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test press\"/>
    </mc:Choice>
  </mc:AlternateContent>
  <xr:revisionPtr revIDLastSave="0" documentId="13_ncr:1_{11B8F3DD-0401-43EC-B12C-8A7E4561321A}" xr6:coauthVersionLast="37" xr6:coauthVersionMax="37" xr10:uidLastSave="{00000000-0000-0000-0000-000000000000}"/>
  <bookViews>
    <workbookView xWindow="-15" yWindow="-15" windowWidth="14520" windowHeight="7860" xr2:uid="{00000000-000D-0000-FFFF-FFFF00000000}"/>
  </bookViews>
  <sheets>
    <sheet name="check dali wipday" sheetId="14" r:id="rId1"/>
    <sheet name="ord check" sheetId="26" r:id="rId2"/>
    <sheet name="dali wip-fg" sheetId="15" r:id="rId3"/>
    <sheet name="ord" sheetId="21" r:id="rId4"/>
    <sheet name="fo" sheetId="16" r:id="rId5"/>
  </sheets>
  <externalReferences>
    <externalReference r:id="rId6"/>
  </externalReferences>
  <definedNames>
    <definedName name="_xlnm._FilterDatabase" localSheetId="0" hidden="1">'check dali wipday'!$A$3:$Q$1321</definedName>
    <definedName name="_xlnm._FilterDatabase" localSheetId="2" hidden="1">'dali wip-fg'!$A$1:$O$972</definedName>
    <definedName name="_xlnm._FilterDatabase" localSheetId="4" hidden="1">fo!$A$1:$AF$388</definedName>
    <definedName name="_xlnm._FilterDatabase" localSheetId="3" hidden="1">ord!$A$1:$AB$2579</definedName>
    <definedName name="ORDATA">[1]ORDATA!$B$3:$AV$2500</definedName>
    <definedName name="ORINDEX">[1]ORDATA!$B$2:$AS$2</definedName>
  </definedNames>
  <calcPr calcId="179021"/>
</workbook>
</file>

<file path=xl/calcChain.xml><?xml version="1.0" encoding="utf-8"?>
<calcChain xmlns="http://schemas.openxmlformats.org/spreadsheetml/2006/main">
  <c r="Q1321" i="14" l="1"/>
  <c r="Q1320" i="14"/>
  <c r="Q1319" i="14"/>
  <c r="Q1318" i="14"/>
  <c r="Q1317" i="14"/>
  <c r="Q1315" i="14"/>
  <c r="Q1314" i="14"/>
  <c r="Q1313" i="14"/>
  <c r="Q1312" i="14"/>
  <c r="Q1311" i="14"/>
  <c r="Q1310" i="14"/>
  <c r="Q1309" i="14"/>
  <c r="Q1308" i="14"/>
  <c r="Q1307" i="14"/>
  <c r="Q1304" i="14"/>
  <c r="Q1303" i="14"/>
  <c r="Q1302" i="14"/>
  <c r="Q1298" i="14"/>
  <c r="Q1297" i="14"/>
  <c r="Q1296" i="14"/>
  <c r="Q1295" i="14"/>
  <c r="Q1294" i="14"/>
  <c r="Q1293" i="14"/>
  <c r="Q1292" i="14"/>
  <c r="Q1291" i="14"/>
  <c r="Q1290" i="14"/>
  <c r="Q1289" i="14"/>
  <c r="Q1288" i="14"/>
  <c r="Q1287" i="14"/>
  <c r="Q1286" i="14"/>
  <c r="Q1285" i="14"/>
  <c r="Q1284" i="14"/>
  <c r="Q1280" i="14"/>
  <c r="Q1279" i="14"/>
  <c r="Q1278" i="14"/>
  <c r="Q1277" i="14"/>
  <c r="Q1276" i="14"/>
  <c r="Q1275" i="14"/>
  <c r="Q1274" i="14"/>
  <c r="Q1273" i="14"/>
  <c r="Q1272" i="14"/>
  <c r="Q1271" i="14"/>
  <c r="Q1270" i="14"/>
  <c r="Q1269" i="14"/>
  <c r="Q1268" i="14"/>
  <c r="Q1267" i="14"/>
  <c r="Q1266" i="14"/>
  <c r="Q1265" i="14"/>
  <c r="Q1264" i="14"/>
  <c r="Q1263" i="14"/>
  <c r="Q1262" i="14"/>
  <c r="Q1261" i="14"/>
  <c r="Q1260" i="14"/>
  <c r="Q1259" i="14"/>
  <c r="Q1258" i="14"/>
  <c r="Q1257" i="14"/>
  <c r="Q1256" i="14"/>
  <c r="Q1255" i="14"/>
  <c r="Q1254" i="14"/>
  <c r="Q1253" i="14"/>
  <c r="Q1252" i="14"/>
  <c r="Q1251" i="14"/>
  <c r="Q1250" i="14"/>
  <c r="Q1249" i="14"/>
  <c r="Q1248" i="14"/>
  <c r="Q1247" i="14"/>
  <c r="Q1246" i="14"/>
  <c r="Q1245" i="14"/>
  <c r="Q1244" i="14"/>
  <c r="Q1243" i="14"/>
  <c r="Q1242" i="14"/>
  <c r="Q1241" i="14"/>
  <c r="Q1240" i="14"/>
  <c r="Q1239" i="14"/>
  <c r="Q1238" i="14"/>
  <c r="Q1237" i="14"/>
  <c r="Q1236" i="14"/>
  <c r="Q1235" i="14"/>
  <c r="Q1234" i="14"/>
  <c r="Q1233" i="14"/>
  <c r="Q1232" i="14"/>
  <c r="Q1231" i="14"/>
  <c r="Q1230" i="14"/>
  <c r="Q1229" i="14"/>
  <c r="Q1228" i="14"/>
  <c r="Q1227" i="14"/>
  <c r="Q1226" i="14"/>
  <c r="Q1225" i="14"/>
  <c r="Q1224" i="14"/>
  <c r="Q1223" i="14"/>
  <c r="Q1222" i="14"/>
  <c r="Q1221" i="14"/>
  <c r="Q1220" i="14"/>
  <c r="Q1219" i="14"/>
  <c r="Q1218" i="14"/>
  <c r="Q1217" i="14"/>
  <c r="Q1216" i="14"/>
  <c r="Q1215" i="14"/>
  <c r="Q1214" i="14"/>
  <c r="Q1213" i="14"/>
  <c r="Q1212" i="14"/>
  <c r="Q1211" i="14"/>
  <c r="Q1210" i="14"/>
  <c r="Q1209" i="14"/>
  <c r="Q1208" i="14"/>
  <c r="Q1207" i="14"/>
  <c r="Q1206" i="14"/>
  <c r="Q1205" i="14"/>
  <c r="Q1204" i="14"/>
  <c r="Q1203" i="14"/>
  <c r="Q1202" i="14"/>
  <c r="Q1201" i="14"/>
  <c r="Q1200" i="14"/>
  <c r="Q1199" i="14"/>
  <c r="Q1198" i="14"/>
  <c r="Q1197" i="14"/>
  <c r="Q1196" i="14"/>
  <c r="Q1195" i="14"/>
  <c r="Q1194" i="14"/>
  <c r="Q1193" i="14"/>
  <c r="Q1192" i="14"/>
  <c r="Q1191" i="14"/>
  <c r="Q1190" i="14"/>
  <c r="Q1189" i="14"/>
  <c r="Q1188" i="14"/>
  <c r="Q1187" i="14"/>
  <c r="Q1186" i="14"/>
  <c r="Q1185" i="14"/>
  <c r="Q1184" i="14"/>
  <c r="Q1183" i="14"/>
  <c r="Q1182" i="14"/>
  <c r="Q1181" i="14"/>
  <c r="Q1180" i="14"/>
  <c r="Q1179" i="14"/>
  <c r="Q1178" i="14"/>
  <c r="Q1177" i="14"/>
  <c r="Q1176" i="14"/>
  <c r="Q1175" i="14"/>
  <c r="Q1174" i="14"/>
  <c r="Q1173" i="14"/>
  <c r="Q1172" i="14"/>
  <c r="Q1171" i="14"/>
  <c r="Q1170" i="14"/>
  <c r="Q1169" i="14"/>
  <c r="Q1168" i="14"/>
  <c r="Q1167" i="14"/>
  <c r="Q1166" i="14"/>
  <c r="Q1165" i="14"/>
  <c r="Q1164" i="14"/>
  <c r="Q1163" i="14"/>
  <c r="Q1162" i="14"/>
  <c r="Q1161" i="14"/>
  <c r="Q1160" i="14"/>
  <c r="Q1159" i="14"/>
  <c r="Q1158" i="14"/>
  <c r="Q1157" i="14"/>
  <c r="Q1156" i="14"/>
  <c r="Q1155" i="14"/>
  <c r="Q1154" i="14"/>
  <c r="Q1153" i="14"/>
  <c r="Q1152" i="14"/>
  <c r="Q1151" i="14"/>
  <c r="Q1150" i="14"/>
  <c r="Q1149" i="14"/>
  <c r="Q1148" i="14"/>
  <c r="Q1147" i="14"/>
  <c r="Q1146" i="14"/>
  <c r="Q1145" i="14"/>
  <c r="Q1144" i="14"/>
  <c r="Q1143" i="14"/>
  <c r="Q1142" i="14"/>
  <c r="Q1141" i="14"/>
  <c r="Q1140" i="14"/>
  <c r="Q1139" i="14"/>
  <c r="Q1138" i="14"/>
  <c r="Q1137" i="14"/>
  <c r="Q1136" i="14"/>
  <c r="Q1135" i="14"/>
  <c r="Q1134" i="14"/>
  <c r="Q1133" i="14"/>
  <c r="Q1132" i="14"/>
  <c r="Q1131" i="14"/>
  <c r="Q1130" i="14"/>
  <c r="Q1129" i="14"/>
  <c r="Q1128" i="14"/>
  <c r="Q1127" i="14"/>
  <c r="Q1126" i="14"/>
  <c r="Q1125" i="14"/>
  <c r="Q1124" i="14"/>
  <c r="Q1123" i="14"/>
  <c r="Q1122" i="14"/>
  <c r="Q1121" i="14"/>
  <c r="Q1120" i="14"/>
  <c r="Q1119" i="14"/>
  <c r="Q1118" i="14"/>
  <c r="Q1117" i="14"/>
  <c r="Q1116" i="14"/>
  <c r="Q1115" i="14"/>
  <c r="Q1114" i="14"/>
  <c r="Q1113" i="14"/>
  <c r="Q1112" i="14"/>
  <c r="Q1111" i="14"/>
  <c r="Q1110" i="14"/>
  <c r="Q1109" i="14"/>
  <c r="Q1108" i="14"/>
  <c r="Q1107" i="14"/>
  <c r="Q1106" i="14"/>
  <c r="Q1105" i="14"/>
  <c r="Q1104" i="14"/>
  <c r="Q1103" i="14"/>
  <c r="Q1102" i="14"/>
  <c r="Q1101" i="14"/>
  <c r="Q1100" i="14"/>
  <c r="Q1099" i="14"/>
  <c r="Q1098" i="14"/>
  <c r="Q1097" i="14"/>
  <c r="Q1096" i="14"/>
  <c r="Q1095" i="14"/>
  <c r="Q1094" i="14"/>
  <c r="Q1093" i="14"/>
  <c r="Q1092" i="14"/>
  <c r="Q1091" i="14"/>
  <c r="Q1090" i="14"/>
  <c r="Q1089" i="14"/>
  <c r="Q1088" i="14"/>
  <c r="Q1087" i="14"/>
  <c r="Q1086" i="14"/>
  <c r="Q1085" i="14"/>
  <c r="Q1084" i="14"/>
  <c r="Q1083" i="14"/>
  <c r="Q1082" i="14"/>
  <c r="Q1081" i="14"/>
  <c r="Q1080" i="14"/>
  <c r="Q1079" i="14"/>
  <c r="Q1078" i="14"/>
  <c r="Q1077" i="14"/>
  <c r="Q1076" i="14"/>
  <c r="Q1075" i="14"/>
  <c r="Q1074" i="14"/>
  <c r="Q1073" i="14"/>
  <c r="Q1072" i="14"/>
  <c r="Q1071" i="14"/>
  <c r="Q1070" i="14"/>
  <c r="Q1069" i="14"/>
  <c r="Q1068" i="14"/>
  <c r="Q1067" i="14"/>
  <c r="Q1066" i="14"/>
  <c r="Q1065" i="14"/>
  <c r="Q1064" i="14"/>
  <c r="Q1063" i="14"/>
  <c r="Q1062" i="14"/>
  <c r="Q1061" i="14"/>
  <c r="Q1060" i="14"/>
  <c r="Q1059" i="14"/>
  <c r="Q1058" i="14"/>
  <c r="Q1057" i="14"/>
  <c r="Q1056" i="14"/>
  <c r="Q1055" i="14"/>
  <c r="Q1054" i="14"/>
  <c r="Q1053" i="14"/>
  <c r="Q1052" i="14"/>
  <c r="Q1051" i="14"/>
  <c r="Q1050" i="14"/>
  <c r="Q1049" i="14"/>
  <c r="Q1048" i="14"/>
  <c r="Q1047" i="14"/>
  <c r="Q1046" i="14"/>
  <c r="Q1045" i="14"/>
  <c r="Q1044" i="14"/>
  <c r="Q1043" i="14"/>
  <c r="Q1042" i="14"/>
  <c r="Q1041" i="14"/>
  <c r="Q1040" i="14"/>
  <c r="Q1039" i="14"/>
  <c r="Q1038" i="14"/>
  <c r="Q1037" i="14"/>
  <c r="Q1036" i="14"/>
  <c r="Q1035" i="14"/>
  <c r="Q1034" i="14"/>
  <c r="Q1033" i="14"/>
  <c r="Q1032" i="14"/>
  <c r="Q1031" i="14"/>
  <c r="Q1030" i="14"/>
  <c r="Q1029" i="14"/>
  <c r="Q1028" i="14"/>
  <c r="Q1027" i="14"/>
  <c r="Q1026" i="14"/>
  <c r="Q1025" i="14"/>
  <c r="Q1024" i="14"/>
  <c r="Q1023" i="14"/>
  <c r="Q1022" i="14"/>
  <c r="Q1021" i="14"/>
  <c r="Q1020" i="14"/>
  <c r="Q1019" i="14"/>
  <c r="Q1018" i="14"/>
  <c r="Q1017" i="14"/>
  <c r="Q1016" i="14"/>
  <c r="Q1015" i="14"/>
  <c r="Q1014" i="14"/>
  <c r="Q1013" i="14"/>
  <c r="Q1012" i="14"/>
  <c r="Q1011" i="14"/>
  <c r="Q1010" i="14"/>
  <c r="Q1009" i="14"/>
  <c r="Q1008" i="14"/>
  <c r="Q1007" i="14"/>
  <c r="Q1006" i="14"/>
  <c r="Q1005" i="14"/>
  <c r="Q1004" i="14"/>
  <c r="Q1003" i="14"/>
  <c r="Q1002" i="14"/>
  <c r="Q1001" i="14"/>
  <c r="Q1000" i="14"/>
  <c r="Q999" i="14"/>
  <c r="Q998" i="14"/>
  <c r="Q997" i="14"/>
  <c r="Q996" i="14"/>
  <c r="Q995" i="14"/>
  <c r="Q994" i="14"/>
  <c r="Q993" i="14"/>
  <c r="Q992" i="14"/>
  <c r="Q991" i="14"/>
  <c r="Q990" i="14"/>
  <c r="Q989" i="14"/>
  <c r="Q988" i="14"/>
  <c r="Q987" i="14"/>
  <c r="Q986" i="14"/>
  <c r="Q985" i="14"/>
  <c r="Q984" i="14"/>
  <c r="Q983" i="14"/>
  <c r="Q982" i="14"/>
  <c r="Q981" i="14"/>
  <c r="Q980" i="14"/>
  <c r="Q979" i="14"/>
  <c r="Q978" i="14"/>
  <c r="Q977" i="14"/>
  <c r="Q976" i="14"/>
  <c r="Q975" i="14"/>
  <c r="Q974" i="14"/>
  <c r="Q973" i="14"/>
  <c r="Q972" i="14"/>
  <c r="Q971" i="14"/>
  <c r="Q970" i="14"/>
  <c r="Q969" i="14"/>
  <c r="Q968" i="14"/>
  <c r="Q967" i="14"/>
  <c r="Q966" i="14"/>
  <c r="Q965" i="14"/>
  <c r="Q964" i="14"/>
  <c r="Q963" i="14"/>
  <c r="Q962" i="14"/>
  <c r="Q961" i="14"/>
  <c r="Q960" i="14"/>
  <c r="Q959" i="14"/>
  <c r="Q958" i="14"/>
  <c r="Q957" i="14"/>
  <c r="Q956" i="14"/>
  <c r="Q955" i="14"/>
  <c r="Q954" i="14"/>
  <c r="Q953" i="14"/>
  <c r="Q952" i="14"/>
  <c r="Q951" i="14"/>
  <c r="Q950" i="14"/>
  <c r="Q949" i="14"/>
  <c r="Q948" i="14"/>
  <c r="Q947" i="14"/>
  <c r="Q946" i="14"/>
  <c r="Q945" i="14"/>
  <c r="Q944" i="14"/>
  <c r="Q943" i="14"/>
  <c r="Q942" i="14"/>
  <c r="Q941" i="14"/>
  <c r="Q940" i="14"/>
  <c r="Q939" i="14"/>
  <c r="Q938" i="14"/>
  <c r="Q937" i="14"/>
  <c r="Q936" i="14"/>
  <c r="Q935" i="14"/>
  <c r="Q934" i="14"/>
  <c r="Q933" i="14"/>
  <c r="Q932" i="14"/>
  <c r="Q931" i="14"/>
  <c r="Q930" i="14"/>
  <c r="Q929" i="14"/>
  <c r="Q928" i="14"/>
  <c r="Q927" i="14"/>
  <c r="Q926" i="14"/>
  <c r="Q925" i="14"/>
  <c r="Q924" i="14"/>
  <c r="Q923" i="14"/>
  <c r="Q922" i="14"/>
  <c r="Q921" i="14"/>
  <c r="Q920" i="14"/>
  <c r="Q919" i="14"/>
  <c r="Q918" i="14"/>
  <c r="Q917" i="14"/>
  <c r="Q916" i="14"/>
  <c r="Q915" i="14"/>
  <c r="Q914" i="14"/>
  <c r="Q913" i="14"/>
  <c r="Q912" i="14"/>
  <c r="Q911" i="14"/>
  <c r="Q910" i="14"/>
  <c r="Q909" i="14"/>
  <c r="Q908" i="14"/>
  <c r="Q907" i="14"/>
  <c r="Q906" i="14"/>
  <c r="Q905" i="14"/>
  <c r="Q904" i="14"/>
  <c r="Q903" i="14"/>
  <c r="Q902" i="14"/>
  <c r="Q901" i="14"/>
  <c r="Q900" i="14"/>
  <c r="Q899" i="14"/>
  <c r="Q898" i="14"/>
  <c r="Q897" i="14"/>
  <c r="Q896" i="14"/>
  <c r="Q895" i="14"/>
  <c r="Q894" i="14"/>
  <c r="Q893" i="14"/>
  <c r="Q892" i="14"/>
  <c r="Q891" i="14"/>
  <c r="Q890" i="14"/>
  <c r="Q889" i="14"/>
  <c r="Q888" i="14"/>
  <c r="Q887" i="14"/>
  <c r="Q886" i="14"/>
  <c r="Q885" i="14"/>
  <c r="Q884" i="14"/>
  <c r="Q883" i="14"/>
  <c r="Q882" i="14"/>
  <c r="Q881" i="14"/>
  <c r="Q880" i="14"/>
  <c r="Q879" i="14"/>
  <c r="Q878" i="14"/>
  <c r="Q877" i="14"/>
  <c r="Q876" i="14"/>
  <c r="Q875" i="14"/>
  <c r="Q874" i="14"/>
  <c r="Q873" i="14"/>
  <c r="Q872" i="14"/>
  <c r="Q871" i="14"/>
  <c r="Q870" i="14"/>
  <c r="Q869" i="14"/>
  <c r="Q868" i="14"/>
  <c r="Q867" i="14"/>
  <c r="Q866" i="14"/>
  <c r="Q865" i="14"/>
  <c r="Q864" i="14"/>
  <c r="Q863" i="14"/>
  <c r="Q862" i="14"/>
  <c r="Q861" i="14"/>
  <c r="Q860" i="14"/>
  <c r="Q859" i="14"/>
  <c r="Q858" i="14"/>
  <c r="Q857" i="14"/>
  <c r="Q856" i="14"/>
  <c r="Q855" i="14"/>
  <c r="Q854" i="14"/>
  <c r="Q853" i="14"/>
  <c r="Q852" i="14"/>
  <c r="Q851" i="14"/>
  <c r="Q850" i="14"/>
  <c r="Q849" i="14"/>
  <c r="Q848" i="14"/>
  <c r="Q847" i="14"/>
  <c r="Q846" i="14"/>
  <c r="Q845" i="14"/>
  <c r="Q844" i="14"/>
  <c r="Q843" i="14"/>
  <c r="Q842" i="14"/>
  <c r="Q841" i="14"/>
  <c r="Q840" i="14"/>
  <c r="Q839" i="14"/>
  <c r="Q838" i="14"/>
  <c r="Q837" i="14"/>
  <c r="Q836" i="14"/>
  <c r="Q835" i="14"/>
  <c r="Q834" i="14"/>
  <c r="Q833" i="14"/>
  <c r="Q832" i="14"/>
  <c r="Q831" i="14"/>
  <c r="Q830" i="14"/>
  <c r="Q829" i="14"/>
  <c r="Q828" i="14"/>
  <c r="Q827" i="14"/>
  <c r="Q826" i="14"/>
  <c r="Q825" i="14"/>
  <c r="Q824" i="14"/>
  <c r="Q823" i="14"/>
  <c r="Q822" i="14"/>
  <c r="Q821" i="14"/>
  <c r="Q820" i="14"/>
  <c r="Q819" i="14"/>
  <c r="Q818" i="14"/>
  <c r="Q817" i="14"/>
  <c r="Q816" i="14"/>
  <c r="Q815" i="14"/>
  <c r="Q814" i="14"/>
  <c r="Q813" i="14"/>
  <c r="Q812" i="14"/>
  <c r="Q811" i="14"/>
  <c r="Q810" i="14"/>
  <c r="Q809" i="14"/>
  <c r="Q808" i="14"/>
  <c r="Q807" i="14"/>
  <c r="Q806" i="14"/>
  <c r="Q805" i="14"/>
  <c r="Q804" i="14"/>
  <c r="Q803" i="14"/>
  <c r="Q802" i="14"/>
  <c r="Q801" i="14"/>
  <c r="Q800" i="14"/>
  <c r="Q799" i="14"/>
  <c r="Q798" i="14"/>
  <c r="Q797" i="14"/>
  <c r="Q796" i="14"/>
  <c r="Q795" i="14"/>
  <c r="Q794" i="14"/>
  <c r="Q793" i="14"/>
  <c r="Q792" i="14"/>
  <c r="Q791" i="14"/>
  <c r="Q790" i="14"/>
  <c r="Q789" i="14"/>
  <c r="Q788" i="14"/>
  <c r="Q787" i="14"/>
  <c r="Q786" i="14"/>
  <c r="Q785" i="14"/>
  <c r="Q784" i="14"/>
  <c r="Q783" i="14"/>
  <c r="Q782" i="14"/>
  <c r="Q781" i="14"/>
  <c r="Q780" i="14"/>
  <c r="Q779" i="14"/>
  <c r="Q778" i="14"/>
  <c r="Q777" i="14"/>
  <c r="Q775" i="14"/>
  <c r="Q774" i="14"/>
  <c r="Q773" i="14"/>
  <c r="Q772" i="14"/>
  <c r="Q771" i="14"/>
  <c r="Q770" i="14"/>
  <c r="Q769" i="14"/>
  <c r="Q768" i="14"/>
  <c r="Q767" i="14"/>
  <c r="Q766" i="14"/>
  <c r="Q765" i="14"/>
  <c r="Q764" i="14"/>
  <c r="Q763" i="14"/>
  <c r="Q762" i="14"/>
  <c r="Q761" i="14"/>
  <c r="Q760" i="14"/>
  <c r="Q759" i="14"/>
  <c r="Q758" i="14"/>
  <c r="Q757" i="14"/>
  <c r="Q756" i="14"/>
  <c r="Q755" i="14"/>
  <c r="Q754" i="14"/>
  <c r="Q753" i="14"/>
  <c r="Q752" i="14"/>
  <c r="Q751" i="14"/>
  <c r="Q750" i="14"/>
  <c r="Q749" i="14"/>
  <c r="Q748" i="14"/>
  <c r="Q747" i="14"/>
  <c r="Q746" i="14"/>
  <c r="Q745" i="14"/>
  <c r="Q744" i="14"/>
  <c r="Q743" i="14"/>
  <c r="Q742" i="14"/>
  <c r="Q741" i="14"/>
  <c r="Q740" i="14"/>
  <c r="Q739" i="14"/>
  <c r="Q738" i="14"/>
  <c r="Q737" i="14"/>
  <c r="Q736" i="14"/>
  <c r="Q735" i="14"/>
  <c r="Q734" i="14"/>
  <c r="Q732" i="14"/>
  <c r="Q731" i="14"/>
  <c r="Q730" i="14"/>
  <c r="Q729" i="14"/>
  <c r="Q728" i="14"/>
  <c r="Q727" i="14"/>
  <c r="Q726" i="14"/>
  <c r="Q725" i="14"/>
  <c r="Q724" i="14"/>
  <c r="Q723" i="14"/>
  <c r="Q722" i="14"/>
  <c r="Q721" i="14"/>
  <c r="Q720" i="14"/>
  <c r="Q719" i="14"/>
  <c r="Q718" i="14"/>
  <c r="Q717" i="14"/>
  <c r="Q716" i="14"/>
  <c r="Q694" i="14"/>
  <c r="Q692" i="14"/>
  <c r="Q691" i="14"/>
  <c r="Q690" i="14"/>
  <c r="Q689" i="14"/>
  <c r="Q688" i="14"/>
  <c r="Q687" i="14"/>
  <c r="Q686" i="14"/>
  <c r="Q685" i="14"/>
  <c r="Q684" i="14"/>
  <c r="Q683" i="14"/>
  <c r="Q682" i="14"/>
  <c r="Q681" i="14"/>
  <c r="Q680" i="14"/>
  <c r="Q679" i="14"/>
  <c r="Q678" i="14"/>
  <c r="Q677" i="14"/>
  <c r="Q676" i="14"/>
  <c r="Q675" i="14"/>
  <c r="Q674" i="14"/>
  <c r="Q673" i="14"/>
  <c r="Q672" i="14"/>
  <c r="Q671" i="14"/>
  <c r="Q670" i="14"/>
  <c r="Q669" i="14"/>
  <c r="Q668" i="14"/>
  <c r="Q667" i="14"/>
  <c r="Q666" i="14"/>
  <c r="Q665" i="14"/>
  <c r="Q664" i="14"/>
  <c r="Q663" i="14"/>
  <c r="Q662" i="14"/>
  <c r="Q661" i="14"/>
  <c r="Q660" i="14"/>
  <c r="Q659" i="14"/>
  <c r="Q658" i="14"/>
  <c r="Q657" i="14"/>
  <c r="Q656" i="14"/>
  <c r="Q655" i="14"/>
  <c r="Q654" i="14"/>
  <c r="Q653" i="14"/>
  <c r="Q652" i="14"/>
  <c r="Q651" i="14"/>
  <c r="Q650" i="14"/>
  <c r="Q649" i="14"/>
  <c r="Q648" i="14"/>
  <c r="Q647" i="14"/>
  <c r="Q646" i="14"/>
  <c r="Q645" i="14"/>
  <c r="Q644" i="14"/>
  <c r="Q643" i="14"/>
  <c r="Q642" i="14"/>
  <c r="Q641" i="14"/>
  <c r="Q640" i="14"/>
  <c r="Q639" i="14"/>
  <c r="Q638" i="14"/>
  <c r="Q637" i="14"/>
  <c r="Q636" i="14"/>
  <c r="Q635" i="14"/>
  <c r="Q634" i="14"/>
  <c r="Q633" i="14"/>
  <c r="Q632" i="14"/>
  <c r="Q631" i="14"/>
  <c r="Q630" i="14"/>
  <c r="Q629" i="14"/>
  <c r="Q628" i="14"/>
  <c r="Q627" i="14"/>
  <c r="Q626" i="14"/>
  <c r="Q625" i="14"/>
  <c r="Q624" i="14"/>
  <c r="Q623" i="14"/>
  <c r="Q622" i="14"/>
  <c r="Q621" i="14"/>
  <c r="Q620" i="14"/>
  <c r="Q619" i="14"/>
  <c r="Q618" i="14"/>
  <c r="Q617" i="14"/>
  <c r="Q616" i="14"/>
  <c r="Q615" i="14"/>
  <c r="Q614" i="14"/>
  <c r="Q613" i="14"/>
  <c r="Q612" i="14"/>
  <c r="Q611" i="14"/>
  <c r="Q610" i="14"/>
  <c r="Q609" i="14"/>
  <c r="Q608" i="14"/>
  <c r="Q607" i="14"/>
  <c r="Q606" i="14"/>
  <c r="Q605" i="14"/>
  <c r="Q604" i="14"/>
  <c r="Q603" i="14"/>
  <c r="Q602" i="14"/>
  <c r="Q601" i="14"/>
  <c r="Q600" i="14"/>
  <c r="Q599" i="14"/>
  <c r="Q598" i="14"/>
  <c r="Q597" i="14"/>
  <c r="Q596" i="14"/>
  <c r="Q595" i="14"/>
  <c r="Q594" i="14"/>
  <c r="Q593" i="14"/>
  <c r="Q592" i="14"/>
  <c r="Q591" i="14"/>
  <c r="Q590" i="14"/>
  <c r="Q589" i="14"/>
  <c r="Q588" i="14"/>
  <c r="Q587" i="14"/>
  <c r="Q586" i="14"/>
  <c r="Q585" i="14"/>
  <c r="Q584" i="14"/>
  <c r="Q583" i="14"/>
  <c r="Q582" i="14"/>
  <c r="Q581" i="14"/>
  <c r="Q580" i="14"/>
  <c r="Q579" i="14"/>
  <c r="Q578" i="14"/>
  <c r="Q577" i="14"/>
  <c r="Q576" i="14"/>
  <c r="Q575" i="14"/>
  <c r="Q574" i="14"/>
  <c r="Q573" i="14"/>
  <c r="Q572" i="14"/>
  <c r="Q571" i="14"/>
  <c r="Q570" i="14"/>
  <c r="Q569" i="14"/>
  <c r="Q568" i="14"/>
  <c r="Q567" i="14"/>
  <c r="Q566" i="14"/>
  <c r="Q565" i="14"/>
  <c r="Q564" i="14"/>
  <c r="Q563" i="14"/>
  <c r="Q562" i="14"/>
  <c r="Q561" i="14"/>
  <c r="Q560" i="14"/>
  <c r="Q559" i="14"/>
  <c r="Q558" i="14"/>
  <c r="Q557" i="14"/>
  <c r="Q556" i="14"/>
  <c r="Q554" i="14"/>
  <c r="Q553" i="14"/>
  <c r="Q552" i="14"/>
  <c r="Q551" i="14"/>
  <c r="Q550" i="14"/>
  <c r="Q549" i="14"/>
  <c r="Q548" i="14"/>
  <c r="Q547" i="14"/>
  <c r="Q546" i="14"/>
  <c r="Q545" i="14"/>
  <c r="Q544" i="14"/>
  <c r="Q543" i="14"/>
  <c r="Q542" i="14"/>
  <c r="Q541" i="14"/>
  <c r="Q540" i="14"/>
  <c r="Q539" i="14"/>
  <c r="Q538" i="14"/>
  <c r="Q537" i="14"/>
  <c r="Q536" i="14"/>
  <c r="Q535" i="14"/>
  <c r="Q534" i="14"/>
  <c r="Q533" i="14"/>
  <c r="Q532" i="14"/>
  <c r="Q531" i="14"/>
  <c r="Q530" i="14"/>
  <c r="Q529" i="14"/>
  <c r="Q528" i="14"/>
  <c r="Q527" i="14"/>
  <c r="Q526" i="14"/>
  <c r="Q525" i="14"/>
  <c r="Q524" i="14"/>
  <c r="Q523" i="14"/>
  <c r="Q522" i="14"/>
  <c r="Q521" i="14"/>
  <c r="Q520" i="14"/>
  <c r="Q519" i="14"/>
  <c r="Q518" i="14"/>
  <c r="Q517" i="14"/>
  <c r="Q516" i="14"/>
  <c r="Q515" i="14"/>
  <c r="Q514" i="14"/>
  <c r="Q513" i="14"/>
  <c r="Q512" i="14"/>
  <c r="Q511" i="14"/>
  <c r="Q510" i="14"/>
  <c r="Q509" i="14"/>
  <c r="Q508" i="14"/>
  <c r="Q507" i="14"/>
  <c r="Q506" i="14"/>
  <c r="Q505" i="14"/>
  <c r="Q504" i="14"/>
  <c r="Q503" i="14"/>
  <c r="Q502" i="14"/>
  <c r="Q501" i="14"/>
  <c r="Q500" i="14"/>
  <c r="Q499" i="14"/>
  <c r="Q498" i="14"/>
  <c r="Q497" i="14"/>
  <c r="Q496" i="14"/>
  <c r="Q495" i="14"/>
  <c r="Q494" i="14"/>
  <c r="Q493" i="14"/>
  <c r="Q492" i="14"/>
  <c r="Q491" i="14"/>
  <c r="Q490" i="14"/>
  <c r="Q489" i="14"/>
  <c r="Q488" i="14"/>
  <c r="Q487" i="14"/>
  <c r="Q486" i="14"/>
  <c r="Q485" i="14"/>
  <c r="Q484" i="14"/>
  <c r="Q483" i="14"/>
  <c r="Q482" i="14"/>
  <c r="Q481" i="14"/>
  <c r="Q480" i="14"/>
  <c r="Q479" i="14"/>
  <c r="Q478" i="14"/>
  <c r="Q477" i="14"/>
  <c r="Q476" i="14"/>
  <c r="Q475" i="14"/>
  <c r="Q474" i="14"/>
  <c r="Q473" i="14"/>
  <c r="Q472" i="14"/>
  <c r="Q471" i="14"/>
  <c r="Q470" i="14"/>
  <c r="Q465" i="14"/>
  <c r="Q464" i="14"/>
  <c r="Q463" i="14"/>
  <c r="Q462" i="14"/>
  <c r="Q461" i="14"/>
  <c r="Q460" i="14"/>
  <c r="Q459" i="14"/>
  <c r="Q458" i="14"/>
  <c r="Q457" i="14"/>
  <c r="Q456" i="14"/>
  <c r="Q455" i="14"/>
  <c r="Q454" i="14"/>
  <c r="Q453" i="14"/>
  <c r="Q452" i="14"/>
  <c r="Q451" i="14"/>
  <c r="Q450" i="14"/>
  <c r="Q449" i="14"/>
  <c r="Q448" i="14"/>
  <c r="Q447" i="14"/>
  <c r="Q446" i="14"/>
  <c r="Q445" i="14"/>
  <c r="Q444" i="14"/>
  <c r="Q443" i="14"/>
  <c r="Q442" i="14"/>
  <c r="Q441" i="14"/>
  <c r="Q440" i="14"/>
  <c r="Q439" i="14"/>
  <c r="Q438" i="14"/>
  <c r="Q437" i="14"/>
  <c r="Q436" i="14"/>
  <c r="Q435" i="14"/>
  <c r="Q434" i="14"/>
  <c r="Q433" i="14"/>
  <c r="Q432" i="14"/>
  <c r="Q431" i="14"/>
  <c r="Q430" i="14"/>
  <c r="Q429" i="14"/>
  <c r="Q428" i="14"/>
  <c r="Q427" i="14"/>
  <c r="Q426" i="14"/>
  <c r="Q425" i="14"/>
  <c r="Q424" i="14"/>
  <c r="Q423" i="14"/>
  <c r="Q422" i="14"/>
  <c r="Q421" i="14"/>
  <c r="Q420" i="14"/>
  <c r="Q419" i="14"/>
  <c r="Q418" i="14"/>
  <c r="Q417" i="14"/>
  <c r="Q416" i="14"/>
  <c r="Q415" i="14"/>
  <c r="Q414" i="14"/>
  <c r="Q413" i="14"/>
  <c r="Q412" i="14"/>
  <c r="Q411" i="14"/>
  <c r="Q410" i="14"/>
  <c r="Q409" i="14"/>
  <c r="Q408" i="14"/>
  <c r="Q407" i="14"/>
  <c r="Q406" i="14"/>
  <c r="Q405" i="14"/>
  <c r="Q404" i="14"/>
  <c r="Q403" i="14"/>
  <c r="Q402" i="14"/>
  <c r="Q401" i="14"/>
  <c r="Q400" i="14"/>
  <c r="Q399" i="14"/>
  <c r="Q398" i="14"/>
  <c r="Q397" i="14"/>
  <c r="Q396" i="14"/>
  <c r="Q395" i="14"/>
  <c r="Q394" i="14"/>
  <c r="Q393" i="14"/>
  <c r="Q392" i="14"/>
  <c r="Q391" i="14"/>
  <c r="Q390" i="14"/>
  <c r="Q389" i="14"/>
  <c r="Q388" i="14"/>
  <c r="Q387" i="14"/>
  <c r="Q386" i="14"/>
  <c r="Q385" i="14"/>
  <c r="Q384" i="14"/>
  <c r="Q383" i="14"/>
  <c r="Q378" i="14"/>
  <c r="Q377" i="14"/>
  <c r="Q375" i="14"/>
  <c r="Q374" i="14"/>
  <c r="Q373" i="14"/>
  <c r="Q369" i="14"/>
  <c r="Q368" i="14"/>
  <c r="Q367" i="14"/>
  <c r="Q366" i="14"/>
  <c r="Q365" i="14"/>
  <c r="Q364" i="14"/>
  <c r="Q363" i="14"/>
  <c r="Q362" i="14"/>
  <c r="Q361" i="14"/>
  <c r="Q360" i="14"/>
  <c r="Q359" i="14"/>
  <c r="Q358" i="14"/>
  <c r="Q357" i="14"/>
  <c r="Q356" i="14"/>
  <c r="Q355" i="14"/>
  <c r="Q353" i="14"/>
  <c r="Q352" i="14"/>
  <c r="Q351" i="14"/>
  <c r="Q350" i="14"/>
  <c r="Q314" i="14"/>
  <c r="Q313" i="14"/>
  <c r="Q312" i="14"/>
  <c r="Q311" i="14"/>
  <c r="Q310" i="14"/>
  <c r="Q309" i="14"/>
  <c r="Q308" i="14"/>
  <c r="Q307" i="14"/>
  <c r="Q306" i="14"/>
  <c r="Q305" i="14"/>
  <c r="Q304" i="14"/>
  <c r="Q303" i="14"/>
  <c r="Q302" i="14"/>
  <c r="Q301" i="14"/>
  <c r="Q300" i="14"/>
  <c r="Q299" i="14"/>
  <c r="Q298" i="14"/>
  <c r="Q297" i="14"/>
  <c r="Q296" i="14"/>
  <c r="Q295" i="14"/>
  <c r="Q294" i="14"/>
  <c r="Q293" i="14"/>
  <c r="Q292" i="14"/>
  <c r="Q291" i="14"/>
  <c r="Q290" i="14"/>
  <c r="Q289" i="14"/>
  <c r="Q288" i="14"/>
  <c r="Q287" i="14"/>
  <c r="Q286" i="14"/>
  <c r="Q285" i="14"/>
  <c r="Q284" i="14"/>
  <c r="Q283" i="14"/>
  <c r="Q282" i="14"/>
  <c r="Q281" i="14"/>
  <c r="Q280" i="14"/>
  <c r="Q279" i="14"/>
  <c r="Q278" i="14"/>
  <c r="Q277" i="14"/>
  <c r="Q276" i="14"/>
  <c r="Q275" i="14"/>
  <c r="Q274" i="14"/>
  <c r="Q273" i="14"/>
  <c r="Q272" i="14"/>
  <c r="Q271" i="14"/>
  <c r="Q270" i="14"/>
  <c r="Q269" i="14"/>
  <c r="Q268" i="14"/>
  <c r="Q267" i="14"/>
  <c r="Q266" i="14"/>
  <c r="Q265" i="14"/>
  <c r="Q264" i="14"/>
  <c r="Q263" i="14"/>
  <c r="Q262" i="14"/>
  <c r="Q261" i="14"/>
  <c r="Q260" i="14"/>
  <c r="Q259" i="14"/>
  <c r="Q258" i="14"/>
  <c r="Q257" i="14"/>
  <c r="Q256" i="14"/>
  <c r="Q255" i="14"/>
  <c r="Q254" i="14"/>
  <c r="Q253" i="14"/>
  <c r="Q252" i="14"/>
  <c r="Q251" i="14"/>
  <c r="Q250" i="14"/>
  <c r="Q249" i="14"/>
  <c r="Q248" i="14"/>
  <c r="Q247" i="14"/>
  <c r="Q246" i="14"/>
  <c r="Q245" i="14"/>
  <c r="Q244" i="14"/>
  <c r="Q243" i="14"/>
  <c r="Q242" i="14"/>
  <c r="Q241" i="14"/>
  <c r="Q240" i="14"/>
  <c r="Q239" i="14"/>
  <c r="Q238" i="14"/>
  <c r="Q237" i="14"/>
  <c r="Q236" i="14"/>
  <c r="Q235" i="14"/>
  <c r="Q234" i="14"/>
  <c r="Q233" i="14"/>
  <c r="Q232" i="14"/>
  <c r="Q231" i="14"/>
  <c r="Q230" i="14"/>
  <c r="Q229" i="14"/>
  <c r="Q228" i="14"/>
  <c r="Q227" i="14"/>
  <c r="Q226" i="14"/>
  <c r="Q225" i="14"/>
  <c r="Q224" i="14"/>
  <c r="Q223" i="14"/>
  <c r="Q222" i="14"/>
  <c r="Q221" i="14"/>
  <c r="Q220" i="14"/>
  <c r="Q219" i="14"/>
  <c r="Q218" i="14"/>
  <c r="Q217" i="14"/>
  <c r="Q216" i="14"/>
  <c r="Q215" i="14"/>
  <c r="Q214" i="14"/>
  <c r="Q213" i="14"/>
  <c r="Q212" i="14"/>
  <c r="Q211" i="14"/>
  <c r="Q210" i="14"/>
  <c r="Q209" i="14"/>
  <c r="Q208" i="14"/>
  <c r="Q207" i="14"/>
  <c r="Q206" i="14"/>
  <c r="Q205" i="14"/>
  <c r="Q204" i="14"/>
  <c r="Q203" i="14"/>
  <c r="Q202" i="14"/>
  <c r="Q201" i="14"/>
  <c r="Q200" i="14"/>
  <c r="Q199" i="14"/>
  <c r="Q198" i="14"/>
  <c r="Q197" i="14"/>
  <c r="Q196" i="14"/>
  <c r="Q195" i="14"/>
  <c r="Q194" i="14"/>
  <c r="Q193" i="14"/>
  <c r="Q192" i="14"/>
  <c r="Q191" i="14"/>
  <c r="Q190" i="14"/>
  <c r="Q189" i="14"/>
  <c r="Q188" i="14"/>
  <c r="Q187" i="14"/>
  <c r="Q186" i="14"/>
  <c r="Q185" i="14"/>
  <c r="Q184" i="14"/>
  <c r="Q183" i="14"/>
  <c r="Q182" i="14"/>
  <c r="Q181" i="14"/>
  <c r="Q180" i="14"/>
  <c r="Q179" i="14"/>
  <c r="Q178" i="14"/>
  <c r="Q177" i="14"/>
  <c r="Q176" i="14"/>
  <c r="Q175" i="14"/>
  <c r="Q174" i="14"/>
  <c r="Q173" i="14"/>
  <c r="Q172" i="14"/>
  <c r="Q171" i="14"/>
  <c r="Q170" i="14"/>
  <c r="Q169" i="14"/>
  <c r="Q168" i="14"/>
  <c r="Q167" i="14"/>
  <c r="Q166" i="14"/>
  <c r="Q165" i="14"/>
  <c r="Q164" i="14"/>
  <c r="Q163" i="14"/>
  <c r="Q162" i="14"/>
  <c r="Q161" i="14"/>
  <c r="Q160" i="14"/>
  <c r="Q159" i="14"/>
  <c r="Q158" i="14"/>
  <c r="Q157" i="14"/>
  <c r="Q156" i="14"/>
  <c r="Q155" i="14"/>
  <c r="Q154" i="14"/>
  <c r="Q153" i="14"/>
  <c r="Q152" i="14"/>
  <c r="Q151" i="14"/>
  <c r="Q150" i="14"/>
  <c r="Q149" i="14"/>
  <c r="Q148" i="14"/>
  <c r="Q147" i="14"/>
  <c r="Q146" i="14"/>
  <c r="Q145" i="14"/>
  <c r="Q144" i="14"/>
  <c r="Q143" i="14"/>
  <c r="Q142" i="14"/>
  <c r="Q141" i="14"/>
  <c r="Q140" i="14"/>
  <c r="Q139" i="14"/>
  <c r="Q138" i="14"/>
  <c r="Q137" i="14"/>
  <c r="Q136" i="14"/>
  <c r="Q135" i="14"/>
  <c r="Q134" i="14"/>
  <c r="Q133" i="14"/>
  <c r="Q132" i="14"/>
  <c r="Q131" i="14"/>
  <c r="Q130" i="14"/>
  <c r="Q129" i="14"/>
  <c r="Q128" i="14"/>
  <c r="Q127" i="14"/>
  <c r="Q126" i="14"/>
  <c r="Q125" i="14"/>
  <c r="Q124" i="14"/>
  <c r="Q123" i="14"/>
  <c r="Q122" i="14"/>
  <c r="Q121" i="14"/>
  <c r="Q120" i="14"/>
  <c r="Q119" i="14"/>
  <c r="Q118" i="14"/>
  <c r="Q117" i="14"/>
  <c r="Q116" i="14"/>
  <c r="Q115" i="14"/>
  <c r="Q114" i="14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Q66" i="14"/>
  <c r="Q65" i="14"/>
  <c r="Q64" i="14"/>
  <c r="Q63" i="14"/>
  <c r="Q62" i="14"/>
  <c r="Q61" i="14"/>
  <c r="Q60" i="14"/>
  <c r="Q59" i="14"/>
  <c r="Q58" i="14"/>
  <c r="Q57" i="14"/>
  <c r="Q56" i="14"/>
  <c r="Q55" i="14"/>
  <c r="Q54" i="14"/>
  <c r="Q53" i="14"/>
  <c r="Q52" i="14"/>
  <c r="Q51" i="14"/>
  <c r="Q50" i="14"/>
  <c r="Q49" i="14"/>
  <c r="Q48" i="14"/>
  <c r="Q47" i="14"/>
  <c r="Q46" i="14"/>
  <c r="Q45" i="14"/>
  <c r="Q44" i="14"/>
  <c r="Q43" i="14"/>
  <c r="Q42" i="14"/>
  <c r="Q41" i="14"/>
  <c r="Q40" i="14"/>
  <c r="Q39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C1210" i="26" l="1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G642" i="26"/>
  <c r="G643" i="26"/>
  <c r="G644" i="26"/>
  <c r="G645" i="26"/>
  <c r="G646" i="26"/>
  <c r="G647" i="26"/>
  <c r="G648" i="26"/>
  <c r="G649" i="26"/>
  <c r="G650" i="26"/>
  <c r="G651" i="26"/>
  <c r="G652" i="26"/>
  <c r="G653" i="26"/>
  <c r="G654" i="26"/>
  <c r="G655" i="26"/>
  <c r="G656" i="26"/>
  <c r="G657" i="26"/>
  <c r="G658" i="26"/>
  <c r="G659" i="26"/>
  <c r="G660" i="26"/>
  <c r="G661" i="26"/>
  <c r="G662" i="26"/>
  <c r="G663" i="26"/>
  <c r="G664" i="26"/>
  <c r="G665" i="26"/>
  <c r="G666" i="26"/>
  <c r="G667" i="26"/>
  <c r="G668" i="26"/>
  <c r="G669" i="26"/>
  <c r="G670" i="26"/>
  <c r="G671" i="26"/>
  <c r="G672" i="26"/>
  <c r="G673" i="26"/>
  <c r="G674" i="26"/>
  <c r="G675" i="26"/>
  <c r="G676" i="26"/>
  <c r="G677" i="26"/>
  <c r="G678" i="26"/>
  <c r="G679" i="26"/>
  <c r="G680" i="26"/>
  <c r="G681" i="26"/>
  <c r="G682" i="26"/>
  <c r="G683" i="26"/>
  <c r="G684" i="26"/>
  <c r="G685" i="26"/>
  <c r="G686" i="26"/>
  <c r="G687" i="26"/>
  <c r="G688" i="26"/>
  <c r="G689" i="26"/>
  <c r="G690" i="26"/>
  <c r="G691" i="26"/>
  <c r="G692" i="26"/>
  <c r="G693" i="26"/>
  <c r="G694" i="26"/>
  <c r="G695" i="26"/>
  <c r="G696" i="26"/>
  <c r="G697" i="26"/>
  <c r="G698" i="26"/>
  <c r="G699" i="26"/>
  <c r="G700" i="26"/>
  <c r="G701" i="26"/>
  <c r="G702" i="26"/>
  <c r="G703" i="26"/>
  <c r="G704" i="26"/>
  <c r="G705" i="26"/>
  <c r="G706" i="26"/>
  <c r="G707" i="26"/>
  <c r="G708" i="26"/>
  <c r="G709" i="26"/>
  <c r="G710" i="26"/>
  <c r="G711" i="26"/>
  <c r="G712" i="26"/>
  <c r="G713" i="26"/>
  <c r="G714" i="26"/>
  <c r="G715" i="26"/>
  <c r="G716" i="26"/>
  <c r="G717" i="26"/>
  <c r="G718" i="26"/>
  <c r="G719" i="26"/>
  <c r="G720" i="26"/>
  <c r="G721" i="26"/>
  <c r="G722" i="26"/>
  <c r="G723" i="26"/>
  <c r="G724" i="26"/>
  <c r="G725" i="26"/>
  <c r="G726" i="26"/>
  <c r="G727" i="26"/>
  <c r="G728" i="26"/>
  <c r="G729" i="26"/>
  <c r="G730" i="26"/>
  <c r="G731" i="26"/>
  <c r="G732" i="26"/>
  <c r="G733" i="26"/>
  <c r="G734" i="26"/>
  <c r="G735" i="26"/>
  <c r="G736" i="26"/>
  <c r="G737" i="26"/>
  <c r="G738" i="26"/>
  <c r="G739" i="26"/>
  <c r="G740" i="26"/>
  <c r="G741" i="26"/>
  <c r="G742" i="26"/>
  <c r="G743" i="26"/>
  <c r="G744" i="26"/>
  <c r="G745" i="26"/>
  <c r="G746" i="26"/>
  <c r="G747" i="26"/>
  <c r="G748" i="26"/>
  <c r="G749" i="26"/>
  <c r="G750" i="26"/>
  <c r="G751" i="26"/>
  <c r="G752" i="26"/>
  <c r="G753" i="26"/>
  <c r="G754" i="26"/>
  <c r="G755" i="26"/>
  <c r="G756" i="26"/>
  <c r="G757" i="26"/>
  <c r="G758" i="26"/>
  <c r="G759" i="26"/>
  <c r="G760" i="26"/>
  <c r="G761" i="26"/>
  <c r="G762" i="26"/>
  <c r="G763" i="26"/>
  <c r="G764" i="26"/>
  <c r="G765" i="26"/>
  <c r="G766" i="26"/>
  <c r="G767" i="26"/>
  <c r="G768" i="26"/>
  <c r="G769" i="26"/>
  <c r="G770" i="26"/>
  <c r="G771" i="26"/>
  <c r="G772" i="26"/>
  <c r="G773" i="26"/>
  <c r="G774" i="26"/>
  <c r="G775" i="26"/>
  <c r="G776" i="26"/>
  <c r="G777" i="26"/>
  <c r="G778" i="26"/>
  <c r="G779" i="26"/>
  <c r="G780" i="26"/>
  <c r="G781" i="26"/>
  <c r="G782" i="26"/>
  <c r="G783" i="26"/>
  <c r="G784" i="26"/>
  <c r="G785" i="26"/>
  <c r="G786" i="26"/>
  <c r="G787" i="26"/>
  <c r="G788" i="26"/>
  <c r="G789" i="26"/>
  <c r="G790" i="26"/>
  <c r="G791" i="26"/>
  <c r="G792" i="26"/>
  <c r="G793" i="26"/>
  <c r="G794" i="26"/>
  <c r="G795" i="26"/>
  <c r="G796" i="26"/>
  <c r="G797" i="26"/>
  <c r="G798" i="26"/>
  <c r="G799" i="26"/>
  <c r="G800" i="26"/>
  <c r="G801" i="26"/>
  <c r="G802" i="26"/>
  <c r="G803" i="26"/>
  <c r="G804" i="26"/>
  <c r="G805" i="26"/>
  <c r="G806" i="26"/>
  <c r="G807" i="26"/>
  <c r="G808" i="26"/>
  <c r="G809" i="26"/>
  <c r="G810" i="26"/>
  <c r="G811" i="26"/>
  <c r="G812" i="26"/>
  <c r="G813" i="26"/>
  <c r="G814" i="26"/>
  <c r="G815" i="26"/>
  <c r="G816" i="26"/>
  <c r="G817" i="26"/>
  <c r="G818" i="26"/>
  <c r="G819" i="26"/>
  <c r="G820" i="26"/>
  <c r="G821" i="26"/>
  <c r="G822" i="26"/>
  <c r="G823" i="26"/>
  <c r="G824" i="26"/>
  <c r="G825" i="26"/>
  <c r="G826" i="26"/>
  <c r="G827" i="26"/>
  <c r="G828" i="26"/>
  <c r="G829" i="26"/>
  <c r="G830" i="26"/>
  <c r="G831" i="26"/>
  <c r="G832" i="26"/>
  <c r="G833" i="26"/>
  <c r="G834" i="26"/>
  <c r="G835" i="26"/>
  <c r="G836" i="26"/>
  <c r="G837" i="26"/>
  <c r="G838" i="26"/>
  <c r="G839" i="26"/>
  <c r="G840" i="26"/>
  <c r="G841" i="26"/>
  <c r="G842" i="26"/>
  <c r="G843" i="26"/>
  <c r="G844" i="26"/>
  <c r="G845" i="26"/>
  <c r="G846" i="26"/>
  <c r="G847" i="26"/>
  <c r="G848" i="26"/>
  <c r="G849" i="26"/>
  <c r="G850" i="26"/>
  <c r="G851" i="26"/>
  <c r="G852" i="26"/>
  <c r="G853" i="26"/>
  <c r="G854" i="26"/>
  <c r="G855" i="26"/>
  <c r="G856" i="26"/>
  <c r="G857" i="26"/>
  <c r="G858" i="26"/>
  <c r="G859" i="26"/>
  <c r="G860" i="26"/>
  <c r="G861" i="26"/>
  <c r="G862" i="26"/>
  <c r="G863" i="26"/>
  <c r="G864" i="26"/>
  <c r="G865" i="26"/>
  <c r="G866" i="26"/>
  <c r="G867" i="26"/>
  <c r="G868" i="26"/>
  <c r="G869" i="26"/>
  <c r="G870" i="26"/>
  <c r="G871" i="26"/>
  <c r="G872" i="26"/>
  <c r="G873" i="26"/>
  <c r="G874" i="26"/>
  <c r="G875" i="26"/>
  <c r="G876" i="26"/>
  <c r="G877" i="26"/>
  <c r="G878" i="26"/>
  <c r="G879" i="26"/>
  <c r="G880" i="26"/>
  <c r="G881" i="26"/>
  <c r="G882" i="26"/>
  <c r="G883" i="26"/>
  <c r="G884" i="26"/>
  <c r="G885" i="26"/>
  <c r="G886" i="26"/>
  <c r="G887" i="26"/>
  <c r="G888" i="26"/>
  <c r="G889" i="26"/>
  <c r="G890" i="26"/>
  <c r="G891" i="26"/>
  <c r="G892" i="26"/>
  <c r="G893" i="26"/>
  <c r="G894" i="26"/>
  <c r="G895" i="26"/>
  <c r="G896" i="26"/>
  <c r="G897" i="26"/>
  <c r="G898" i="26"/>
  <c r="G899" i="26"/>
  <c r="G900" i="26"/>
  <c r="G901" i="26"/>
  <c r="G902" i="26"/>
  <c r="G903" i="26"/>
  <c r="G904" i="26"/>
  <c r="G905" i="26"/>
  <c r="G906" i="26"/>
  <c r="G907" i="26"/>
  <c r="G908" i="26"/>
  <c r="G909" i="26"/>
  <c r="G910" i="26"/>
  <c r="G911" i="26"/>
  <c r="G912" i="26"/>
  <c r="G913" i="26"/>
  <c r="G914" i="26"/>
  <c r="G915" i="26"/>
  <c r="G916" i="26"/>
  <c r="G917" i="26"/>
  <c r="G918" i="26"/>
  <c r="G919" i="26"/>
  <c r="G920" i="26"/>
  <c r="G921" i="26"/>
  <c r="G922" i="26"/>
  <c r="G923" i="26"/>
  <c r="G924" i="26"/>
  <c r="G925" i="26"/>
  <c r="G926" i="26"/>
  <c r="G927" i="26"/>
  <c r="G928" i="26"/>
  <c r="G929" i="26"/>
  <c r="G930" i="26"/>
  <c r="G931" i="26"/>
  <c r="G932" i="26"/>
  <c r="G933" i="26"/>
  <c r="G934" i="26"/>
  <c r="G935" i="26"/>
  <c r="G936" i="26"/>
  <c r="G937" i="26"/>
  <c r="G938" i="26"/>
  <c r="G939" i="26"/>
  <c r="G940" i="26"/>
  <c r="G941" i="26"/>
  <c r="G942" i="26"/>
  <c r="G943" i="26"/>
  <c r="G944" i="26"/>
  <c r="G945" i="26"/>
  <c r="G946" i="26"/>
  <c r="G947" i="26"/>
  <c r="G948" i="26"/>
  <c r="G949" i="26"/>
  <c r="G950" i="26"/>
  <c r="G951" i="26"/>
  <c r="G952" i="26"/>
  <c r="G953" i="26"/>
  <c r="G954" i="26"/>
  <c r="G955" i="26"/>
  <c r="G956" i="26"/>
  <c r="G957" i="26"/>
  <c r="G958" i="26"/>
  <c r="G959" i="26"/>
  <c r="G960" i="26"/>
  <c r="G961" i="26"/>
  <c r="G962" i="26"/>
  <c r="G963" i="26"/>
  <c r="G964" i="26"/>
  <c r="G965" i="26"/>
  <c r="G966" i="26"/>
  <c r="G967" i="26"/>
  <c r="G968" i="26"/>
  <c r="G969" i="26"/>
  <c r="G970" i="26"/>
  <c r="G971" i="26"/>
  <c r="G972" i="26"/>
  <c r="G973" i="26"/>
  <c r="G974" i="26"/>
  <c r="G975" i="26"/>
  <c r="G976" i="26"/>
  <c r="G977" i="26"/>
  <c r="G978" i="26"/>
  <c r="G979" i="26"/>
  <c r="G980" i="26"/>
  <c r="G981" i="26"/>
  <c r="G982" i="26"/>
  <c r="G983" i="26"/>
  <c r="G984" i="26"/>
  <c r="G985" i="26"/>
  <c r="G986" i="26"/>
  <c r="G987" i="26"/>
  <c r="G988" i="26"/>
  <c r="G989" i="26"/>
  <c r="G990" i="26"/>
  <c r="G991" i="26"/>
  <c r="G992" i="26"/>
  <c r="G993" i="26"/>
  <c r="G994" i="26"/>
  <c r="G995" i="26"/>
  <c r="G996" i="26"/>
  <c r="G997" i="26"/>
  <c r="G998" i="26"/>
  <c r="G999" i="26"/>
  <c r="G1000" i="26"/>
  <c r="G1001" i="26"/>
  <c r="G1002" i="26"/>
  <c r="G1003" i="26"/>
  <c r="G1004" i="26"/>
  <c r="G1005" i="26"/>
  <c r="G1006" i="26"/>
  <c r="G1007" i="26"/>
  <c r="G1008" i="26"/>
  <c r="G1009" i="26"/>
  <c r="G1010" i="26"/>
  <c r="G1011" i="26"/>
  <c r="G1012" i="26"/>
  <c r="G1013" i="26"/>
  <c r="G1014" i="26"/>
  <c r="G1015" i="26"/>
  <c r="G1016" i="26"/>
  <c r="G1017" i="26"/>
  <c r="G1018" i="26"/>
  <c r="G1019" i="26"/>
  <c r="G1020" i="26"/>
  <c r="G1021" i="26"/>
  <c r="G1022" i="26"/>
  <c r="G1023" i="26"/>
  <c r="G1024" i="26"/>
  <c r="G1025" i="26"/>
  <c r="G1026" i="26"/>
  <c r="G1027" i="26"/>
  <c r="G1028" i="26"/>
  <c r="G1029" i="26"/>
  <c r="G1030" i="26"/>
  <c r="G1031" i="26"/>
  <c r="G1032" i="26"/>
  <c r="G1033" i="26"/>
  <c r="G1034" i="26"/>
  <c r="G1035" i="26"/>
  <c r="G1036" i="26"/>
  <c r="G1037" i="26"/>
  <c r="G1038" i="26"/>
  <c r="G1039" i="26"/>
  <c r="G1040" i="26"/>
  <c r="G1041" i="26"/>
  <c r="G1042" i="26"/>
  <c r="G1043" i="26"/>
  <c r="G1044" i="26"/>
  <c r="G1045" i="26"/>
  <c r="G1046" i="26"/>
  <c r="G1047" i="26"/>
  <c r="G1048" i="26"/>
  <c r="G1049" i="26"/>
  <c r="G1050" i="26"/>
  <c r="G1051" i="26"/>
  <c r="G1052" i="26"/>
  <c r="G1053" i="26"/>
  <c r="G1054" i="26"/>
  <c r="G1055" i="26"/>
  <c r="G1056" i="26"/>
  <c r="G1057" i="26"/>
  <c r="G1058" i="26"/>
  <c r="G1059" i="26"/>
  <c r="G1060" i="26"/>
  <c r="G1061" i="26"/>
  <c r="G1062" i="26"/>
  <c r="G1063" i="26"/>
  <c r="G1064" i="26"/>
  <c r="G1065" i="26"/>
  <c r="G1066" i="26"/>
  <c r="G1067" i="26"/>
  <c r="G1068" i="26"/>
  <c r="G1069" i="26"/>
  <c r="G1070" i="26"/>
  <c r="G1071" i="26"/>
  <c r="G1072" i="26"/>
  <c r="G1073" i="26"/>
  <c r="G1074" i="26"/>
  <c r="G1075" i="26"/>
  <c r="G1076" i="26"/>
  <c r="G1077" i="26"/>
  <c r="G1078" i="26"/>
  <c r="G1079" i="26"/>
  <c r="G1080" i="26"/>
  <c r="G1081" i="26"/>
  <c r="G1082" i="26"/>
  <c r="G1083" i="26"/>
  <c r="G1084" i="26"/>
  <c r="G1085" i="26"/>
  <c r="G1086" i="26"/>
  <c r="G1087" i="26"/>
  <c r="G1088" i="26"/>
  <c r="G1089" i="26"/>
  <c r="G1090" i="26"/>
  <c r="G1091" i="26"/>
  <c r="G1092" i="26"/>
  <c r="G1093" i="26"/>
  <c r="G1094" i="26"/>
  <c r="G1095" i="26"/>
  <c r="G1096" i="26"/>
  <c r="G1097" i="26"/>
  <c r="G1098" i="26"/>
  <c r="G1099" i="26"/>
  <c r="G1100" i="26"/>
  <c r="G1101" i="26"/>
  <c r="G1102" i="26"/>
  <c r="G1103" i="26"/>
  <c r="G1104" i="26"/>
  <c r="G1105" i="26"/>
  <c r="G1106" i="26"/>
  <c r="G1107" i="26"/>
  <c r="G1108" i="26"/>
  <c r="G1109" i="26"/>
  <c r="G1110" i="26"/>
  <c r="G1111" i="26"/>
  <c r="G1112" i="26"/>
  <c r="G1113" i="26"/>
  <c r="G1114" i="26"/>
  <c r="G1115" i="26"/>
  <c r="G1116" i="26"/>
  <c r="G1117" i="26"/>
  <c r="G1118" i="26"/>
  <c r="G1119" i="26"/>
  <c r="G1120" i="26"/>
  <c r="G1121" i="26"/>
  <c r="G1122" i="26"/>
  <c r="G1123" i="26"/>
  <c r="G1124" i="26"/>
  <c r="G1125" i="26"/>
  <c r="G1126" i="26"/>
  <c r="G1127" i="26"/>
  <c r="G1128" i="26"/>
  <c r="G1129" i="26"/>
  <c r="G1130" i="26"/>
  <c r="G1131" i="26"/>
  <c r="G1132" i="26"/>
  <c r="G1133" i="26"/>
  <c r="G1134" i="26"/>
  <c r="G1135" i="26"/>
  <c r="G1136" i="26"/>
  <c r="G1137" i="26"/>
  <c r="G1138" i="26"/>
  <c r="G1139" i="26"/>
  <c r="G1140" i="26"/>
  <c r="G1141" i="26"/>
  <c r="G1142" i="26"/>
  <c r="G1143" i="26"/>
  <c r="G1144" i="26"/>
  <c r="G1145" i="26"/>
  <c r="G1146" i="26"/>
  <c r="G1147" i="26"/>
  <c r="G1148" i="26"/>
  <c r="G1149" i="26"/>
  <c r="G1150" i="26"/>
  <c r="G1151" i="26"/>
  <c r="G1152" i="26"/>
  <c r="G1153" i="26"/>
  <c r="G1154" i="26"/>
  <c r="G1155" i="26"/>
  <c r="G1156" i="26"/>
  <c r="G1157" i="26"/>
  <c r="G1158" i="26"/>
  <c r="G1159" i="26"/>
  <c r="G1160" i="26"/>
  <c r="G1161" i="26"/>
  <c r="G1162" i="26"/>
  <c r="G1163" i="26"/>
  <c r="G1164" i="26"/>
  <c r="G1165" i="26"/>
  <c r="G1166" i="26"/>
  <c r="G1167" i="26"/>
  <c r="G1168" i="26"/>
  <c r="G1169" i="26"/>
  <c r="G1170" i="26"/>
  <c r="G1171" i="26"/>
  <c r="G1172" i="26"/>
  <c r="G1173" i="26"/>
  <c r="G1174" i="26"/>
  <c r="G1175" i="26"/>
  <c r="G1176" i="26"/>
  <c r="G1177" i="26"/>
  <c r="G1178" i="26"/>
  <c r="G1179" i="26"/>
  <c r="G1180" i="26"/>
  <c r="G1181" i="26"/>
  <c r="G1182" i="26"/>
  <c r="G1183" i="26"/>
  <c r="G1184" i="26"/>
  <c r="G1185" i="26"/>
  <c r="G1186" i="26"/>
  <c r="G1187" i="26"/>
  <c r="G1188" i="26"/>
  <c r="G1189" i="26"/>
  <c r="G1190" i="26"/>
  <c r="G1191" i="26"/>
  <c r="G1192" i="26"/>
  <c r="G1193" i="26"/>
  <c r="G1194" i="26"/>
  <c r="G1195" i="26"/>
  <c r="G1196" i="26"/>
  <c r="G1197" i="26"/>
  <c r="G1198" i="26"/>
  <c r="G1199" i="26"/>
  <c r="G1200" i="26"/>
  <c r="G1201" i="26"/>
  <c r="G1202" i="26"/>
  <c r="G1203" i="26"/>
  <c r="G1204" i="26"/>
  <c r="G1205" i="26"/>
  <c r="G1206" i="26"/>
  <c r="G1207" i="26"/>
  <c r="G1208" i="26"/>
  <c r="G1209" i="26"/>
  <c r="G1210" i="26"/>
  <c r="G1211" i="26"/>
  <c r="G1212" i="26"/>
  <c r="G1213" i="26"/>
  <c r="G1214" i="26"/>
  <c r="G1215" i="26"/>
  <c r="G1216" i="26"/>
  <c r="G1217" i="26"/>
  <c r="G1218" i="26"/>
  <c r="G1219" i="26"/>
  <c r="G1220" i="26"/>
  <c r="G1221" i="26"/>
  <c r="G1222" i="26"/>
  <c r="G1223" i="26"/>
  <c r="G1224" i="26"/>
  <c r="G1225" i="26"/>
  <c r="G1226" i="26"/>
  <c r="G1227" i="26"/>
  <c r="G1228" i="26"/>
  <c r="G1229" i="26"/>
  <c r="G1230" i="26"/>
  <c r="G1231" i="26"/>
  <c r="G1232" i="26"/>
  <c r="G1233" i="26"/>
  <c r="G1234" i="26"/>
  <c r="G1235" i="26"/>
  <c r="G1236" i="26"/>
  <c r="G1237" i="26"/>
  <c r="G1238" i="26"/>
  <c r="G1239" i="26"/>
  <c r="G1240" i="26"/>
  <c r="G1241" i="26"/>
  <c r="G1242" i="26"/>
  <c r="G1243" i="26"/>
  <c r="G1244" i="26"/>
  <c r="G1245" i="26"/>
  <c r="G1246" i="26"/>
  <c r="G1247" i="26"/>
  <c r="G1248" i="26"/>
  <c r="G1249" i="26"/>
  <c r="G1250" i="26"/>
  <c r="G1251" i="26"/>
  <c r="G1252" i="26"/>
  <c r="G1253" i="26"/>
  <c r="G1254" i="26"/>
  <c r="G1255" i="26"/>
  <c r="G1256" i="26"/>
  <c r="G1257" i="26"/>
  <c r="G1258" i="26"/>
  <c r="G1259" i="26"/>
  <c r="G1260" i="26"/>
  <c r="G1261" i="26"/>
  <c r="G1262" i="26"/>
  <c r="G1263" i="26"/>
  <c r="G1264" i="26"/>
  <c r="G1265" i="26"/>
  <c r="G1266" i="26"/>
  <c r="G1267" i="26"/>
  <c r="G1268" i="26"/>
  <c r="G1269" i="26"/>
  <c r="G1270" i="26"/>
  <c r="G1271" i="26"/>
  <c r="G1272" i="26"/>
  <c r="G1273" i="26"/>
  <c r="G1274" i="26"/>
  <c r="G1275" i="26"/>
  <c r="G1276" i="26"/>
  <c r="G1277" i="26"/>
  <c r="G1278" i="26"/>
  <c r="G1279" i="26"/>
  <c r="G1280" i="26"/>
  <c r="G1281" i="26"/>
  <c r="G1282" i="26"/>
  <c r="G1283" i="26"/>
  <c r="G1284" i="26"/>
  <c r="G1285" i="26"/>
  <c r="G1286" i="26"/>
  <c r="G1287" i="26"/>
  <c r="G1288" i="26"/>
  <c r="G1289" i="26"/>
  <c r="G1290" i="26"/>
  <c r="G1291" i="26"/>
  <c r="G1292" i="26"/>
  <c r="G1293" i="26"/>
  <c r="G1294" i="26"/>
  <c r="G1295" i="26"/>
  <c r="G1296" i="26"/>
  <c r="G1297" i="26"/>
  <c r="G1298" i="26"/>
  <c r="G1299" i="26"/>
  <c r="G1300" i="26"/>
  <c r="G1301" i="26"/>
  <c r="G1302" i="26"/>
  <c r="G1303" i="26"/>
  <c r="G1304" i="26"/>
  <c r="G1305" i="26"/>
  <c r="G1306" i="26"/>
  <c r="G1307" i="26"/>
  <c r="G1308" i="26"/>
  <c r="G1309" i="26"/>
  <c r="G1310" i="26"/>
  <c r="G1311" i="26"/>
  <c r="G1312" i="26"/>
  <c r="G1313" i="26"/>
  <c r="G1314" i="26"/>
  <c r="G1315" i="26"/>
  <c r="G1316" i="26"/>
  <c r="G1317" i="26"/>
  <c r="G1318" i="26"/>
  <c r="G1319" i="26"/>
  <c r="G1320" i="26"/>
  <c r="G1321" i="26"/>
  <c r="G1322" i="26"/>
  <c r="G1323" i="26"/>
  <c r="G1324" i="26"/>
  <c r="G1325" i="26"/>
  <c r="G1326" i="26"/>
  <c r="G1327" i="26"/>
  <c r="G1328" i="26"/>
  <c r="G1329" i="26"/>
  <c r="G1330" i="26"/>
  <c r="G1331" i="26"/>
  <c r="G1332" i="26"/>
  <c r="G1333" i="26"/>
  <c r="G1334" i="26"/>
  <c r="G1335" i="26"/>
  <c r="G1336" i="26"/>
  <c r="G1337" i="26"/>
  <c r="G1338" i="26"/>
  <c r="G1339" i="26"/>
  <c r="G1340" i="26"/>
  <c r="G1341" i="26"/>
  <c r="G1342" i="26"/>
  <c r="G1343" i="26"/>
  <c r="G1344" i="26"/>
  <c r="G1345" i="26"/>
  <c r="G1346" i="26"/>
  <c r="G1347" i="26"/>
  <c r="G1348" i="26"/>
  <c r="G1349" i="26"/>
  <c r="G1350" i="26"/>
  <c r="G1351" i="26"/>
  <c r="G1352" i="26"/>
  <c r="G1353" i="26"/>
  <c r="G1354" i="26"/>
  <c r="G1355" i="26"/>
  <c r="G1356" i="26"/>
  <c r="G1357" i="26"/>
  <c r="G1358" i="26"/>
  <c r="G1359" i="26"/>
  <c r="G1360" i="26"/>
  <c r="G1361" i="26"/>
  <c r="G1362" i="26"/>
  <c r="G1363" i="26"/>
  <c r="G1364" i="26"/>
  <c r="G1365" i="26"/>
  <c r="G1366" i="26"/>
  <c r="G1367" i="26"/>
  <c r="G1368" i="26"/>
  <c r="G1369" i="26"/>
  <c r="G1370" i="26"/>
  <c r="G1371" i="26"/>
  <c r="G1372" i="26"/>
  <c r="G1373" i="26"/>
  <c r="G1374" i="26"/>
  <c r="G1375" i="26"/>
  <c r="G1376" i="26"/>
  <c r="G1377" i="26"/>
  <c r="G1378" i="26"/>
  <c r="G1379" i="26"/>
  <c r="G1380" i="26"/>
  <c r="G1381" i="26"/>
  <c r="G1382" i="26"/>
  <c r="G1383" i="26"/>
  <c r="G1384" i="26"/>
  <c r="G1385" i="26"/>
  <c r="G1386" i="26"/>
  <c r="G1387" i="26"/>
  <c r="G1388" i="26"/>
  <c r="G1389" i="26"/>
  <c r="G1390" i="26"/>
  <c r="G1391" i="26"/>
  <c r="G1392" i="26"/>
  <c r="G1393" i="26"/>
  <c r="G1394" i="26"/>
  <c r="G1395" i="26"/>
  <c r="G1396" i="26"/>
  <c r="G1397" i="26"/>
  <c r="G1398" i="26"/>
  <c r="G1399" i="26"/>
  <c r="G1400" i="26"/>
  <c r="G1401" i="26"/>
  <c r="G1402" i="26"/>
  <c r="G1403" i="26"/>
  <c r="G1404" i="26"/>
  <c r="G1405" i="26"/>
  <c r="G1406" i="26"/>
  <c r="G1407" i="26"/>
  <c r="G1408" i="26"/>
  <c r="G1409" i="26"/>
  <c r="G1410" i="26"/>
  <c r="G1411" i="26"/>
  <c r="G1412" i="26"/>
  <c r="G1413" i="26"/>
  <c r="G1414" i="26"/>
  <c r="G1415" i="26"/>
  <c r="G1416" i="26"/>
  <c r="G1417" i="26"/>
  <c r="G1418" i="26"/>
  <c r="G1419" i="26"/>
  <c r="G1420" i="26"/>
  <c r="G1421" i="26"/>
  <c r="G1422" i="26"/>
  <c r="G1423" i="26"/>
  <c r="G1424" i="26"/>
  <c r="G1425" i="26"/>
  <c r="G1426" i="26"/>
  <c r="G1427" i="26"/>
  <c r="G1428" i="26"/>
  <c r="G1429" i="26"/>
  <c r="G1430" i="26"/>
  <c r="G1431" i="26"/>
  <c r="G1432" i="26"/>
  <c r="G1433" i="26"/>
  <c r="G1434" i="26"/>
  <c r="G1435" i="26"/>
  <c r="G1436" i="26"/>
  <c r="G1437" i="26"/>
  <c r="G1438" i="26"/>
  <c r="G1439" i="26"/>
  <c r="G1440" i="26"/>
  <c r="G1441" i="26"/>
  <c r="G1442" i="26"/>
  <c r="G1443" i="26"/>
  <c r="G1444" i="26"/>
  <c r="G1445" i="26"/>
  <c r="G1446" i="26"/>
  <c r="G1447" i="26"/>
  <c r="G1448" i="26"/>
  <c r="G1449" i="26"/>
  <c r="G1450" i="26"/>
  <c r="G1451" i="26"/>
  <c r="G1452" i="26"/>
  <c r="G1453" i="26"/>
  <c r="G1454" i="26"/>
  <c r="G1455" i="26"/>
  <c r="G1456" i="26"/>
  <c r="G1457" i="26"/>
  <c r="G1458" i="26"/>
  <c r="G1459" i="26"/>
  <c r="G1460" i="26"/>
  <c r="G1461" i="26"/>
  <c r="G1462" i="26"/>
  <c r="G1463" i="26"/>
  <c r="G1464" i="26"/>
  <c r="G1465" i="26"/>
  <c r="G1466" i="26"/>
  <c r="G1467" i="26"/>
  <c r="G1468" i="26"/>
  <c r="G1469" i="26"/>
  <c r="G1470" i="26"/>
  <c r="G1471" i="26"/>
  <c r="G1472" i="26"/>
  <c r="G1473" i="26"/>
  <c r="G1474" i="26"/>
  <c r="G1475" i="26"/>
  <c r="G1476" i="26"/>
  <c r="G1477" i="26"/>
  <c r="G1478" i="26"/>
  <c r="G1479" i="26"/>
  <c r="G1480" i="26"/>
  <c r="G1481" i="26"/>
  <c r="G1482" i="26"/>
  <c r="G1483" i="26"/>
  <c r="G1484" i="26"/>
  <c r="G1485" i="26"/>
  <c r="G1486" i="26"/>
  <c r="G1487" i="26"/>
  <c r="G1488" i="26"/>
  <c r="G1489" i="26"/>
  <c r="G1490" i="26"/>
  <c r="G1491" i="26"/>
  <c r="G1492" i="26"/>
  <c r="G1493" i="26"/>
  <c r="G1494" i="26"/>
  <c r="G1495" i="26"/>
  <c r="G1496" i="26"/>
  <c r="G1497" i="26"/>
  <c r="G1498" i="26"/>
  <c r="G1499" i="26"/>
  <c r="G1500" i="26"/>
  <c r="G1501" i="26"/>
  <c r="G1502" i="26"/>
  <c r="G1503" i="26"/>
  <c r="G1504" i="26"/>
  <c r="G1505" i="26"/>
  <c r="G1506" i="26"/>
  <c r="G1507" i="26"/>
  <c r="G1508" i="26"/>
  <c r="G1509" i="26"/>
  <c r="G1510" i="26"/>
  <c r="G1511" i="26"/>
  <c r="G1512" i="26"/>
  <c r="G1513" i="26"/>
  <c r="G1514" i="26"/>
  <c r="G1515" i="26"/>
  <c r="G1516" i="26"/>
  <c r="G1517" i="26"/>
  <c r="G1518" i="26"/>
  <c r="G1519" i="26"/>
  <c r="G1520" i="26"/>
  <c r="G1521" i="26"/>
  <c r="G1522" i="26"/>
  <c r="G1523" i="26"/>
  <c r="G1524" i="26"/>
  <c r="G1525" i="26"/>
  <c r="G1526" i="26"/>
  <c r="G1527" i="26"/>
  <c r="G1528" i="26"/>
  <c r="G1529" i="26"/>
  <c r="G1530" i="26"/>
  <c r="G1531" i="26"/>
  <c r="G1532" i="26"/>
  <c r="G1533" i="26"/>
  <c r="G1534" i="26"/>
  <c r="G1535" i="26"/>
  <c r="G1536" i="26"/>
  <c r="G1537" i="26"/>
  <c r="G1538" i="26"/>
  <c r="G1539" i="26"/>
  <c r="G1540" i="26"/>
  <c r="G1541" i="26"/>
  <c r="G1542" i="26"/>
  <c r="G1543" i="26"/>
  <c r="G1544" i="26"/>
  <c r="G1545" i="26"/>
  <c r="G1546" i="26"/>
  <c r="G1547" i="26"/>
  <c r="G1548" i="26"/>
  <c r="G1549" i="26"/>
  <c r="G1550" i="26"/>
  <c r="G1551" i="26"/>
  <c r="G1552" i="26"/>
  <c r="G1553" i="26"/>
  <c r="G1554" i="26"/>
  <c r="G1555" i="26"/>
  <c r="G1556" i="26"/>
  <c r="G1557" i="26"/>
  <c r="G1558" i="26"/>
  <c r="G1559" i="26"/>
  <c r="G1560" i="26"/>
  <c r="G1561" i="26"/>
  <c r="G1562" i="26"/>
  <c r="G1563" i="26"/>
  <c r="G1564" i="26"/>
  <c r="G1565" i="26"/>
  <c r="G1566" i="26"/>
  <c r="G1567" i="26"/>
  <c r="G1568" i="26"/>
  <c r="G1569" i="26"/>
  <c r="G1570" i="26"/>
  <c r="G1571" i="26"/>
  <c r="G1572" i="26"/>
  <c r="G1573" i="26"/>
  <c r="G1574" i="26"/>
  <c r="G1575" i="26"/>
  <c r="G1576" i="26"/>
  <c r="G1577" i="26"/>
  <c r="G1578" i="26"/>
  <c r="G1579" i="26"/>
  <c r="G1580" i="26"/>
  <c r="G1581" i="26"/>
  <c r="G1582" i="26"/>
  <c r="G1583" i="26"/>
  <c r="G1584" i="26"/>
  <c r="G1585" i="26"/>
  <c r="G1586" i="26"/>
  <c r="G1587" i="26"/>
  <c r="G1588" i="26"/>
  <c r="G1589" i="26"/>
  <c r="G1590" i="26"/>
  <c r="G1591" i="26"/>
  <c r="G1592" i="26"/>
  <c r="G1593" i="26"/>
  <c r="G1594" i="26"/>
  <c r="G1595" i="26"/>
  <c r="G1596" i="26"/>
  <c r="G1597" i="26"/>
  <c r="G1598" i="26"/>
  <c r="G1599" i="26"/>
  <c r="G1600" i="26"/>
  <c r="G1601" i="26"/>
  <c r="G1602" i="26"/>
  <c r="G1603" i="26"/>
  <c r="G1604" i="26"/>
  <c r="G1605" i="26"/>
  <c r="G1606" i="26"/>
  <c r="G1607" i="26"/>
  <c r="G1608" i="26"/>
  <c r="G1609" i="26"/>
  <c r="G1610" i="26"/>
  <c r="G1611" i="26"/>
  <c r="G1612" i="26"/>
  <c r="G1613" i="26"/>
  <c r="G1614" i="26"/>
  <c r="G1615" i="26"/>
  <c r="G1616" i="26"/>
  <c r="G1617" i="26"/>
  <c r="G1618" i="26"/>
  <c r="G1619" i="26"/>
  <c r="G1620" i="26"/>
  <c r="G1621" i="26"/>
  <c r="G1622" i="26"/>
  <c r="G1623" i="26"/>
  <c r="G1624" i="26"/>
  <c r="G1625" i="26"/>
  <c r="G1626" i="26"/>
  <c r="G1627" i="26"/>
  <c r="G1628" i="26"/>
  <c r="G1629" i="26"/>
  <c r="G1630" i="26"/>
  <c r="G1631" i="26"/>
  <c r="G1632" i="26"/>
  <c r="G1633" i="26"/>
  <c r="G1634" i="26"/>
  <c r="G1635" i="26"/>
  <c r="G1636" i="26"/>
  <c r="G1637" i="26"/>
  <c r="G1638" i="26"/>
  <c r="G1639" i="26"/>
  <c r="G1640" i="26"/>
  <c r="G1641" i="26"/>
  <c r="G1642" i="26"/>
  <c r="G1643" i="26"/>
  <c r="G1644" i="26"/>
  <c r="G1645" i="26"/>
  <c r="G1646" i="26"/>
  <c r="G1647" i="26"/>
  <c r="G1648" i="26"/>
  <c r="G1649" i="26"/>
  <c r="G1650" i="26"/>
  <c r="G1651" i="26"/>
  <c r="G1652" i="26"/>
  <c r="G1653" i="26"/>
  <c r="G1654" i="26"/>
  <c r="G1655" i="26"/>
  <c r="G1656" i="26"/>
  <c r="G1657" i="26"/>
  <c r="G1658" i="26"/>
  <c r="G1659" i="26"/>
  <c r="G1660" i="26"/>
  <c r="G1661" i="26"/>
  <c r="G1662" i="26"/>
  <c r="G1663" i="26"/>
  <c r="G1664" i="26"/>
  <c r="G1665" i="26"/>
  <c r="G1666" i="26"/>
  <c r="G1667" i="26"/>
  <c r="G1668" i="26"/>
  <c r="G1669" i="26"/>
  <c r="G1670" i="26"/>
  <c r="G1671" i="26"/>
  <c r="G1672" i="26"/>
  <c r="G1673" i="26"/>
  <c r="G1674" i="26"/>
  <c r="G1675" i="26"/>
  <c r="G1676" i="26"/>
  <c r="G1677" i="26"/>
  <c r="G1678" i="26"/>
  <c r="G1679" i="26"/>
  <c r="G1680" i="26"/>
  <c r="G1681" i="26"/>
  <c r="G1682" i="26"/>
  <c r="G1683" i="26"/>
  <c r="G1684" i="26"/>
  <c r="G1685" i="26"/>
  <c r="G1686" i="26"/>
  <c r="G1687" i="26"/>
  <c r="G1688" i="26"/>
  <c r="G1689" i="26"/>
  <c r="G1690" i="26"/>
  <c r="G1691" i="26"/>
  <c r="G1692" i="26"/>
  <c r="G1693" i="26"/>
  <c r="G1694" i="26"/>
  <c r="G1695" i="26"/>
  <c r="G1696" i="26"/>
  <c r="G1697" i="26"/>
  <c r="G1698" i="26"/>
  <c r="G1699" i="26"/>
  <c r="G1700" i="26"/>
  <c r="G1701" i="26"/>
  <c r="G1702" i="26"/>
  <c r="G1703" i="26"/>
  <c r="G1704" i="26"/>
  <c r="G1705" i="26"/>
  <c r="G1706" i="26"/>
  <c r="G1707" i="26"/>
  <c r="G1708" i="26"/>
  <c r="G1709" i="26"/>
  <c r="G1710" i="26"/>
  <c r="G1711" i="26"/>
  <c r="G1712" i="26"/>
  <c r="G1713" i="26"/>
  <c r="G1714" i="26"/>
  <c r="G1715" i="26"/>
  <c r="G1716" i="26"/>
  <c r="G1717" i="26"/>
  <c r="G1718" i="26"/>
  <c r="G1719" i="26"/>
  <c r="G1720" i="26"/>
  <c r="G1721" i="26"/>
  <c r="G1722" i="26"/>
  <c r="G1723" i="26"/>
  <c r="G1724" i="26"/>
  <c r="G1725" i="26"/>
  <c r="G1726" i="26"/>
  <c r="G1727" i="26"/>
  <c r="G1728" i="26"/>
  <c r="G1729" i="26"/>
  <c r="G1730" i="26"/>
  <c r="G1731" i="26"/>
  <c r="G1732" i="26"/>
  <c r="G1733" i="26"/>
  <c r="G1734" i="26"/>
  <c r="G1735" i="26"/>
  <c r="G1736" i="26"/>
  <c r="G1737" i="26"/>
  <c r="G1738" i="26"/>
  <c r="G1739" i="26"/>
  <c r="G1740" i="26"/>
  <c r="G1741" i="26"/>
  <c r="G1742" i="26"/>
  <c r="G1743" i="26"/>
  <c r="G1744" i="26"/>
  <c r="G1745" i="26"/>
  <c r="G1746" i="26"/>
  <c r="G1747" i="26"/>
  <c r="G1748" i="26"/>
  <c r="G1749" i="26"/>
  <c r="G1750" i="26"/>
  <c r="G1751" i="26"/>
  <c r="G1752" i="26"/>
  <c r="G1753" i="26"/>
  <c r="G1754" i="26"/>
  <c r="G1755" i="26"/>
  <c r="G1756" i="26"/>
  <c r="G1757" i="26"/>
  <c r="G1758" i="26"/>
  <c r="G1759" i="26"/>
  <c r="G1760" i="26"/>
  <c r="G1761" i="26"/>
  <c r="G1762" i="26"/>
  <c r="G1763" i="26"/>
  <c r="G1764" i="26"/>
  <c r="G1765" i="26"/>
  <c r="G1766" i="26"/>
  <c r="G1767" i="26"/>
  <c r="G1768" i="26"/>
  <c r="G1769" i="26"/>
  <c r="G1770" i="26"/>
  <c r="G1771" i="26"/>
  <c r="G1772" i="26"/>
  <c r="G1773" i="26"/>
  <c r="G1774" i="26"/>
  <c r="G1775" i="26"/>
  <c r="G1776" i="26"/>
  <c r="G1777" i="26"/>
  <c r="G1778" i="26"/>
  <c r="G1779" i="26"/>
  <c r="G1780" i="26"/>
  <c r="G1781" i="26"/>
  <c r="G1782" i="26"/>
  <c r="G1783" i="26"/>
  <c r="G1784" i="26"/>
  <c r="G1785" i="26"/>
  <c r="G1786" i="26"/>
  <c r="G1787" i="26"/>
  <c r="G1788" i="26"/>
  <c r="G1789" i="26"/>
  <c r="G1790" i="26"/>
  <c r="G1791" i="26"/>
  <c r="G1792" i="26"/>
  <c r="G1793" i="26"/>
  <c r="G1794" i="26"/>
  <c r="G1795" i="26"/>
  <c r="G1796" i="26"/>
  <c r="G1797" i="26"/>
  <c r="G1798" i="26"/>
  <c r="G1799" i="26"/>
  <c r="G1800" i="26"/>
  <c r="G1801" i="26"/>
  <c r="G1802" i="26"/>
  <c r="G1803" i="26"/>
  <c r="G1804" i="26"/>
  <c r="G1805" i="26"/>
  <c r="G1806" i="26"/>
  <c r="G1807" i="26"/>
  <c r="G1808" i="26"/>
  <c r="G1809" i="26"/>
  <c r="G1810" i="26"/>
  <c r="G1811" i="26"/>
  <c r="G1812" i="26"/>
  <c r="G1813" i="26"/>
  <c r="G1814" i="26"/>
  <c r="G1815" i="26"/>
  <c r="G1816" i="26"/>
  <c r="G1817" i="26"/>
  <c r="G1818" i="26"/>
  <c r="G1819" i="26"/>
  <c r="G1820" i="26"/>
  <c r="G1821" i="26"/>
  <c r="G1822" i="26"/>
  <c r="G1823" i="26"/>
  <c r="G1824" i="26"/>
  <c r="G1825" i="26"/>
  <c r="G1826" i="26"/>
  <c r="G1827" i="26"/>
  <c r="G1828" i="26"/>
  <c r="G1829" i="26"/>
  <c r="G1830" i="26"/>
  <c r="G1831" i="26"/>
  <c r="G1832" i="26"/>
  <c r="G1833" i="26"/>
  <c r="G1834" i="26"/>
  <c r="G1835" i="26"/>
  <c r="G1836" i="26"/>
  <c r="G1837" i="26"/>
  <c r="G1838" i="26"/>
  <c r="G1839" i="26"/>
  <c r="G1840" i="26"/>
  <c r="G1841" i="26"/>
  <c r="G1842" i="26"/>
  <c r="G1843" i="26"/>
  <c r="G1844" i="26"/>
  <c r="G1845" i="26"/>
  <c r="G1846" i="26"/>
  <c r="G1847" i="26"/>
  <c r="G1848" i="26"/>
  <c r="G1849" i="26"/>
  <c r="G1850" i="26"/>
  <c r="G1851" i="26"/>
  <c r="G1852" i="26"/>
  <c r="G1853" i="26"/>
  <c r="G1854" i="26"/>
  <c r="G1855" i="26"/>
  <c r="G1856" i="26"/>
  <c r="G1857" i="26"/>
  <c r="G1858" i="26"/>
  <c r="G1859" i="26"/>
  <c r="G1860" i="26"/>
  <c r="G1861" i="26"/>
  <c r="G1862" i="26"/>
  <c r="G1863" i="26"/>
  <c r="G1864" i="26"/>
  <c r="G1865" i="26"/>
  <c r="G1866" i="26"/>
  <c r="G1867" i="26"/>
  <c r="G1868" i="26"/>
  <c r="G1869" i="26"/>
  <c r="G1870" i="26"/>
  <c r="G1871" i="26"/>
  <c r="G1872" i="26"/>
  <c r="G1873" i="26"/>
  <c r="G1874" i="26"/>
  <c r="G1875" i="26"/>
  <c r="G1876" i="26"/>
  <c r="G1877" i="26"/>
  <c r="G1878" i="26"/>
  <c r="G1879" i="26"/>
  <c r="G1880" i="26"/>
  <c r="G1881" i="26"/>
  <c r="G1882" i="26"/>
  <c r="G1883" i="26"/>
  <c r="G1884" i="26"/>
  <c r="G1885" i="26"/>
  <c r="G1886" i="26"/>
  <c r="G1887" i="26"/>
  <c r="G1888" i="26"/>
  <c r="G1889" i="26"/>
  <c r="G1890" i="26"/>
  <c r="G1891" i="26"/>
  <c r="G1892" i="26"/>
  <c r="G1893" i="26"/>
  <c r="G1894" i="26"/>
  <c r="G1895" i="26"/>
  <c r="G1896" i="26"/>
  <c r="G1897" i="26"/>
  <c r="G1898" i="26"/>
  <c r="G1899" i="26"/>
  <c r="G1900" i="26"/>
  <c r="G1901" i="26"/>
  <c r="G1902" i="26"/>
  <c r="G1903" i="26"/>
  <c r="G1904" i="26"/>
  <c r="G1905" i="26"/>
  <c r="G1906" i="26"/>
  <c r="G1907" i="26"/>
  <c r="G1908" i="26"/>
  <c r="G1909" i="26"/>
  <c r="G1910" i="26"/>
  <c r="G1911" i="26"/>
  <c r="G1912" i="26"/>
  <c r="G1913" i="26"/>
  <c r="G1914" i="26"/>
  <c r="G1915" i="26"/>
  <c r="G1916" i="26"/>
  <c r="G1917" i="26"/>
  <c r="G1918" i="26"/>
  <c r="G1919" i="26"/>
  <c r="G1920" i="26"/>
  <c r="G1921" i="26"/>
  <c r="G1922" i="26"/>
  <c r="G1923" i="26"/>
  <c r="G1924" i="26"/>
  <c r="G1925" i="26"/>
  <c r="G1926" i="26"/>
  <c r="G1927" i="26"/>
  <c r="G1928" i="26"/>
  <c r="G1929" i="26"/>
  <c r="G1930" i="26"/>
  <c r="G1931" i="26"/>
  <c r="G1932" i="26"/>
  <c r="G1933" i="26"/>
  <c r="G1934" i="26"/>
  <c r="G1935" i="26"/>
  <c r="G1936" i="26"/>
  <c r="G1937" i="26"/>
  <c r="G1938" i="26"/>
  <c r="G1939" i="26"/>
  <c r="G1940" i="26"/>
  <c r="G1941" i="26"/>
  <c r="G1942" i="26"/>
  <c r="G1943" i="26"/>
  <c r="G1944" i="26"/>
  <c r="G1945" i="26"/>
  <c r="G1946" i="26"/>
  <c r="G1947" i="26"/>
  <c r="G1948" i="26"/>
  <c r="G1949" i="26"/>
  <c r="G1950" i="26"/>
  <c r="G1951" i="26"/>
  <c r="G1952" i="26"/>
  <c r="G1953" i="26"/>
  <c r="G1954" i="26"/>
  <c r="G1955" i="26"/>
  <c r="G1956" i="26"/>
  <c r="G1957" i="26"/>
  <c r="G1958" i="26"/>
  <c r="G1959" i="26"/>
  <c r="G1960" i="26"/>
  <c r="G1961" i="26"/>
  <c r="G1962" i="26"/>
  <c r="G1963" i="26"/>
  <c r="G1964" i="26"/>
  <c r="G1965" i="26"/>
  <c r="G1966" i="26"/>
  <c r="G1967" i="26"/>
  <c r="G1968" i="26"/>
  <c r="G1969" i="26"/>
  <c r="G1970" i="26"/>
  <c r="G1971" i="26"/>
  <c r="G1972" i="26"/>
  <c r="G1973" i="26"/>
  <c r="G1974" i="26"/>
  <c r="G1975" i="26"/>
  <c r="G1976" i="26"/>
  <c r="G1977" i="26"/>
  <c r="G1978" i="26"/>
  <c r="G1979" i="26"/>
  <c r="G1980" i="26"/>
  <c r="G1981" i="26"/>
  <c r="G1982" i="26"/>
  <c r="G1983" i="26"/>
  <c r="G1984" i="26"/>
  <c r="G1985" i="26"/>
  <c r="G1986" i="26"/>
  <c r="G1987" i="26"/>
  <c r="G1988" i="26"/>
  <c r="G1989" i="26"/>
  <c r="G1990" i="26"/>
  <c r="G1991" i="26"/>
  <c r="G1992" i="26"/>
  <c r="G1993" i="26"/>
  <c r="G1994" i="26"/>
  <c r="G1995" i="26"/>
  <c r="G1996" i="26"/>
  <c r="G1997" i="26"/>
  <c r="G1998" i="26"/>
  <c r="G1999" i="26"/>
  <c r="G2000" i="26"/>
  <c r="G2001" i="26"/>
  <c r="G2002" i="26"/>
  <c r="G2003" i="26"/>
  <c r="G2004" i="26"/>
  <c r="G2005" i="26"/>
  <c r="G2006" i="26"/>
  <c r="G2007" i="26"/>
  <c r="G2008" i="26"/>
  <c r="G2009" i="26"/>
  <c r="G2010" i="26"/>
  <c r="G2011" i="26"/>
  <c r="G2012" i="26"/>
  <c r="G2013" i="26"/>
  <c r="G2014" i="26"/>
  <c r="G2015" i="26"/>
  <c r="G2016" i="26"/>
  <c r="G2017" i="26"/>
  <c r="G2018" i="26"/>
  <c r="G2019" i="26"/>
  <c r="G2020" i="26"/>
  <c r="G2021" i="26"/>
  <c r="G2022" i="26"/>
  <c r="G2023" i="26"/>
  <c r="G2024" i="26"/>
  <c r="G2025" i="26"/>
  <c r="G2026" i="26"/>
  <c r="G2027" i="26"/>
  <c r="G2028" i="26"/>
  <c r="G2029" i="26"/>
  <c r="G2030" i="26"/>
  <c r="G2031" i="26"/>
  <c r="G2032" i="26"/>
  <c r="G2033" i="26"/>
  <c r="G2034" i="26"/>
  <c r="G2035" i="26"/>
  <c r="G2036" i="26"/>
  <c r="G2037" i="26"/>
  <c r="G2038" i="26"/>
  <c r="G2039" i="26"/>
  <c r="G2040" i="26"/>
  <c r="G2041" i="26"/>
  <c r="G2042" i="26"/>
  <c r="G2043" i="26"/>
  <c r="G2044" i="26"/>
  <c r="G2045" i="26"/>
  <c r="G2046" i="26"/>
  <c r="G2047" i="26"/>
  <c r="G2048" i="26"/>
  <c r="G2049" i="26"/>
  <c r="G2050" i="26"/>
  <c r="G2051" i="26"/>
  <c r="G2052" i="26"/>
  <c r="G2053" i="26"/>
  <c r="G2054" i="26"/>
  <c r="G2055" i="26"/>
  <c r="G2056" i="26"/>
  <c r="G2057" i="26"/>
  <c r="G2058" i="26"/>
  <c r="G2059" i="26"/>
  <c r="G2060" i="26"/>
  <c r="G2061" i="26"/>
  <c r="G2062" i="26"/>
  <c r="G2063" i="26"/>
  <c r="G2064" i="26"/>
  <c r="G2065" i="26"/>
  <c r="G2066" i="26"/>
  <c r="G2067" i="26"/>
  <c r="G2068" i="26"/>
  <c r="G2069" i="26"/>
  <c r="G2070" i="26"/>
  <c r="G2071" i="26"/>
  <c r="G2072" i="26"/>
  <c r="G2073" i="26"/>
  <c r="G2074" i="26"/>
  <c r="G2075" i="26"/>
  <c r="G2076" i="26"/>
  <c r="G2077" i="26"/>
  <c r="G2078" i="26"/>
  <c r="G2079" i="26"/>
  <c r="G2080" i="26"/>
  <c r="G2081" i="26"/>
  <c r="G2082" i="26"/>
  <c r="G2083" i="26"/>
  <c r="G2084" i="26"/>
  <c r="G2085" i="26"/>
  <c r="G2086" i="26"/>
  <c r="G2087" i="26"/>
  <c r="G2088" i="26"/>
  <c r="G2089" i="26"/>
  <c r="G2090" i="26"/>
  <c r="G2091" i="26"/>
  <c r="G2092" i="26"/>
  <c r="G2093" i="26"/>
  <c r="G2094" i="26"/>
  <c r="G2095" i="26"/>
  <c r="G2096" i="26"/>
  <c r="G2097" i="26"/>
  <c r="G2098" i="26"/>
  <c r="G2099" i="26"/>
  <c r="G2100" i="26"/>
  <c r="G2101" i="26"/>
  <c r="G2102" i="26"/>
  <c r="G2103" i="26"/>
  <c r="G2104" i="26"/>
  <c r="G2105" i="26"/>
  <c r="G2106" i="26"/>
  <c r="G2107" i="26"/>
  <c r="G2108" i="26"/>
  <c r="G2109" i="26"/>
  <c r="G2110" i="26"/>
  <c r="G2111" i="26"/>
  <c r="G2112" i="26"/>
  <c r="G2113" i="26"/>
  <c r="G2114" i="26"/>
  <c r="G2115" i="26"/>
  <c r="G2116" i="26"/>
  <c r="G2117" i="26"/>
  <c r="G2118" i="26"/>
  <c r="G2119" i="26"/>
  <c r="G2120" i="26"/>
  <c r="G2121" i="26"/>
  <c r="G2122" i="26"/>
  <c r="G2123" i="26"/>
  <c r="G2124" i="26"/>
  <c r="G2125" i="26"/>
  <c r="G2126" i="26"/>
  <c r="G2127" i="26"/>
  <c r="G2128" i="26"/>
  <c r="G2129" i="26"/>
  <c r="G2130" i="26"/>
  <c r="G2131" i="26"/>
  <c r="G2132" i="26"/>
  <c r="G2133" i="26"/>
  <c r="G2134" i="26"/>
  <c r="G2135" i="26"/>
  <c r="G2136" i="26"/>
  <c r="G2137" i="26"/>
  <c r="G2138" i="26"/>
  <c r="G2139" i="26"/>
  <c r="G2140" i="26"/>
  <c r="G2141" i="26"/>
  <c r="G2142" i="26"/>
  <c r="G2143" i="26"/>
  <c r="G2144" i="26"/>
  <c r="G2145" i="26"/>
  <c r="G2146" i="26"/>
  <c r="G2147" i="26"/>
  <c r="G2148" i="26"/>
  <c r="G2149" i="26"/>
  <c r="G2150" i="26"/>
  <c r="G2151" i="26"/>
  <c r="G2152" i="26"/>
  <c r="G2153" i="26"/>
  <c r="G2154" i="26"/>
  <c r="G2155" i="26"/>
  <c r="G2156" i="26"/>
  <c r="G2157" i="26"/>
  <c r="G2158" i="26"/>
  <c r="G2159" i="26"/>
  <c r="G2160" i="26"/>
  <c r="G2161" i="26"/>
  <c r="G2162" i="26"/>
  <c r="G2163" i="26"/>
  <c r="G2164" i="26"/>
  <c r="G2165" i="26"/>
  <c r="G2166" i="26"/>
  <c r="G2167" i="26"/>
  <c r="G2168" i="26"/>
  <c r="G2169" i="26"/>
  <c r="G2170" i="26"/>
  <c r="G2171" i="26"/>
  <c r="G2172" i="26"/>
  <c r="G2173" i="26"/>
  <c r="G2174" i="26"/>
  <c r="G2175" i="26"/>
  <c r="G2176" i="26"/>
  <c r="G2177" i="26"/>
  <c r="G2178" i="26"/>
  <c r="G2179" i="26"/>
  <c r="G2180" i="26"/>
  <c r="G2181" i="26"/>
  <c r="G2182" i="26"/>
  <c r="G2183" i="26"/>
  <c r="G2184" i="26"/>
  <c r="G2185" i="26"/>
  <c r="G2186" i="26"/>
  <c r="G2187" i="26"/>
  <c r="G2188" i="26"/>
  <c r="G2189" i="26"/>
  <c r="G2190" i="26"/>
  <c r="G2191" i="26"/>
  <c r="G2192" i="26"/>
  <c r="G2193" i="26"/>
  <c r="G2194" i="26"/>
  <c r="G2195" i="26"/>
  <c r="G2196" i="26"/>
  <c r="G2197" i="26"/>
  <c r="G2198" i="26"/>
  <c r="G2199" i="26"/>
  <c r="G2200" i="26"/>
  <c r="G2201" i="26"/>
  <c r="G2202" i="26"/>
  <c r="G2203" i="26"/>
  <c r="G2204" i="26"/>
  <c r="G2205" i="26"/>
  <c r="G2206" i="26"/>
  <c r="G2207" i="26"/>
  <c r="G2208" i="26"/>
  <c r="G2209" i="26"/>
  <c r="G2210" i="26"/>
  <c r="G2211" i="26"/>
  <c r="G2212" i="26"/>
  <c r="G2213" i="26"/>
  <c r="G2214" i="26"/>
  <c r="G2215" i="26"/>
  <c r="G2216" i="26"/>
  <c r="G2217" i="26"/>
  <c r="G2218" i="26"/>
  <c r="G2219" i="26"/>
  <c r="G2220" i="26"/>
  <c r="G2221" i="26"/>
  <c r="G2222" i="26"/>
  <c r="G2223" i="26"/>
  <c r="G2224" i="26"/>
  <c r="G2225" i="26"/>
  <c r="G2226" i="26"/>
  <c r="G2227" i="26"/>
  <c r="G2228" i="26"/>
  <c r="G2229" i="26"/>
  <c r="G2230" i="26"/>
  <c r="G2231" i="26"/>
  <c r="G2232" i="26"/>
  <c r="G2233" i="26"/>
  <c r="G2234" i="26"/>
  <c r="G2235" i="26"/>
  <c r="G2236" i="26"/>
  <c r="G2237" i="26"/>
  <c r="G2238" i="26"/>
  <c r="G2239" i="26"/>
  <c r="G2240" i="26"/>
  <c r="G2241" i="26"/>
  <c r="G2242" i="26"/>
  <c r="G2243" i="26"/>
  <c r="G2244" i="26"/>
  <c r="G2245" i="26"/>
  <c r="G2246" i="26"/>
  <c r="G2247" i="26"/>
  <c r="G2248" i="26"/>
  <c r="G2249" i="26"/>
  <c r="G2250" i="26"/>
  <c r="G2251" i="26"/>
  <c r="G2252" i="26"/>
  <c r="G2253" i="26"/>
  <c r="G2254" i="26"/>
  <c r="G2255" i="26"/>
  <c r="G2256" i="26"/>
  <c r="G2257" i="26"/>
  <c r="G2258" i="26"/>
  <c r="G2259" i="26"/>
  <c r="G2260" i="26"/>
  <c r="G2261" i="26"/>
  <c r="G2262" i="26"/>
  <c r="G2263" i="26"/>
  <c r="G2" i="26"/>
  <c r="F3" i="26"/>
  <c r="H3" i="26" s="1"/>
  <c r="F4" i="26"/>
  <c r="H4" i="26" s="1"/>
  <c r="I4" i="26" s="1"/>
  <c r="F5" i="26"/>
  <c r="H5" i="26" s="1"/>
  <c r="F6" i="26"/>
  <c r="H6" i="26" s="1"/>
  <c r="F7" i="26"/>
  <c r="H7" i="26" s="1"/>
  <c r="F8" i="26"/>
  <c r="H8" i="26" s="1"/>
  <c r="I8" i="26" s="1"/>
  <c r="F9" i="26"/>
  <c r="H9" i="26" s="1"/>
  <c r="F10" i="26"/>
  <c r="H10" i="26" s="1"/>
  <c r="F11" i="26"/>
  <c r="H11" i="26" s="1"/>
  <c r="F12" i="26"/>
  <c r="H12" i="26" s="1"/>
  <c r="F13" i="26"/>
  <c r="H13" i="26" s="1"/>
  <c r="F14" i="26"/>
  <c r="H14" i="26" s="1"/>
  <c r="F15" i="26"/>
  <c r="H15" i="26" s="1"/>
  <c r="F16" i="26"/>
  <c r="H16" i="26" s="1"/>
  <c r="F17" i="26"/>
  <c r="H17" i="26" s="1"/>
  <c r="F18" i="26"/>
  <c r="H18" i="26" s="1"/>
  <c r="F19" i="26"/>
  <c r="H19" i="26" s="1"/>
  <c r="F20" i="26"/>
  <c r="H20" i="26" s="1"/>
  <c r="F21" i="26"/>
  <c r="H21" i="26" s="1"/>
  <c r="F22" i="26"/>
  <c r="H22" i="26" s="1"/>
  <c r="F23" i="26"/>
  <c r="H23" i="26" s="1"/>
  <c r="F24" i="26"/>
  <c r="H24" i="26" s="1"/>
  <c r="I24" i="26" s="1"/>
  <c r="F25" i="26"/>
  <c r="H25" i="26" s="1"/>
  <c r="F26" i="26"/>
  <c r="H26" i="26" s="1"/>
  <c r="F27" i="26"/>
  <c r="H27" i="26" s="1"/>
  <c r="F28" i="26"/>
  <c r="H28" i="26" s="1"/>
  <c r="F29" i="26"/>
  <c r="H29" i="26" s="1"/>
  <c r="F30" i="26"/>
  <c r="H30" i="26" s="1"/>
  <c r="F31" i="26"/>
  <c r="H31" i="26" s="1"/>
  <c r="I31" i="26" s="1"/>
  <c r="F32" i="26"/>
  <c r="H32" i="26" s="1"/>
  <c r="F33" i="26"/>
  <c r="H33" i="26" s="1"/>
  <c r="F34" i="26"/>
  <c r="H34" i="26" s="1"/>
  <c r="F35" i="26"/>
  <c r="H35" i="26" s="1"/>
  <c r="F36" i="26"/>
  <c r="H36" i="26" s="1"/>
  <c r="F37" i="26"/>
  <c r="H37" i="26" s="1"/>
  <c r="F38" i="26"/>
  <c r="H38" i="26" s="1"/>
  <c r="F39" i="26"/>
  <c r="H39" i="26" s="1"/>
  <c r="F40" i="26"/>
  <c r="H40" i="26" s="1"/>
  <c r="F41" i="26"/>
  <c r="H41" i="26" s="1"/>
  <c r="F42" i="26"/>
  <c r="H42" i="26" s="1"/>
  <c r="F43" i="26"/>
  <c r="H43" i="26" s="1"/>
  <c r="F44" i="26"/>
  <c r="H44" i="26" s="1"/>
  <c r="F45" i="26"/>
  <c r="H45" i="26" s="1"/>
  <c r="F46" i="26"/>
  <c r="H46" i="26" s="1"/>
  <c r="F47" i="26"/>
  <c r="H47" i="26" s="1"/>
  <c r="F48" i="26"/>
  <c r="H48" i="26" s="1"/>
  <c r="I48" i="26" s="1"/>
  <c r="F49" i="26"/>
  <c r="H49" i="26" s="1"/>
  <c r="F50" i="26"/>
  <c r="H50" i="26" s="1"/>
  <c r="F51" i="26"/>
  <c r="H51" i="26" s="1"/>
  <c r="F52" i="26"/>
  <c r="H52" i="26" s="1"/>
  <c r="F53" i="26"/>
  <c r="H53" i="26" s="1"/>
  <c r="F54" i="26"/>
  <c r="H54" i="26" s="1"/>
  <c r="F55" i="26"/>
  <c r="H55" i="26" s="1"/>
  <c r="F56" i="26"/>
  <c r="H56" i="26" s="1"/>
  <c r="I56" i="26" s="1"/>
  <c r="F57" i="26"/>
  <c r="H57" i="26" s="1"/>
  <c r="F58" i="26"/>
  <c r="H58" i="26" s="1"/>
  <c r="F59" i="26"/>
  <c r="H59" i="26" s="1"/>
  <c r="F60" i="26"/>
  <c r="H60" i="26" s="1"/>
  <c r="F61" i="26"/>
  <c r="H61" i="26" s="1"/>
  <c r="F62" i="26"/>
  <c r="H62" i="26" s="1"/>
  <c r="F63" i="26"/>
  <c r="H63" i="26" s="1"/>
  <c r="F64" i="26"/>
  <c r="H64" i="26" s="1"/>
  <c r="F65" i="26"/>
  <c r="H65" i="26" s="1"/>
  <c r="F66" i="26"/>
  <c r="H66" i="26" s="1"/>
  <c r="F67" i="26"/>
  <c r="H67" i="26" s="1"/>
  <c r="F68" i="26"/>
  <c r="H68" i="26" s="1"/>
  <c r="F69" i="26"/>
  <c r="H69" i="26" s="1"/>
  <c r="F70" i="26"/>
  <c r="H70" i="26" s="1"/>
  <c r="F71" i="26"/>
  <c r="H71" i="26" s="1"/>
  <c r="F72" i="26"/>
  <c r="H72" i="26" s="1"/>
  <c r="I72" i="26" s="1"/>
  <c r="F73" i="26"/>
  <c r="H73" i="26" s="1"/>
  <c r="F74" i="26"/>
  <c r="H74" i="26" s="1"/>
  <c r="F75" i="26"/>
  <c r="H75" i="26" s="1"/>
  <c r="F76" i="26"/>
  <c r="H76" i="26" s="1"/>
  <c r="F77" i="26"/>
  <c r="H77" i="26" s="1"/>
  <c r="F78" i="26"/>
  <c r="H78" i="26" s="1"/>
  <c r="F79" i="26"/>
  <c r="H79" i="26" s="1"/>
  <c r="F80" i="26"/>
  <c r="H80" i="26" s="1"/>
  <c r="F81" i="26"/>
  <c r="H81" i="26" s="1"/>
  <c r="F82" i="26"/>
  <c r="H82" i="26" s="1"/>
  <c r="F83" i="26"/>
  <c r="H83" i="26" s="1"/>
  <c r="F84" i="26"/>
  <c r="H84" i="26" s="1"/>
  <c r="F85" i="26"/>
  <c r="H85" i="26" s="1"/>
  <c r="F86" i="26"/>
  <c r="H86" i="26" s="1"/>
  <c r="F87" i="26"/>
  <c r="H87" i="26" s="1"/>
  <c r="F88" i="26"/>
  <c r="H88" i="26" s="1"/>
  <c r="F89" i="26"/>
  <c r="H89" i="26" s="1"/>
  <c r="F90" i="26"/>
  <c r="H90" i="26" s="1"/>
  <c r="F91" i="26"/>
  <c r="H91" i="26" s="1"/>
  <c r="F92" i="26"/>
  <c r="H92" i="26" s="1"/>
  <c r="F93" i="26"/>
  <c r="H93" i="26" s="1"/>
  <c r="F94" i="26"/>
  <c r="H94" i="26" s="1"/>
  <c r="F95" i="26"/>
  <c r="H95" i="26" s="1"/>
  <c r="F96" i="26"/>
  <c r="H96" i="26" s="1"/>
  <c r="F97" i="26"/>
  <c r="H97" i="26" s="1"/>
  <c r="F98" i="26"/>
  <c r="H98" i="26" s="1"/>
  <c r="F99" i="26"/>
  <c r="H99" i="26" s="1"/>
  <c r="F100" i="26"/>
  <c r="H100" i="26" s="1"/>
  <c r="F101" i="26"/>
  <c r="H101" i="26" s="1"/>
  <c r="F102" i="26"/>
  <c r="H102" i="26" s="1"/>
  <c r="F103" i="26"/>
  <c r="H103" i="26" s="1"/>
  <c r="F104" i="26"/>
  <c r="H104" i="26" s="1"/>
  <c r="F105" i="26"/>
  <c r="H105" i="26" s="1"/>
  <c r="F106" i="26"/>
  <c r="H106" i="26" s="1"/>
  <c r="F107" i="26"/>
  <c r="H107" i="26" s="1"/>
  <c r="F108" i="26"/>
  <c r="H108" i="26" s="1"/>
  <c r="F109" i="26"/>
  <c r="H109" i="26" s="1"/>
  <c r="F110" i="26"/>
  <c r="H110" i="26" s="1"/>
  <c r="F111" i="26"/>
  <c r="H111" i="26" s="1"/>
  <c r="F112" i="26"/>
  <c r="H112" i="26" s="1"/>
  <c r="F113" i="26"/>
  <c r="H113" i="26" s="1"/>
  <c r="F114" i="26"/>
  <c r="H114" i="26" s="1"/>
  <c r="F115" i="26"/>
  <c r="H115" i="26" s="1"/>
  <c r="F116" i="26"/>
  <c r="H116" i="26" s="1"/>
  <c r="F117" i="26"/>
  <c r="H117" i="26" s="1"/>
  <c r="F118" i="26"/>
  <c r="H118" i="26" s="1"/>
  <c r="F119" i="26"/>
  <c r="H119" i="26" s="1"/>
  <c r="F120" i="26"/>
  <c r="H120" i="26" s="1"/>
  <c r="F121" i="26"/>
  <c r="H121" i="26" s="1"/>
  <c r="F122" i="26"/>
  <c r="H122" i="26" s="1"/>
  <c r="F123" i="26"/>
  <c r="H123" i="26" s="1"/>
  <c r="F124" i="26"/>
  <c r="H124" i="26" s="1"/>
  <c r="F125" i="26"/>
  <c r="H125" i="26" s="1"/>
  <c r="F126" i="26"/>
  <c r="H126" i="26" s="1"/>
  <c r="F127" i="26"/>
  <c r="H127" i="26" s="1"/>
  <c r="F128" i="26"/>
  <c r="H128" i="26" s="1"/>
  <c r="F129" i="26"/>
  <c r="H129" i="26" s="1"/>
  <c r="F130" i="26"/>
  <c r="H130" i="26" s="1"/>
  <c r="F131" i="26"/>
  <c r="H131" i="26" s="1"/>
  <c r="F132" i="26"/>
  <c r="H132" i="26" s="1"/>
  <c r="F133" i="26"/>
  <c r="H133" i="26" s="1"/>
  <c r="F134" i="26"/>
  <c r="H134" i="26" s="1"/>
  <c r="F135" i="26"/>
  <c r="H135" i="26" s="1"/>
  <c r="F136" i="26"/>
  <c r="H136" i="26" s="1"/>
  <c r="F137" i="26"/>
  <c r="H137" i="26" s="1"/>
  <c r="F138" i="26"/>
  <c r="H138" i="26" s="1"/>
  <c r="F139" i="26"/>
  <c r="H139" i="26" s="1"/>
  <c r="F140" i="26"/>
  <c r="H140" i="26" s="1"/>
  <c r="F141" i="26"/>
  <c r="H141" i="26" s="1"/>
  <c r="F142" i="26"/>
  <c r="H142" i="26" s="1"/>
  <c r="F143" i="26"/>
  <c r="H143" i="26" s="1"/>
  <c r="F144" i="26"/>
  <c r="H144" i="26" s="1"/>
  <c r="F145" i="26"/>
  <c r="H145" i="26" s="1"/>
  <c r="F146" i="26"/>
  <c r="H146" i="26" s="1"/>
  <c r="F147" i="26"/>
  <c r="H147" i="26" s="1"/>
  <c r="F148" i="26"/>
  <c r="H148" i="26" s="1"/>
  <c r="F149" i="26"/>
  <c r="H149" i="26" s="1"/>
  <c r="F150" i="26"/>
  <c r="H150" i="26" s="1"/>
  <c r="F151" i="26"/>
  <c r="H151" i="26" s="1"/>
  <c r="F152" i="26"/>
  <c r="H152" i="26" s="1"/>
  <c r="F153" i="26"/>
  <c r="H153" i="26" s="1"/>
  <c r="F154" i="26"/>
  <c r="H154" i="26" s="1"/>
  <c r="F155" i="26"/>
  <c r="H155" i="26" s="1"/>
  <c r="F156" i="26"/>
  <c r="H156" i="26" s="1"/>
  <c r="F157" i="26"/>
  <c r="H157" i="26" s="1"/>
  <c r="F158" i="26"/>
  <c r="H158" i="26" s="1"/>
  <c r="F159" i="26"/>
  <c r="H159" i="26" s="1"/>
  <c r="F160" i="26"/>
  <c r="H160" i="26" s="1"/>
  <c r="F161" i="26"/>
  <c r="H161" i="26" s="1"/>
  <c r="F162" i="26"/>
  <c r="H162" i="26" s="1"/>
  <c r="F163" i="26"/>
  <c r="H163" i="26" s="1"/>
  <c r="F164" i="26"/>
  <c r="H164" i="26" s="1"/>
  <c r="F165" i="26"/>
  <c r="H165" i="26" s="1"/>
  <c r="F166" i="26"/>
  <c r="H166" i="26" s="1"/>
  <c r="F167" i="26"/>
  <c r="H167" i="26" s="1"/>
  <c r="F168" i="26"/>
  <c r="H168" i="26" s="1"/>
  <c r="F169" i="26"/>
  <c r="H169" i="26" s="1"/>
  <c r="F170" i="26"/>
  <c r="H170" i="26" s="1"/>
  <c r="F171" i="26"/>
  <c r="H171" i="26" s="1"/>
  <c r="F172" i="26"/>
  <c r="H172" i="26" s="1"/>
  <c r="F173" i="26"/>
  <c r="H173" i="26" s="1"/>
  <c r="F174" i="26"/>
  <c r="H174" i="26" s="1"/>
  <c r="F175" i="26"/>
  <c r="H175" i="26" s="1"/>
  <c r="I175" i="26" s="1"/>
  <c r="F176" i="26"/>
  <c r="H176" i="26" s="1"/>
  <c r="F177" i="26"/>
  <c r="H177" i="26" s="1"/>
  <c r="F178" i="26"/>
  <c r="H178" i="26" s="1"/>
  <c r="F179" i="26"/>
  <c r="H179" i="26" s="1"/>
  <c r="F180" i="26"/>
  <c r="H180" i="26" s="1"/>
  <c r="F181" i="26"/>
  <c r="H181" i="26" s="1"/>
  <c r="F182" i="26"/>
  <c r="H182" i="26" s="1"/>
  <c r="F183" i="26"/>
  <c r="H183" i="26" s="1"/>
  <c r="F184" i="26"/>
  <c r="H184" i="26" s="1"/>
  <c r="F185" i="26"/>
  <c r="H185" i="26" s="1"/>
  <c r="F186" i="26"/>
  <c r="H186" i="26" s="1"/>
  <c r="F187" i="26"/>
  <c r="H187" i="26" s="1"/>
  <c r="F188" i="26"/>
  <c r="H188" i="26" s="1"/>
  <c r="F189" i="26"/>
  <c r="H189" i="26" s="1"/>
  <c r="F190" i="26"/>
  <c r="H190" i="26" s="1"/>
  <c r="F191" i="26"/>
  <c r="H191" i="26" s="1"/>
  <c r="F192" i="26"/>
  <c r="H192" i="26" s="1"/>
  <c r="F193" i="26"/>
  <c r="H193" i="26" s="1"/>
  <c r="F194" i="26"/>
  <c r="H194" i="26" s="1"/>
  <c r="F195" i="26"/>
  <c r="H195" i="26" s="1"/>
  <c r="F196" i="26"/>
  <c r="H196" i="26" s="1"/>
  <c r="F197" i="26"/>
  <c r="H197" i="26" s="1"/>
  <c r="F198" i="26"/>
  <c r="H198" i="26" s="1"/>
  <c r="F199" i="26"/>
  <c r="H199" i="26" s="1"/>
  <c r="F200" i="26"/>
  <c r="H200" i="26" s="1"/>
  <c r="F201" i="26"/>
  <c r="H201" i="26" s="1"/>
  <c r="F202" i="26"/>
  <c r="H202" i="26" s="1"/>
  <c r="F203" i="26"/>
  <c r="H203" i="26" s="1"/>
  <c r="F204" i="26"/>
  <c r="H204" i="26" s="1"/>
  <c r="F205" i="26"/>
  <c r="H205" i="26" s="1"/>
  <c r="F206" i="26"/>
  <c r="H206" i="26" s="1"/>
  <c r="F207" i="26"/>
  <c r="H207" i="26" s="1"/>
  <c r="F208" i="26"/>
  <c r="H208" i="26" s="1"/>
  <c r="F209" i="26"/>
  <c r="H209" i="26" s="1"/>
  <c r="F210" i="26"/>
  <c r="H210" i="26" s="1"/>
  <c r="F211" i="26"/>
  <c r="H211" i="26" s="1"/>
  <c r="F212" i="26"/>
  <c r="H212" i="26" s="1"/>
  <c r="F213" i="26"/>
  <c r="H213" i="26" s="1"/>
  <c r="F214" i="26"/>
  <c r="H214" i="26" s="1"/>
  <c r="F215" i="26"/>
  <c r="H215" i="26" s="1"/>
  <c r="F216" i="26"/>
  <c r="H216" i="26" s="1"/>
  <c r="F217" i="26"/>
  <c r="H217" i="26" s="1"/>
  <c r="F218" i="26"/>
  <c r="H218" i="26" s="1"/>
  <c r="F219" i="26"/>
  <c r="H219" i="26" s="1"/>
  <c r="F220" i="26"/>
  <c r="H220" i="26" s="1"/>
  <c r="F221" i="26"/>
  <c r="H221" i="26" s="1"/>
  <c r="F222" i="26"/>
  <c r="H222" i="26" s="1"/>
  <c r="F223" i="26"/>
  <c r="H223" i="26" s="1"/>
  <c r="F224" i="26"/>
  <c r="H224" i="26" s="1"/>
  <c r="F225" i="26"/>
  <c r="H225" i="26" s="1"/>
  <c r="F226" i="26"/>
  <c r="H226" i="26" s="1"/>
  <c r="F227" i="26"/>
  <c r="H227" i="26" s="1"/>
  <c r="F228" i="26"/>
  <c r="H228" i="26" s="1"/>
  <c r="F229" i="26"/>
  <c r="H229" i="26" s="1"/>
  <c r="F230" i="26"/>
  <c r="H230" i="26" s="1"/>
  <c r="F231" i="26"/>
  <c r="H231" i="26" s="1"/>
  <c r="F232" i="26"/>
  <c r="H232" i="26" s="1"/>
  <c r="F233" i="26"/>
  <c r="H233" i="26" s="1"/>
  <c r="F234" i="26"/>
  <c r="H234" i="26" s="1"/>
  <c r="F235" i="26"/>
  <c r="H235" i="26" s="1"/>
  <c r="F236" i="26"/>
  <c r="H236" i="26" s="1"/>
  <c r="F237" i="26"/>
  <c r="H237" i="26" s="1"/>
  <c r="F238" i="26"/>
  <c r="H238" i="26" s="1"/>
  <c r="F239" i="26"/>
  <c r="H239" i="26" s="1"/>
  <c r="F240" i="26"/>
  <c r="H240" i="26" s="1"/>
  <c r="F241" i="26"/>
  <c r="H241" i="26" s="1"/>
  <c r="F242" i="26"/>
  <c r="H242" i="26" s="1"/>
  <c r="F243" i="26"/>
  <c r="H243" i="26" s="1"/>
  <c r="F244" i="26"/>
  <c r="H244" i="26" s="1"/>
  <c r="F245" i="26"/>
  <c r="H245" i="26" s="1"/>
  <c r="F246" i="26"/>
  <c r="H246" i="26" s="1"/>
  <c r="F247" i="26"/>
  <c r="H247" i="26" s="1"/>
  <c r="F248" i="26"/>
  <c r="H248" i="26" s="1"/>
  <c r="F249" i="26"/>
  <c r="H249" i="26" s="1"/>
  <c r="F250" i="26"/>
  <c r="H250" i="26" s="1"/>
  <c r="F251" i="26"/>
  <c r="H251" i="26" s="1"/>
  <c r="F252" i="26"/>
  <c r="H252" i="26" s="1"/>
  <c r="F253" i="26"/>
  <c r="H253" i="26" s="1"/>
  <c r="F254" i="26"/>
  <c r="H254" i="26" s="1"/>
  <c r="F255" i="26"/>
  <c r="H255" i="26" s="1"/>
  <c r="F256" i="26"/>
  <c r="H256" i="26" s="1"/>
  <c r="F257" i="26"/>
  <c r="H257" i="26" s="1"/>
  <c r="F258" i="26"/>
  <c r="H258" i="26" s="1"/>
  <c r="F259" i="26"/>
  <c r="H259" i="26" s="1"/>
  <c r="F260" i="26"/>
  <c r="H260" i="26" s="1"/>
  <c r="F261" i="26"/>
  <c r="H261" i="26" s="1"/>
  <c r="F262" i="26"/>
  <c r="H262" i="26" s="1"/>
  <c r="F263" i="26"/>
  <c r="H263" i="26" s="1"/>
  <c r="F264" i="26"/>
  <c r="H264" i="26" s="1"/>
  <c r="F265" i="26"/>
  <c r="H265" i="26" s="1"/>
  <c r="F266" i="26"/>
  <c r="H266" i="26" s="1"/>
  <c r="F267" i="26"/>
  <c r="H267" i="26" s="1"/>
  <c r="F268" i="26"/>
  <c r="H268" i="26" s="1"/>
  <c r="F269" i="26"/>
  <c r="H269" i="26" s="1"/>
  <c r="F270" i="26"/>
  <c r="H270" i="26" s="1"/>
  <c r="F271" i="26"/>
  <c r="H271" i="26" s="1"/>
  <c r="F272" i="26"/>
  <c r="H272" i="26" s="1"/>
  <c r="F273" i="26"/>
  <c r="H273" i="26" s="1"/>
  <c r="F274" i="26"/>
  <c r="H274" i="26" s="1"/>
  <c r="F275" i="26"/>
  <c r="H275" i="26" s="1"/>
  <c r="F276" i="26"/>
  <c r="H276" i="26" s="1"/>
  <c r="F277" i="26"/>
  <c r="H277" i="26" s="1"/>
  <c r="F278" i="26"/>
  <c r="H278" i="26" s="1"/>
  <c r="F279" i="26"/>
  <c r="H279" i="26" s="1"/>
  <c r="F280" i="26"/>
  <c r="H280" i="26" s="1"/>
  <c r="F281" i="26"/>
  <c r="H281" i="26" s="1"/>
  <c r="F282" i="26"/>
  <c r="H282" i="26" s="1"/>
  <c r="F283" i="26"/>
  <c r="H283" i="26" s="1"/>
  <c r="F284" i="26"/>
  <c r="H284" i="26" s="1"/>
  <c r="F285" i="26"/>
  <c r="H285" i="26" s="1"/>
  <c r="F286" i="26"/>
  <c r="H286" i="26" s="1"/>
  <c r="F287" i="26"/>
  <c r="H287" i="26" s="1"/>
  <c r="F288" i="26"/>
  <c r="H288" i="26" s="1"/>
  <c r="F289" i="26"/>
  <c r="H289" i="26" s="1"/>
  <c r="F290" i="26"/>
  <c r="H290" i="26" s="1"/>
  <c r="F291" i="26"/>
  <c r="H291" i="26" s="1"/>
  <c r="F292" i="26"/>
  <c r="H292" i="26" s="1"/>
  <c r="F293" i="26"/>
  <c r="H293" i="26" s="1"/>
  <c r="F294" i="26"/>
  <c r="H294" i="26" s="1"/>
  <c r="F295" i="26"/>
  <c r="H295" i="26" s="1"/>
  <c r="F296" i="26"/>
  <c r="H296" i="26" s="1"/>
  <c r="F297" i="26"/>
  <c r="H297" i="26" s="1"/>
  <c r="F298" i="26"/>
  <c r="H298" i="26" s="1"/>
  <c r="F299" i="26"/>
  <c r="H299" i="26" s="1"/>
  <c r="F300" i="26"/>
  <c r="H300" i="26" s="1"/>
  <c r="F301" i="26"/>
  <c r="H301" i="26" s="1"/>
  <c r="F302" i="26"/>
  <c r="H302" i="26" s="1"/>
  <c r="F303" i="26"/>
  <c r="H303" i="26" s="1"/>
  <c r="F304" i="26"/>
  <c r="H304" i="26" s="1"/>
  <c r="F305" i="26"/>
  <c r="H305" i="26" s="1"/>
  <c r="F306" i="26"/>
  <c r="H306" i="26" s="1"/>
  <c r="F307" i="26"/>
  <c r="H307" i="26" s="1"/>
  <c r="F308" i="26"/>
  <c r="H308" i="26" s="1"/>
  <c r="F309" i="26"/>
  <c r="H309" i="26" s="1"/>
  <c r="F310" i="26"/>
  <c r="H310" i="26" s="1"/>
  <c r="F311" i="26"/>
  <c r="H311" i="26" s="1"/>
  <c r="F312" i="26"/>
  <c r="H312" i="26" s="1"/>
  <c r="F313" i="26"/>
  <c r="H313" i="26" s="1"/>
  <c r="F314" i="26"/>
  <c r="H314" i="26" s="1"/>
  <c r="F315" i="26"/>
  <c r="H315" i="26" s="1"/>
  <c r="F316" i="26"/>
  <c r="H316" i="26" s="1"/>
  <c r="F317" i="26"/>
  <c r="H317" i="26" s="1"/>
  <c r="F318" i="26"/>
  <c r="H318" i="26" s="1"/>
  <c r="F319" i="26"/>
  <c r="H319" i="26" s="1"/>
  <c r="F320" i="26"/>
  <c r="H320" i="26" s="1"/>
  <c r="F321" i="26"/>
  <c r="H321" i="26" s="1"/>
  <c r="F322" i="26"/>
  <c r="H322" i="26" s="1"/>
  <c r="F323" i="26"/>
  <c r="H323" i="26" s="1"/>
  <c r="F324" i="26"/>
  <c r="H324" i="26" s="1"/>
  <c r="F325" i="26"/>
  <c r="H325" i="26" s="1"/>
  <c r="F326" i="26"/>
  <c r="H326" i="26" s="1"/>
  <c r="F327" i="26"/>
  <c r="H327" i="26" s="1"/>
  <c r="F328" i="26"/>
  <c r="H328" i="26" s="1"/>
  <c r="F329" i="26"/>
  <c r="H329" i="26" s="1"/>
  <c r="F330" i="26"/>
  <c r="H330" i="26" s="1"/>
  <c r="F331" i="26"/>
  <c r="H331" i="26" s="1"/>
  <c r="F332" i="26"/>
  <c r="H332" i="26" s="1"/>
  <c r="F333" i="26"/>
  <c r="H333" i="26" s="1"/>
  <c r="F334" i="26"/>
  <c r="H334" i="26" s="1"/>
  <c r="F335" i="26"/>
  <c r="H335" i="26" s="1"/>
  <c r="F336" i="26"/>
  <c r="H336" i="26" s="1"/>
  <c r="F337" i="26"/>
  <c r="H337" i="26" s="1"/>
  <c r="F338" i="26"/>
  <c r="H338" i="26" s="1"/>
  <c r="F339" i="26"/>
  <c r="H339" i="26" s="1"/>
  <c r="F340" i="26"/>
  <c r="H340" i="26" s="1"/>
  <c r="F341" i="26"/>
  <c r="H341" i="26" s="1"/>
  <c r="F342" i="26"/>
  <c r="H342" i="26" s="1"/>
  <c r="F343" i="26"/>
  <c r="H343" i="26" s="1"/>
  <c r="F344" i="26"/>
  <c r="H344" i="26" s="1"/>
  <c r="F345" i="26"/>
  <c r="H345" i="26" s="1"/>
  <c r="F346" i="26"/>
  <c r="H346" i="26" s="1"/>
  <c r="F347" i="26"/>
  <c r="H347" i="26" s="1"/>
  <c r="F348" i="26"/>
  <c r="H348" i="26" s="1"/>
  <c r="F349" i="26"/>
  <c r="H349" i="26" s="1"/>
  <c r="F350" i="26"/>
  <c r="H350" i="26" s="1"/>
  <c r="F351" i="26"/>
  <c r="H351" i="26" s="1"/>
  <c r="F352" i="26"/>
  <c r="H352" i="26" s="1"/>
  <c r="F353" i="26"/>
  <c r="H353" i="26" s="1"/>
  <c r="F354" i="26"/>
  <c r="H354" i="26" s="1"/>
  <c r="F355" i="26"/>
  <c r="H355" i="26" s="1"/>
  <c r="F356" i="26"/>
  <c r="H356" i="26" s="1"/>
  <c r="F357" i="26"/>
  <c r="H357" i="26" s="1"/>
  <c r="F358" i="26"/>
  <c r="H358" i="26" s="1"/>
  <c r="F359" i="26"/>
  <c r="H359" i="26" s="1"/>
  <c r="F360" i="26"/>
  <c r="H360" i="26" s="1"/>
  <c r="F361" i="26"/>
  <c r="H361" i="26" s="1"/>
  <c r="F362" i="26"/>
  <c r="H362" i="26" s="1"/>
  <c r="F363" i="26"/>
  <c r="H363" i="26" s="1"/>
  <c r="F364" i="26"/>
  <c r="H364" i="26" s="1"/>
  <c r="F365" i="26"/>
  <c r="H365" i="26" s="1"/>
  <c r="F366" i="26"/>
  <c r="H366" i="26" s="1"/>
  <c r="F367" i="26"/>
  <c r="H367" i="26" s="1"/>
  <c r="F368" i="26"/>
  <c r="H368" i="26" s="1"/>
  <c r="F369" i="26"/>
  <c r="H369" i="26" s="1"/>
  <c r="F370" i="26"/>
  <c r="H370" i="26" s="1"/>
  <c r="F371" i="26"/>
  <c r="H371" i="26" s="1"/>
  <c r="F372" i="26"/>
  <c r="H372" i="26" s="1"/>
  <c r="F373" i="26"/>
  <c r="H373" i="26" s="1"/>
  <c r="F374" i="26"/>
  <c r="H374" i="26" s="1"/>
  <c r="F375" i="26"/>
  <c r="H375" i="26" s="1"/>
  <c r="F376" i="26"/>
  <c r="H376" i="26" s="1"/>
  <c r="F377" i="26"/>
  <c r="H377" i="26" s="1"/>
  <c r="F378" i="26"/>
  <c r="H378" i="26" s="1"/>
  <c r="F379" i="26"/>
  <c r="H379" i="26" s="1"/>
  <c r="F380" i="26"/>
  <c r="H380" i="26" s="1"/>
  <c r="F381" i="26"/>
  <c r="H381" i="26" s="1"/>
  <c r="F382" i="26"/>
  <c r="H382" i="26" s="1"/>
  <c r="F383" i="26"/>
  <c r="H383" i="26" s="1"/>
  <c r="F384" i="26"/>
  <c r="H384" i="26" s="1"/>
  <c r="F385" i="26"/>
  <c r="H385" i="26" s="1"/>
  <c r="F386" i="26"/>
  <c r="H386" i="26" s="1"/>
  <c r="F387" i="26"/>
  <c r="H387" i="26" s="1"/>
  <c r="F388" i="26"/>
  <c r="H388" i="26" s="1"/>
  <c r="F389" i="26"/>
  <c r="H389" i="26" s="1"/>
  <c r="F390" i="26"/>
  <c r="H390" i="26" s="1"/>
  <c r="F391" i="26"/>
  <c r="H391" i="26" s="1"/>
  <c r="F392" i="26"/>
  <c r="H392" i="26" s="1"/>
  <c r="F393" i="26"/>
  <c r="H393" i="26" s="1"/>
  <c r="F394" i="26"/>
  <c r="H394" i="26" s="1"/>
  <c r="F395" i="26"/>
  <c r="H395" i="26" s="1"/>
  <c r="F396" i="26"/>
  <c r="H396" i="26" s="1"/>
  <c r="F397" i="26"/>
  <c r="H397" i="26" s="1"/>
  <c r="F398" i="26"/>
  <c r="H398" i="26" s="1"/>
  <c r="F399" i="26"/>
  <c r="H399" i="26" s="1"/>
  <c r="F400" i="26"/>
  <c r="H400" i="26" s="1"/>
  <c r="F401" i="26"/>
  <c r="H401" i="26" s="1"/>
  <c r="F402" i="26"/>
  <c r="H402" i="26" s="1"/>
  <c r="F403" i="26"/>
  <c r="H403" i="26" s="1"/>
  <c r="F404" i="26"/>
  <c r="H404" i="26" s="1"/>
  <c r="F405" i="26"/>
  <c r="H405" i="26" s="1"/>
  <c r="F406" i="26"/>
  <c r="H406" i="26" s="1"/>
  <c r="F407" i="26"/>
  <c r="H407" i="26" s="1"/>
  <c r="F408" i="26"/>
  <c r="H408" i="26" s="1"/>
  <c r="F409" i="26"/>
  <c r="H409" i="26" s="1"/>
  <c r="F410" i="26"/>
  <c r="H410" i="26" s="1"/>
  <c r="F411" i="26"/>
  <c r="H411" i="26" s="1"/>
  <c r="F412" i="26"/>
  <c r="H412" i="26" s="1"/>
  <c r="F413" i="26"/>
  <c r="H413" i="26" s="1"/>
  <c r="F414" i="26"/>
  <c r="H414" i="26" s="1"/>
  <c r="F415" i="26"/>
  <c r="H415" i="26" s="1"/>
  <c r="F416" i="26"/>
  <c r="H416" i="26" s="1"/>
  <c r="F417" i="26"/>
  <c r="H417" i="26" s="1"/>
  <c r="F418" i="26"/>
  <c r="H418" i="26" s="1"/>
  <c r="F419" i="26"/>
  <c r="H419" i="26" s="1"/>
  <c r="F420" i="26"/>
  <c r="H420" i="26" s="1"/>
  <c r="F421" i="26"/>
  <c r="H421" i="26" s="1"/>
  <c r="F422" i="26"/>
  <c r="H422" i="26" s="1"/>
  <c r="F423" i="26"/>
  <c r="H423" i="26" s="1"/>
  <c r="F424" i="26"/>
  <c r="H424" i="26" s="1"/>
  <c r="F425" i="26"/>
  <c r="H425" i="26" s="1"/>
  <c r="F426" i="26"/>
  <c r="H426" i="26" s="1"/>
  <c r="F427" i="26"/>
  <c r="H427" i="26" s="1"/>
  <c r="F428" i="26"/>
  <c r="H428" i="26" s="1"/>
  <c r="F429" i="26"/>
  <c r="H429" i="26" s="1"/>
  <c r="F430" i="26"/>
  <c r="H430" i="26" s="1"/>
  <c r="F431" i="26"/>
  <c r="H431" i="26" s="1"/>
  <c r="F432" i="26"/>
  <c r="H432" i="26" s="1"/>
  <c r="F433" i="26"/>
  <c r="H433" i="26" s="1"/>
  <c r="F434" i="26"/>
  <c r="H434" i="26" s="1"/>
  <c r="F435" i="26"/>
  <c r="H435" i="26" s="1"/>
  <c r="F436" i="26"/>
  <c r="H436" i="26" s="1"/>
  <c r="F437" i="26"/>
  <c r="H437" i="26" s="1"/>
  <c r="F438" i="26"/>
  <c r="H438" i="26" s="1"/>
  <c r="F439" i="26"/>
  <c r="H439" i="26" s="1"/>
  <c r="F440" i="26"/>
  <c r="H440" i="26" s="1"/>
  <c r="F441" i="26"/>
  <c r="H441" i="26" s="1"/>
  <c r="F442" i="26"/>
  <c r="H442" i="26" s="1"/>
  <c r="F443" i="26"/>
  <c r="H443" i="26" s="1"/>
  <c r="F444" i="26"/>
  <c r="H444" i="26" s="1"/>
  <c r="F445" i="26"/>
  <c r="H445" i="26" s="1"/>
  <c r="F446" i="26"/>
  <c r="H446" i="26" s="1"/>
  <c r="F447" i="26"/>
  <c r="H447" i="26" s="1"/>
  <c r="F448" i="26"/>
  <c r="H448" i="26" s="1"/>
  <c r="F449" i="26"/>
  <c r="H449" i="26" s="1"/>
  <c r="F450" i="26"/>
  <c r="H450" i="26" s="1"/>
  <c r="F451" i="26"/>
  <c r="H451" i="26" s="1"/>
  <c r="F452" i="26"/>
  <c r="H452" i="26" s="1"/>
  <c r="F453" i="26"/>
  <c r="H453" i="26" s="1"/>
  <c r="F454" i="26"/>
  <c r="H454" i="26" s="1"/>
  <c r="F455" i="26"/>
  <c r="H455" i="26" s="1"/>
  <c r="F456" i="26"/>
  <c r="H456" i="26" s="1"/>
  <c r="F457" i="26"/>
  <c r="H457" i="26" s="1"/>
  <c r="F458" i="26"/>
  <c r="H458" i="26" s="1"/>
  <c r="F459" i="26"/>
  <c r="H459" i="26" s="1"/>
  <c r="F460" i="26"/>
  <c r="H460" i="26" s="1"/>
  <c r="F461" i="26"/>
  <c r="H461" i="26" s="1"/>
  <c r="F462" i="26"/>
  <c r="H462" i="26" s="1"/>
  <c r="F463" i="26"/>
  <c r="H463" i="26" s="1"/>
  <c r="F464" i="26"/>
  <c r="H464" i="26" s="1"/>
  <c r="F465" i="26"/>
  <c r="H465" i="26" s="1"/>
  <c r="F466" i="26"/>
  <c r="H466" i="26" s="1"/>
  <c r="F467" i="26"/>
  <c r="H467" i="26" s="1"/>
  <c r="F468" i="26"/>
  <c r="H468" i="26" s="1"/>
  <c r="F469" i="26"/>
  <c r="H469" i="26" s="1"/>
  <c r="F470" i="26"/>
  <c r="H470" i="26" s="1"/>
  <c r="F471" i="26"/>
  <c r="H471" i="26" s="1"/>
  <c r="F472" i="26"/>
  <c r="H472" i="26" s="1"/>
  <c r="F473" i="26"/>
  <c r="H473" i="26" s="1"/>
  <c r="F474" i="26"/>
  <c r="H474" i="26" s="1"/>
  <c r="F475" i="26"/>
  <c r="H475" i="26" s="1"/>
  <c r="F476" i="26"/>
  <c r="H476" i="26" s="1"/>
  <c r="F477" i="26"/>
  <c r="H477" i="26" s="1"/>
  <c r="F478" i="26"/>
  <c r="H478" i="26" s="1"/>
  <c r="F479" i="26"/>
  <c r="H479" i="26" s="1"/>
  <c r="F480" i="26"/>
  <c r="H480" i="26" s="1"/>
  <c r="F481" i="26"/>
  <c r="H481" i="26" s="1"/>
  <c r="F482" i="26"/>
  <c r="H482" i="26" s="1"/>
  <c r="F483" i="26"/>
  <c r="H483" i="26" s="1"/>
  <c r="F484" i="26"/>
  <c r="H484" i="26" s="1"/>
  <c r="F485" i="26"/>
  <c r="H485" i="26" s="1"/>
  <c r="F486" i="26"/>
  <c r="H486" i="26" s="1"/>
  <c r="F487" i="26"/>
  <c r="H487" i="26" s="1"/>
  <c r="F488" i="26"/>
  <c r="H488" i="26" s="1"/>
  <c r="F489" i="26"/>
  <c r="H489" i="26" s="1"/>
  <c r="F490" i="26"/>
  <c r="H490" i="26" s="1"/>
  <c r="F491" i="26"/>
  <c r="H491" i="26" s="1"/>
  <c r="F492" i="26"/>
  <c r="H492" i="26" s="1"/>
  <c r="F493" i="26"/>
  <c r="H493" i="26" s="1"/>
  <c r="F494" i="26"/>
  <c r="H494" i="26" s="1"/>
  <c r="F495" i="26"/>
  <c r="H495" i="26" s="1"/>
  <c r="F496" i="26"/>
  <c r="H496" i="26" s="1"/>
  <c r="F497" i="26"/>
  <c r="H497" i="26" s="1"/>
  <c r="F498" i="26"/>
  <c r="H498" i="26" s="1"/>
  <c r="F499" i="26"/>
  <c r="H499" i="26" s="1"/>
  <c r="F500" i="26"/>
  <c r="H500" i="26" s="1"/>
  <c r="F501" i="26"/>
  <c r="H501" i="26" s="1"/>
  <c r="F502" i="26"/>
  <c r="H502" i="26" s="1"/>
  <c r="F503" i="26"/>
  <c r="H503" i="26" s="1"/>
  <c r="F504" i="26"/>
  <c r="H504" i="26" s="1"/>
  <c r="F505" i="26"/>
  <c r="H505" i="26" s="1"/>
  <c r="F506" i="26"/>
  <c r="H506" i="26" s="1"/>
  <c r="F507" i="26"/>
  <c r="H507" i="26" s="1"/>
  <c r="F508" i="26"/>
  <c r="H508" i="26" s="1"/>
  <c r="F509" i="26"/>
  <c r="H509" i="26" s="1"/>
  <c r="F510" i="26"/>
  <c r="H510" i="26" s="1"/>
  <c r="F511" i="26"/>
  <c r="H511" i="26" s="1"/>
  <c r="F512" i="26"/>
  <c r="H512" i="26" s="1"/>
  <c r="F513" i="26"/>
  <c r="H513" i="26" s="1"/>
  <c r="F514" i="26"/>
  <c r="H514" i="26" s="1"/>
  <c r="F515" i="26"/>
  <c r="H515" i="26" s="1"/>
  <c r="F516" i="26"/>
  <c r="H516" i="26" s="1"/>
  <c r="F517" i="26"/>
  <c r="H517" i="26" s="1"/>
  <c r="F518" i="26"/>
  <c r="H518" i="26" s="1"/>
  <c r="F519" i="26"/>
  <c r="H519" i="26" s="1"/>
  <c r="F520" i="26"/>
  <c r="H520" i="26" s="1"/>
  <c r="F521" i="26"/>
  <c r="H521" i="26" s="1"/>
  <c r="F522" i="26"/>
  <c r="H522" i="26" s="1"/>
  <c r="F523" i="26"/>
  <c r="H523" i="26" s="1"/>
  <c r="F524" i="26"/>
  <c r="H524" i="26" s="1"/>
  <c r="F525" i="26"/>
  <c r="H525" i="26" s="1"/>
  <c r="F526" i="26"/>
  <c r="H526" i="26" s="1"/>
  <c r="F527" i="26"/>
  <c r="H527" i="26" s="1"/>
  <c r="F528" i="26"/>
  <c r="H528" i="26" s="1"/>
  <c r="F529" i="26"/>
  <c r="H529" i="26" s="1"/>
  <c r="F530" i="26"/>
  <c r="H530" i="26" s="1"/>
  <c r="F531" i="26"/>
  <c r="H531" i="26" s="1"/>
  <c r="F532" i="26"/>
  <c r="H532" i="26" s="1"/>
  <c r="F533" i="26"/>
  <c r="H533" i="26" s="1"/>
  <c r="F534" i="26"/>
  <c r="H534" i="26" s="1"/>
  <c r="F535" i="26"/>
  <c r="H535" i="26" s="1"/>
  <c r="F536" i="26"/>
  <c r="H536" i="26" s="1"/>
  <c r="F537" i="26"/>
  <c r="H537" i="26" s="1"/>
  <c r="F538" i="26"/>
  <c r="H538" i="26" s="1"/>
  <c r="F539" i="26"/>
  <c r="H539" i="26" s="1"/>
  <c r="F540" i="26"/>
  <c r="H540" i="26" s="1"/>
  <c r="F541" i="26"/>
  <c r="H541" i="26" s="1"/>
  <c r="F542" i="26"/>
  <c r="H542" i="26" s="1"/>
  <c r="F543" i="26"/>
  <c r="H543" i="26" s="1"/>
  <c r="F544" i="26"/>
  <c r="H544" i="26" s="1"/>
  <c r="F545" i="26"/>
  <c r="H545" i="26" s="1"/>
  <c r="F546" i="26"/>
  <c r="H546" i="26" s="1"/>
  <c r="F547" i="26"/>
  <c r="H547" i="26" s="1"/>
  <c r="F548" i="26"/>
  <c r="H548" i="26" s="1"/>
  <c r="F549" i="26"/>
  <c r="H549" i="26" s="1"/>
  <c r="F550" i="26"/>
  <c r="H550" i="26" s="1"/>
  <c r="F551" i="26"/>
  <c r="H551" i="26" s="1"/>
  <c r="F552" i="26"/>
  <c r="H552" i="26" s="1"/>
  <c r="F553" i="26"/>
  <c r="H553" i="26" s="1"/>
  <c r="F554" i="26"/>
  <c r="H554" i="26" s="1"/>
  <c r="F555" i="26"/>
  <c r="H555" i="26" s="1"/>
  <c r="F556" i="26"/>
  <c r="H556" i="26" s="1"/>
  <c r="F557" i="26"/>
  <c r="H557" i="26" s="1"/>
  <c r="F558" i="26"/>
  <c r="H558" i="26" s="1"/>
  <c r="F559" i="26"/>
  <c r="H559" i="26" s="1"/>
  <c r="F560" i="26"/>
  <c r="H560" i="26" s="1"/>
  <c r="F561" i="26"/>
  <c r="H561" i="26" s="1"/>
  <c r="F562" i="26"/>
  <c r="H562" i="26" s="1"/>
  <c r="F563" i="26"/>
  <c r="H563" i="26" s="1"/>
  <c r="F564" i="26"/>
  <c r="H564" i="26" s="1"/>
  <c r="F565" i="26"/>
  <c r="H565" i="26" s="1"/>
  <c r="F566" i="26"/>
  <c r="H566" i="26" s="1"/>
  <c r="F567" i="26"/>
  <c r="H567" i="26" s="1"/>
  <c r="F568" i="26"/>
  <c r="H568" i="26" s="1"/>
  <c r="F569" i="26"/>
  <c r="H569" i="26" s="1"/>
  <c r="F570" i="26"/>
  <c r="H570" i="26" s="1"/>
  <c r="F571" i="26"/>
  <c r="H571" i="26" s="1"/>
  <c r="F572" i="26"/>
  <c r="H572" i="26" s="1"/>
  <c r="F573" i="26"/>
  <c r="H573" i="26" s="1"/>
  <c r="F574" i="26"/>
  <c r="H574" i="26" s="1"/>
  <c r="F575" i="26"/>
  <c r="H575" i="26" s="1"/>
  <c r="F576" i="26"/>
  <c r="H576" i="26" s="1"/>
  <c r="F577" i="26"/>
  <c r="H577" i="26" s="1"/>
  <c r="F578" i="26"/>
  <c r="H578" i="26" s="1"/>
  <c r="F579" i="26"/>
  <c r="H579" i="26" s="1"/>
  <c r="F580" i="26"/>
  <c r="H580" i="26" s="1"/>
  <c r="F581" i="26"/>
  <c r="H581" i="26" s="1"/>
  <c r="F582" i="26"/>
  <c r="H582" i="26" s="1"/>
  <c r="F583" i="26"/>
  <c r="H583" i="26" s="1"/>
  <c r="F584" i="26"/>
  <c r="H584" i="26" s="1"/>
  <c r="F585" i="26"/>
  <c r="H585" i="26" s="1"/>
  <c r="F586" i="26"/>
  <c r="H586" i="26" s="1"/>
  <c r="F587" i="26"/>
  <c r="H587" i="26" s="1"/>
  <c r="F588" i="26"/>
  <c r="H588" i="26" s="1"/>
  <c r="F589" i="26"/>
  <c r="H589" i="26" s="1"/>
  <c r="I589" i="26" s="1"/>
  <c r="F590" i="26"/>
  <c r="H590" i="26" s="1"/>
  <c r="F591" i="26"/>
  <c r="H591" i="26" s="1"/>
  <c r="F592" i="26"/>
  <c r="H592" i="26" s="1"/>
  <c r="F593" i="26"/>
  <c r="H593" i="26" s="1"/>
  <c r="F594" i="26"/>
  <c r="H594" i="26" s="1"/>
  <c r="F595" i="26"/>
  <c r="H595" i="26" s="1"/>
  <c r="F596" i="26"/>
  <c r="H596" i="26" s="1"/>
  <c r="F597" i="26"/>
  <c r="H597" i="26" s="1"/>
  <c r="F598" i="26"/>
  <c r="H598" i="26" s="1"/>
  <c r="F599" i="26"/>
  <c r="H599" i="26" s="1"/>
  <c r="F600" i="26"/>
  <c r="H600" i="26" s="1"/>
  <c r="F601" i="26"/>
  <c r="H601" i="26" s="1"/>
  <c r="F602" i="26"/>
  <c r="H602" i="26" s="1"/>
  <c r="F603" i="26"/>
  <c r="H603" i="26" s="1"/>
  <c r="F604" i="26"/>
  <c r="H604" i="26" s="1"/>
  <c r="F605" i="26"/>
  <c r="H605" i="26" s="1"/>
  <c r="F606" i="26"/>
  <c r="H606" i="26" s="1"/>
  <c r="F607" i="26"/>
  <c r="H607" i="26" s="1"/>
  <c r="F608" i="26"/>
  <c r="H608" i="26" s="1"/>
  <c r="F609" i="26"/>
  <c r="H609" i="26" s="1"/>
  <c r="F610" i="26"/>
  <c r="H610" i="26" s="1"/>
  <c r="F611" i="26"/>
  <c r="H611" i="26" s="1"/>
  <c r="F612" i="26"/>
  <c r="H612" i="26" s="1"/>
  <c r="F613" i="26"/>
  <c r="H613" i="26" s="1"/>
  <c r="F614" i="26"/>
  <c r="H614" i="26" s="1"/>
  <c r="F615" i="26"/>
  <c r="H615" i="26" s="1"/>
  <c r="F616" i="26"/>
  <c r="H616" i="26" s="1"/>
  <c r="F617" i="26"/>
  <c r="H617" i="26" s="1"/>
  <c r="F618" i="26"/>
  <c r="H618" i="26" s="1"/>
  <c r="F619" i="26"/>
  <c r="H619" i="26" s="1"/>
  <c r="F620" i="26"/>
  <c r="H620" i="26" s="1"/>
  <c r="F621" i="26"/>
  <c r="H621" i="26" s="1"/>
  <c r="F622" i="26"/>
  <c r="H622" i="26" s="1"/>
  <c r="F623" i="26"/>
  <c r="H623" i="26" s="1"/>
  <c r="F624" i="26"/>
  <c r="H624" i="26" s="1"/>
  <c r="F625" i="26"/>
  <c r="H625" i="26" s="1"/>
  <c r="F626" i="26"/>
  <c r="H626" i="26" s="1"/>
  <c r="F627" i="26"/>
  <c r="H627" i="26" s="1"/>
  <c r="F628" i="26"/>
  <c r="H628" i="26" s="1"/>
  <c r="F629" i="26"/>
  <c r="H629" i="26" s="1"/>
  <c r="F630" i="26"/>
  <c r="H630" i="26" s="1"/>
  <c r="F631" i="26"/>
  <c r="H631" i="26" s="1"/>
  <c r="F632" i="26"/>
  <c r="H632" i="26" s="1"/>
  <c r="F633" i="26"/>
  <c r="H633" i="26" s="1"/>
  <c r="F634" i="26"/>
  <c r="H634" i="26" s="1"/>
  <c r="F635" i="26"/>
  <c r="H635" i="26" s="1"/>
  <c r="F636" i="26"/>
  <c r="H636" i="26" s="1"/>
  <c r="F637" i="26"/>
  <c r="H637" i="26" s="1"/>
  <c r="F638" i="26"/>
  <c r="H638" i="26" s="1"/>
  <c r="F639" i="26"/>
  <c r="H639" i="26" s="1"/>
  <c r="F640" i="26"/>
  <c r="H640" i="26" s="1"/>
  <c r="F641" i="26"/>
  <c r="H641" i="26" s="1"/>
  <c r="F642" i="26"/>
  <c r="H642" i="26" s="1"/>
  <c r="F643" i="26"/>
  <c r="H643" i="26" s="1"/>
  <c r="F644" i="26"/>
  <c r="H644" i="26" s="1"/>
  <c r="F645" i="26"/>
  <c r="H645" i="26" s="1"/>
  <c r="F646" i="26"/>
  <c r="H646" i="26" s="1"/>
  <c r="F647" i="26"/>
  <c r="H647" i="26" s="1"/>
  <c r="F648" i="26"/>
  <c r="H648" i="26" s="1"/>
  <c r="F649" i="26"/>
  <c r="H649" i="26" s="1"/>
  <c r="F650" i="26"/>
  <c r="H650" i="26" s="1"/>
  <c r="F651" i="26"/>
  <c r="H651" i="26" s="1"/>
  <c r="F652" i="26"/>
  <c r="H652" i="26" s="1"/>
  <c r="F653" i="26"/>
  <c r="H653" i="26" s="1"/>
  <c r="F654" i="26"/>
  <c r="H654" i="26" s="1"/>
  <c r="F655" i="26"/>
  <c r="H655" i="26" s="1"/>
  <c r="F656" i="26"/>
  <c r="H656" i="26" s="1"/>
  <c r="F657" i="26"/>
  <c r="H657" i="26" s="1"/>
  <c r="F658" i="26"/>
  <c r="H658" i="26" s="1"/>
  <c r="F659" i="26"/>
  <c r="H659" i="26" s="1"/>
  <c r="F660" i="26"/>
  <c r="H660" i="26" s="1"/>
  <c r="F661" i="26"/>
  <c r="H661" i="26" s="1"/>
  <c r="F662" i="26"/>
  <c r="H662" i="26" s="1"/>
  <c r="F663" i="26"/>
  <c r="H663" i="26" s="1"/>
  <c r="F664" i="26"/>
  <c r="H664" i="26" s="1"/>
  <c r="F665" i="26"/>
  <c r="H665" i="26" s="1"/>
  <c r="F666" i="26"/>
  <c r="H666" i="26" s="1"/>
  <c r="F667" i="26"/>
  <c r="H667" i="26" s="1"/>
  <c r="F668" i="26"/>
  <c r="H668" i="26" s="1"/>
  <c r="F669" i="26"/>
  <c r="H669" i="26" s="1"/>
  <c r="F670" i="26"/>
  <c r="H670" i="26" s="1"/>
  <c r="F671" i="26"/>
  <c r="H671" i="26" s="1"/>
  <c r="F672" i="26"/>
  <c r="H672" i="26" s="1"/>
  <c r="F673" i="26"/>
  <c r="H673" i="26" s="1"/>
  <c r="F674" i="26"/>
  <c r="H674" i="26" s="1"/>
  <c r="F675" i="26"/>
  <c r="H675" i="26" s="1"/>
  <c r="F676" i="26"/>
  <c r="H676" i="26" s="1"/>
  <c r="F677" i="26"/>
  <c r="H677" i="26" s="1"/>
  <c r="F678" i="26"/>
  <c r="H678" i="26" s="1"/>
  <c r="F679" i="26"/>
  <c r="H679" i="26" s="1"/>
  <c r="F680" i="26"/>
  <c r="H680" i="26" s="1"/>
  <c r="F681" i="26"/>
  <c r="H681" i="26" s="1"/>
  <c r="F682" i="26"/>
  <c r="H682" i="26" s="1"/>
  <c r="F683" i="26"/>
  <c r="H683" i="26" s="1"/>
  <c r="F684" i="26"/>
  <c r="H684" i="26" s="1"/>
  <c r="F685" i="26"/>
  <c r="H685" i="26" s="1"/>
  <c r="F686" i="26"/>
  <c r="H686" i="26" s="1"/>
  <c r="F687" i="26"/>
  <c r="H687" i="26" s="1"/>
  <c r="F688" i="26"/>
  <c r="H688" i="26" s="1"/>
  <c r="F689" i="26"/>
  <c r="H689" i="26" s="1"/>
  <c r="F690" i="26"/>
  <c r="H690" i="26" s="1"/>
  <c r="F691" i="26"/>
  <c r="H691" i="26" s="1"/>
  <c r="F692" i="26"/>
  <c r="H692" i="26" s="1"/>
  <c r="F693" i="26"/>
  <c r="H693" i="26" s="1"/>
  <c r="F694" i="26"/>
  <c r="H694" i="26" s="1"/>
  <c r="F695" i="26"/>
  <c r="H695" i="26" s="1"/>
  <c r="F696" i="26"/>
  <c r="H696" i="26" s="1"/>
  <c r="F697" i="26"/>
  <c r="H697" i="26" s="1"/>
  <c r="F698" i="26"/>
  <c r="H698" i="26" s="1"/>
  <c r="F699" i="26"/>
  <c r="H699" i="26" s="1"/>
  <c r="F700" i="26"/>
  <c r="H700" i="26" s="1"/>
  <c r="F701" i="26"/>
  <c r="H701" i="26" s="1"/>
  <c r="F702" i="26"/>
  <c r="H702" i="26" s="1"/>
  <c r="F703" i="26"/>
  <c r="H703" i="26" s="1"/>
  <c r="F704" i="26"/>
  <c r="H704" i="26" s="1"/>
  <c r="F705" i="26"/>
  <c r="H705" i="26" s="1"/>
  <c r="F706" i="26"/>
  <c r="H706" i="26" s="1"/>
  <c r="F707" i="26"/>
  <c r="H707" i="26" s="1"/>
  <c r="F708" i="26"/>
  <c r="H708" i="26" s="1"/>
  <c r="F709" i="26"/>
  <c r="H709" i="26" s="1"/>
  <c r="F710" i="26"/>
  <c r="H710" i="26" s="1"/>
  <c r="F711" i="26"/>
  <c r="H711" i="26" s="1"/>
  <c r="F712" i="26"/>
  <c r="H712" i="26" s="1"/>
  <c r="F713" i="26"/>
  <c r="H713" i="26" s="1"/>
  <c r="F714" i="26"/>
  <c r="H714" i="26" s="1"/>
  <c r="F715" i="26"/>
  <c r="H715" i="26" s="1"/>
  <c r="F716" i="26"/>
  <c r="H716" i="26" s="1"/>
  <c r="F717" i="26"/>
  <c r="H717" i="26" s="1"/>
  <c r="F718" i="26"/>
  <c r="H718" i="26" s="1"/>
  <c r="F719" i="26"/>
  <c r="H719" i="26" s="1"/>
  <c r="F720" i="26"/>
  <c r="H720" i="26" s="1"/>
  <c r="F721" i="26"/>
  <c r="H721" i="26" s="1"/>
  <c r="F722" i="26"/>
  <c r="H722" i="26" s="1"/>
  <c r="F723" i="26"/>
  <c r="H723" i="26" s="1"/>
  <c r="F724" i="26"/>
  <c r="H724" i="26" s="1"/>
  <c r="F725" i="26"/>
  <c r="H725" i="26" s="1"/>
  <c r="F726" i="26"/>
  <c r="H726" i="26" s="1"/>
  <c r="F727" i="26"/>
  <c r="H727" i="26" s="1"/>
  <c r="F728" i="26"/>
  <c r="H728" i="26" s="1"/>
  <c r="F729" i="26"/>
  <c r="H729" i="26" s="1"/>
  <c r="F730" i="26"/>
  <c r="H730" i="26" s="1"/>
  <c r="F731" i="26"/>
  <c r="H731" i="26" s="1"/>
  <c r="F732" i="26"/>
  <c r="H732" i="26" s="1"/>
  <c r="F733" i="26"/>
  <c r="H733" i="26" s="1"/>
  <c r="F734" i="26"/>
  <c r="H734" i="26" s="1"/>
  <c r="F735" i="26"/>
  <c r="H735" i="26" s="1"/>
  <c r="F736" i="26"/>
  <c r="H736" i="26" s="1"/>
  <c r="F737" i="26"/>
  <c r="H737" i="26" s="1"/>
  <c r="F738" i="26"/>
  <c r="H738" i="26" s="1"/>
  <c r="F739" i="26"/>
  <c r="H739" i="26" s="1"/>
  <c r="F740" i="26"/>
  <c r="H740" i="26" s="1"/>
  <c r="F741" i="26"/>
  <c r="H741" i="26" s="1"/>
  <c r="F742" i="26"/>
  <c r="H742" i="26" s="1"/>
  <c r="F743" i="26"/>
  <c r="H743" i="26" s="1"/>
  <c r="F744" i="26"/>
  <c r="H744" i="26" s="1"/>
  <c r="F745" i="26"/>
  <c r="H745" i="26" s="1"/>
  <c r="F746" i="26"/>
  <c r="H746" i="26" s="1"/>
  <c r="F747" i="26"/>
  <c r="H747" i="26" s="1"/>
  <c r="F748" i="26"/>
  <c r="H748" i="26" s="1"/>
  <c r="F749" i="26"/>
  <c r="H749" i="26" s="1"/>
  <c r="F750" i="26"/>
  <c r="H750" i="26" s="1"/>
  <c r="F751" i="26"/>
  <c r="H751" i="26" s="1"/>
  <c r="F752" i="26"/>
  <c r="H752" i="26" s="1"/>
  <c r="F753" i="26"/>
  <c r="H753" i="26" s="1"/>
  <c r="F754" i="26"/>
  <c r="H754" i="26" s="1"/>
  <c r="F755" i="26"/>
  <c r="H755" i="26" s="1"/>
  <c r="F756" i="26"/>
  <c r="H756" i="26" s="1"/>
  <c r="F757" i="26"/>
  <c r="H757" i="26" s="1"/>
  <c r="F758" i="26"/>
  <c r="H758" i="26" s="1"/>
  <c r="F759" i="26"/>
  <c r="H759" i="26" s="1"/>
  <c r="F760" i="26"/>
  <c r="H760" i="26" s="1"/>
  <c r="F761" i="26"/>
  <c r="H761" i="26" s="1"/>
  <c r="F762" i="26"/>
  <c r="H762" i="26" s="1"/>
  <c r="F763" i="26"/>
  <c r="H763" i="26" s="1"/>
  <c r="F764" i="26"/>
  <c r="H764" i="26" s="1"/>
  <c r="F765" i="26"/>
  <c r="H765" i="26" s="1"/>
  <c r="F766" i="26"/>
  <c r="H766" i="26" s="1"/>
  <c r="F767" i="26"/>
  <c r="H767" i="26" s="1"/>
  <c r="F768" i="26"/>
  <c r="H768" i="26" s="1"/>
  <c r="F769" i="26"/>
  <c r="H769" i="26" s="1"/>
  <c r="F770" i="26"/>
  <c r="H770" i="26" s="1"/>
  <c r="F771" i="26"/>
  <c r="H771" i="26" s="1"/>
  <c r="F772" i="26"/>
  <c r="H772" i="26" s="1"/>
  <c r="F773" i="26"/>
  <c r="H773" i="26" s="1"/>
  <c r="F774" i="26"/>
  <c r="H774" i="26" s="1"/>
  <c r="F775" i="26"/>
  <c r="H775" i="26" s="1"/>
  <c r="F776" i="26"/>
  <c r="H776" i="26" s="1"/>
  <c r="F777" i="26"/>
  <c r="H777" i="26" s="1"/>
  <c r="F778" i="26"/>
  <c r="H778" i="26" s="1"/>
  <c r="F779" i="26"/>
  <c r="H779" i="26" s="1"/>
  <c r="F780" i="26"/>
  <c r="H780" i="26" s="1"/>
  <c r="F781" i="26"/>
  <c r="H781" i="26" s="1"/>
  <c r="F782" i="26"/>
  <c r="H782" i="26" s="1"/>
  <c r="F783" i="26"/>
  <c r="H783" i="26" s="1"/>
  <c r="F784" i="26"/>
  <c r="H784" i="26" s="1"/>
  <c r="F785" i="26"/>
  <c r="H785" i="26" s="1"/>
  <c r="F786" i="26"/>
  <c r="H786" i="26" s="1"/>
  <c r="F787" i="26"/>
  <c r="H787" i="26" s="1"/>
  <c r="F788" i="26"/>
  <c r="H788" i="26" s="1"/>
  <c r="F789" i="26"/>
  <c r="H789" i="26" s="1"/>
  <c r="F790" i="26"/>
  <c r="H790" i="26" s="1"/>
  <c r="F791" i="26"/>
  <c r="H791" i="26" s="1"/>
  <c r="F792" i="26"/>
  <c r="H792" i="26" s="1"/>
  <c r="F793" i="26"/>
  <c r="H793" i="26" s="1"/>
  <c r="F794" i="26"/>
  <c r="H794" i="26" s="1"/>
  <c r="F795" i="26"/>
  <c r="H795" i="26" s="1"/>
  <c r="F796" i="26"/>
  <c r="H796" i="26" s="1"/>
  <c r="F797" i="26"/>
  <c r="H797" i="26" s="1"/>
  <c r="F798" i="26"/>
  <c r="H798" i="26" s="1"/>
  <c r="F799" i="26"/>
  <c r="H799" i="26" s="1"/>
  <c r="F800" i="26"/>
  <c r="H800" i="26" s="1"/>
  <c r="F801" i="26"/>
  <c r="H801" i="26" s="1"/>
  <c r="F802" i="26"/>
  <c r="H802" i="26" s="1"/>
  <c r="F803" i="26"/>
  <c r="H803" i="26" s="1"/>
  <c r="F804" i="26"/>
  <c r="H804" i="26" s="1"/>
  <c r="F805" i="26"/>
  <c r="H805" i="26" s="1"/>
  <c r="F806" i="26"/>
  <c r="H806" i="26" s="1"/>
  <c r="F807" i="26"/>
  <c r="H807" i="26" s="1"/>
  <c r="F808" i="26"/>
  <c r="H808" i="26" s="1"/>
  <c r="F809" i="26"/>
  <c r="H809" i="26" s="1"/>
  <c r="F810" i="26"/>
  <c r="H810" i="26" s="1"/>
  <c r="F811" i="26"/>
  <c r="H811" i="26" s="1"/>
  <c r="F812" i="26"/>
  <c r="H812" i="26" s="1"/>
  <c r="F813" i="26"/>
  <c r="H813" i="26" s="1"/>
  <c r="F814" i="26"/>
  <c r="H814" i="26" s="1"/>
  <c r="F815" i="26"/>
  <c r="H815" i="26" s="1"/>
  <c r="F816" i="26"/>
  <c r="H816" i="26" s="1"/>
  <c r="F817" i="26"/>
  <c r="H817" i="26" s="1"/>
  <c r="F818" i="26"/>
  <c r="H818" i="26" s="1"/>
  <c r="F819" i="26"/>
  <c r="H819" i="26" s="1"/>
  <c r="F820" i="26"/>
  <c r="H820" i="26" s="1"/>
  <c r="F821" i="26"/>
  <c r="H821" i="26" s="1"/>
  <c r="F822" i="26"/>
  <c r="H822" i="26" s="1"/>
  <c r="F823" i="26"/>
  <c r="H823" i="26" s="1"/>
  <c r="F824" i="26"/>
  <c r="H824" i="26" s="1"/>
  <c r="F825" i="26"/>
  <c r="H825" i="26" s="1"/>
  <c r="F826" i="26"/>
  <c r="H826" i="26" s="1"/>
  <c r="F827" i="26"/>
  <c r="H827" i="26" s="1"/>
  <c r="F828" i="26"/>
  <c r="H828" i="26" s="1"/>
  <c r="F829" i="26"/>
  <c r="H829" i="26" s="1"/>
  <c r="F830" i="26"/>
  <c r="H830" i="26" s="1"/>
  <c r="F831" i="26"/>
  <c r="H831" i="26" s="1"/>
  <c r="F832" i="26"/>
  <c r="H832" i="26" s="1"/>
  <c r="F833" i="26"/>
  <c r="H833" i="26" s="1"/>
  <c r="F834" i="26"/>
  <c r="H834" i="26" s="1"/>
  <c r="F835" i="26"/>
  <c r="H835" i="26" s="1"/>
  <c r="F836" i="26"/>
  <c r="H836" i="26" s="1"/>
  <c r="F837" i="26"/>
  <c r="H837" i="26" s="1"/>
  <c r="F838" i="26"/>
  <c r="H838" i="26" s="1"/>
  <c r="F839" i="26"/>
  <c r="H839" i="26" s="1"/>
  <c r="F840" i="26"/>
  <c r="H840" i="26" s="1"/>
  <c r="F841" i="26"/>
  <c r="H841" i="26" s="1"/>
  <c r="F842" i="26"/>
  <c r="H842" i="26" s="1"/>
  <c r="F843" i="26"/>
  <c r="H843" i="26" s="1"/>
  <c r="F844" i="26"/>
  <c r="H844" i="26" s="1"/>
  <c r="F845" i="26"/>
  <c r="H845" i="26" s="1"/>
  <c r="F846" i="26"/>
  <c r="H846" i="26" s="1"/>
  <c r="F847" i="26"/>
  <c r="H847" i="26" s="1"/>
  <c r="F848" i="26"/>
  <c r="H848" i="26" s="1"/>
  <c r="F849" i="26"/>
  <c r="H849" i="26" s="1"/>
  <c r="F850" i="26"/>
  <c r="H850" i="26" s="1"/>
  <c r="F851" i="26"/>
  <c r="H851" i="26" s="1"/>
  <c r="F852" i="26"/>
  <c r="H852" i="26" s="1"/>
  <c r="F853" i="26"/>
  <c r="H853" i="26" s="1"/>
  <c r="F854" i="26"/>
  <c r="H854" i="26" s="1"/>
  <c r="F855" i="26"/>
  <c r="H855" i="26" s="1"/>
  <c r="F856" i="26"/>
  <c r="H856" i="26" s="1"/>
  <c r="F857" i="26"/>
  <c r="H857" i="26" s="1"/>
  <c r="F858" i="26"/>
  <c r="H858" i="26" s="1"/>
  <c r="F859" i="26"/>
  <c r="H859" i="26" s="1"/>
  <c r="F860" i="26"/>
  <c r="H860" i="26" s="1"/>
  <c r="F861" i="26"/>
  <c r="H861" i="26" s="1"/>
  <c r="F862" i="26"/>
  <c r="H862" i="26" s="1"/>
  <c r="F863" i="26"/>
  <c r="H863" i="26" s="1"/>
  <c r="F864" i="26"/>
  <c r="H864" i="26" s="1"/>
  <c r="F865" i="26"/>
  <c r="H865" i="26" s="1"/>
  <c r="F866" i="26"/>
  <c r="H866" i="26" s="1"/>
  <c r="F867" i="26"/>
  <c r="H867" i="26" s="1"/>
  <c r="F868" i="26"/>
  <c r="H868" i="26" s="1"/>
  <c r="F869" i="26"/>
  <c r="H869" i="26" s="1"/>
  <c r="F870" i="26"/>
  <c r="H870" i="26" s="1"/>
  <c r="F871" i="26"/>
  <c r="H871" i="26" s="1"/>
  <c r="F872" i="26"/>
  <c r="H872" i="26" s="1"/>
  <c r="F873" i="26"/>
  <c r="H873" i="26" s="1"/>
  <c r="F874" i="26"/>
  <c r="H874" i="26" s="1"/>
  <c r="F875" i="26"/>
  <c r="H875" i="26" s="1"/>
  <c r="F876" i="26"/>
  <c r="H876" i="26" s="1"/>
  <c r="F877" i="26"/>
  <c r="H877" i="26" s="1"/>
  <c r="F878" i="26"/>
  <c r="H878" i="26" s="1"/>
  <c r="F879" i="26"/>
  <c r="H879" i="26" s="1"/>
  <c r="F880" i="26"/>
  <c r="H880" i="26" s="1"/>
  <c r="F881" i="26"/>
  <c r="H881" i="26" s="1"/>
  <c r="F882" i="26"/>
  <c r="H882" i="26" s="1"/>
  <c r="F883" i="26"/>
  <c r="H883" i="26" s="1"/>
  <c r="F884" i="26"/>
  <c r="H884" i="26" s="1"/>
  <c r="F885" i="26"/>
  <c r="H885" i="26" s="1"/>
  <c r="F886" i="26"/>
  <c r="H886" i="26" s="1"/>
  <c r="F887" i="26"/>
  <c r="H887" i="26" s="1"/>
  <c r="F888" i="26"/>
  <c r="H888" i="26" s="1"/>
  <c r="F889" i="26"/>
  <c r="H889" i="26" s="1"/>
  <c r="F890" i="26"/>
  <c r="H890" i="26" s="1"/>
  <c r="F891" i="26"/>
  <c r="H891" i="26" s="1"/>
  <c r="F892" i="26"/>
  <c r="H892" i="26" s="1"/>
  <c r="F893" i="26"/>
  <c r="H893" i="26" s="1"/>
  <c r="F894" i="26"/>
  <c r="H894" i="26" s="1"/>
  <c r="F895" i="26"/>
  <c r="H895" i="26" s="1"/>
  <c r="I895" i="26" s="1"/>
  <c r="F896" i="26"/>
  <c r="H896" i="26" s="1"/>
  <c r="F897" i="26"/>
  <c r="H897" i="26" s="1"/>
  <c r="F898" i="26"/>
  <c r="H898" i="26" s="1"/>
  <c r="F899" i="26"/>
  <c r="H899" i="26" s="1"/>
  <c r="F900" i="26"/>
  <c r="H900" i="26" s="1"/>
  <c r="F901" i="26"/>
  <c r="H901" i="26" s="1"/>
  <c r="F902" i="26"/>
  <c r="H902" i="26" s="1"/>
  <c r="F903" i="26"/>
  <c r="H903" i="26" s="1"/>
  <c r="F904" i="26"/>
  <c r="H904" i="26" s="1"/>
  <c r="F905" i="26"/>
  <c r="H905" i="26" s="1"/>
  <c r="F906" i="26"/>
  <c r="H906" i="26" s="1"/>
  <c r="F907" i="26"/>
  <c r="H907" i="26" s="1"/>
  <c r="F908" i="26"/>
  <c r="H908" i="26" s="1"/>
  <c r="F909" i="26"/>
  <c r="H909" i="26" s="1"/>
  <c r="F910" i="26"/>
  <c r="H910" i="26" s="1"/>
  <c r="F911" i="26"/>
  <c r="H911" i="26" s="1"/>
  <c r="F912" i="26"/>
  <c r="H912" i="26" s="1"/>
  <c r="F913" i="26"/>
  <c r="H913" i="26" s="1"/>
  <c r="F914" i="26"/>
  <c r="H914" i="26" s="1"/>
  <c r="F915" i="26"/>
  <c r="H915" i="26" s="1"/>
  <c r="F916" i="26"/>
  <c r="H916" i="26" s="1"/>
  <c r="F917" i="26"/>
  <c r="H917" i="26" s="1"/>
  <c r="F918" i="26"/>
  <c r="H918" i="26" s="1"/>
  <c r="F919" i="26"/>
  <c r="H919" i="26" s="1"/>
  <c r="F920" i="26"/>
  <c r="H920" i="26" s="1"/>
  <c r="F921" i="26"/>
  <c r="H921" i="26" s="1"/>
  <c r="F922" i="26"/>
  <c r="H922" i="26" s="1"/>
  <c r="F923" i="26"/>
  <c r="H923" i="26" s="1"/>
  <c r="F924" i="26"/>
  <c r="H924" i="26" s="1"/>
  <c r="F925" i="26"/>
  <c r="H925" i="26" s="1"/>
  <c r="F926" i="26"/>
  <c r="H926" i="26" s="1"/>
  <c r="F927" i="26"/>
  <c r="H927" i="26" s="1"/>
  <c r="F928" i="26"/>
  <c r="H928" i="26" s="1"/>
  <c r="F929" i="26"/>
  <c r="H929" i="26" s="1"/>
  <c r="F930" i="26"/>
  <c r="H930" i="26" s="1"/>
  <c r="F931" i="26"/>
  <c r="H931" i="26" s="1"/>
  <c r="F932" i="26"/>
  <c r="H932" i="26" s="1"/>
  <c r="F933" i="26"/>
  <c r="H933" i="26" s="1"/>
  <c r="F934" i="26"/>
  <c r="H934" i="26" s="1"/>
  <c r="F935" i="26"/>
  <c r="H935" i="26" s="1"/>
  <c r="F936" i="26"/>
  <c r="H936" i="26" s="1"/>
  <c r="F937" i="26"/>
  <c r="H937" i="26" s="1"/>
  <c r="F938" i="26"/>
  <c r="H938" i="26" s="1"/>
  <c r="F939" i="26"/>
  <c r="H939" i="26" s="1"/>
  <c r="F940" i="26"/>
  <c r="H940" i="26" s="1"/>
  <c r="F941" i="26"/>
  <c r="H941" i="26" s="1"/>
  <c r="F942" i="26"/>
  <c r="H942" i="26" s="1"/>
  <c r="F943" i="26"/>
  <c r="H943" i="26" s="1"/>
  <c r="F944" i="26"/>
  <c r="H944" i="26" s="1"/>
  <c r="F945" i="26"/>
  <c r="H945" i="26" s="1"/>
  <c r="F946" i="26"/>
  <c r="H946" i="26" s="1"/>
  <c r="F947" i="26"/>
  <c r="H947" i="26" s="1"/>
  <c r="F948" i="26"/>
  <c r="H948" i="26" s="1"/>
  <c r="F949" i="26"/>
  <c r="H949" i="26" s="1"/>
  <c r="F950" i="26"/>
  <c r="H950" i="26" s="1"/>
  <c r="F951" i="26"/>
  <c r="H951" i="26" s="1"/>
  <c r="F952" i="26"/>
  <c r="H952" i="26" s="1"/>
  <c r="F953" i="26"/>
  <c r="H953" i="26" s="1"/>
  <c r="F954" i="26"/>
  <c r="H954" i="26" s="1"/>
  <c r="F955" i="26"/>
  <c r="H955" i="26" s="1"/>
  <c r="F956" i="26"/>
  <c r="H956" i="26" s="1"/>
  <c r="F957" i="26"/>
  <c r="H957" i="26" s="1"/>
  <c r="F958" i="26"/>
  <c r="H958" i="26" s="1"/>
  <c r="F959" i="26"/>
  <c r="H959" i="26" s="1"/>
  <c r="F960" i="26"/>
  <c r="H960" i="26" s="1"/>
  <c r="F961" i="26"/>
  <c r="H961" i="26" s="1"/>
  <c r="F962" i="26"/>
  <c r="H962" i="26" s="1"/>
  <c r="F963" i="26"/>
  <c r="H963" i="26" s="1"/>
  <c r="F964" i="26"/>
  <c r="H964" i="26" s="1"/>
  <c r="F965" i="26"/>
  <c r="H965" i="26" s="1"/>
  <c r="F966" i="26"/>
  <c r="H966" i="26" s="1"/>
  <c r="F967" i="26"/>
  <c r="H967" i="26" s="1"/>
  <c r="F968" i="26"/>
  <c r="H968" i="26" s="1"/>
  <c r="F969" i="26"/>
  <c r="H969" i="26" s="1"/>
  <c r="F970" i="26"/>
  <c r="H970" i="26" s="1"/>
  <c r="F971" i="26"/>
  <c r="H971" i="26" s="1"/>
  <c r="F972" i="26"/>
  <c r="H972" i="26" s="1"/>
  <c r="F973" i="26"/>
  <c r="H973" i="26" s="1"/>
  <c r="F974" i="26"/>
  <c r="H974" i="26" s="1"/>
  <c r="F975" i="26"/>
  <c r="H975" i="26" s="1"/>
  <c r="F976" i="26"/>
  <c r="H976" i="26" s="1"/>
  <c r="F977" i="26"/>
  <c r="H977" i="26" s="1"/>
  <c r="F978" i="26"/>
  <c r="H978" i="26" s="1"/>
  <c r="F979" i="26"/>
  <c r="H979" i="26" s="1"/>
  <c r="F980" i="26"/>
  <c r="H980" i="26" s="1"/>
  <c r="F981" i="26"/>
  <c r="H981" i="26" s="1"/>
  <c r="F982" i="26"/>
  <c r="H982" i="26" s="1"/>
  <c r="F983" i="26"/>
  <c r="H983" i="26" s="1"/>
  <c r="F984" i="26"/>
  <c r="H984" i="26" s="1"/>
  <c r="F985" i="26"/>
  <c r="H985" i="26" s="1"/>
  <c r="F986" i="26"/>
  <c r="H986" i="26" s="1"/>
  <c r="F987" i="26"/>
  <c r="H987" i="26" s="1"/>
  <c r="F988" i="26"/>
  <c r="H988" i="26" s="1"/>
  <c r="F989" i="26"/>
  <c r="H989" i="26" s="1"/>
  <c r="F990" i="26"/>
  <c r="H990" i="26" s="1"/>
  <c r="F991" i="26"/>
  <c r="H991" i="26" s="1"/>
  <c r="F992" i="26"/>
  <c r="H992" i="26" s="1"/>
  <c r="F993" i="26"/>
  <c r="H993" i="26" s="1"/>
  <c r="F994" i="26"/>
  <c r="H994" i="26" s="1"/>
  <c r="F995" i="26"/>
  <c r="H995" i="26" s="1"/>
  <c r="F996" i="26"/>
  <c r="H996" i="26" s="1"/>
  <c r="F997" i="26"/>
  <c r="H997" i="26" s="1"/>
  <c r="F998" i="26"/>
  <c r="H998" i="26" s="1"/>
  <c r="F999" i="26"/>
  <c r="H999" i="26" s="1"/>
  <c r="F1000" i="26"/>
  <c r="H1000" i="26" s="1"/>
  <c r="F1001" i="26"/>
  <c r="H1001" i="26" s="1"/>
  <c r="F1002" i="26"/>
  <c r="H1002" i="26" s="1"/>
  <c r="F1003" i="26"/>
  <c r="H1003" i="26" s="1"/>
  <c r="F1004" i="26"/>
  <c r="H1004" i="26" s="1"/>
  <c r="F1005" i="26"/>
  <c r="H1005" i="26" s="1"/>
  <c r="F1006" i="26"/>
  <c r="H1006" i="26" s="1"/>
  <c r="F1007" i="26"/>
  <c r="H1007" i="26" s="1"/>
  <c r="F1008" i="26"/>
  <c r="H1008" i="26" s="1"/>
  <c r="F1009" i="26"/>
  <c r="H1009" i="26" s="1"/>
  <c r="F1010" i="26"/>
  <c r="H1010" i="26" s="1"/>
  <c r="F1011" i="26"/>
  <c r="H1011" i="26" s="1"/>
  <c r="F1012" i="26"/>
  <c r="H1012" i="26" s="1"/>
  <c r="F1013" i="26"/>
  <c r="H1013" i="26" s="1"/>
  <c r="F1014" i="26"/>
  <c r="H1014" i="26" s="1"/>
  <c r="F1015" i="26"/>
  <c r="H1015" i="26" s="1"/>
  <c r="F1016" i="26"/>
  <c r="H1016" i="26" s="1"/>
  <c r="F1017" i="26"/>
  <c r="H1017" i="26" s="1"/>
  <c r="F1018" i="26"/>
  <c r="H1018" i="26" s="1"/>
  <c r="F1019" i="26"/>
  <c r="H1019" i="26" s="1"/>
  <c r="F1020" i="26"/>
  <c r="H1020" i="26" s="1"/>
  <c r="F1021" i="26"/>
  <c r="H1021" i="26" s="1"/>
  <c r="F1022" i="26"/>
  <c r="H1022" i="26" s="1"/>
  <c r="F1023" i="26"/>
  <c r="H1023" i="26" s="1"/>
  <c r="F1024" i="26"/>
  <c r="H1024" i="26" s="1"/>
  <c r="F1025" i="26"/>
  <c r="H1025" i="26" s="1"/>
  <c r="F1026" i="26"/>
  <c r="H1026" i="26" s="1"/>
  <c r="F1027" i="26"/>
  <c r="H1027" i="26" s="1"/>
  <c r="F1028" i="26"/>
  <c r="H1028" i="26" s="1"/>
  <c r="F1029" i="26"/>
  <c r="H1029" i="26" s="1"/>
  <c r="F1030" i="26"/>
  <c r="H1030" i="26" s="1"/>
  <c r="F1031" i="26"/>
  <c r="H1031" i="26" s="1"/>
  <c r="F1032" i="26"/>
  <c r="H1032" i="26" s="1"/>
  <c r="F1033" i="26"/>
  <c r="H1033" i="26" s="1"/>
  <c r="F1034" i="26"/>
  <c r="H1034" i="26" s="1"/>
  <c r="F1035" i="26"/>
  <c r="H1035" i="26" s="1"/>
  <c r="F1036" i="26"/>
  <c r="H1036" i="26" s="1"/>
  <c r="F1037" i="26"/>
  <c r="H1037" i="26" s="1"/>
  <c r="F1038" i="26"/>
  <c r="H1038" i="26" s="1"/>
  <c r="F1039" i="26"/>
  <c r="H1039" i="26" s="1"/>
  <c r="F1040" i="26"/>
  <c r="H1040" i="26" s="1"/>
  <c r="F1041" i="26"/>
  <c r="H1041" i="26" s="1"/>
  <c r="F1042" i="26"/>
  <c r="H1042" i="26" s="1"/>
  <c r="F1043" i="26"/>
  <c r="H1043" i="26" s="1"/>
  <c r="F1044" i="26"/>
  <c r="H1044" i="26" s="1"/>
  <c r="F1045" i="26"/>
  <c r="H1045" i="26" s="1"/>
  <c r="F1046" i="26"/>
  <c r="H1046" i="26" s="1"/>
  <c r="F1047" i="26"/>
  <c r="H1047" i="26" s="1"/>
  <c r="F1048" i="26"/>
  <c r="H1048" i="26" s="1"/>
  <c r="F1049" i="26"/>
  <c r="H1049" i="26" s="1"/>
  <c r="F1050" i="26"/>
  <c r="H1050" i="26" s="1"/>
  <c r="F1051" i="26"/>
  <c r="H1051" i="26" s="1"/>
  <c r="F1052" i="26"/>
  <c r="H1052" i="26" s="1"/>
  <c r="F1053" i="26"/>
  <c r="H1053" i="26" s="1"/>
  <c r="F1054" i="26"/>
  <c r="H1054" i="26" s="1"/>
  <c r="F1055" i="26"/>
  <c r="H1055" i="26" s="1"/>
  <c r="F1056" i="26"/>
  <c r="H1056" i="26" s="1"/>
  <c r="F1057" i="26"/>
  <c r="H1057" i="26" s="1"/>
  <c r="F1058" i="26"/>
  <c r="H1058" i="26" s="1"/>
  <c r="F1059" i="26"/>
  <c r="H1059" i="26" s="1"/>
  <c r="F1060" i="26"/>
  <c r="H1060" i="26" s="1"/>
  <c r="F1061" i="26"/>
  <c r="H1061" i="26" s="1"/>
  <c r="F1062" i="26"/>
  <c r="H1062" i="26" s="1"/>
  <c r="F1063" i="26"/>
  <c r="H1063" i="26" s="1"/>
  <c r="F1064" i="26"/>
  <c r="H1064" i="26" s="1"/>
  <c r="F1065" i="26"/>
  <c r="H1065" i="26" s="1"/>
  <c r="F1066" i="26"/>
  <c r="H1066" i="26" s="1"/>
  <c r="F1067" i="26"/>
  <c r="H1067" i="26" s="1"/>
  <c r="F1068" i="26"/>
  <c r="H1068" i="26" s="1"/>
  <c r="F1069" i="26"/>
  <c r="H1069" i="26" s="1"/>
  <c r="F1070" i="26"/>
  <c r="H1070" i="26" s="1"/>
  <c r="F1071" i="26"/>
  <c r="H1071" i="26" s="1"/>
  <c r="F1072" i="26"/>
  <c r="H1072" i="26" s="1"/>
  <c r="F1073" i="26"/>
  <c r="H1073" i="26" s="1"/>
  <c r="F1074" i="26"/>
  <c r="H1074" i="26" s="1"/>
  <c r="F1075" i="26"/>
  <c r="H1075" i="26" s="1"/>
  <c r="F1076" i="26"/>
  <c r="H1076" i="26" s="1"/>
  <c r="F1077" i="26"/>
  <c r="H1077" i="26" s="1"/>
  <c r="F1078" i="26"/>
  <c r="H1078" i="26" s="1"/>
  <c r="F1079" i="26"/>
  <c r="H1079" i="26" s="1"/>
  <c r="F1080" i="26"/>
  <c r="H1080" i="26" s="1"/>
  <c r="F1081" i="26"/>
  <c r="H1081" i="26" s="1"/>
  <c r="F1082" i="26"/>
  <c r="H1082" i="26" s="1"/>
  <c r="F1083" i="26"/>
  <c r="H1083" i="26" s="1"/>
  <c r="F1084" i="26"/>
  <c r="H1084" i="26" s="1"/>
  <c r="F1085" i="26"/>
  <c r="H1085" i="26" s="1"/>
  <c r="F1086" i="26"/>
  <c r="H1086" i="26" s="1"/>
  <c r="F1087" i="26"/>
  <c r="H1087" i="26" s="1"/>
  <c r="F1088" i="26"/>
  <c r="H1088" i="26" s="1"/>
  <c r="F1089" i="26"/>
  <c r="H1089" i="26" s="1"/>
  <c r="F1090" i="26"/>
  <c r="H1090" i="26" s="1"/>
  <c r="F1091" i="26"/>
  <c r="H1091" i="26" s="1"/>
  <c r="F1092" i="26"/>
  <c r="H1092" i="26" s="1"/>
  <c r="F1093" i="26"/>
  <c r="H1093" i="26" s="1"/>
  <c r="F1094" i="26"/>
  <c r="H1094" i="26" s="1"/>
  <c r="F1095" i="26"/>
  <c r="H1095" i="26" s="1"/>
  <c r="F1096" i="26"/>
  <c r="H1096" i="26" s="1"/>
  <c r="F1097" i="26"/>
  <c r="H1097" i="26" s="1"/>
  <c r="F1098" i="26"/>
  <c r="H1098" i="26" s="1"/>
  <c r="F1099" i="26"/>
  <c r="H1099" i="26" s="1"/>
  <c r="F1100" i="26"/>
  <c r="H1100" i="26" s="1"/>
  <c r="F1101" i="26"/>
  <c r="H1101" i="26" s="1"/>
  <c r="F1102" i="26"/>
  <c r="H1102" i="26" s="1"/>
  <c r="F1103" i="26"/>
  <c r="H1103" i="26" s="1"/>
  <c r="F1104" i="26"/>
  <c r="H1104" i="26" s="1"/>
  <c r="F1105" i="26"/>
  <c r="H1105" i="26" s="1"/>
  <c r="F1106" i="26"/>
  <c r="H1106" i="26" s="1"/>
  <c r="F1107" i="26"/>
  <c r="H1107" i="26" s="1"/>
  <c r="F1108" i="26"/>
  <c r="H1108" i="26" s="1"/>
  <c r="F1109" i="26"/>
  <c r="H1109" i="26" s="1"/>
  <c r="F1110" i="26"/>
  <c r="H1110" i="26" s="1"/>
  <c r="F1111" i="26"/>
  <c r="H1111" i="26" s="1"/>
  <c r="F1112" i="26"/>
  <c r="H1112" i="26" s="1"/>
  <c r="F1113" i="26"/>
  <c r="H1113" i="26" s="1"/>
  <c r="F1114" i="26"/>
  <c r="H1114" i="26" s="1"/>
  <c r="F1115" i="26"/>
  <c r="H1115" i="26" s="1"/>
  <c r="F1116" i="26"/>
  <c r="H1116" i="26" s="1"/>
  <c r="F1117" i="26"/>
  <c r="H1117" i="26" s="1"/>
  <c r="F1118" i="26"/>
  <c r="H1118" i="26" s="1"/>
  <c r="F1119" i="26"/>
  <c r="H1119" i="26" s="1"/>
  <c r="F1120" i="26"/>
  <c r="H1120" i="26" s="1"/>
  <c r="F1121" i="26"/>
  <c r="H1121" i="26" s="1"/>
  <c r="F1122" i="26"/>
  <c r="H1122" i="26" s="1"/>
  <c r="F1123" i="26"/>
  <c r="H1123" i="26" s="1"/>
  <c r="F1124" i="26"/>
  <c r="H1124" i="26" s="1"/>
  <c r="F1125" i="26"/>
  <c r="H1125" i="26" s="1"/>
  <c r="F1126" i="26"/>
  <c r="H1126" i="26" s="1"/>
  <c r="F1127" i="26"/>
  <c r="H1127" i="26" s="1"/>
  <c r="F1128" i="26"/>
  <c r="H1128" i="26" s="1"/>
  <c r="F1129" i="26"/>
  <c r="H1129" i="26" s="1"/>
  <c r="F1130" i="26"/>
  <c r="H1130" i="26" s="1"/>
  <c r="F1131" i="26"/>
  <c r="H1131" i="26" s="1"/>
  <c r="F1132" i="26"/>
  <c r="H1132" i="26" s="1"/>
  <c r="F1133" i="26"/>
  <c r="H1133" i="26" s="1"/>
  <c r="F1134" i="26"/>
  <c r="H1134" i="26" s="1"/>
  <c r="F1135" i="26"/>
  <c r="H1135" i="26" s="1"/>
  <c r="F1136" i="26"/>
  <c r="H1136" i="26" s="1"/>
  <c r="F1137" i="26"/>
  <c r="H1137" i="26" s="1"/>
  <c r="F1138" i="26"/>
  <c r="H1138" i="26" s="1"/>
  <c r="F1139" i="26"/>
  <c r="H1139" i="26" s="1"/>
  <c r="F1140" i="26"/>
  <c r="H1140" i="26" s="1"/>
  <c r="F1141" i="26"/>
  <c r="H1141" i="26" s="1"/>
  <c r="F1142" i="26"/>
  <c r="H1142" i="26" s="1"/>
  <c r="F1143" i="26"/>
  <c r="H1143" i="26" s="1"/>
  <c r="F1144" i="26"/>
  <c r="H1144" i="26" s="1"/>
  <c r="F1145" i="26"/>
  <c r="H1145" i="26" s="1"/>
  <c r="F1146" i="26"/>
  <c r="H1146" i="26" s="1"/>
  <c r="F1147" i="26"/>
  <c r="H1147" i="26" s="1"/>
  <c r="F1148" i="26"/>
  <c r="H1148" i="26" s="1"/>
  <c r="F1149" i="26"/>
  <c r="H1149" i="26" s="1"/>
  <c r="F1150" i="26"/>
  <c r="H1150" i="26" s="1"/>
  <c r="F1151" i="26"/>
  <c r="H1151" i="26" s="1"/>
  <c r="F1152" i="26"/>
  <c r="H1152" i="26" s="1"/>
  <c r="F1153" i="26"/>
  <c r="H1153" i="26" s="1"/>
  <c r="F1154" i="26"/>
  <c r="H1154" i="26" s="1"/>
  <c r="F1155" i="26"/>
  <c r="H1155" i="26" s="1"/>
  <c r="F1156" i="26"/>
  <c r="H1156" i="26" s="1"/>
  <c r="F1157" i="26"/>
  <c r="H1157" i="26" s="1"/>
  <c r="F1158" i="26"/>
  <c r="H1158" i="26" s="1"/>
  <c r="F1159" i="26"/>
  <c r="H1159" i="26" s="1"/>
  <c r="F1160" i="26"/>
  <c r="H1160" i="26" s="1"/>
  <c r="F1161" i="26"/>
  <c r="H1161" i="26" s="1"/>
  <c r="F1162" i="26"/>
  <c r="H1162" i="26" s="1"/>
  <c r="F1163" i="26"/>
  <c r="H1163" i="26" s="1"/>
  <c r="F1164" i="26"/>
  <c r="H1164" i="26" s="1"/>
  <c r="F1165" i="26"/>
  <c r="H1165" i="26" s="1"/>
  <c r="F1166" i="26"/>
  <c r="H1166" i="26" s="1"/>
  <c r="F1167" i="26"/>
  <c r="H1167" i="26" s="1"/>
  <c r="F1168" i="26"/>
  <c r="H1168" i="26" s="1"/>
  <c r="F1169" i="26"/>
  <c r="H1169" i="26" s="1"/>
  <c r="F1170" i="26"/>
  <c r="H1170" i="26" s="1"/>
  <c r="F1171" i="26"/>
  <c r="H1171" i="26" s="1"/>
  <c r="F1172" i="26"/>
  <c r="H1172" i="26" s="1"/>
  <c r="F1173" i="26"/>
  <c r="H1173" i="26" s="1"/>
  <c r="F1174" i="26"/>
  <c r="H1174" i="26" s="1"/>
  <c r="F1175" i="26"/>
  <c r="H1175" i="26" s="1"/>
  <c r="F1176" i="26"/>
  <c r="H1176" i="26" s="1"/>
  <c r="F1177" i="26"/>
  <c r="H1177" i="26" s="1"/>
  <c r="F1178" i="26"/>
  <c r="H1178" i="26" s="1"/>
  <c r="F1179" i="26"/>
  <c r="H1179" i="26" s="1"/>
  <c r="F1180" i="26"/>
  <c r="H1180" i="26" s="1"/>
  <c r="F1181" i="26"/>
  <c r="H1181" i="26" s="1"/>
  <c r="F1182" i="26"/>
  <c r="H1182" i="26" s="1"/>
  <c r="F1183" i="26"/>
  <c r="H1183" i="26" s="1"/>
  <c r="F1184" i="26"/>
  <c r="H1184" i="26" s="1"/>
  <c r="F1185" i="26"/>
  <c r="H1185" i="26" s="1"/>
  <c r="F1186" i="26"/>
  <c r="H1186" i="26" s="1"/>
  <c r="F1187" i="26"/>
  <c r="H1187" i="26" s="1"/>
  <c r="F1188" i="26"/>
  <c r="H1188" i="26" s="1"/>
  <c r="F1189" i="26"/>
  <c r="H1189" i="26" s="1"/>
  <c r="F1190" i="26"/>
  <c r="H1190" i="26" s="1"/>
  <c r="F1191" i="26"/>
  <c r="H1191" i="26" s="1"/>
  <c r="F1192" i="26"/>
  <c r="H1192" i="26" s="1"/>
  <c r="F1193" i="26"/>
  <c r="H1193" i="26" s="1"/>
  <c r="F1194" i="26"/>
  <c r="H1194" i="26" s="1"/>
  <c r="F1195" i="26"/>
  <c r="H1195" i="26" s="1"/>
  <c r="F1196" i="26"/>
  <c r="H1196" i="26" s="1"/>
  <c r="F1197" i="26"/>
  <c r="H1197" i="26" s="1"/>
  <c r="F1198" i="26"/>
  <c r="H1198" i="26" s="1"/>
  <c r="F1199" i="26"/>
  <c r="H1199" i="26" s="1"/>
  <c r="F1200" i="26"/>
  <c r="H1200" i="26" s="1"/>
  <c r="F1201" i="26"/>
  <c r="H1201" i="26" s="1"/>
  <c r="F1202" i="26"/>
  <c r="H1202" i="26" s="1"/>
  <c r="F1203" i="26"/>
  <c r="H1203" i="26" s="1"/>
  <c r="F1204" i="26"/>
  <c r="H1204" i="26" s="1"/>
  <c r="F1205" i="26"/>
  <c r="H1205" i="26" s="1"/>
  <c r="F1206" i="26"/>
  <c r="H1206" i="26" s="1"/>
  <c r="F1207" i="26"/>
  <c r="H1207" i="26" s="1"/>
  <c r="F1208" i="26"/>
  <c r="H1208" i="26" s="1"/>
  <c r="F1209" i="26"/>
  <c r="H1209" i="26" s="1"/>
  <c r="F1210" i="26"/>
  <c r="H1210" i="26" s="1"/>
  <c r="F1211" i="26"/>
  <c r="H1211" i="26" s="1"/>
  <c r="F1212" i="26"/>
  <c r="H1212" i="26" s="1"/>
  <c r="F1213" i="26"/>
  <c r="H1213" i="26" s="1"/>
  <c r="F1214" i="26"/>
  <c r="H1214" i="26" s="1"/>
  <c r="F1215" i="26"/>
  <c r="H1215" i="26" s="1"/>
  <c r="F1216" i="26"/>
  <c r="H1216" i="26" s="1"/>
  <c r="F1217" i="26"/>
  <c r="H1217" i="26" s="1"/>
  <c r="F1218" i="26"/>
  <c r="H1218" i="26" s="1"/>
  <c r="F1219" i="26"/>
  <c r="H1219" i="26" s="1"/>
  <c r="F1220" i="26"/>
  <c r="H1220" i="26" s="1"/>
  <c r="F1221" i="26"/>
  <c r="H1221" i="26" s="1"/>
  <c r="F1222" i="26"/>
  <c r="H1222" i="26" s="1"/>
  <c r="F1223" i="26"/>
  <c r="H1223" i="26" s="1"/>
  <c r="F1224" i="26"/>
  <c r="H1224" i="26" s="1"/>
  <c r="F1225" i="26"/>
  <c r="H1225" i="26" s="1"/>
  <c r="F1226" i="26"/>
  <c r="H1226" i="26" s="1"/>
  <c r="F1227" i="26"/>
  <c r="H1227" i="26" s="1"/>
  <c r="F1228" i="26"/>
  <c r="H1228" i="26" s="1"/>
  <c r="F1229" i="26"/>
  <c r="H1229" i="26" s="1"/>
  <c r="F1230" i="26"/>
  <c r="H1230" i="26" s="1"/>
  <c r="F1231" i="26"/>
  <c r="H1231" i="26" s="1"/>
  <c r="F1232" i="26"/>
  <c r="H1232" i="26" s="1"/>
  <c r="F1233" i="26"/>
  <c r="H1233" i="26" s="1"/>
  <c r="F1234" i="26"/>
  <c r="H1234" i="26" s="1"/>
  <c r="F1235" i="26"/>
  <c r="H1235" i="26" s="1"/>
  <c r="F1236" i="26"/>
  <c r="H1236" i="26" s="1"/>
  <c r="F1237" i="26"/>
  <c r="H1237" i="26" s="1"/>
  <c r="F1238" i="26"/>
  <c r="H1238" i="26" s="1"/>
  <c r="F1239" i="26"/>
  <c r="H1239" i="26" s="1"/>
  <c r="F1240" i="26"/>
  <c r="H1240" i="26" s="1"/>
  <c r="F1241" i="26"/>
  <c r="H1241" i="26" s="1"/>
  <c r="F1242" i="26"/>
  <c r="H1242" i="26" s="1"/>
  <c r="F1243" i="26"/>
  <c r="H1243" i="26" s="1"/>
  <c r="F1244" i="26"/>
  <c r="H1244" i="26" s="1"/>
  <c r="F1245" i="26"/>
  <c r="H1245" i="26" s="1"/>
  <c r="F1246" i="26"/>
  <c r="H1246" i="26" s="1"/>
  <c r="F1247" i="26"/>
  <c r="H1247" i="26" s="1"/>
  <c r="F1248" i="26"/>
  <c r="H1248" i="26" s="1"/>
  <c r="F1249" i="26"/>
  <c r="H1249" i="26" s="1"/>
  <c r="F1250" i="26"/>
  <c r="H1250" i="26" s="1"/>
  <c r="F1251" i="26"/>
  <c r="H1251" i="26" s="1"/>
  <c r="F1252" i="26"/>
  <c r="H1252" i="26" s="1"/>
  <c r="F1253" i="26"/>
  <c r="H1253" i="26" s="1"/>
  <c r="F1254" i="26"/>
  <c r="H1254" i="26" s="1"/>
  <c r="F1255" i="26"/>
  <c r="H1255" i="26" s="1"/>
  <c r="F1256" i="26"/>
  <c r="H1256" i="26" s="1"/>
  <c r="F1257" i="26"/>
  <c r="H1257" i="26" s="1"/>
  <c r="F1258" i="26"/>
  <c r="H1258" i="26" s="1"/>
  <c r="F1259" i="26"/>
  <c r="H1259" i="26" s="1"/>
  <c r="F1260" i="26"/>
  <c r="H1260" i="26" s="1"/>
  <c r="F1261" i="26"/>
  <c r="H1261" i="26" s="1"/>
  <c r="F1262" i="26"/>
  <c r="H1262" i="26" s="1"/>
  <c r="F1263" i="26"/>
  <c r="H1263" i="26" s="1"/>
  <c r="F1264" i="26"/>
  <c r="H1264" i="26" s="1"/>
  <c r="F1265" i="26"/>
  <c r="H1265" i="26" s="1"/>
  <c r="F1266" i="26"/>
  <c r="H1266" i="26" s="1"/>
  <c r="F1267" i="26"/>
  <c r="H1267" i="26" s="1"/>
  <c r="F1268" i="26"/>
  <c r="H1268" i="26" s="1"/>
  <c r="F1269" i="26"/>
  <c r="H1269" i="26" s="1"/>
  <c r="F1270" i="26"/>
  <c r="H1270" i="26" s="1"/>
  <c r="F1271" i="26"/>
  <c r="H1271" i="26" s="1"/>
  <c r="F1272" i="26"/>
  <c r="H1272" i="26" s="1"/>
  <c r="F1273" i="26"/>
  <c r="H1273" i="26" s="1"/>
  <c r="F1274" i="26"/>
  <c r="H1274" i="26" s="1"/>
  <c r="F1275" i="26"/>
  <c r="H1275" i="26" s="1"/>
  <c r="F1276" i="26"/>
  <c r="H1276" i="26" s="1"/>
  <c r="F1277" i="26"/>
  <c r="H1277" i="26" s="1"/>
  <c r="F1278" i="26"/>
  <c r="H1278" i="26" s="1"/>
  <c r="F1279" i="26"/>
  <c r="H1279" i="26" s="1"/>
  <c r="F1280" i="26"/>
  <c r="H1280" i="26" s="1"/>
  <c r="F1281" i="26"/>
  <c r="H1281" i="26" s="1"/>
  <c r="F1282" i="26"/>
  <c r="H1282" i="26" s="1"/>
  <c r="F1283" i="26"/>
  <c r="H1283" i="26" s="1"/>
  <c r="F1284" i="26"/>
  <c r="H1284" i="26" s="1"/>
  <c r="F1285" i="26"/>
  <c r="H1285" i="26" s="1"/>
  <c r="F1286" i="26"/>
  <c r="H1286" i="26" s="1"/>
  <c r="F1287" i="26"/>
  <c r="H1287" i="26" s="1"/>
  <c r="F1288" i="26"/>
  <c r="H1288" i="26" s="1"/>
  <c r="F1289" i="26"/>
  <c r="H1289" i="26" s="1"/>
  <c r="F1290" i="26"/>
  <c r="H1290" i="26" s="1"/>
  <c r="F1291" i="26"/>
  <c r="H1291" i="26" s="1"/>
  <c r="F1292" i="26"/>
  <c r="H1292" i="26" s="1"/>
  <c r="F1293" i="26"/>
  <c r="H1293" i="26" s="1"/>
  <c r="F1294" i="26"/>
  <c r="H1294" i="26" s="1"/>
  <c r="F1295" i="26"/>
  <c r="H1295" i="26" s="1"/>
  <c r="F1296" i="26"/>
  <c r="H1296" i="26" s="1"/>
  <c r="F1297" i="26"/>
  <c r="H1297" i="26" s="1"/>
  <c r="F1298" i="26"/>
  <c r="H1298" i="26" s="1"/>
  <c r="F1299" i="26"/>
  <c r="H1299" i="26" s="1"/>
  <c r="F1300" i="26"/>
  <c r="H1300" i="26" s="1"/>
  <c r="F1301" i="26"/>
  <c r="H1301" i="26" s="1"/>
  <c r="F1302" i="26"/>
  <c r="H1302" i="26" s="1"/>
  <c r="F1303" i="26"/>
  <c r="H1303" i="26" s="1"/>
  <c r="F1304" i="26"/>
  <c r="H1304" i="26" s="1"/>
  <c r="F1305" i="26"/>
  <c r="H1305" i="26" s="1"/>
  <c r="F1306" i="26"/>
  <c r="H1306" i="26" s="1"/>
  <c r="F1307" i="26"/>
  <c r="H1307" i="26" s="1"/>
  <c r="F1308" i="26"/>
  <c r="H1308" i="26" s="1"/>
  <c r="F1309" i="26"/>
  <c r="H1309" i="26" s="1"/>
  <c r="F1310" i="26"/>
  <c r="H1310" i="26" s="1"/>
  <c r="F1311" i="26"/>
  <c r="H1311" i="26" s="1"/>
  <c r="F1312" i="26"/>
  <c r="H1312" i="26" s="1"/>
  <c r="F1313" i="26"/>
  <c r="H1313" i="26" s="1"/>
  <c r="F1314" i="26"/>
  <c r="H1314" i="26" s="1"/>
  <c r="F1315" i="26"/>
  <c r="H1315" i="26" s="1"/>
  <c r="F1316" i="26"/>
  <c r="H1316" i="26" s="1"/>
  <c r="F1317" i="26"/>
  <c r="H1317" i="26" s="1"/>
  <c r="F1318" i="26"/>
  <c r="H1318" i="26" s="1"/>
  <c r="F1319" i="26"/>
  <c r="H1319" i="26" s="1"/>
  <c r="F1320" i="26"/>
  <c r="H1320" i="26" s="1"/>
  <c r="F1321" i="26"/>
  <c r="H1321" i="26" s="1"/>
  <c r="F1322" i="26"/>
  <c r="H1322" i="26" s="1"/>
  <c r="F1323" i="26"/>
  <c r="H1323" i="26" s="1"/>
  <c r="F1324" i="26"/>
  <c r="H1324" i="26" s="1"/>
  <c r="F1325" i="26"/>
  <c r="H1325" i="26" s="1"/>
  <c r="F1326" i="26"/>
  <c r="H1326" i="26" s="1"/>
  <c r="F1327" i="26"/>
  <c r="H1327" i="26" s="1"/>
  <c r="F1328" i="26"/>
  <c r="H1328" i="26" s="1"/>
  <c r="F1329" i="26"/>
  <c r="H1329" i="26" s="1"/>
  <c r="F1330" i="26"/>
  <c r="H1330" i="26" s="1"/>
  <c r="F1331" i="26"/>
  <c r="H1331" i="26" s="1"/>
  <c r="F1332" i="26"/>
  <c r="H1332" i="26" s="1"/>
  <c r="F1333" i="26"/>
  <c r="H1333" i="26" s="1"/>
  <c r="F1334" i="26"/>
  <c r="H1334" i="26" s="1"/>
  <c r="F1335" i="26"/>
  <c r="H1335" i="26" s="1"/>
  <c r="F1336" i="26"/>
  <c r="H1336" i="26" s="1"/>
  <c r="F1337" i="26"/>
  <c r="H1337" i="26" s="1"/>
  <c r="F1338" i="26"/>
  <c r="H1338" i="26" s="1"/>
  <c r="F1339" i="26"/>
  <c r="H1339" i="26" s="1"/>
  <c r="F1340" i="26"/>
  <c r="H1340" i="26" s="1"/>
  <c r="F1341" i="26"/>
  <c r="H1341" i="26" s="1"/>
  <c r="F1342" i="26"/>
  <c r="H1342" i="26" s="1"/>
  <c r="F1343" i="26"/>
  <c r="H1343" i="26" s="1"/>
  <c r="F1344" i="26"/>
  <c r="H1344" i="26" s="1"/>
  <c r="F1345" i="26"/>
  <c r="H1345" i="26" s="1"/>
  <c r="F1346" i="26"/>
  <c r="H1346" i="26" s="1"/>
  <c r="F1347" i="26"/>
  <c r="H1347" i="26" s="1"/>
  <c r="F1348" i="26"/>
  <c r="H1348" i="26" s="1"/>
  <c r="F1349" i="26"/>
  <c r="H1349" i="26" s="1"/>
  <c r="F1350" i="26"/>
  <c r="H1350" i="26" s="1"/>
  <c r="F1351" i="26"/>
  <c r="H1351" i="26" s="1"/>
  <c r="F1352" i="26"/>
  <c r="H1352" i="26" s="1"/>
  <c r="F1353" i="26"/>
  <c r="H1353" i="26" s="1"/>
  <c r="F1354" i="26"/>
  <c r="H1354" i="26" s="1"/>
  <c r="F1355" i="26"/>
  <c r="H1355" i="26" s="1"/>
  <c r="F1356" i="26"/>
  <c r="H1356" i="26" s="1"/>
  <c r="F1357" i="26"/>
  <c r="H1357" i="26" s="1"/>
  <c r="F1358" i="26"/>
  <c r="H1358" i="26" s="1"/>
  <c r="F1359" i="26"/>
  <c r="H1359" i="26" s="1"/>
  <c r="F1360" i="26"/>
  <c r="H1360" i="26" s="1"/>
  <c r="F1361" i="26"/>
  <c r="H1361" i="26" s="1"/>
  <c r="F1362" i="26"/>
  <c r="H1362" i="26" s="1"/>
  <c r="F1363" i="26"/>
  <c r="H1363" i="26" s="1"/>
  <c r="F1364" i="26"/>
  <c r="H1364" i="26" s="1"/>
  <c r="F1365" i="26"/>
  <c r="H1365" i="26" s="1"/>
  <c r="F1366" i="26"/>
  <c r="H1366" i="26" s="1"/>
  <c r="F1367" i="26"/>
  <c r="H1367" i="26" s="1"/>
  <c r="F1368" i="26"/>
  <c r="H1368" i="26" s="1"/>
  <c r="F1369" i="26"/>
  <c r="H1369" i="26" s="1"/>
  <c r="F1370" i="26"/>
  <c r="H1370" i="26" s="1"/>
  <c r="F1371" i="26"/>
  <c r="H1371" i="26" s="1"/>
  <c r="F1372" i="26"/>
  <c r="H1372" i="26" s="1"/>
  <c r="F1373" i="26"/>
  <c r="H1373" i="26" s="1"/>
  <c r="F1374" i="26"/>
  <c r="H1374" i="26" s="1"/>
  <c r="F1375" i="26"/>
  <c r="H1375" i="26" s="1"/>
  <c r="F1376" i="26"/>
  <c r="H1376" i="26" s="1"/>
  <c r="F1377" i="26"/>
  <c r="H1377" i="26" s="1"/>
  <c r="F1378" i="26"/>
  <c r="H1378" i="26" s="1"/>
  <c r="F1379" i="26"/>
  <c r="H1379" i="26" s="1"/>
  <c r="F1380" i="26"/>
  <c r="H1380" i="26" s="1"/>
  <c r="F1381" i="26"/>
  <c r="H1381" i="26" s="1"/>
  <c r="F1382" i="26"/>
  <c r="H1382" i="26" s="1"/>
  <c r="F1383" i="26"/>
  <c r="H1383" i="26" s="1"/>
  <c r="F1384" i="26"/>
  <c r="H1384" i="26" s="1"/>
  <c r="F1385" i="26"/>
  <c r="H1385" i="26" s="1"/>
  <c r="F1386" i="26"/>
  <c r="H1386" i="26" s="1"/>
  <c r="F1387" i="26"/>
  <c r="H1387" i="26" s="1"/>
  <c r="F1388" i="26"/>
  <c r="H1388" i="26" s="1"/>
  <c r="F1389" i="26"/>
  <c r="H1389" i="26" s="1"/>
  <c r="F1390" i="26"/>
  <c r="H1390" i="26" s="1"/>
  <c r="F1391" i="26"/>
  <c r="H1391" i="26" s="1"/>
  <c r="F1392" i="26"/>
  <c r="H1392" i="26" s="1"/>
  <c r="F1393" i="26"/>
  <c r="H1393" i="26" s="1"/>
  <c r="F1394" i="26"/>
  <c r="H1394" i="26" s="1"/>
  <c r="F1395" i="26"/>
  <c r="H1395" i="26" s="1"/>
  <c r="F1396" i="26"/>
  <c r="H1396" i="26" s="1"/>
  <c r="F1397" i="26"/>
  <c r="H1397" i="26" s="1"/>
  <c r="F1398" i="26"/>
  <c r="H1398" i="26" s="1"/>
  <c r="F1399" i="26"/>
  <c r="H1399" i="26" s="1"/>
  <c r="F1400" i="26"/>
  <c r="H1400" i="26" s="1"/>
  <c r="F1401" i="26"/>
  <c r="H1401" i="26" s="1"/>
  <c r="F1402" i="26"/>
  <c r="H1402" i="26" s="1"/>
  <c r="F1403" i="26"/>
  <c r="H1403" i="26" s="1"/>
  <c r="F1404" i="26"/>
  <c r="H1404" i="26" s="1"/>
  <c r="F1405" i="26"/>
  <c r="H1405" i="26" s="1"/>
  <c r="F1406" i="26"/>
  <c r="H1406" i="26" s="1"/>
  <c r="F1407" i="26"/>
  <c r="H1407" i="26" s="1"/>
  <c r="F1408" i="26"/>
  <c r="H1408" i="26" s="1"/>
  <c r="F1409" i="26"/>
  <c r="H1409" i="26" s="1"/>
  <c r="F1410" i="26"/>
  <c r="H1410" i="26" s="1"/>
  <c r="F1411" i="26"/>
  <c r="H1411" i="26" s="1"/>
  <c r="F1412" i="26"/>
  <c r="H1412" i="26" s="1"/>
  <c r="F1413" i="26"/>
  <c r="H1413" i="26" s="1"/>
  <c r="F1414" i="26"/>
  <c r="H1414" i="26" s="1"/>
  <c r="F1415" i="26"/>
  <c r="H1415" i="26" s="1"/>
  <c r="F1416" i="26"/>
  <c r="H1416" i="26" s="1"/>
  <c r="F1417" i="26"/>
  <c r="H1417" i="26" s="1"/>
  <c r="F1418" i="26"/>
  <c r="H1418" i="26" s="1"/>
  <c r="F1419" i="26"/>
  <c r="H1419" i="26" s="1"/>
  <c r="F1420" i="26"/>
  <c r="H1420" i="26" s="1"/>
  <c r="F1421" i="26"/>
  <c r="H1421" i="26" s="1"/>
  <c r="F1422" i="26"/>
  <c r="H1422" i="26" s="1"/>
  <c r="F1423" i="26"/>
  <c r="H1423" i="26" s="1"/>
  <c r="F1424" i="26"/>
  <c r="H1424" i="26" s="1"/>
  <c r="F1425" i="26"/>
  <c r="H1425" i="26" s="1"/>
  <c r="F1426" i="26"/>
  <c r="H1426" i="26" s="1"/>
  <c r="F1427" i="26"/>
  <c r="H1427" i="26" s="1"/>
  <c r="F1428" i="26"/>
  <c r="H1428" i="26" s="1"/>
  <c r="F1429" i="26"/>
  <c r="H1429" i="26" s="1"/>
  <c r="F1430" i="26"/>
  <c r="H1430" i="26" s="1"/>
  <c r="F1431" i="26"/>
  <c r="H1431" i="26" s="1"/>
  <c r="F1432" i="26"/>
  <c r="H1432" i="26" s="1"/>
  <c r="F1433" i="26"/>
  <c r="H1433" i="26" s="1"/>
  <c r="F1434" i="26"/>
  <c r="H1434" i="26" s="1"/>
  <c r="F1435" i="26"/>
  <c r="H1435" i="26" s="1"/>
  <c r="F1436" i="26"/>
  <c r="H1436" i="26" s="1"/>
  <c r="F1437" i="26"/>
  <c r="H1437" i="26" s="1"/>
  <c r="F1438" i="26"/>
  <c r="H1438" i="26" s="1"/>
  <c r="F1439" i="26"/>
  <c r="H1439" i="26" s="1"/>
  <c r="F1440" i="26"/>
  <c r="H1440" i="26" s="1"/>
  <c r="F1441" i="26"/>
  <c r="H1441" i="26" s="1"/>
  <c r="F1442" i="26"/>
  <c r="H1442" i="26" s="1"/>
  <c r="F1443" i="26"/>
  <c r="H1443" i="26" s="1"/>
  <c r="F1444" i="26"/>
  <c r="H1444" i="26" s="1"/>
  <c r="F1445" i="26"/>
  <c r="H1445" i="26" s="1"/>
  <c r="F1446" i="26"/>
  <c r="H1446" i="26" s="1"/>
  <c r="F1447" i="26"/>
  <c r="H1447" i="26" s="1"/>
  <c r="F1448" i="26"/>
  <c r="H1448" i="26" s="1"/>
  <c r="F1449" i="26"/>
  <c r="H1449" i="26" s="1"/>
  <c r="F1450" i="26"/>
  <c r="H1450" i="26" s="1"/>
  <c r="F1451" i="26"/>
  <c r="H1451" i="26" s="1"/>
  <c r="F1452" i="26"/>
  <c r="H1452" i="26" s="1"/>
  <c r="F1453" i="26"/>
  <c r="H1453" i="26" s="1"/>
  <c r="F1454" i="26"/>
  <c r="H1454" i="26" s="1"/>
  <c r="F1455" i="26"/>
  <c r="H1455" i="26" s="1"/>
  <c r="F1456" i="26"/>
  <c r="H1456" i="26" s="1"/>
  <c r="F1457" i="26"/>
  <c r="H1457" i="26" s="1"/>
  <c r="F1458" i="26"/>
  <c r="H1458" i="26" s="1"/>
  <c r="F1459" i="26"/>
  <c r="H1459" i="26" s="1"/>
  <c r="F1460" i="26"/>
  <c r="H1460" i="26" s="1"/>
  <c r="F1461" i="26"/>
  <c r="H1461" i="26" s="1"/>
  <c r="F1462" i="26"/>
  <c r="H1462" i="26" s="1"/>
  <c r="F1463" i="26"/>
  <c r="H1463" i="26" s="1"/>
  <c r="F1464" i="26"/>
  <c r="H1464" i="26" s="1"/>
  <c r="F1465" i="26"/>
  <c r="H1465" i="26" s="1"/>
  <c r="F1466" i="26"/>
  <c r="H1466" i="26" s="1"/>
  <c r="F1467" i="26"/>
  <c r="H1467" i="26" s="1"/>
  <c r="F1468" i="26"/>
  <c r="H1468" i="26" s="1"/>
  <c r="F1469" i="26"/>
  <c r="H1469" i="26" s="1"/>
  <c r="F1470" i="26"/>
  <c r="H1470" i="26" s="1"/>
  <c r="F1471" i="26"/>
  <c r="H1471" i="26" s="1"/>
  <c r="F1472" i="26"/>
  <c r="H1472" i="26" s="1"/>
  <c r="F1473" i="26"/>
  <c r="H1473" i="26" s="1"/>
  <c r="F1474" i="26"/>
  <c r="H1474" i="26" s="1"/>
  <c r="F1475" i="26"/>
  <c r="H1475" i="26" s="1"/>
  <c r="F1476" i="26"/>
  <c r="H1476" i="26" s="1"/>
  <c r="F1477" i="26"/>
  <c r="H1477" i="26" s="1"/>
  <c r="F1478" i="26"/>
  <c r="H1478" i="26" s="1"/>
  <c r="F1479" i="26"/>
  <c r="H1479" i="26" s="1"/>
  <c r="F1480" i="26"/>
  <c r="H1480" i="26" s="1"/>
  <c r="F1481" i="26"/>
  <c r="H1481" i="26" s="1"/>
  <c r="F1482" i="26"/>
  <c r="H1482" i="26" s="1"/>
  <c r="F1483" i="26"/>
  <c r="H1483" i="26" s="1"/>
  <c r="F1484" i="26"/>
  <c r="H1484" i="26" s="1"/>
  <c r="F1485" i="26"/>
  <c r="H1485" i="26" s="1"/>
  <c r="F1486" i="26"/>
  <c r="H1486" i="26" s="1"/>
  <c r="F1487" i="26"/>
  <c r="H1487" i="26" s="1"/>
  <c r="F1488" i="26"/>
  <c r="H1488" i="26" s="1"/>
  <c r="F1489" i="26"/>
  <c r="H1489" i="26" s="1"/>
  <c r="F1490" i="26"/>
  <c r="H1490" i="26" s="1"/>
  <c r="F1491" i="26"/>
  <c r="H1491" i="26" s="1"/>
  <c r="F1492" i="26"/>
  <c r="H1492" i="26" s="1"/>
  <c r="F1493" i="26"/>
  <c r="H1493" i="26" s="1"/>
  <c r="F1494" i="26"/>
  <c r="H1494" i="26" s="1"/>
  <c r="F1495" i="26"/>
  <c r="H1495" i="26" s="1"/>
  <c r="F1496" i="26"/>
  <c r="H1496" i="26" s="1"/>
  <c r="F1497" i="26"/>
  <c r="H1497" i="26" s="1"/>
  <c r="F1498" i="26"/>
  <c r="H1498" i="26" s="1"/>
  <c r="F1499" i="26"/>
  <c r="H1499" i="26" s="1"/>
  <c r="F1500" i="26"/>
  <c r="H1500" i="26" s="1"/>
  <c r="F1501" i="26"/>
  <c r="H1501" i="26" s="1"/>
  <c r="F1502" i="26"/>
  <c r="H1502" i="26" s="1"/>
  <c r="F1503" i="26"/>
  <c r="H1503" i="26" s="1"/>
  <c r="F1504" i="26"/>
  <c r="H1504" i="26" s="1"/>
  <c r="F1505" i="26"/>
  <c r="H1505" i="26" s="1"/>
  <c r="F1506" i="26"/>
  <c r="H1506" i="26" s="1"/>
  <c r="F1507" i="26"/>
  <c r="H1507" i="26" s="1"/>
  <c r="F1508" i="26"/>
  <c r="H1508" i="26" s="1"/>
  <c r="F1509" i="26"/>
  <c r="H1509" i="26" s="1"/>
  <c r="F1510" i="26"/>
  <c r="H1510" i="26" s="1"/>
  <c r="F1511" i="26"/>
  <c r="H1511" i="26" s="1"/>
  <c r="F1512" i="26"/>
  <c r="H1512" i="26" s="1"/>
  <c r="F1513" i="26"/>
  <c r="H1513" i="26" s="1"/>
  <c r="F1514" i="26"/>
  <c r="H1514" i="26" s="1"/>
  <c r="F1515" i="26"/>
  <c r="H1515" i="26" s="1"/>
  <c r="F1516" i="26"/>
  <c r="H1516" i="26" s="1"/>
  <c r="F1517" i="26"/>
  <c r="H1517" i="26" s="1"/>
  <c r="F1518" i="26"/>
  <c r="H1518" i="26" s="1"/>
  <c r="F1519" i="26"/>
  <c r="H1519" i="26" s="1"/>
  <c r="F1520" i="26"/>
  <c r="H1520" i="26" s="1"/>
  <c r="F1521" i="26"/>
  <c r="H1521" i="26" s="1"/>
  <c r="F1522" i="26"/>
  <c r="H1522" i="26" s="1"/>
  <c r="F1523" i="26"/>
  <c r="H1523" i="26" s="1"/>
  <c r="F1524" i="26"/>
  <c r="H1524" i="26" s="1"/>
  <c r="F1525" i="26"/>
  <c r="H1525" i="26" s="1"/>
  <c r="F1526" i="26"/>
  <c r="H1526" i="26" s="1"/>
  <c r="F1527" i="26"/>
  <c r="H1527" i="26" s="1"/>
  <c r="F1528" i="26"/>
  <c r="H1528" i="26" s="1"/>
  <c r="F1529" i="26"/>
  <c r="H1529" i="26" s="1"/>
  <c r="F1530" i="26"/>
  <c r="H1530" i="26" s="1"/>
  <c r="F1531" i="26"/>
  <c r="H1531" i="26" s="1"/>
  <c r="F1532" i="26"/>
  <c r="H1532" i="26" s="1"/>
  <c r="F1533" i="26"/>
  <c r="H1533" i="26" s="1"/>
  <c r="F1534" i="26"/>
  <c r="H1534" i="26" s="1"/>
  <c r="F1535" i="26"/>
  <c r="H1535" i="26" s="1"/>
  <c r="F1536" i="26"/>
  <c r="H1536" i="26" s="1"/>
  <c r="F1537" i="26"/>
  <c r="H1537" i="26" s="1"/>
  <c r="F1538" i="26"/>
  <c r="H1538" i="26" s="1"/>
  <c r="F1539" i="26"/>
  <c r="H1539" i="26" s="1"/>
  <c r="F1540" i="26"/>
  <c r="H1540" i="26" s="1"/>
  <c r="F1541" i="26"/>
  <c r="H1541" i="26" s="1"/>
  <c r="F1542" i="26"/>
  <c r="H1542" i="26" s="1"/>
  <c r="F1543" i="26"/>
  <c r="H1543" i="26" s="1"/>
  <c r="F1544" i="26"/>
  <c r="H1544" i="26" s="1"/>
  <c r="F1545" i="26"/>
  <c r="H1545" i="26" s="1"/>
  <c r="F1546" i="26"/>
  <c r="H1546" i="26" s="1"/>
  <c r="F1547" i="26"/>
  <c r="H1547" i="26" s="1"/>
  <c r="F1548" i="26"/>
  <c r="H1548" i="26" s="1"/>
  <c r="F1549" i="26"/>
  <c r="H1549" i="26" s="1"/>
  <c r="F1550" i="26"/>
  <c r="H1550" i="26" s="1"/>
  <c r="F1551" i="26"/>
  <c r="H1551" i="26" s="1"/>
  <c r="F1552" i="26"/>
  <c r="H1552" i="26" s="1"/>
  <c r="F1553" i="26"/>
  <c r="H1553" i="26" s="1"/>
  <c r="F1554" i="26"/>
  <c r="H1554" i="26" s="1"/>
  <c r="F1555" i="26"/>
  <c r="H1555" i="26" s="1"/>
  <c r="F1556" i="26"/>
  <c r="H1556" i="26" s="1"/>
  <c r="F1557" i="26"/>
  <c r="H1557" i="26" s="1"/>
  <c r="F1558" i="26"/>
  <c r="H1558" i="26" s="1"/>
  <c r="F1559" i="26"/>
  <c r="H1559" i="26" s="1"/>
  <c r="F1560" i="26"/>
  <c r="H1560" i="26" s="1"/>
  <c r="F1561" i="26"/>
  <c r="H1561" i="26" s="1"/>
  <c r="F1562" i="26"/>
  <c r="H1562" i="26" s="1"/>
  <c r="F1563" i="26"/>
  <c r="H1563" i="26" s="1"/>
  <c r="F1564" i="26"/>
  <c r="H1564" i="26" s="1"/>
  <c r="F1565" i="26"/>
  <c r="H1565" i="26" s="1"/>
  <c r="F1566" i="26"/>
  <c r="H1566" i="26" s="1"/>
  <c r="F1567" i="26"/>
  <c r="H1567" i="26" s="1"/>
  <c r="F1568" i="26"/>
  <c r="H1568" i="26" s="1"/>
  <c r="F1569" i="26"/>
  <c r="H1569" i="26" s="1"/>
  <c r="F1570" i="26"/>
  <c r="H1570" i="26" s="1"/>
  <c r="F1571" i="26"/>
  <c r="H1571" i="26" s="1"/>
  <c r="F1572" i="26"/>
  <c r="H1572" i="26" s="1"/>
  <c r="F1573" i="26"/>
  <c r="H1573" i="26" s="1"/>
  <c r="F1574" i="26"/>
  <c r="H1574" i="26" s="1"/>
  <c r="F1575" i="26"/>
  <c r="H1575" i="26" s="1"/>
  <c r="F1576" i="26"/>
  <c r="H1576" i="26" s="1"/>
  <c r="F1577" i="26"/>
  <c r="H1577" i="26" s="1"/>
  <c r="F1578" i="26"/>
  <c r="H1578" i="26" s="1"/>
  <c r="F1579" i="26"/>
  <c r="H1579" i="26" s="1"/>
  <c r="F1580" i="26"/>
  <c r="H1580" i="26" s="1"/>
  <c r="F1581" i="26"/>
  <c r="H1581" i="26" s="1"/>
  <c r="F1582" i="26"/>
  <c r="H1582" i="26" s="1"/>
  <c r="F1583" i="26"/>
  <c r="H1583" i="26" s="1"/>
  <c r="F1584" i="26"/>
  <c r="H1584" i="26" s="1"/>
  <c r="F1585" i="26"/>
  <c r="H1585" i="26" s="1"/>
  <c r="F1586" i="26"/>
  <c r="H1586" i="26" s="1"/>
  <c r="F1587" i="26"/>
  <c r="H1587" i="26" s="1"/>
  <c r="F1588" i="26"/>
  <c r="H1588" i="26" s="1"/>
  <c r="F1589" i="26"/>
  <c r="H1589" i="26" s="1"/>
  <c r="F1590" i="26"/>
  <c r="H1590" i="26" s="1"/>
  <c r="F1591" i="26"/>
  <c r="H1591" i="26" s="1"/>
  <c r="F1592" i="26"/>
  <c r="H1592" i="26" s="1"/>
  <c r="F1593" i="26"/>
  <c r="H1593" i="26" s="1"/>
  <c r="F1594" i="26"/>
  <c r="H1594" i="26" s="1"/>
  <c r="F1595" i="26"/>
  <c r="H1595" i="26" s="1"/>
  <c r="F1596" i="26"/>
  <c r="H1596" i="26" s="1"/>
  <c r="F1597" i="26"/>
  <c r="H1597" i="26" s="1"/>
  <c r="F1598" i="26"/>
  <c r="H1598" i="26" s="1"/>
  <c r="F1599" i="26"/>
  <c r="H1599" i="26" s="1"/>
  <c r="F1600" i="26"/>
  <c r="H1600" i="26" s="1"/>
  <c r="F1601" i="26"/>
  <c r="H1601" i="26" s="1"/>
  <c r="F1602" i="26"/>
  <c r="H1602" i="26" s="1"/>
  <c r="F1603" i="26"/>
  <c r="H1603" i="26" s="1"/>
  <c r="F1604" i="26"/>
  <c r="H1604" i="26" s="1"/>
  <c r="F1605" i="26"/>
  <c r="H1605" i="26" s="1"/>
  <c r="F1606" i="26"/>
  <c r="H1606" i="26" s="1"/>
  <c r="F1607" i="26"/>
  <c r="H1607" i="26" s="1"/>
  <c r="F1608" i="26"/>
  <c r="H1608" i="26" s="1"/>
  <c r="F1609" i="26"/>
  <c r="H1609" i="26" s="1"/>
  <c r="F1610" i="26"/>
  <c r="H1610" i="26" s="1"/>
  <c r="F1611" i="26"/>
  <c r="H1611" i="26" s="1"/>
  <c r="F1612" i="26"/>
  <c r="H1612" i="26" s="1"/>
  <c r="F1613" i="26"/>
  <c r="H1613" i="26" s="1"/>
  <c r="F1614" i="26"/>
  <c r="H1614" i="26" s="1"/>
  <c r="F1615" i="26"/>
  <c r="H1615" i="26" s="1"/>
  <c r="F1616" i="26"/>
  <c r="H1616" i="26" s="1"/>
  <c r="F1617" i="26"/>
  <c r="H1617" i="26" s="1"/>
  <c r="F1618" i="26"/>
  <c r="H1618" i="26" s="1"/>
  <c r="F1619" i="26"/>
  <c r="H1619" i="26" s="1"/>
  <c r="F1620" i="26"/>
  <c r="H1620" i="26" s="1"/>
  <c r="F1621" i="26"/>
  <c r="H1621" i="26" s="1"/>
  <c r="F1622" i="26"/>
  <c r="H1622" i="26" s="1"/>
  <c r="F1623" i="26"/>
  <c r="H1623" i="26" s="1"/>
  <c r="F1624" i="26"/>
  <c r="H1624" i="26" s="1"/>
  <c r="F1625" i="26"/>
  <c r="H1625" i="26" s="1"/>
  <c r="F1626" i="26"/>
  <c r="H1626" i="26" s="1"/>
  <c r="F1627" i="26"/>
  <c r="H1627" i="26" s="1"/>
  <c r="F1628" i="26"/>
  <c r="H1628" i="26" s="1"/>
  <c r="F1629" i="26"/>
  <c r="H1629" i="26" s="1"/>
  <c r="F1630" i="26"/>
  <c r="H1630" i="26" s="1"/>
  <c r="F1631" i="26"/>
  <c r="H1631" i="26" s="1"/>
  <c r="F1632" i="26"/>
  <c r="H1632" i="26" s="1"/>
  <c r="F1633" i="26"/>
  <c r="H1633" i="26" s="1"/>
  <c r="F1634" i="26"/>
  <c r="H1634" i="26" s="1"/>
  <c r="F1635" i="26"/>
  <c r="H1635" i="26" s="1"/>
  <c r="F1636" i="26"/>
  <c r="H1636" i="26" s="1"/>
  <c r="F1637" i="26"/>
  <c r="H1637" i="26" s="1"/>
  <c r="F1638" i="26"/>
  <c r="H1638" i="26" s="1"/>
  <c r="F1639" i="26"/>
  <c r="H1639" i="26" s="1"/>
  <c r="F1640" i="26"/>
  <c r="H1640" i="26" s="1"/>
  <c r="F1641" i="26"/>
  <c r="H1641" i="26" s="1"/>
  <c r="F1642" i="26"/>
  <c r="H1642" i="26" s="1"/>
  <c r="F1643" i="26"/>
  <c r="H1643" i="26" s="1"/>
  <c r="F1644" i="26"/>
  <c r="H1644" i="26" s="1"/>
  <c r="F1645" i="26"/>
  <c r="H1645" i="26" s="1"/>
  <c r="F1646" i="26"/>
  <c r="H1646" i="26" s="1"/>
  <c r="F1647" i="26"/>
  <c r="H1647" i="26" s="1"/>
  <c r="F1648" i="26"/>
  <c r="H1648" i="26" s="1"/>
  <c r="F1649" i="26"/>
  <c r="H1649" i="26" s="1"/>
  <c r="F1650" i="26"/>
  <c r="H1650" i="26" s="1"/>
  <c r="F1651" i="26"/>
  <c r="H1651" i="26" s="1"/>
  <c r="F1652" i="26"/>
  <c r="H1652" i="26" s="1"/>
  <c r="F1653" i="26"/>
  <c r="H1653" i="26" s="1"/>
  <c r="F1654" i="26"/>
  <c r="H1654" i="26" s="1"/>
  <c r="F1655" i="26"/>
  <c r="H1655" i="26" s="1"/>
  <c r="F1656" i="26"/>
  <c r="H1656" i="26" s="1"/>
  <c r="F1657" i="26"/>
  <c r="H1657" i="26" s="1"/>
  <c r="F1658" i="26"/>
  <c r="H1658" i="26" s="1"/>
  <c r="F1659" i="26"/>
  <c r="H1659" i="26" s="1"/>
  <c r="F1660" i="26"/>
  <c r="H1660" i="26" s="1"/>
  <c r="F1661" i="26"/>
  <c r="H1661" i="26" s="1"/>
  <c r="F1662" i="26"/>
  <c r="H1662" i="26" s="1"/>
  <c r="F1663" i="26"/>
  <c r="H1663" i="26" s="1"/>
  <c r="F1664" i="26"/>
  <c r="H1664" i="26" s="1"/>
  <c r="F1665" i="26"/>
  <c r="H1665" i="26" s="1"/>
  <c r="F1666" i="26"/>
  <c r="H1666" i="26" s="1"/>
  <c r="F1667" i="26"/>
  <c r="H1667" i="26" s="1"/>
  <c r="F1668" i="26"/>
  <c r="H1668" i="26" s="1"/>
  <c r="F1669" i="26"/>
  <c r="H1669" i="26" s="1"/>
  <c r="F1670" i="26"/>
  <c r="H1670" i="26" s="1"/>
  <c r="F1671" i="26"/>
  <c r="H1671" i="26" s="1"/>
  <c r="F1672" i="26"/>
  <c r="H1672" i="26" s="1"/>
  <c r="F1673" i="26"/>
  <c r="H1673" i="26" s="1"/>
  <c r="F1674" i="26"/>
  <c r="H1674" i="26" s="1"/>
  <c r="F1675" i="26"/>
  <c r="H1675" i="26" s="1"/>
  <c r="F1676" i="26"/>
  <c r="H1676" i="26" s="1"/>
  <c r="F1677" i="26"/>
  <c r="H1677" i="26" s="1"/>
  <c r="F1678" i="26"/>
  <c r="H1678" i="26" s="1"/>
  <c r="F1679" i="26"/>
  <c r="H1679" i="26" s="1"/>
  <c r="F1680" i="26"/>
  <c r="H1680" i="26" s="1"/>
  <c r="F1681" i="26"/>
  <c r="H1681" i="26" s="1"/>
  <c r="F1682" i="26"/>
  <c r="H1682" i="26" s="1"/>
  <c r="F1683" i="26"/>
  <c r="H1683" i="26" s="1"/>
  <c r="F1684" i="26"/>
  <c r="H1684" i="26" s="1"/>
  <c r="F1685" i="26"/>
  <c r="H1685" i="26" s="1"/>
  <c r="F1686" i="26"/>
  <c r="H1686" i="26" s="1"/>
  <c r="F1687" i="26"/>
  <c r="H1687" i="26" s="1"/>
  <c r="F1688" i="26"/>
  <c r="H1688" i="26" s="1"/>
  <c r="F1689" i="26"/>
  <c r="H1689" i="26" s="1"/>
  <c r="F1690" i="26"/>
  <c r="H1690" i="26" s="1"/>
  <c r="F1691" i="26"/>
  <c r="H1691" i="26" s="1"/>
  <c r="F1692" i="26"/>
  <c r="H1692" i="26" s="1"/>
  <c r="F1693" i="26"/>
  <c r="H1693" i="26" s="1"/>
  <c r="F1694" i="26"/>
  <c r="H1694" i="26" s="1"/>
  <c r="F1695" i="26"/>
  <c r="H1695" i="26" s="1"/>
  <c r="F1696" i="26"/>
  <c r="H1696" i="26" s="1"/>
  <c r="F1697" i="26"/>
  <c r="H1697" i="26" s="1"/>
  <c r="F1698" i="26"/>
  <c r="H1698" i="26" s="1"/>
  <c r="F1699" i="26"/>
  <c r="H1699" i="26" s="1"/>
  <c r="F1700" i="26"/>
  <c r="H1700" i="26" s="1"/>
  <c r="F1701" i="26"/>
  <c r="H1701" i="26" s="1"/>
  <c r="F1702" i="26"/>
  <c r="H1702" i="26" s="1"/>
  <c r="F1703" i="26"/>
  <c r="H1703" i="26" s="1"/>
  <c r="F1704" i="26"/>
  <c r="H1704" i="26" s="1"/>
  <c r="F1705" i="26"/>
  <c r="H1705" i="26" s="1"/>
  <c r="F1706" i="26"/>
  <c r="H1706" i="26" s="1"/>
  <c r="F1707" i="26"/>
  <c r="H1707" i="26" s="1"/>
  <c r="F1708" i="26"/>
  <c r="H1708" i="26" s="1"/>
  <c r="F1709" i="26"/>
  <c r="H1709" i="26" s="1"/>
  <c r="F1710" i="26"/>
  <c r="H1710" i="26" s="1"/>
  <c r="F1711" i="26"/>
  <c r="H1711" i="26" s="1"/>
  <c r="F1712" i="26"/>
  <c r="H1712" i="26" s="1"/>
  <c r="F1713" i="26"/>
  <c r="H1713" i="26" s="1"/>
  <c r="F1714" i="26"/>
  <c r="H1714" i="26" s="1"/>
  <c r="F1715" i="26"/>
  <c r="H1715" i="26" s="1"/>
  <c r="F1716" i="26"/>
  <c r="H1716" i="26" s="1"/>
  <c r="F1717" i="26"/>
  <c r="H1717" i="26" s="1"/>
  <c r="F1718" i="26"/>
  <c r="H1718" i="26" s="1"/>
  <c r="F1719" i="26"/>
  <c r="H1719" i="26" s="1"/>
  <c r="F1720" i="26"/>
  <c r="H1720" i="26" s="1"/>
  <c r="F1721" i="26"/>
  <c r="H1721" i="26" s="1"/>
  <c r="F1722" i="26"/>
  <c r="H1722" i="26" s="1"/>
  <c r="F1723" i="26"/>
  <c r="H1723" i="26" s="1"/>
  <c r="F1724" i="26"/>
  <c r="H1724" i="26" s="1"/>
  <c r="F1725" i="26"/>
  <c r="H1725" i="26" s="1"/>
  <c r="F1726" i="26"/>
  <c r="H1726" i="26" s="1"/>
  <c r="F1727" i="26"/>
  <c r="H1727" i="26" s="1"/>
  <c r="F1728" i="26"/>
  <c r="H1728" i="26" s="1"/>
  <c r="F1729" i="26"/>
  <c r="H1729" i="26" s="1"/>
  <c r="F1730" i="26"/>
  <c r="H1730" i="26" s="1"/>
  <c r="F1731" i="26"/>
  <c r="H1731" i="26" s="1"/>
  <c r="F1732" i="26"/>
  <c r="H1732" i="26" s="1"/>
  <c r="F1733" i="26"/>
  <c r="H1733" i="26" s="1"/>
  <c r="F1734" i="26"/>
  <c r="H1734" i="26" s="1"/>
  <c r="F1735" i="26"/>
  <c r="H1735" i="26" s="1"/>
  <c r="F1736" i="26"/>
  <c r="H1736" i="26" s="1"/>
  <c r="F1737" i="26"/>
  <c r="H1737" i="26" s="1"/>
  <c r="F1738" i="26"/>
  <c r="H1738" i="26" s="1"/>
  <c r="F1739" i="26"/>
  <c r="H1739" i="26" s="1"/>
  <c r="F1740" i="26"/>
  <c r="H1740" i="26" s="1"/>
  <c r="F1741" i="26"/>
  <c r="H1741" i="26" s="1"/>
  <c r="F1742" i="26"/>
  <c r="H1742" i="26" s="1"/>
  <c r="F1743" i="26"/>
  <c r="H1743" i="26" s="1"/>
  <c r="F1744" i="26"/>
  <c r="H1744" i="26" s="1"/>
  <c r="F1745" i="26"/>
  <c r="H1745" i="26" s="1"/>
  <c r="F1746" i="26"/>
  <c r="H1746" i="26" s="1"/>
  <c r="F1747" i="26"/>
  <c r="H1747" i="26" s="1"/>
  <c r="F1748" i="26"/>
  <c r="H1748" i="26" s="1"/>
  <c r="F1749" i="26"/>
  <c r="H1749" i="26" s="1"/>
  <c r="F1750" i="26"/>
  <c r="H1750" i="26" s="1"/>
  <c r="F1751" i="26"/>
  <c r="H1751" i="26" s="1"/>
  <c r="F1752" i="26"/>
  <c r="H1752" i="26" s="1"/>
  <c r="F1753" i="26"/>
  <c r="H1753" i="26" s="1"/>
  <c r="F1754" i="26"/>
  <c r="H1754" i="26" s="1"/>
  <c r="F1755" i="26"/>
  <c r="H1755" i="26" s="1"/>
  <c r="F1756" i="26"/>
  <c r="H1756" i="26" s="1"/>
  <c r="F1757" i="26"/>
  <c r="H1757" i="26" s="1"/>
  <c r="F1758" i="26"/>
  <c r="H1758" i="26" s="1"/>
  <c r="F1759" i="26"/>
  <c r="H1759" i="26" s="1"/>
  <c r="F1760" i="26"/>
  <c r="H1760" i="26" s="1"/>
  <c r="F1761" i="26"/>
  <c r="H1761" i="26" s="1"/>
  <c r="F1762" i="26"/>
  <c r="H1762" i="26" s="1"/>
  <c r="F1763" i="26"/>
  <c r="H1763" i="26" s="1"/>
  <c r="F1764" i="26"/>
  <c r="H1764" i="26" s="1"/>
  <c r="F1765" i="26"/>
  <c r="H1765" i="26" s="1"/>
  <c r="F1766" i="26"/>
  <c r="H1766" i="26" s="1"/>
  <c r="F1767" i="26"/>
  <c r="H1767" i="26" s="1"/>
  <c r="F1768" i="26"/>
  <c r="H1768" i="26" s="1"/>
  <c r="F1769" i="26"/>
  <c r="H1769" i="26" s="1"/>
  <c r="F1770" i="26"/>
  <c r="H1770" i="26" s="1"/>
  <c r="F1771" i="26"/>
  <c r="H1771" i="26" s="1"/>
  <c r="F1772" i="26"/>
  <c r="H1772" i="26" s="1"/>
  <c r="F1773" i="26"/>
  <c r="H1773" i="26" s="1"/>
  <c r="F1774" i="26"/>
  <c r="H1774" i="26" s="1"/>
  <c r="F1775" i="26"/>
  <c r="H1775" i="26" s="1"/>
  <c r="F1776" i="26"/>
  <c r="H1776" i="26" s="1"/>
  <c r="F1777" i="26"/>
  <c r="H1777" i="26" s="1"/>
  <c r="F1778" i="26"/>
  <c r="H1778" i="26" s="1"/>
  <c r="F1779" i="26"/>
  <c r="H1779" i="26" s="1"/>
  <c r="F1780" i="26"/>
  <c r="H1780" i="26" s="1"/>
  <c r="F1781" i="26"/>
  <c r="H1781" i="26" s="1"/>
  <c r="F1782" i="26"/>
  <c r="H1782" i="26" s="1"/>
  <c r="F1783" i="26"/>
  <c r="H1783" i="26" s="1"/>
  <c r="F1784" i="26"/>
  <c r="H1784" i="26" s="1"/>
  <c r="F1785" i="26"/>
  <c r="H1785" i="26" s="1"/>
  <c r="F1786" i="26"/>
  <c r="H1786" i="26" s="1"/>
  <c r="F1787" i="26"/>
  <c r="H1787" i="26" s="1"/>
  <c r="F1788" i="26"/>
  <c r="H1788" i="26" s="1"/>
  <c r="F1789" i="26"/>
  <c r="H1789" i="26" s="1"/>
  <c r="F1790" i="26"/>
  <c r="H1790" i="26" s="1"/>
  <c r="F1791" i="26"/>
  <c r="H1791" i="26" s="1"/>
  <c r="F1792" i="26"/>
  <c r="H1792" i="26" s="1"/>
  <c r="F1793" i="26"/>
  <c r="H1793" i="26" s="1"/>
  <c r="F1794" i="26"/>
  <c r="H1794" i="26" s="1"/>
  <c r="F1795" i="26"/>
  <c r="H1795" i="26" s="1"/>
  <c r="F1796" i="26"/>
  <c r="H1796" i="26" s="1"/>
  <c r="F1797" i="26"/>
  <c r="H1797" i="26" s="1"/>
  <c r="F1798" i="26"/>
  <c r="H1798" i="26" s="1"/>
  <c r="F1799" i="26"/>
  <c r="H1799" i="26" s="1"/>
  <c r="F1800" i="26"/>
  <c r="H1800" i="26" s="1"/>
  <c r="F1801" i="26"/>
  <c r="H1801" i="26" s="1"/>
  <c r="F1802" i="26"/>
  <c r="H1802" i="26" s="1"/>
  <c r="F1803" i="26"/>
  <c r="H1803" i="26" s="1"/>
  <c r="F1804" i="26"/>
  <c r="H1804" i="26" s="1"/>
  <c r="F1805" i="26"/>
  <c r="H1805" i="26" s="1"/>
  <c r="F1806" i="26"/>
  <c r="H1806" i="26" s="1"/>
  <c r="F1807" i="26"/>
  <c r="H1807" i="26" s="1"/>
  <c r="F1808" i="26"/>
  <c r="H1808" i="26" s="1"/>
  <c r="F1809" i="26"/>
  <c r="H1809" i="26" s="1"/>
  <c r="F1810" i="26"/>
  <c r="H1810" i="26" s="1"/>
  <c r="F1811" i="26"/>
  <c r="H1811" i="26" s="1"/>
  <c r="F1812" i="26"/>
  <c r="H1812" i="26" s="1"/>
  <c r="F1813" i="26"/>
  <c r="H1813" i="26" s="1"/>
  <c r="F1814" i="26"/>
  <c r="H1814" i="26" s="1"/>
  <c r="F1815" i="26"/>
  <c r="H1815" i="26" s="1"/>
  <c r="F1816" i="26"/>
  <c r="H1816" i="26" s="1"/>
  <c r="F1817" i="26"/>
  <c r="H1817" i="26" s="1"/>
  <c r="F1818" i="26"/>
  <c r="H1818" i="26" s="1"/>
  <c r="F1819" i="26"/>
  <c r="H1819" i="26" s="1"/>
  <c r="F1820" i="26"/>
  <c r="H1820" i="26" s="1"/>
  <c r="F1821" i="26"/>
  <c r="H1821" i="26" s="1"/>
  <c r="F1822" i="26"/>
  <c r="H1822" i="26" s="1"/>
  <c r="F1823" i="26"/>
  <c r="H1823" i="26" s="1"/>
  <c r="F1824" i="26"/>
  <c r="H1824" i="26" s="1"/>
  <c r="F1825" i="26"/>
  <c r="H1825" i="26" s="1"/>
  <c r="F1826" i="26"/>
  <c r="H1826" i="26" s="1"/>
  <c r="F1827" i="26"/>
  <c r="H1827" i="26" s="1"/>
  <c r="F1828" i="26"/>
  <c r="H1828" i="26" s="1"/>
  <c r="F1829" i="26"/>
  <c r="H1829" i="26" s="1"/>
  <c r="F1830" i="26"/>
  <c r="H1830" i="26" s="1"/>
  <c r="F1831" i="26"/>
  <c r="H1831" i="26" s="1"/>
  <c r="F1832" i="26"/>
  <c r="H1832" i="26" s="1"/>
  <c r="F1833" i="26"/>
  <c r="H1833" i="26" s="1"/>
  <c r="F1834" i="26"/>
  <c r="H1834" i="26" s="1"/>
  <c r="F1835" i="26"/>
  <c r="H1835" i="26" s="1"/>
  <c r="F1836" i="26"/>
  <c r="H1836" i="26" s="1"/>
  <c r="F1837" i="26"/>
  <c r="H1837" i="26" s="1"/>
  <c r="F1838" i="26"/>
  <c r="H1838" i="26" s="1"/>
  <c r="F1839" i="26"/>
  <c r="H1839" i="26" s="1"/>
  <c r="F1840" i="26"/>
  <c r="H1840" i="26" s="1"/>
  <c r="F1841" i="26"/>
  <c r="H1841" i="26" s="1"/>
  <c r="F1842" i="26"/>
  <c r="H1842" i="26" s="1"/>
  <c r="F1843" i="26"/>
  <c r="H1843" i="26" s="1"/>
  <c r="F1844" i="26"/>
  <c r="H1844" i="26" s="1"/>
  <c r="F1845" i="26"/>
  <c r="H1845" i="26" s="1"/>
  <c r="F1846" i="26"/>
  <c r="H1846" i="26" s="1"/>
  <c r="F1847" i="26"/>
  <c r="H1847" i="26" s="1"/>
  <c r="F1848" i="26"/>
  <c r="H1848" i="26" s="1"/>
  <c r="F1849" i="26"/>
  <c r="H1849" i="26" s="1"/>
  <c r="F1850" i="26"/>
  <c r="H1850" i="26" s="1"/>
  <c r="F1851" i="26"/>
  <c r="H1851" i="26" s="1"/>
  <c r="F1852" i="26"/>
  <c r="H1852" i="26" s="1"/>
  <c r="F1853" i="26"/>
  <c r="H1853" i="26" s="1"/>
  <c r="F1854" i="26"/>
  <c r="H1854" i="26" s="1"/>
  <c r="F1855" i="26"/>
  <c r="H1855" i="26" s="1"/>
  <c r="F1856" i="26"/>
  <c r="H1856" i="26" s="1"/>
  <c r="F1857" i="26"/>
  <c r="H1857" i="26" s="1"/>
  <c r="F1858" i="26"/>
  <c r="H1858" i="26" s="1"/>
  <c r="F1859" i="26"/>
  <c r="H1859" i="26" s="1"/>
  <c r="F1860" i="26"/>
  <c r="H1860" i="26" s="1"/>
  <c r="F1861" i="26"/>
  <c r="H1861" i="26" s="1"/>
  <c r="F1862" i="26"/>
  <c r="H1862" i="26" s="1"/>
  <c r="F1863" i="26"/>
  <c r="H1863" i="26" s="1"/>
  <c r="F1864" i="26"/>
  <c r="H1864" i="26" s="1"/>
  <c r="F1865" i="26"/>
  <c r="H1865" i="26" s="1"/>
  <c r="F1866" i="26"/>
  <c r="H1866" i="26" s="1"/>
  <c r="F1867" i="26"/>
  <c r="H1867" i="26" s="1"/>
  <c r="F1868" i="26"/>
  <c r="H1868" i="26" s="1"/>
  <c r="F1869" i="26"/>
  <c r="H1869" i="26" s="1"/>
  <c r="F1870" i="26"/>
  <c r="H1870" i="26" s="1"/>
  <c r="F1871" i="26"/>
  <c r="H1871" i="26" s="1"/>
  <c r="F1872" i="26"/>
  <c r="H1872" i="26" s="1"/>
  <c r="F1873" i="26"/>
  <c r="H1873" i="26" s="1"/>
  <c r="F1874" i="26"/>
  <c r="H1874" i="26" s="1"/>
  <c r="F1875" i="26"/>
  <c r="H1875" i="26" s="1"/>
  <c r="F1876" i="26"/>
  <c r="H1876" i="26" s="1"/>
  <c r="F1877" i="26"/>
  <c r="H1877" i="26" s="1"/>
  <c r="F1878" i="26"/>
  <c r="H1878" i="26" s="1"/>
  <c r="F1879" i="26"/>
  <c r="H1879" i="26" s="1"/>
  <c r="F1880" i="26"/>
  <c r="H1880" i="26" s="1"/>
  <c r="F1881" i="26"/>
  <c r="H1881" i="26" s="1"/>
  <c r="F1882" i="26"/>
  <c r="H1882" i="26" s="1"/>
  <c r="F1883" i="26"/>
  <c r="H1883" i="26" s="1"/>
  <c r="F1884" i="26"/>
  <c r="H1884" i="26" s="1"/>
  <c r="F1885" i="26"/>
  <c r="H1885" i="26" s="1"/>
  <c r="F1886" i="26"/>
  <c r="H1886" i="26" s="1"/>
  <c r="F1887" i="26"/>
  <c r="H1887" i="26" s="1"/>
  <c r="F1888" i="26"/>
  <c r="H1888" i="26" s="1"/>
  <c r="F1889" i="26"/>
  <c r="H1889" i="26" s="1"/>
  <c r="F1890" i="26"/>
  <c r="H1890" i="26" s="1"/>
  <c r="F1891" i="26"/>
  <c r="H1891" i="26" s="1"/>
  <c r="F1892" i="26"/>
  <c r="H1892" i="26" s="1"/>
  <c r="F1893" i="26"/>
  <c r="H1893" i="26" s="1"/>
  <c r="F1894" i="26"/>
  <c r="H1894" i="26" s="1"/>
  <c r="F1895" i="26"/>
  <c r="H1895" i="26" s="1"/>
  <c r="F1896" i="26"/>
  <c r="H1896" i="26" s="1"/>
  <c r="F1897" i="26"/>
  <c r="H1897" i="26" s="1"/>
  <c r="F1898" i="26"/>
  <c r="H1898" i="26" s="1"/>
  <c r="F1899" i="26"/>
  <c r="H1899" i="26" s="1"/>
  <c r="F1900" i="26"/>
  <c r="H1900" i="26" s="1"/>
  <c r="F1901" i="26"/>
  <c r="H1901" i="26" s="1"/>
  <c r="F1902" i="26"/>
  <c r="H1902" i="26" s="1"/>
  <c r="F1903" i="26"/>
  <c r="H1903" i="26" s="1"/>
  <c r="F1904" i="26"/>
  <c r="H1904" i="26" s="1"/>
  <c r="F1905" i="26"/>
  <c r="H1905" i="26" s="1"/>
  <c r="F1906" i="26"/>
  <c r="H1906" i="26" s="1"/>
  <c r="F1907" i="26"/>
  <c r="H1907" i="26" s="1"/>
  <c r="F1908" i="26"/>
  <c r="H1908" i="26" s="1"/>
  <c r="F1909" i="26"/>
  <c r="H1909" i="26" s="1"/>
  <c r="F1910" i="26"/>
  <c r="H1910" i="26" s="1"/>
  <c r="F1911" i="26"/>
  <c r="H1911" i="26" s="1"/>
  <c r="F1912" i="26"/>
  <c r="H1912" i="26" s="1"/>
  <c r="F1913" i="26"/>
  <c r="H1913" i="26" s="1"/>
  <c r="F1914" i="26"/>
  <c r="H1914" i="26" s="1"/>
  <c r="F1915" i="26"/>
  <c r="H1915" i="26" s="1"/>
  <c r="F1916" i="26"/>
  <c r="H1916" i="26" s="1"/>
  <c r="F1917" i="26"/>
  <c r="H1917" i="26" s="1"/>
  <c r="F1918" i="26"/>
  <c r="H1918" i="26" s="1"/>
  <c r="F1919" i="26"/>
  <c r="H1919" i="26" s="1"/>
  <c r="F1920" i="26"/>
  <c r="H1920" i="26" s="1"/>
  <c r="F1921" i="26"/>
  <c r="H1921" i="26" s="1"/>
  <c r="F1922" i="26"/>
  <c r="H1922" i="26" s="1"/>
  <c r="F1923" i="26"/>
  <c r="H1923" i="26" s="1"/>
  <c r="F1924" i="26"/>
  <c r="H1924" i="26" s="1"/>
  <c r="F1925" i="26"/>
  <c r="H1925" i="26" s="1"/>
  <c r="F1926" i="26"/>
  <c r="H1926" i="26" s="1"/>
  <c r="F1927" i="26"/>
  <c r="H1927" i="26" s="1"/>
  <c r="F1928" i="26"/>
  <c r="H1928" i="26" s="1"/>
  <c r="F1929" i="26"/>
  <c r="H1929" i="26" s="1"/>
  <c r="F1930" i="26"/>
  <c r="H1930" i="26" s="1"/>
  <c r="F1931" i="26"/>
  <c r="H1931" i="26" s="1"/>
  <c r="F1932" i="26"/>
  <c r="H1932" i="26" s="1"/>
  <c r="F1933" i="26"/>
  <c r="H1933" i="26" s="1"/>
  <c r="F1934" i="26"/>
  <c r="H1934" i="26" s="1"/>
  <c r="F1935" i="26"/>
  <c r="H1935" i="26" s="1"/>
  <c r="F1936" i="26"/>
  <c r="H1936" i="26" s="1"/>
  <c r="F1937" i="26"/>
  <c r="H1937" i="26" s="1"/>
  <c r="F1938" i="26"/>
  <c r="H1938" i="26" s="1"/>
  <c r="F1939" i="26"/>
  <c r="H1939" i="26" s="1"/>
  <c r="F1940" i="26"/>
  <c r="H1940" i="26" s="1"/>
  <c r="F1941" i="26"/>
  <c r="H1941" i="26" s="1"/>
  <c r="F1942" i="26"/>
  <c r="H1942" i="26" s="1"/>
  <c r="F1943" i="26"/>
  <c r="H1943" i="26" s="1"/>
  <c r="F1944" i="26"/>
  <c r="H1944" i="26" s="1"/>
  <c r="F1945" i="26"/>
  <c r="H1945" i="26" s="1"/>
  <c r="F1946" i="26"/>
  <c r="H1946" i="26" s="1"/>
  <c r="F1947" i="26"/>
  <c r="H1947" i="26" s="1"/>
  <c r="F1948" i="26"/>
  <c r="H1948" i="26" s="1"/>
  <c r="F1949" i="26"/>
  <c r="H1949" i="26" s="1"/>
  <c r="F1950" i="26"/>
  <c r="H1950" i="26" s="1"/>
  <c r="F1951" i="26"/>
  <c r="H1951" i="26" s="1"/>
  <c r="F1952" i="26"/>
  <c r="H1952" i="26" s="1"/>
  <c r="F1953" i="26"/>
  <c r="H1953" i="26" s="1"/>
  <c r="F1954" i="26"/>
  <c r="H1954" i="26" s="1"/>
  <c r="F1955" i="26"/>
  <c r="H1955" i="26" s="1"/>
  <c r="F1956" i="26"/>
  <c r="H1956" i="26" s="1"/>
  <c r="F1957" i="26"/>
  <c r="H1957" i="26" s="1"/>
  <c r="F1958" i="26"/>
  <c r="H1958" i="26" s="1"/>
  <c r="F1959" i="26"/>
  <c r="H1959" i="26" s="1"/>
  <c r="F1960" i="26"/>
  <c r="H1960" i="26" s="1"/>
  <c r="F1961" i="26"/>
  <c r="H1961" i="26" s="1"/>
  <c r="F1962" i="26"/>
  <c r="H1962" i="26" s="1"/>
  <c r="F1963" i="26"/>
  <c r="H1963" i="26" s="1"/>
  <c r="F1964" i="26"/>
  <c r="H1964" i="26" s="1"/>
  <c r="F1965" i="26"/>
  <c r="H1965" i="26" s="1"/>
  <c r="F1966" i="26"/>
  <c r="H1966" i="26" s="1"/>
  <c r="F1967" i="26"/>
  <c r="H1967" i="26" s="1"/>
  <c r="F1968" i="26"/>
  <c r="H1968" i="26" s="1"/>
  <c r="F1969" i="26"/>
  <c r="H1969" i="26" s="1"/>
  <c r="F1970" i="26"/>
  <c r="H1970" i="26" s="1"/>
  <c r="F1971" i="26"/>
  <c r="H1971" i="26" s="1"/>
  <c r="F1972" i="26"/>
  <c r="H1972" i="26" s="1"/>
  <c r="F1973" i="26"/>
  <c r="H1973" i="26" s="1"/>
  <c r="F1974" i="26"/>
  <c r="H1974" i="26" s="1"/>
  <c r="F1975" i="26"/>
  <c r="H1975" i="26" s="1"/>
  <c r="F1976" i="26"/>
  <c r="H1976" i="26" s="1"/>
  <c r="F1977" i="26"/>
  <c r="H1977" i="26" s="1"/>
  <c r="F1978" i="26"/>
  <c r="H1978" i="26" s="1"/>
  <c r="F1979" i="26"/>
  <c r="H1979" i="26" s="1"/>
  <c r="F1980" i="26"/>
  <c r="H1980" i="26" s="1"/>
  <c r="F1981" i="26"/>
  <c r="H1981" i="26" s="1"/>
  <c r="F1982" i="26"/>
  <c r="H1982" i="26" s="1"/>
  <c r="F1983" i="26"/>
  <c r="H1983" i="26" s="1"/>
  <c r="F1984" i="26"/>
  <c r="H1984" i="26" s="1"/>
  <c r="F1985" i="26"/>
  <c r="H1985" i="26" s="1"/>
  <c r="F1986" i="26"/>
  <c r="H1986" i="26" s="1"/>
  <c r="F1987" i="26"/>
  <c r="H1987" i="26" s="1"/>
  <c r="F1988" i="26"/>
  <c r="H1988" i="26" s="1"/>
  <c r="F1989" i="26"/>
  <c r="H1989" i="26" s="1"/>
  <c r="F1990" i="26"/>
  <c r="H1990" i="26" s="1"/>
  <c r="F1991" i="26"/>
  <c r="H1991" i="26" s="1"/>
  <c r="F1992" i="26"/>
  <c r="H1992" i="26" s="1"/>
  <c r="F1993" i="26"/>
  <c r="H1993" i="26" s="1"/>
  <c r="F1994" i="26"/>
  <c r="H1994" i="26" s="1"/>
  <c r="F1995" i="26"/>
  <c r="H1995" i="26" s="1"/>
  <c r="F1996" i="26"/>
  <c r="H1996" i="26" s="1"/>
  <c r="F1997" i="26"/>
  <c r="H1997" i="26" s="1"/>
  <c r="F1998" i="26"/>
  <c r="H1998" i="26" s="1"/>
  <c r="F1999" i="26"/>
  <c r="H1999" i="26" s="1"/>
  <c r="F2000" i="26"/>
  <c r="H2000" i="26" s="1"/>
  <c r="F2001" i="26"/>
  <c r="H2001" i="26" s="1"/>
  <c r="F2002" i="26"/>
  <c r="H2002" i="26" s="1"/>
  <c r="F2003" i="26"/>
  <c r="H2003" i="26" s="1"/>
  <c r="F2004" i="26"/>
  <c r="H2004" i="26" s="1"/>
  <c r="F2005" i="26"/>
  <c r="H2005" i="26" s="1"/>
  <c r="F2006" i="26"/>
  <c r="H2006" i="26" s="1"/>
  <c r="F2007" i="26"/>
  <c r="H2007" i="26" s="1"/>
  <c r="F2008" i="26"/>
  <c r="H2008" i="26" s="1"/>
  <c r="F2009" i="26"/>
  <c r="H2009" i="26" s="1"/>
  <c r="F2010" i="26"/>
  <c r="H2010" i="26" s="1"/>
  <c r="F2011" i="26"/>
  <c r="H2011" i="26" s="1"/>
  <c r="F2012" i="26"/>
  <c r="H2012" i="26" s="1"/>
  <c r="F2013" i="26"/>
  <c r="H2013" i="26" s="1"/>
  <c r="F2014" i="26"/>
  <c r="H2014" i="26" s="1"/>
  <c r="F2015" i="26"/>
  <c r="H2015" i="26" s="1"/>
  <c r="F2016" i="26"/>
  <c r="H2016" i="26" s="1"/>
  <c r="F2017" i="26"/>
  <c r="H2017" i="26" s="1"/>
  <c r="F2018" i="26"/>
  <c r="H2018" i="26" s="1"/>
  <c r="F2019" i="26"/>
  <c r="H2019" i="26" s="1"/>
  <c r="F2020" i="26"/>
  <c r="H2020" i="26" s="1"/>
  <c r="F2021" i="26"/>
  <c r="H2021" i="26" s="1"/>
  <c r="F2022" i="26"/>
  <c r="H2022" i="26" s="1"/>
  <c r="F2023" i="26"/>
  <c r="H2023" i="26" s="1"/>
  <c r="F2024" i="26"/>
  <c r="H2024" i="26" s="1"/>
  <c r="F2025" i="26"/>
  <c r="H2025" i="26" s="1"/>
  <c r="F2026" i="26"/>
  <c r="H2026" i="26" s="1"/>
  <c r="F2027" i="26"/>
  <c r="H2027" i="26" s="1"/>
  <c r="F2028" i="26"/>
  <c r="H2028" i="26" s="1"/>
  <c r="F2029" i="26"/>
  <c r="H2029" i="26" s="1"/>
  <c r="F2030" i="26"/>
  <c r="H2030" i="26" s="1"/>
  <c r="F2031" i="26"/>
  <c r="H2031" i="26" s="1"/>
  <c r="F2032" i="26"/>
  <c r="H2032" i="26" s="1"/>
  <c r="F2033" i="26"/>
  <c r="H2033" i="26" s="1"/>
  <c r="F2034" i="26"/>
  <c r="H2034" i="26" s="1"/>
  <c r="F2035" i="26"/>
  <c r="H2035" i="26" s="1"/>
  <c r="F2036" i="26"/>
  <c r="H2036" i="26" s="1"/>
  <c r="F2037" i="26"/>
  <c r="H2037" i="26" s="1"/>
  <c r="F2038" i="26"/>
  <c r="H2038" i="26" s="1"/>
  <c r="F2039" i="26"/>
  <c r="H2039" i="26" s="1"/>
  <c r="F2040" i="26"/>
  <c r="H2040" i="26" s="1"/>
  <c r="F2041" i="26"/>
  <c r="H2041" i="26" s="1"/>
  <c r="F2042" i="26"/>
  <c r="H2042" i="26" s="1"/>
  <c r="F2043" i="26"/>
  <c r="H2043" i="26" s="1"/>
  <c r="F2044" i="26"/>
  <c r="H2044" i="26" s="1"/>
  <c r="F2045" i="26"/>
  <c r="H2045" i="26" s="1"/>
  <c r="F2046" i="26"/>
  <c r="H2046" i="26" s="1"/>
  <c r="F2047" i="26"/>
  <c r="H2047" i="26" s="1"/>
  <c r="F2048" i="26"/>
  <c r="H2048" i="26" s="1"/>
  <c r="F2049" i="26"/>
  <c r="H2049" i="26" s="1"/>
  <c r="F2050" i="26"/>
  <c r="H2050" i="26" s="1"/>
  <c r="F2051" i="26"/>
  <c r="H2051" i="26" s="1"/>
  <c r="F2052" i="26"/>
  <c r="H2052" i="26" s="1"/>
  <c r="F2053" i="26"/>
  <c r="H2053" i="26" s="1"/>
  <c r="F2054" i="26"/>
  <c r="H2054" i="26" s="1"/>
  <c r="F2055" i="26"/>
  <c r="H2055" i="26" s="1"/>
  <c r="F2056" i="26"/>
  <c r="H2056" i="26" s="1"/>
  <c r="F2057" i="26"/>
  <c r="H2057" i="26" s="1"/>
  <c r="F2058" i="26"/>
  <c r="H2058" i="26" s="1"/>
  <c r="F2059" i="26"/>
  <c r="H2059" i="26" s="1"/>
  <c r="F2060" i="26"/>
  <c r="H2060" i="26" s="1"/>
  <c r="F2061" i="26"/>
  <c r="H2061" i="26" s="1"/>
  <c r="F2062" i="26"/>
  <c r="H2062" i="26" s="1"/>
  <c r="F2063" i="26"/>
  <c r="H2063" i="26" s="1"/>
  <c r="F2064" i="26"/>
  <c r="H2064" i="26" s="1"/>
  <c r="F2065" i="26"/>
  <c r="H2065" i="26" s="1"/>
  <c r="F2066" i="26"/>
  <c r="H2066" i="26" s="1"/>
  <c r="F2067" i="26"/>
  <c r="H2067" i="26" s="1"/>
  <c r="F2068" i="26"/>
  <c r="H2068" i="26" s="1"/>
  <c r="F2069" i="26"/>
  <c r="H2069" i="26" s="1"/>
  <c r="F2070" i="26"/>
  <c r="H2070" i="26" s="1"/>
  <c r="F2071" i="26"/>
  <c r="H2071" i="26" s="1"/>
  <c r="F2072" i="26"/>
  <c r="H2072" i="26" s="1"/>
  <c r="F2073" i="26"/>
  <c r="H2073" i="26" s="1"/>
  <c r="F2074" i="26"/>
  <c r="H2074" i="26" s="1"/>
  <c r="F2075" i="26"/>
  <c r="H2075" i="26" s="1"/>
  <c r="F2076" i="26"/>
  <c r="H2076" i="26" s="1"/>
  <c r="F2077" i="26"/>
  <c r="H2077" i="26" s="1"/>
  <c r="F2078" i="26"/>
  <c r="H2078" i="26" s="1"/>
  <c r="F2079" i="26"/>
  <c r="H2079" i="26" s="1"/>
  <c r="F2080" i="26"/>
  <c r="H2080" i="26" s="1"/>
  <c r="F2081" i="26"/>
  <c r="H2081" i="26" s="1"/>
  <c r="F2082" i="26"/>
  <c r="H2082" i="26" s="1"/>
  <c r="F2083" i="26"/>
  <c r="H2083" i="26" s="1"/>
  <c r="F2084" i="26"/>
  <c r="H2084" i="26" s="1"/>
  <c r="F2085" i="26"/>
  <c r="H2085" i="26" s="1"/>
  <c r="F2086" i="26"/>
  <c r="H2086" i="26" s="1"/>
  <c r="F2087" i="26"/>
  <c r="H2087" i="26" s="1"/>
  <c r="F2088" i="26"/>
  <c r="H2088" i="26" s="1"/>
  <c r="F2089" i="26"/>
  <c r="H2089" i="26" s="1"/>
  <c r="F2090" i="26"/>
  <c r="H2090" i="26" s="1"/>
  <c r="F2091" i="26"/>
  <c r="H2091" i="26" s="1"/>
  <c r="F2092" i="26"/>
  <c r="H2092" i="26" s="1"/>
  <c r="F2093" i="26"/>
  <c r="H2093" i="26" s="1"/>
  <c r="F2094" i="26"/>
  <c r="H2094" i="26" s="1"/>
  <c r="F2095" i="26"/>
  <c r="H2095" i="26" s="1"/>
  <c r="F2096" i="26"/>
  <c r="H2096" i="26" s="1"/>
  <c r="F2097" i="26"/>
  <c r="H2097" i="26" s="1"/>
  <c r="F2098" i="26"/>
  <c r="H2098" i="26" s="1"/>
  <c r="F2099" i="26"/>
  <c r="H2099" i="26" s="1"/>
  <c r="F2100" i="26"/>
  <c r="H2100" i="26" s="1"/>
  <c r="F2101" i="26"/>
  <c r="H2101" i="26" s="1"/>
  <c r="F2102" i="26"/>
  <c r="H2102" i="26" s="1"/>
  <c r="F2103" i="26"/>
  <c r="H2103" i="26" s="1"/>
  <c r="F2104" i="26"/>
  <c r="H2104" i="26" s="1"/>
  <c r="F2105" i="26"/>
  <c r="H2105" i="26" s="1"/>
  <c r="F2106" i="26"/>
  <c r="H2106" i="26" s="1"/>
  <c r="F2107" i="26"/>
  <c r="H2107" i="26" s="1"/>
  <c r="F2108" i="26"/>
  <c r="H2108" i="26" s="1"/>
  <c r="F2109" i="26"/>
  <c r="H2109" i="26" s="1"/>
  <c r="F2110" i="26"/>
  <c r="H2110" i="26" s="1"/>
  <c r="F2111" i="26"/>
  <c r="H2111" i="26" s="1"/>
  <c r="F2112" i="26"/>
  <c r="H2112" i="26" s="1"/>
  <c r="F2113" i="26"/>
  <c r="H2113" i="26" s="1"/>
  <c r="F2114" i="26"/>
  <c r="H2114" i="26" s="1"/>
  <c r="F2115" i="26"/>
  <c r="H2115" i="26" s="1"/>
  <c r="F2116" i="26"/>
  <c r="H2116" i="26" s="1"/>
  <c r="F2117" i="26"/>
  <c r="H2117" i="26" s="1"/>
  <c r="F2118" i="26"/>
  <c r="H2118" i="26" s="1"/>
  <c r="F2119" i="26"/>
  <c r="H2119" i="26" s="1"/>
  <c r="F2120" i="26"/>
  <c r="H2120" i="26" s="1"/>
  <c r="F2121" i="26"/>
  <c r="H2121" i="26" s="1"/>
  <c r="F2122" i="26"/>
  <c r="H2122" i="26" s="1"/>
  <c r="F2123" i="26"/>
  <c r="H2123" i="26" s="1"/>
  <c r="F2124" i="26"/>
  <c r="H2124" i="26" s="1"/>
  <c r="F2125" i="26"/>
  <c r="H2125" i="26" s="1"/>
  <c r="F2126" i="26"/>
  <c r="H2126" i="26" s="1"/>
  <c r="F2127" i="26"/>
  <c r="H2127" i="26" s="1"/>
  <c r="F2128" i="26"/>
  <c r="H2128" i="26" s="1"/>
  <c r="F2129" i="26"/>
  <c r="H2129" i="26" s="1"/>
  <c r="F2130" i="26"/>
  <c r="H2130" i="26" s="1"/>
  <c r="F2131" i="26"/>
  <c r="H2131" i="26" s="1"/>
  <c r="F2132" i="26"/>
  <c r="H2132" i="26" s="1"/>
  <c r="F2133" i="26"/>
  <c r="H2133" i="26" s="1"/>
  <c r="F2134" i="26"/>
  <c r="H2134" i="26" s="1"/>
  <c r="F2135" i="26"/>
  <c r="H2135" i="26" s="1"/>
  <c r="F2136" i="26"/>
  <c r="H2136" i="26" s="1"/>
  <c r="F2137" i="26"/>
  <c r="H2137" i="26" s="1"/>
  <c r="F2138" i="26"/>
  <c r="H2138" i="26" s="1"/>
  <c r="F2139" i="26"/>
  <c r="H2139" i="26" s="1"/>
  <c r="F2140" i="26"/>
  <c r="H2140" i="26" s="1"/>
  <c r="F2141" i="26"/>
  <c r="H2141" i="26" s="1"/>
  <c r="F2142" i="26"/>
  <c r="H2142" i="26" s="1"/>
  <c r="F2143" i="26"/>
  <c r="H2143" i="26" s="1"/>
  <c r="F2144" i="26"/>
  <c r="H2144" i="26" s="1"/>
  <c r="F2145" i="26"/>
  <c r="H2145" i="26" s="1"/>
  <c r="F2146" i="26"/>
  <c r="H2146" i="26" s="1"/>
  <c r="F2147" i="26"/>
  <c r="H2147" i="26" s="1"/>
  <c r="F2148" i="26"/>
  <c r="H2148" i="26" s="1"/>
  <c r="F2149" i="26"/>
  <c r="H2149" i="26" s="1"/>
  <c r="F2150" i="26"/>
  <c r="H2150" i="26" s="1"/>
  <c r="F2151" i="26"/>
  <c r="H2151" i="26" s="1"/>
  <c r="F2152" i="26"/>
  <c r="H2152" i="26" s="1"/>
  <c r="F2153" i="26"/>
  <c r="H2153" i="26" s="1"/>
  <c r="F2154" i="26"/>
  <c r="H2154" i="26" s="1"/>
  <c r="F2155" i="26"/>
  <c r="H2155" i="26" s="1"/>
  <c r="F2156" i="26"/>
  <c r="H2156" i="26" s="1"/>
  <c r="F2157" i="26"/>
  <c r="H2157" i="26" s="1"/>
  <c r="F2158" i="26"/>
  <c r="H2158" i="26" s="1"/>
  <c r="F2159" i="26"/>
  <c r="H2159" i="26" s="1"/>
  <c r="F2160" i="26"/>
  <c r="H2160" i="26" s="1"/>
  <c r="F2161" i="26"/>
  <c r="H2161" i="26" s="1"/>
  <c r="F2162" i="26"/>
  <c r="H2162" i="26" s="1"/>
  <c r="F2163" i="26"/>
  <c r="H2163" i="26" s="1"/>
  <c r="F2164" i="26"/>
  <c r="H2164" i="26" s="1"/>
  <c r="F2165" i="26"/>
  <c r="H2165" i="26" s="1"/>
  <c r="F2166" i="26"/>
  <c r="H2166" i="26" s="1"/>
  <c r="F2167" i="26"/>
  <c r="H2167" i="26" s="1"/>
  <c r="F2168" i="26"/>
  <c r="H2168" i="26" s="1"/>
  <c r="F2169" i="26"/>
  <c r="H2169" i="26" s="1"/>
  <c r="F2170" i="26"/>
  <c r="H2170" i="26" s="1"/>
  <c r="F2171" i="26"/>
  <c r="H2171" i="26" s="1"/>
  <c r="F2172" i="26"/>
  <c r="H2172" i="26" s="1"/>
  <c r="F2173" i="26"/>
  <c r="H2173" i="26" s="1"/>
  <c r="F2174" i="26"/>
  <c r="H2174" i="26" s="1"/>
  <c r="F2175" i="26"/>
  <c r="H2175" i="26" s="1"/>
  <c r="F2176" i="26"/>
  <c r="H2176" i="26" s="1"/>
  <c r="F2177" i="26"/>
  <c r="H2177" i="26" s="1"/>
  <c r="F2178" i="26"/>
  <c r="H2178" i="26" s="1"/>
  <c r="F2179" i="26"/>
  <c r="H2179" i="26" s="1"/>
  <c r="F2180" i="26"/>
  <c r="H2180" i="26" s="1"/>
  <c r="F2181" i="26"/>
  <c r="H2181" i="26" s="1"/>
  <c r="F2182" i="26"/>
  <c r="H2182" i="26" s="1"/>
  <c r="F2183" i="26"/>
  <c r="H2183" i="26" s="1"/>
  <c r="F2184" i="26"/>
  <c r="H2184" i="26" s="1"/>
  <c r="F2185" i="26"/>
  <c r="H2185" i="26" s="1"/>
  <c r="F2186" i="26"/>
  <c r="H2186" i="26" s="1"/>
  <c r="F2187" i="26"/>
  <c r="H2187" i="26" s="1"/>
  <c r="F2188" i="26"/>
  <c r="H2188" i="26" s="1"/>
  <c r="F2189" i="26"/>
  <c r="H2189" i="26" s="1"/>
  <c r="F2190" i="26"/>
  <c r="H2190" i="26" s="1"/>
  <c r="F2191" i="26"/>
  <c r="H2191" i="26" s="1"/>
  <c r="F2192" i="26"/>
  <c r="H2192" i="26" s="1"/>
  <c r="F2193" i="26"/>
  <c r="H2193" i="26" s="1"/>
  <c r="F2194" i="26"/>
  <c r="H2194" i="26" s="1"/>
  <c r="F2195" i="26"/>
  <c r="H2195" i="26" s="1"/>
  <c r="F2196" i="26"/>
  <c r="H2196" i="26" s="1"/>
  <c r="F2197" i="26"/>
  <c r="H2197" i="26" s="1"/>
  <c r="F2198" i="26"/>
  <c r="H2198" i="26" s="1"/>
  <c r="F2199" i="26"/>
  <c r="H2199" i="26" s="1"/>
  <c r="F2200" i="26"/>
  <c r="H2200" i="26" s="1"/>
  <c r="F2201" i="26"/>
  <c r="H2201" i="26" s="1"/>
  <c r="F2202" i="26"/>
  <c r="H2202" i="26" s="1"/>
  <c r="F2203" i="26"/>
  <c r="H2203" i="26" s="1"/>
  <c r="F2204" i="26"/>
  <c r="H2204" i="26" s="1"/>
  <c r="F2205" i="26"/>
  <c r="H2205" i="26" s="1"/>
  <c r="F2206" i="26"/>
  <c r="H2206" i="26" s="1"/>
  <c r="F2207" i="26"/>
  <c r="H2207" i="26" s="1"/>
  <c r="F2208" i="26"/>
  <c r="H2208" i="26" s="1"/>
  <c r="F2209" i="26"/>
  <c r="H2209" i="26" s="1"/>
  <c r="F2210" i="26"/>
  <c r="H2210" i="26" s="1"/>
  <c r="F2211" i="26"/>
  <c r="H2211" i="26" s="1"/>
  <c r="F2212" i="26"/>
  <c r="H2212" i="26" s="1"/>
  <c r="F2213" i="26"/>
  <c r="H2213" i="26" s="1"/>
  <c r="F2214" i="26"/>
  <c r="H2214" i="26" s="1"/>
  <c r="F2215" i="26"/>
  <c r="H2215" i="26" s="1"/>
  <c r="F2216" i="26"/>
  <c r="H2216" i="26" s="1"/>
  <c r="F2217" i="26"/>
  <c r="H2217" i="26" s="1"/>
  <c r="F2218" i="26"/>
  <c r="H2218" i="26" s="1"/>
  <c r="F2219" i="26"/>
  <c r="H2219" i="26" s="1"/>
  <c r="F2220" i="26"/>
  <c r="H2220" i="26" s="1"/>
  <c r="F2221" i="26"/>
  <c r="H2221" i="26" s="1"/>
  <c r="F2222" i="26"/>
  <c r="H2222" i="26" s="1"/>
  <c r="F2223" i="26"/>
  <c r="H2223" i="26" s="1"/>
  <c r="F2224" i="26"/>
  <c r="H2224" i="26" s="1"/>
  <c r="F2225" i="26"/>
  <c r="H2225" i="26" s="1"/>
  <c r="F2226" i="26"/>
  <c r="H2226" i="26" s="1"/>
  <c r="F2227" i="26"/>
  <c r="H2227" i="26" s="1"/>
  <c r="F2228" i="26"/>
  <c r="H2228" i="26" s="1"/>
  <c r="F2229" i="26"/>
  <c r="H2229" i="26" s="1"/>
  <c r="F2230" i="26"/>
  <c r="H2230" i="26" s="1"/>
  <c r="F2231" i="26"/>
  <c r="H2231" i="26" s="1"/>
  <c r="F2232" i="26"/>
  <c r="H2232" i="26" s="1"/>
  <c r="F2233" i="26"/>
  <c r="H2233" i="26" s="1"/>
  <c r="F2234" i="26"/>
  <c r="H2234" i="26" s="1"/>
  <c r="F2235" i="26"/>
  <c r="H2235" i="26" s="1"/>
  <c r="F2236" i="26"/>
  <c r="H2236" i="26" s="1"/>
  <c r="F2237" i="26"/>
  <c r="H2237" i="26" s="1"/>
  <c r="F2238" i="26"/>
  <c r="H2238" i="26" s="1"/>
  <c r="F2239" i="26"/>
  <c r="H2239" i="26" s="1"/>
  <c r="F2240" i="26"/>
  <c r="H2240" i="26" s="1"/>
  <c r="F2241" i="26"/>
  <c r="H2241" i="26" s="1"/>
  <c r="F2242" i="26"/>
  <c r="H2242" i="26" s="1"/>
  <c r="F2243" i="26"/>
  <c r="H2243" i="26" s="1"/>
  <c r="F2244" i="26"/>
  <c r="H2244" i="26" s="1"/>
  <c r="F2245" i="26"/>
  <c r="H2245" i="26" s="1"/>
  <c r="F2246" i="26"/>
  <c r="H2246" i="26" s="1"/>
  <c r="F2247" i="26"/>
  <c r="H2247" i="26" s="1"/>
  <c r="F2248" i="26"/>
  <c r="H2248" i="26" s="1"/>
  <c r="F2249" i="26"/>
  <c r="H2249" i="26" s="1"/>
  <c r="F2250" i="26"/>
  <c r="H2250" i="26" s="1"/>
  <c r="F2251" i="26"/>
  <c r="H2251" i="26" s="1"/>
  <c r="F2252" i="26"/>
  <c r="H2252" i="26" s="1"/>
  <c r="F2253" i="26"/>
  <c r="H2253" i="26" s="1"/>
  <c r="F2254" i="26"/>
  <c r="H2254" i="26" s="1"/>
  <c r="F2255" i="26"/>
  <c r="H2255" i="26" s="1"/>
  <c r="F2256" i="26"/>
  <c r="H2256" i="26" s="1"/>
  <c r="F2257" i="26"/>
  <c r="H2257" i="26" s="1"/>
  <c r="F2258" i="26"/>
  <c r="H2258" i="26" s="1"/>
  <c r="F2259" i="26"/>
  <c r="H2259" i="26" s="1"/>
  <c r="F2260" i="26"/>
  <c r="H2260" i="26" s="1"/>
  <c r="F2261" i="26"/>
  <c r="H2261" i="26" s="1"/>
  <c r="F2262" i="26"/>
  <c r="H2262" i="26" s="1"/>
  <c r="F2263" i="26"/>
  <c r="H2263" i="26" s="1"/>
  <c r="F2" i="26"/>
  <c r="H2" i="26" s="1"/>
  <c r="A1080" i="26"/>
  <c r="B1080" i="26"/>
  <c r="C1080" i="26"/>
  <c r="A1081" i="26"/>
  <c r="B1081" i="26"/>
  <c r="C1081" i="26"/>
  <c r="A1082" i="26"/>
  <c r="B1082" i="26"/>
  <c r="C1082" i="26"/>
  <c r="A1083" i="26"/>
  <c r="B1083" i="26"/>
  <c r="C1083" i="26"/>
  <c r="A1084" i="26"/>
  <c r="B1084" i="26"/>
  <c r="C1084" i="26"/>
  <c r="A1085" i="26"/>
  <c r="B1085" i="26"/>
  <c r="C1085" i="26"/>
  <c r="A1086" i="26"/>
  <c r="B1086" i="26"/>
  <c r="C1086" i="26"/>
  <c r="A1087" i="26"/>
  <c r="B1087" i="26"/>
  <c r="C1087" i="26"/>
  <c r="A1088" i="26"/>
  <c r="B1088" i="26"/>
  <c r="C1088" i="26"/>
  <c r="A1089" i="26"/>
  <c r="B1089" i="26"/>
  <c r="C1089" i="26"/>
  <c r="A1090" i="26"/>
  <c r="B1090" i="26"/>
  <c r="C1090" i="26"/>
  <c r="A1091" i="26"/>
  <c r="B1091" i="26"/>
  <c r="C1091" i="26"/>
  <c r="A1092" i="26"/>
  <c r="B1092" i="26"/>
  <c r="C1092" i="26"/>
  <c r="A1093" i="26"/>
  <c r="B1093" i="26"/>
  <c r="C1093" i="26"/>
  <c r="A1094" i="26"/>
  <c r="B1094" i="26"/>
  <c r="C1094" i="26"/>
  <c r="A1095" i="26"/>
  <c r="B1095" i="26"/>
  <c r="C1095" i="26"/>
  <c r="A1096" i="26"/>
  <c r="B1096" i="26"/>
  <c r="C1096" i="26"/>
  <c r="A1097" i="26"/>
  <c r="B1097" i="26"/>
  <c r="C1097" i="26"/>
  <c r="A1098" i="26"/>
  <c r="B1098" i="26"/>
  <c r="C1098" i="26"/>
  <c r="A1099" i="26"/>
  <c r="B1099" i="26"/>
  <c r="C1099" i="26"/>
  <c r="A1100" i="26"/>
  <c r="B1100" i="26"/>
  <c r="C1100" i="26"/>
  <c r="A1101" i="26"/>
  <c r="B1101" i="26"/>
  <c r="C1101" i="26"/>
  <c r="A1102" i="26"/>
  <c r="B1102" i="26"/>
  <c r="C1102" i="26"/>
  <c r="A1103" i="26"/>
  <c r="B1103" i="26"/>
  <c r="C1103" i="26"/>
  <c r="A1104" i="26"/>
  <c r="B1104" i="26"/>
  <c r="C1104" i="26"/>
  <c r="A1105" i="26"/>
  <c r="B1105" i="26"/>
  <c r="C1105" i="26"/>
  <c r="A1106" i="26"/>
  <c r="B1106" i="26"/>
  <c r="C1106" i="26"/>
  <c r="A1107" i="26"/>
  <c r="B1107" i="26"/>
  <c r="C1107" i="26"/>
  <c r="A1108" i="26"/>
  <c r="B1108" i="26"/>
  <c r="C1108" i="26"/>
  <c r="A1109" i="26"/>
  <c r="B1109" i="26"/>
  <c r="C1109" i="26"/>
  <c r="A1110" i="26"/>
  <c r="B1110" i="26"/>
  <c r="C1110" i="26"/>
  <c r="A1111" i="26"/>
  <c r="B1111" i="26"/>
  <c r="C1111" i="26"/>
  <c r="A1112" i="26"/>
  <c r="B1112" i="26"/>
  <c r="C1112" i="26"/>
  <c r="A1113" i="26"/>
  <c r="B1113" i="26"/>
  <c r="C1113" i="26"/>
  <c r="A1114" i="26"/>
  <c r="B1114" i="26"/>
  <c r="C1114" i="26"/>
  <c r="A1115" i="26"/>
  <c r="B1115" i="26"/>
  <c r="C1115" i="26"/>
  <c r="A1116" i="26"/>
  <c r="B1116" i="26"/>
  <c r="C1116" i="26"/>
  <c r="A1117" i="26"/>
  <c r="B1117" i="26"/>
  <c r="C1117" i="26"/>
  <c r="A1118" i="26"/>
  <c r="B1118" i="26"/>
  <c r="C1118" i="26"/>
  <c r="A1119" i="26"/>
  <c r="B1119" i="26"/>
  <c r="C1119" i="26"/>
  <c r="A1120" i="26"/>
  <c r="B1120" i="26"/>
  <c r="C1120" i="26"/>
  <c r="A1121" i="26"/>
  <c r="B1121" i="26"/>
  <c r="C1121" i="26"/>
  <c r="A1122" i="26"/>
  <c r="B1122" i="26"/>
  <c r="C1122" i="26"/>
  <c r="A1123" i="26"/>
  <c r="B1123" i="26"/>
  <c r="C1123" i="26"/>
  <c r="A1124" i="26"/>
  <c r="B1124" i="26"/>
  <c r="C1124" i="26"/>
  <c r="A1125" i="26"/>
  <c r="B1125" i="26"/>
  <c r="C1125" i="26"/>
  <c r="A1126" i="26"/>
  <c r="B1126" i="26"/>
  <c r="C1126" i="26"/>
  <c r="A1127" i="26"/>
  <c r="B1127" i="26"/>
  <c r="C1127" i="26"/>
  <c r="A1128" i="26"/>
  <c r="B1128" i="26"/>
  <c r="C1128" i="26"/>
  <c r="A1129" i="26"/>
  <c r="B1129" i="26"/>
  <c r="C1129" i="26"/>
  <c r="A1130" i="26"/>
  <c r="B1130" i="26"/>
  <c r="C1130" i="26"/>
  <c r="A1131" i="26"/>
  <c r="B1131" i="26"/>
  <c r="C1131" i="26"/>
  <c r="A1132" i="26"/>
  <c r="B1132" i="26"/>
  <c r="C1132" i="26"/>
  <c r="A1133" i="26"/>
  <c r="B1133" i="26"/>
  <c r="C1133" i="26"/>
  <c r="A1134" i="26"/>
  <c r="B1134" i="26"/>
  <c r="C1134" i="26"/>
  <c r="A1135" i="26"/>
  <c r="B1135" i="26"/>
  <c r="C1135" i="26"/>
  <c r="A1136" i="26"/>
  <c r="B1136" i="26"/>
  <c r="C1136" i="26"/>
  <c r="A1137" i="26"/>
  <c r="B1137" i="26"/>
  <c r="C1137" i="26"/>
  <c r="A1138" i="26"/>
  <c r="B1138" i="26"/>
  <c r="C1138" i="26"/>
  <c r="A1139" i="26"/>
  <c r="B1139" i="26"/>
  <c r="C1139" i="26"/>
  <c r="A1140" i="26"/>
  <c r="B1140" i="26"/>
  <c r="C1140" i="26"/>
  <c r="A1141" i="26"/>
  <c r="B1141" i="26"/>
  <c r="C1141" i="26"/>
  <c r="A1142" i="26"/>
  <c r="B1142" i="26"/>
  <c r="C1142" i="26"/>
  <c r="A1143" i="26"/>
  <c r="B1143" i="26"/>
  <c r="C1143" i="26"/>
  <c r="A1144" i="26"/>
  <c r="B1144" i="26"/>
  <c r="C1144" i="26"/>
  <c r="A1145" i="26"/>
  <c r="B1145" i="26"/>
  <c r="C1145" i="26"/>
  <c r="A1146" i="26"/>
  <c r="B1146" i="26"/>
  <c r="C1146" i="26"/>
  <c r="A1147" i="26"/>
  <c r="B1147" i="26"/>
  <c r="C1147" i="26"/>
  <c r="A1148" i="26"/>
  <c r="B1148" i="26"/>
  <c r="C1148" i="26"/>
  <c r="A1149" i="26"/>
  <c r="B1149" i="26"/>
  <c r="C1149" i="26"/>
  <c r="A1150" i="26"/>
  <c r="B1150" i="26"/>
  <c r="C1150" i="26"/>
  <c r="A1151" i="26"/>
  <c r="B1151" i="26"/>
  <c r="C1151" i="26"/>
  <c r="A1152" i="26"/>
  <c r="B1152" i="26"/>
  <c r="C1152" i="26"/>
  <c r="A1153" i="26"/>
  <c r="B1153" i="26"/>
  <c r="C1153" i="26"/>
  <c r="A1154" i="26"/>
  <c r="B1154" i="26"/>
  <c r="C1154" i="26"/>
  <c r="A1155" i="26"/>
  <c r="B1155" i="26"/>
  <c r="C1155" i="26"/>
  <c r="A1156" i="26"/>
  <c r="B1156" i="26"/>
  <c r="C1156" i="26"/>
  <c r="A1157" i="26"/>
  <c r="B1157" i="26"/>
  <c r="C1157" i="26"/>
  <c r="A1158" i="26"/>
  <c r="B1158" i="26"/>
  <c r="C1158" i="26"/>
  <c r="A1159" i="26"/>
  <c r="B1159" i="26"/>
  <c r="C1159" i="26"/>
  <c r="A1160" i="26"/>
  <c r="B1160" i="26"/>
  <c r="C1160" i="26"/>
  <c r="A1161" i="26"/>
  <c r="B1161" i="26"/>
  <c r="C1161" i="26"/>
  <c r="A1162" i="26"/>
  <c r="B1162" i="26"/>
  <c r="C1162" i="26"/>
  <c r="A1163" i="26"/>
  <c r="B1163" i="26"/>
  <c r="C1163" i="26"/>
  <c r="A1164" i="26"/>
  <c r="B1164" i="26"/>
  <c r="C1164" i="26"/>
  <c r="A1165" i="26"/>
  <c r="B1165" i="26"/>
  <c r="C1165" i="26"/>
  <c r="A1166" i="26"/>
  <c r="B1166" i="26"/>
  <c r="C1166" i="26"/>
  <c r="A1167" i="26"/>
  <c r="B1167" i="26"/>
  <c r="C1167" i="26"/>
  <c r="A1168" i="26"/>
  <c r="B1168" i="26"/>
  <c r="C1168" i="26"/>
  <c r="A1169" i="26"/>
  <c r="B1169" i="26"/>
  <c r="C1169" i="26"/>
  <c r="A1170" i="26"/>
  <c r="B1170" i="26"/>
  <c r="C1170" i="26"/>
  <c r="A1171" i="26"/>
  <c r="B1171" i="26"/>
  <c r="C1171" i="26"/>
  <c r="A1172" i="26"/>
  <c r="B1172" i="26"/>
  <c r="C1172" i="26"/>
  <c r="A1173" i="26"/>
  <c r="B1173" i="26"/>
  <c r="C1173" i="26"/>
  <c r="A1174" i="26"/>
  <c r="B1174" i="26"/>
  <c r="C1174" i="26"/>
  <c r="A1175" i="26"/>
  <c r="B1175" i="26"/>
  <c r="C1175" i="26"/>
  <c r="A1176" i="26"/>
  <c r="B1176" i="26"/>
  <c r="C1176" i="26"/>
  <c r="A1177" i="26"/>
  <c r="B1177" i="26"/>
  <c r="C1177" i="26"/>
  <c r="A1178" i="26"/>
  <c r="B1178" i="26"/>
  <c r="C1178" i="26"/>
  <c r="A1179" i="26"/>
  <c r="B1179" i="26"/>
  <c r="C1179" i="26"/>
  <c r="A1180" i="26"/>
  <c r="B1180" i="26"/>
  <c r="C1180" i="26"/>
  <c r="A1181" i="26"/>
  <c r="B1181" i="26"/>
  <c r="C1181" i="26"/>
  <c r="A1182" i="26"/>
  <c r="B1182" i="26"/>
  <c r="C1182" i="26"/>
  <c r="A1183" i="26"/>
  <c r="B1183" i="26"/>
  <c r="C1183" i="26"/>
  <c r="A1184" i="26"/>
  <c r="B1184" i="26"/>
  <c r="C1184" i="26"/>
  <c r="A1185" i="26"/>
  <c r="B1185" i="26"/>
  <c r="C1185" i="26"/>
  <c r="A1186" i="26"/>
  <c r="B1186" i="26"/>
  <c r="C1186" i="26"/>
  <c r="A1187" i="26"/>
  <c r="B1187" i="26"/>
  <c r="C1187" i="26"/>
  <c r="A1188" i="26"/>
  <c r="B1188" i="26"/>
  <c r="C1188" i="26"/>
  <c r="A1189" i="26"/>
  <c r="B1189" i="26"/>
  <c r="C1189" i="26"/>
  <c r="A1190" i="26"/>
  <c r="B1190" i="26"/>
  <c r="C1190" i="26"/>
  <c r="A1191" i="26"/>
  <c r="B1191" i="26"/>
  <c r="C1191" i="26"/>
  <c r="A1192" i="26"/>
  <c r="B1192" i="26"/>
  <c r="C1192" i="26"/>
  <c r="A1193" i="26"/>
  <c r="B1193" i="26"/>
  <c r="C1193" i="26"/>
  <c r="A1194" i="26"/>
  <c r="B1194" i="26"/>
  <c r="C1194" i="26"/>
  <c r="A1195" i="26"/>
  <c r="B1195" i="26"/>
  <c r="C1195" i="26"/>
  <c r="A1196" i="26"/>
  <c r="B1196" i="26"/>
  <c r="C1196" i="26"/>
  <c r="A1197" i="26"/>
  <c r="B1197" i="26"/>
  <c r="C1197" i="26"/>
  <c r="A1198" i="26"/>
  <c r="B1198" i="26"/>
  <c r="C1198" i="26"/>
  <c r="A1199" i="26"/>
  <c r="B1199" i="26"/>
  <c r="C1199" i="26"/>
  <c r="A1200" i="26"/>
  <c r="B1200" i="26"/>
  <c r="C1200" i="26"/>
  <c r="A1201" i="26"/>
  <c r="B1201" i="26"/>
  <c r="C1201" i="26"/>
  <c r="A1202" i="26"/>
  <c r="B1202" i="26"/>
  <c r="C1202" i="26"/>
  <c r="A1203" i="26"/>
  <c r="B1203" i="26"/>
  <c r="C1203" i="26"/>
  <c r="A1204" i="26"/>
  <c r="B1204" i="26"/>
  <c r="C1204" i="26"/>
  <c r="A1205" i="26"/>
  <c r="B1205" i="26"/>
  <c r="C1205" i="26"/>
  <c r="A1206" i="26"/>
  <c r="B1206" i="26"/>
  <c r="C1206" i="26"/>
  <c r="A1207" i="26"/>
  <c r="B1207" i="26"/>
  <c r="C1207" i="26"/>
  <c r="A1208" i="26"/>
  <c r="B1208" i="26"/>
  <c r="C1208" i="26"/>
  <c r="A1209" i="26"/>
  <c r="B1209" i="26"/>
  <c r="C1209" i="26"/>
  <c r="A1210" i="26"/>
  <c r="B1210" i="26"/>
  <c r="A1211" i="26"/>
  <c r="B1211" i="26"/>
  <c r="C1211" i="26"/>
  <c r="A1212" i="26"/>
  <c r="B1212" i="26"/>
  <c r="C1212" i="26"/>
  <c r="A1213" i="26"/>
  <c r="B1213" i="26"/>
  <c r="C1213" i="26"/>
  <c r="A1214" i="26"/>
  <c r="B1214" i="26"/>
  <c r="C1214" i="26"/>
  <c r="A1215" i="26"/>
  <c r="B1215" i="26"/>
  <c r="C1215" i="26"/>
  <c r="A1216" i="26"/>
  <c r="B1216" i="26"/>
  <c r="C1216" i="26"/>
  <c r="A1217" i="26"/>
  <c r="B1217" i="26"/>
  <c r="C1217" i="26"/>
  <c r="A1218" i="26"/>
  <c r="B1218" i="26"/>
  <c r="C1218" i="26"/>
  <c r="A1219" i="26"/>
  <c r="B1219" i="26"/>
  <c r="C1219" i="26"/>
  <c r="A1220" i="26"/>
  <c r="B1220" i="26"/>
  <c r="C1220" i="26"/>
  <c r="A1221" i="26"/>
  <c r="B1221" i="26"/>
  <c r="C1221" i="26"/>
  <c r="A1222" i="26"/>
  <c r="B1222" i="26"/>
  <c r="C1222" i="26"/>
  <c r="A1223" i="26"/>
  <c r="B1223" i="26"/>
  <c r="C1223" i="26"/>
  <c r="A1224" i="26"/>
  <c r="B1224" i="26"/>
  <c r="C1224" i="26"/>
  <c r="A1225" i="26"/>
  <c r="B1225" i="26"/>
  <c r="C1225" i="26"/>
  <c r="A1226" i="26"/>
  <c r="B1226" i="26"/>
  <c r="C1226" i="26"/>
  <c r="A1227" i="26"/>
  <c r="B1227" i="26"/>
  <c r="C1227" i="26"/>
  <c r="A1228" i="26"/>
  <c r="B1228" i="26"/>
  <c r="C1228" i="26"/>
  <c r="A1229" i="26"/>
  <c r="B1229" i="26"/>
  <c r="C1229" i="26"/>
  <c r="A1230" i="26"/>
  <c r="B1230" i="26"/>
  <c r="C1230" i="26"/>
  <c r="A1231" i="26"/>
  <c r="B1231" i="26"/>
  <c r="C1231" i="26"/>
  <c r="A1232" i="26"/>
  <c r="B1232" i="26"/>
  <c r="C1232" i="26"/>
  <c r="A1233" i="26"/>
  <c r="B1233" i="26"/>
  <c r="C1233" i="26"/>
  <c r="A1234" i="26"/>
  <c r="B1234" i="26"/>
  <c r="C1234" i="26"/>
  <c r="A1235" i="26"/>
  <c r="B1235" i="26"/>
  <c r="C1235" i="26"/>
  <c r="A1236" i="26"/>
  <c r="B1236" i="26"/>
  <c r="C1236" i="26"/>
  <c r="A1237" i="26"/>
  <c r="B1237" i="26"/>
  <c r="C1237" i="26"/>
  <c r="A1238" i="26"/>
  <c r="B1238" i="26"/>
  <c r="C1238" i="26"/>
  <c r="A1239" i="26"/>
  <c r="B1239" i="26"/>
  <c r="C1239" i="26"/>
  <c r="A1240" i="26"/>
  <c r="B1240" i="26"/>
  <c r="C1240" i="26"/>
  <c r="A1241" i="26"/>
  <c r="B1241" i="26"/>
  <c r="C1241" i="26"/>
  <c r="A1242" i="26"/>
  <c r="B1242" i="26"/>
  <c r="C1242" i="26"/>
  <c r="A1243" i="26"/>
  <c r="B1243" i="26"/>
  <c r="C1243" i="26"/>
  <c r="A1244" i="26"/>
  <c r="B1244" i="26"/>
  <c r="C1244" i="26"/>
  <c r="A1245" i="26"/>
  <c r="B1245" i="26"/>
  <c r="C1245" i="26"/>
  <c r="A1246" i="26"/>
  <c r="B1246" i="26"/>
  <c r="C1246" i="26"/>
  <c r="A1247" i="26"/>
  <c r="B1247" i="26"/>
  <c r="C1247" i="26"/>
  <c r="A1248" i="26"/>
  <c r="B1248" i="26"/>
  <c r="C1248" i="26"/>
  <c r="A1249" i="26"/>
  <c r="B1249" i="26"/>
  <c r="C1249" i="26"/>
  <c r="A1250" i="26"/>
  <c r="B1250" i="26"/>
  <c r="C1250" i="26"/>
  <c r="A1251" i="26"/>
  <c r="B1251" i="26"/>
  <c r="C1251" i="26"/>
  <c r="A1252" i="26"/>
  <c r="B1252" i="26"/>
  <c r="C1252" i="26"/>
  <c r="A1253" i="26"/>
  <c r="B1253" i="26"/>
  <c r="C1253" i="26"/>
  <c r="A1254" i="26"/>
  <c r="B1254" i="26"/>
  <c r="C1254" i="26"/>
  <c r="A1255" i="26"/>
  <c r="B1255" i="26"/>
  <c r="C1255" i="26"/>
  <c r="A1256" i="26"/>
  <c r="B1256" i="26"/>
  <c r="C1256" i="26"/>
  <c r="A1257" i="26"/>
  <c r="B1257" i="26"/>
  <c r="C1257" i="26"/>
  <c r="A1258" i="26"/>
  <c r="B1258" i="26"/>
  <c r="C1258" i="26"/>
  <c r="A1259" i="26"/>
  <c r="B1259" i="26"/>
  <c r="C1259" i="26"/>
  <c r="A1260" i="26"/>
  <c r="B1260" i="26"/>
  <c r="C1260" i="26"/>
  <c r="A1261" i="26"/>
  <c r="B1261" i="26"/>
  <c r="C1261" i="26"/>
  <c r="A1262" i="26"/>
  <c r="B1262" i="26"/>
  <c r="C1262" i="26"/>
  <c r="A1263" i="26"/>
  <c r="B1263" i="26"/>
  <c r="C1263" i="26"/>
  <c r="A1264" i="26"/>
  <c r="B1264" i="26"/>
  <c r="C1264" i="26"/>
  <c r="A1265" i="26"/>
  <c r="B1265" i="26"/>
  <c r="C1265" i="26"/>
  <c r="A1266" i="26"/>
  <c r="B1266" i="26"/>
  <c r="C1266" i="26"/>
  <c r="A1267" i="26"/>
  <c r="B1267" i="26"/>
  <c r="C1267" i="26"/>
  <c r="A1268" i="26"/>
  <c r="B1268" i="26"/>
  <c r="C1268" i="26"/>
  <c r="A1269" i="26"/>
  <c r="B1269" i="26"/>
  <c r="C1269" i="26"/>
  <c r="A1270" i="26"/>
  <c r="B1270" i="26"/>
  <c r="C1270" i="26"/>
  <c r="A1271" i="26"/>
  <c r="B1271" i="26"/>
  <c r="C1271" i="26"/>
  <c r="A1272" i="26"/>
  <c r="B1272" i="26"/>
  <c r="C1272" i="26"/>
  <c r="A1273" i="26"/>
  <c r="B1273" i="26"/>
  <c r="C1273" i="26"/>
  <c r="A1274" i="26"/>
  <c r="B1274" i="26"/>
  <c r="C1274" i="26"/>
  <c r="A1275" i="26"/>
  <c r="B1275" i="26"/>
  <c r="C1275" i="26"/>
  <c r="A1276" i="26"/>
  <c r="B1276" i="26"/>
  <c r="C1276" i="26"/>
  <c r="A1277" i="26"/>
  <c r="B1277" i="26"/>
  <c r="C1277" i="26"/>
  <c r="A1278" i="26"/>
  <c r="B1278" i="26"/>
  <c r="C1278" i="26"/>
  <c r="A1279" i="26"/>
  <c r="B1279" i="26"/>
  <c r="C1279" i="26"/>
  <c r="A1280" i="26"/>
  <c r="B1280" i="26"/>
  <c r="C1280" i="26"/>
  <c r="A1281" i="26"/>
  <c r="B1281" i="26"/>
  <c r="C1281" i="26"/>
  <c r="A1282" i="26"/>
  <c r="B1282" i="26"/>
  <c r="C1282" i="26"/>
  <c r="A1283" i="26"/>
  <c r="B1283" i="26"/>
  <c r="C1283" i="26"/>
  <c r="A1284" i="26"/>
  <c r="B1284" i="26"/>
  <c r="C1284" i="26"/>
  <c r="A1285" i="26"/>
  <c r="B1285" i="26"/>
  <c r="C1285" i="26"/>
  <c r="A1286" i="26"/>
  <c r="B1286" i="26"/>
  <c r="C1286" i="26"/>
  <c r="A1287" i="26"/>
  <c r="B1287" i="26"/>
  <c r="C1287" i="26"/>
  <c r="A1288" i="26"/>
  <c r="B1288" i="26"/>
  <c r="C1288" i="26"/>
  <c r="A1289" i="26"/>
  <c r="B1289" i="26"/>
  <c r="C1289" i="26"/>
  <c r="A1290" i="26"/>
  <c r="B1290" i="26"/>
  <c r="C1290" i="26"/>
  <c r="A1291" i="26"/>
  <c r="B1291" i="26"/>
  <c r="C1291" i="26"/>
  <c r="A1292" i="26"/>
  <c r="B1292" i="26"/>
  <c r="C1292" i="26"/>
  <c r="A1293" i="26"/>
  <c r="B1293" i="26"/>
  <c r="C1293" i="26"/>
  <c r="A1294" i="26"/>
  <c r="B1294" i="26"/>
  <c r="C1294" i="26"/>
  <c r="A1295" i="26"/>
  <c r="B1295" i="26"/>
  <c r="C1295" i="26"/>
  <c r="A1296" i="26"/>
  <c r="B1296" i="26"/>
  <c r="C1296" i="26"/>
  <c r="A1297" i="26"/>
  <c r="B1297" i="26"/>
  <c r="C1297" i="26"/>
  <c r="A1298" i="26"/>
  <c r="B1298" i="26"/>
  <c r="C1298" i="26"/>
  <c r="A1299" i="26"/>
  <c r="B1299" i="26"/>
  <c r="C1299" i="26"/>
  <c r="A1300" i="26"/>
  <c r="B1300" i="26"/>
  <c r="C1300" i="26"/>
  <c r="A1301" i="26"/>
  <c r="B1301" i="26"/>
  <c r="C1301" i="26"/>
  <c r="A1302" i="26"/>
  <c r="B1302" i="26"/>
  <c r="C1302" i="26"/>
  <c r="A1303" i="26"/>
  <c r="B1303" i="26"/>
  <c r="C1303" i="26"/>
  <c r="A1304" i="26"/>
  <c r="B1304" i="26"/>
  <c r="C1304" i="26"/>
  <c r="A1305" i="26"/>
  <c r="B1305" i="26"/>
  <c r="C1305" i="26"/>
  <c r="A1306" i="26"/>
  <c r="B1306" i="26"/>
  <c r="C1306" i="26"/>
  <c r="A1307" i="26"/>
  <c r="B1307" i="26"/>
  <c r="C1307" i="26"/>
  <c r="A1308" i="26"/>
  <c r="B1308" i="26"/>
  <c r="C1308" i="26"/>
  <c r="A1309" i="26"/>
  <c r="B1309" i="26"/>
  <c r="C1309" i="26"/>
  <c r="A1310" i="26"/>
  <c r="B1310" i="26"/>
  <c r="C1310" i="26"/>
  <c r="A1311" i="26"/>
  <c r="B1311" i="26"/>
  <c r="C1311" i="26"/>
  <c r="A1312" i="26"/>
  <c r="B1312" i="26"/>
  <c r="C1312" i="26"/>
  <c r="A1313" i="26"/>
  <c r="B1313" i="26"/>
  <c r="C1313" i="26"/>
  <c r="A1314" i="26"/>
  <c r="B1314" i="26"/>
  <c r="C1314" i="26"/>
  <c r="A1315" i="26"/>
  <c r="B1315" i="26"/>
  <c r="C1315" i="26"/>
  <c r="A1316" i="26"/>
  <c r="B1316" i="26"/>
  <c r="C1316" i="26"/>
  <c r="A1317" i="26"/>
  <c r="B1317" i="26"/>
  <c r="C1317" i="26"/>
  <c r="A1318" i="26"/>
  <c r="B1318" i="26"/>
  <c r="C1318" i="26"/>
  <c r="A1319" i="26"/>
  <c r="B1319" i="26"/>
  <c r="C1319" i="26"/>
  <c r="A1320" i="26"/>
  <c r="B1320" i="26"/>
  <c r="C1320" i="26"/>
  <c r="A1321" i="26"/>
  <c r="B1321" i="26"/>
  <c r="C1321" i="26"/>
  <c r="A1322" i="26"/>
  <c r="B1322" i="26"/>
  <c r="C1322" i="26"/>
  <c r="A1323" i="26"/>
  <c r="B1323" i="26"/>
  <c r="C1323" i="26"/>
  <c r="A1324" i="26"/>
  <c r="B1324" i="26"/>
  <c r="C1324" i="26"/>
  <c r="A1325" i="26"/>
  <c r="B1325" i="26"/>
  <c r="C1325" i="26"/>
  <c r="A1326" i="26"/>
  <c r="B1326" i="26"/>
  <c r="C1326" i="26"/>
  <c r="A1327" i="26"/>
  <c r="B1327" i="26"/>
  <c r="C1327" i="26"/>
  <c r="A1328" i="26"/>
  <c r="B1328" i="26"/>
  <c r="C1328" i="26"/>
  <c r="A1329" i="26"/>
  <c r="B1329" i="26"/>
  <c r="C1329" i="26"/>
  <c r="A1330" i="26"/>
  <c r="B1330" i="26"/>
  <c r="C1330" i="26"/>
  <c r="A1331" i="26"/>
  <c r="B1331" i="26"/>
  <c r="C1331" i="26"/>
  <c r="A1332" i="26"/>
  <c r="B1332" i="26"/>
  <c r="C1332" i="26"/>
  <c r="A1333" i="26"/>
  <c r="B1333" i="26"/>
  <c r="C1333" i="26"/>
  <c r="A1334" i="26"/>
  <c r="B1334" i="26"/>
  <c r="C1334" i="26"/>
  <c r="A1335" i="26"/>
  <c r="B1335" i="26"/>
  <c r="C1335" i="26"/>
  <c r="A1336" i="26"/>
  <c r="B1336" i="26"/>
  <c r="C1336" i="26"/>
  <c r="A1337" i="26"/>
  <c r="B1337" i="26"/>
  <c r="C1337" i="26"/>
  <c r="A1338" i="26"/>
  <c r="B1338" i="26"/>
  <c r="C1338" i="26"/>
  <c r="A1339" i="26"/>
  <c r="B1339" i="26"/>
  <c r="C1339" i="26"/>
  <c r="A1340" i="26"/>
  <c r="B1340" i="26"/>
  <c r="C1340" i="26"/>
  <c r="A1341" i="26"/>
  <c r="B1341" i="26"/>
  <c r="C1341" i="26"/>
  <c r="A1342" i="26"/>
  <c r="B1342" i="26"/>
  <c r="C1342" i="26"/>
  <c r="A1343" i="26"/>
  <c r="B1343" i="26"/>
  <c r="C1343" i="26"/>
  <c r="A1344" i="26"/>
  <c r="B1344" i="26"/>
  <c r="C1344" i="26"/>
  <c r="A1345" i="26"/>
  <c r="B1345" i="26"/>
  <c r="C1345" i="26"/>
  <c r="A1346" i="26"/>
  <c r="B1346" i="26"/>
  <c r="C1346" i="26"/>
  <c r="A1347" i="26"/>
  <c r="B1347" i="26"/>
  <c r="C1347" i="26"/>
  <c r="A1348" i="26"/>
  <c r="B1348" i="26"/>
  <c r="C1348" i="26"/>
  <c r="A1349" i="26"/>
  <c r="B1349" i="26"/>
  <c r="C1349" i="26"/>
  <c r="A1350" i="26"/>
  <c r="B1350" i="26"/>
  <c r="C1350" i="26"/>
  <c r="A1351" i="26"/>
  <c r="B1351" i="26"/>
  <c r="C1351" i="26"/>
  <c r="A1352" i="26"/>
  <c r="B1352" i="26"/>
  <c r="C1352" i="26"/>
  <c r="A1353" i="26"/>
  <c r="B1353" i="26"/>
  <c r="C1353" i="26"/>
  <c r="A1354" i="26"/>
  <c r="B1354" i="26"/>
  <c r="C1354" i="26"/>
  <c r="A1355" i="26"/>
  <c r="B1355" i="26"/>
  <c r="C1355" i="26"/>
  <c r="A1356" i="26"/>
  <c r="B1356" i="26"/>
  <c r="C1356" i="26"/>
  <c r="A1357" i="26"/>
  <c r="B1357" i="26"/>
  <c r="C1357" i="26"/>
  <c r="A1358" i="26"/>
  <c r="B1358" i="26"/>
  <c r="C1358" i="26"/>
  <c r="A1359" i="26"/>
  <c r="B1359" i="26"/>
  <c r="C1359" i="26"/>
  <c r="A1360" i="26"/>
  <c r="B1360" i="26"/>
  <c r="C1360" i="26"/>
  <c r="A1361" i="26"/>
  <c r="B1361" i="26"/>
  <c r="C1361" i="26"/>
  <c r="A1362" i="26"/>
  <c r="B1362" i="26"/>
  <c r="C1362" i="26"/>
  <c r="A1363" i="26"/>
  <c r="B1363" i="26"/>
  <c r="C1363" i="26"/>
  <c r="A1364" i="26"/>
  <c r="B1364" i="26"/>
  <c r="C1364" i="26"/>
  <c r="A1365" i="26"/>
  <c r="B1365" i="26"/>
  <c r="C1365" i="26"/>
  <c r="A1366" i="26"/>
  <c r="B1366" i="26"/>
  <c r="C1366" i="26"/>
  <c r="A1367" i="26"/>
  <c r="B1367" i="26"/>
  <c r="C1367" i="26"/>
  <c r="A1368" i="26"/>
  <c r="B1368" i="26"/>
  <c r="C1368" i="26"/>
  <c r="A1369" i="26"/>
  <c r="B1369" i="26"/>
  <c r="C1369" i="26"/>
  <c r="A1370" i="26"/>
  <c r="B1370" i="26"/>
  <c r="C1370" i="26"/>
  <c r="A1371" i="26"/>
  <c r="B1371" i="26"/>
  <c r="C1371" i="26"/>
  <c r="A1372" i="26"/>
  <c r="B1372" i="26"/>
  <c r="C1372" i="26"/>
  <c r="A1373" i="26"/>
  <c r="B1373" i="26"/>
  <c r="C1373" i="26"/>
  <c r="A1374" i="26"/>
  <c r="B1374" i="26"/>
  <c r="C1374" i="26"/>
  <c r="A1375" i="26"/>
  <c r="B1375" i="26"/>
  <c r="C1375" i="26"/>
  <c r="A1376" i="26"/>
  <c r="B1376" i="26"/>
  <c r="C1376" i="26"/>
  <c r="A1377" i="26"/>
  <c r="B1377" i="26"/>
  <c r="C1377" i="26"/>
  <c r="A1378" i="26"/>
  <c r="B1378" i="26"/>
  <c r="C1378" i="26"/>
  <c r="A1379" i="26"/>
  <c r="B1379" i="26"/>
  <c r="C1379" i="26"/>
  <c r="A1380" i="26"/>
  <c r="B1380" i="26"/>
  <c r="C1380" i="26"/>
  <c r="A1381" i="26"/>
  <c r="B1381" i="26"/>
  <c r="C1381" i="26"/>
  <c r="A1382" i="26"/>
  <c r="B1382" i="26"/>
  <c r="C1382" i="26"/>
  <c r="A1383" i="26"/>
  <c r="B1383" i="26"/>
  <c r="C1383" i="26"/>
  <c r="A1384" i="26"/>
  <c r="B1384" i="26"/>
  <c r="C1384" i="26"/>
  <c r="A1385" i="26"/>
  <c r="B1385" i="26"/>
  <c r="C1385" i="26"/>
  <c r="A1386" i="26"/>
  <c r="B1386" i="26"/>
  <c r="C1386" i="26"/>
  <c r="A1387" i="26"/>
  <c r="B1387" i="26"/>
  <c r="C1387" i="26"/>
  <c r="A1388" i="26"/>
  <c r="B1388" i="26"/>
  <c r="C1388" i="26"/>
  <c r="A1389" i="26"/>
  <c r="B1389" i="26"/>
  <c r="C1389" i="26"/>
  <c r="A1390" i="26"/>
  <c r="B1390" i="26"/>
  <c r="C1390" i="26"/>
  <c r="A1391" i="26"/>
  <c r="B1391" i="26"/>
  <c r="C1391" i="26"/>
  <c r="A1392" i="26"/>
  <c r="B1392" i="26"/>
  <c r="C1392" i="26"/>
  <c r="A1393" i="26"/>
  <c r="B1393" i="26"/>
  <c r="C1393" i="26"/>
  <c r="A1394" i="26"/>
  <c r="B1394" i="26"/>
  <c r="C1394" i="26"/>
  <c r="A1395" i="26"/>
  <c r="B1395" i="26"/>
  <c r="C1395" i="26"/>
  <c r="A1396" i="26"/>
  <c r="B1396" i="26"/>
  <c r="C1396" i="26"/>
  <c r="A1397" i="26"/>
  <c r="B1397" i="26"/>
  <c r="C1397" i="26"/>
  <c r="A1398" i="26"/>
  <c r="B1398" i="26"/>
  <c r="C1398" i="26"/>
  <c r="A1399" i="26"/>
  <c r="B1399" i="26"/>
  <c r="C1399" i="26"/>
  <c r="A1400" i="26"/>
  <c r="B1400" i="26"/>
  <c r="C1400" i="26"/>
  <c r="A1401" i="26"/>
  <c r="B1401" i="26"/>
  <c r="C1401" i="26"/>
  <c r="A1402" i="26"/>
  <c r="B1402" i="26"/>
  <c r="C1402" i="26"/>
  <c r="A1403" i="26"/>
  <c r="B1403" i="26"/>
  <c r="C1403" i="26"/>
  <c r="A1404" i="26"/>
  <c r="B1404" i="26"/>
  <c r="C1404" i="26"/>
  <c r="A1405" i="26"/>
  <c r="B1405" i="26"/>
  <c r="C1405" i="26"/>
  <c r="A1406" i="26"/>
  <c r="B1406" i="26"/>
  <c r="C1406" i="26"/>
  <c r="A1407" i="26"/>
  <c r="B1407" i="26"/>
  <c r="C1407" i="26"/>
  <c r="A1408" i="26"/>
  <c r="B1408" i="26"/>
  <c r="C1408" i="26"/>
  <c r="A1409" i="26"/>
  <c r="B1409" i="26"/>
  <c r="C1409" i="26"/>
  <c r="A1410" i="26"/>
  <c r="B1410" i="26"/>
  <c r="C1410" i="26"/>
  <c r="A1411" i="26"/>
  <c r="B1411" i="26"/>
  <c r="C1411" i="26"/>
  <c r="A1412" i="26"/>
  <c r="B1412" i="26"/>
  <c r="C1412" i="26"/>
  <c r="A1413" i="26"/>
  <c r="B1413" i="26"/>
  <c r="C1413" i="26"/>
  <c r="A1414" i="26"/>
  <c r="B1414" i="26"/>
  <c r="C1414" i="26"/>
  <c r="A1415" i="26"/>
  <c r="B1415" i="26"/>
  <c r="C1415" i="26"/>
  <c r="A1416" i="26"/>
  <c r="B1416" i="26"/>
  <c r="C1416" i="26"/>
  <c r="A1417" i="26"/>
  <c r="B1417" i="26"/>
  <c r="C1417" i="26"/>
  <c r="A1418" i="26"/>
  <c r="B1418" i="26"/>
  <c r="C1418" i="26"/>
  <c r="A1419" i="26"/>
  <c r="B1419" i="26"/>
  <c r="C1419" i="26"/>
  <c r="A1420" i="26"/>
  <c r="B1420" i="26"/>
  <c r="C1420" i="26"/>
  <c r="A1421" i="26"/>
  <c r="B1421" i="26"/>
  <c r="C1421" i="26"/>
  <c r="A1422" i="26"/>
  <c r="B1422" i="26"/>
  <c r="C1422" i="26"/>
  <c r="A1423" i="26"/>
  <c r="B1423" i="26"/>
  <c r="C1423" i="26"/>
  <c r="A1424" i="26"/>
  <c r="B1424" i="26"/>
  <c r="C1424" i="26"/>
  <c r="A1425" i="26"/>
  <c r="B1425" i="26"/>
  <c r="C1425" i="26"/>
  <c r="A1426" i="26"/>
  <c r="B1426" i="26"/>
  <c r="C1426" i="26"/>
  <c r="A1427" i="26"/>
  <c r="B1427" i="26"/>
  <c r="C1427" i="26"/>
  <c r="A1428" i="26"/>
  <c r="B1428" i="26"/>
  <c r="C1428" i="26"/>
  <c r="A1429" i="26"/>
  <c r="B1429" i="26"/>
  <c r="C1429" i="26"/>
  <c r="A1430" i="26"/>
  <c r="B1430" i="26"/>
  <c r="C1430" i="26"/>
  <c r="A1431" i="26"/>
  <c r="B1431" i="26"/>
  <c r="C1431" i="26"/>
  <c r="A1432" i="26"/>
  <c r="B1432" i="26"/>
  <c r="C1432" i="26"/>
  <c r="A1433" i="26"/>
  <c r="B1433" i="26"/>
  <c r="C1433" i="26"/>
  <c r="A1434" i="26"/>
  <c r="B1434" i="26"/>
  <c r="C1434" i="26"/>
  <c r="A1435" i="26"/>
  <c r="B1435" i="26"/>
  <c r="C1435" i="26"/>
  <c r="A1436" i="26"/>
  <c r="B1436" i="26"/>
  <c r="C1436" i="26"/>
  <c r="A1437" i="26"/>
  <c r="B1437" i="26"/>
  <c r="C1437" i="26"/>
  <c r="A1438" i="26"/>
  <c r="B1438" i="26"/>
  <c r="C1438" i="26"/>
  <c r="A1439" i="26"/>
  <c r="B1439" i="26"/>
  <c r="C1439" i="26"/>
  <c r="A1440" i="26"/>
  <c r="B1440" i="26"/>
  <c r="C1440" i="26"/>
  <c r="A1441" i="26"/>
  <c r="B1441" i="26"/>
  <c r="C1441" i="26"/>
  <c r="A1442" i="26"/>
  <c r="B1442" i="26"/>
  <c r="C1442" i="26"/>
  <c r="A1443" i="26"/>
  <c r="B1443" i="26"/>
  <c r="C1443" i="26"/>
  <c r="A1444" i="26"/>
  <c r="B1444" i="26"/>
  <c r="C1444" i="26"/>
  <c r="A1445" i="26"/>
  <c r="B1445" i="26"/>
  <c r="C1445" i="26"/>
  <c r="A1446" i="26"/>
  <c r="B1446" i="26"/>
  <c r="C1446" i="26"/>
  <c r="A1447" i="26"/>
  <c r="B1447" i="26"/>
  <c r="C1447" i="26"/>
  <c r="A1448" i="26"/>
  <c r="B1448" i="26"/>
  <c r="C1448" i="26"/>
  <c r="A1449" i="26"/>
  <c r="B1449" i="26"/>
  <c r="C1449" i="26"/>
  <c r="A1450" i="26"/>
  <c r="B1450" i="26"/>
  <c r="C1450" i="26"/>
  <c r="A1451" i="26"/>
  <c r="B1451" i="26"/>
  <c r="C1451" i="26"/>
  <c r="A1452" i="26"/>
  <c r="B1452" i="26"/>
  <c r="C1452" i="26"/>
  <c r="A1453" i="26"/>
  <c r="B1453" i="26"/>
  <c r="C1453" i="26"/>
  <c r="A1454" i="26"/>
  <c r="B1454" i="26"/>
  <c r="C1454" i="26"/>
  <c r="A1455" i="26"/>
  <c r="B1455" i="26"/>
  <c r="C1455" i="26"/>
  <c r="A1456" i="26"/>
  <c r="B1456" i="26"/>
  <c r="C1456" i="26"/>
  <c r="A1457" i="26"/>
  <c r="B1457" i="26"/>
  <c r="C1457" i="26"/>
  <c r="A1458" i="26"/>
  <c r="B1458" i="26"/>
  <c r="C1458" i="26"/>
  <c r="A1459" i="26"/>
  <c r="B1459" i="26"/>
  <c r="C1459" i="26"/>
  <c r="A1460" i="26"/>
  <c r="B1460" i="26"/>
  <c r="C1460" i="26"/>
  <c r="A1461" i="26"/>
  <c r="B1461" i="26"/>
  <c r="C1461" i="26"/>
  <c r="A1462" i="26"/>
  <c r="B1462" i="26"/>
  <c r="C1462" i="26"/>
  <c r="A1463" i="26"/>
  <c r="B1463" i="26"/>
  <c r="C1463" i="26"/>
  <c r="A1464" i="26"/>
  <c r="B1464" i="26"/>
  <c r="C1464" i="26"/>
  <c r="A1465" i="26"/>
  <c r="B1465" i="26"/>
  <c r="C1465" i="26"/>
  <c r="A1466" i="26"/>
  <c r="B1466" i="26"/>
  <c r="C1466" i="26"/>
  <c r="A1467" i="26"/>
  <c r="B1467" i="26"/>
  <c r="C1467" i="26"/>
  <c r="A1468" i="26"/>
  <c r="B1468" i="26"/>
  <c r="C1468" i="26"/>
  <c r="A1469" i="26"/>
  <c r="B1469" i="26"/>
  <c r="C1469" i="26"/>
  <c r="A1470" i="26"/>
  <c r="B1470" i="26"/>
  <c r="C1470" i="26"/>
  <c r="A1471" i="26"/>
  <c r="B1471" i="26"/>
  <c r="C1471" i="26"/>
  <c r="A1472" i="26"/>
  <c r="B1472" i="26"/>
  <c r="C1472" i="26"/>
  <c r="A1473" i="26"/>
  <c r="B1473" i="26"/>
  <c r="C1473" i="26"/>
  <c r="A1474" i="26"/>
  <c r="B1474" i="26"/>
  <c r="C1474" i="26"/>
  <c r="A1475" i="26"/>
  <c r="B1475" i="26"/>
  <c r="C1475" i="26"/>
  <c r="A1476" i="26"/>
  <c r="B1476" i="26"/>
  <c r="C1476" i="26"/>
  <c r="A1477" i="26"/>
  <c r="B1477" i="26"/>
  <c r="C1477" i="26"/>
  <c r="A1478" i="26"/>
  <c r="B1478" i="26"/>
  <c r="C1478" i="26"/>
  <c r="A1479" i="26"/>
  <c r="B1479" i="26"/>
  <c r="C1479" i="26"/>
  <c r="A1480" i="26"/>
  <c r="B1480" i="26"/>
  <c r="C1480" i="26"/>
  <c r="A1481" i="26"/>
  <c r="B1481" i="26"/>
  <c r="C1481" i="26"/>
  <c r="A1482" i="26"/>
  <c r="B1482" i="26"/>
  <c r="C1482" i="26"/>
  <c r="A1483" i="26"/>
  <c r="B1483" i="26"/>
  <c r="C1483" i="26"/>
  <c r="A1484" i="26"/>
  <c r="B1484" i="26"/>
  <c r="C1484" i="26"/>
  <c r="A1485" i="26"/>
  <c r="B1485" i="26"/>
  <c r="C1485" i="26"/>
  <c r="A1486" i="26"/>
  <c r="B1486" i="26"/>
  <c r="C1486" i="26"/>
  <c r="A1487" i="26"/>
  <c r="B1487" i="26"/>
  <c r="C1487" i="26"/>
  <c r="A1488" i="26"/>
  <c r="B1488" i="26"/>
  <c r="C1488" i="26"/>
  <c r="A1489" i="26"/>
  <c r="B1489" i="26"/>
  <c r="C1489" i="26"/>
  <c r="A1490" i="26"/>
  <c r="B1490" i="26"/>
  <c r="C1490" i="26"/>
  <c r="A1491" i="26"/>
  <c r="B1491" i="26"/>
  <c r="C1491" i="26"/>
  <c r="A1492" i="26"/>
  <c r="B1492" i="26"/>
  <c r="C1492" i="26"/>
  <c r="A1493" i="26"/>
  <c r="B1493" i="26"/>
  <c r="C1493" i="26"/>
  <c r="A1494" i="26"/>
  <c r="B1494" i="26"/>
  <c r="C1494" i="26"/>
  <c r="A1495" i="26"/>
  <c r="B1495" i="26"/>
  <c r="C1495" i="26"/>
  <c r="A1496" i="26"/>
  <c r="B1496" i="26"/>
  <c r="C1496" i="26"/>
  <c r="A1497" i="26"/>
  <c r="B1497" i="26"/>
  <c r="C1497" i="26"/>
  <c r="A1498" i="26"/>
  <c r="B1498" i="26"/>
  <c r="C1498" i="26"/>
  <c r="A1499" i="26"/>
  <c r="B1499" i="26"/>
  <c r="C1499" i="26"/>
  <c r="A1500" i="26"/>
  <c r="B1500" i="26"/>
  <c r="C1500" i="26"/>
  <c r="A1501" i="26"/>
  <c r="B1501" i="26"/>
  <c r="C1501" i="26"/>
  <c r="A1502" i="26"/>
  <c r="B1502" i="26"/>
  <c r="C1502" i="26"/>
  <c r="A1503" i="26"/>
  <c r="B1503" i="26"/>
  <c r="C1503" i="26"/>
  <c r="A1504" i="26"/>
  <c r="B1504" i="26"/>
  <c r="C1504" i="26"/>
  <c r="A1505" i="26"/>
  <c r="B1505" i="26"/>
  <c r="C1505" i="26"/>
  <c r="A1506" i="26"/>
  <c r="B1506" i="26"/>
  <c r="C1506" i="26"/>
  <c r="A1507" i="26"/>
  <c r="B1507" i="26"/>
  <c r="C1507" i="26"/>
  <c r="A1508" i="26"/>
  <c r="B1508" i="26"/>
  <c r="C1508" i="26"/>
  <c r="A1509" i="26"/>
  <c r="B1509" i="26"/>
  <c r="C1509" i="26"/>
  <c r="A1510" i="26"/>
  <c r="B1510" i="26"/>
  <c r="C1510" i="26"/>
  <c r="A1511" i="26"/>
  <c r="B1511" i="26"/>
  <c r="C1511" i="26"/>
  <c r="A1512" i="26"/>
  <c r="B1512" i="26"/>
  <c r="C1512" i="26"/>
  <c r="A1513" i="26"/>
  <c r="B1513" i="26"/>
  <c r="C1513" i="26"/>
  <c r="A1514" i="26"/>
  <c r="B1514" i="26"/>
  <c r="C1514" i="26"/>
  <c r="A1515" i="26"/>
  <c r="B1515" i="26"/>
  <c r="C1515" i="26"/>
  <c r="A1516" i="26"/>
  <c r="B1516" i="26"/>
  <c r="C1516" i="26"/>
  <c r="A1517" i="26"/>
  <c r="B1517" i="26"/>
  <c r="C1517" i="26"/>
  <c r="A1518" i="26"/>
  <c r="B1518" i="26"/>
  <c r="C1518" i="26"/>
  <c r="A1519" i="26"/>
  <c r="B1519" i="26"/>
  <c r="C1519" i="26"/>
  <c r="A1520" i="26"/>
  <c r="B1520" i="26"/>
  <c r="C1520" i="26"/>
  <c r="A1521" i="26"/>
  <c r="B1521" i="26"/>
  <c r="C1521" i="26"/>
  <c r="A1522" i="26"/>
  <c r="B1522" i="26"/>
  <c r="C1522" i="26"/>
  <c r="A1523" i="26"/>
  <c r="B1523" i="26"/>
  <c r="C1523" i="26"/>
  <c r="A1524" i="26"/>
  <c r="B1524" i="26"/>
  <c r="C1524" i="26"/>
  <c r="A1525" i="26"/>
  <c r="B1525" i="26"/>
  <c r="C1525" i="26"/>
  <c r="A1526" i="26"/>
  <c r="B1526" i="26"/>
  <c r="C1526" i="26"/>
  <c r="A1527" i="26"/>
  <c r="B1527" i="26"/>
  <c r="C1527" i="26"/>
  <c r="A1528" i="26"/>
  <c r="B1528" i="26"/>
  <c r="C1528" i="26"/>
  <c r="A1529" i="26"/>
  <c r="B1529" i="26"/>
  <c r="C1529" i="26"/>
  <c r="A1530" i="26"/>
  <c r="B1530" i="26"/>
  <c r="C1530" i="26"/>
  <c r="A1531" i="26"/>
  <c r="B1531" i="26"/>
  <c r="C1531" i="26"/>
  <c r="A1532" i="26"/>
  <c r="B1532" i="26"/>
  <c r="C1532" i="26"/>
  <c r="A1533" i="26"/>
  <c r="B1533" i="26"/>
  <c r="C1533" i="26"/>
  <c r="A1534" i="26"/>
  <c r="B1534" i="26"/>
  <c r="C1534" i="26"/>
  <c r="A1535" i="26"/>
  <c r="B1535" i="26"/>
  <c r="C1535" i="26"/>
  <c r="A1536" i="26"/>
  <c r="B1536" i="26"/>
  <c r="C1536" i="26"/>
  <c r="A1537" i="26"/>
  <c r="B1537" i="26"/>
  <c r="C1537" i="26"/>
  <c r="A1538" i="26"/>
  <c r="B1538" i="26"/>
  <c r="C1538" i="26"/>
  <c r="A1539" i="26"/>
  <c r="B1539" i="26"/>
  <c r="C1539" i="26"/>
  <c r="A1540" i="26"/>
  <c r="B1540" i="26"/>
  <c r="C1540" i="26"/>
  <c r="A1541" i="26"/>
  <c r="B1541" i="26"/>
  <c r="C1541" i="26"/>
  <c r="A1542" i="26"/>
  <c r="B1542" i="26"/>
  <c r="C1542" i="26"/>
  <c r="A1543" i="26"/>
  <c r="B1543" i="26"/>
  <c r="C1543" i="26"/>
  <c r="A1544" i="26"/>
  <c r="B1544" i="26"/>
  <c r="C1544" i="26"/>
  <c r="A1545" i="26"/>
  <c r="B1545" i="26"/>
  <c r="C1545" i="26"/>
  <c r="A1546" i="26"/>
  <c r="B1546" i="26"/>
  <c r="C1546" i="26"/>
  <c r="A1547" i="26"/>
  <c r="B1547" i="26"/>
  <c r="C1547" i="26"/>
  <c r="A1548" i="26"/>
  <c r="B1548" i="26"/>
  <c r="C1548" i="26"/>
  <c r="A1549" i="26"/>
  <c r="B1549" i="26"/>
  <c r="C1549" i="26"/>
  <c r="A1550" i="26"/>
  <c r="B1550" i="26"/>
  <c r="C1550" i="26"/>
  <c r="A1551" i="26"/>
  <c r="B1551" i="26"/>
  <c r="C1551" i="26"/>
  <c r="A1552" i="26"/>
  <c r="B1552" i="26"/>
  <c r="C1552" i="26"/>
  <c r="A1553" i="26"/>
  <c r="B1553" i="26"/>
  <c r="C1553" i="26"/>
  <c r="A1554" i="26"/>
  <c r="B1554" i="26"/>
  <c r="C1554" i="26"/>
  <c r="A1555" i="26"/>
  <c r="B1555" i="26"/>
  <c r="C1555" i="26"/>
  <c r="A1556" i="26"/>
  <c r="B1556" i="26"/>
  <c r="C1556" i="26"/>
  <c r="A1557" i="26"/>
  <c r="B1557" i="26"/>
  <c r="C1557" i="26"/>
  <c r="A1558" i="26"/>
  <c r="B1558" i="26"/>
  <c r="C1558" i="26"/>
  <c r="A1559" i="26"/>
  <c r="B1559" i="26"/>
  <c r="C1559" i="26"/>
  <c r="A1560" i="26"/>
  <c r="B1560" i="26"/>
  <c r="C1560" i="26"/>
  <c r="A1561" i="26"/>
  <c r="B1561" i="26"/>
  <c r="C1561" i="26"/>
  <c r="A1562" i="26"/>
  <c r="B1562" i="26"/>
  <c r="C1562" i="26"/>
  <c r="A1563" i="26"/>
  <c r="B1563" i="26"/>
  <c r="C1563" i="26"/>
  <c r="A1564" i="26"/>
  <c r="B1564" i="26"/>
  <c r="C1564" i="26"/>
  <c r="A1565" i="26"/>
  <c r="B1565" i="26"/>
  <c r="C1565" i="26"/>
  <c r="A1566" i="26"/>
  <c r="B1566" i="26"/>
  <c r="C1566" i="26"/>
  <c r="A1567" i="26"/>
  <c r="B1567" i="26"/>
  <c r="C1567" i="26"/>
  <c r="A1568" i="26"/>
  <c r="B1568" i="26"/>
  <c r="C1568" i="26"/>
  <c r="A1569" i="26"/>
  <c r="B1569" i="26"/>
  <c r="C1569" i="26"/>
  <c r="A1570" i="26"/>
  <c r="B1570" i="26"/>
  <c r="C1570" i="26"/>
  <c r="A1571" i="26"/>
  <c r="B1571" i="26"/>
  <c r="C1571" i="26"/>
  <c r="A1572" i="26"/>
  <c r="B1572" i="26"/>
  <c r="C1572" i="26"/>
  <c r="A1573" i="26"/>
  <c r="B1573" i="26"/>
  <c r="C1573" i="26"/>
  <c r="A1574" i="26"/>
  <c r="B1574" i="26"/>
  <c r="C1574" i="26"/>
  <c r="A1575" i="26"/>
  <c r="B1575" i="26"/>
  <c r="C1575" i="26"/>
  <c r="A1576" i="26"/>
  <c r="B1576" i="26"/>
  <c r="C1576" i="26"/>
  <c r="A1577" i="26"/>
  <c r="B1577" i="26"/>
  <c r="C1577" i="26"/>
  <c r="A1578" i="26"/>
  <c r="B1578" i="26"/>
  <c r="C1578" i="26"/>
  <c r="A1579" i="26"/>
  <c r="B1579" i="26"/>
  <c r="C1579" i="26"/>
  <c r="A1580" i="26"/>
  <c r="B1580" i="26"/>
  <c r="C1580" i="26"/>
  <c r="A1581" i="26"/>
  <c r="B1581" i="26"/>
  <c r="C1581" i="26"/>
  <c r="A1582" i="26"/>
  <c r="B1582" i="26"/>
  <c r="C1582" i="26"/>
  <c r="A1583" i="26"/>
  <c r="B1583" i="26"/>
  <c r="C1583" i="26"/>
  <c r="A1584" i="26"/>
  <c r="B1584" i="26"/>
  <c r="C1584" i="26"/>
  <c r="A1585" i="26"/>
  <c r="B1585" i="26"/>
  <c r="C1585" i="26"/>
  <c r="A1586" i="26"/>
  <c r="B1586" i="26"/>
  <c r="C1586" i="26"/>
  <c r="A1587" i="26"/>
  <c r="B1587" i="26"/>
  <c r="C1587" i="26"/>
  <c r="A1588" i="26"/>
  <c r="B1588" i="26"/>
  <c r="C1588" i="26"/>
  <c r="A1589" i="26"/>
  <c r="B1589" i="26"/>
  <c r="C1589" i="26"/>
  <c r="A1590" i="26"/>
  <c r="B1590" i="26"/>
  <c r="C1590" i="26"/>
  <c r="A1591" i="26"/>
  <c r="B1591" i="26"/>
  <c r="C1591" i="26"/>
  <c r="A1592" i="26"/>
  <c r="B1592" i="26"/>
  <c r="C1592" i="26"/>
  <c r="A1593" i="26"/>
  <c r="B1593" i="26"/>
  <c r="C1593" i="26"/>
  <c r="A1594" i="26"/>
  <c r="B1594" i="26"/>
  <c r="C1594" i="26"/>
  <c r="A1595" i="26"/>
  <c r="B1595" i="26"/>
  <c r="C1595" i="26"/>
  <c r="A1596" i="26"/>
  <c r="B1596" i="26"/>
  <c r="C1596" i="26"/>
  <c r="A1597" i="26"/>
  <c r="B1597" i="26"/>
  <c r="C1597" i="26"/>
  <c r="A1598" i="26"/>
  <c r="B1598" i="26"/>
  <c r="C1598" i="26"/>
  <c r="A1599" i="26"/>
  <c r="B1599" i="26"/>
  <c r="C1599" i="26"/>
  <c r="A1600" i="26"/>
  <c r="B1600" i="26"/>
  <c r="C1600" i="26"/>
  <c r="A1601" i="26"/>
  <c r="B1601" i="26"/>
  <c r="C1601" i="26"/>
  <c r="A1602" i="26"/>
  <c r="B1602" i="26"/>
  <c r="C1602" i="26"/>
  <c r="A1603" i="26"/>
  <c r="B1603" i="26"/>
  <c r="C1603" i="26"/>
  <c r="A1604" i="26"/>
  <c r="B1604" i="26"/>
  <c r="C1604" i="26"/>
  <c r="A1605" i="26"/>
  <c r="B1605" i="26"/>
  <c r="C1605" i="26"/>
  <c r="A1606" i="26"/>
  <c r="B1606" i="26"/>
  <c r="C1606" i="26"/>
  <c r="A1607" i="26"/>
  <c r="B1607" i="26"/>
  <c r="C1607" i="26"/>
  <c r="A1608" i="26"/>
  <c r="B1608" i="26"/>
  <c r="C1608" i="26"/>
  <c r="A1609" i="26"/>
  <c r="B1609" i="26"/>
  <c r="C1609" i="26"/>
  <c r="A1610" i="26"/>
  <c r="B1610" i="26"/>
  <c r="C1610" i="26"/>
  <c r="A1611" i="26"/>
  <c r="B1611" i="26"/>
  <c r="C1611" i="26"/>
  <c r="A1612" i="26"/>
  <c r="B1612" i="26"/>
  <c r="C1612" i="26"/>
  <c r="A1613" i="26"/>
  <c r="B1613" i="26"/>
  <c r="C1613" i="26"/>
  <c r="A1614" i="26"/>
  <c r="B1614" i="26"/>
  <c r="C1614" i="26"/>
  <c r="A1615" i="26"/>
  <c r="B1615" i="26"/>
  <c r="C1615" i="26"/>
  <c r="A1616" i="26"/>
  <c r="B1616" i="26"/>
  <c r="C1616" i="26"/>
  <c r="A1617" i="26"/>
  <c r="B1617" i="26"/>
  <c r="C1617" i="26"/>
  <c r="A1618" i="26"/>
  <c r="B1618" i="26"/>
  <c r="C1618" i="26"/>
  <c r="A1619" i="26"/>
  <c r="B1619" i="26"/>
  <c r="C1619" i="26"/>
  <c r="A1620" i="26"/>
  <c r="B1620" i="26"/>
  <c r="C1620" i="26"/>
  <c r="A1621" i="26"/>
  <c r="B1621" i="26"/>
  <c r="C1621" i="26"/>
  <c r="A1622" i="26"/>
  <c r="B1622" i="26"/>
  <c r="C1622" i="26"/>
  <c r="A1623" i="26"/>
  <c r="B1623" i="26"/>
  <c r="C1623" i="26"/>
  <c r="A1624" i="26"/>
  <c r="B1624" i="26"/>
  <c r="C1624" i="26"/>
  <c r="A1625" i="26"/>
  <c r="B1625" i="26"/>
  <c r="C1625" i="26"/>
  <c r="A1626" i="26"/>
  <c r="B1626" i="26"/>
  <c r="C1626" i="26"/>
  <c r="A1627" i="26"/>
  <c r="B1627" i="26"/>
  <c r="C1627" i="26"/>
  <c r="A1628" i="26"/>
  <c r="B1628" i="26"/>
  <c r="C1628" i="26"/>
  <c r="A1629" i="26"/>
  <c r="B1629" i="26"/>
  <c r="C1629" i="26"/>
  <c r="A1630" i="26"/>
  <c r="B1630" i="26"/>
  <c r="C1630" i="26"/>
  <c r="A1631" i="26"/>
  <c r="B1631" i="26"/>
  <c r="C1631" i="26"/>
  <c r="A1632" i="26"/>
  <c r="B1632" i="26"/>
  <c r="C1632" i="26"/>
  <c r="A1633" i="26"/>
  <c r="B1633" i="26"/>
  <c r="C1633" i="26"/>
  <c r="A1634" i="26"/>
  <c r="B1634" i="26"/>
  <c r="C1634" i="26"/>
  <c r="A1635" i="26"/>
  <c r="B1635" i="26"/>
  <c r="C1635" i="26"/>
  <c r="A1636" i="26"/>
  <c r="B1636" i="26"/>
  <c r="C1636" i="26"/>
  <c r="A1637" i="26"/>
  <c r="B1637" i="26"/>
  <c r="C1637" i="26"/>
  <c r="A1638" i="26"/>
  <c r="B1638" i="26"/>
  <c r="C1638" i="26"/>
  <c r="A1639" i="26"/>
  <c r="B1639" i="26"/>
  <c r="C1639" i="26"/>
  <c r="A1640" i="26"/>
  <c r="B1640" i="26"/>
  <c r="C1640" i="26"/>
  <c r="A1641" i="26"/>
  <c r="B1641" i="26"/>
  <c r="C1641" i="26"/>
  <c r="A1642" i="26"/>
  <c r="B1642" i="26"/>
  <c r="C1642" i="26"/>
  <c r="A1643" i="26"/>
  <c r="B1643" i="26"/>
  <c r="C1643" i="26"/>
  <c r="A1644" i="26"/>
  <c r="B1644" i="26"/>
  <c r="C1644" i="26"/>
  <c r="A1645" i="26"/>
  <c r="B1645" i="26"/>
  <c r="C1645" i="26"/>
  <c r="A1646" i="26"/>
  <c r="B1646" i="26"/>
  <c r="C1646" i="26"/>
  <c r="A1647" i="26"/>
  <c r="B1647" i="26"/>
  <c r="C1647" i="26"/>
  <c r="A1648" i="26"/>
  <c r="B1648" i="26"/>
  <c r="C1648" i="26"/>
  <c r="A1649" i="26"/>
  <c r="B1649" i="26"/>
  <c r="C1649" i="26"/>
  <c r="A1650" i="26"/>
  <c r="B1650" i="26"/>
  <c r="C1650" i="26"/>
  <c r="A1651" i="26"/>
  <c r="B1651" i="26"/>
  <c r="C1651" i="26"/>
  <c r="A1652" i="26"/>
  <c r="B1652" i="26"/>
  <c r="C1652" i="26"/>
  <c r="A1653" i="26"/>
  <c r="B1653" i="26"/>
  <c r="C1653" i="26"/>
  <c r="A1654" i="26"/>
  <c r="B1654" i="26"/>
  <c r="C1654" i="26"/>
  <c r="A1655" i="26"/>
  <c r="B1655" i="26"/>
  <c r="C1655" i="26"/>
  <c r="A1656" i="26"/>
  <c r="B1656" i="26"/>
  <c r="C1656" i="26"/>
  <c r="A1657" i="26"/>
  <c r="B1657" i="26"/>
  <c r="C1657" i="26"/>
  <c r="A1658" i="26"/>
  <c r="B1658" i="26"/>
  <c r="C1658" i="26"/>
  <c r="A1659" i="26"/>
  <c r="B1659" i="26"/>
  <c r="C1659" i="26"/>
  <c r="A1660" i="26"/>
  <c r="B1660" i="26"/>
  <c r="C1660" i="26"/>
  <c r="A1661" i="26"/>
  <c r="B1661" i="26"/>
  <c r="C1661" i="26"/>
  <c r="A1662" i="26"/>
  <c r="B1662" i="26"/>
  <c r="C1662" i="26"/>
  <c r="A1663" i="26"/>
  <c r="B1663" i="26"/>
  <c r="C1663" i="26"/>
  <c r="A1664" i="26"/>
  <c r="B1664" i="26"/>
  <c r="C1664" i="26"/>
  <c r="A1665" i="26"/>
  <c r="B1665" i="26"/>
  <c r="C1665" i="26"/>
  <c r="A1666" i="26"/>
  <c r="B1666" i="26"/>
  <c r="C1666" i="26"/>
  <c r="A1667" i="26"/>
  <c r="B1667" i="26"/>
  <c r="C1667" i="26"/>
  <c r="A1668" i="26"/>
  <c r="B1668" i="26"/>
  <c r="C1668" i="26"/>
  <c r="A1669" i="26"/>
  <c r="B1669" i="26"/>
  <c r="C1669" i="26"/>
  <c r="A1670" i="26"/>
  <c r="B1670" i="26"/>
  <c r="C1670" i="26"/>
  <c r="A1671" i="26"/>
  <c r="B1671" i="26"/>
  <c r="C1671" i="26"/>
  <c r="A1672" i="26"/>
  <c r="B1672" i="26"/>
  <c r="C1672" i="26"/>
  <c r="A1673" i="26"/>
  <c r="B1673" i="26"/>
  <c r="C1673" i="26"/>
  <c r="A1674" i="26"/>
  <c r="B1674" i="26"/>
  <c r="C1674" i="26"/>
  <c r="A1675" i="26"/>
  <c r="B1675" i="26"/>
  <c r="C1675" i="26"/>
  <c r="A1676" i="26"/>
  <c r="B1676" i="26"/>
  <c r="C1676" i="26"/>
  <c r="A1677" i="26"/>
  <c r="B1677" i="26"/>
  <c r="C1677" i="26"/>
  <c r="A1678" i="26"/>
  <c r="B1678" i="26"/>
  <c r="C1678" i="26"/>
  <c r="A1679" i="26"/>
  <c r="B1679" i="26"/>
  <c r="C1679" i="26"/>
  <c r="A1680" i="26"/>
  <c r="B1680" i="26"/>
  <c r="C1680" i="26"/>
  <c r="A1681" i="26"/>
  <c r="B1681" i="26"/>
  <c r="C1681" i="26"/>
  <c r="A1682" i="26"/>
  <c r="B1682" i="26"/>
  <c r="C1682" i="26"/>
  <c r="A1683" i="26"/>
  <c r="B1683" i="26"/>
  <c r="C1683" i="26"/>
  <c r="A1684" i="26"/>
  <c r="B1684" i="26"/>
  <c r="C1684" i="26"/>
  <c r="A1685" i="26"/>
  <c r="B1685" i="26"/>
  <c r="C1685" i="26"/>
  <c r="A1686" i="26"/>
  <c r="B1686" i="26"/>
  <c r="C1686" i="26"/>
  <c r="A1687" i="26"/>
  <c r="B1687" i="26"/>
  <c r="C1687" i="26"/>
  <c r="A1688" i="26"/>
  <c r="B1688" i="26"/>
  <c r="C1688" i="26"/>
  <c r="A1689" i="26"/>
  <c r="B1689" i="26"/>
  <c r="C1689" i="26"/>
  <c r="A1690" i="26"/>
  <c r="B1690" i="26"/>
  <c r="C1690" i="26"/>
  <c r="A1691" i="26"/>
  <c r="B1691" i="26"/>
  <c r="C1691" i="26"/>
  <c r="A1692" i="26"/>
  <c r="B1692" i="26"/>
  <c r="C1692" i="26"/>
  <c r="A1693" i="26"/>
  <c r="B1693" i="26"/>
  <c r="C1693" i="26"/>
  <c r="A1694" i="26"/>
  <c r="B1694" i="26"/>
  <c r="C1694" i="26"/>
  <c r="A1695" i="26"/>
  <c r="B1695" i="26"/>
  <c r="C1695" i="26"/>
  <c r="A1696" i="26"/>
  <c r="B1696" i="26"/>
  <c r="C1696" i="26"/>
  <c r="A1697" i="26"/>
  <c r="B1697" i="26"/>
  <c r="C1697" i="26"/>
  <c r="A1698" i="26"/>
  <c r="B1698" i="26"/>
  <c r="C1698" i="26"/>
  <c r="A1699" i="26"/>
  <c r="B1699" i="26"/>
  <c r="C1699" i="26"/>
  <c r="A1700" i="26"/>
  <c r="B1700" i="26"/>
  <c r="C1700" i="26"/>
  <c r="A1701" i="26"/>
  <c r="B1701" i="26"/>
  <c r="C1701" i="26"/>
  <c r="A1702" i="26"/>
  <c r="B1702" i="26"/>
  <c r="C1702" i="26"/>
  <c r="A1703" i="26"/>
  <c r="B1703" i="26"/>
  <c r="C1703" i="26"/>
  <c r="A1704" i="26"/>
  <c r="B1704" i="26"/>
  <c r="C1704" i="26"/>
  <c r="A1705" i="26"/>
  <c r="B1705" i="26"/>
  <c r="C1705" i="26"/>
  <c r="A1706" i="26"/>
  <c r="B1706" i="26"/>
  <c r="C1706" i="26"/>
  <c r="A1707" i="26"/>
  <c r="B1707" i="26"/>
  <c r="C1707" i="26"/>
  <c r="A1708" i="26"/>
  <c r="B1708" i="26"/>
  <c r="C1708" i="26"/>
  <c r="A1709" i="26"/>
  <c r="B1709" i="26"/>
  <c r="C1709" i="26"/>
  <c r="A1710" i="26"/>
  <c r="B1710" i="26"/>
  <c r="C1710" i="26"/>
  <c r="A1711" i="26"/>
  <c r="B1711" i="26"/>
  <c r="C1711" i="26"/>
  <c r="A1712" i="26"/>
  <c r="B1712" i="26"/>
  <c r="C1712" i="26"/>
  <c r="A1713" i="26"/>
  <c r="B1713" i="26"/>
  <c r="C1713" i="26"/>
  <c r="A1714" i="26"/>
  <c r="B1714" i="26"/>
  <c r="C1714" i="26"/>
  <c r="A1715" i="26"/>
  <c r="B1715" i="26"/>
  <c r="C1715" i="26"/>
  <c r="A1716" i="26"/>
  <c r="B1716" i="26"/>
  <c r="C1716" i="26"/>
  <c r="A1717" i="26"/>
  <c r="B1717" i="26"/>
  <c r="C1717" i="26"/>
  <c r="A1718" i="26"/>
  <c r="B1718" i="26"/>
  <c r="C1718" i="26"/>
  <c r="A1719" i="26"/>
  <c r="B1719" i="26"/>
  <c r="C1719" i="26"/>
  <c r="A1720" i="26"/>
  <c r="B1720" i="26"/>
  <c r="C1720" i="26"/>
  <c r="A1721" i="26"/>
  <c r="B1721" i="26"/>
  <c r="C1721" i="26"/>
  <c r="A1722" i="26"/>
  <c r="B1722" i="26"/>
  <c r="C1722" i="26"/>
  <c r="A1723" i="26"/>
  <c r="B1723" i="26"/>
  <c r="C1723" i="26"/>
  <c r="A1724" i="26"/>
  <c r="B1724" i="26"/>
  <c r="C1724" i="26"/>
  <c r="A1725" i="26"/>
  <c r="B1725" i="26"/>
  <c r="C1725" i="26"/>
  <c r="A1726" i="26"/>
  <c r="B1726" i="26"/>
  <c r="C1726" i="26"/>
  <c r="A1727" i="26"/>
  <c r="B1727" i="26"/>
  <c r="C1727" i="26"/>
  <c r="A1728" i="26"/>
  <c r="B1728" i="26"/>
  <c r="C1728" i="26"/>
  <c r="A1729" i="26"/>
  <c r="B1729" i="26"/>
  <c r="C1729" i="26"/>
  <c r="A1730" i="26"/>
  <c r="B1730" i="26"/>
  <c r="C1730" i="26"/>
  <c r="A1731" i="26"/>
  <c r="B1731" i="26"/>
  <c r="C1731" i="26"/>
  <c r="A1732" i="26"/>
  <c r="B1732" i="26"/>
  <c r="C1732" i="26"/>
  <c r="A1733" i="26"/>
  <c r="B1733" i="26"/>
  <c r="C1733" i="26"/>
  <c r="A1734" i="26"/>
  <c r="B1734" i="26"/>
  <c r="C1734" i="26"/>
  <c r="A1735" i="26"/>
  <c r="B1735" i="26"/>
  <c r="C1735" i="26"/>
  <c r="A1736" i="26"/>
  <c r="B1736" i="26"/>
  <c r="C1736" i="26"/>
  <c r="A1737" i="26"/>
  <c r="B1737" i="26"/>
  <c r="C1737" i="26"/>
  <c r="A1738" i="26"/>
  <c r="B1738" i="26"/>
  <c r="C1738" i="26"/>
  <c r="A1739" i="26"/>
  <c r="B1739" i="26"/>
  <c r="C1739" i="26"/>
  <c r="A1740" i="26"/>
  <c r="B1740" i="26"/>
  <c r="C1740" i="26"/>
  <c r="A1741" i="26"/>
  <c r="B1741" i="26"/>
  <c r="C1741" i="26"/>
  <c r="A1742" i="26"/>
  <c r="B1742" i="26"/>
  <c r="C1742" i="26"/>
  <c r="A1743" i="26"/>
  <c r="B1743" i="26"/>
  <c r="C1743" i="26"/>
  <c r="A1744" i="26"/>
  <c r="B1744" i="26"/>
  <c r="C1744" i="26"/>
  <c r="A1745" i="26"/>
  <c r="B1745" i="26"/>
  <c r="C1745" i="26"/>
  <c r="A1746" i="26"/>
  <c r="B1746" i="26"/>
  <c r="C1746" i="26"/>
  <c r="A1747" i="26"/>
  <c r="B1747" i="26"/>
  <c r="C1747" i="26"/>
  <c r="A1748" i="26"/>
  <c r="B1748" i="26"/>
  <c r="C1748" i="26"/>
  <c r="A1749" i="26"/>
  <c r="B1749" i="26"/>
  <c r="C1749" i="26"/>
  <c r="A1750" i="26"/>
  <c r="B1750" i="26"/>
  <c r="C1750" i="26"/>
  <c r="A1751" i="26"/>
  <c r="B1751" i="26"/>
  <c r="C1751" i="26"/>
  <c r="A1752" i="26"/>
  <c r="B1752" i="26"/>
  <c r="C1752" i="26"/>
  <c r="A1753" i="26"/>
  <c r="B1753" i="26"/>
  <c r="C1753" i="26"/>
  <c r="A1754" i="26"/>
  <c r="B1754" i="26"/>
  <c r="C1754" i="26"/>
  <c r="A1755" i="26"/>
  <c r="B1755" i="26"/>
  <c r="C1755" i="26"/>
  <c r="A1756" i="26"/>
  <c r="B1756" i="26"/>
  <c r="C1756" i="26"/>
  <c r="A1757" i="26"/>
  <c r="B1757" i="26"/>
  <c r="C1757" i="26"/>
  <c r="A1758" i="26"/>
  <c r="B1758" i="26"/>
  <c r="C1758" i="26"/>
  <c r="A1759" i="26"/>
  <c r="B1759" i="26"/>
  <c r="C1759" i="26"/>
  <c r="A1760" i="26"/>
  <c r="B1760" i="26"/>
  <c r="C1760" i="26"/>
  <c r="A1761" i="26"/>
  <c r="B1761" i="26"/>
  <c r="C1761" i="26"/>
  <c r="A1762" i="26"/>
  <c r="B1762" i="26"/>
  <c r="C1762" i="26"/>
  <c r="A1763" i="26"/>
  <c r="B1763" i="26"/>
  <c r="C1763" i="26"/>
  <c r="A1764" i="26"/>
  <c r="B1764" i="26"/>
  <c r="C1764" i="26"/>
  <c r="A1765" i="26"/>
  <c r="B1765" i="26"/>
  <c r="C1765" i="26"/>
  <c r="A1766" i="26"/>
  <c r="B1766" i="26"/>
  <c r="C1766" i="26"/>
  <c r="A1767" i="26"/>
  <c r="B1767" i="26"/>
  <c r="C1767" i="26"/>
  <c r="A1768" i="26"/>
  <c r="B1768" i="26"/>
  <c r="C1768" i="26"/>
  <c r="A1769" i="26"/>
  <c r="B1769" i="26"/>
  <c r="C1769" i="26"/>
  <c r="A1770" i="26"/>
  <c r="B1770" i="26"/>
  <c r="C1770" i="26"/>
  <c r="A1771" i="26"/>
  <c r="B1771" i="26"/>
  <c r="C1771" i="26"/>
  <c r="A1772" i="26"/>
  <c r="B1772" i="26"/>
  <c r="C1772" i="26"/>
  <c r="A1773" i="26"/>
  <c r="B1773" i="26"/>
  <c r="C1773" i="26"/>
  <c r="A1774" i="26"/>
  <c r="B1774" i="26"/>
  <c r="C1774" i="26"/>
  <c r="A1775" i="26"/>
  <c r="B1775" i="26"/>
  <c r="C1775" i="26"/>
  <c r="A1776" i="26"/>
  <c r="B1776" i="26"/>
  <c r="C1776" i="26"/>
  <c r="A1777" i="26"/>
  <c r="B1777" i="26"/>
  <c r="C1777" i="26"/>
  <c r="A1778" i="26"/>
  <c r="B1778" i="26"/>
  <c r="C1778" i="26"/>
  <c r="A1779" i="26"/>
  <c r="B1779" i="26"/>
  <c r="C1779" i="26"/>
  <c r="A1780" i="26"/>
  <c r="B1780" i="26"/>
  <c r="C1780" i="26"/>
  <c r="A1781" i="26"/>
  <c r="B1781" i="26"/>
  <c r="C1781" i="26"/>
  <c r="A1782" i="26"/>
  <c r="B1782" i="26"/>
  <c r="C1782" i="26"/>
  <c r="A1783" i="26"/>
  <c r="B1783" i="26"/>
  <c r="C1783" i="26"/>
  <c r="A1784" i="26"/>
  <c r="B1784" i="26"/>
  <c r="C1784" i="26"/>
  <c r="A1785" i="26"/>
  <c r="B1785" i="26"/>
  <c r="C1785" i="26"/>
  <c r="A1786" i="26"/>
  <c r="B1786" i="26"/>
  <c r="C1786" i="26"/>
  <c r="A1787" i="26"/>
  <c r="B1787" i="26"/>
  <c r="C1787" i="26"/>
  <c r="A1788" i="26"/>
  <c r="B1788" i="26"/>
  <c r="C1788" i="26"/>
  <c r="A1789" i="26"/>
  <c r="B1789" i="26"/>
  <c r="C1789" i="26"/>
  <c r="A1790" i="26"/>
  <c r="B1790" i="26"/>
  <c r="C1790" i="26"/>
  <c r="A1791" i="26"/>
  <c r="B1791" i="26"/>
  <c r="C1791" i="26"/>
  <c r="A1792" i="26"/>
  <c r="B1792" i="26"/>
  <c r="C1792" i="26"/>
  <c r="A1793" i="26"/>
  <c r="B1793" i="26"/>
  <c r="C1793" i="26"/>
  <c r="A1794" i="26"/>
  <c r="B1794" i="26"/>
  <c r="C1794" i="26"/>
  <c r="A1795" i="26"/>
  <c r="B1795" i="26"/>
  <c r="C1795" i="26"/>
  <c r="A1796" i="26"/>
  <c r="B1796" i="26"/>
  <c r="C1796" i="26"/>
  <c r="A1797" i="26"/>
  <c r="B1797" i="26"/>
  <c r="C1797" i="26"/>
  <c r="A1798" i="26"/>
  <c r="B1798" i="26"/>
  <c r="C1798" i="26"/>
  <c r="A1799" i="26"/>
  <c r="B1799" i="26"/>
  <c r="C1799" i="26"/>
  <c r="A1800" i="26"/>
  <c r="B1800" i="26"/>
  <c r="C1800" i="26"/>
  <c r="A1801" i="26"/>
  <c r="B1801" i="26"/>
  <c r="C1801" i="26"/>
  <c r="A1802" i="26"/>
  <c r="B1802" i="26"/>
  <c r="C1802" i="26"/>
  <c r="A1803" i="26"/>
  <c r="B1803" i="26"/>
  <c r="C1803" i="26"/>
  <c r="A1804" i="26"/>
  <c r="B1804" i="26"/>
  <c r="C1804" i="26"/>
  <c r="A1805" i="26"/>
  <c r="B1805" i="26"/>
  <c r="C1805" i="26"/>
  <c r="A1806" i="26"/>
  <c r="B1806" i="26"/>
  <c r="C1806" i="26"/>
  <c r="A1807" i="26"/>
  <c r="B1807" i="26"/>
  <c r="C1807" i="26"/>
  <c r="A1808" i="26"/>
  <c r="B1808" i="26"/>
  <c r="C1808" i="26"/>
  <c r="A1809" i="26"/>
  <c r="B1809" i="26"/>
  <c r="C1809" i="26"/>
  <c r="A1810" i="26"/>
  <c r="B1810" i="26"/>
  <c r="C1810" i="26"/>
  <c r="A1811" i="26"/>
  <c r="B1811" i="26"/>
  <c r="C1811" i="26"/>
  <c r="A1812" i="26"/>
  <c r="B1812" i="26"/>
  <c r="C1812" i="26"/>
  <c r="A1813" i="26"/>
  <c r="B1813" i="26"/>
  <c r="C1813" i="26"/>
  <c r="A1814" i="26"/>
  <c r="B1814" i="26"/>
  <c r="C1814" i="26"/>
  <c r="A1815" i="26"/>
  <c r="B1815" i="26"/>
  <c r="C1815" i="26"/>
  <c r="A1816" i="26"/>
  <c r="B1816" i="26"/>
  <c r="C1816" i="26"/>
  <c r="A1817" i="26"/>
  <c r="B1817" i="26"/>
  <c r="C1817" i="26"/>
  <c r="A1818" i="26"/>
  <c r="B1818" i="26"/>
  <c r="C1818" i="26"/>
  <c r="A1819" i="26"/>
  <c r="B1819" i="26"/>
  <c r="C1819" i="26"/>
  <c r="A1820" i="26"/>
  <c r="B1820" i="26"/>
  <c r="C1820" i="26"/>
  <c r="A1821" i="26"/>
  <c r="B1821" i="26"/>
  <c r="C1821" i="26"/>
  <c r="A1822" i="26"/>
  <c r="B1822" i="26"/>
  <c r="C1822" i="26"/>
  <c r="A1823" i="26"/>
  <c r="B1823" i="26"/>
  <c r="C1823" i="26"/>
  <c r="A1824" i="26"/>
  <c r="B1824" i="26"/>
  <c r="C1824" i="26"/>
  <c r="A1825" i="26"/>
  <c r="B1825" i="26"/>
  <c r="C1825" i="26"/>
  <c r="A1826" i="26"/>
  <c r="B1826" i="26"/>
  <c r="C1826" i="26"/>
  <c r="A1827" i="26"/>
  <c r="B1827" i="26"/>
  <c r="C1827" i="26"/>
  <c r="A1828" i="26"/>
  <c r="B1828" i="26"/>
  <c r="C1828" i="26"/>
  <c r="A1829" i="26"/>
  <c r="B1829" i="26"/>
  <c r="C1829" i="26"/>
  <c r="A1830" i="26"/>
  <c r="B1830" i="26"/>
  <c r="C1830" i="26"/>
  <c r="A1831" i="26"/>
  <c r="B1831" i="26"/>
  <c r="C1831" i="26"/>
  <c r="A1832" i="26"/>
  <c r="B1832" i="26"/>
  <c r="C1832" i="26"/>
  <c r="A1833" i="26"/>
  <c r="B1833" i="26"/>
  <c r="C1833" i="26"/>
  <c r="A1834" i="26"/>
  <c r="B1834" i="26"/>
  <c r="C1834" i="26"/>
  <c r="A1835" i="26"/>
  <c r="B1835" i="26"/>
  <c r="C1835" i="26"/>
  <c r="A1836" i="26"/>
  <c r="B1836" i="26"/>
  <c r="C1836" i="26"/>
  <c r="A1837" i="26"/>
  <c r="B1837" i="26"/>
  <c r="C1837" i="26"/>
  <c r="A1838" i="26"/>
  <c r="B1838" i="26"/>
  <c r="C1838" i="26"/>
  <c r="A1839" i="26"/>
  <c r="B1839" i="26"/>
  <c r="C1839" i="26"/>
  <c r="A1840" i="26"/>
  <c r="B1840" i="26"/>
  <c r="C1840" i="26"/>
  <c r="A1841" i="26"/>
  <c r="B1841" i="26"/>
  <c r="C1841" i="26"/>
  <c r="A1842" i="26"/>
  <c r="B1842" i="26"/>
  <c r="C1842" i="26"/>
  <c r="A1843" i="26"/>
  <c r="B1843" i="26"/>
  <c r="C1843" i="26"/>
  <c r="A1844" i="26"/>
  <c r="B1844" i="26"/>
  <c r="C1844" i="26"/>
  <c r="A1845" i="26"/>
  <c r="B1845" i="26"/>
  <c r="C1845" i="26"/>
  <c r="A1846" i="26"/>
  <c r="B1846" i="26"/>
  <c r="C1846" i="26"/>
  <c r="A1847" i="26"/>
  <c r="B1847" i="26"/>
  <c r="C1847" i="26"/>
  <c r="A1848" i="26"/>
  <c r="B1848" i="26"/>
  <c r="C1848" i="26"/>
  <c r="A1849" i="26"/>
  <c r="B1849" i="26"/>
  <c r="C1849" i="26"/>
  <c r="A1850" i="26"/>
  <c r="B1850" i="26"/>
  <c r="C1850" i="26"/>
  <c r="A1851" i="26"/>
  <c r="B1851" i="26"/>
  <c r="C1851" i="26"/>
  <c r="A1852" i="26"/>
  <c r="B1852" i="26"/>
  <c r="C1852" i="26"/>
  <c r="A1853" i="26"/>
  <c r="B1853" i="26"/>
  <c r="C1853" i="26"/>
  <c r="A1854" i="26"/>
  <c r="B1854" i="26"/>
  <c r="C1854" i="26"/>
  <c r="A1855" i="26"/>
  <c r="B1855" i="26"/>
  <c r="C1855" i="26"/>
  <c r="A1856" i="26"/>
  <c r="B1856" i="26"/>
  <c r="C1856" i="26"/>
  <c r="A1857" i="26"/>
  <c r="B1857" i="26"/>
  <c r="C1857" i="26"/>
  <c r="A1858" i="26"/>
  <c r="B1858" i="26"/>
  <c r="C1858" i="26"/>
  <c r="A1859" i="26"/>
  <c r="B1859" i="26"/>
  <c r="C1859" i="26"/>
  <c r="A1860" i="26"/>
  <c r="B1860" i="26"/>
  <c r="C1860" i="26"/>
  <c r="A1861" i="26"/>
  <c r="B1861" i="26"/>
  <c r="C1861" i="26"/>
  <c r="A1862" i="26"/>
  <c r="B1862" i="26"/>
  <c r="C1862" i="26"/>
  <c r="A1863" i="26"/>
  <c r="B1863" i="26"/>
  <c r="C1863" i="26"/>
  <c r="A1864" i="26"/>
  <c r="B1864" i="26"/>
  <c r="C1864" i="26"/>
  <c r="A1865" i="26"/>
  <c r="B1865" i="26"/>
  <c r="C1865" i="26"/>
  <c r="A1866" i="26"/>
  <c r="B1866" i="26"/>
  <c r="C1866" i="26"/>
  <c r="A1867" i="26"/>
  <c r="B1867" i="26"/>
  <c r="C1867" i="26"/>
  <c r="A1868" i="26"/>
  <c r="B1868" i="26"/>
  <c r="C1868" i="26"/>
  <c r="A1869" i="26"/>
  <c r="B1869" i="26"/>
  <c r="C1869" i="26"/>
  <c r="A1870" i="26"/>
  <c r="B1870" i="26"/>
  <c r="C1870" i="26"/>
  <c r="A1871" i="26"/>
  <c r="B1871" i="26"/>
  <c r="C1871" i="26"/>
  <c r="A1872" i="26"/>
  <c r="B1872" i="26"/>
  <c r="C1872" i="26"/>
  <c r="A1873" i="26"/>
  <c r="B1873" i="26"/>
  <c r="C1873" i="26"/>
  <c r="A1874" i="26"/>
  <c r="B1874" i="26"/>
  <c r="C1874" i="26"/>
  <c r="A1875" i="26"/>
  <c r="B1875" i="26"/>
  <c r="C1875" i="26"/>
  <c r="A1876" i="26"/>
  <c r="B1876" i="26"/>
  <c r="C1876" i="26"/>
  <c r="A1877" i="26"/>
  <c r="B1877" i="26"/>
  <c r="C1877" i="26"/>
  <c r="A1878" i="26"/>
  <c r="B1878" i="26"/>
  <c r="C1878" i="26"/>
  <c r="A1879" i="26"/>
  <c r="B1879" i="26"/>
  <c r="C1879" i="26"/>
  <c r="A1880" i="26"/>
  <c r="B1880" i="26"/>
  <c r="C1880" i="26"/>
  <c r="A1881" i="26"/>
  <c r="B1881" i="26"/>
  <c r="C1881" i="26"/>
  <c r="A1882" i="26"/>
  <c r="B1882" i="26"/>
  <c r="C1882" i="26"/>
  <c r="A1883" i="26"/>
  <c r="B1883" i="26"/>
  <c r="C1883" i="26"/>
  <c r="A1884" i="26"/>
  <c r="B1884" i="26"/>
  <c r="C1884" i="26"/>
  <c r="A1885" i="26"/>
  <c r="B1885" i="26"/>
  <c r="C1885" i="26"/>
  <c r="A1886" i="26"/>
  <c r="B1886" i="26"/>
  <c r="C1886" i="26"/>
  <c r="A1887" i="26"/>
  <c r="B1887" i="26"/>
  <c r="C1887" i="26"/>
  <c r="A1888" i="26"/>
  <c r="B1888" i="26"/>
  <c r="C1888" i="26"/>
  <c r="A1889" i="26"/>
  <c r="B1889" i="26"/>
  <c r="C1889" i="26"/>
  <c r="A1890" i="26"/>
  <c r="B1890" i="26"/>
  <c r="C1890" i="26"/>
  <c r="A1891" i="26"/>
  <c r="B1891" i="26"/>
  <c r="C1891" i="26"/>
  <c r="A1892" i="26"/>
  <c r="B1892" i="26"/>
  <c r="C1892" i="26"/>
  <c r="A1893" i="26"/>
  <c r="B1893" i="26"/>
  <c r="C1893" i="26"/>
  <c r="A1894" i="26"/>
  <c r="B1894" i="26"/>
  <c r="C1894" i="26"/>
  <c r="A1895" i="26"/>
  <c r="B1895" i="26"/>
  <c r="C1895" i="26"/>
  <c r="A1896" i="26"/>
  <c r="B1896" i="26"/>
  <c r="C1896" i="26"/>
  <c r="A1897" i="26"/>
  <c r="B1897" i="26"/>
  <c r="C1897" i="26"/>
  <c r="A1898" i="26"/>
  <c r="B1898" i="26"/>
  <c r="C1898" i="26"/>
  <c r="A1899" i="26"/>
  <c r="B1899" i="26"/>
  <c r="C1899" i="26"/>
  <c r="A1900" i="26"/>
  <c r="B1900" i="26"/>
  <c r="C1900" i="26"/>
  <c r="A1901" i="26"/>
  <c r="B1901" i="26"/>
  <c r="C1901" i="26"/>
  <c r="A1902" i="26"/>
  <c r="B1902" i="26"/>
  <c r="C1902" i="26"/>
  <c r="A1903" i="26"/>
  <c r="B1903" i="26"/>
  <c r="C1903" i="26"/>
  <c r="A1904" i="26"/>
  <c r="B1904" i="26"/>
  <c r="C1904" i="26"/>
  <c r="A1905" i="26"/>
  <c r="B1905" i="26"/>
  <c r="C1905" i="26"/>
  <c r="A1906" i="26"/>
  <c r="B1906" i="26"/>
  <c r="C1906" i="26"/>
  <c r="A1907" i="26"/>
  <c r="B1907" i="26"/>
  <c r="C1907" i="26"/>
  <c r="A1908" i="26"/>
  <c r="B1908" i="26"/>
  <c r="C1908" i="26"/>
  <c r="A1909" i="26"/>
  <c r="B1909" i="26"/>
  <c r="C1909" i="26"/>
  <c r="A1910" i="26"/>
  <c r="B1910" i="26"/>
  <c r="C1910" i="26"/>
  <c r="A1911" i="26"/>
  <c r="B1911" i="26"/>
  <c r="C1911" i="26"/>
  <c r="A1912" i="26"/>
  <c r="B1912" i="26"/>
  <c r="C1912" i="26"/>
  <c r="A1913" i="26"/>
  <c r="B1913" i="26"/>
  <c r="C1913" i="26"/>
  <c r="A1914" i="26"/>
  <c r="B1914" i="26"/>
  <c r="C1914" i="26"/>
  <c r="A1915" i="26"/>
  <c r="B1915" i="26"/>
  <c r="C1915" i="26"/>
  <c r="A1916" i="26"/>
  <c r="B1916" i="26"/>
  <c r="C1916" i="26"/>
  <c r="A1917" i="26"/>
  <c r="B1917" i="26"/>
  <c r="C1917" i="26"/>
  <c r="A1918" i="26"/>
  <c r="B1918" i="26"/>
  <c r="C1918" i="26"/>
  <c r="A1919" i="26"/>
  <c r="B1919" i="26"/>
  <c r="C1919" i="26"/>
  <c r="A1920" i="26"/>
  <c r="B1920" i="26"/>
  <c r="C1920" i="26"/>
  <c r="A1921" i="26"/>
  <c r="B1921" i="26"/>
  <c r="C1921" i="26"/>
  <c r="A1922" i="26"/>
  <c r="B1922" i="26"/>
  <c r="C1922" i="26"/>
  <c r="A1923" i="26"/>
  <c r="B1923" i="26"/>
  <c r="C1923" i="26"/>
  <c r="A1924" i="26"/>
  <c r="B1924" i="26"/>
  <c r="C1924" i="26"/>
  <c r="A1925" i="26"/>
  <c r="B1925" i="26"/>
  <c r="C1925" i="26"/>
  <c r="A1926" i="26"/>
  <c r="B1926" i="26"/>
  <c r="C1926" i="26"/>
  <c r="A1927" i="26"/>
  <c r="B1927" i="26"/>
  <c r="C1927" i="26"/>
  <c r="A1928" i="26"/>
  <c r="B1928" i="26"/>
  <c r="C1928" i="26"/>
  <c r="A1929" i="26"/>
  <c r="B1929" i="26"/>
  <c r="C1929" i="26"/>
  <c r="A1930" i="26"/>
  <c r="B1930" i="26"/>
  <c r="C1930" i="26"/>
  <c r="A1931" i="26"/>
  <c r="B1931" i="26"/>
  <c r="C1931" i="26"/>
  <c r="A1932" i="26"/>
  <c r="B1932" i="26"/>
  <c r="C1932" i="26"/>
  <c r="A1933" i="26"/>
  <c r="B1933" i="26"/>
  <c r="C1933" i="26"/>
  <c r="A1934" i="26"/>
  <c r="B1934" i="26"/>
  <c r="C1934" i="26"/>
  <c r="A1935" i="26"/>
  <c r="B1935" i="26"/>
  <c r="C1935" i="26"/>
  <c r="A1936" i="26"/>
  <c r="B1936" i="26"/>
  <c r="C1936" i="26"/>
  <c r="A1937" i="26"/>
  <c r="B1937" i="26"/>
  <c r="C1937" i="26"/>
  <c r="A1938" i="26"/>
  <c r="B1938" i="26"/>
  <c r="C1938" i="26"/>
  <c r="A1939" i="26"/>
  <c r="B1939" i="26"/>
  <c r="C1939" i="26"/>
  <c r="A1940" i="26"/>
  <c r="B1940" i="26"/>
  <c r="C1940" i="26"/>
  <c r="A1941" i="26"/>
  <c r="B1941" i="26"/>
  <c r="C1941" i="26"/>
  <c r="A1942" i="26"/>
  <c r="B1942" i="26"/>
  <c r="C1942" i="26"/>
  <c r="A1943" i="26"/>
  <c r="B1943" i="26"/>
  <c r="C1943" i="26"/>
  <c r="A1944" i="26"/>
  <c r="B1944" i="26"/>
  <c r="C1944" i="26"/>
  <c r="A1945" i="26"/>
  <c r="B1945" i="26"/>
  <c r="C1945" i="26"/>
  <c r="A1946" i="26"/>
  <c r="B1946" i="26"/>
  <c r="C1946" i="26"/>
  <c r="A1947" i="26"/>
  <c r="B1947" i="26"/>
  <c r="C1947" i="26"/>
  <c r="A1948" i="26"/>
  <c r="B1948" i="26"/>
  <c r="C1948" i="26"/>
  <c r="A1949" i="26"/>
  <c r="B1949" i="26"/>
  <c r="C1949" i="26"/>
  <c r="A1950" i="26"/>
  <c r="B1950" i="26"/>
  <c r="C1950" i="26"/>
  <c r="A1951" i="26"/>
  <c r="B1951" i="26"/>
  <c r="C1951" i="26"/>
  <c r="A1952" i="26"/>
  <c r="B1952" i="26"/>
  <c r="C1952" i="26"/>
  <c r="A1953" i="26"/>
  <c r="B1953" i="26"/>
  <c r="C1953" i="26"/>
  <c r="A1954" i="26"/>
  <c r="B1954" i="26"/>
  <c r="C1954" i="26"/>
  <c r="A1955" i="26"/>
  <c r="B1955" i="26"/>
  <c r="C1955" i="26"/>
  <c r="A1956" i="26"/>
  <c r="B1956" i="26"/>
  <c r="C1956" i="26"/>
  <c r="A1957" i="26"/>
  <c r="B1957" i="26"/>
  <c r="C1957" i="26"/>
  <c r="A1958" i="26"/>
  <c r="B1958" i="26"/>
  <c r="C1958" i="26"/>
  <c r="A1959" i="26"/>
  <c r="B1959" i="26"/>
  <c r="C1959" i="26"/>
  <c r="A1960" i="26"/>
  <c r="B1960" i="26"/>
  <c r="C1960" i="26"/>
  <c r="A1961" i="26"/>
  <c r="B1961" i="26"/>
  <c r="C1961" i="26"/>
  <c r="A1962" i="26"/>
  <c r="B1962" i="26"/>
  <c r="C1962" i="26"/>
  <c r="A1963" i="26"/>
  <c r="B1963" i="26"/>
  <c r="C1963" i="26"/>
  <c r="A1964" i="26"/>
  <c r="B1964" i="26"/>
  <c r="C1964" i="26"/>
  <c r="A1965" i="26"/>
  <c r="B1965" i="26"/>
  <c r="C1965" i="26"/>
  <c r="A1966" i="26"/>
  <c r="B1966" i="26"/>
  <c r="C1966" i="26"/>
  <c r="A1967" i="26"/>
  <c r="B1967" i="26"/>
  <c r="C1967" i="26"/>
  <c r="A1968" i="26"/>
  <c r="B1968" i="26"/>
  <c r="C1968" i="26"/>
  <c r="A1969" i="26"/>
  <c r="B1969" i="26"/>
  <c r="C1969" i="26"/>
  <c r="A1970" i="26"/>
  <c r="B1970" i="26"/>
  <c r="C1970" i="26"/>
  <c r="A1971" i="26"/>
  <c r="B1971" i="26"/>
  <c r="C1971" i="26"/>
  <c r="A1972" i="26"/>
  <c r="B1972" i="26"/>
  <c r="C1972" i="26"/>
  <c r="A1973" i="26"/>
  <c r="B1973" i="26"/>
  <c r="C1973" i="26"/>
  <c r="A1974" i="26"/>
  <c r="B1974" i="26"/>
  <c r="C1974" i="26"/>
  <c r="A1975" i="26"/>
  <c r="B1975" i="26"/>
  <c r="C1975" i="26"/>
  <c r="A1976" i="26"/>
  <c r="B1976" i="26"/>
  <c r="C1976" i="26"/>
  <c r="A1977" i="26"/>
  <c r="B1977" i="26"/>
  <c r="C1977" i="26"/>
  <c r="A1978" i="26"/>
  <c r="B1978" i="26"/>
  <c r="C1978" i="26"/>
  <c r="A1979" i="26"/>
  <c r="B1979" i="26"/>
  <c r="C1979" i="26"/>
  <c r="A1980" i="26"/>
  <c r="B1980" i="26"/>
  <c r="C1980" i="26"/>
  <c r="A1981" i="26"/>
  <c r="B1981" i="26"/>
  <c r="C1981" i="26"/>
  <c r="A1982" i="26"/>
  <c r="B1982" i="26"/>
  <c r="C1982" i="26"/>
  <c r="A1983" i="26"/>
  <c r="B1983" i="26"/>
  <c r="C1983" i="26"/>
  <c r="A1984" i="26"/>
  <c r="B1984" i="26"/>
  <c r="C1984" i="26"/>
  <c r="A1985" i="26"/>
  <c r="B1985" i="26"/>
  <c r="C1985" i="26"/>
  <c r="A1986" i="26"/>
  <c r="B1986" i="26"/>
  <c r="C1986" i="26"/>
  <c r="A1987" i="26"/>
  <c r="B1987" i="26"/>
  <c r="C1987" i="26"/>
  <c r="A1988" i="26"/>
  <c r="B1988" i="26"/>
  <c r="C1988" i="26"/>
  <c r="A1989" i="26"/>
  <c r="B1989" i="26"/>
  <c r="C1989" i="26"/>
  <c r="A1990" i="26"/>
  <c r="B1990" i="26"/>
  <c r="C1990" i="26"/>
  <c r="A1991" i="26"/>
  <c r="B1991" i="26"/>
  <c r="C1991" i="26"/>
  <c r="A1992" i="26"/>
  <c r="B1992" i="26"/>
  <c r="C1992" i="26"/>
  <c r="A1993" i="26"/>
  <c r="B1993" i="26"/>
  <c r="C1993" i="26"/>
  <c r="A1994" i="26"/>
  <c r="B1994" i="26"/>
  <c r="C1994" i="26"/>
  <c r="A1995" i="26"/>
  <c r="B1995" i="26"/>
  <c r="C1995" i="26"/>
  <c r="A1996" i="26"/>
  <c r="B1996" i="26"/>
  <c r="C1996" i="26"/>
  <c r="A1997" i="26"/>
  <c r="B1997" i="26"/>
  <c r="C1997" i="26"/>
  <c r="A1998" i="26"/>
  <c r="B1998" i="26"/>
  <c r="C1998" i="26"/>
  <c r="A1999" i="26"/>
  <c r="B1999" i="26"/>
  <c r="C1999" i="26"/>
  <c r="A2000" i="26"/>
  <c r="B2000" i="26"/>
  <c r="C2000" i="26"/>
  <c r="A2001" i="26"/>
  <c r="B2001" i="26"/>
  <c r="C2001" i="26"/>
  <c r="A2002" i="26"/>
  <c r="B2002" i="26"/>
  <c r="C2002" i="26"/>
  <c r="A2003" i="26"/>
  <c r="B2003" i="26"/>
  <c r="C2003" i="26"/>
  <c r="A2004" i="26"/>
  <c r="B2004" i="26"/>
  <c r="C2004" i="26"/>
  <c r="A2005" i="26"/>
  <c r="B2005" i="26"/>
  <c r="C2005" i="26"/>
  <c r="A2006" i="26"/>
  <c r="B2006" i="26"/>
  <c r="C2006" i="26"/>
  <c r="A2007" i="26"/>
  <c r="B2007" i="26"/>
  <c r="C2007" i="26"/>
  <c r="A2008" i="26"/>
  <c r="B2008" i="26"/>
  <c r="C2008" i="26"/>
  <c r="A2009" i="26"/>
  <c r="B2009" i="26"/>
  <c r="C2009" i="26"/>
  <c r="A2010" i="26"/>
  <c r="B2010" i="26"/>
  <c r="C2010" i="26"/>
  <c r="A2011" i="26"/>
  <c r="B2011" i="26"/>
  <c r="C2011" i="26"/>
  <c r="A2012" i="26"/>
  <c r="B2012" i="26"/>
  <c r="C2012" i="26"/>
  <c r="A2013" i="26"/>
  <c r="B2013" i="26"/>
  <c r="C2013" i="26"/>
  <c r="A2014" i="26"/>
  <c r="B2014" i="26"/>
  <c r="C2014" i="26"/>
  <c r="A2015" i="26"/>
  <c r="B2015" i="26"/>
  <c r="C2015" i="26"/>
  <c r="A2016" i="26"/>
  <c r="B2016" i="26"/>
  <c r="C2016" i="26"/>
  <c r="A2017" i="26"/>
  <c r="B2017" i="26"/>
  <c r="C2017" i="26"/>
  <c r="A2018" i="26"/>
  <c r="B2018" i="26"/>
  <c r="C2018" i="26"/>
  <c r="A2019" i="26"/>
  <c r="B2019" i="26"/>
  <c r="C2019" i="26"/>
  <c r="A2020" i="26"/>
  <c r="B2020" i="26"/>
  <c r="C2020" i="26"/>
  <c r="A2021" i="26"/>
  <c r="B2021" i="26"/>
  <c r="C2021" i="26"/>
  <c r="A2022" i="26"/>
  <c r="B2022" i="26"/>
  <c r="C2022" i="26"/>
  <c r="A2023" i="26"/>
  <c r="B2023" i="26"/>
  <c r="C2023" i="26"/>
  <c r="A2024" i="26"/>
  <c r="B2024" i="26"/>
  <c r="C2024" i="26"/>
  <c r="A2025" i="26"/>
  <c r="B2025" i="26"/>
  <c r="C2025" i="26"/>
  <c r="A2026" i="26"/>
  <c r="B2026" i="26"/>
  <c r="C2026" i="26"/>
  <c r="A2027" i="26"/>
  <c r="B2027" i="26"/>
  <c r="C2027" i="26"/>
  <c r="A2028" i="26"/>
  <c r="B2028" i="26"/>
  <c r="C2028" i="26"/>
  <c r="A2029" i="26"/>
  <c r="B2029" i="26"/>
  <c r="C2029" i="26"/>
  <c r="A2030" i="26"/>
  <c r="B2030" i="26"/>
  <c r="C2030" i="26"/>
  <c r="A2031" i="26"/>
  <c r="B2031" i="26"/>
  <c r="C2031" i="26"/>
  <c r="A2032" i="26"/>
  <c r="B2032" i="26"/>
  <c r="C2032" i="26"/>
  <c r="A2033" i="26"/>
  <c r="B2033" i="26"/>
  <c r="C2033" i="26"/>
  <c r="A2034" i="26"/>
  <c r="B2034" i="26"/>
  <c r="C2034" i="26"/>
  <c r="A2035" i="26"/>
  <c r="B2035" i="26"/>
  <c r="C2035" i="26"/>
  <c r="A2036" i="26"/>
  <c r="B2036" i="26"/>
  <c r="C2036" i="26"/>
  <c r="A2037" i="26"/>
  <c r="B2037" i="26"/>
  <c r="C2037" i="26"/>
  <c r="A2038" i="26"/>
  <c r="B2038" i="26"/>
  <c r="C2038" i="26"/>
  <c r="A2039" i="26"/>
  <c r="B2039" i="26"/>
  <c r="C2039" i="26"/>
  <c r="A2040" i="26"/>
  <c r="B2040" i="26"/>
  <c r="C2040" i="26"/>
  <c r="A2041" i="26"/>
  <c r="B2041" i="26"/>
  <c r="C2041" i="26"/>
  <c r="A2042" i="26"/>
  <c r="B2042" i="26"/>
  <c r="C2042" i="26"/>
  <c r="A2043" i="26"/>
  <c r="B2043" i="26"/>
  <c r="C2043" i="26"/>
  <c r="A2044" i="26"/>
  <c r="B2044" i="26"/>
  <c r="C2044" i="26"/>
  <c r="A2045" i="26"/>
  <c r="B2045" i="26"/>
  <c r="C2045" i="26"/>
  <c r="A2046" i="26"/>
  <c r="B2046" i="26"/>
  <c r="C2046" i="26"/>
  <c r="A2047" i="26"/>
  <c r="B2047" i="26"/>
  <c r="C2047" i="26"/>
  <c r="A2048" i="26"/>
  <c r="B2048" i="26"/>
  <c r="C2048" i="26"/>
  <c r="A2049" i="26"/>
  <c r="B2049" i="26"/>
  <c r="C2049" i="26"/>
  <c r="A2050" i="26"/>
  <c r="B2050" i="26"/>
  <c r="C2050" i="26"/>
  <c r="A2051" i="26"/>
  <c r="B2051" i="26"/>
  <c r="C2051" i="26"/>
  <c r="A2052" i="26"/>
  <c r="B2052" i="26"/>
  <c r="C2052" i="26"/>
  <c r="A2053" i="26"/>
  <c r="B2053" i="26"/>
  <c r="C2053" i="26"/>
  <c r="A2054" i="26"/>
  <c r="B2054" i="26"/>
  <c r="C2054" i="26"/>
  <c r="A2055" i="26"/>
  <c r="B2055" i="26"/>
  <c r="C2055" i="26"/>
  <c r="A2056" i="26"/>
  <c r="B2056" i="26"/>
  <c r="C2056" i="26"/>
  <c r="A2057" i="26"/>
  <c r="B2057" i="26"/>
  <c r="C2057" i="26"/>
  <c r="A2058" i="26"/>
  <c r="B2058" i="26"/>
  <c r="C2058" i="26"/>
  <c r="A2059" i="26"/>
  <c r="B2059" i="26"/>
  <c r="C2059" i="26"/>
  <c r="A2060" i="26"/>
  <c r="B2060" i="26"/>
  <c r="C2060" i="26"/>
  <c r="A2061" i="26"/>
  <c r="B2061" i="26"/>
  <c r="C2061" i="26"/>
  <c r="A2062" i="26"/>
  <c r="B2062" i="26"/>
  <c r="C2062" i="26"/>
  <c r="A2063" i="26"/>
  <c r="B2063" i="26"/>
  <c r="C2063" i="26"/>
  <c r="A2064" i="26"/>
  <c r="B2064" i="26"/>
  <c r="C2064" i="26"/>
  <c r="A2065" i="26"/>
  <c r="B2065" i="26"/>
  <c r="C2065" i="26"/>
  <c r="A2066" i="26"/>
  <c r="B2066" i="26"/>
  <c r="C2066" i="26"/>
  <c r="A2067" i="26"/>
  <c r="B2067" i="26"/>
  <c r="C2067" i="26"/>
  <c r="A2068" i="26"/>
  <c r="B2068" i="26"/>
  <c r="C2068" i="26"/>
  <c r="A2069" i="26"/>
  <c r="B2069" i="26"/>
  <c r="C2069" i="26"/>
  <c r="A2070" i="26"/>
  <c r="B2070" i="26"/>
  <c r="C2070" i="26"/>
  <c r="A2071" i="26"/>
  <c r="B2071" i="26"/>
  <c r="C2071" i="26"/>
  <c r="A2072" i="26"/>
  <c r="B2072" i="26"/>
  <c r="C2072" i="26"/>
  <c r="A2073" i="26"/>
  <c r="B2073" i="26"/>
  <c r="C2073" i="26"/>
  <c r="A2074" i="26"/>
  <c r="B2074" i="26"/>
  <c r="C2074" i="26"/>
  <c r="A2075" i="26"/>
  <c r="B2075" i="26"/>
  <c r="C2075" i="26"/>
  <c r="A2076" i="26"/>
  <c r="B2076" i="26"/>
  <c r="C2076" i="26"/>
  <c r="A2077" i="26"/>
  <c r="B2077" i="26"/>
  <c r="C2077" i="26"/>
  <c r="A2078" i="26"/>
  <c r="B2078" i="26"/>
  <c r="C2078" i="26"/>
  <c r="A2079" i="26"/>
  <c r="B2079" i="26"/>
  <c r="C2079" i="26"/>
  <c r="A2080" i="26"/>
  <c r="B2080" i="26"/>
  <c r="C2080" i="26"/>
  <c r="A2081" i="26"/>
  <c r="B2081" i="26"/>
  <c r="C2081" i="26"/>
  <c r="A2082" i="26"/>
  <c r="B2082" i="26"/>
  <c r="C2082" i="26"/>
  <c r="A2083" i="26"/>
  <c r="B2083" i="26"/>
  <c r="C2083" i="26"/>
  <c r="A2084" i="26"/>
  <c r="B2084" i="26"/>
  <c r="C2084" i="26"/>
  <c r="A2085" i="26"/>
  <c r="B2085" i="26"/>
  <c r="C2085" i="26"/>
  <c r="A2086" i="26"/>
  <c r="B2086" i="26"/>
  <c r="C2086" i="26"/>
  <c r="A2087" i="26"/>
  <c r="B2087" i="26"/>
  <c r="C2087" i="26"/>
  <c r="A2088" i="26"/>
  <c r="B2088" i="26"/>
  <c r="C2088" i="26"/>
  <c r="A2089" i="26"/>
  <c r="B2089" i="26"/>
  <c r="C2089" i="26"/>
  <c r="A2090" i="26"/>
  <c r="B2090" i="26"/>
  <c r="C2090" i="26"/>
  <c r="A2091" i="26"/>
  <c r="B2091" i="26"/>
  <c r="C2091" i="26"/>
  <c r="A2092" i="26"/>
  <c r="B2092" i="26"/>
  <c r="C2092" i="26"/>
  <c r="A2093" i="26"/>
  <c r="B2093" i="26"/>
  <c r="C2093" i="26"/>
  <c r="A2094" i="26"/>
  <c r="B2094" i="26"/>
  <c r="C2094" i="26"/>
  <c r="A2095" i="26"/>
  <c r="B2095" i="26"/>
  <c r="C2095" i="26"/>
  <c r="A2096" i="26"/>
  <c r="B2096" i="26"/>
  <c r="C2096" i="26"/>
  <c r="A2097" i="26"/>
  <c r="B2097" i="26"/>
  <c r="C2097" i="26"/>
  <c r="A2098" i="26"/>
  <c r="B2098" i="26"/>
  <c r="C2098" i="26"/>
  <c r="A2099" i="26"/>
  <c r="B2099" i="26"/>
  <c r="C2099" i="26"/>
  <c r="A2100" i="26"/>
  <c r="B2100" i="26"/>
  <c r="C2100" i="26"/>
  <c r="A2101" i="26"/>
  <c r="B2101" i="26"/>
  <c r="C2101" i="26"/>
  <c r="A2102" i="26"/>
  <c r="B2102" i="26"/>
  <c r="C2102" i="26"/>
  <c r="A2103" i="26"/>
  <c r="B2103" i="26"/>
  <c r="C2103" i="26"/>
  <c r="A2104" i="26"/>
  <c r="B2104" i="26"/>
  <c r="C2104" i="26"/>
  <c r="A2105" i="26"/>
  <c r="B2105" i="26"/>
  <c r="C2105" i="26"/>
  <c r="A2106" i="26"/>
  <c r="B2106" i="26"/>
  <c r="C2106" i="26"/>
  <c r="A2107" i="26"/>
  <c r="B2107" i="26"/>
  <c r="C2107" i="26"/>
  <c r="A2108" i="26"/>
  <c r="B2108" i="26"/>
  <c r="C2108" i="26"/>
  <c r="A2109" i="26"/>
  <c r="B2109" i="26"/>
  <c r="C2109" i="26"/>
  <c r="A2110" i="26"/>
  <c r="B2110" i="26"/>
  <c r="C2110" i="26"/>
  <c r="A2111" i="26"/>
  <c r="B2111" i="26"/>
  <c r="C2111" i="26"/>
  <c r="A2112" i="26"/>
  <c r="B2112" i="26"/>
  <c r="C2112" i="26"/>
  <c r="A2113" i="26"/>
  <c r="B2113" i="26"/>
  <c r="C2113" i="26"/>
  <c r="A2114" i="26"/>
  <c r="B2114" i="26"/>
  <c r="C2114" i="26"/>
  <c r="A2115" i="26"/>
  <c r="B2115" i="26"/>
  <c r="C2115" i="26"/>
  <c r="A2116" i="26"/>
  <c r="B2116" i="26"/>
  <c r="C2116" i="26"/>
  <c r="A2117" i="26"/>
  <c r="B2117" i="26"/>
  <c r="C2117" i="26"/>
  <c r="A2118" i="26"/>
  <c r="B2118" i="26"/>
  <c r="C2118" i="26"/>
  <c r="A2119" i="26"/>
  <c r="B2119" i="26"/>
  <c r="C2119" i="26"/>
  <c r="A2120" i="26"/>
  <c r="B2120" i="26"/>
  <c r="C2120" i="26"/>
  <c r="A2121" i="26"/>
  <c r="B2121" i="26"/>
  <c r="C2121" i="26"/>
  <c r="A2122" i="26"/>
  <c r="B2122" i="26"/>
  <c r="C2122" i="26"/>
  <c r="A2123" i="26"/>
  <c r="B2123" i="26"/>
  <c r="C2123" i="26"/>
  <c r="A2124" i="26"/>
  <c r="B2124" i="26"/>
  <c r="C2124" i="26"/>
  <c r="A2125" i="26"/>
  <c r="B2125" i="26"/>
  <c r="C2125" i="26"/>
  <c r="A2126" i="26"/>
  <c r="B2126" i="26"/>
  <c r="C2126" i="26"/>
  <c r="A2127" i="26"/>
  <c r="B2127" i="26"/>
  <c r="C2127" i="26"/>
  <c r="A2128" i="26"/>
  <c r="B2128" i="26"/>
  <c r="C2128" i="26"/>
  <c r="A2129" i="26"/>
  <c r="B2129" i="26"/>
  <c r="C2129" i="26"/>
  <c r="A2130" i="26"/>
  <c r="B2130" i="26"/>
  <c r="C2130" i="26"/>
  <c r="A2131" i="26"/>
  <c r="B2131" i="26"/>
  <c r="C2131" i="26"/>
  <c r="A2132" i="26"/>
  <c r="B2132" i="26"/>
  <c r="C2132" i="26"/>
  <c r="A2133" i="26"/>
  <c r="B2133" i="26"/>
  <c r="C2133" i="26"/>
  <c r="A2134" i="26"/>
  <c r="B2134" i="26"/>
  <c r="C2134" i="26"/>
  <c r="A2135" i="26"/>
  <c r="B2135" i="26"/>
  <c r="C2135" i="26"/>
  <c r="A2136" i="26"/>
  <c r="B2136" i="26"/>
  <c r="C2136" i="26"/>
  <c r="A2137" i="26"/>
  <c r="B2137" i="26"/>
  <c r="C2137" i="26"/>
  <c r="A2138" i="26"/>
  <c r="B2138" i="26"/>
  <c r="C2138" i="26"/>
  <c r="A2139" i="26"/>
  <c r="B2139" i="26"/>
  <c r="C2139" i="26"/>
  <c r="A2140" i="26"/>
  <c r="B2140" i="26"/>
  <c r="C2140" i="26"/>
  <c r="A2141" i="26"/>
  <c r="B2141" i="26"/>
  <c r="C2141" i="26"/>
  <c r="A2142" i="26"/>
  <c r="B2142" i="26"/>
  <c r="C2142" i="26"/>
  <c r="A2143" i="26"/>
  <c r="B2143" i="26"/>
  <c r="C2143" i="26"/>
  <c r="A2144" i="26"/>
  <c r="B2144" i="26"/>
  <c r="C2144" i="26"/>
  <c r="A2145" i="26"/>
  <c r="B2145" i="26"/>
  <c r="C2145" i="26"/>
  <c r="A2146" i="26"/>
  <c r="B2146" i="26"/>
  <c r="C2146" i="26"/>
  <c r="A2147" i="26"/>
  <c r="B2147" i="26"/>
  <c r="C2147" i="26"/>
  <c r="A2148" i="26"/>
  <c r="B2148" i="26"/>
  <c r="C2148" i="26"/>
  <c r="A2149" i="26"/>
  <c r="B2149" i="26"/>
  <c r="C2149" i="26"/>
  <c r="A2150" i="26"/>
  <c r="B2150" i="26"/>
  <c r="C2150" i="26"/>
  <c r="A2151" i="26"/>
  <c r="B2151" i="26"/>
  <c r="C2151" i="26"/>
  <c r="A2152" i="26"/>
  <c r="B2152" i="26"/>
  <c r="C2152" i="26"/>
  <c r="A2153" i="26"/>
  <c r="B2153" i="26"/>
  <c r="C2153" i="26"/>
  <c r="A2154" i="26"/>
  <c r="B2154" i="26"/>
  <c r="C2154" i="26"/>
  <c r="A2155" i="26"/>
  <c r="B2155" i="26"/>
  <c r="C2155" i="26"/>
  <c r="A2156" i="26"/>
  <c r="B2156" i="26"/>
  <c r="C2156" i="26"/>
  <c r="A2157" i="26"/>
  <c r="B2157" i="26"/>
  <c r="C2157" i="26"/>
  <c r="A2158" i="26"/>
  <c r="B2158" i="26"/>
  <c r="C2158" i="26"/>
  <c r="A2159" i="26"/>
  <c r="B2159" i="26"/>
  <c r="C2159" i="26"/>
  <c r="A2160" i="26"/>
  <c r="B2160" i="26"/>
  <c r="C2160" i="26"/>
  <c r="A2161" i="26"/>
  <c r="B2161" i="26"/>
  <c r="C2161" i="26"/>
  <c r="A2162" i="26"/>
  <c r="B2162" i="26"/>
  <c r="C2162" i="26"/>
  <c r="A2163" i="26"/>
  <c r="B2163" i="26"/>
  <c r="C2163" i="26"/>
  <c r="A2164" i="26"/>
  <c r="B2164" i="26"/>
  <c r="C2164" i="26"/>
  <c r="A2165" i="26"/>
  <c r="B2165" i="26"/>
  <c r="C2165" i="26"/>
  <c r="A2166" i="26"/>
  <c r="B2166" i="26"/>
  <c r="C2166" i="26"/>
  <c r="A2167" i="26"/>
  <c r="B2167" i="26"/>
  <c r="C2167" i="26"/>
  <c r="A2168" i="26"/>
  <c r="B2168" i="26"/>
  <c r="C2168" i="26"/>
  <c r="A2169" i="26"/>
  <c r="B2169" i="26"/>
  <c r="C2169" i="26"/>
  <c r="A2170" i="26"/>
  <c r="B2170" i="26"/>
  <c r="C2170" i="26"/>
  <c r="A2171" i="26"/>
  <c r="B2171" i="26"/>
  <c r="C2171" i="26"/>
  <c r="A2172" i="26"/>
  <c r="B2172" i="26"/>
  <c r="C2172" i="26"/>
  <c r="A2173" i="26"/>
  <c r="B2173" i="26"/>
  <c r="C2173" i="26"/>
  <c r="A2174" i="26"/>
  <c r="B2174" i="26"/>
  <c r="C2174" i="26"/>
  <c r="A2175" i="26"/>
  <c r="B2175" i="26"/>
  <c r="C2175" i="26"/>
  <c r="A2176" i="26"/>
  <c r="B2176" i="26"/>
  <c r="C2176" i="26"/>
  <c r="A2177" i="26"/>
  <c r="B2177" i="26"/>
  <c r="C2177" i="26"/>
  <c r="A2178" i="26"/>
  <c r="B2178" i="26"/>
  <c r="C2178" i="26"/>
  <c r="A2179" i="26"/>
  <c r="B2179" i="26"/>
  <c r="C2179" i="26"/>
  <c r="A2180" i="26"/>
  <c r="B2180" i="26"/>
  <c r="C2180" i="26"/>
  <c r="A2181" i="26"/>
  <c r="B2181" i="26"/>
  <c r="C2181" i="26"/>
  <c r="A2182" i="26"/>
  <c r="B2182" i="26"/>
  <c r="C2182" i="26"/>
  <c r="A2183" i="26"/>
  <c r="B2183" i="26"/>
  <c r="C2183" i="26"/>
  <c r="A2184" i="26"/>
  <c r="B2184" i="26"/>
  <c r="C2184" i="26"/>
  <c r="A2185" i="26"/>
  <c r="B2185" i="26"/>
  <c r="C2185" i="26"/>
  <c r="A2186" i="26"/>
  <c r="B2186" i="26"/>
  <c r="C2186" i="26"/>
  <c r="A2187" i="26"/>
  <c r="B2187" i="26"/>
  <c r="C2187" i="26"/>
  <c r="A2188" i="26"/>
  <c r="B2188" i="26"/>
  <c r="C2188" i="26"/>
  <c r="A2189" i="26"/>
  <c r="B2189" i="26"/>
  <c r="C2189" i="26"/>
  <c r="A2190" i="26"/>
  <c r="B2190" i="26"/>
  <c r="C2190" i="26"/>
  <c r="A2191" i="26"/>
  <c r="B2191" i="26"/>
  <c r="C2191" i="26"/>
  <c r="A2192" i="26"/>
  <c r="B2192" i="26"/>
  <c r="C2192" i="26"/>
  <c r="A2193" i="26"/>
  <c r="B2193" i="26"/>
  <c r="C2193" i="26"/>
  <c r="A2194" i="26"/>
  <c r="B2194" i="26"/>
  <c r="C2194" i="26"/>
  <c r="A2195" i="26"/>
  <c r="B2195" i="26"/>
  <c r="C2195" i="26"/>
  <c r="A2196" i="26"/>
  <c r="B2196" i="26"/>
  <c r="C2196" i="26"/>
  <c r="A2197" i="26"/>
  <c r="B2197" i="26"/>
  <c r="C2197" i="26"/>
  <c r="A2198" i="26"/>
  <c r="B2198" i="26"/>
  <c r="C2198" i="26"/>
  <c r="A2199" i="26"/>
  <c r="B2199" i="26"/>
  <c r="C2199" i="26"/>
  <c r="A2200" i="26"/>
  <c r="B2200" i="26"/>
  <c r="C2200" i="26"/>
  <c r="A2201" i="26"/>
  <c r="B2201" i="26"/>
  <c r="C2201" i="26"/>
  <c r="A2202" i="26"/>
  <c r="B2202" i="26"/>
  <c r="C2202" i="26"/>
  <c r="A2203" i="26"/>
  <c r="B2203" i="26"/>
  <c r="C2203" i="26"/>
  <c r="A2204" i="26"/>
  <c r="B2204" i="26"/>
  <c r="C2204" i="26"/>
  <c r="A2205" i="26"/>
  <c r="B2205" i="26"/>
  <c r="C2205" i="26"/>
  <c r="A2206" i="26"/>
  <c r="B2206" i="26"/>
  <c r="C2206" i="26"/>
  <c r="A2207" i="26"/>
  <c r="B2207" i="26"/>
  <c r="C2207" i="26"/>
  <c r="A2208" i="26"/>
  <c r="B2208" i="26"/>
  <c r="C2208" i="26"/>
  <c r="A2209" i="26"/>
  <c r="B2209" i="26"/>
  <c r="C2209" i="26"/>
  <c r="A2210" i="26"/>
  <c r="B2210" i="26"/>
  <c r="C2210" i="26"/>
  <c r="A2211" i="26"/>
  <c r="B2211" i="26"/>
  <c r="C2211" i="26"/>
  <c r="A2212" i="26"/>
  <c r="B2212" i="26"/>
  <c r="C2212" i="26"/>
  <c r="A2213" i="26"/>
  <c r="B2213" i="26"/>
  <c r="C2213" i="26"/>
  <c r="A2214" i="26"/>
  <c r="B2214" i="26"/>
  <c r="C2214" i="26"/>
  <c r="A2215" i="26"/>
  <c r="B2215" i="26"/>
  <c r="C2215" i="26"/>
  <c r="A2216" i="26"/>
  <c r="B2216" i="26"/>
  <c r="C2216" i="26"/>
  <c r="A2217" i="26"/>
  <c r="B2217" i="26"/>
  <c r="C2217" i="26"/>
  <c r="A2218" i="26"/>
  <c r="B2218" i="26"/>
  <c r="C2218" i="26"/>
  <c r="A2219" i="26"/>
  <c r="B2219" i="26"/>
  <c r="C2219" i="26"/>
  <c r="A2220" i="26"/>
  <c r="B2220" i="26"/>
  <c r="C2220" i="26"/>
  <c r="A2221" i="26"/>
  <c r="B2221" i="26"/>
  <c r="C2221" i="26"/>
  <c r="A2222" i="26"/>
  <c r="B2222" i="26"/>
  <c r="C2222" i="26"/>
  <c r="A2223" i="26"/>
  <c r="B2223" i="26"/>
  <c r="C2223" i="26"/>
  <c r="A2224" i="26"/>
  <c r="B2224" i="26"/>
  <c r="C2224" i="26"/>
  <c r="A2225" i="26"/>
  <c r="B2225" i="26"/>
  <c r="C2225" i="26"/>
  <c r="A2226" i="26"/>
  <c r="B2226" i="26"/>
  <c r="C2226" i="26"/>
  <c r="A2227" i="26"/>
  <c r="B2227" i="26"/>
  <c r="C2227" i="26"/>
  <c r="A2228" i="26"/>
  <c r="B2228" i="26"/>
  <c r="C2228" i="26"/>
  <c r="A2229" i="26"/>
  <c r="B2229" i="26"/>
  <c r="C2229" i="26"/>
  <c r="A2230" i="26"/>
  <c r="B2230" i="26"/>
  <c r="C2230" i="26"/>
  <c r="A2231" i="26"/>
  <c r="B2231" i="26"/>
  <c r="C2231" i="26"/>
  <c r="A2232" i="26"/>
  <c r="B2232" i="26"/>
  <c r="C2232" i="26"/>
  <c r="A2233" i="26"/>
  <c r="B2233" i="26"/>
  <c r="C2233" i="26"/>
  <c r="A2234" i="26"/>
  <c r="B2234" i="26"/>
  <c r="C2234" i="26"/>
  <c r="A2235" i="26"/>
  <c r="B2235" i="26"/>
  <c r="C2235" i="26"/>
  <c r="A2236" i="26"/>
  <c r="B2236" i="26"/>
  <c r="C2236" i="26"/>
  <c r="A2237" i="26"/>
  <c r="B2237" i="26"/>
  <c r="C2237" i="26"/>
  <c r="A2238" i="26"/>
  <c r="B2238" i="26"/>
  <c r="C2238" i="26"/>
  <c r="A2239" i="26"/>
  <c r="B2239" i="26"/>
  <c r="C2239" i="26"/>
  <c r="A2240" i="26"/>
  <c r="B2240" i="26"/>
  <c r="C2240" i="26"/>
  <c r="A2241" i="26"/>
  <c r="B2241" i="26"/>
  <c r="C2241" i="26"/>
  <c r="A2242" i="26"/>
  <c r="B2242" i="26"/>
  <c r="C2242" i="26"/>
  <c r="A2243" i="26"/>
  <c r="B2243" i="26"/>
  <c r="C2243" i="26"/>
  <c r="A2244" i="26"/>
  <c r="B2244" i="26"/>
  <c r="C2244" i="26"/>
  <c r="A2245" i="26"/>
  <c r="B2245" i="26"/>
  <c r="C2245" i="26"/>
  <c r="A2246" i="26"/>
  <c r="B2246" i="26"/>
  <c r="C2246" i="26"/>
  <c r="A2247" i="26"/>
  <c r="B2247" i="26"/>
  <c r="C2247" i="26"/>
  <c r="A2248" i="26"/>
  <c r="B2248" i="26"/>
  <c r="C2248" i="26"/>
  <c r="A2249" i="26"/>
  <c r="B2249" i="26"/>
  <c r="C2249" i="26"/>
  <c r="A2250" i="26"/>
  <c r="B2250" i="26"/>
  <c r="C2250" i="26"/>
  <c r="A2251" i="26"/>
  <c r="B2251" i="26"/>
  <c r="C2251" i="26"/>
  <c r="A2252" i="26"/>
  <c r="B2252" i="26"/>
  <c r="C2252" i="26"/>
  <c r="A2253" i="26"/>
  <c r="B2253" i="26"/>
  <c r="C2253" i="26"/>
  <c r="A2254" i="26"/>
  <c r="B2254" i="26"/>
  <c r="C2254" i="26"/>
  <c r="A2255" i="26"/>
  <c r="B2255" i="26"/>
  <c r="C2255" i="26"/>
  <c r="A2256" i="26"/>
  <c r="B2256" i="26"/>
  <c r="C2256" i="26"/>
  <c r="A2257" i="26"/>
  <c r="B2257" i="26"/>
  <c r="C2257" i="26"/>
  <c r="A2258" i="26"/>
  <c r="B2258" i="26"/>
  <c r="C2258" i="26"/>
  <c r="A2259" i="26"/>
  <c r="B2259" i="26"/>
  <c r="C2259" i="26"/>
  <c r="A2260" i="26"/>
  <c r="B2260" i="26"/>
  <c r="C2260" i="26"/>
  <c r="A2261" i="26"/>
  <c r="B2261" i="26"/>
  <c r="C2261" i="26"/>
  <c r="A2262" i="26"/>
  <c r="B2262" i="26"/>
  <c r="C2262" i="26"/>
  <c r="A2263" i="26"/>
  <c r="B2263" i="26"/>
  <c r="C2263" i="26"/>
  <c r="A791" i="26"/>
  <c r="B791" i="26"/>
  <c r="C791" i="26"/>
  <c r="A792" i="26"/>
  <c r="B792" i="26"/>
  <c r="C792" i="26"/>
  <c r="A793" i="26"/>
  <c r="B793" i="26"/>
  <c r="C793" i="26"/>
  <c r="A794" i="26"/>
  <c r="B794" i="26"/>
  <c r="C794" i="26"/>
  <c r="A795" i="26"/>
  <c r="B795" i="26"/>
  <c r="C795" i="26"/>
  <c r="A796" i="26"/>
  <c r="B796" i="26"/>
  <c r="C796" i="26"/>
  <c r="A797" i="26"/>
  <c r="B797" i="26"/>
  <c r="C797" i="26"/>
  <c r="A798" i="26"/>
  <c r="B798" i="26"/>
  <c r="C798" i="26"/>
  <c r="A799" i="26"/>
  <c r="B799" i="26"/>
  <c r="C799" i="26"/>
  <c r="A800" i="26"/>
  <c r="B800" i="26"/>
  <c r="C800" i="26"/>
  <c r="A801" i="26"/>
  <c r="B801" i="26"/>
  <c r="C801" i="26"/>
  <c r="A802" i="26"/>
  <c r="B802" i="26"/>
  <c r="C802" i="26"/>
  <c r="A803" i="26"/>
  <c r="B803" i="26"/>
  <c r="C803" i="26"/>
  <c r="A804" i="26"/>
  <c r="B804" i="26"/>
  <c r="C804" i="26"/>
  <c r="A805" i="26"/>
  <c r="B805" i="26"/>
  <c r="C805" i="26"/>
  <c r="A806" i="26"/>
  <c r="B806" i="26"/>
  <c r="C806" i="26"/>
  <c r="A807" i="26"/>
  <c r="B807" i="26"/>
  <c r="C807" i="26"/>
  <c r="A808" i="26"/>
  <c r="B808" i="26"/>
  <c r="C808" i="26"/>
  <c r="A809" i="26"/>
  <c r="B809" i="26"/>
  <c r="C809" i="26"/>
  <c r="A810" i="26"/>
  <c r="B810" i="26"/>
  <c r="C810" i="26"/>
  <c r="A811" i="26"/>
  <c r="B811" i="26"/>
  <c r="C811" i="26"/>
  <c r="A812" i="26"/>
  <c r="B812" i="26"/>
  <c r="C812" i="26"/>
  <c r="A813" i="26"/>
  <c r="B813" i="26"/>
  <c r="C813" i="26"/>
  <c r="A814" i="26"/>
  <c r="B814" i="26"/>
  <c r="C814" i="26"/>
  <c r="A815" i="26"/>
  <c r="B815" i="26"/>
  <c r="C815" i="26"/>
  <c r="A816" i="26"/>
  <c r="B816" i="26"/>
  <c r="C816" i="26"/>
  <c r="A817" i="26"/>
  <c r="B817" i="26"/>
  <c r="C817" i="26"/>
  <c r="A818" i="26"/>
  <c r="B818" i="26"/>
  <c r="C818" i="26"/>
  <c r="A819" i="26"/>
  <c r="B819" i="26"/>
  <c r="C819" i="26"/>
  <c r="A820" i="26"/>
  <c r="B820" i="26"/>
  <c r="C820" i="26"/>
  <c r="A821" i="26"/>
  <c r="B821" i="26"/>
  <c r="C821" i="26"/>
  <c r="A822" i="26"/>
  <c r="B822" i="26"/>
  <c r="C822" i="26"/>
  <c r="A823" i="26"/>
  <c r="B823" i="26"/>
  <c r="C823" i="26"/>
  <c r="A824" i="26"/>
  <c r="B824" i="26"/>
  <c r="C824" i="26"/>
  <c r="A825" i="26"/>
  <c r="B825" i="26"/>
  <c r="C825" i="26"/>
  <c r="A826" i="26"/>
  <c r="B826" i="26"/>
  <c r="C826" i="26"/>
  <c r="A827" i="26"/>
  <c r="B827" i="26"/>
  <c r="C827" i="26"/>
  <c r="A828" i="26"/>
  <c r="B828" i="26"/>
  <c r="C828" i="26"/>
  <c r="A829" i="26"/>
  <c r="B829" i="26"/>
  <c r="C829" i="26"/>
  <c r="A830" i="26"/>
  <c r="B830" i="26"/>
  <c r="C830" i="26"/>
  <c r="A831" i="26"/>
  <c r="B831" i="26"/>
  <c r="C831" i="26"/>
  <c r="A832" i="26"/>
  <c r="B832" i="26"/>
  <c r="C832" i="26"/>
  <c r="A833" i="26"/>
  <c r="B833" i="26"/>
  <c r="C833" i="26"/>
  <c r="A834" i="26"/>
  <c r="B834" i="26"/>
  <c r="C834" i="26"/>
  <c r="A835" i="26"/>
  <c r="B835" i="26"/>
  <c r="C835" i="26"/>
  <c r="A836" i="26"/>
  <c r="B836" i="26"/>
  <c r="C836" i="26"/>
  <c r="A837" i="26"/>
  <c r="B837" i="26"/>
  <c r="C837" i="26"/>
  <c r="A838" i="26"/>
  <c r="B838" i="26"/>
  <c r="C838" i="26"/>
  <c r="A839" i="26"/>
  <c r="B839" i="26"/>
  <c r="C839" i="26"/>
  <c r="A840" i="26"/>
  <c r="B840" i="26"/>
  <c r="C840" i="26"/>
  <c r="A841" i="26"/>
  <c r="B841" i="26"/>
  <c r="C841" i="26"/>
  <c r="A842" i="26"/>
  <c r="B842" i="26"/>
  <c r="C842" i="26"/>
  <c r="A843" i="26"/>
  <c r="B843" i="26"/>
  <c r="C843" i="26"/>
  <c r="A844" i="26"/>
  <c r="B844" i="26"/>
  <c r="C844" i="26"/>
  <c r="A845" i="26"/>
  <c r="B845" i="26"/>
  <c r="C845" i="26"/>
  <c r="A846" i="26"/>
  <c r="B846" i="26"/>
  <c r="C846" i="26"/>
  <c r="A847" i="26"/>
  <c r="B847" i="26"/>
  <c r="C847" i="26"/>
  <c r="A848" i="26"/>
  <c r="B848" i="26"/>
  <c r="C848" i="26"/>
  <c r="A849" i="26"/>
  <c r="B849" i="26"/>
  <c r="C849" i="26"/>
  <c r="A850" i="26"/>
  <c r="B850" i="26"/>
  <c r="C850" i="26"/>
  <c r="A851" i="26"/>
  <c r="B851" i="26"/>
  <c r="C851" i="26"/>
  <c r="A852" i="26"/>
  <c r="B852" i="26"/>
  <c r="C852" i="26"/>
  <c r="A853" i="26"/>
  <c r="B853" i="26"/>
  <c r="C853" i="26"/>
  <c r="A854" i="26"/>
  <c r="B854" i="26"/>
  <c r="C854" i="26"/>
  <c r="A855" i="26"/>
  <c r="B855" i="26"/>
  <c r="C855" i="26"/>
  <c r="A856" i="26"/>
  <c r="B856" i="26"/>
  <c r="C856" i="26"/>
  <c r="A857" i="26"/>
  <c r="B857" i="26"/>
  <c r="C857" i="26"/>
  <c r="A858" i="26"/>
  <c r="B858" i="26"/>
  <c r="C858" i="26"/>
  <c r="A859" i="26"/>
  <c r="B859" i="26"/>
  <c r="C859" i="26"/>
  <c r="A860" i="26"/>
  <c r="B860" i="26"/>
  <c r="C860" i="26"/>
  <c r="A861" i="26"/>
  <c r="B861" i="26"/>
  <c r="C861" i="26"/>
  <c r="A862" i="26"/>
  <c r="B862" i="26"/>
  <c r="C862" i="26"/>
  <c r="A863" i="26"/>
  <c r="B863" i="26"/>
  <c r="C863" i="26"/>
  <c r="A864" i="26"/>
  <c r="B864" i="26"/>
  <c r="C864" i="26"/>
  <c r="A865" i="26"/>
  <c r="B865" i="26"/>
  <c r="C865" i="26"/>
  <c r="A866" i="26"/>
  <c r="B866" i="26"/>
  <c r="C866" i="26"/>
  <c r="A867" i="26"/>
  <c r="B867" i="26"/>
  <c r="C867" i="26"/>
  <c r="A868" i="26"/>
  <c r="B868" i="26"/>
  <c r="C868" i="26"/>
  <c r="A869" i="26"/>
  <c r="B869" i="26"/>
  <c r="C869" i="26"/>
  <c r="A870" i="26"/>
  <c r="B870" i="26"/>
  <c r="C870" i="26"/>
  <c r="A871" i="26"/>
  <c r="B871" i="26"/>
  <c r="C871" i="26"/>
  <c r="A872" i="26"/>
  <c r="B872" i="26"/>
  <c r="C872" i="26"/>
  <c r="A873" i="26"/>
  <c r="B873" i="26"/>
  <c r="C873" i="26"/>
  <c r="A874" i="26"/>
  <c r="B874" i="26"/>
  <c r="C874" i="26"/>
  <c r="A875" i="26"/>
  <c r="B875" i="26"/>
  <c r="C875" i="26"/>
  <c r="A876" i="26"/>
  <c r="B876" i="26"/>
  <c r="C876" i="26"/>
  <c r="A877" i="26"/>
  <c r="B877" i="26"/>
  <c r="C877" i="26"/>
  <c r="A878" i="26"/>
  <c r="B878" i="26"/>
  <c r="C878" i="26"/>
  <c r="A879" i="26"/>
  <c r="B879" i="26"/>
  <c r="C879" i="26"/>
  <c r="A880" i="26"/>
  <c r="B880" i="26"/>
  <c r="C880" i="26"/>
  <c r="A881" i="26"/>
  <c r="B881" i="26"/>
  <c r="C881" i="26"/>
  <c r="A882" i="26"/>
  <c r="B882" i="26"/>
  <c r="C882" i="26"/>
  <c r="A883" i="26"/>
  <c r="B883" i="26"/>
  <c r="C883" i="26"/>
  <c r="A884" i="26"/>
  <c r="B884" i="26"/>
  <c r="C884" i="26"/>
  <c r="A885" i="26"/>
  <c r="B885" i="26"/>
  <c r="C885" i="26"/>
  <c r="A886" i="26"/>
  <c r="B886" i="26"/>
  <c r="C886" i="26"/>
  <c r="A887" i="26"/>
  <c r="B887" i="26"/>
  <c r="C887" i="26"/>
  <c r="A888" i="26"/>
  <c r="B888" i="26"/>
  <c r="C888" i="26"/>
  <c r="A889" i="26"/>
  <c r="B889" i="26"/>
  <c r="C889" i="26"/>
  <c r="A890" i="26"/>
  <c r="B890" i="26"/>
  <c r="C890" i="26"/>
  <c r="A891" i="26"/>
  <c r="B891" i="26"/>
  <c r="C891" i="26"/>
  <c r="A892" i="26"/>
  <c r="B892" i="26"/>
  <c r="C892" i="26"/>
  <c r="A893" i="26"/>
  <c r="B893" i="26"/>
  <c r="C893" i="26"/>
  <c r="A894" i="26"/>
  <c r="B894" i="26"/>
  <c r="C894" i="26"/>
  <c r="A895" i="26"/>
  <c r="B895" i="26"/>
  <c r="C895" i="26"/>
  <c r="A896" i="26"/>
  <c r="B896" i="26"/>
  <c r="C896" i="26"/>
  <c r="A897" i="26"/>
  <c r="B897" i="26"/>
  <c r="C897" i="26"/>
  <c r="A898" i="26"/>
  <c r="B898" i="26"/>
  <c r="C898" i="26"/>
  <c r="A899" i="26"/>
  <c r="B899" i="26"/>
  <c r="C899" i="26"/>
  <c r="A900" i="26"/>
  <c r="B900" i="26"/>
  <c r="C900" i="26"/>
  <c r="A901" i="26"/>
  <c r="B901" i="26"/>
  <c r="C901" i="26"/>
  <c r="A902" i="26"/>
  <c r="B902" i="26"/>
  <c r="C902" i="26"/>
  <c r="A903" i="26"/>
  <c r="B903" i="26"/>
  <c r="C903" i="26"/>
  <c r="A904" i="26"/>
  <c r="B904" i="26"/>
  <c r="C904" i="26"/>
  <c r="A905" i="26"/>
  <c r="B905" i="26"/>
  <c r="C905" i="26"/>
  <c r="A906" i="26"/>
  <c r="B906" i="26"/>
  <c r="C906" i="26"/>
  <c r="A907" i="26"/>
  <c r="B907" i="26"/>
  <c r="C907" i="26"/>
  <c r="A908" i="26"/>
  <c r="B908" i="26"/>
  <c r="C908" i="26"/>
  <c r="A909" i="26"/>
  <c r="B909" i="26"/>
  <c r="C909" i="26"/>
  <c r="A910" i="26"/>
  <c r="B910" i="26"/>
  <c r="C910" i="26"/>
  <c r="A911" i="26"/>
  <c r="B911" i="26"/>
  <c r="C911" i="26"/>
  <c r="A912" i="26"/>
  <c r="B912" i="26"/>
  <c r="C912" i="26"/>
  <c r="A913" i="26"/>
  <c r="B913" i="26"/>
  <c r="C913" i="26"/>
  <c r="A914" i="26"/>
  <c r="B914" i="26"/>
  <c r="C914" i="26"/>
  <c r="A915" i="26"/>
  <c r="B915" i="26"/>
  <c r="C915" i="26"/>
  <c r="A916" i="26"/>
  <c r="B916" i="26"/>
  <c r="C916" i="26"/>
  <c r="A917" i="26"/>
  <c r="B917" i="26"/>
  <c r="C917" i="26"/>
  <c r="A918" i="26"/>
  <c r="B918" i="26"/>
  <c r="C918" i="26"/>
  <c r="A919" i="26"/>
  <c r="B919" i="26"/>
  <c r="C919" i="26"/>
  <c r="A920" i="26"/>
  <c r="B920" i="26"/>
  <c r="C920" i="26"/>
  <c r="A921" i="26"/>
  <c r="B921" i="26"/>
  <c r="C921" i="26"/>
  <c r="A922" i="26"/>
  <c r="B922" i="26"/>
  <c r="C922" i="26"/>
  <c r="A923" i="26"/>
  <c r="B923" i="26"/>
  <c r="C923" i="26"/>
  <c r="A924" i="26"/>
  <c r="B924" i="26"/>
  <c r="C924" i="26"/>
  <c r="A925" i="26"/>
  <c r="B925" i="26"/>
  <c r="C925" i="26"/>
  <c r="A926" i="26"/>
  <c r="B926" i="26"/>
  <c r="C926" i="26"/>
  <c r="A927" i="26"/>
  <c r="B927" i="26"/>
  <c r="C927" i="26"/>
  <c r="A928" i="26"/>
  <c r="B928" i="26"/>
  <c r="C928" i="26"/>
  <c r="A929" i="26"/>
  <c r="B929" i="26"/>
  <c r="C929" i="26"/>
  <c r="A930" i="26"/>
  <c r="B930" i="26"/>
  <c r="C930" i="26"/>
  <c r="A931" i="26"/>
  <c r="B931" i="26"/>
  <c r="C931" i="26"/>
  <c r="A932" i="26"/>
  <c r="B932" i="26"/>
  <c r="C932" i="26"/>
  <c r="A933" i="26"/>
  <c r="B933" i="26"/>
  <c r="C933" i="26"/>
  <c r="A934" i="26"/>
  <c r="B934" i="26"/>
  <c r="C934" i="26"/>
  <c r="A935" i="26"/>
  <c r="B935" i="26"/>
  <c r="C935" i="26"/>
  <c r="A936" i="26"/>
  <c r="B936" i="26"/>
  <c r="C936" i="26"/>
  <c r="A937" i="26"/>
  <c r="B937" i="26"/>
  <c r="C937" i="26"/>
  <c r="A938" i="26"/>
  <c r="B938" i="26"/>
  <c r="C938" i="26"/>
  <c r="A939" i="26"/>
  <c r="B939" i="26"/>
  <c r="C939" i="26"/>
  <c r="A940" i="26"/>
  <c r="B940" i="26"/>
  <c r="C940" i="26"/>
  <c r="A941" i="26"/>
  <c r="B941" i="26"/>
  <c r="C941" i="26"/>
  <c r="A942" i="26"/>
  <c r="B942" i="26"/>
  <c r="C942" i="26"/>
  <c r="A943" i="26"/>
  <c r="B943" i="26"/>
  <c r="C943" i="26"/>
  <c r="A944" i="26"/>
  <c r="B944" i="26"/>
  <c r="C944" i="26"/>
  <c r="A945" i="26"/>
  <c r="B945" i="26"/>
  <c r="C945" i="26"/>
  <c r="A946" i="26"/>
  <c r="B946" i="26"/>
  <c r="C946" i="26"/>
  <c r="A947" i="26"/>
  <c r="B947" i="26"/>
  <c r="C947" i="26"/>
  <c r="A948" i="26"/>
  <c r="B948" i="26"/>
  <c r="C948" i="26"/>
  <c r="A949" i="26"/>
  <c r="B949" i="26"/>
  <c r="C949" i="26"/>
  <c r="A950" i="26"/>
  <c r="B950" i="26"/>
  <c r="C950" i="26"/>
  <c r="A951" i="26"/>
  <c r="B951" i="26"/>
  <c r="C951" i="26"/>
  <c r="A952" i="26"/>
  <c r="B952" i="26"/>
  <c r="C952" i="26"/>
  <c r="A953" i="26"/>
  <c r="B953" i="26"/>
  <c r="C953" i="26"/>
  <c r="A954" i="26"/>
  <c r="B954" i="26"/>
  <c r="C954" i="26"/>
  <c r="A955" i="26"/>
  <c r="B955" i="26"/>
  <c r="C955" i="26"/>
  <c r="A956" i="26"/>
  <c r="B956" i="26"/>
  <c r="C956" i="26"/>
  <c r="A957" i="26"/>
  <c r="B957" i="26"/>
  <c r="C957" i="26"/>
  <c r="A958" i="26"/>
  <c r="B958" i="26"/>
  <c r="C958" i="26"/>
  <c r="A959" i="26"/>
  <c r="B959" i="26"/>
  <c r="C959" i="26"/>
  <c r="A960" i="26"/>
  <c r="B960" i="26"/>
  <c r="C960" i="26"/>
  <c r="A961" i="26"/>
  <c r="B961" i="26"/>
  <c r="C961" i="26"/>
  <c r="A962" i="26"/>
  <c r="B962" i="26"/>
  <c r="C962" i="26"/>
  <c r="A963" i="26"/>
  <c r="B963" i="26"/>
  <c r="C963" i="26"/>
  <c r="A964" i="26"/>
  <c r="B964" i="26"/>
  <c r="C964" i="26"/>
  <c r="A965" i="26"/>
  <c r="B965" i="26"/>
  <c r="C965" i="26"/>
  <c r="A966" i="26"/>
  <c r="B966" i="26"/>
  <c r="C966" i="26"/>
  <c r="A967" i="26"/>
  <c r="B967" i="26"/>
  <c r="C967" i="26"/>
  <c r="A968" i="26"/>
  <c r="B968" i="26"/>
  <c r="C968" i="26"/>
  <c r="A969" i="26"/>
  <c r="B969" i="26"/>
  <c r="C969" i="26"/>
  <c r="A970" i="26"/>
  <c r="B970" i="26"/>
  <c r="C970" i="26"/>
  <c r="A971" i="26"/>
  <c r="B971" i="26"/>
  <c r="C971" i="26"/>
  <c r="A972" i="26"/>
  <c r="B972" i="26"/>
  <c r="C972" i="26"/>
  <c r="A973" i="26"/>
  <c r="B973" i="26"/>
  <c r="C973" i="26"/>
  <c r="A974" i="26"/>
  <c r="B974" i="26"/>
  <c r="C974" i="26"/>
  <c r="A975" i="26"/>
  <c r="B975" i="26"/>
  <c r="C975" i="26"/>
  <c r="A976" i="26"/>
  <c r="B976" i="26"/>
  <c r="C976" i="26"/>
  <c r="A977" i="26"/>
  <c r="B977" i="26"/>
  <c r="C977" i="26"/>
  <c r="A978" i="26"/>
  <c r="B978" i="26"/>
  <c r="C978" i="26"/>
  <c r="A979" i="26"/>
  <c r="B979" i="26"/>
  <c r="C979" i="26"/>
  <c r="A980" i="26"/>
  <c r="B980" i="26"/>
  <c r="C980" i="26"/>
  <c r="A981" i="26"/>
  <c r="B981" i="26"/>
  <c r="C981" i="26"/>
  <c r="A982" i="26"/>
  <c r="B982" i="26"/>
  <c r="C982" i="26"/>
  <c r="A983" i="26"/>
  <c r="B983" i="26"/>
  <c r="C983" i="26"/>
  <c r="A984" i="26"/>
  <c r="B984" i="26"/>
  <c r="C984" i="26"/>
  <c r="A985" i="26"/>
  <c r="B985" i="26"/>
  <c r="C985" i="26"/>
  <c r="A986" i="26"/>
  <c r="B986" i="26"/>
  <c r="C986" i="26"/>
  <c r="A987" i="26"/>
  <c r="B987" i="26"/>
  <c r="C987" i="26"/>
  <c r="A988" i="26"/>
  <c r="B988" i="26"/>
  <c r="C988" i="26"/>
  <c r="A989" i="26"/>
  <c r="B989" i="26"/>
  <c r="C989" i="26"/>
  <c r="A990" i="26"/>
  <c r="B990" i="26"/>
  <c r="C990" i="26"/>
  <c r="A991" i="26"/>
  <c r="B991" i="26"/>
  <c r="C991" i="26"/>
  <c r="A992" i="26"/>
  <c r="B992" i="26"/>
  <c r="C992" i="26"/>
  <c r="A993" i="26"/>
  <c r="B993" i="26"/>
  <c r="C993" i="26"/>
  <c r="A994" i="26"/>
  <c r="B994" i="26"/>
  <c r="C994" i="26"/>
  <c r="A995" i="26"/>
  <c r="B995" i="26"/>
  <c r="C995" i="26"/>
  <c r="A996" i="26"/>
  <c r="B996" i="26"/>
  <c r="C996" i="26"/>
  <c r="A997" i="26"/>
  <c r="B997" i="26"/>
  <c r="C997" i="26"/>
  <c r="A998" i="26"/>
  <c r="B998" i="26"/>
  <c r="C998" i="26"/>
  <c r="A999" i="26"/>
  <c r="B999" i="26"/>
  <c r="C999" i="26"/>
  <c r="A1000" i="26"/>
  <c r="B1000" i="26"/>
  <c r="C1000" i="26"/>
  <c r="A1001" i="26"/>
  <c r="B1001" i="26"/>
  <c r="C1001" i="26"/>
  <c r="A1002" i="26"/>
  <c r="B1002" i="26"/>
  <c r="C1002" i="26"/>
  <c r="A1003" i="26"/>
  <c r="B1003" i="26"/>
  <c r="C1003" i="26"/>
  <c r="A1004" i="26"/>
  <c r="B1004" i="26"/>
  <c r="C1004" i="26"/>
  <c r="A1005" i="26"/>
  <c r="B1005" i="26"/>
  <c r="C1005" i="26"/>
  <c r="A1006" i="26"/>
  <c r="B1006" i="26"/>
  <c r="C1006" i="26"/>
  <c r="A1007" i="26"/>
  <c r="B1007" i="26"/>
  <c r="C1007" i="26"/>
  <c r="A1008" i="26"/>
  <c r="B1008" i="26"/>
  <c r="C1008" i="26"/>
  <c r="A1009" i="26"/>
  <c r="B1009" i="26"/>
  <c r="C1009" i="26"/>
  <c r="A1010" i="26"/>
  <c r="B1010" i="26"/>
  <c r="C1010" i="26"/>
  <c r="A1011" i="26"/>
  <c r="B1011" i="26"/>
  <c r="C1011" i="26"/>
  <c r="A1012" i="26"/>
  <c r="B1012" i="26"/>
  <c r="C1012" i="26"/>
  <c r="A1013" i="26"/>
  <c r="B1013" i="26"/>
  <c r="C1013" i="26"/>
  <c r="A1014" i="26"/>
  <c r="B1014" i="26"/>
  <c r="C1014" i="26"/>
  <c r="A1015" i="26"/>
  <c r="B1015" i="26"/>
  <c r="C1015" i="26"/>
  <c r="A1016" i="26"/>
  <c r="B1016" i="26"/>
  <c r="C1016" i="26"/>
  <c r="A1017" i="26"/>
  <c r="B1017" i="26"/>
  <c r="C1017" i="26"/>
  <c r="A1018" i="26"/>
  <c r="B1018" i="26"/>
  <c r="C1018" i="26"/>
  <c r="A1019" i="26"/>
  <c r="B1019" i="26"/>
  <c r="C1019" i="26"/>
  <c r="A1020" i="26"/>
  <c r="B1020" i="26"/>
  <c r="C1020" i="26"/>
  <c r="A1021" i="26"/>
  <c r="B1021" i="26"/>
  <c r="C1021" i="26"/>
  <c r="A1022" i="26"/>
  <c r="B1022" i="26"/>
  <c r="C1022" i="26"/>
  <c r="A1023" i="26"/>
  <c r="B1023" i="26"/>
  <c r="C1023" i="26"/>
  <c r="A1024" i="26"/>
  <c r="B1024" i="26"/>
  <c r="C1024" i="26"/>
  <c r="A1025" i="26"/>
  <c r="B1025" i="26"/>
  <c r="C1025" i="26"/>
  <c r="A1026" i="26"/>
  <c r="B1026" i="26"/>
  <c r="C1026" i="26"/>
  <c r="A1027" i="26"/>
  <c r="B1027" i="26"/>
  <c r="C1027" i="26"/>
  <c r="A1028" i="26"/>
  <c r="B1028" i="26"/>
  <c r="C1028" i="26"/>
  <c r="A1029" i="26"/>
  <c r="B1029" i="26"/>
  <c r="C1029" i="26"/>
  <c r="A1030" i="26"/>
  <c r="B1030" i="26"/>
  <c r="C1030" i="26"/>
  <c r="A1031" i="26"/>
  <c r="B1031" i="26"/>
  <c r="C1031" i="26"/>
  <c r="A1032" i="26"/>
  <c r="B1032" i="26"/>
  <c r="C1032" i="26"/>
  <c r="A1033" i="26"/>
  <c r="B1033" i="26"/>
  <c r="C1033" i="26"/>
  <c r="A1034" i="26"/>
  <c r="B1034" i="26"/>
  <c r="C1034" i="26"/>
  <c r="A1035" i="26"/>
  <c r="B1035" i="26"/>
  <c r="C1035" i="26"/>
  <c r="A1036" i="26"/>
  <c r="B1036" i="26"/>
  <c r="C1036" i="26"/>
  <c r="A1037" i="26"/>
  <c r="B1037" i="26"/>
  <c r="C1037" i="26"/>
  <c r="A1038" i="26"/>
  <c r="B1038" i="26"/>
  <c r="C1038" i="26"/>
  <c r="A1039" i="26"/>
  <c r="B1039" i="26"/>
  <c r="C1039" i="26"/>
  <c r="A1040" i="26"/>
  <c r="B1040" i="26"/>
  <c r="C1040" i="26"/>
  <c r="A1041" i="26"/>
  <c r="B1041" i="26"/>
  <c r="C1041" i="26"/>
  <c r="A1042" i="26"/>
  <c r="B1042" i="26"/>
  <c r="C1042" i="26"/>
  <c r="A1043" i="26"/>
  <c r="B1043" i="26"/>
  <c r="C1043" i="26"/>
  <c r="A1044" i="26"/>
  <c r="B1044" i="26"/>
  <c r="C1044" i="26"/>
  <c r="A1045" i="26"/>
  <c r="B1045" i="26"/>
  <c r="C1045" i="26"/>
  <c r="A1046" i="26"/>
  <c r="B1046" i="26"/>
  <c r="C1046" i="26"/>
  <c r="A1047" i="26"/>
  <c r="B1047" i="26"/>
  <c r="C1047" i="26"/>
  <c r="A1048" i="26"/>
  <c r="B1048" i="26"/>
  <c r="C1048" i="26"/>
  <c r="A1049" i="26"/>
  <c r="B1049" i="26"/>
  <c r="C1049" i="26"/>
  <c r="A1050" i="26"/>
  <c r="B1050" i="26"/>
  <c r="C1050" i="26"/>
  <c r="A1051" i="26"/>
  <c r="B1051" i="26"/>
  <c r="C1051" i="26"/>
  <c r="A1052" i="26"/>
  <c r="B1052" i="26"/>
  <c r="C1052" i="26"/>
  <c r="A1053" i="26"/>
  <c r="B1053" i="26"/>
  <c r="C1053" i="26"/>
  <c r="A1054" i="26"/>
  <c r="B1054" i="26"/>
  <c r="C1054" i="26"/>
  <c r="A1055" i="26"/>
  <c r="B1055" i="26"/>
  <c r="C1055" i="26"/>
  <c r="A1056" i="26"/>
  <c r="B1056" i="26"/>
  <c r="C1056" i="26"/>
  <c r="A1057" i="26"/>
  <c r="B1057" i="26"/>
  <c r="C1057" i="26"/>
  <c r="A1058" i="26"/>
  <c r="B1058" i="26"/>
  <c r="C1058" i="26"/>
  <c r="A1059" i="26"/>
  <c r="B1059" i="26"/>
  <c r="C1059" i="26"/>
  <c r="A1060" i="26"/>
  <c r="B1060" i="26"/>
  <c r="C1060" i="26"/>
  <c r="A1061" i="26"/>
  <c r="B1061" i="26"/>
  <c r="C1061" i="26"/>
  <c r="A1062" i="26"/>
  <c r="B1062" i="26"/>
  <c r="C1062" i="26"/>
  <c r="A1063" i="26"/>
  <c r="B1063" i="26"/>
  <c r="C1063" i="26"/>
  <c r="A1064" i="26"/>
  <c r="B1064" i="26"/>
  <c r="C1064" i="26"/>
  <c r="A1065" i="26"/>
  <c r="B1065" i="26"/>
  <c r="C1065" i="26"/>
  <c r="A1066" i="26"/>
  <c r="B1066" i="26"/>
  <c r="C1066" i="26"/>
  <c r="A1067" i="26"/>
  <c r="B1067" i="26"/>
  <c r="C1067" i="26"/>
  <c r="A1068" i="26"/>
  <c r="B1068" i="26"/>
  <c r="C1068" i="26"/>
  <c r="A1069" i="26"/>
  <c r="B1069" i="26"/>
  <c r="C1069" i="26"/>
  <c r="A1070" i="26"/>
  <c r="B1070" i="26"/>
  <c r="C1070" i="26"/>
  <c r="A1071" i="26"/>
  <c r="B1071" i="26"/>
  <c r="C1071" i="26"/>
  <c r="A1072" i="26"/>
  <c r="B1072" i="26"/>
  <c r="C1072" i="26"/>
  <c r="A1073" i="26"/>
  <c r="B1073" i="26"/>
  <c r="C1073" i="26"/>
  <c r="A1074" i="26"/>
  <c r="B1074" i="26"/>
  <c r="C1074" i="26"/>
  <c r="A1075" i="26"/>
  <c r="B1075" i="26"/>
  <c r="C1075" i="26"/>
  <c r="A1076" i="26"/>
  <c r="B1076" i="26"/>
  <c r="C1076" i="26"/>
  <c r="A1077" i="26"/>
  <c r="B1077" i="26"/>
  <c r="C1077" i="26"/>
  <c r="A1078" i="26"/>
  <c r="B1078" i="26"/>
  <c r="C1078" i="26"/>
  <c r="A1079" i="26"/>
  <c r="B1079" i="26"/>
  <c r="C1079" i="26"/>
  <c r="A298" i="26"/>
  <c r="B298" i="26"/>
  <c r="C298" i="26"/>
  <c r="A299" i="26"/>
  <c r="B299" i="26"/>
  <c r="C299" i="26"/>
  <c r="A300" i="26"/>
  <c r="B300" i="26"/>
  <c r="C300" i="26"/>
  <c r="A301" i="26"/>
  <c r="B301" i="26"/>
  <c r="C301" i="26"/>
  <c r="A302" i="26"/>
  <c r="B302" i="26"/>
  <c r="C302" i="26"/>
  <c r="A303" i="26"/>
  <c r="B303" i="26"/>
  <c r="C303" i="26"/>
  <c r="A304" i="26"/>
  <c r="B304" i="26"/>
  <c r="C304" i="26"/>
  <c r="A305" i="26"/>
  <c r="B305" i="26"/>
  <c r="C305" i="26"/>
  <c r="A306" i="26"/>
  <c r="B306" i="26"/>
  <c r="C306" i="26"/>
  <c r="A307" i="26"/>
  <c r="B307" i="26"/>
  <c r="C307" i="26"/>
  <c r="A308" i="26"/>
  <c r="B308" i="26"/>
  <c r="C308" i="26"/>
  <c r="A309" i="26"/>
  <c r="B309" i="26"/>
  <c r="C309" i="26"/>
  <c r="A310" i="26"/>
  <c r="B310" i="26"/>
  <c r="C310" i="26"/>
  <c r="A311" i="26"/>
  <c r="B311" i="26"/>
  <c r="C311" i="26"/>
  <c r="A312" i="26"/>
  <c r="B312" i="26"/>
  <c r="C312" i="26"/>
  <c r="A313" i="26"/>
  <c r="B313" i="26"/>
  <c r="C313" i="26"/>
  <c r="A314" i="26"/>
  <c r="B314" i="26"/>
  <c r="C314" i="26"/>
  <c r="A315" i="26"/>
  <c r="B315" i="26"/>
  <c r="C315" i="26"/>
  <c r="A316" i="26"/>
  <c r="B316" i="26"/>
  <c r="C316" i="26"/>
  <c r="A317" i="26"/>
  <c r="B317" i="26"/>
  <c r="C317" i="26"/>
  <c r="A318" i="26"/>
  <c r="B318" i="26"/>
  <c r="C318" i="26"/>
  <c r="A319" i="26"/>
  <c r="B319" i="26"/>
  <c r="C319" i="26"/>
  <c r="A320" i="26"/>
  <c r="B320" i="26"/>
  <c r="C320" i="26"/>
  <c r="A321" i="26"/>
  <c r="B321" i="26"/>
  <c r="C321" i="26"/>
  <c r="A322" i="26"/>
  <c r="B322" i="26"/>
  <c r="C322" i="26"/>
  <c r="A323" i="26"/>
  <c r="B323" i="26"/>
  <c r="C323" i="26"/>
  <c r="A324" i="26"/>
  <c r="B324" i="26"/>
  <c r="C324" i="26"/>
  <c r="A325" i="26"/>
  <c r="B325" i="26"/>
  <c r="C325" i="26"/>
  <c r="A326" i="26"/>
  <c r="B326" i="26"/>
  <c r="C326" i="26"/>
  <c r="A327" i="26"/>
  <c r="B327" i="26"/>
  <c r="C327" i="26"/>
  <c r="A328" i="26"/>
  <c r="B328" i="26"/>
  <c r="C328" i="26"/>
  <c r="A329" i="26"/>
  <c r="B329" i="26"/>
  <c r="C329" i="26"/>
  <c r="A330" i="26"/>
  <c r="B330" i="26"/>
  <c r="C330" i="26"/>
  <c r="A331" i="26"/>
  <c r="B331" i="26"/>
  <c r="C331" i="26"/>
  <c r="A332" i="26"/>
  <c r="B332" i="26"/>
  <c r="C332" i="26"/>
  <c r="A333" i="26"/>
  <c r="B333" i="26"/>
  <c r="C333" i="26"/>
  <c r="A334" i="26"/>
  <c r="B334" i="26"/>
  <c r="C334" i="26"/>
  <c r="A335" i="26"/>
  <c r="B335" i="26"/>
  <c r="C335" i="26"/>
  <c r="A336" i="26"/>
  <c r="B336" i="26"/>
  <c r="C336" i="26"/>
  <c r="A337" i="26"/>
  <c r="B337" i="26"/>
  <c r="C337" i="26"/>
  <c r="A338" i="26"/>
  <c r="B338" i="26"/>
  <c r="C338" i="26"/>
  <c r="A339" i="26"/>
  <c r="B339" i="26"/>
  <c r="C339" i="26"/>
  <c r="A340" i="26"/>
  <c r="B340" i="26"/>
  <c r="C340" i="26"/>
  <c r="A341" i="26"/>
  <c r="B341" i="26"/>
  <c r="C341" i="26"/>
  <c r="A342" i="26"/>
  <c r="B342" i="26"/>
  <c r="C342" i="26"/>
  <c r="A343" i="26"/>
  <c r="B343" i="26"/>
  <c r="C343" i="26"/>
  <c r="A344" i="26"/>
  <c r="B344" i="26"/>
  <c r="C344" i="26"/>
  <c r="A345" i="26"/>
  <c r="B345" i="26"/>
  <c r="C345" i="26"/>
  <c r="A346" i="26"/>
  <c r="B346" i="26"/>
  <c r="C346" i="26"/>
  <c r="A347" i="26"/>
  <c r="B347" i="26"/>
  <c r="C347" i="26"/>
  <c r="A348" i="26"/>
  <c r="B348" i="26"/>
  <c r="C348" i="26"/>
  <c r="A349" i="26"/>
  <c r="B349" i="26"/>
  <c r="C349" i="26"/>
  <c r="A350" i="26"/>
  <c r="B350" i="26"/>
  <c r="C350" i="26"/>
  <c r="A351" i="26"/>
  <c r="B351" i="26"/>
  <c r="C351" i="26"/>
  <c r="A352" i="26"/>
  <c r="B352" i="26"/>
  <c r="C352" i="26"/>
  <c r="A353" i="26"/>
  <c r="B353" i="26"/>
  <c r="C353" i="26"/>
  <c r="A354" i="26"/>
  <c r="B354" i="26"/>
  <c r="C354" i="26"/>
  <c r="A355" i="26"/>
  <c r="B355" i="26"/>
  <c r="C355" i="26"/>
  <c r="A356" i="26"/>
  <c r="B356" i="26"/>
  <c r="C356" i="26"/>
  <c r="A357" i="26"/>
  <c r="B357" i="26"/>
  <c r="C357" i="26"/>
  <c r="A358" i="26"/>
  <c r="B358" i="26"/>
  <c r="C358" i="26"/>
  <c r="A359" i="26"/>
  <c r="B359" i="26"/>
  <c r="C359" i="26"/>
  <c r="A360" i="26"/>
  <c r="B360" i="26"/>
  <c r="C360" i="26"/>
  <c r="A361" i="26"/>
  <c r="B361" i="26"/>
  <c r="C361" i="26"/>
  <c r="A362" i="26"/>
  <c r="B362" i="26"/>
  <c r="C362" i="26"/>
  <c r="A363" i="26"/>
  <c r="B363" i="26"/>
  <c r="C363" i="26"/>
  <c r="A364" i="26"/>
  <c r="B364" i="26"/>
  <c r="C364" i="26"/>
  <c r="A365" i="26"/>
  <c r="B365" i="26"/>
  <c r="C365" i="26"/>
  <c r="A366" i="26"/>
  <c r="B366" i="26"/>
  <c r="C366" i="26"/>
  <c r="A367" i="26"/>
  <c r="B367" i="26"/>
  <c r="C367" i="26"/>
  <c r="A368" i="26"/>
  <c r="B368" i="26"/>
  <c r="C368" i="26"/>
  <c r="A369" i="26"/>
  <c r="B369" i="26"/>
  <c r="C369" i="26"/>
  <c r="A370" i="26"/>
  <c r="B370" i="26"/>
  <c r="C370" i="26"/>
  <c r="A371" i="26"/>
  <c r="B371" i="26"/>
  <c r="C371" i="26"/>
  <c r="A372" i="26"/>
  <c r="B372" i="26"/>
  <c r="C372" i="26"/>
  <c r="A373" i="26"/>
  <c r="B373" i="26"/>
  <c r="C373" i="26"/>
  <c r="A374" i="26"/>
  <c r="B374" i="26"/>
  <c r="C374" i="26"/>
  <c r="A375" i="26"/>
  <c r="B375" i="26"/>
  <c r="C375" i="26"/>
  <c r="A376" i="26"/>
  <c r="B376" i="26"/>
  <c r="C376" i="26"/>
  <c r="A377" i="26"/>
  <c r="B377" i="26"/>
  <c r="C377" i="26"/>
  <c r="A378" i="26"/>
  <c r="B378" i="26"/>
  <c r="C378" i="26"/>
  <c r="A379" i="26"/>
  <c r="B379" i="26"/>
  <c r="C379" i="26"/>
  <c r="A380" i="26"/>
  <c r="B380" i="26"/>
  <c r="C380" i="26"/>
  <c r="A381" i="26"/>
  <c r="B381" i="26"/>
  <c r="C381" i="26"/>
  <c r="A382" i="26"/>
  <c r="B382" i="26"/>
  <c r="C382" i="26"/>
  <c r="A383" i="26"/>
  <c r="B383" i="26"/>
  <c r="C383" i="26"/>
  <c r="A384" i="26"/>
  <c r="B384" i="26"/>
  <c r="C384" i="26"/>
  <c r="A385" i="26"/>
  <c r="B385" i="26"/>
  <c r="C385" i="26"/>
  <c r="A386" i="26"/>
  <c r="B386" i="26"/>
  <c r="C386" i="26"/>
  <c r="A387" i="26"/>
  <c r="B387" i="26"/>
  <c r="C387" i="26"/>
  <c r="A388" i="26"/>
  <c r="B388" i="26"/>
  <c r="C388" i="26"/>
  <c r="A389" i="26"/>
  <c r="B389" i="26"/>
  <c r="C389" i="26"/>
  <c r="A390" i="26"/>
  <c r="B390" i="26"/>
  <c r="C390" i="26"/>
  <c r="A391" i="26"/>
  <c r="B391" i="26"/>
  <c r="C391" i="26"/>
  <c r="A392" i="26"/>
  <c r="B392" i="26"/>
  <c r="C392" i="26"/>
  <c r="A393" i="26"/>
  <c r="B393" i="26"/>
  <c r="C393" i="26"/>
  <c r="A394" i="26"/>
  <c r="B394" i="26"/>
  <c r="C394" i="26"/>
  <c r="A395" i="26"/>
  <c r="B395" i="26"/>
  <c r="C395" i="26"/>
  <c r="A396" i="26"/>
  <c r="B396" i="26"/>
  <c r="C396" i="26"/>
  <c r="A397" i="26"/>
  <c r="B397" i="26"/>
  <c r="C397" i="26"/>
  <c r="A398" i="26"/>
  <c r="B398" i="26"/>
  <c r="C398" i="26"/>
  <c r="A399" i="26"/>
  <c r="B399" i="26"/>
  <c r="C399" i="26"/>
  <c r="A400" i="26"/>
  <c r="B400" i="26"/>
  <c r="C400" i="26"/>
  <c r="A401" i="26"/>
  <c r="B401" i="26"/>
  <c r="C401" i="26"/>
  <c r="A402" i="26"/>
  <c r="B402" i="26"/>
  <c r="C402" i="26"/>
  <c r="A403" i="26"/>
  <c r="B403" i="26"/>
  <c r="C403" i="26"/>
  <c r="A404" i="26"/>
  <c r="B404" i="26"/>
  <c r="C404" i="26"/>
  <c r="A405" i="26"/>
  <c r="B405" i="26"/>
  <c r="C405" i="26"/>
  <c r="A406" i="26"/>
  <c r="B406" i="26"/>
  <c r="C406" i="26"/>
  <c r="A407" i="26"/>
  <c r="B407" i="26"/>
  <c r="C407" i="26"/>
  <c r="A408" i="26"/>
  <c r="B408" i="26"/>
  <c r="C408" i="26"/>
  <c r="A409" i="26"/>
  <c r="B409" i="26"/>
  <c r="C409" i="26"/>
  <c r="A410" i="26"/>
  <c r="B410" i="26"/>
  <c r="C410" i="26"/>
  <c r="A411" i="26"/>
  <c r="B411" i="26"/>
  <c r="C411" i="26"/>
  <c r="A412" i="26"/>
  <c r="B412" i="26"/>
  <c r="C412" i="26"/>
  <c r="A413" i="26"/>
  <c r="B413" i="26"/>
  <c r="C413" i="26"/>
  <c r="A414" i="26"/>
  <c r="B414" i="26"/>
  <c r="C414" i="26"/>
  <c r="A415" i="26"/>
  <c r="B415" i="26"/>
  <c r="C415" i="26"/>
  <c r="A416" i="26"/>
  <c r="B416" i="26"/>
  <c r="C416" i="26"/>
  <c r="A417" i="26"/>
  <c r="B417" i="26"/>
  <c r="C417" i="26"/>
  <c r="A418" i="26"/>
  <c r="B418" i="26"/>
  <c r="C418" i="26"/>
  <c r="A419" i="26"/>
  <c r="B419" i="26"/>
  <c r="C419" i="26"/>
  <c r="A420" i="26"/>
  <c r="B420" i="26"/>
  <c r="C420" i="26"/>
  <c r="A421" i="26"/>
  <c r="B421" i="26"/>
  <c r="C421" i="26"/>
  <c r="A422" i="26"/>
  <c r="B422" i="26"/>
  <c r="C422" i="26"/>
  <c r="A423" i="26"/>
  <c r="B423" i="26"/>
  <c r="C423" i="26"/>
  <c r="A424" i="26"/>
  <c r="B424" i="26"/>
  <c r="C424" i="26"/>
  <c r="A425" i="26"/>
  <c r="B425" i="26"/>
  <c r="C425" i="26"/>
  <c r="A426" i="26"/>
  <c r="B426" i="26"/>
  <c r="C426" i="26"/>
  <c r="A427" i="26"/>
  <c r="B427" i="26"/>
  <c r="C427" i="26"/>
  <c r="A428" i="26"/>
  <c r="B428" i="26"/>
  <c r="C428" i="26"/>
  <c r="A429" i="26"/>
  <c r="B429" i="26"/>
  <c r="C429" i="26"/>
  <c r="A430" i="26"/>
  <c r="B430" i="26"/>
  <c r="C430" i="26"/>
  <c r="A431" i="26"/>
  <c r="B431" i="26"/>
  <c r="C431" i="26"/>
  <c r="A432" i="26"/>
  <c r="B432" i="26"/>
  <c r="C432" i="26"/>
  <c r="A433" i="26"/>
  <c r="B433" i="26"/>
  <c r="C433" i="26"/>
  <c r="A434" i="26"/>
  <c r="B434" i="26"/>
  <c r="C434" i="26"/>
  <c r="A435" i="26"/>
  <c r="B435" i="26"/>
  <c r="C435" i="26"/>
  <c r="A436" i="26"/>
  <c r="B436" i="26"/>
  <c r="C436" i="26"/>
  <c r="A437" i="26"/>
  <c r="B437" i="26"/>
  <c r="C437" i="26"/>
  <c r="A438" i="26"/>
  <c r="B438" i="26"/>
  <c r="C438" i="26"/>
  <c r="A439" i="26"/>
  <c r="B439" i="26"/>
  <c r="C439" i="26"/>
  <c r="A440" i="26"/>
  <c r="B440" i="26"/>
  <c r="C440" i="26"/>
  <c r="A441" i="26"/>
  <c r="B441" i="26"/>
  <c r="C441" i="26"/>
  <c r="A442" i="26"/>
  <c r="B442" i="26"/>
  <c r="C442" i="26"/>
  <c r="A443" i="26"/>
  <c r="B443" i="26"/>
  <c r="C443" i="26"/>
  <c r="A444" i="26"/>
  <c r="B444" i="26"/>
  <c r="C444" i="26"/>
  <c r="A445" i="26"/>
  <c r="B445" i="26"/>
  <c r="C445" i="26"/>
  <c r="A446" i="26"/>
  <c r="B446" i="26"/>
  <c r="C446" i="26"/>
  <c r="A447" i="26"/>
  <c r="B447" i="26"/>
  <c r="C447" i="26"/>
  <c r="A448" i="26"/>
  <c r="B448" i="26"/>
  <c r="C448" i="26"/>
  <c r="A449" i="26"/>
  <c r="B449" i="26"/>
  <c r="C449" i="26"/>
  <c r="A450" i="26"/>
  <c r="B450" i="26"/>
  <c r="C450" i="26"/>
  <c r="A451" i="26"/>
  <c r="B451" i="26"/>
  <c r="C451" i="26"/>
  <c r="A452" i="26"/>
  <c r="B452" i="26"/>
  <c r="C452" i="26"/>
  <c r="A453" i="26"/>
  <c r="B453" i="26"/>
  <c r="C453" i="26"/>
  <c r="A454" i="26"/>
  <c r="B454" i="26"/>
  <c r="C454" i="26"/>
  <c r="A455" i="26"/>
  <c r="B455" i="26"/>
  <c r="C455" i="26"/>
  <c r="A456" i="26"/>
  <c r="B456" i="26"/>
  <c r="C456" i="26"/>
  <c r="A457" i="26"/>
  <c r="B457" i="26"/>
  <c r="C457" i="26"/>
  <c r="A458" i="26"/>
  <c r="B458" i="26"/>
  <c r="C458" i="26"/>
  <c r="A459" i="26"/>
  <c r="B459" i="26"/>
  <c r="C459" i="26"/>
  <c r="A460" i="26"/>
  <c r="B460" i="26"/>
  <c r="C460" i="26"/>
  <c r="A461" i="26"/>
  <c r="B461" i="26"/>
  <c r="C461" i="26"/>
  <c r="A462" i="26"/>
  <c r="B462" i="26"/>
  <c r="C462" i="26"/>
  <c r="A463" i="26"/>
  <c r="B463" i="26"/>
  <c r="C463" i="26"/>
  <c r="A464" i="26"/>
  <c r="B464" i="26"/>
  <c r="C464" i="26"/>
  <c r="A465" i="26"/>
  <c r="B465" i="26"/>
  <c r="C465" i="26"/>
  <c r="A466" i="26"/>
  <c r="B466" i="26"/>
  <c r="C466" i="26"/>
  <c r="A467" i="26"/>
  <c r="B467" i="26"/>
  <c r="C467" i="26"/>
  <c r="A468" i="26"/>
  <c r="B468" i="26"/>
  <c r="C468" i="26"/>
  <c r="A469" i="26"/>
  <c r="B469" i="26"/>
  <c r="C469" i="26"/>
  <c r="A470" i="26"/>
  <c r="B470" i="26"/>
  <c r="C470" i="26"/>
  <c r="A471" i="26"/>
  <c r="B471" i="26"/>
  <c r="C471" i="26"/>
  <c r="A472" i="26"/>
  <c r="B472" i="26"/>
  <c r="C472" i="26"/>
  <c r="A473" i="26"/>
  <c r="B473" i="26"/>
  <c r="C473" i="26"/>
  <c r="A474" i="26"/>
  <c r="B474" i="26"/>
  <c r="C474" i="26"/>
  <c r="A475" i="26"/>
  <c r="B475" i="26"/>
  <c r="C475" i="26"/>
  <c r="A476" i="26"/>
  <c r="B476" i="26"/>
  <c r="C476" i="26"/>
  <c r="A477" i="26"/>
  <c r="B477" i="26"/>
  <c r="C477" i="26"/>
  <c r="A478" i="26"/>
  <c r="B478" i="26"/>
  <c r="C478" i="26"/>
  <c r="A479" i="26"/>
  <c r="B479" i="26"/>
  <c r="C479" i="26"/>
  <c r="A480" i="26"/>
  <c r="B480" i="26"/>
  <c r="C480" i="26"/>
  <c r="A481" i="26"/>
  <c r="B481" i="26"/>
  <c r="C481" i="26"/>
  <c r="A482" i="26"/>
  <c r="B482" i="26"/>
  <c r="C482" i="26"/>
  <c r="A483" i="26"/>
  <c r="B483" i="26"/>
  <c r="C483" i="26"/>
  <c r="A484" i="26"/>
  <c r="B484" i="26"/>
  <c r="C484" i="26"/>
  <c r="A485" i="26"/>
  <c r="B485" i="26"/>
  <c r="C485" i="26"/>
  <c r="A486" i="26"/>
  <c r="B486" i="26"/>
  <c r="C486" i="26"/>
  <c r="A487" i="26"/>
  <c r="B487" i="26"/>
  <c r="C487" i="26"/>
  <c r="A488" i="26"/>
  <c r="B488" i="26"/>
  <c r="C488" i="26"/>
  <c r="A489" i="26"/>
  <c r="B489" i="26"/>
  <c r="C489" i="26"/>
  <c r="A490" i="26"/>
  <c r="B490" i="26"/>
  <c r="C490" i="26"/>
  <c r="A491" i="26"/>
  <c r="B491" i="26"/>
  <c r="C491" i="26"/>
  <c r="A492" i="26"/>
  <c r="B492" i="26"/>
  <c r="C492" i="26"/>
  <c r="A493" i="26"/>
  <c r="B493" i="26"/>
  <c r="C493" i="26"/>
  <c r="A494" i="26"/>
  <c r="B494" i="26"/>
  <c r="C494" i="26"/>
  <c r="A495" i="26"/>
  <c r="B495" i="26"/>
  <c r="C495" i="26"/>
  <c r="A496" i="26"/>
  <c r="B496" i="26"/>
  <c r="C496" i="26"/>
  <c r="A497" i="26"/>
  <c r="B497" i="26"/>
  <c r="C497" i="26"/>
  <c r="A498" i="26"/>
  <c r="B498" i="26"/>
  <c r="C498" i="26"/>
  <c r="A499" i="26"/>
  <c r="B499" i="26"/>
  <c r="C499" i="26"/>
  <c r="A500" i="26"/>
  <c r="B500" i="26"/>
  <c r="C500" i="26"/>
  <c r="A501" i="26"/>
  <c r="B501" i="26"/>
  <c r="C501" i="26"/>
  <c r="A502" i="26"/>
  <c r="B502" i="26"/>
  <c r="C502" i="26"/>
  <c r="A503" i="26"/>
  <c r="B503" i="26"/>
  <c r="C503" i="26"/>
  <c r="A504" i="26"/>
  <c r="B504" i="26"/>
  <c r="C504" i="26"/>
  <c r="A505" i="26"/>
  <c r="B505" i="26"/>
  <c r="C505" i="26"/>
  <c r="A506" i="26"/>
  <c r="B506" i="26"/>
  <c r="C506" i="26"/>
  <c r="A507" i="26"/>
  <c r="B507" i="26"/>
  <c r="C507" i="26"/>
  <c r="A508" i="26"/>
  <c r="B508" i="26"/>
  <c r="C508" i="26"/>
  <c r="A509" i="26"/>
  <c r="B509" i="26"/>
  <c r="C509" i="26"/>
  <c r="A510" i="26"/>
  <c r="B510" i="26"/>
  <c r="C510" i="26"/>
  <c r="A511" i="26"/>
  <c r="B511" i="26"/>
  <c r="C511" i="26"/>
  <c r="A512" i="26"/>
  <c r="B512" i="26"/>
  <c r="C512" i="26"/>
  <c r="A513" i="26"/>
  <c r="B513" i="26"/>
  <c r="C513" i="26"/>
  <c r="A514" i="26"/>
  <c r="B514" i="26"/>
  <c r="C514" i="26"/>
  <c r="A515" i="26"/>
  <c r="B515" i="26"/>
  <c r="C515" i="26"/>
  <c r="A516" i="26"/>
  <c r="B516" i="26"/>
  <c r="C516" i="26"/>
  <c r="A517" i="26"/>
  <c r="B517" i="26"/>
  <c r="C517" i="26"/>
  <c r="A518" i="26"/>
  <c r="B518" i="26"/>
  <c r="C518" i="26"/>
  <c r="A519" i="26"/>
  <c r="B519" i="26"/>
  <c r="C519" i="26"/>
  <c r="A520" i="26"/>
  <c r="B520" i="26"/>
  <c r="C520" i="26"/>
  <c r="A521" i="26"/>
  <c r="B521" i="26"/>
  <c r="C521" i="26"/>
  <c r="A522" i="26"/>
  <c r="B522" i="26"/>
  <c r="C522" i="26"/>
  <c r="A523" i="26"/>
  <c r="B523" i="26"/>
  <c r="C523" i="26"/>
  <c r="A524" i="26"/>
  <c r="B524" i="26"/>
  <c r="C524" i="26"/>
  <c r="A525" i="26"/>
  <c r="B525" i="26"/>
  <c r="C525" i="26"/>
  <c r="A526" i="26"/>
  <c r="B526" i="26"/>
  <c r="C526" i="26"/>
  <c r="A527" i="26"/>
  <c r="B527" i="26"/>
  <c r="C527" i="26"/>
  <c r="A528" i="26"/>
  <c r="B528" i="26"/>
  <c r="C528" i="26"/>
  <c r="A529" i="26"/>
  <c r="B529" i="26"/>
  <c r="C529" i="26"/>
  <c r="A530" i="26"/>
  <c r="B530" i="26"/>
  <c r="C530" i="26"/>
  <c r="A531" i="26"/>
  <c r="B531" i="26"/>
  <c r="C531" i="26"/>
  <c r="A532" i="26"/>
  <c r="B532" i="26"/>
  <c r="C532" i="26"/>
  <c r="A533" i="26"/>
  <c r="B533" i="26"/>
  <c r="C533" i="26"/>
  <c r="A534" i="26"/>
  <c r="B534" i="26"/>
  <c r="C534" i="26"/>
  <c r="A535" i="26"/>
  <c r="B535" i="26"/>
  <c r="C535" i="26"/>
  <c r="A536" i="26"/>
  <c r="B536" i="26"/>
  <c r="C536" i="26"/>
  <c r="A537" i="26"/>
  <c r="B537" i="26"/>
  <c r="C537" i="26"/>
  <c r="A538" i="26"/>
  <c r="B538" i="26"/>
  <c r="C538" i="26"/>
  <c r="A539" i="26"/>
  <c r="B539" i="26"/>
  <c r="C539" i="26"/>
  <c r="A540" i="26"/>
  <c r="B540" i="26"/>
  <c r="C540" i="26"/>
  <c r="A541" i="26"/>
  <c r="B541" i="26"/>
  <c r="C541" i="26"/>
  <c r="A542" i="26"/>
  <c r="B542" i="26"/>
  <c r="C542" i="26"/>
  <c r="A543" i="26"/>
  <c r="B543" i="26"/>
  <c r="C543" i="26"/>
  <c r="A544" i="26"/>
  <c r="B544" i="26"/>
  <c r="C544" i="26"/>
  <c r="A545" i="26"/>
  <c r="B545" i="26"/>
  <c r="C545" i="26"/>
  <c r="A546" i="26"/>
  <c r="B546" i="26"/>
  <c r="C546" i="26"/>
  <c r="A547" i="26"/>
  <c r="B547" i="26"/>
  <c r="C547" i="26"/>
  <c r="A548" i="26"/>
  <c r="B548" i="26"/>
  <c r="C548" i="26"/>
  <c r="A549" i="26"/>
  <c r="B549" i="26"/>
  <c r="C549" i="26"/>
  <c r="A550" i="26"/>
  <c r="B550" i="26"/>
  <c r="C550" i="26"/>
  <c r="A551" i="26"/>
  <c r="B551" i="26"/>
  <c r="C551" i="26"/>
  <c r="A552" i="26"/>
  <c r="B552" i="26"/>
  <c r="C552" i="26"/>
  <c r="A553" i="26"/>
  <c r="B553" i="26"/>
  <c r="C553" i="26"/>
  <c r="A554" i="26"/>
  <c r="B554" i="26"/>
  <c r="C554" i="26"/>
  <c r="A555" i="26"/>
  <c r="B555" i="26"/>
  <c r="C555" i="26"/>
  <c r="A556" i="26"/>
  <c r="B556" i="26"/>
  <c r="C556" i="26"/>
  <c r="A557" i="26"/>
  <c r="B557" i="26"/>
  <c r="C557" i="26"/>
  <c r="A558" i="26"/>
  <c r="B558" i="26"/>
  <c r="C558" i="26"/>
  <c r="A559" i="26"/>
  <c r="B559" i="26"/>
  <c r="C559" i="26"/>
  <c r="A560" i="26"/>
  <c r="B560" i="26"/>
  <c r="C560" i="26"/>
  <c r="A561" i="26"/>
  <c r="B561" i="26"/>
  <c r="C561" i="26"/>
  <c r="A562" i="26"/>
  <c r="B562" i="26"/>
  <c r="C562" i="26"/>
  <c r="A563" i="26"/>
  <c r="B563" i="26"/>
  <c r="C563" i="26"/>
  <c r="A564" i="26"/>
  <c r="B564" i="26"/>
  <c r="C564" i="26"/>
  <c r="A565" i="26"/>
  <c r="B565" i="26"/>
  <c r="C565" i="26"/>
  <c r="A566" i="26"/>
  <c r="B566" i="26"/>
  <c r="C566" i="26"/>
  <c r="A567" i="26"/>
  <c r="B567" i="26"/>
  <c r="C567" i="26"/>
  <c r="A568" i="26"/>
  <c r="B568" i="26"/>
  <c r="C568" i="26"/>
  <c r="A569" i="26"/>
  <c r="B569" i="26"/>
  <c r="C569" i="26"/>
  <c r="A570" i="26"/>
  <c r="B570" i="26"/>
  <c r="C570" i="26"/>
  <c r="A571" i="26"/>
  <c r="B571" i="26"/>
  <c r="C571" i="26"/>
  <c r="A572" i="26"/>
  <c r="B572" i="26"/>
  <c r="C572" i="26"/>
  <c r="A573" i="26"/>
  <c r="B573" i="26"/>
  <c r="C573" i="26"/>
  <c r="A574" i="26"/>
  <c r="B574" i="26"/>
  <c r="C574" i="26"/>
  <c r="A575" i="26"/>
  <c r="B575" i="26"/>
  <c r="C575" i="26"/>
  <c r="A576" i="26"/>
  <c r="B576" i="26"/>
  <c r="C576" i="26"/>
  <c r="A577" i="26"/>
  <c r="B577" i="26"/>
  <c r="C577" i="26"/>
  <c r="A578" i="26"/>
  <c r="B578" i="26"/>
  <c r="C578" i="26"/>
  <c r="A579" i="26"/>
  <c r="B579" i="26"/>
  <c r="C579" i="26"/>
  <c r="A580" i="26"/>
  <c r="B580" i="26"/>
  <c r="C580" i="26"/>
  <c r="A581" i="26"/>
  <c r="B581" i="26"/>
  <c r="C581" i="26"/>
  <c r="A582" i="26"/>
  <c r="B582" i="26"/>
  <c r="C582" i="26"/>
  <c r="A583" i="26"/>
  <c r="B583" i="26"/>
  <c r="C583" i="26"/>
  <c r="A584" i="26"/>
  <c r="B584" i="26"/>
  <c r="C584" i="26"/>
  <c r="A585" i="26"/>
  <c r="B585" i="26"/>
  <c r="C585" i="26"/>
  <c r="A586" i="26"/>
  <c r="B586" i="26"/>
  <c r="C586" i="26"/>
  <c r="A587" i="26"/>
  <c r="B587" i="26"/>
  <c r="C587" i="26"/>
  <c r="A588" i="26"/>
  <c r="B588" i="26"/>
  <c r="C588" i="26"/>
  <c r="A589" i="26"/>
  <c r="B589" i="26"/>
  <c r="C589" i="26"/>
  <c r="A590" i="26"/>
  <c r="B590" i="26"/>
  <c r="C590" i="26"/>
  <c r="A591" i="26"/>
  <c r="B591" i="26"/>
  <c r="C591" i="26"/>
  <c r="A592" i="26"/>
  <c r="B592" i="26"/>
  <c r="C592" i="26"/>
  <c r="A593" i="26"/>
  <c r="B593" i="26"/>
  <c r="C593" i="26"/>
  <c r="A594" i="26"/>
  <c r="B594" i="26"/>
  <c r="C594" i="26"/>
  <c r="A595" i="26"/>
  <c r="B595" i="26"/>
  <c r="C595" i="26"/>
  <c r="A596" i="26"/>
  <c r="B596" i="26"/>
  <c r="C596" i="26"/>
  <c r="A597" i="26"/>
  <c r="B597" i="26"/>
  <c r="C597" i="26"/>
  <c r="A598" i="26"/>
  <c r="B598" i="26"/>
  <c r="C598" i="26"/>
  <c r="A599" i="26"/>
  <c r="B599" i="26"/>
  <c r="C599" i="26"/>
  <c r="A600" i="26"/>
  <c r="B600" i="26"/>
  <c r="C600" i="26"/>
  <c r="A601" i="26"/>
  <c r="B601" i="26"/>
  <c r="C601" i="26"/>
  <c r="A602" i="26"/>
  <c r="B602" i="26"/>
  <c r="C602" i="26"/>
  <c r="A603" i="26"/>
  <c r="B603" i="26"/>
  <c r="C603" i="26"/>
  <c r="A604" i="26"/>
  <c r="B604" i="26"/>
  <c r="C604" i="26"/>
  <c r="A605" i="26"/>
  <c r="B605" i="26"/>
  <c r="C605" i="26"/>
  <c r="A606" i="26"/>
  <c r="B606" i="26"/>
  <c r="C606" i="26"/>
  <c r="A607" i="26"/>
  <c r="B607" i="26"/>
  <c r="C607" i="26"/>
  <c r="A608" i="26"/>
  <c r="B608" i="26"/>
  <c r="C608" i="26"/>
  <c r="A609" i="26"/>
  <c r="B609" i="26"/>
  <c r="C609" i="26"/>
  <c r="A610" i="26"/>
  <c r="B610" i="26"/>
  <c r="C610" i="26"/>
  <c r="A611" i="26"/>
  <c r="B611" i="26"/>
  <c r="C611" i="26"/>
  <c r="A612" i="26"/>
  <c r="B612" i="26"/>
  <c r="C612" i="26"/>
  <c r="A613" i="26"/>
  <c r="B613" i="26"/>
  <c r="C613" i="26"/>
  <c r="A614" i="26"/>
  <c r="B614" i="26"/>
  <c r="C614" i="26"/>
  <c r="A615" i="26"/>
  <c r="B615" i="26"/>
  <c r="C615" i="26"/>
  <c r="A616" i="26"/>
  <c r="B616" i="26"/>
  <c r="C616" i="26"/>
  <c r="A617" i="26"/>
  <c r="B617" i="26"/>
  <c r="C617" i="26"/>
  <c r="A618" i="26"/>
  <c r="B618" i="26"/>
  <c r="C618" i="26"/>
  <c r="A619" i="26"/>
  <c r="B619" i="26"/>
  <c r="C619" i="26"/>
  <c r="A620" i="26"/>
  <c r="B620" i="26"/>
  <c r="C620" i="26"/>
  <c r="A621" i="26"/>
  <c r="B621" i="26"/>
  <c r="C621" i="26"/>
  <c r="A622" i="26"/>
  <c r="B622" i="26"/>
  <c r="C622" i="26"/>
  <c r="A623" i="26"/>
  <c r="B623" i="26"/>
  <c r="C623" i="26"/>
  <c r="A624" i="26"/>
  <c r="B624" i="26"/>
  <c r="C624" i="26"/>
  <c r="A625" i="26"/>
  <c r="B625" i="26"/>
  <c r="C625" i="26"/>
  <c r="A626" i="26"/>
  <c r="B626" i="26"/>
  <c r="C626" i="26"/>
  <c r="A627" i="26"/>
  <c r="B627" i="26"/>
  <c r="C627" i="26"/>
  <c r="A628" i="26"/>
  <c r="B628" i="26"/>
  <c r="C628" i="26"/>
  <c r="A629" i="26"/>
  <c r="B629" i="26"/>
  <c r="C629" i="26"/>
  <c r="A630" i="26"/>
  <c r="B630" i="26"/>
  <c r="C630" i="26"/>
  <c r="A631" i="26"/>
  <c r="B631" i="26"/>
  <c r="C631" i="26"/>
  <c r="A632" i="26"/>
  <c r="B632" i="26"/>
  <c r="C632" i="26"/>
  <c r="A633" i="26"/>
  <c r="B633" i="26"/>
  <c r="C633" i="26"/>
  <c r="A634" i="26"/>
  <c r="B634" i="26"/>
  <c r="C634" i="26"/>
  <c r="A635" i="26"/>
  <c r="B635" i="26"/>
  <c r="C635" i="26"/>
  <c r="A636" i="26"/>
  <c r="B636" i="26"/>
  <c r="C636" i="26"/>
  <c r="A637" i="26"/>
  <c r="B637" i="26"/>
  <c r="C637" i="26"/>
  <c r="A638" i="26"/>
  <c r="B638" i="26"/>
  <c r="C638" i="26"/>
  <c r="A639" i="26"/>
  <c r="B639" i="26"/>
  <c r="C639" i="26"/>
  <c r="A640" i="26"/>
  <c r="B640" i="26"/>
  <c r="C640" i="26"/>
  <c r="A641" i="26"/>
  <c r="B641" i="26"/>
  <c r="C641" i="26"/>
  <c r="A642" i="26"/>
  <c r="B642" i="26"/>
  <c r="C642" i="26"/>
  <c r="A643" i="26"/>
  <c r="B643" i="26"/>
  <c r="C643" i="26"/>
  <c r="A644" i="26"/>
  <c r="B644" i="26"/>
  <c r="C644" i="26"/>
  <c r="A645" i="26"/>
  <c r="B645" i="26"/>
  <c r="C645" i="26"/>
  <c r="A646" i="26"/>
  <c r="B646" i="26"/>
  <c r="C646" i="26"/>
  <c r="A647" i="26"/>
  <c r="B647" i="26"/>
  <c r="C647" i="26"/>
  <c r="A648" i="26"/>
  <c r="B648" i="26"/>
  <c r="C648" i="26"/>
  <c r="A649" i="26"/>
  <c r="B649" i="26"/>
  <c r="C649" i="26"/>
  <c r="A650" i="26"/>
  <c r="B650" i="26"/>
  <c r="C650" i="26"/>
  <c r="A651" i="26"/>
  <c r="B651" i="26"/>
  <c r="C651" i="26"/>
  <c r="A652" i="26"/>
  <c r="B652" i="26"/>
  <c r="C652" i="26"/>
  <c r="A653" i="26"/>
  <c r="B653" i="26"/>
  <c r="C653" i="26"/>
  <c r="A654" i="26"/>
  <c r="B654" i="26"/>
  <c r="C654" i="26"/>
  <c r="A655" i="26"/>
  <c r="B655" i="26"/>
  <c r="C655" i="26"/>
  <c r="A656" i="26"/>
  <c r="B656" i="26"/>
  <c r="C656" i="26"/>
  <c r="A657" i="26"/>
  <c r="B657" i="26"/>
  <c r="C657" i="26"/>
  <c r="A658" i="26"/>
  <c r="B658" i="26"/>
  <c r="C658" i="26"/>
  <c r="A659" i="26"/>
  <c r="B659" i="26"/>
  <c r="C659" i="26"/>
  <c r="A660" i="26"/>
  <c r="B660" i="26"/>
  <c r="C660" i="26"/>
  <c r="A661" i="26"/>
  <c r="B661" i="26"/>
  <c r="C661" i="26"/>
  <c r="A662" i="26"/>
  <c r="B662" i="26"/>
  <c r="C662" i="26"/>
  <c r="A663" i="26"/>
  <c r="B663" i="26"/>
  <c r="C663" i="26"/>
  <c r="A664" i="26"/>
  <c r="B664" i="26"/>
  <c r="C664" i="26"/>
  <c r="A665" i="26"/>
  <c r="B665" i="26"/>
  <c r="C665" i="26"/>
  <c r="A666" i="26"/>
  <c r="B666" i="26"/>
  <c r="C666" i="26"/>
  <c r="A667" i="26"/>
  <c r="B667" i="26"/>
  <c r="C667" i="26"/>
  <c r="A668" i="26"/>
  <c r="B668" i="26"/>
  <c r="C668" i="26"/>
  <c r="A669" i="26"/>
  <c r="B669" i="26"/>
  <c r="C669" i="26"/>
  <c r="A670" i="26"/>
  <c r="B670" i="26"/>
  <c r="C670" i="26"/>
  <c r="A671" i="26"/>
  <c r="B671" i="26"/>
  <c r="C671" i="26"/>
  <c r="A672" i="26"/>
  <c r="B672" i="26"/>
  <c r="C672" i="26"/>
  <c r="A673" i="26"/>
  <c r="B673" i="26"/>
  <c r="C673" i="26"/>
  <c r="A674" i="26"/>
  <c r="B674" i="26"/>
  <c r="C674" i="26"/>
  <c r="A675" i="26"/>
  <c r="B675" i="26"/>
  <c r="C675" i="26"/>
  <c r="A676" i="26"/>
  <c r="B676" i="26"/>
  <c r="C676" i="26"/>
  <c r="A677" i="26"/>
  <c r="B677" i="26"/>
  <c r="C677" i="26"/>
  <c r="A678" i="26"/>
  <c r="B678" i="26"/>
  <c r="C678" i="26"/>
  <c r="A679" i="26"/>
  <c r="B679" i="26"/>
  <c r="C679" i="26"/>
  <c r="A680" i="26"/>
  <c r="B680" i="26"/>
  <c r="C680" i="26"/>
  <c r="A681" i="26"/>
  <c r="B681" i="26"/>
  <c r="C681" i="26"/>
  <c r="A682" i="26"/>
  <c r="B682" i="26"/>
  <c r="C682" i="26"/>
  <c r="A683" i="26"/>
  <c r="B683" i="26"/>
  <c r="C683" i="26"/>
  <c r="A684" i="26"/>
  <c r="B684" i="26"/>
  <c r="C684" i="26"/>
  <c r="A685" i="26"/>
  <c r="B685" i="26"/>
  <c r="C685" i="26"/>
  <c r="A686" i="26"/>
  <c r="B686" i="26"/>
  <c r="C686" i="26"/>
  <c r="A687" i="26"/>
  <c r="B687" i="26"/>
  <c r="C687" i="26"/>
  <c r="A688" i="26"/>
  <c r="B688" i="26"/>
  <c r="C688" i="26"/>
  <c r="A689" i="26"/>
  <c r="B689" i="26"/>
  <c r="C689" i="26"/>
  <c r="A690" i="26"/>
  <c r="B690" i="26"/>
  <c r="C690" i="26"/>
  <c r="A691" i="26"/>
  <c r="B691" i="26"/>
  <c r="C691" i="26"/>
  <c r="A692" i="26"/>
  <c r="B692" i="26"/>
  <c r="C692" i="26"/>
  <c r="A693" i="26"/>
  <c r="B693" i="26"/>
  <c r="C693" i="26"/>
  <c r="A694" i="26"/>
  <c r="B694" i="26"/>
  <c r="C694" i="26"/>
  <c r="A695" i="26"/>
  <c r="B695" i="26"/>
  <c r="C695" i="26"/>
  <c r="A696" i="26"/>
  <c r="B696" i="26"/>
  <c r="C696" i="26"/>
  <c r="A697" i="26"/>
  <c r="B697" i="26"/>
  <c r="C697" i="26"/>
  <c r="A698" i="26"/>
  <c r="B698" i="26"/>
  <c r="C698" i="26"/>
  <c r="A699" i="26"/>
  <c r="B699" i="26"/>
  <c r="C699" i="26"/>
  <c r="A700" i="26"/>
  <c r="B700" i="26"/>
  <c r="C700" i="26"/>
  <c r="A701" i="26"/>
  <c r="B701" i="26"/>
  <c r="C701" i="26"/>
  <c r="A702" i="26"/>
  <c r="B702" i="26"/>
  <c r="C702" i="26"/>
  <c r="A703" i="26"/>
  <c r="B703" i="26"/>
  <c r="C703" i="26"/>
  <c r="A704" i="26"/>
  <c r="B704" i="26"/>
  <c r="C704" i="26"/>
  <c r="A705" i="26"/>
  <c r="B705" i="26"/>
  <c r="C705" i="26"/>
  <c r="A706" i="26"/>
  <c r="B706" i="26"/>
  <c r="C706" i="26"/>
  <c r="A707" i="26"/>
  <c r="B707" i="26"/>
  <c r="C707" i="26"/>
  <c r="A708" i="26"/>
  <c r="B708" i="26"/>
  <c r="C708" i="26"/>
  <c r="A709" i="26"/>
  <c r="B709" i="26"/>
  <c r="C709" i="26"/>
  <c r="A710" i="26"/>
  <c r="B710" i="26"/>
  <c r="C710" i="26"/>
  <c r="A711" i="26"/>
  <c r="B711" i="26"/>
  <c r="C711" i="26"/>
  <c r="A712" i="26"/>
  <c r="B712" i="26"/>
  <c r="C712" i="26"/>
  <c r="A713" i="26"/>
  <c r="B713" i="26"/>
  <c r="C713" i="26"/>
  <c r="A714" i="26"/>
  <c r="B714" i="26"/>
  <c r="C714" i="26"/>
  <c r="A715" i="26"/>
  <c r="B715" i="26"/>
  <c r="C715" i="26"/>
  <c r="A716" i="26"/>
  <c r="B716" i="26"/>
  <c r="C716" i="26"/>
  <c r="A717" i="26"/>
  <c r="B717" i="26"/>
  <c r="C717" i="26"/>
  <c r="A718" i="26"/>
  <c r="B718" i="26"/>
  <c r="C718" i="26"/>
  <c r="A719" i="26"/>
  <c r="B719" i="26"/>
  <c r="C719" i="26"/>
  <c r="A720" i="26"/>
  <c r="B720" i="26"/>
  <c r="C720" i="26"/>
  <c r="A721" i="26"/>
  <c r="B721" i="26"/>
  <c r="C721" i="26"/>
  <c r="A722" i="26"/>
  <c r="B722" i="26"/>
  <c r="C722" i="26"/>
  <c r="A723" i="26"/>
  <c r="B723" i="26"/>
  <c r="C723" i="26"/>
  <c r="A724" i="26"/>
  <c r="B724" i="26"/>
  <c r="C724" i="26"/>
  <c r="A725" i="26"/>
  <c r="B725" i="26"/>
  <c r="C725" i="26"/>
  <c r="A726" i="26"/>
  <c r="B726" i="26"/>
  <c r="C726" i="26"/>
  <c r="A727" i="26"/>
  <c r="B727" i="26"/>
  <c r="C727" i="26"/>
  <c r="A728" i="26"/>
  <c r="B728" i="26"/>
  <c r="C728" i="26"/>
  <c r="A729" i="26"/>
  <c r="B729" i="26"/>
  <c r="C729" i="26"/>
  <c r="A730" i="26"/>
  <c r="B730" i="26"/>
  <c r="C730" i="26"/>
  <c r="A731" i="26"/>
  <c r="B731" i="26"/>
  <c r="C731" i="26"/>
  <c r="A732" i="26"/>
  <c r="B732" i="26"/>
  <c r="C732" i="26"/>
  <c r="A733" i="26"/>
  <c r="B733" i="26"/>
  <c r="C733" i="26"/>
  <c r="A734" i="26"/>
  <c r="B734" i="26"/>
  <c r="C734" i="26"/>
  <c r="A735" i="26"/>
  <c r="B735" i="26"/>
  <c r="C735" i="26"/>
  <c r="A736" i="26"/>
  <c r="B736" i="26"/>
  <c r="C736" i="26"/>
  <c r="A737" i="26"/>
  <c r="B737" i="26"/>
  <c r="C737" i="26"/>
  <c r="A738" i="26"/>
  <c r="B738" i="26"/>
  <c r="C738" i="26"/>
  <c r="A739" i="26"/>
  <c r="B739" i="26"/>
  <c r="C739" i="26"/>
  <c r="A740" i="26"/>
  <c r="B740" i="26"/>
  <c r="C740" i="26"/>
  <c r="A741" i="26"/>
  <c r="B741" i="26"/>
  <c r="C741" i="26"/>
  <c r="A742" i="26"/>
  <c r="B742" i="26"/>
  <c r="C742" i="26"/>
  <c r="A743" i="26"/>
  <c r="B743" i="26"/>
  <c r="C743" i="26"/>
  <c r="A744" i="26"/>
  <c r="B744" i="26"/>
  <c r="C744" i="26"/>
  <c r="A745" i="26"/>
  <c r="B745" i="26"/>
  <c r="C745" i="26"/>
  <c r="A746" i="26"/>
  <c r="B746" i="26"/>
  <c r="C746" i="26"/>
  <c r="A747" i="26"/>
  <c r="B747" i="26"/>
  <c r="C747" i="26"/>
  <c r="A748" i="26"/>
  <c r="B748" i="26"/>
  <c r="C748" i="26"/>
  <c r="A749" i="26"/>
  <c r="B749" i="26"/>
  <c r="C749" i="26"/>
  <c r="A750" i="26"/>
  <c r="B750" i="26"/>
  <c r="C750" i="26"/>
  <c r="A751" i="26"/>
  <c r="B751" i="26"/>
  <c r="C751" i="26"/>
  <c r="A752" i="26"/>
  <c r="B752" i="26"/>
  <c r="C752" i="26"/>
  <c r="A753" i="26"/>
  <c r="B753" i="26"/>
  <c r="C753" i="26"/>
  <c r="A754" i="26"/>
  <c r="B754" i="26"/>
  <c r="C754" i="26"/>
  <c r="A755" i="26"/>
  <c r="B755" i="26"/>
  <c r="C755" i="26"/>
  <c r="A756" i="26"/>
  <c r="B756" i="26"/>
  <c r="C756" i="26"/>
  <c r="A757" i="26"/>
  <c r="B757" i="26"/>
  <c r="C757" i="26"/>
  <c r="A758" i="26"/>
  <c r="B758" i="26"/>
  <c r="C758" i="26"/>
  <c r="A759" i="26"/>
  <c r="B759" i="26"/>
  <c r="C759" i="26"/>
  <c r="A760" i="26"/>
  <c r="B760" i="26"/>
  <c r="C760" i="26"/>
  <c r="A761" i="26"/>
  <c r="B761" i="26"/>
  <c r="C761" i="26"/>
  <c r="A762" i="26"/>
  <c r="B762" i="26"/>
  <c r="C762" i="26"/>
  <c r="A763" i="26"/>
  <c r="B763" i="26"/>
  <c r="C763" i="26"/>
  <c r="A764" i="26"/>
  <c r="B764" i="26"/>
  <c r="C764" i="26"/>
  <c r="A765" i="26"/>
  <c r="B765" i="26"/>
  <c r="C765" i="26"/>
  <c r="A766" i="26"/>
  <c r="B766" i="26"/>
  <c r="C766" i="26"/>
  <c r="A767" i="26"/>
  <c r="B767" i="26"/>
  <c r="C767" i="26"/>
  <c r="A768" i="26"/>
  <c r="B768" i="26"/>
  <c r="C768" i="26"/>
  <c r="A769" i="26"/>
  <c r="B769" i="26"/>
  <c r="C769" i="26"/>
  <c r="A770" i="26"/>
  <c r="B770" i="26"/>
  <c r="C770" i="26"/>
  <c r="A771" i="26"/>
  <c r="B771" i="26"/>
  <c r="C771" i="26"/>
  <c r="A772" i="26"/>
  <c r="B772" i="26"/>
  <c r="C772" i="26"/>
  <c r="A773" i="26"/>
  <c r="B773" i="26"/>
  <c r="C773" i="26"/>
  <c r="A774" i="26"/>
  <c r="B774" i="26"/>
  <c r="C774" i="26"/>
  <c r="A775" i="26"/>
  <c r="B775" i="26"/>
  <c r="C775" i="26"/>
  <c r="A776" i="26"/>
  <c r="B776" i="26"/>
  <c r="C776" i="26"/>
  <c r="A777" i="26"/>
  <c r="B777" i="26"/>
  <c r="C777" i="26"/>
  <c r="A778" i="26"/>
  <c r="B778" i="26"/>
  <c r="C778" i="26"/>
  <c r="A779" i="26"/>
  <c r="B779" i="26"/>
  <c r="C779" i="26"/>
  <c r="A780" i="26"/>
  <c r="B780" i="26"/>
  <c r="C780" i="26"/>
  <c r="A781" i="26"/>
  <c r="B781" i="26"/>
  <c r="C781" i="26"/>
  <c r="A782" i="26"/>
  <c r="B782" i="26"/>
  <c r="C782" i="26"/>
  <c r="A783" i="26"/>
  <c r="B783" i="26"/>
  <c r="C783" i="26"/>
  <c r="A784" i="26"/>
  <c r="B784" i="26"/>
  <c r="C784" i="26"/>
  <c r="A785" i="26"/>
  <c r="B785" i="26"/>
  <c r="C785" i="26"/>
  <c r="A786" i="26"/>
  <c r="B786" i="26"/>
  <c r="C786" i="26"/>
  <c r="A787" i="26"/>
  <c r="B787" i="26"/>
  <c r="C787" i="26"/>
  <c r="A788" i="26"/>
  <c r="B788" i="26"/>
  <c r="C788" i="26"/>
  <c r="A789" i="26"/>
  <c r="B789" i="26"/>
  <c r="C789" i="26"/>
  <c r="A790" i="26"/>
  <c r="B790" i="26"/>
  <c r="C790" i="26"/>
  <c r="A13" i="26"/>
  <c r="B13" i="26"/>
  <c r="C13" i="26"/>
  <c r="A14" i="26"/>
  <c r="B14" i="26"/>
  <c r="C14" i="26"/>
  <c r="A15" i="26"/>
  <c r="B15" i="26"/>
  <c r="C15" i="26"/>
  <c r="A16" i="26"/>
  <c r="B16" i="26"/>
  <c r="C16" i="26"/>
  <c r="A17" i="26"/>
  <c r="B17" i="26"/>
  <c r="C17" i="26"/>
  <c r="A18" i="26"/>
  <c r="B18" i="26"/>
  <c r="C18" i="26"/>
  <c r="A19" i="26"/>
  <c r="B19" i="26"/>
  <c r="C19" i="26"/>
  <c r="A20" i="26"/>
  <c r="B20" i="26"/>
  <c r="C20" i="26"/>
  <c r="A21" i="26"/>
  <c r="B21" i="26"/>
  <c r="C21" i="26"/>
  <c r="A22" i="26"/>
  <c r="B22" i="26"/>
  <c r="C22" i="26"/>
  <c r="A23" i="26"/>
  <c r="B23" i="26"/>
  <c r="C23" i="26"/>
  <c r="A24" i="26"/>
  <c r="B24" i="26"/>
  <c r="C24" i="26"/>
  <c r="A25" i="26"/>
  <c r="B25" i="26"/>
  <c r="C25" i="26"/>
  <c r="A26" i="26"/>
  <c r="B26" i="26"/>
  <c r="C26" i="26"/>
  <c r="A27" i="26"/>
  <c r="B27" i="26"/>
  <c r="C27" i="26"/>
  <c r="A28" i="26"/>
  <c r="B28" i="26"/>
  <c r="C28" i="26"/>
  <c r="A29" i="26"/>
  <c r="B29" i="26"/>
  <c r="C29" i="26"/>
  <c r="A30" i="26"/>
  <c r="B30" i="26"/>
  <c r="C30" i="26"/>
  <c r="A31" i="26"/>
  <c r="B31" i="26"/>
  <c r="C31" i="26"/>
  <c r="A32" i="26"/>
  <c r="B32" i="26"/>
  <c r="C32" i="26"/>
  <c r="A33" i="26"/>
  <c r="B33" i="26"/>
  <c r="C33" i="26"/>
  <c r="A34" i="26"/>
  <c r="B34" i="26"/>
  <c r="C34" i="26"/>
  <c r="A35" i="26"/>
  <c r="B35" i="26"/>
  <c r="C35" i="26"/>
  <c r="A36" i="26"/>
  <c r="B36" i="26"/>
  <c r="C36" i="26"/>
  <c r="A37" i="26"/>
  <c r="B37" i="26"/>
  <c r="C37" i="26"/>
  <c r="A38" i="26"/>
  <c r="B38" i="26"/>
  <c r="C38" i="26"/>
  <c r="A39" i="26"/>
  <c r="B39" i="26"/>
  <c r="C39" i="26"/>
  <c r="A40" i="26"/>
  <c r="B40" i="26"/>
  <c r="C40" i="26"/>
  <c r="A41" i="26"/>
  <c r="B41" i="26"/>
  <c r="C41" i="26"/>
  <c r="A42" i="26"/>
  <c r="B42" i="26"/>
  <c r="C42" i="26"/>
  <c r="A43" i="26"/>
  <c r="B43" i="26"/>
  <c r="C43" i="26"/>
  <c r="A44" i="26"/>
  <c r="B44" i="26"/>
  <c r="C44" i="26"/>
  <c r="A45" i="26"/>
  <c r="B45" i="26"/>
  <c r="C45" i="26"/>
  <c r="A46" i="26"/>
  <c r="B46" i="26"/>
  <c r="C46" i="26"/>
  <c r="A47" i="26"/>
  <c r="B47" i="26"/>
  <c r="C47" i="26"/>
  <c r="A48" i="26"/>
  <c r="B48" i="26"/>
  <c r="C48" i="26"/>
  <c r="A49" i="26"/>
  <c r="B49" i="26"/>
  <c r="C49" i="26"/>
  <c r="A50" i="26"/>
  <c r="B50" i="26"/>
  <c r="C50" i="26"/>
  <c r="A51" i="26"/>
  <c r="B51" i="26"/>
  <c r="C51" i="26"/>
  <c r="A52" i="26"/>
  <c r="B52" i="26"/>
  <c r="C52" i="26"/>
  <c r="A53" i="26"/>
  <c r="B53" i="26"/>
  <c r="C53" i="26"/>
  <c r="A54" i="26"/>
  <c r="B54" i="26"/>
  <c r="C54" i="26"/>
  <c r="A55" i="26"/>
  <c r="B55" i="26"/>
  <c r="C55" i="26"/>
  <c r="A56" i="26"/>
  <c r="B56" i="26"/>
  <c r="C56" i="26"/>
  <c r="A57" i="26"/>
  <c r="B57" i="26"/>
  <c r="C57" i="26"/>
  <c r="A58" i="26"/>
  <c r="B58" i="26"/>
  <c r="C58" i="26"/>
  <c r="A59" i="26"/>
  <c r="B59" i="26"/>
  <c r="C59" i="26"/>
  <c r="A60" i="26"/>
  <c r="B60" i="26"/>
  <c r="C60" i="26"/>
  <c r="A61" i="26"/>
  <c r="B61" i="26"/>
  <c r="C61" i="26"/>
  <c r="A62" i="26"/>
  <c r="B62" i="26"/>
  <c r="C62" i="26"/>
  <c r="A63" i="26"/>
  <c r="B63" i="26"/>
  <c r="C63" i="26"/>
  <c r="A64" i="26"/>
  <c r="B64" i="26"/>
  <c r="C64" i="26"/>
  <c r="A65" i="26"/>
  <c r="B65" i="26"/>
  <c r="C65" i="26"/>
  <c r="A66" i="26"/>
  <c r="B66" i="26"/>
  <c r="C66" i="26"/>
  <c r="A67" i="26"/>
  <c r="B67" i="26"/>
  <c r="C67" i="26"/>
  <c r="A68" i="26"/>
  <c r="B68" i="26"/>
  <c r="C68" i="26"/>
  <c r="A69" i="26"/>
  <c r="B69" i="26"/>
  <c r="C69" i="26"/>
  <c r="A70" i="26"/>
  <c r="B70" i="26"/>
  <c r="C70" i="26"/>
  <c r="A71" i="26"/>
  <c r="B71" i="26"/>
  <c r="C71" i="26"/>
  <c r="A72" i="26"/>
  <c r="B72" i="26"/>
  <c r="C72" i="26"/>
  <c r="A73" i="26"/>
  <c r="B73" i="26"/>
  <c r="C73" i="26"/>
  <c r="A74" i="26"/>
  <c r="B74" i="26"/>
  <c r="C74" i="26"/>
  <c r="A75" i="26"/>
  <c r="B75" i="26"/>
  <c r="C75" i="26"/>
  <c r="A76" i="26"/>
  <c r="B76" i="26"/>
  <c r="C76" i="26"/>
  <c r="A77" i="26"/>
  <c r="B77" i="26"/>
  <c r="C77" i="26"/>
  <c r="A78" i="26"/>
  <c r="B78" i="26"/>
  <c r="C78" i="26"/>
  <c r="A79" i="26"/>
  <c r="B79" i="26"/>
  <c r="C79" i="26"/>
  <c r="A80" i="26"/>
  <c r="B80" i="26"/>
  <c r="C80" i="26"/>
  <c r="A81" i="26"/>
  <c r="B81" i="26"/>
  <c r="C81" i="26"/>
  <c r="A82" i="26"/>
  <c r="B82" i="26"/>
  <c r="C82" i="26"/>
  <c r="A83" i="26"/>
  <c r="B83" i="26"/>
  <c r="C83" i="26"/>
  <c r="A84" i="26"/>
  <c r="B84" i="26"/>
  <c r="C84" i="26"/>
  <c r="A85" i="26"/>
  <c r="B85" i="26"/>
  <c r="C85" i="26"/>
  <c r="A86" i="26"/>
  <c r="B86" i="26"/>
  <c r="C86" i="26"/>
  <c r="A87" i="26"/>
  <c r="B87" i="26"/>
  <c r="C87" i="26"/>
  <c r="A88" i="26"/>
  <c r="B88" i="26"/>
  <c r="C88" i="26"/>
  <c r="A89" i="26"/>
  <c r="B89" i="26"/>
  <c r="C89" i="26"/>
  <c r="A90" i="26"/>
  <c r="B90" i="26"/>
  <c r="C90" i="26"/>
  <c r="A91" i="26"/>
  <c r="B91" i="26"/>
  <c r="C91" i="26"/>
  <c r="A92" i="26"/>
  <c r="B92" i="26"/>
  <c r="C92" i="26"/>
  <c r="A93" i="26"/>
  <c r="B93" i="26"/>
  <c r="C93" i="26"/>
  <c r="A94" i="26"/>
  <c r="B94" i="26"/>
  <c r="C94" i="26"/>
  <c r="A95" i="26"/>
  <c r="B95" i="26"/>
  <c r="C95" i="26"/>
  <c r="A96" i="26"/>
  <c r="B96" i="26"/>
  <c r="C96" i="26"/>
  <c r="A97" i="26"/>
  <c r="B97" i="26"/>
  <c r="C97" i="26"/>
  <c r="A98" i="26"/>
  <c r="B98" i="26"/>
  <c r="C98" i="26"/>
  <c r="A99" i="26"/>
  <c r="B99" i="26"/>
  <c r="C99" i="26"/>
  <c r="A100" i="26"/>
  <c r="B100" i="26"/>
  <c r="C100" i="26"/>
  <c r="A101" i="26"/>
  <c r="B101" i="26"/>
  <c r="C101" i="26"/>
  <c r="A102" i="26"/>
  <c r="B102" i="26"/>
  <c r="C102" i="26"/>
  <c r="A103" i="26"/>
  <c r="B103" i="26"/>
  <c r="C103" i="26"/>
  <c r="A104" i="26"/>
  <c r="B104" i="26"/>
  <c r="C104" i="26"/>
  <c r="A105" i="26"/>
  <c r="B105" i="26"/>
  <c r="C105" i="26"/>
  <c r="A106" i="26"/>
  <c r="B106" i="26"/>
  <c r="C106" i="26"/>
  <c r="A107" i="26"/>
  <c r="B107" i="26"/>
  <c r="C107" i="26"/>
  <c r="A108" i="26"/>
  <c r="B108" i="26"/>
  <c r="C108" i="26"/>
  <c r="A109" i="26"/>
  <c r="B109" i="26"/>
  <c r="C109" i="26"/>
  <c r="A110" i="26"/>
  <c r="B110" i="26"/>
  <c r="C110" i="26"/>
  <c r="A111" i="26"/>
  <c r="B111" i="26"/>
  <c r="C111" i="26"/>
  <c r="A112" i="26"/>
  <c r="B112" i="26"/>
  <c r="C112" i="26"/>
  <c r="A113" i="26"/>
  <c r="B113" i="26"/>
  <c r="C113" i="26"/>
  <c r="A114" i="26"/>
  <c r="B114" i="26"/>
  <c r="C114" i="26"/>
  <c r="A115" i="26"/>
  <c r="B115" i="26"/>
  <c r="C115" i="26"/>
  <c r="A116" i="26"/>
  <c r="B116" i="26"/>
  <c r="C116" i="26"/>
  <c r="A117" i="26"/>
  <c r="B117" i="26"/>
  <c r="C117" i="26"/>
  <c r="A118" i="26"/>
  <c r="B118" i="26"/>
  <c r="C118" i="26"/>
  <c r="A119" i="26"/>
  <c r="B119" i="26"/>
  <c r="C119" i="26"/>
  <c r="A120" i="26"/>
  <c r="B120" i="26"/>
  <c r="C120" i="26"/>
  <c r="A121" i="26"/>
  <c r="B121" i="26"/>
  <c r="C121" i="26"/>
  <c r="A122" i="26"/>
  <c r="B122" i="26"/>
  <c r="C122" i="26"/>
  <c r="A123" i="26"/>
  <c r="B123" i="26"/>
  <c r="C123" i="26"/>
  <c r="A124" i="26"/>
  <c r="B124" i="26"/>
  <c r="C124" i="26"/>
  <c r="A125" i="26"/>
  <c r="B125" i="26"/>
  <c r="C125" i="26"/>
  <c r="A126" i="26"/>
  <c r="B126" i="26"/>
  <c r="C126" i="26"/>
  <c r="A127" i="26"/>
  <c r="B127" i="26"/>
  <c r="C127" i="26"/>
  <c r="A128" i="26"/>
  <c r="B128" i="26"/>
  <c r="C128" i="26"/>
  <c r="A129" i="26"/>
  <c r="B129" i="26"/>
  <c r="C129" i="26"/>
  <c r="A130" i="26"/>
  <c r="B130" i="26"/>
  <c r="C130" i="26"/>
  <c r="A131" i="26"/>
  <c r="B131" i="26"/>
  <c r="C131" i="26"/>
  <c r="A132" i="26"/>
  <c r="B132" i="26"/>
  <c r="C132" i="26"/>
  <c r="A133" i="26"/>
  <c r="B133" i="26"/>
  <c r="C133" i="26"/>
  <c r="A134" i="26"/>
  <c r="B134" i="26"/>
  <c r="C134" i="26"/>
  <c r="A135" i="26"/>
  <c r="B135" i="26"/>
  <c r="C135" i="26"/>
  <c r="A136" i="26"/>
  <c r="B136" i="26"/>
  <c r="C136" i="26"/>
  <c r="A137" i="26"/>
  <c r="B137" i="26"/>
  <c r="C137" i="26"/>
  <c r="A138" i="26"/>
  <c r="B138" i="26"/>
  <c r="C138" i="26"/>
  <c r="A139" i="26"/>
  <c r="B139" i="26"/>
  <c r="C139" i="26"/>
  <c r="A140" i="26"/>
  <c r="B140" i="26"/>
  <c r="C140" i="26"/>
  <c r="A141" i="26"/>
  <c r="B141" i="26"/>
  <c r="C141" i="26"/>
  <c r="A142" i="26"/>
  <c r="B142" i="26"/>
  <c r="C142" i="26"/>
  <c r="A143" i="26"/>
  <c r="B143" i="26"/>
  <c r="C143" i="26"/>
  <c r="A144" i="26"/>
  <c r="B144" i="26"/>
  <c r="C144" i="26"/>
  <c r="A145" i="26"/>
  <c r="B145" i="26"/>
  <c r="C145" i="26"/>
  <c r="A146" i="26"/>
  <c r="B146" i="26"/>
  <c r="C146" i="26"/>
  <c r="A147" i="26"/>
  <c r="B147" i="26"/>
  <c r="C147" i="26"/>
  <c r="A148" i="26"/>
  <c r="B148" i="26"/>
  <c r="C148" i="26"/>
  <c r="A149" i="26"/>
  <c r="B149" i="26"/>
  <c r="C149" i="26"/>
  <c r="A150" i="26"/>
  <c r="B150" i="26"/>
  <c r="C150" i="26"/>
  <c r="A151" i="26"/>
  <c r="B151" i="26"/>
  <c r="C151" i="26"/>
  <c r="A152" i="26"/>
  <c r="B152" i="26"/>
  <c r="C152" i="26"/>
  <c r="A153" i="26"/>
  <c r="B153" i="26"/>
  <c r="C153" i="26"/>
  <c r="A154" i="26"/>
  <c r="B154" i="26"/>
  <c r="C154" i="26"/>
  <c r="A155" i="26"/>
  <c r="B155" i="26"/>
  <c r="C155" i="26"/>
  <c r="A156" i="26"/>
  <c r="B156" i="26"/>
  <c r="C156" i="26"/>
  <c r="A157" i="26"/>
  <c r="B157" i="26"/>
  <c r="C157" i="26"/>
  <c r="A158" i="26"/>
  <c r="B158" i="26"/>
  <c r="C158" i="26"/>
  <c r="A159" i="26"/>
  <c r="B159" i="26"/>
  <c r="C159" i="26"/>
  <c r="A160" i="26"/>
  <c r="B160" i="26"/>
  <c r="C160" i="26"/>
  <c r="A161" i="26"/>
  <c r="B161" i="26"/>
  <c r="C161" i="26"/>
  <c r="A162" i="26"/>
  <c r="B162" i="26"/>
  <c r="C162" i="26"/>
  <c r="A163" i="26"/>
  <c r="B163" i="26"/>
  <c r="C163" i="26"/>
  <c r="A164" i="26"/>
  <c r="B164" i="26"/>
  <c r="C164" i="26"/>
  <c r="A165" i="26"/>
  <c r="B165" i="26"/>
  <c r="C165" i="26"/>
  <c r="A166" i="26"/>
  <c r="B166" i="26"/>
  <c r="C166" i="26"/>
  <c r="A167" i="26"/>
  <c r="B167" i="26"/>
  <c r="C167" i="26"/>
  <c r="A168" i="26"/>
  <c r="B168" i="26"/>
  <c r="C168" i="26"/>
  <c r="A169" i="26"/>
  <c r="B169" i="26"/>
  <c r="C169" i="26"/>
  <c r="A170" i="26"/>
  <c r="B170" i="26"/>
  <c r="C170" i="26"/>
  <c r="A171" i="26"/>
  <c r="B171" i="26"/>
  <c r="C171" i="26"/>
  <c r="A172" i="26"/>
  <c r="B172" i="26"/>
  <c r="C172" i="26"/>
  <c r="A173" i="26"/>
  <c r="B173" i="26"/>
  <c r="C173" i="26"/>
  <c r="A174" i="26"/>
  <c r="B174" i="26"/>
  <c r="C174" i="26"/>
  <c r="A175" i="26"/>
  <c r="B175" i="26"/>
  <c r="C175" i="26"/>
  <c r="A176" i="26"/>
  <c r="B176" i="26"/>
  <c r="C176" i="26"/>
  <c r="A177" i="26"/>
  <c r="B177" i="26"/>
  <c r="C177" i="26"/>
  <c r="A178" i="26"/>
  <c r="B178" i="26"/>
  <c r="C178" i="26"/>
  <c r="A179" i="26"/>
  <c r="B179" i="26"/>
  <c r="C179" i="26"/>
  <c r="A180" i="26"/>
  <c r="B180" i="26"/>
  <c r="C180" i="26"/>
  <c r="A181" i="26"/>
  <c r="B181" i="26"/>
  <c r="C181" i="26"/>
  <c r="A182" i="26"/>
  <c r="B182" i="26"/>
  <c r="C182" i="26"/>
  <c r="A183" i="26"/>
  <c r="B183" i="26"/>
  <c r="C183" i="26"/>
  <c r="A184" i="26"/>
  <c r="B184" i="26"/>
  <c r="C184" i="26"/>
  <c r="A185" i="26"/>
  <c r="B185" i="26"/>
  <c r="C185" i="26"/>
  <c r="A186" i="26"/>
  <c r="B186" i="26"/>
  <c r="C186" i="26"/>
  <c r="A187" i="26"/>
  <c r="B187" i="26"/>
  <c r="C187" i="26"/>
  <c r="A188" i="26"/>
  <c r="B188" i="26"/>
  <c r="C188" i="26"/>
  <c r="A189" i="26"/>
  <c r="B189" i="26"/>
  <c r="C189" i="26"/>
  <c r="A190" i="26"/>
  <c r="B190" i="26"/>
  <c r="C190" i="26"/>
  <c r="A191" i="26"/>
  <c r="B191" i="26"/>
  <c r="C191" i="26"/>
  <c r="A192" i="26"/>
  <c r="B192" i="26"/>
  <c r="C192" i="26"/>
  <c r="A193" i="26"/>
  <c r="B193" i="26"/>
  <c r="C193" i="26"/>
  <c r="A194" i="26"/>
  <c r="B194" i="26"/>
  <c r="C194" i="26"/>
  <c r="A195" i="26"/>
  <c r="B195" i="26"/>
  <c r="C195" i="26"/>
  <c r="A196" i="26"/>
  <c r="B196" i="26"/>
  <c r="C196" i="26"/>
  <c r="A197" i="26"/>
  <c r="B197" i="26"/>
  <c r="C197" i="26"/>
  <c r="A198" i="26"/>
  <c r="B198" i="26"/>
  <c r="C198" i="26"/>
  <c r="A199" i="26"/>
  <c r="B199" i="26"/>
  <c r="C199" i="26"/>
  <c r="A200" i="26"/>
  <c r="B200" i="26"/>
  <c r="C200" i="26"/>
  <c r="A201" i="26"/>
  <c r="B201" i="26"/>
  <c r="C201" i="26"/>
  <c r="A202" i="26"/>
  <c r="B202" i="26"/>
  <c r="C202" i="26"/>
  <c r="A203" i="26"/>
  <c r="B203" i="26"/>
  <c r="C203" i="26"/>
  <c r="A204" i="26"/>
  <c r="B204" i="26"/>
  <c r="C204" i="26"/>
  <c r="A205" i="26"/>
  <c r="B205" i="26"/>
  <c r="C205" i="26"/>
  <c r="A206" i="26"/>
  <c r="B206" i="26"/>
  <c r="C206" i="26"/>
  <c r="A207" i="26"/>
  <c r="B207" i="26"/>
  <c r="C207" i="26"/>
  <c r="A208" i="26"/>
  <c r="B208" i="26"/>
  <c r="C208" i="26"/>
  <c r="A209" i="26"/>
  <c r="B209" i="26"/>
  <c r="C209" i="26"/>
  <c r="A210" i="26"/>
  <c r="B210" i="26"/>
  <c r="C210" i="26"/>
  <c r="A211" i="26"/>
  <c r="B211" i="26"/>
  <c r="C211" i="26"/>
  <c r="A212" i="26"/>
  <c r="B212" i="26"/>
  <c r="C212" i="26"/>
  <c r="A213" i="26"/>
  <c r="B213" i="26"/>
  <c r="C213" i="26"/>
  <c r="A214" i="26"/>
  <c r="B214" i="26"/>
  <c r="C214" i="26"/>
  <c r="A215" i="26"/>
  <c r="B215" i="26"/>
  <c r="C215" i="26"/>
  <c r="A216" i="26"/>
  <c r="B216" i="26"/>
  <c r="C216" i="26"/>
  <c r="A217" i="26"/>
  <c r="B217" i="26"/>
  <c r="C217" i="26"/>
  <c r="A218" i="26"/>
  <c r="B218" i="26"/>
  <c r="C218" i="26"/>
  <c r="A219" i="26"/>
  <c r="B219" i="26"/>
  <c r="C219" i="26"/>
  <c r="A220" i="26"/>
  <c r="B220" i="26"/>
  <c r="C220" i="26"/>
  <c r="A221" i="26"/>
  <c r="B221" i="26"/>
  <c r="C221" i="26"/>
  <c r="A222" i="26"/>
  <c r="B222" i="26"/>
  <c r="C222" i="26"/>
  <c r="A223" i="26"/>
  <c r="B223" i="26"/>
  <c r="C223" i="26"/>
  <c r="A224" i="26"/>
  <c r="B224" i="26"/>
  <c r="C224" i="26"/>
  <c r="A225" i="26"/>
  <c r="B225" i="26"/>
  <c r="C225" i="26"/>
  <c r="A226" i="26"/>
  <c r="B226" i="26"/>
  <c r="C226" i="26"/>
  <c r="A227" i="26"/>
  <c r="B227" i="26"/>
  <c r="C227" i="26"/>
  <c r="A228" i="26"/>
  <c r="B228" i="26"/>
  <c r="C228" i="26"/>
  <c r="A229" i="26"/>
  <c r="B229" i="26"/>
  <c r="C229" i="26"/>
  <c r="A230" i="26"/>
  <c r="B230" i="26"/>
  <c r="C230" i="26"/>
  <c r="A231" i="26"/>
  <c r="B231" i="26"/>
  <c r="C231" i="26"/>
  <c r="A232" i="26"/>
  <c r="B232" i="26"/>
  <c r="C232" i="26"/>
  <c r="A233" i="26"/>
  <c r="B233" i="26"/>
  <c r="C233" i="26"/>
  <c r="A234" i="26"/>
  <c r="B234" i="26"/>
  <c r="C234" i="26"/>
  <c r="A235" i="26"/>
  <c r="B235" i="26"/>
  <c r="C235" i="26"/>
  <c r="A236" i="26"/>
  <c r="B236" i="26"/>
  <c r="C236" i="26"/>
  <c r="A237" i="26"/>
  <c r="B237" i="26"/>
  <c r="C237" i="26"/>
  <c r="A238" i="26"/>
  <c r="B238" i="26"/>
  <c r="C238" i="26"/>
  <c r="A239" i="26"/>
  <c r="B239" i="26"/>
  <c r="C239" i="26"/>
  <c r="A240" i="26"/>
  <c r="B240" i="26"/>
  <c r="C240" i="26"/>
  <c r="A241" i="26"/>
  <c r="B241" i="26"/>
  <c r="C241" i="26"/>
  <c r="A242" i="26"/>
  <c r="B242" i="26"/>
  <c r="C242" i="26"/>
  <c r="A243" i="26"/>
  <c r="B243" i="26"/>
  <c r="C243" i="26"/>
  <c r="A244" i="26"/>
  <c r="B244" i="26"/>
  <c r="C244" i="26"/>
  <c r="A245" i="26"/>
  <c r="B245" i="26"/>
  <c r="C245" i="26"/>
  <c r="A246" i="26"/>
  <c r="B246" i="26"/>
  <c r="C246" i="26"/>
  <c r="A247" i="26"/>
  <c r="B247" i="26"/>
  <c r="C247" i="26"/>
  <c r="A248" i="26"/>
  <c r="B248" i="26"/>
  <c r="C248" i="26"/>
  <c r="A249" i="26"/>
  <c r="B249" i="26"/>
  <c r="C249" i="26"/>
  <c r="A250" i="26"/>
  <c r="B250" i="26"/>
  <c r="C250" i="26"/>
  <c r="A251" i="26"/>
  <c r="B251" i="26"/>
  <c r="C251" i="26"/>
  <c r="A252" i="26"/>
  <c r="B252" i="26"/>
  <c r="C252" i="26"/>
  <c r="A253" i="26"/>
  <c r="B253" i="26"/>
  <c r="C253" i="26"/>
  <c r="A254" i="26"/>
  <c r="B254" i="26"/>
  <c r="C254" i="26"/>
  <c r="A255" i="26"/>
  <c r="B255" i="26"/>
  <c r="C255" i="26"/>
  <c r="A256" i="26"/>
  <c r="B256" i="26"/>
  <c r="C256" i="26"/>
  <c r="A257" i="26"/>
  <c r="B257" i="26"/>
  <c r="C257" i="26"/>
  <c r="A258" i="26"/>
  <c r="B258" i="26"/>
  <c r="C258" i="26"/>
  <c r="A259" i="26"/>
  <c r="B259" i="26"/>
  <c r="C259" i="26"/>
  <c r="A260" i="26"/>
  <c r="B260" i="26"/>
  <c r="C260" i="26"/>
  <c r="A261" i="26"/>
  <c r="B261" i="26"/>
  <c r="C261" i="26"/>
  <c r="A262" i="26"/>
  <c r="B262" i="26"/>
  <c r="C262" i="26"/>
  <c r="A263" i="26"/>
  <c r="B263" i="26"/>
  <c r="C263" i="26"/>
  <c r="A264" i="26"/>
  <c r="B264" i="26"/>
  <c r="C264" i="26"/>
  <c r="A265" i="26"/>
  <c r="B265" i="26"/>
  <c r="C265" i="26"/>
  <c r="A266" i="26"/>
  <c r="B266" i="26"/>
  <c r="C266" i="26"/>
  <c r="A267" i="26"/>
  <c r="B267" i="26"/>
  <c r="C267" i="26"/>
  <c r="A268" i="26"/>
  <c r="B268" i="26"/>
  <c r="C268" i="26"/>
  <c r="A269" i="26"/>
  <c r="B269" i="26"/>
  <c r="C269" i="26"/>
  <c r="A270" i="26"/>
  <c r="B270" i="26"/>
  <c r="C270" i="26"/>
  <c r="A271" i="26"/>
  <c r="B271" i="26"/>
  <c r="C271" i="26"/>
  <c r="A272" i="26"/>
  <c r="B272" i="26"/>
  <c r="C272" i="26"/>
  <c r="A273" i="26"/>
  <c r="B273" i="26"/>
  <c r="C273" i="26"/>
  <c r="A274" i="26"/>
  <c r="B274" i="26"/>
  <c r="C274" i="26"/>
  <c r="A275" i="26"/>
  <c r="B275" i="26"/>
  <c r="C275" i="26"/>
  <c r="A276" i="26"/>
  <c r="B276" i="26"/>
  <c r="C276" i="26"/>
  <c r="A277" i="26"/>
  <c r="B277" i="26"/>
  <c r="C277" i="26"/>
  <c r="A278" i="26"/>
  <c r="B278" i="26"/>
  <c r="C278" i="26"/>
  <c r="A279" i="26"/>
  <c r="B279" i="26"/>
  <c r="C279" i="26"/>
  <c r="A280" i="26"/>
  <c r="B280" i="26"/>
  <c r="C280" i="26"/>
  <c r="A281" i="26"/>
  <c r="B281" i="26"/>
  <c r="C281" i="26"/>
  <c r="A282" i="26"/>
  <c r="B282" i="26"/>
  <c r="C282" i="26"/>
  <c r="A283" i="26"/>
  <c r="B283" i="26"/>
  <c r="C283" i="26"/>
  <c r="A284" i="26"/>
  <c r="B284" i="26"/>
  <c r="C284" i="26"/>
  <c r="A285" i="26"/>
  <c r="B285" i="26"/>
  <c r="C285" i="26"/>
  <c r="A286" i="26"/>
  <c r="B286" i="26"/>
  <c r="C286" i="26"/>
  <c r="A287" i="26"/>
  <c r="B287" i="26"/>
  <c r="C287" i="26"/>
  <c r="A288" i="26"/>
  <c r="B288" i="26"/>
  <c r="C288" i="26"/>
  <c r="A289" i="26"/>
  <c r="B289" i="26"/>
  <c r="C289" i="26"/>
  <c r="A290" i="26"/>
  <c r="B290" i="26"/>
  <c r="C290" i="26"/>
  <c r="A291" i="26"/>
  <c r="B291" i="26"/>
  <c r="C291" i="26"/>
  <c r="A292" i="26"/>
  <c r="B292" i="26"/>
  <c r="C292" i="26"/>
  <c r="A293" i="26"/>
  <c r="B293" i="26"/>
  <c r="C293" i="26"/>
  <c r="A294" i="26"/>
  <c r="B294" i="26"/>
  <c r="C294" i="26"/>
  <c r="A295" i="26"/>
  <c r="B295" i="26"/>
  <c r="C295" i="26"/>
  <c r="A296" i="26"/>
  <c r="B296" i="26"/>
  <c r="C296" i="26"/>
  <c r="A297" i="26"/>
  <c r="B297" i="26"/>
  <c r="C297" i="26"/>
  <c r="W2" i="21"/>
  <c r="A3" i="26"/>
  <c r="B3" i="26"/>
  <c r="C3" i="26"/>
  <c r="A4" i="26"/>
  <c r="B4" i="26"/>
  <c r="C4" i="26"/>
  <c r="A5" i="26"/>
  <c r="B5" i="26"/>
  <c r="C5" i="26"/>
  <c r="A6" i="26"/>
  <c r="B6" i="26"/>
  <c r="C6" i="26"/>
  <c r="A7" i="26"/>
  <c r="B7" i="26"/>
  <c r="C7" i="26"/>
  <c r="A8" i="26"/>
  <c r="B8" i="26"/>
  <c r="C8" i="26"/>
  <c r="A9" i="26"/>
  <c r="B9" i="26"/>
  <c r="C9" i="26"/>
  <c r="A10" i="26"/>
  <c r="B10" i="26"/>
  <c r="C10" i="26"/>
  <c r="A11" i="26"/>
  <c r="B11" i="26"/>
  <c r="C11" i="26"/>
  <c r="A12" i="26"/>
  <c r="B12" i="26"/>
  <c r="C12" i="26"/>
  <c r="C2" i="26"/>
  <c r="B2" i="26"/>
  <c r="A2" i="26"/>
  <c r="V3" i="21"/>
  <c r="I2258" i="26" l="1"/>
  <c r="I2250" i="26"/>
  <c r="I2242" i="26"/>
  <c r="I2234" i="26"/>
  <c r="I2226" i="26"/>
  <c r="I2218" i="26"/>
  <c r="I2210" i="26"/>
  <c r="I2202" i="26"/>
  <c r="I2194" i="26"/>
  <c r="I2186" i="26"/>
  <c r="I2178" i="26"/>
  <c r="I2170" i="26"/>
  <c r="I2162" i="26"/>
  <c r="I2154" i="26"/>
  <c r="I2146" i="26"/>
  <c r="I2138" i="26"/>
  <c r="I2130" i="26"/>
  <c r="I2122" i="26"/>
  <c r="I2114" i="26"/>
  <c r="I2106" i="26"/>
  <c r="I2098" i="26"/>
  <c r="I2090" i="26"/>
  <c r="I2082" i="26"/>
  <c r="I2074" i="26"/>
  <c r="I2066" i="26"/>
  <c r="I2058" i="26"/>
  <c r="I2050" i="26"/>
  <c r="I2042" i="26"/>
  <c r="I2261" i="26"/>
  <c r="I2253" i="26"/>
  <c r="I2245" i="26"/>
  <c r="I2237" i="26"/>
  <c r="I2229" i="26"/>
  <c r="I2221" i="26"/>
  <c r="I2213" i="26"/>
  <c r="I2205" i="26"/>
  <c r="I2197" i="26"/>
  <c r="I2189" i="26"/>
  <c r="I2181" i="26"/>
  <c r="I2173" i="26"/>
  <c r="I2165" i="26"/>
  <c r="I2157" i="26"/>
  <c r="I2149" i="26"/>
  <c r="I2141" i="26"/>
  <c r="I2133" i="26"/>
  <c r="I2125" i="26"/>
  <c r="I2117" i="26"/>
  <c r="I2109" i="26"/>
  <c r="I2101" i="26"/>
  <c r="I2093" i="26"/>
  <c r="I2085" i="26"/>
  <c r="I2077" i="26"/>
  <c r="I2069" i="26"/>
  <c r="I2061" i="26"/>
  <c r="I2053" i="26"/>
  <c r="I2045" i="26"/>
  <c r="I2037" i="26"/>
  <c r="I2029" i="26"/>
  <c r="I2021" i="26"/>
  <c r="I2013" i="26"/>
  <c r="I2005" i="26"/>
  <c r="I1997" i="26"/>
  <c r="I1989" i="26"/>
  <c r="I1981" i="26"/>
  <c r="I1973" i="26"/>
  <c r="I1965" i="26"/>
  <c r="I1957" i="26"/>
  <c r="I1949" i="26"/>
  <c r="I1941" i="26"/>
  <c r="I1933" i="26"/>
  <c r="I1925" i="26"/>
  <c r="I1917" i="26"/>
  <c r="I1909" i="26"/>
  <c r="I1901" i="26"/>
  <c r="I1893" i="26"/>
  <c r="I1885" i="26"/>
  <c r="I1877" i="26"/>
  <c r="I1869" i="26"/>
  <c r="I1861" i="26"/>
  <c r="I1853" i="26"/>
  <c r="I1845" i="26"/>
  <c r="I1837" i="26"/>
  <c r="I1829" i="26"/>
  <c r="I1821" i="26"/>
  <c r="I1813" i="26"/>
  <c r="I1805" i="26"/>
  <c r="I1797" i="26"/>
  <c r="I1789" i="26"/>
  <c r="I1781" i="26"/>
  <c r="I1773" i="26"/>
  <c r="I1765" i="26"/>
  <c r="I1757" i="26"/>
  <c r="I1749" i="26"/>
  <c r="I1741" i="26"/>
  <c r="I1733" i="26"/>
  <c r="I1725" i="26"/>
  <c r="I1717" i="26"/>
  <c r="I1709" i="26"/>
  <c r="I1701" i="26"/>
  <c r="I1693" i="26"/>
  <c r="I1685" i="26"/>
  <c r="I1677" i="26"/>
  <c r="I1669" i="26"/>
  <c r="I2260" i="26"/>
  <c r="I2252" i="26"/>
  <c r="I2244" i="26"/>
  <c r="I2236" i="26"/>
  <c r="I2228" i="26"/>
  <c r="I2220" i="26"/>
  <c r="I2212" i="26"/>
  <c r="I2204" i="26"/>
  <c r="I2196" i="26"/>
  <c r="I2188" i="26"/>
  <c r="I2180" i="26"/>
  <c r="I2172" i="26"/>
  <c r="I2164" i="26"/>
  <c r="I2156" i="26"/>
  <c r="I2148" i="26"/>
  <c r="I2140" i="26"/>
  <c r="I2132" i="26"/>
  <c r="I2124" i="26"/>
  <c r="I2116" i="26"/>
  <c r="I2108" i="26"/>
  <c r="I2100" i="26"/>
  <c r="I2092" i="26"/>
  <c r="I2084" i="26"/>
  <c r="I2076" i="26"/>
  <c r="I2068" i="26"/>
  <c r="I2060" i="26"/>
  <c r="I2052" i="26"/>
  <c r="I2044" i="26"/>
  <c r="I2036" i="26"/>
  <c r="I2028" i="26"/>
  <c r="I2020" i="26"/>
  <c r="I2012" i="26"/>
  <c r="I2004" i="26"/>
  <c r="I1996" i="26"/>
  <c r="I1988" i="26"/>
  <c r="I1980" i="26"/>
  <c r="I1972" i="26"/>
  <c r="I1964" i="26"/>
  <c r="I1956" i="26"/>
  <c r="I1948" i="26"/>
  <c r="I1940" i="26"/>
  <c r="I1932" i="26"/>
  <c r="I1924" i="26"/>
  <c r="I1916" i="26"/>
  <c r="I1908" i="26"/>
  <c r="I1900" i="26"/>
  <c r="I1892" i="26"/>
  <c r="I1884" i="26"/>
  <c r="I1876" i="26"/>
  <c r="I1868" i="26"/>
  <c r="I1860" i="26"/>
  <c r="I1852" i="26"/>
  <c r="I1844" i="26"/>
  <c r="I1836" i="26"/>
  <c r="I1828" i="26"/>
  <c r="I1820" i="26"/>
  <c r="I1812" i="26"/>
  <c r="I1804" i="26"/>
  <c r="I1796" i="26"/>
  <c r="I1788" i="26"/>
  <c r="I1780" i="26"/>
  <c r="I1772" i="26"/>
  <c r="I1764" i="26"/>
  <c r="I1756" i="26"/>
  <c r="I1748" i="26"/>
  <c r="I1740" i="26"/>
  <c r="I1732" i="26"/>
  <c r="I1724" i="26"/>
  <c r="I1716" i="26"/>
  <c r="I2259" i="26"/>
  <c r="I2251" i="26"/>
  <c r="I2243" i="26"/>
  <c r="I2235" i="26"/>
  <c r="I2227" i="26"/>
  <c r="I2219" i="26"/>
  <c r="I2211" i="26"/>
  <c r="I2203" i="26"/>
  <c r="I2195" i="26"/>
  <c r="I2187" i="26"/>
  <c r="I2179" i="26"/>
  <c r="I2171" i="26"/>
  <c r="I2163" i="26"/>
  <c r="I2155" i="26"/>
  <c r="I2147" i="26"/>
  <c r="I2139" i="26"/>
  <c r="I2131" i="26"/>
  <c r="I2123" i="26"/>
  <c r="I2115" i="26"/>
  <c r="I2107" i="26"/>
  <c r="I2099" i="26"/>
  <c r="I2091" i="26"/>
  <c r="I2083" i="26"/>
  <c r="I2075" i="26"/>
  <c r="I2067" i="26"/>
  <c r="I2059" i="26"/>
  <c r="I2051" i="26"/>
  <c r="I2043" i="26"/>
  <c r="I2035" i="26"/>
  <c r="I2027" i="26"/>
  <c r="I2019" i="26"/>
  <c r="I2011" i="26"/>
  <c r="I2003" i="26"/>
  <c r="I1995" i="26"/>
  <c r="I1987" i="26"/>
  <c r="I1979" i="26"/>
  <c r="I1971" i="26"/>
  <c r="I1963" i="26"/>
  <c r="I1955" i="26"/>
  <c r="I1947" i="26"/>
  <c r="I1939" i="26"/>
  <c r="I1931" i="26"/>
  <c r="I1923" i="26"/>
  <c r="I1915" i="26"/>
  <c r="I1907" i="26"/>
  <c r="I1899" i="26"/>
  <c r="I1891" i="26"/>
  <c r="I1883" i="26"/>
  <c r="I1875" i="26"/>
  <c r="I1867" i="26"/>
  <c r="I1859" i="26"/>
  <c r="I1851" i="26"/>
  <c r="I1843" i="26"/>
  <c r="I1835" i="26"/>
  <c r="I1827" i="26"/>
  <c r="I1819" i="26"/>
  <c r="I1811" i="26"/>
  <c r="I1803" i="26"/>
  <c r="I1795" i="26"/>
  <c r="I1787" i="26"/>
  <c r="I1779" i="26"/>
  <c r="I1771" i="26"/>
  <c r="I1763" i="26"/>
  <c r="I1755" i="26"/>
  <c r="I1747" i="26"/>
  <c r="I1739" i="26"/>
  <c r="I1731" i="26"/>
  <c r="I1723" i="26"/>
  <c r="I1715" i="26"/>
  <c r="I1707" i="26"/>
  <c r="I1699" i="26"/>
  <c r="I1691" i="26"/>
  <c r="I1683" i="26"/>
  <c r="I1675" i="26"/>
  <c r="I1667" i="26"/>
  <c r="I1659" i="26"/>
  <c r="I1651" i="26"/>
  <c r="I1643" i="26"/>
  <c r="I1635" i="26"/>
  <c r="I1627" i="26"/>
  <c r="I1619" i="26"/>
  <c r="I1611" i="26"/>
  <c r="I1603" i="26"/>
  <c r="I1595" i="26"/>
  <c r="I1587" i="26"/>
  <c r="I1579" i="26"/>
  <c r="I1571" i="26"/>
  <c r="I1563" i="26"/>
  <c r="I2034" i="26"/>
  <c r="I2026" i="26"/>
  <c r="I2018" i="26"/>
  <c r="I2010" i="26"/>
  <c r="I2002" i="26"/>
  <c r="I1994" i="26"/>
  <c r="I1986" i="26"/>
  <c r="I1978" i="26"/>
  <c r="I1970" i="26"/>
  <c r="I1962" i="26"/>
  <c r="I1954" i="26"/>
  <c r="I1946" i="26"/>
  <c r="I1938" i="26"/>
  <c r="I1930" i="26"/>
  <c r="I1922" i="26"/>
  <c r="I1914" i="26"/>
  <c r="I1906" i="26"/>
  <c r="I1898" i="26"/>
  <c r="I1890" i="26"/>
  <c r="I1882" i="26"/>
  <c r="I1874" i="26"/>
  <c r="I1866" i="26"/>
  <c r="I1858" i="26"/>
  <c r="I1850" i="26"/>
  <c r="I1842" i="26"/>
  <c r="I1834" i="26"/>
  <c r="I1826" i="26"/>
  <c r="I1818" i="26"/>
  <c r="I1810" i="26"/>
  <c r="I1802" i="26"/>
  <c r="I1794" i="26"/>
  <c r="I1786" i="26"/>
  <c r="I1778" i="26"/>
  <c r="I1770" i="26"/>
  <c r="I1762" i="26"/>
  <c r="I1754" i="26"/>
  <c r="I1746" i="26"/>
  <c r="I1738" i="26"/>
  <c r="I1730" i="26"/>
  <c r="I1722" i="26"/>
  <c r="I1714" i="26"/>
  <c r="I1706" i="26"/>
  <c r="I1698" i="26"/>
  <c r="I1690" i="26"/>
  <c r="I1682" i="26"/>
  <c r="I1674" i="26"/>
  <c r="I1666" i="26"/>
  <c r="I1658" i="26"/>
  <c r="I1650" i="26"/>
  <c r="I1642" i="26"/>
  <c r="I1634" i="26"/>
  <c r="I1626" i="26"/>
  <c r="I1618" i="26"/>
  <c r="I1610" i="26"/>
  <c r="I1602" i="26"/>
  <c r="I1594" i="26"/>
  <c r="I1586" i="26"/>
  <c r="I1578" i="26"/>
  <c r="I1570" i="26"/>
  <c r="I1562" i="26"/>
  <c r="I1554" i="26"/>
  <c r="I1546" i="26"/>
  <c r="I1538" i="26"/>
  <c r="I1530" i="26"/>
  <c r="I1522" i="26"/>
  <c r="I1514" i="26"/>
  <c r="I1506" i="26"/>
  <c r="I1498" i="26"/>
  <c r="I1490" i="26"/>
  <c r="I1482" i="26"/>
  <c r="I1474" i="26"/>
  <c r="I1466" i="26"/>
  <c r="I1458" i="26"/>
  <c r="I1450" i="26"/>
  <c r="I1442" i="26"/>
  <c r="I1434" i="26"/>
  <c r="I1426" i="26"/>
  <c r="I1418" i="26"/>
  <c r="I1410" i="26"/>
  <c r="I1402" i="26"/>
  <c r="I1394" i="26"/>
  <c r="I1386" i="26"/>
  <c r="I1378" i="26"/>
  <c r="I1370" i="26"/>
  <c r="I1362" i="26"/>
  <c r="I1354" i="26"/>
  <c r="I1346" i="26"/>
  <c r="I1338" i="26"/>
  <c r="I1330" i="26"/>
  <c r="I1322" i="26"/>
  <c r="I1314" i="26"/>
  <c r="I1306" i="26"/>
  <c r="I1298" i="26"/>
  <c r="I1290" i="26"/>
  <c r="I1282" i="26"/>
  <c r="I1274" i="26"/>
  <c r="I1266" i="26"/>
  <c r="I1258" i="26"/>
  <c r="I1250" i="26"/>
  <c r="I1242" i="26"/>
  <c r="I1234" i="26"/>
  <c r="I1226" i="26"/>
  <c r="I1218" i="26"/>
  <c r="I1210" i="26"/>
  <c r="I1202" i="26"/>
  <c r="I1194" i="26"/>
  <c r="I1186" i="26"/>
  <c r="I1178" i="26"/>
  <c r="I1170" i="26"/>
  <c r="I1162" i="26"/>
  <c r="I1154" i="26"/>
  <c r="I1146" i="26"/>
  <c r="I1138" i="26"/>
  <c r="I2257" i="26"/>
  <c r="I2249" i="26"/>
  <c r="I2241" i="26"/>
  <c r="I2233" i="26"/>
  <c r="I2225" i="26"/>
  <c r="I2217" i="26"/>
  <c r="I2209" i="26"/>
  <c r="I2201" i="26"/>
  <c r="I2193" i="26"/>
  <c r="I2185" i="26"/>
  <c r="I2177" i="26"/>
  <c r="I2169" i="26"/>
  <c r="I2161" i="26"/>
  <c r="I2153" i="26"/>
  <c r="I2145" i="26"/>
  <c r="I2137" i="26"/>
  <c r="I2129" i="26"/>
  <c r="I2121" i="26"/>
  <c r="I2113" i="26"/>
  <c r="I2105" i="26"/>
  <c r="I2097" i="26"/>
  <c r="I2089" i="26"/>
  <c r="I2081" i="26"/>
  <c r="I2073" i="26"/>
  <c r="I2065" i="26"/>
  <c r="I2057" i="26"/>
  <c r="I2049" i="26"/>
  <c r="I2041" i="26"/>
  <c r="I2033" i="26"/>
  <c r="I2025" i="26"/>
  <c r="I2017" i="26"/>
  <c r="I2009" i="26"/>
  <c r="I2001" i="26"/>
  <c r="I1993" i="26"/>
  <c r="I1985" i="26"/>
  <c r="I1977" i="26"/>
  <c r="I1969" i="26"/>
  <c r="I1961" i="26"/>
  <c r="I1953" i="26"/>
  <c r="I1945" i="26"/>
  <c r="I1937" i="26"/>
  <c r="I1929" i="26"/>
  <c r="I1921" i="26"/>
  <c r="I1913" i="26"/>
  <c r="I1905" i="26"/>
  <c r="I1897" i="26"/>
  <c r="I1889" i="26"/>
  <c r="I1881" i="26"/>
  <c r="I1873" i="26"/>
  <c r="I1865" i="26"/>
  <c r="I1857" i="26"/>
  <c r="I1849" i="26"/>
  <c r="I1841" i="26"/>
  <c r="I1833" i="26"/>
  <c r="I1825" i="26"/>
  <c r="I1817" i="26"/>
  <c r="I1809" i="26"/>
  <c r="I1801" i="26"/>
  <c r="I1793" i="26"/>
  <c r="I1785" i="26"/>
  <c r="I1777" i="26"/>
  <c r="I1769" i="26"/>
  <c r="I1761" i="26"/>
  <c r="I1753" i="26"/>
  <c r="I1745" i="26"/>
  <c r="I1737" i="26"/>
  <c r="I1729" i="26"/>
  <c r="I1721" i="26"/>
  <c r="I1713" i="26"/>
  <c r="I1705" i="26"/>
  <c r="I1697" i="26"/>
  <c r="I1689" i="26"/>
  <c r="I1681" i="26"/>
  <c r="I1673" i="26"/>
  <c r="I2" i="26"/>
  <c r="J2" i="26" s="1"/>
  <c r="I2256" i="26"/>
  <c r="I2248" i="26"/>
  <c r="I2240" i="26"/>
  <c r="I2232" i="26"/>
  <c r="I2224" i="26"/>
  <c r="I2216" i="26"/>
  <c r="I2208" i="26"/>
  <c r="I2200" i="26"/>
  <c r="I2192" i="26"/>
  <c r="I2184" i="26"/>
  <c r="I2176" i="26"/>
  <c r="I2168" i="26"/>
  <c r="I2160" i="26"/>
  <c r="I2152" i="26"/>
  <c r="I2144" i="26"/>
  <c r="I2136" i="26"/>
  <c r="I2128" i="26"/>
  <c r="I2120" i="26"/>
  <c r="I2112" i="26"/>
  <c r="I2104" i="26"/>
  <c r="I2096" i="26"/>
  <c r="I2088" i="26"/>
  <c r="I2080" i="26"/>
  <c r="I2072" i="26"/>
  <c r="I2064" i="26"/>
  <c r="I2056" i="26"/>
  <c r="I2048" i="26"/>
  <c r="I2040" i="26"/>
  <c r="I2032" i="26"/>
  <c r="I2024" i="26"/>
  <c r="I2016" i="26"/>
  <c r="I2008" i="26"/>
  <c r="I2000" i="26"/>
  <c r="I1992" i="26"/>
  <c r="I1984" i="26"/>
  <c r="I1976" i="26"/>
  <c r="I1968" i="26"/>
  <c r="I1960" i="26"/>
  <c r="I1952" i="26"/>
  <c r="I2263" i="26"/>
  <c r="I2255" i="26"/>
  <c r="I2247" i="26"/>
  <c r="I2239" i="26"/>
  <c r="I2231" i="26"/>
  <c r="I2223" i="26"/>
  <c r="I2215" i="26"/>
  <c r="I2207" i="26"/>
  <c r="I2199" i="26"/>
  <c r="I2191" i="26"/>
  <c r="I2183" i="26"/>
  <c r="I2175" i="26"/>
  <c r="I2167" i="26"/>
  <c r="I2159" i="26"/>
  <c r="I2151" i="26"/>
  <c r="I2143" i="26"/>
  <c r="I2135" i="26"/>
  <c r="I2127" i="26"/>
  <c r="I2119" i="26"/>
  <c r="I2111" i="26"/>
  <c r="I2103" i="26"/>
  <c r="I2095" i="26"/>
  <c r="I2087" i="26"/>
  <c r="I2079" i="26"/>
  <c r="I2071" i="26"/>
  <c r="I2063" i="26"/>
  <c r="I2055" i="26"/>
  <c r="I2047" i="26"/>
  <c r="I2039" i="26"/>
  <c r="I2031" i="26"/>
  <c r="I2023" i="26"/>
  <c r="I2015" i="26"/>
  <c r="I2007" i="26"/>
  <c r="I1999" i="26"/>
  <c r="I1991" i="26"/>
  <c r="I1983" i="26"/>
  <c r="I1975" i="26"/>
  <c r="I1967" i="26"/>
  <c r="I1959" i="26"/>
  <c r="I1951" i="26"/>
  <c r="I1943" i="26"/>
  <c r="I1935" i="26"/>
  <c r="I1927" i="26"/>
  <c r="I1919" i="26"/>
  <c r="I1911" i="26"/>
  <c r="I1903" i="26"/>
  <c r="I1895" i="26"/>
  <c r="I1887" i="26"/>
  <c r="I1879" i="26"/>
  <c r="I1871" i="26"/>
  <c r="I1863" i="26"/>
  <c r="I1855" i="26"/>
  <c r="I1847" i="26"/>
  <c r="I1839" i="26"/>
  <c r="I1831" i="26"/>
  <c r="I1823" i="26"/>
  <c r="I1815" i="26"/>
  <c r="I1807" i="26"/>
  <c r="I1799" i="26"/>
  <c r="I1791" i="26"/>
  <c r="I1783" i="26"/>
  <c r="I1775" i="26"/>
  <c r="I1767" i="26"/>
  <c r="I1759" i="26"/>
  <c r="I1751" i="26"/>
  <c r="I1743" i="26"/>
  <c r="I1735" i="26"/>
  <c r="I1727" i="26"/>
  <c r="I1719" i="26"/>
  <c r="I1711" i="26"/>
  <c r="I1703" i="26"/>
  <c r="I1695" i="26"/>
  <c r="I1687" i="26"/>
  <c r="I1679" i="26"/>
  <c r="I1671" i="26"/>
  <c r="I1663" i="26"/>
  <c r="I1655" i="26"/>
  <c r="I1647" i="26"/>
  <c r="I1639" i="26"/>
  <c r="I1631" i="26"/>
  <c r="I1623" i="26"/>
  <c r="I1615" i="26"/>
  <c r="I1607" i="26"/>
  <c r="I1599" i="26"/>
  <c r="I1591" i="26"/>
  <c r="I1583" i="26"/>
  <c r="I1575" i="26"/>
  <c r="I1567" i="26"/>
  <c r="I1559" i="26"/>
  <c r="I1551" i="26"/>
  <c r="I1543" i="26"/>
  <c r="I1535" i="26"/>
  <c r="I1527" i="26"/>
  <c r="I1519" i="26"/>
  <c r="I1511" i="26"/>
  <c r="I1503" i="26"/>
  <c r="I1495" i="26"/>
  <c r="I1487" i="26"/>
  <c r="I1479" i="26"/>
  <c r="I1471" i="26"/>
  <c r="I1463" i="26"/>
  <c r="I1455" i="26"/>
  <c r="I1447" i="26"/>
  <c r="I1439" i="26"/>
  <c r="I1431" i="26"/>
  <c r="I1423" i="26"/>
  <c r="I1415" i="26"/>
  <c r="I1407" i="26"/>
  <c r="I1399" i="26"/>
  <c r="I1391" i="26"/>
  <c r="I1383" i="26"/>
  <c r="I1375" i="26"/>
  <c r="I1367" i="26"/>
  <c r="I1359" i="26"/>
  <c r="I1351" i="26"/>
  <c r="I1151" i="26"/>
  <c r="I2262" i="26"/>
  <c r="I2254" i="26"/>
  <c r="I2246" i="26"/>
  <c r="I2238" i="26"/>
  <c r="I2230" i="26"/>
  <c r="I2222" i="26"/>
  <c r="I2214" i="26"/>
  <c r="I2206" i="26"/>
  <c r="I2198" i="26"/>
  <c r="I2190" i="26"/>
  <c r="I2182" i="26"/>
  <c r="I2174" i="26"/>
  <c r="I2166" i="26"/>
  <c r="I2158" i="26"/>
  <c r="I2150" i="26"/>
  <c r="I2142" i="26"/>
  <c r="I2134" i="26"/>
  <c r="I2126" i="26"/>
  <c r="I2118" i="26"/>
  <c r="I2110" i="26"/>
  <c r="I2102" i="26"/>
  <c r="I2094" i="26"/>
  <c r="I2086" i="26"/>
  <c r="I2078" i="26"/>
  <c r="I2070" i="26"/>
  <c r="I2062" i="26"/>
  <c r="I2054" i="26"/>
  <c r="I2046" i="26"/>
  <c r="I2038" i="26"/>
  <c r="I2030" i="26"/>
  <c r="I2022" i="26"/>
  <c r="I2014" i="26"/>
  <c r="I2006" i="26"/>
  <c r="I1998" i="26"/>
  <c r="I1990" i="26"/>
  <c r="I1982" i="26"/>
  <c r="I1974" i="26"/>
  <c r="I1966" i="26"/>
  <c r="I1958" i="26"/>
  <c r="I1950" i="26"/>
  <c r="I1942" i="26"/>
  <c r="I1934" i="26"/>
  <c r="I1926" i="26"/>
  <c r="I1918" i="26"/>
  <c r="I1910" i="26"/>
  <c r="I1902" i="26"/>
  <c r="I1894" i="26"/>
  <c r="I1886" i="26"/>
  <c r="I1878" i="26"/>
  <c r="I1870" i="26"/>
  <c r="I1862" i="26"/>
  <c r="I1854" i="26"/>
  <c r="I1846" i="26"/>
  <c r="I1838" i="26"/>
  <c r="I1830" i="26"/>
  <c r="I1822" i="26"/>
  <c r="I1814" i="26"/>
  <c r="I1806" i="26"/>
  <c r="I1798" i="26"/>
  <c r="I1790" i="26"/>
  <c r="I1782" i="26"/>
  <c r="I1774" i="26"/>
  <c r="I1766" i="26"/>
  <c r="I1758" i="26"/>
  <c r="I1750" i="26"/>
  <c r="I1742" i="26"/>
  <c r="I1734" i="26"/>
  <c r="I1726" i="26"/>
  <c r="I1718" i="26"/>
  <c r="I1710" i="26"/>
  <c r="I1702" i="26"/>
  <c r="I1694" i="26"/>
  <c r="I1686" i="26"/>
  <c r="I1678" i="26"/>
  <c r="I1558" i="26"/>
  <c r="I1358" i="26"/>
  <c r="I1944" i="26"/>
  <c r="I1936" i="26"/>
  <c r="I1928" i="26"/>
  <c r="I1920" i="26"/>
  <c r="I1912" i="26"/>
  <c r="I1904" i="26"/>
  <c r="I1896" i="26"/>
  <c r="I1888" i="26"/>
  <c r="I1880" i="26"/>
  <c r="I1872" i="26"/>
  <c r="I1864" i="26"/>
  <c r="I1856" i="26"/>
  <c r="I1848" i="26"/>
  <c r="I1840" i="26"/>
  <c r="I1832" i="26"/>
  <c r="I1824" i="26"/>
  <c r="I1816" i="26"/>
  <c r="I1808" i="26"/>
  <c r="I1800" i="26"/>
  <c r="I1792" i="26"/>
  <c r="I1784" i="26"/>
  <c r="I1776" i="26"/>
  <c r="I1768" i="26"/>
  <c r="I1760" i="26"/>
  <c r="I1752" i="26"/>
  <c r="I1744" i="26"/>
  <c r="I1736" i="26"/>
  <c r="I1728" i="26"/>
  <c r="I1720" i="26"/>
  <c r="I1712" i="26"/>
  <c r="I1704" i="26"/>
  <c r="I1696" i="26"/>
  <c r="I1688" i="26"/>
  <c r="I1680" i="26"/>
  <c r="I1672" i="26"/>
  <c r="I1664" i="26"/>
  <c r="I1656" i="26"/>
  <c r="I1648" i="26"/>
  <c r="I1640" i="26"/>
  <c r="I1632" i="26"/>
  <c r="I1624" i="26"/>
  <c r="I1616" i="26"/>
  <c r="I1608" i="26"/>
  <c r="I1600" i="26"/>
  <c r="I1592" i="26"/>
  <c r="I1584" i="26"/>
  <c r="I1576" i="26"/>
  <c r="I1568" i="26"/>
  <c r="I1560" i="26"/>
  <c r="I1552" i="26"/>
  <c r="I1544" i="26"/>
  <c r="I1536" i="26"/>
  <c r="I1528" i="26"/>
  <c r="I1520" i="26"/>
  <c r="I1512" i="26"/>
  <c r="I1504" i="26"/>
  <c r="I1496" i="26"/>
  <c r="I1488" i="26"/>
  <c r="I1480" i="26"/>
  <c r="I1472" i="26"/>
  <c r="I1464" i="26"/>
  <c r="I1456" i="26"/>
  <c r="I1448" i="26"/>
  <c r="I1440" i="26"/>
  <c r="I1432" i="26"/>
  <c r="I1424" i="26"/>
  <c r="I1416" i="26"/>
  <c r="I1408" i="26"/>
  <c r="I1400" i="26"/>
  <c r="I1392" i="26"/>
  <c r="I1384" i="26"/>
  <c r="I1376" i="26"/>
  <c r="I1304" i="26"/>
  <c r="I1192" i="26"/>
  <c r="I1088" i="26"/>
  <c r="I960" i="26"/>
  <c r="I680" i="26"/>
  <c r="I1343" i="26"/>
  <c r="I1335" i="26"/>
  <c r="I1327" i="26"/>
  <c r="I1319" i="26"/>
  <c r="I1311" i="26"/>
  <c r="I1303" i="26"/>
  <c r="I1295" i="26"/>
  <c r="I1287" i="26"/>
  <c r="I1279" i="26"/>
  <c r="I1271" i="26"/>
  <c r="I1263" i="26"/>
  <c r="I1255" i="26"/>
  <c r="I1247" i="26"/>
  <c r="I1239" i="26"/>
  <c r="I1231" i="26"/>
  <c r="I1223" i="26"/>
  <c r="I1215" i="26"/>
  <c r="I1207" i="26"/>
  <c r="I1199" i="26"/>
  <c r="I1191" i="26"/>
  <c r="I1183" i="26"/>
  <c r="I1175" i="26"/>
  <c r="I1167" i="26"/>
  <c r="I1159" i="26"/>
  <c r="I1143" i="26"/>
  <c r="I1135" i="26"/>
  <c r="I1127" i="26"/>
  <c r="I1119" i="26"/>
  <c r="I1111" i="26"/>
  <c r="I1103" i="26"/>
  <c r="I1095" i="26"/>
  <c r="I1087" i="26"/>
  <c r="I1079" i="26"/>
  <c r="I1071" i="26"/>
  <c r="I1063" i="26"/>
  <c r="I1055" i="26"/>
  <c r="I1047" i="26"/>
  <c r="I1039" i="26"/>
  <c r="I1031" i="26"/>
  <c r="I1023" i="26"/>
  <c r="I1015" i="26"/>
  <c r="I1007" i="26"/>
  <c r="I999" i="26"/>
  <c r="I991" i="26"/>
  <c r="I983" i="26"/>
  <c r="I583" i="26"/>
  <c r="I1670" i="26"/>
  <c r="I1662" i="26"/>
  <c r="I1654" i="26"/>
  <c r="I1646" i="26"/>
  <c r="I1638" i="26"/>
  <c r="I1630" i="26"/>
  <c r="I1622" i="26"/>
  <c r="I1614" i="26"/>
  <c r="I1606" i="26"/>
  <c r="I1598" i="26"/>
  <c r="I1590" i="26"/>
  <c r="I1582" i="26"/>
  <c r="I1574" i="26"/>
  <c r="I1566" i="26"/>
  <c r="I1550" i="26"/>
  <c r="I1542" i="26"/>
  <c r="I1534" i="26"/>
  <c r="I1526" i="26"/>
  <c r="I1518" i="26"/>
  <c r="I1510" i="26"/>
  <c r="I1502" i="26"/>
  <c r="I1494" i="26"/>
  <c r="I1486" i="26"/>
  <c r="I1478" i="26"/>
  <c r="I1470" i="26"/>
  <c r="I1462" i="26"/>
  <c r="I1454" i="26"/>
  <c r="I1446" i="26"/>
  <c r="I1438" i="26"/>
  <c r="I1430" i="26"/>
  <c r="I1422" i="26"/>
  <c r="I1414" i="26"/>
  <c r="I1406" i="26"/>
  <c r="I1398" i="26"/>
  <c r="I1390" i="26"/>
  <c r="I1382" i="26"/>
  <c r="I1374" i="26"/>
  <c r="I1366" i="26"/>
  <c r="I1350" i="26"/>
  <c r="I1342" i="26"/>
  <c r="I1334" i="26"/>
  <c r="I1326" i="26"/>
  <c r="I1318" i="26"/>
  <c r="I1310" i="26"/>
  <c r="I1302" i="26"/>
  <c r="I1294" i="26"/>
  <c r="I1286" i="26"/>
  <c r="I1278" i="26"/>
  <c r="I1270" i="26"/>
  <c r="I1262" i="26"/>
  <c r="I1254" i="26"/>
  <c r="I1246" i="26"/>
  <c r="I1238" i="26"/>
  <c r="I1230" i="26"/>
  <c r="I1222" i="26"/>
  <c r="I1214" i="26"/>
  <c r="I1206" i="26"/>
  <c r="I1198" i="26"/>
  <c r="I1190" i="26"/>
  <c r="I1182" i="26"/>
  <c r="I1174" i="26"/>
  <c r="I1166" i="26"/>
  <c r="I1158" i="26"/>
  <c r="I1150" i="26"/>
  <c r="I1142" i="26"/>
  <c r="I1134" i="26"/>
  <c r="I1126" i="26"/>
  <c r="I1118" i="26"/>
  <c r="I1110" i="26"/>
  <c r="I1102" i="26"/>
  <c r="I1094" i="26"/>
  <c r="I1086" i="26"/>
  <c r="I1078" i="26"/>
  <c r="I1070" i="26"/>
  <c r="I1062" i="26"/>
  <c r="I1054" i="26"/>
  <c r="I1046" i="26"/>
  <c r="I1038" i="26"/>
  <c r="I1030" i="26"/>
  <c r="I1022" i="26"/>
  <c r="I1014" i="26"/>
  <c r="I1006" i="26"/>
  <c r="I998" i="26"/>
  <c r="I990" i="26"/>
  <c r="I982" i="26"/>
  <c r="I502" i="26"/>
  <c r="I382" i="26"/>
  <c r="I1661" i="26"/>
  <c r="I1653" i="26"/>
  <c r="I1645" i="26"/>
  <c r="I1637" i="26"/>
  <c r="I1629" i="26"/>
  <c r="I1621" i="26"/>
  <c r="I1613" i="26"/>
  <c r="I1605" i="26"/>
  <c r="I1597" i="26"/>
  <c r="I1589" i="26"/>
  <c r="I1581" i="26"/>
  <c r="I1573" i="26"/>
  <c r="I1565" i="26"/>
  <c r="I1557" i="26"/>
  <c r="I1549" i="26"/>
  <c r="I1541" i="26"/>
  <c r="I1533" i="26"/>
  <c r="I1525" i="26"/>
  <c r="I1517" i="26"/>
  <c r="I1509" i="26"/>
  <c r="I1501" i="26"/>
  <c r="I1493" i="26"/>
  <c r="I1485" i="26"/>
  <c r="I1477" i="26"/>
  <c r="I1469" i="26"/>
  <c r="I1461" i="26"/>
  <c r="I1453" i="26"/>
  <c r="I1445" i="26"/>
  <c r="I1437" i="26"/>
  <c r="I1429" i="26"/>
  <c r="I1421" i="26"/>
  <c r="I1413" i="26"/>
  <c r="I1405" i="26"/>
  <c r="I1397" i="26"/>
  <c r="I1389" i="26"/>
  <c r="I1381" i="26"/>
  <c r="I1373" i="26"/>
  <c r="I1365" i="26"/>
  <c r="I1357" i="26"/>
  <c r="I1349" i="26"/>
  <c r="I1341" i="26"/>
  <c r="I1333" i="26"/>
  <c r="I1325" i="26"/>
  <c r="I1317" i="26"/>
  <c r="I1309" i="26"/>
  <c r="I1301" i="26"/>
  <c r="I1293" i="26"/>
  <c r="I1285" i="26"/>
  <c r="I1277" i="26"/>
  <c r="I1269" i="26"/>
  <c r="I1261" i="26"/>
  <c r="I1253" i="26"/>
  <c r="I1245" i="26"/>
  <c r="I1237" i="26"/>
  <c r="I1229" i="26"/>
  <c r="I1221" i="26"/>
  <c r="I1213" i="26"/>
  <c r="I1205" i="26"/>
  <c r="I1197" i="26"/>
  <c r="I1189" i="26"/>
  <c r="I1181" i="26"/>
  <c r="I1173" i="26"/>
  <c r="I1165" i="26"/>
  <c r="I1157" i="26"/>
  <c r="I1149" i="26"/>
  <c r="I1141" i="26"/>
  <c r="I1133" i="26"/>
  <c r="I1125" i="26"/>
  <c r="I1117" i="26"/>
  <c r="I1109" i="26"/>
  <c r="I1101" i="26"/>
  <c r="I1093" i="26"/>
  <c r="I1085" i="26"/>
  <c r="I1077" i="26"/>
  <c r="I1069" i="26"/>
  <c r="I1061" i="26"/>
  <c r="I1053" i="26"/>
  <c r="I1045" i="26"/>
  <c r="I1037" i="26"/>
  <c r="I1029" i="26"/>
  <c r="I1021" i="26"/>
  <c r="I1013" i="26"/>
  <c r="I1005" i="26"/>
  <c r="I997" i="26"/>
  <c r="I989" i="26"/>
  <c r="I821" i="26"/>
  <c r="I749" i="26"/>
  <c r="I669" i="26"/>
  <c r="I1708" i="26"/>
  <c r="I1700" i="26"/>
  <c r="I1692" i="26"/>
  <c r="I1684" i="26"/>
  <c r="I1676" i="26"/>
  <c r="I1668" i="26"/>
  <c r="I1660" i="26"/>
  <c r="I1652" i="26"/>
  <c r="I1644" i="26"/>
  <c r="I1636" i="26"/>
  <c r="I1628" i="26"/>
  <c r="I1620" i="26"/>
  <c r="I1612" i="26"/>
  <c r="I1604" i="26"/>
  <c r="I1596" i="26"/>
  <c r="I1588" i="26"/>
  <c r="I1580" i="26"/>
  <c r="I1572" i="26"/>
  <c r="I1564" i="26"/>
  <c r="I1556" i="26"/>
  <c r="I1548" i="26"/>
  <c r="I1540" i="26"/>
  <c r="I1532" i="26"/>
  <c r="I1524" i="26"/>
  <c r="I1516" i="26"/>
  <c r="I1508" i="26"/>
  <c r="I1500" i="26"/>
  <c r="I1492" i="26"/>
  <c r="I1484" i="26"/>
  <c r="I1476" i="26"/>
  <c r="I1468" i="26"/>
  <c r="I1460" i="26"/>
  <c r="I1452" i="26"/>
  <c r="I1444" i="26"/>
  <c r="I1436" i="26"/>
  <c r="I1428" i="26"/>
  <c r="I1420" i="26"/>
  <c r="I1412" i="26"/>
  <c r="I1404" i="26"/>
  <c r="I1396" i="26"/>
  <c r="I1388" i="26"/>
  <c r="I1380" i="26"/>
  <c r="I1372" i="26"/>
  <c r="I1364" i="26"/>
  <c r="I1356" i="26"/>
  <c r="I1348" i="26"/>
  <c r="I1340" i="26"/>
  <c r="I1332" i="26"/>
  <c r="I1324" i="26"/>
  <c r="I1316" i="26"/>
  <c r="I1308" i="26"/>
  <c r="I1300" i="26"/>
  <c r="I1292" i="26"/>
  <c r="I1284" i="26"/>
  <c r="I1276" i="26"/>
  <c r="I1268" i="26"/>
  <c r="I1260" i="26"/>
  <c r="I1252" i="26"/>
  <c r="I1244" i="26"/>
  <c r="I1236" i="26"/>
  <c r="I1228" i="26"/>
  <c r="I1220" i="26"/>
  <c r="I1212" i="26"/>
  <c r="I1204" i="26"/>
  <c r="I1196" i="26"/>
  <c r="I1188" i="26"/>
  <c r="I1180" i="26"/>
  <c r="I1172" i="26"/>
  <c r="I1164" i="26"/>
  <c r="I1156" i="26"/>
  <c r="I1148" i="26"/>
  <c r="I1140" i="26"/>
  <c r="I1132" i="26"/>
  <c r="I1124" i="26"/>
  <c r="I1116" i="26"/>
  <c r="I1108" i="26"/>
  <c r="I1100" i="26"/>
  <c r="I1092" i="26"/>
  <c r="I1084" i="26"/>
  <c r="I1076" i="26"/>
  <c r="I1068" i="26"/>
  <c r="I1060" i="26"/>
  <c r="I1052" i="26"/>
  <c r="I1044" i="26"/>
  <c r="I1036" i="26"/>
  <c r="I1028" i="26"/>
  <c r="I1020" i="26"/>
  <c r="I1012" i="26"/>
  <c r="I1004" i="26"/>
  <c r="I996" i="26"/>
  <c r="I988" i="26"/>
  <c r="I276" i="26"/>
  <c r="I268" i="26"/>
  <c r="I1555" i="26"/>
  <c r="I1547" i="26"/>
  <c r="I1539" i="26"/>
  <c r="I1531" i="26"/>
  <c r="I1523" i="26"/>
  <c r="I1515" i="26"/>
  <c r="I1507" i="26"/>
  <c r="I1499" i="26"/>
  <c r="I1491" i="26"/>
  <c r="I1483" i="26"/>
  <c r="I1475" i="26"/>
  <c r="I1467" i="26"/>
  <c r="I1459" i="26"/>
  <c r="I1451" i="26"/>
  <c r="I1443" i="26"/>
  <c r="I1435" i="26"/>
  <c r="I1427" i="26"/>
  <c r="I1419" i="26"/>
  <c r="I1411" i="26"/>
  <c r="I1403" i="26"/>
  <c r="I1395" i="26"/>
  <c r="I1387" i="26"/>
  <c r="I1379" i="26"/>
  <c r="I1371" i="26"/>
  <c r="I1363" i="26"/>
  <c r="I1355" i="26"/>
  <c r="I1347" i="26"/>
  <c r="I1339" i="26"/>
  <c r="I1331" i="26"/>
  <c r="I1323" i="26"/>
  <c r="I1315" i="26"/>
  <c r="I1307" i="26"/>
  <c r="I1299" i="26"/>
  <c r="I1291" i="26"/>
  <c r="I1283" i="26"/>
  <c r="I1275" i="26"/>
  <c r="I1267" i="26"/>
  <c r="I1259" i="26"/>
  <c r="I1251" i="26"/>
  <c r="I1243" i="26"/>
  <c r="I1235" i="26"/>
  <c r="I1227" i="26"/>
  <c r="I1219" i="26"/>
  <c r="I1211" i="26"/>
  <c r="I1203" i="26"/>
  <c r="I1195" i="26"/>
  <c r="I1187" i="26"/>
  <c r="J1187" i="26" s="1"/>
  <c r="I1179" i="26"/>
  <c r="I1171" i="26"/>
  <c r="I1163" i="26"/>
  <c r="I1155" i="26"/>
  <c r="I1147" i="26"/>
  <c r="I1139" i="26"/>
  <c r="I1131" i="26"/>
  <c r="I1123" i="26"/>
  <c r="I1115" i="26"/>
  <c r="I1107" i="26"/>
  <c r="I1099" i="26"/>
  <c r="I1091" i="26"/>
  <c r="I1083" i="26"/>
  <c r="I1075" i="26"/>
  <c r="I1067" i="26"/>
  <c r="I1059" i="26"/>
  <c r="I1051" i="26"/>
  <c r="I1043" i="26"/>
  <c r="I1035" i="26"/>
  <c r="I1027" i="26"/>
  <c r="I1019" i="26"/>
  <c r="I1011" i="26"/>
  <c r="I1003" i="26"/>
  <c r="I995" i="26"/>
  <c r="I987" i="26"/>
  <c r="I979" i="26"/>
  <c r="I875" i="26"/>
  <c r="I739" i="26"/>
  <c r="I475" i="26"/>
  <c r="I155" i="26"/>
  <c r="I1130" i="26"/>
  <c r="I1122" i="26"/>
  <c r="I1114" i="26"/>
  <c r="I1106" i="26"/>
  <c r="I1098" i="26"/>
  <c r="I1090" i="26"/>
  <c r="I1082" i="26"/>
  <c r="I1074" i="26"/>
  <c r="I1066" i="26"/>
  <c r="I1058" i="26"/>
  <c r="I1050" i="26"/>
  <c r="I1042" i="26"/>
  <c r="I1034" i="26"/>
  <c r="I1026" i="26"/>
  <c r="I1018" i="26"/>
  <c r="I1010" i="26"/>
  <c r="I1002" i="26"/>
  <c r="I994" i="26"/>
  <c r="I986" i="26"/>
  <c r="I978" i="26"/>
  <c r="I970" i="26"/>
  <c r="I962" i="26"/>
  <c r="I954" i="26"/>
  <c r="I946" i="26"/>
  <c r="I938" i="26"/>
  <c r="I930" i="26"/>
  <c r="I922" i="26"/>
  <c r="I914" i="26"/>
  <c r="I906" i="26"/>
  <c r="I898" i="26"/>
  <c r="I890" i="26"/>
  <c r="I882" i="26"/>
  <c r="I874" i="26"/>
  <c r="I866" i="26"/>
  <c r="I858" i="26"/>
  <c r="I850" i="26"/>
  <c r="I842" i="26"/>
  <c r="I834" i="26"/>
  <c r="I826" i="26"/>
  <c r="I818" i="26"/>
  <c r="I810" i="26"/>
  <c r="I802" i="26"/>
  <c r="I794" i="26"/>
  <c r="I786" i="26"/>
  <c r="I778" i="26"/>
  <c r="I770" i="26"/>
  <c r="I762" i="26"/>
  <c r="I754" i="26"/>
  <c r="I746" i="26"/>
  <c r="I738" i="26"/>
  <c r="I730" i="26"/>
  <c r="I722" i="26"/>
  <c r="I714" i="26"/>
  <c r="I706" i="26"/>
  <c r="I698" i="26"/>
  <c r="I690" i="26"/>
  <c r="I682" i="26"/>
  <c r="I674" i="26"/>
  <c r="I666" i="26"/>
  <c r="I658" i="26"/>
  <c r="I650" i="26"/>
  <c r="I642" i="26"/>
  <c r="I634" i="26"/>
  <c r="I626" i="26"/>
  <c r="I618" i="26"/>
  <c r="I610" i="26"/>
  <c r="I602" i="26"/>
  <c r="I594" i="26"/>
  <c r="I586" i="26"/>
  <c r="I578" i="26"/>
  <c r="I570" i="26"/>
  <c r="I562" i="26"/>
  <c r="I554" i="26"/>
  <c r="I546" i="26"/>
  <c r="I538" i="26"/>
  <c r="I530" i="26"/>
  <c r="I522" i="26"/>
  <c r="I514" i="26"/>
  <c r="I506" i="26"/>
  <c r="I498" i="26"/>
  <c r="I490" i="26"/>
  <c r="I482" i="26"/>
  <c r="I474" i="26"/>
  <c r="I466" i="26"/>
  <c r="I458" i="26"/>
  <c r="I450" i="26"/>
  <c r="I442" i="26"/>
  <c r="I434" i="26"/>
  <c r="I426" i="26"/>
  <c r="I418" i="26"/>
  <c r="I410" i="26"/>
  <c r="I402" i="26"/>
  <c r="I394" i="26"/>
  <c r="I386" i="26"/>
  <c r="I378" i="26"/>
  <c r="I370" i="26"/>
  <c r="I362" i="26"/>
  <c r="I354" i="26"/>
  <c r="I346" i="26"/>
  <c r="I338" i="26"/>
  <c r="I330" i="26"/>
  <c r="I322" i="26"/>
  <c r="I314" i="26"/>
  <c r="I306" i="26"/>
  <c r="I298" i="26"/>
  <c r="I290" i="26"/>
  <c r="I282" i="26"/>
  <c r="I274" i="26"/>
  <c r="I266" i="26"/>
  <c r="I258" i="26"/>
  <c r="I250" i="26"/>
  <c r="I242" i="26"/>
  <c r="I234" i="26"/>
  <c r="I226" i="26"/>
  <c r="I218" i="26"/>
  <c r="I210" i="26"/>
  <c r="I202" i="26"/>
  <c r="I194" i="26"/>
  <c r="I186" i="26"/>
  <c r="I178" i="26"/>
  <c r="I170" i="26"/>
  <c r="I162" i="26"/>
  <c r="I154" i="26"/>
  <c r="I146" i="26"/>
  <c r="I138" i="26"/>
  <c r="I130" i="26"/>
  <c r="I122" i="26"/>
  <c r="I114" i="26"/>
  <c r="I106" i="26"/>
  <c r="I98" i="26"/>
  <c r="I90" i="26"/>
  <c r="I82" i="26"/>
  <c r="I74" i="26"/>
  <c r="I66" i="26"/>
  <c r="I58" i="26"/>
  <c r="I50" i="26"/>
  <c r="I42" i="26"/>
  <c r="I34" i="26"/>
  <c r="I1665" i="26"/>
  <c r="I1657" i="26"/>
  <c r="I1649" i="26"/>
  <c r="I1641" i="26"/>
  <c r="I1633" i="26"/>
  <c r="I1625" i="26"/>
  <c r="I1617" i="26"/>
  <c r="I1609" i="26"/>
  <c r="I1601" i="26"/>
  <c r="I1593" i="26"/>
  <c r="I1585" i="26"/>
  <c r="I1577" i="26"/>
  <c r="I1569" i="26"/>
  <c r="I1561" i="26"/>
  <c r="I1553" i="26"/>
  <c r="I1545" i="26"/>
  <c r="I1537" i="26"/>
  <c r="I1529" i="26"/>
  <c r="I1521" i="26"/>
  <c r="I1513" i="26"/>
  <c r="I1505" i="26"/>
  <c r="I1497" i="26"/>
  <c r="I1489" i="26"/>
  <c r="I1481" i="26"/>
  <c r="I1473" i="26"/>
  <c r="I1465" i="26"/>
  <c r="I1457" i="26"/>
  <c r="I1449" i="26"/>
  <c r="I1441" i="26"/>
  <c r="I1433" i="26"/>
  <c r="I1425" i="26"/>
  <c r="I1417" i="26"/>
  <c r="I1409" i="26"/>
  <c r="I1401" i="26"/>
  <c r="I1393" i="26"/>
  <c r="I1385" i="26"/>
  <c r="I1377" i="26"/>
  <c r="I1369" i="26"/>
  <c r="I1361" i="26"/>
  <c r="I1353" i="26"/>
  <c r="I1345" i="26"/>
  <c r="I1337" i="26"/>
  <c r="I1329" i="26"/>
  <c r="I1321" i="26"/>
  <c r="I1313" i="26"/>
  <c r="I1305" i="26"/>
  <c r="I1297" i="26"/>
  <c r="I1289" i="26"/>
  <c r="I1281" i="26"/>
  <c r="I1273" i="26"/>
  <c r="I1265" i="26"/>
  <c r="I1257" i="26"/>
  <c r="I1249" i="26"/>
  <c r="I1241" i="26"/>
  <c r="I1233" i="26"/>
  <c r="I1225" i="26"/>
  <c r="I1217" i="26"/>
  <c r="I1209" i="26"/>
  <c r="I1201" i="26"/>
  <c r="I1193" i="26"/>
  <c r="I1185" i="26"/>
  <c r="I1177" i="26"/>
  <c r="I1169" i="26"/>
  <c r="I1161" i="26"/>
  <c r="I1153" i="26"/>
  <c r="I1145" i="26"/>
  <c r="I1137" i="26"/>
  <c r="I1129" i="26"/>
  <c r="I1121" i="26"/>
  <c r="I1113" i="26"/>
  <c r="I1105" i="26"/>
  <c r="I1097" i="26"/>
  <c r="I1089" i="26"/>
  <c r="I1081" i="26"/>
  <c r="I1073" i="26"/>
  <c r="I1065" i="26"/>
  <c r="I1057" i="26"/>
  <c r="I1049" i="26"/>
  <c r="I1041" i="26"/>
  <c r="I1033" i="26"/>
  <c r="I1025" i="26"/>
  <c r="I1017" i="26"/>
  <c r="I1009" i="26"/>
  <c r="I1001" i="26"/>
  <c r="I993" i="26"/>
  <c r="I985" i="26"/>
  <c r="I977" i="26"/>
  <c r="I969" i="26"/>
  <c r="I961" i="26"/>
  <c r="I953" i="26"/>
  <c r="I945" i="26"/>
  <c r="I937" i="26"/>
  <c r="I393" i="26"/>
  <c r="I929" i="26"/>
  <c r="I921" i="26"/>
  <c r="I913" i="26"/>
  <c r="I905" i="26"/>
  <c r="I897" i="26"/>
  <c r="I889" i="26"/>
  <c r="I881" i="26"/>
  <c r="I873" i="26"/>
  <c r="I865" i="26"/>
  <c r="I857" i="26"/>
  <c r="I849" i="26"/>
  <c r="I841" i="26"/>
  <c r="I833" i="26"/>
  <c r="I825" i="26"/>
  <c r="I817" i="26"/>
  <c r="I809" i="26"/>
  <c r="I801" i="26"/>
  <c r="I793" i="26"/>
  <c r="I785" i="26"/>
  <c r="I777" i="26"/>
  <c r="I769" i="26"/>
  <c r="I761" i="26"/>
  <c r="I753" i="26"/>
  <c r="I745" i="26"/>
  <c r="I737" i="26"/>
  <c r="I729" i="26"/>
  <c r="I721" i="26"/>
  <c r="I713" i="26"/>
  <c r="I705" i="26"/>
  <c r="I697" i="26"/>
  <c r="I689" i="26"/>
  <c r="I681" i="26"/>
  <c r="I673" i="26"/>
  <c r="I665" i="26"/>
  <c r="I657" i="26"/>
  <c r="I649" i="26"/>
  <c r="I641" i="26"/>
  <c r="I633" i="26"/>
  <c r="I625" i="26"/>
  <c r="I617" i="26"/>
  <c r="I609" i="26"/>
  <c r="I601" i="26"/>
  <c r="I593" i="26"/>
  <c r="I585" i="26"/>
  <c r="I577" i="26"/>
  <c r="I569" i="26"/>
  <c r="I561" i="26"/>
  <c r="I553" i="26"/>
  <c r="I545" i="26"/>
  <c r="I537" i="26"/>
  <c r="I529" i="26"/>
  <c r="I521" i="26"/>
  <c r="I513" i="26"/>
  <c r="I505" i="26"/>
  <c r="I497" i="26"/>
  <c r="I489" i="26"/>
  <c r="I481" i="26"/>
  <c r="I473" i="26"/>
  <c r="I465" i="26"/>
  <c r="I457" i="26"/>
  <c r="I449" i="26"/>
  <c r="I441" i="26"/>
  <c r="I433" i="26"/>
  <c r="I425" i="26"/>
  <c r="I417" i="26"/>
  <c r="I409" i="26"/>
  <c r="I401" i="26"/>
  <c r="I385" i="26"/>
  <c r="I377" i="26"/>
  <c r="I369" i="26"/>
  <c r="I361" i="26"/>
  <c r="I353" i="26"/>
  <c r="I345" i="26"/>
  <c r="I337" i="26"/>
  <c r="I329" i="26"/>
  <c r="I321" i="26"/>
  <c r="I313" i="26"/>
  <c r="I305" i="26"/>
  <c r="I297" i="26"/>
  <c r="I289" i="26"/>
  <c r="I281" i="26"/>
  <c r="I273" i="26"/>
  <c r="I265" i="26"/>
  <c r="I257" i="26"/>
  <c r="I249" i="26"/>
  <c r="I241" i="26"/>
  <c r="I233" i="26"/>
  <c r="I225" i="26"/>
  <c r="I217" i="26"/>
  <c r="I209" i="26"/>
  <c r="I201" i="26"/>
  <c r="I193" i="26"/>
  <c r="I185" i="26"/>
  <c r="I177" i="26"/>
  <c r="I169" i="26"/>
  <c r="I161" i="26"/>
  <c r="I153" i="26"/>
  <c r="I145" i="26"/>
  <c r="I137" i="26"/>
  <c r="I129" i="26"/>
  <c r="I121" i="26"/>
  <c r="I113" i="26"/>
  <c r="I105" i="26"/>
  <c r="I97" i="26"/>
  <c r="I89" i="26"/>
  <c r="I81" i="26"/>
  <c r="I73" i="26"/>
  <c r="I65" i="26"/>
  <c r="I57" i="26"/>
  <c r="I49" i="26"/>
  <c r="I41" i="26"/>
  <c r="I33" i="26"/>
  <c r="I25" i="26"/>
  <c r="I17" i="26"/>
  <c r="I9" i="26"/>
  <c r="J9" i="26" s="1"/>
  <c r="I1368" i="26"/>
  <c r="I1360" i="26"/>
  <c r="I1352" i="26"/>
  <c r="I1344" i="26"/>
  <c r="I1336" i="26"/>
  <c r="I1328" i="26"/>
  <c r="I1320" i="26"/>
  <c r="I1312" i="26"/>
  <c r="I1296" i="26"/>
  <c r="I1288" i="26"/>
  <c r="I1280" i="26"/>
  <c r="I1272" i="26"/>
  <c r="I1264" i="26"/>
  <c r="I1256" i="26"/>
  <c r="I1248" i="26"/>
  <c r="I1240" i="26"/>
  <c r="I1232" i="26"/>
  <c r="I1224" i="26"/>
  <c r="I1216" i="26"/>
  <c r="I1208" i="26"/>
  <c r="I1200" i="26"/>
  <c r="I1184" i="26"/>
  <c r="I1176" i="26"/>
  <c r="I1168" i="26"/>
  <c r="I1160" i="26"/>
  <c r="I1152" i="26"/>
  <c r="I1144" i="26"/>
  <c r="I1136" i="26"/>
  <c r="I1128" i="26"/>
  <c r="I1120" i="26"/>
  <c r="I1112" i="26"/>
  <c r="I1104" i="26"/>
  <c r="I1096" i="26"/>
  <c r="I1080" i="26"/>
  <c r="I1072" i="26"/>
  <c r="I1064" i="26"/>
  <c r="I1056" i="26"/>
  <c r="I1048" i="26"/>
  <c r="I1040" i="26"/>
  <c r="I1032" i="26"/>
  <c r="I1024" i="26"/>
  <c r="I1016" i="26"/>
  <c r="I1008" i="26"/>
  <c r="I1000" i="26"/>
  <c r="I992" i="26"/>
  <c r="I984" i="26"/>
  <c r="I976" i="26"/>
  <c r="I968" i="26"/>
  <c r="I952" i="26"/>
  <c r="I944" i="26"/>
  <c r="I936" i="26"/>
  <c r="I928" i="26"/>
  <c r="I920" i="26"/>
  <c r="I912" i="26"/>
  <c r="I904" i="26"/>
  <c r="I896" i="26"/>
  <c r="J896" i="26" s="1"/>
  <c r="J897" i="26" s="1"/>
  <c r="J898" i="26" s="1"/>
  <c r="I888" i="26"/>
  <c r="I880" i="26"/>
  <c r="I872" i="26"/>
  <c r="I864" i="26"/>
  <c r="I856" i="26"/>
  <c r="I848" i="26"/>
  <c r="I840" i="26"/>
  <c r="I832" i="26"/>
  <c r="I824" i="26"/>
  <c r="I816" i="26"/>
  <c r="I808" i="26"/>
  <c r="I800" i="26"/>
  <c r="I792" i="26"/>
  <c r="I784" i="26"/>
  <c r="I776" i="26"/>
  <c r="I768" i="26"/>
  <c r="I760" i="26"/>
  <c r="I752" i="26"/>
  <c r="I744" i="26"/>
  <c r="I736" i="26"/>
  <c r="I728" i="26"/>
  <c r="I720" i="26"/>
  <c r="I712" i="26"/>
  <c r="I704" i="26"/>
  <c r="I696" i="26"/>
  <c r="I688" i="26"/>
  <c r="I672" i="26"/>
  <c r="I664" i="26"/>
  <c r="I656" i="26"/>
  <c r="I648" i="26"/>
  <c r="I640" i="26"/>
  <c r="I632" i="26"/>
  <c r="J632" i="26" s="1"/>
  <c r="I624" i="26"/>
  <c r="I616" i="26"/>
  <c r="I608" i="26"/>
  <c r="I600" i="26"/>
  <c r="I592" i="26"/>
  <c r="I584" i="26"/>
  <c r="I576" i="26"/>
  <c r="I568" i="26"/>
  <c r="J568" i="26" s="1"/>
  <c r="I560" i="26"/>
  <c r="I552" i="26"/>
  <c r="I544" i="26"/>
  <c r="I536" i="26"/>
  <c r="I528" i="26"/>
  <c r="I520" i="26"/>
  <c r="I512" i="26"/>
  <c r="I504" i="26"/>
  <c r="I496" i="26"/>
  <c r="I488" i="26"/>
  <c r="I480" i="26"/>
  <c r="I472" i="26"/>
  <c r="I464" i="26"/>
  <c r="I456" i="26"/>
  <c r="I448" i="26"/>
  <c r="I440" i="26"/>
  <c r="I432" i="26"/>
  <c r="I424" i="26"/>
  <c r="I416" i="26"/>
  <c r="I408" i="26"/>
  <c r="I400" i="26"/>
  <c r="I392" i="26"/>
  <c r="I384" i="26"/>
  <c r="I376" i="26"/>
  <c r="I368" i="26"/>
  <c r="I360" i="26"/>
  <c r="I352" i="26"/>
  <c r="I344" i="26"/>
  <c r="I336" i="26"/>
  <c r="I328" i="26"/>
  <c r="I320" i="26"/>
  <c r="I312" i="26"/>
  <c r="I304" i="26"/>
  <c r="I296" i="26"/>
  <c r="I288" i="26"/>
  <c r="I280" i="26"/>
  <c r="I272" i="26"/>
  <c r="I264" i="26"/>
  <c r="I256" i="26"/>
  <c r="I248" i="26"/>
  <c r="I240" i="26"/>
  <c r="I232" i="26"/>
  <c r="I224" i="26"/>
  <c r="I216" i="26"/>
  <c r="I208" i="26"/>
  <c r="I200" i="26"/>
  <c r="I192" i="26"/>
  <c r="I184" i="26"/>
  <c r="J184" i="26" s="1"/>
  <c r="I176" i="26"/>
  <c r="J176" i="26" s="1"/>
  <c r="I168" i="26"/>
  <c r="I160" i="26"/>
  <c r="I152" i="26"/>
  <c r="I144" i="26"/>
  <c r="I136" i="26"/>
  <c r="I128" i="26"/>
  <c r="I120" i="26"/>
  <c r="I112" i="26"/>
  <c r="I104" i="26"/>
  <c r="I96" i="26"/>
  <c r="I975" i="26"/>
  <c r="I967" i="26"/>
  <c r="I959" i="26"/>
  <c r="I951" i="26"/>
  <c r="I943" i="26"/>
  <c r="I935" i="26"/>
  <c r="I927" i="26"/>
  <c r="I919" i="26"/>
  <c r="I911" i="26"/>
  <c r="I903" i="26"/>
  <c r="I887" i="26"/>
  <c r="I879" i="26"/>
  <c r="I871" i="26"/>
  <c r="I863" i="26"/>
  <c r="I855" i="26"/>
  <c r="I847" i="26"/>
  <c r="I839" i="26"/>
  <c r="I831" i="26"/>
  <c r="I823" i="26"/>
  <c r="I815" i="26"/>
  <c r="I807" i="26"/>
  <c r="J807" i="26" s="1"/>
  <c r="I799" i="26"/>
  <c r="I791" i="26"/>
  <c r="I783" i="26"/>
  <c r="I775" i="26"/>
  <c r="I767" i="26"/>
  <c r="I759" i="26"/>
  <c r="I751" i="26"/>
  <c r="I743" i="26"/>
  <c r="I735" i="26"/>
  <c r="I727" i="26"/>
  <c r="I719" i="26"/>
  <c r="I711" i="26"/>
  <c r="I703" i="26"/>
  <c r="I695" i="26"/>
  <c r="I687" i="26"/>
  <c r="I679" i="26"/>
  <c r="I671" i="26"/>
  <c r="I663" i="26"/>
  <c r="I655" i="26"/>
  <c r="I647" i="26"/>
  <c r="I639" i="26"/>
  <c r="I631" i="26"/>
  <c r="I623" i="26"/>
  <c r="I615" i="26"/>
  <c r="J615" i="26" s="1"/>
  <c r="I607" i="26"/>
  <c r="I599" i="26"/>
  <c r="I591" i="26"/>
  <c r="I575" i="26"/>
  <c r="I567" i="26"/>
  <c r="I559" i="26"/>
  <c r="I551" i="26"/>
  <c r="I543" i="26"/>
  <c r="I535" i="26"/>
  <c r="I527" i="26"/>
  <c r="I519" i="26"/>
  <c r="I511" i="26"/>
  <c r="I503" i="26"/>
  <c r="I495" i="26"/>
  <c r="I487" i="26"/>
  <c r="I479" i="26"/>
  <c r="I471" i="26"/>
  <c r="I463" i="26"/>
  <c r="I455" i="26"/>
  <c r="I447" i="26"/>
  <c r="I439" i="26"/>
  <c r="I431" i="26"/>
  <c r="I423" i="26"/>
  <c r="I415" i="26"/>
  <c r="I407" i="26"/>
  <c r="I399" i="26"/>
  <c r="I391" i="26"/>
  <c r="I383" i="26"/>
  <c r="I375" i="26"/>
  <c r="I367" i="26"/>
  <c r="I359" i="26"/>
  <c r="I351" i="26"/>
  <c r="I343" i="26"/>
  <c r="I335" i="26"/>
  <c r="I327" i="26"/>
  <c r="I319" i="26"/>
  <c r="I311" i="26"/>
  <c r="I303" i="26"/>
  <c r="I295" i="26"/>
  <c r="I287" i="26"/>
  <c r="I279" i="26"/>
  <c r="I271" i="26"/>
  <c r="I263" i="26"/>
  <c r="I255" i="26"/>
  <c r="I247" i="26"/>
  <c r="I239" i="26"/>
  <c r="I231" i="26"/>
  <c r="I223" i="26"/>
  <c r="I215" i="26"/>
  <c r="I207" i="26"/>
  <c r="I199" i="26"/>
  <c r="I191" i="26"/>
  <c r="I183" i="26"/>
  <c r="I167" i="26"/>
  <c r="I159" i="26"/>
  <c r="I151" i="26"/>
  <c r="I143" i="26"/>
  <c r="I135" i="26"/>
  <c r="I127" i="26"/>
  <c r="I119" i="26"/>
  <c r="I111" i="26"/>
  <c r="I103" i="26"/>
  <c r="I95" i="26"/>
  <c r="I87" i="26"/>
  <c r="I79" i="26"/>
  <c r="I71" i="26"/>
  <c r="I63" i="26"/>
  <c r="I55" i="26"/>
  <c r="I47" i="26"/>
  <c r="I974" i="26"/>
  <c r="I966" i="26"/>
  <c r="I958" i="26"/>
  <c r="I950" i="26"/>
  <c r="I942" i="26"/>
  <c r="I934" i="26"/>
  <c r="I926" i="26"/>
  <c r="I918" i="26"/>
  <c r="I910" i="26"/>
  <c r="I902" i="26"/>
  <c r="I894" i="26"/>
  <c r="I886" i="26"/>
  <c r="I878" i="26"/>
  <c r="I870" i="26"/>
  <c r="I862" i="26"/>
  <c r="I854" i="26"/>
  <c r="I846" i="26"/>
  <c r="I838" i="26"/>
  <c r="I830" i="26"/>
  <c r="I822" i="26"/>
  <c r="I814" i="26"/>
  <c r="I806" i="26"/>
  <c r="I798" i="26"/>
  <c r="I790" i="26"/>
  <c r="I782" i="26"/>
  <c r="I774" i="26"/>
  <c r="I766" i="26"/>
  <c r="I758" i="26"/>
  <c r="I750" i="26"/>
  <c r="I742" i="26"/>
  <c r="I734" i="26"/>
  <c r="I726" i="26"/>
  <c r="I718" i="26"/>
  <c r="I710" i="26"/>
  <c r="I702" i="26"/>
  <c r="I694" i="26"/>
  <c r="I686" i="26"/>
  <c r="I678" i="26"/>
  <c r="I670" i="26"/>
  <c r="I662" i="26"/>
  <c r="I654" i="26"/>
  <c r="I646" i="26"/>
  <c r="I638" i="26"/>
  <c r="J638" i="26" s="1"/>
  <c r="I630" i="26"/>
  <c r="I622" i="26"/>
  <c r="I614" i="26"/>
  <c r="I606" i="26"/>
  <c r="I598" i="26"/>
  <c r="I590" i="26"/>
  <c r="I582" i="26"/>
  <c r="I574" i="26"/>
  <c r="I566" i="26"/>
  <c r="I558" i="26"/>
  <c r="I550" i="26"/>
  <c r="I542" i="26"/>
  <c r="I534" i="26"/>
  <c r="I526" i="26"/>
  <c r="I518" i="26"/>
  <c r="I510" i="26"/>
  <c r="I494" i="26"/>
  <c r="I486" i="26"/>
  <c r="I478" i="26"/>
  <c r="I470" i="26"/>
  <c r="I462" i="26"/>
  <c r="I454" i="26"/>
  <c r="I446" i="26"/>
  <c r="I438" i="26"/>
  <c r="I430" i="26"/>
  <c r="I422" i="26"/>
  <c r="I414" i="26"/>
  <c r="I406" i="26"/>
  <c r="I398" i="26"/>
  <c r="I390" i="26"/>
  <c r="I374" i="26"/>
  <c r="I366" i="26"/>
  <c r="I358" i="26"/>
  <c r="I350" i="26"/>
  <c r="I342" i="26"/>
  <c r="I334" i="26"/>
  <c r="I326" i="26"/>
  <c r="I318" i="26"/>
  <c r="I310" i="26"/>
  <c r="I302" i="26"/>
  <c r="I294" i="26"/>
  <c r="I286" i="26"/>
  <c r="I278" i="26"/>
  <c r="I270" i="26"/>
  <c r="I262" i="26"/>
  <c r="I254" i="26"/>
  <c r="I246" i="26"/>
  <c r="I238" i="26"/>
  <c r="I230" i="26"/>
  <c r="I222" i="26"/>
  <c r="I214" i="26"/>
  <c r="I206" i="26"/>
  <c r="I198" i="26"/>
  <c r="I190" i="26"/>
  <c r="I182" i="26"/>
  <c r="I174" i="26"/>
  <c r="I166" i="26"/>
  <c r="I158" i="26"/>
  <c r="I150" i="26"/>
  <c r="I142" i="26"/>
  <c r="I134" i="26"/>
  <c r="I126" i="26"/>
  <c r="I118" i="26"/>
  <c r="I110" i="26"/>
  <c r="I102" i="26"/>
  <c r="I94" i="26"/>
  <c r="I86" i="26"/>
  <c r="I78" i="26"/>
  <c r="I70" i="26"/>
  <c r="I62" i="26"/>
  <c r="I54" i="26"/>
  <c r="I46" i="26"/>
  <c r="I38" i="26"/>
  <c r="I30" i="26"/>
  <c r="J31" i="26" s="1"/>
  <c r="I22" i="26"/>
  <c r="I14" i="26"/>
  <c r="I6" i="26"/>
  <c r="I981" i="26"/>
  <c r="I973" i="26"/>
  <c r="I965" i="26"/>
  <c r="J965" i="26" s="1"/>
  <c r="I957" i="26"/>
  <c r="I949" i="26"/>
  <c r="I941" i="26"/>
  <c r="I933" i="26"/>
  <c r="I925" i="26"/>
  <c r="I917" i="26"/>
  <c r="I909" i="26"/>
  <c r="I901" i="26"/>
  <c r="I893" i="26"/>
  <c r="I885" i="26"/>
  <c r="I877" i="26"/>
  <c r="I869" i="26"/>
  <c r="I861" i="26"/>
  <c r="I853" i="26"/>
  <c r="I845" i="26"/>
  <c r="I837" i="26"/>
  <c r="I829" i="26"/>
  <c r="I813" i="26"/>
  <c r="I805" i="26"/>
  <c r="I797" i="26"/>
  <c r="I789" i="26"/>
  <c r="I781" i="26"/>
  <c r="I773" i="26"/>
  <c r="I765" i="26"/>
  <c r="I757" i="26"/>
  <c r="I741" i="26"/>
  <c r="I733" i="26"/>
  <c r="I725" i="26"/>
  <c r="I717" i="26"/>
  <c r="I709" i="26"/>
  <c r="I701" i="26"/>
  <c r="I693" i="26"/>
  <c r="I685" i="26"/>
  <c r="I677" i="26"/>
  <c r="I661" i="26"/>
  <c r="I653" i="26"/>
  <c r="I645" i="26"/>
  <c r="I637" i="26"/>
  <c r="I629" i="26"/>
  <c r="I621" i="26"/>
  <c r="I613" i="26"/>
  <c r="I605" i="26"/>
  <c r="I597" i="26"/>
  <c r="I581" i="26"/>
  <c r="I573" i="26"/>
  <c r="I565" i="26"/>
  <c r="I557" i="26"/>
  <c r="I549" i="26"/>
  <c r="I541" i="26"/>
  <c r="I533" i="26"/>
  <c r="I525" i="26"/>
  <c r="I517" i="26"/>
  <c r="I509" i="26"/>
  <c r="I501" i="26"/>
  <c r="I493" i="26"/>
  <c r="I485" i="26"/>
  <c r="I477" i="26"/>
  <c r="I469" i="26"/>
  <c r="I461" i="26"/>
  <c r="I453" i="26"/>
  <c r="J453" i="26" s="1"/>
  <c r="J454" i="26" s="1"/>
  <c r="J455" i="26" s="1"/>
  <c r="J456" i="26" s="1"/>
  <c r="I445" i="26"/>
  <c r="I437" i="26"/>
  <c r="I429" i="26"/>
  <c r="I421" i="26"/>
  <c r="I413" i="26"/>
  <c r="I405" i="26"/>
  <c r="I397" i="26"/>
  <c r="I389" i="26"/>
  <c r="I381" i="26"/>
  <c r="I373" i="26"/>
  <c r="I365" i="26"/>
  <c r="I357" i="26"/>
  <c r="I349" i="26"/>
  <c r="I341" i="26"/>
  <c r="I333" i="26"/>
  <c r="I325" i="26"/>
  <c r="I317" i="26"/>
  <c r="I309" i="26"/>
  <c r="I301" i="26"/>
  <c r="I293" i="26"/>
  <c r="I285" i="26"/>
  <c r="I277" i="26"/>
  <c r="I269" i="26"/>
  <c r="I261" i="26"/>
  <c r="I253" i="26"/>
  <c r="I245" i="26"/>
  <c r="I237" i="26"/>
  <c r="I229" i="26"/>
  <c r="I221" i="26"/>
  <c r="I213" i="26"/>
  <c r="I205" i="26"/>
  <c r="I197" i="26"/>
  <c r="I189" i="26"/>
  <c r="I181" i="26"/>
  <c r="I173" i="26"/>
  <c r="I165" i="26"/>
  <c r="I157" i="26"/>
  <c r="I149" i="26"/>
  <c r="I141" i="26"/>
  <c r="I133" i="26"/>
  <c r="I125" i="26"/>
  <c r="I117" i="26"/>
  <c r="I109" i="26"/>
  <c r="I101" i="26"/>
  <c r="I93" i="26"/>
  <c r="I85" i="26"/>
  <c r="I77" i="26"/>
  <c r="I69" i="26"/>
  <c r="I61" i="26"/>
  <c r="I53" i="26"/>
  <c r="I45" i="26"/>
  <c r="I37" i="26"/>
  <c r="I29" i="26"/>
  <c r="I21" i="26"/>
  <c r="I13" i="26"/>
  <c r="I5" i="26"/>
  <c r="I980" i="26"/>
  <c r="I972" i="26"/>
  <c r="I964" i="26"/>
  <c r="I956" i="26"/>
  <c r="J956" i="26" s="1"/>
  <c r="I948" i="26"/>
  <c r="I940" i="26"/>
  <c r="I932" i="26"/>
  <c r="I924" i="26"/>
  <c r="I916" i="26"/>
  <c r="I908" i="26"/>
  <c r="I900" i="26"/>
  <c r="I892" i="26"/>
  <c r="J892" i="26" s="1"/>
  <c r="I884" i="26"/>
  <c r="I876" i="26"/>
  <c r="I868" i="26"/>
  <c r="I860" i="26"/>
  <c r="I852" i="26"/>
  <c r="I844" i="26"/>
  <c r="I836" i="26"/>
  <c r="I828" i="26"/>
  <c r="J828" i="26" s="1"/>
  <c r="I820" i="26"/>
  <c r="I812" i="26"/>
  <c r="I804" i="26"/>
  <c r="I796" i="26"/>
  <c r="J796" i="26" s="1"/>
  <c r="J797" i="26" s="1"/>
  <c r="J798" i="26" s="1"/>
  <c r="I788" i="26"/>
  <c r="I780" i="26"/>
  <c r="I772" i="26"/>
  <c r="I764" i="26"/>
  <c r="I756" i="26"/>
  <c r="I748" i="26"/>
  <c r="I740" i="26"/>
  <c r="I732" i="26"/>
  <c r="J732" i="26" s="1"/>
  <c r="J733" i="26" s="1"/>
  <c r="J734" i="26" s="1"/>
  <c r="I724" i="26"/>
  <c r="I716" i="26"/>
  <c r="I708" i="26"/>
  <c r="I700" i="26"/>
  <c r="I692" i="26"/>
  <c r="I684" i="26"/>
  <c r="I676" i="26"/>
  <c r="I668" i="26"/>
  <c r="I660" i="26"/>
  <c r="I652" i="26"/>
  <c r="I644" i="26"/>
  <c r="I636" i="26"/>
  <c r="I628" i="26"/>
  <c r="I620" i="26"/>
  <c r="I612" i="26"/>
  <c r="I604" i="26"/>
  <c r="I596" i="26"/>
  <c r="I588" i="26"/>
  <c r="I580" i="26"/>
  <c r="I572" i="26"/>
  <c r="J572" i="26" s="1"/>
  <c r="I564" i="26"/>
  <c r="I556" i="26"/>
  <c r="I548" i="26"/>
  <c r="I540" i="26"/>
  <c r="J540" i="26" s="1"/>
  <c r="I532" i="26"/>
  <c r="I524" i="26"/>
  <c r="I516" i="26"/>
  <c r="I508" i="26"/>
  <c r="I500" i="26"/>
  <c r="I492" i="26"/>
  <c r="I484" i="26"/>
  <c r="I476" i="26"/>
  <c r="I468" i="26"/>
  <c r="I460" i="26"/>
  <c r="I452" i="26"/>
  <c r="I444" i="26"/>
  <c r="I436" i="26"/>
  <c r="I428" i="26"/>
  <c r="I420" i="26"/>
  <c r="I412" i="26"/>
  <c r="I404" i="26"/>
  <c r="I396" i="26"/>
  <c r="I388" i="26"/>
  <c r="I380" i="26"/>
  <c r="I372" i="26"/>
  <c r="I364" i="26"/>
  <c r="I356" i="26"/>
  <c r="I348" i="26"/>
  <c r="I340" i="26"/>
  <c r="I332" i="26"/>
  <c r="I324" i="26"/>
  <c r="I316" i="26"/>
  <c r="I308" i="26"/>
  <c r="I300" i="26"/>
  <c r="I292" i="26"/>
  <c r="I284" i="26"/>
  <c r="I260" i="26"/>
  <c r="I252" i="26"/>
  <c r="I244" i="26"/>
  <c r="I236" i="26"/>
  <c r="I228" i="26"/>
  <c r="I220" i="26"/>
  <c r="I212" i="26"/>
  <c r="I204" i="26"/>
  <c r="I196" i="26"/>
  <c r="I188" i="26"/>
  <c r="I180" i="26"/>
  <c r="I172" i="26"/>
  <c r="J172" i="26" s="1"/>
  <c r="I164" i="26"/>
  <c r="I156" i="26"/>
  <c r="J156" i="26" s="1"/>
  <c r="I148" i="26"/>
  <c r="I140" i="26"/>
  <c r="I132" i="26"/>
  <c r="I124" i="26"/>
  <c r="I116" i="26"/>
  <c r="I108" i="26"/>
  <c r="I100" i="26"/>
  <c r="I92" i="26"/>
  <c r="I84" i="26"/>
  <c r="I76" i="26"/>
  <c r="I68" i="26"/>
  <c r="I60" i="26"/>
  <c r="I52" i="26"/>
  <c r="I44" i="26"/>
  <c r="I36" i="26"/>
  <c r="I971" i="26"/>
  <c r="I963" i="26"/>
  <c r="I955" i="26"/>
  <c r="I947" i="26"/>
  <c r="I939" i="26"/>
  <c r="I931" i="26"/>
  <c r="I923" i="26"/>
  <c r="I915" i="26"/>
  <c r="I907" i="26"/>
  <c r="I899" i="26"/>
  <c r="I891" i="26"/>
  <c r="I883" i="26"/>
  <c r="I867" i="26"/>
  <c r="I859" i="26"/>
  <c r="I851" i="26"/>
  <c r="I843" i="26"/>
  <c r="I835" i="26"/>
  <c r="I827" i="26"/>
  <c r="I819" i="26"/>
  <c r="J819" i="26" s="1"/>
  <c r="I811" i="26"/>
  <c r="I803" i="26"/>
  <c r="I795" i="26"/>
  <c r="I787" i="26"/>
  <c r="I779" i="26"/>
  <c r="I771" i="26"/>
  <c r="I763" i="26"/>
  <c r="I755" i="26"/>
  <c r="I747" i="26"/>
  <c r="I731" i="26"/>
  <c r="I723" i="26"/>
  <c r="I715" i="26"/>
  <c r="J715" i="26" s="1"/>
  <c r="I707" i="26"/>
  <c r="I699" i="26"/>
  <c r="I691" i="26"/>
  <c r="I683" i="26"/>
  <c r="I675" i="26"/>
  <c r="I667" i="26"/>
  <c r="I659" i="26"/>
  <c r="I651" i="26"/>
  <c r="J651" i="26" s="1"/>
  <c r="I643" i="26"/>
  <c r="I635" i="26"/>
  <c r="I627" i="26"/>
  <c r="I619" i="26"/>
  <c r="I611" i="26"/>
  <c r="I603" i="26"/>
  <c r="I595" i="26"/>
  <c r="I587" i="26"/>
  <c r="I579" i="26"/>
  <c r="I571" i="26"/>
  <c r="J571" i="26" s="1"/>
  <c r="I563" i="26"/>
  <c r="I555" i="26"/>
  <c r="J555" i="26" s="1"/>
  <c r="I547" i="26"/>
  <c r="I539" i="26"/>
  <c r="I531" i="26"/>
  <c r="I523" i="26"/>
  <c r="I515" i="26"/>
  <c r="I507" i="26"/>
  <c r="I499" i="26"/>
  <c r="I491" i="26"/>
  <c r="I483" i="26"/>
  <c r="I467" i="26"/>
  <c r="I459" i="26"/>
  <c r="I451" i="26"/>
  <c r="I443" i="26"/>
  <c r="I435" i="26"/>
  <c r="I427" i="26"/>
  <c r="I419" i="26"/>
  <c r="I411" i="26"/>
  <c r="I403" i="26"/>
  <c r="I395" i="26"/>
  <c r="I387" i="26"/>
  <c r="I379" i="26"/>
  <c r="I371" i="26"/>
  <c r="I363" i="26"/>
  <c r="I355" i="26"/>
  <c r="I347" i="26"/>
  <c r="I339" i="26"/>
  <c r="I331" i="26"/>
  <c r="I323" i="26"/>
  <c r="I315" i="26"/>
  <c r="I307" i="26"/>
  <c r="I299" i="26"/>
  <c r="I291" i="26"/>
  <c r="I283" i="26"/>
  <c r="I275" i="26"/>
  <c r="I267" i="26"/>
  <c r="I259" i="26"/>
  <c r="I251" i="26"/>
  <c r="I243" i="26"/>
  <c r="I235" i="26"/>
  <c r="I227" i="26"/>
  <c r="I219" i="26"/>
  <c r="I211" i="26"/>
  <c r="I203" i="26"/>
  <c r="I195" i="26"/>
  <c r="I187" i="26"/>
  <c r="I179" i="26"/>
  <c r="I171" i="26"/>
  <c r="I163" i="26"/>
  <c r="I147" i="26"/>
  <c r="I139" i="26"/>
  <c r="I131" i="26"/>
  <c r="I123" i="26"/>
  <c r="I115" i="26"/>
  <c r="I107" i="26"/>
  <c r="I99" i="26"/>
  <c r="I91" i="26"/>
  <c r="I83" i="26"/>
  <c r="I75" i="26"/>
  <c r="I67" i="26"/>
  <c r="I59" i="26"/>
  <c r="I51" i="26"/>
  <c r="I43" i="26"/>
  <c r="I35" i="26"/>
  <c r="I28" i="26"/>
  <c r="I20" i="26"/>
  <c r="I12" i="26"/>
  <c r="I27" i="26"/>
  <c r="I19" i="26"/>
  <c r="I11" i="26"/>
  <c r="J11" i="26" s="1"/>
  <c r="I3" i="26"/>
  <c r="J3" i="26" s="1"/>
  <c r="J4" i="26" s="1"/>
  <c r="I26" i="26"/>
  <c r="I18" i="26"/>
  <c r="I10" i="26"/>
  <c r="I88" i="26"/>
  <c r="I80" i="26"/>
  <c r="I39" i="26"/>
  <c r="I23" i="26"/>
  <c r="I15" i="26"/>
  <c r="I7" i="26"/>
  <c r="J7" i="26" s="1"/>
  <c r="I64" i="26"/>
  <c r="I40" i="26"/>
  <c r="I32" i="26"/>
  <c r="J32" i="26" s="1"/>
  <c r="I16" i="26"/>
  <c r="J1108" i="26" l="1"/>
  <c r="J316" i="26"/>
  <c r="J893" i="26"/>
  <c r="J894" i="26" s="1"/>
  <c r="J895" i="26" s="1"/>
  <c r="J830" i="26"/>
  <c r="J923" i="26"/>
  <c r="J37" i="26"/>
  <c r="J38" i="26" s="1"/>
  <c r="J457" i="26"/>
  <c r="J458" i="26" s="1"/>
  <c r="J653" i="26"/>
  <c r="J654" i="26" s="1"/>
  <c r="J655" i="26" s="1"/>
  <c r="J933" i="26"/>
  <c r="J78" i="26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470" i="26"/>
  <c r="J926" i="26"/>
  <c r="J1208" i="26"/>
  <c r="J1209" i="26" s="1"/>
  <c r="J1210" i="26" s="1"/>
  <c r="J1211" i="26" s="1"/>
  <c r="J1212" i="26" s="1"/>
  <c r="J1213" i="26" s="1"/>
  <c r="J1214" i="26" s="1"/>
  <c r="J500" i="26"/>
  <c r="J899" i="26"/>
  <c r="J900" i="26" s="1"/>
  <c r="J10" i="26"/>
  <c r="J721" i="26"/>
  <c r="J722" i="26" s="1"/>
  <c r="J723" i="26" s="1"/>
  <c r="J1097" i="26"/>
  <c r="J1098" i="26" s="1"/>
  <c r="J1099" i="26" s="1"/>
  <c r="J1100" i="26" s="1"/>
  <c r="J1101" i="26" s="1"/>
  <c r="J1102" i="26" s="1"/>
  <c r="J1161" i="26"/>
  <c r="J738" i="26"/>
  <c r="J866" i="26"/>
  <c r="J867" i="26" s="1"/>
  <c r="J868" i="26" s="1"/>
  <c r="J869" i="26" s="1"/>
  <c r="J870" i="26" s="1"/>
  <c r="J871" i="26" s="1"/>
  <c r="J872" i="26" s="1"/>
  <c r="J873" i="26" s="1"/>
  <c r="J874" i="26" s="1"/>
  <c r="J1143" i="26"/>
  <c r="J1215" i="26"/>
  <c r="J1133" i="26"/>
  <c r="J55" i="26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647" i="26"/>
  <c r="J648" i="26" s="1"/>
  <c r="J649" i="26" s="1"/>
  <c r="J650" i="26" s="1"/>
  <c r="J775" i="26"/>
  <c r="J839" i="26"/>
  <c r="J975" i="26"/>
  <c r="J976" i="26" s="1"/>
  <c r="J977" i="26" s="1"/>
  <c r="J978" i="26" s="1"/>
  <c r="J979" i="26" s="1"/>
  <c r="J980" i="26" s="1"/>
  <c r="J981" i="26" s="1"/>
  <c r="J982" i="26" s="1"/>
  <c r="J983" i="26" s="1"/>
  <c r="J984" i="26" s="1"/>
  <c r="J985" i="26" s="1"/>
  <c r="J986" i="26" s="1"/>
  <c r="J987" i="26" s="1"/>
  <c r="J988" i="26" s="1"/>
  <c r="J989" i="26" s="1"/>
  <c r="J990" i="26" s="1"/>
  <c r="J1192" i="26"/>
  <c r="J1193" i="26" s="1"/>
  <c r="J1194" i="26" s="1"/>
  <c r="J1195" i="26" s="1"/>
  <c r="J1144" i="26"/>
  <c r="J1216" i="26"/>
  <c r="J1217" i="26" s="1"/>
  <c r="J991" i="26"/>
  <c r="J992" i="26" s="1"/>
  <c r="J835" i="26"/>
  <c r="J5" i="26"/>
  <c r="J6" i="26" s="1"/>
  <c r="J501" i="26"/>
  <c r="J502" i="26" s="1"/>
  <c r="J503" i="26" s="1"/>
  <c r="J884" i="26"/>
  <c r="J885" i="26" s="1"/>
  <c r="J886" i="26" s="1"/>
  <c r="J948" i="26"/>
  <c r="J949" i="26" s="1"/>
  <c r="J950" i="26" s="1"/>
  <c r="J951" i="26" s="1"/>
  <c r="J952" i="26" s="1"/>
  <c r="J953" i="26" s="1"/>
  <c r="J954" i="26" s="1"/>
  <c r="J955" i="26" s="1"/>
  <c r="J221" i="26"/>
  <c r="J222" i="26" s="1"/>
  <c r="J494" i="26"/>
  <c r="J131" i="26"/>
  <c r="J132" i="26" s="1"/>
  <c r="J133" i="26" s="1"/>
  <c r="J134" i="26" s="1"/>
  <c r="J135" i="26" s="1"/>
  <c r="J136" i="26" s="1"/>
  <c r="J137" i="26" s="1"/>
  <c r="J138" i="26" s="1"/>
  <c r="J139" i="26" s="1"/>
  <c r="J140" i="26" s="1"/>
  <c r="J141" i="26" s="1"/>
  <c r="J142" i="26" s="1"/>
  <c r="J143" i="26" s="1"/>
  <c r="J144" i="26" s="1"/>
  <c r="J145" i="26" s="1"/>
  <c r="J146" i="26" s="1"/>
  <c r="J147" i="26" s="1"/>
  <c r="J148" i="26" s="1"/>
  <c r="J149" i="26" s="1"/>
  <c r="J150" i="26" s="1"/>
  <c r="J151" i="26" s="1"/>
  <c r="J152" i="26" s="1"/>
  <c r="J153" i="26" s="1"/>
  <c r="J154" i="26" s="1"/>
  <c r="J155" i="26" s="1"/>
  <c r="J595" i="26"/>
  <c r="J1087" i="26"/>
  <c r="J1088" i="26" s="1"/>
  <c r="J1203" i="26"/>
  <c r="J1139" i="26"/>
  <c r="J1140" i="26" s="1"/>
  <c r="J947" i="26"/>
  <c r="J1200" i="26"/>
  <c r="J1201" i="26" s="1"/>
  <c r="J1202" i="26" s="1"/>
  <c r="J561" i="26"/>
  <c r="J562" i="26" s="1"/>
  <c r="J563" i="26" s="1"/>
  <c r="J564" i="26" s="1"/>
  <c r="J565" i="26" s="1"/>
  <c r="J566" i="26" s="1"/>
  <c r="J567" i="26" s="1"/>
  <c r="J1001" i="26"/>
  <c r="J1002" i="26" s="1"/>
  <c r="J1003" i="26" s="1"/>
  <c r="J1004" i="26" s="1"/>
  <c r="J1005" i="26" s="1"/>
  <c r="J1006" i="26" s="1"/>
  <c r="J1007" i="26" s="1"/>
  <c r="J1008" i="26" s="1"/>
  <c r="J1009" i="26" s="1"/>
  <c r="J1010" i="26" s="1"/>
  <c r="J1011" i="26" s="1"/>
  <c r="J1012" i="26" s="1"/>
  <c r="J1013" i="26" s="1"/>
  <c r="J1014" i="26" s="1"/>
  <c r="J1015" i="26" s="1"/>
  <c r="J1016" i="26" s="1"/>
  <c r="J1017" i="26" s="1"/>
  <c r="J1018" i="26" s="1"/>
  <c r="J1019" i="26" s="1"/>
  <c r="J1020" i="26" s="1"/>
  <c r="J1021" i="26" s="1"/>
  <c r="J322" i="26"/>
  <c r="J323" i="26" s="1"/>
  <c r="J324" i="26" s="1"/>
  <c r="J325" i="26" s="1"/>
  <c r="J326" i="26" s="1"/>
  <c r="J327" i="26" s="1"/>
  <c r="J328" i="26" s="1"/>
  <c r="J329" i="26" s="1"/>
  <c r="J330" i="26" s="1"/>
  <c r="J331" i="26" s="1"/>
  <c r="J332" i="26" s="1"/>
  <c r="J333" i="26" s="1"/>
  <c r="J334" i="26" s="1"/>
  <c r="J335" i="26" s="1"/>
  <c r="J336" i="26" s="1"/>
  <c r="J337" i="26" s="1"/>
  <c r="J338" i="26" s="1"/>
  <c r="J339" i="26" s="1"/>
  <c r="J340" i="26" s="1"/>
  <c r="J341" i="26" s="1"/>
  <c r="J342" i="26" s="1"/>
  <c r="J343" i="26" s="1"/>
  <c r="J344" i="26" s="1"/>
  <c r="J345" i="26" s="1"/>
  <c r="J346" i="26" s="1"/>
  <c r="J347" i="26" s="1"/>
  <c r="J348" i="26" s="1"/>
  <c r="J349" i="26" s="1"/>
  <c r="J350" i="26" s="1"/>
  <c r="J351" i="26" s="1"/>
  <c r="J352" i="26" s="1"/>
  <c r="J353" i="26" s="1"/>
  <c r="J354" i="26" s="1"/>
  <c r="J355" i="26" s="1"/>
  <c r="J706" i="26"/>
  <c r="J834" i="26"/>
  <c r="J739" i="26"/>
  <c r="J740" i="26" s="1"/>
  <c r="J1091" i="26"/>
  <c r="J1162" i="26"/>
  <c r="J1163" i="26" s="1"/>
  <c r="J1164" i="26" s="1"/>
  <c r="J1165" i="26" s="1"/>
  <c r="J1166" i="26" s="1"/>
  <c r="J1167" i="26" s="1"/>
  <c r="J1168" i="26" s="1"/>
  <c r="J1169" i="26" s="1"/>
  <c r="J1170" i="26" s="1"/>
  <c r="J1171" i="26" s="1"/>
  <c r="J1172" i="26" s="1"/>
  <c r="J1173" i="26" s="1"/>
  <c r="J1174" i="26" s="1"/>
  <c r="J924" i="26"/>
  <c r="J925" i="26" s="1"/>
  <c r="J471" i="26"/>
  <c r="J472" i="26" s="1"/>
  <c r="J99" i="26"/>
  <c r="J100" i="26" s="1"/>
  <c r="J101" i="26" s="1"/>
  <c r="J102" i="26" s="1"/>
  <c r="J103" i="26" s="1"/>
  <c r="J104" i="26" s="1"/>
  <c r="J105" i="26" s="1"/>
  <c r="J106" i="26" s="1"/>
  <c r="J107" i="26" s="1"/>
  <c r="J108" i="26" s="1"/>
  <c r="J109" i="26" s="1"/>
  <c r="J110" i="26" s="1"/>
  <c r="J111" i="26" s="1"/>
  <c r="J112" i="26" s="1"/>
  <c r="J113" i="26" s="1"/>
  <c r="J114" i="26" s="1"/>
  <c r="J115" i="26" s="1"/>
  <c r="J356" i="26"/>
  <c r="J357" i="26" s="1"/>
  <c r="J358" i="26" s="1"/>
  <c r="J359" i="26" s="1"/>
  <c r="J360" i="26" s="1"/>
  <c r="J361" i="26" s="1"/>
  <c r="J362" i="26" s="1"/>
  <c r="J363" i="26" s="1"/>
  <c r="J364" i="26" s="1"/>
  <c r="J365" i="26" s="1"/>
  <c r="J366" i="26" s="1"/>
  <c r="J367" i="26" s="1"/>
  <c r="J368" i="26" s="1"/>
  <c r="J369" i="26" s="1"/>
  <c r="J370" i="26" s="1"/>
  <c r="J371" i="26" s="1"/>
  <c r="J372" i="26" s="1"/>
  <c r="J373" i="26" s="1"/>
  <c r="J374" i="26" s="1"/>
  <c r="J375" i="26" s="1"/>
  <c r="J376" i="26" s="1"/>
  <c r="J377" i="26" s="1"/>
  <c r="J378" i="26" s="1"/>
  <c r="J379" i="26" s="1"/>
  <c r="J380" i="26" s="1"/>
  <c r="J381" i="26" s="1"/>
  <c r="J382" i="26" s="1"/>
  <c r="J383" i="26" s="1"/>
  <c r="J384" i="26" s="1"/>
  <c r="J385" i="26" s="1"/>
  <c r="J386" i="26" s="1"/>
  <c r="J387" i="26" s="1"/>
  <c r="J388" i="26" s="1"/>
  <c r="J389" i="26" s="1"/>
  <c r="J390" i="26" s="1"/>
  <c r="J391" i="26" s="1"/>
  <c r="J392" i="26" s="1"/>
  <c r="J393" i="26" s="1"/>
  <c r="J394" i="26" s="1"/>
  <c r="J395" i="26" s="1"/>
  <c r="J396" i="26" s="1"/>
  <c r="J397" i="26" s="1"/>
  <c r="J398" i="26" s="1"/>
  <c r="J399" i="26" s="1"/>
  <c r="J400" i="26" s="1"/>
  <c r="J401" i="26" s="1"/>
  <c r="J402" i="26" s="1"/>
  <c r="J403" i="26" s="1"/>
  <c r="J404" i="26" s="1"/>
  <c r="J405" i="26" s="1"/>
  <c r="J406" i="26" s="1"/>
  <c r="J484" i="26"/>
  <c r="J485" i="26" s="1"/>
  <c r="J486" i="26" s="1"/>
  <c r="J13" i="26"/>
  <c r="J525" i="26"/>
  <c r="J526" i="26" s="1"/>
  <c r="J527" i="26" s="1"/>
  <c r="J528" i="26" s="1"/>
  <c r="J529" i="26" s="1"/>
  <c r="J530" i="26" s="1"/>
  <c r="J661" i="26"/>
  <c r="J662" i="26" s="1"/>
  <c r="J941" i="26"/>
  <c r="J942" i="26" s="1"/>
  <c r="J943" i="26" s="1"/>
  <c r="J22" i="26"/>
  <c r="J478" i="26"/>
  <c r="J479" i="26" s="1"/>
  <c r="J934" i="26"/>
  <c r="J935" i="26" s="1"/>
  <c r="J263" i="26"/>
  <c r="J264" i="26" s="1"/>
  <c r="J265" i="26" s="1"/>
  <c r="J266" i="26" s="1"/>
  <c r="J267" i="26" s="1"/>
  <c r="J268" i="26" s="1"/>
  <c r="J269" i="26" s="1"/>
  <c r="J270" i="26" s="1"/>
  <c r="J271" i="26" s="1"/>
  <c r="J272" i="26" s="1"/>
  <c r="J273" i="26" s="1"/>
  <c r="J274" i="26" s="1"/>
  <c r="J275" i="26" s="1"/>
  <c r="J276" i="26" s="1"/>
  <c r="J277" i="26" s="1"/>
  <c r="J278" i="26" s="1"/>
  <c r="J279" i="26" s="1"/>
  <c r="J280" i="26" s="1"/>
  <c r="J281" i="26" s="1"/>
  <c r="J160" i="26"/>
  <c r="J288" i="26"/>
  <c r="J289" i="26" s="1"/>
  <c r="J290" i="26" s="1"/>
  <c r="J291" i="26" s="1"/>
  <c r="J292" i="26" s="1"/>
  <c r="J293" i="26" s="1"/>
  <c r="J480" i="26"/>
  <c r="J608" i="26"/>
  <c r="J672" i="26"/>
  <c r="J673" i="26" s="1"/>
  <c r="J674" i="26" s="1"/>
  <c r="J675" i="26" s="1"/>
  <c r="J676" i="26" s="1"/>
  <c r="J677" i="26" s="1"/>
  <c r="J678" i="26" s="1"/>
  <c r="J679" i="26" s="1"/>
  <c r="J808" i="26"/>
  <c r="J809" i="26" s="1"/>
  <c r="J810" i="26" s="1"/>
  <c r="J811" i="26" s="1"/>
  <c r="J812" i="26" s="1"/>
  <c r="J813" i="26" s="1"/>
  <c r="J814" i="26" s="1"/>
  <c r="J936" i="26"/>
  <c r="J937" i="26" s="1"/>
  <c r="J1145" i="26"/>
  <c r="J1146" i="26" s="1"/>
  <c r="J1147" i="26" s="1"/>
  <c r="J1148" i="26" s="1"/>
  <c r="J1149" i="26" s="1"/>
  <c r="J1150" i="26" s="1"/>
  <c r="J1151" i="26" s="1"/>
  <c r="J1152" i="26" s="1"/>
  <c r="J1153" i="26" s="1"/>
  <c r="J1154" i="26" s="1"/>
  <c r="J1155" i="26" s="1"/>
  <c r="J1156" i="26" s="1"/>
  <c r="J1157" i="26" s="1"/>
  <c r="J1158" i="26" s="1"/>
  <c r="J177" i="26"/>
  <c r="J569" i="26"/>
  <c r="J633" i="26"/>
  <c r="J634" i="26" s="1"/>
  <c r="J635" i="26" s="1"/>
  <c r="J636" i="26" s="1"/>
  <c r="J637" i="26" s="1"/>
  <c r="J970" i="26"/>
  <c r="J1034" i="26"/>
  <c r="J1035" i="26" s="1"/>
  <c r="J1036" i="26" s="1"/>
  <c r="J1037" i="26" s="1"/>
  <c r="J875" i="26"/>
  <c r="J749" i="26"/>
  <c r="J750" i="26" s="1"/>
  <c r="J751" i="26" s="1"/>
  <c r="J752" i="26" s="1"/>
  <c r="J753" i="26" s="1"/>
  <c r="J754" i="26" s="1"/>
  <c r="J755" i="26" s="1"/>
  <c r="J1038" i="26"/>
  <c r="J971" i="26"/>
  <c r="J157" i="26"/>
  <c r="J492" i="26"/>
  <c r="J556" i="26"/>
  <c r="J557" i="26" s="1"/>
  <c r="J558" i="26" s="1"/>
  <c r="J559" i="26" s="1"/>
  <c r="J560" i="26" s="1"/>
  <c r="J876" i="26"/>
  <c r="J877" i="26" s="1"/>
  <c r="J878" i="26" s="1"/>
  <c r="J879" i="26" s="1"/>
  <c r="J880" i="26" s="1"/>
  <c r="J881" i="26" s="1"/>
  <c r="J882" i="26" s="1"/>
  <c r="J883" i="26" s="1"/>
  <c r="J469" i="26"/>
  <c r="J94" i="26"/>
  <c r="J95" i="26" s="1"/>
  <c r="J96" i="26" s="1"/>
  <c r="J97" i="26" s="1"/>
  <c r="J98" i="26" s="1"/>
  <c r="J158" i="26"/>
  <c r="J159" i="26" s="1"/>
  <c r="J622" i="26"/>
  <c r="J623" i="26" s="1"/>
  <c r="J624" i="26" s="1"/>
  <c r="J625" i="26" s="1"/>
  <c r="J626" i="26" s="1"/>
  <c r="J627" i="26" s="1"/>
  <c r="J628" i="26" s="1"/>
  <c r="J629" i="26" s="1"/>
  <c r="J630" i="26" s="1"/>
  <c r="J631" i="26" s="1"/>
  <c r="J663" i="26"/>
  <c r="J664" i="26" s="1"/>
  <c r="J665" i="26" s="1"/>
  <c r="J927" i="26"/>
  <c r="J928" i="26" s="1"/>
  <c r="J488" i="26"/>
  <c r="J489" i="26" s="1"/>
  <c r="J490" i="26" s="1"/>
  <c r="J491" i="26" s="1"/>
  <c r="J616" i="26"/>
  <c r="J944" i="26"/>
  <c r="J945" i="26" s="1"/>
  <c r="J946" i="26" s="1"/>
  <c r="J185" i="26"/>
  <c r="J186" i="26" s="1"/>
  <c r="J641" i="26"/>
  <c r="J642" i="26" s="1"/>
  <c r="J643" i="26" s="1"/>
  <c r="J833" i="26"/>
  <c r="J1092" i="26"/>
  <c r="J1093" i="26" s="1"/>
  <c r="J1094" i="26" s="1"/>
  <c r="J1095" i="26" s="1"/>
  <c r="J1096" i="26" s="1"/>
  <c r="J821" i="26"/>
  <c r="J822" i="26" s="1"/>
  <c r="J823" i="26" s="1"/>
  <c r="J824" i="26" s="1"/>
  <c r="J825" i="26" s="1"/>
  <c r="J826" i="26" s="1"/>
  <c r="J827" i="26" s="1"/>
  <c r="J1109" i="26"/>
  <c r="J1110" i="26"/>
  <c r="J173" i="26"/>
  <c r="J174" i="26" s="1"/>
  <c r="J175" i="26" s="1"/>
  <c r="J317" i="26"/>
  <c r="J318" i="26" s="1"/>
  <c r="J319" i="26" s="1"/>
  <c r="J320" i="26" s="1"/>
  <c r="J321" i="26" s="1"/>
  <c r="J957" i="26"/>
  <c r="J39" i="26"/>
  <c r="J958" i="26"/>
  <c r="J959" i="26" s="1"/>
  <c r="J960" i="26" s="1"/>
  <c r="J961" i="26" s="1"/>
  <c r="J962" i="26" s="1"/>
  <c r="J963" i="26" s="1"/>
  <c r="J187" i="26"/>
  <c r="J188" i="26" s="1"/>
  <c r="J189" i="26" s="1"/>
  <c r="J190" i="26" s="1"/>
  <c r="J191" i="26" s="1"/>
  <c r="J192" i="26" s="1"/>
  <c r="J193" i="26" s="1"/>
  <c r="J194" i="26" s="1"/>
  <c r="J195" i="26" s="1"/>
  <c r="J196" i="26" s="1"/>
  <c r="J197" i="26" s="1"/>
  <c r="J198" i="26" s="1"/>
  <c r="J199" i="26" s="1"/>
  <c r="J200" i="26" s="1"/>
  <c r="J201" i="26" s="1"/>
  <c r="J202" i="26" s="1"/>
  <c r="J203" i="26" s="1"/>
  <c r="J204" i="26" s="1"/>
  <c r="J205" i="26" s="1"/>
  <c r="J206" i="26" s="1"/>
  <c r="J207" i="26" s="1"/>
  <c r="J208" i="26" s="1"/>
  <c r="J209" i="26" s="1"/>
  <c r="J210" i="26" s="1"/>
  <c r="J211" i="26" s="1"/>
  <c r="J212" i="26" s="1"/>
  <c r="J213" i="26" s="1"/>
  <c r="J214" i="26" s="1"/>
  <c r="J215" i="26" s="1"/>
  <c r="J216" i="26" s="1"/>
  <c r="J217" i="26" s="1"/>
  <c r="J218" i="26" s="1"/>
  <c r="J219" i="26" s="1"/>
  <c r="J220" i="26" s="1"/>
  <c r="J504" i="26"/>
  <c r="J505" i="26" s="1"/>
  <c r="J506" i="26" s="1"/>
  <c r="J507" i="26" s="1"/>
  <c r="J508" i="26" s="1"/>
  <c r="J509" i="26" s="1"/>
  <c r="J510" i="26" s="1"/>
  <c r="J511" i="26" s="1"/>
  <c r="J512" i="26" s="1"/>
  <c r="J513" i="26" s="1"/>
  <c r="J514" i="26" s="1"/>
  <c r="J515" i="26" s="1"/>
  <c r="J516" i="26" s="1"/>
  <c r="J517" i="26" s="1"/>
  <c r="J518" i="26" s="1"/>
  <c r="J519" i="26" s="1"/>
  <c r="J520" i="26" s="1"/>
  <c r="J521" i="26" s="1"/>
  <c r="J522" i="26" s="1"/>
  <c r="J523" i="26" s="1"/>
  <c r="J524" i="26" s="1"/>
  <c r="J756" i="26"/>
  <c r="J820" i="26"/>
  <c r="J223" i="26"/>
  <c r="J224" i="26" s="1"/>
  <c r="J225" i="26" s="1"/>
  <c r="J226" i="26" s="1"/>
  <c r="J227" i="26" s="1"/>
  <c r="J228" i="26" s="1"/>
  <c r="J229" i="26" s="1"/>
  <c r="J230" i="26" s="1"/>
  <c r="J231" i="26" s="1"/>
  <c r="J232" i="26" s="1"/>
  <c r="J233" i="26" s="1"/>
  <c r="J234" i="26" s="1"/>
  <c r="J235" i="26" s="1"/>
  <c r="J236" i="26" s="1"/>
  <c r="J237" i="26" s="1"/>
  <c r="J238" i="26" s="1"/>
  <c r="J239" i="26" s="1"/>
  <c r="J240" i="26" s="1"/>
  <c r="J241" i="26" s="1"/>
  <c r="J242" i="26" s="1"/>
  <c r="J243" i="26" s="1"/>
  <c r="J244" i="26" s="1"/>
  <c r="J245" i="26" s="1"/>
  <c r="J246" i="26" s="1"/>
  <c r="J247" i="26" s="1"/>
  <c r="J248" i="26" s="1"/>
  <c r="J249" i="26" s="1"/>
  <c r="J250" i="26" s="1"/>
  <c r="J251" i="26" s="1"/>
  <c r="J252" i="26" s="1"/>
  <c r="J253" i="26" s="1"/>
  <c r="J541" i="26"/>
  <c r="J542" i="26" s="1"/>
  <c r="J543" i="26" s="1"/>
  <c r="J544" i="26" s="1"/>
  <c r="J545" i="26" s="1"/>
  <c r="J546" i="26" s="1"/>
  <c r="J829" i="26"/>
  <c r="J166" i="26"/>
  <c r="J294" i="26"/>
  <c r="J295" i="26" s="1"/>
  <c r="J296" i="26" s="1"/>
  <c r="J297" i="26" s="1"/>
  <c r="J298" i="26" s="1"/>
  <c r="J299" i="26" s="1"/>
  <c r="J300" i="26" s="1"/>
  <c r="J758" i="26"/>
  <c r="J407" i="26"/>
  <c r="J408" i="26" s="1"/>
  <c r="J409" i="26" s="1"/>
  <c r="J410" i="26" s="1"/>
  <c r="J411" i="26" s="1"/>
  <c r="J412" i="26" s="1"/>
  <c r="J413" i="26" s="1"/>
  <c r="J414" i="26" s="1"/>
  <c r="J415" i="26" s="1"/>
  <c r="J416" i="26" s="1"/>
  <c r="J417" i="26" s="1"/>
  <c r="J418" i="26" s="1"/>
  <c r="J419" i="26" s="1"/>
  <c r="J420" i="26" s="1"/>
  <c r="J421" i="26" s="1"/>
  <c r="J422" i="26" s="1"/>
  <c r="J423" i="26" s="1"/>
  <c r="J424" i="26" s="1"/>
  <c r="J425" i="26" s="1"/>
  <c r="J426" i="26" s="1"/>
  <c r="J427" i="26" s="1"/>
  <c r="J428" i="26" s="1"/>
  <c r="J429" i="26" s="1"/>
  <c r="J430" i="26" s="1"/>
  <c r="J431" i="26" s="1"/>
  <c r="J432" i="26" s="1"/>
  <c r="J433" i="26" s="1"/>
  <c r="J434" i="26" s="1"/>
  <c r="J435" i="26" s="1"/>
  <c r="J436" i="26" s="1"/>
  <c r="J437" i="26" s="1"/>
  <c r="J438" i="26" s="1"/>
  <c r="J439" i="26" s="1"/>
  <c r="J440" i="26" s="1"/>
  <c r="J441" i="26" s="1"/>
  <c r="J442" i="26" s="1"/>
  <c r="J443" i="26" s="1"/>
  <c r="J444" i="26" s="1"/>
  <c r="J445" i="26" s="1"/>
  <c r="J446" i="26" s="1"/>
  <c r="J447" i="26" s="1"/>
  <c r="J448" i="26" s="1"/>
  <c r="J449" i="26" s="1"/>
  <c r="J450" i="26" s="1"/>
  <c r="J451" i="26" s="1"/>
  <c r="J452" i="26" s="1"/>
  <c r="J735" i="26"/>
  <c r="J736" i="26" s="1"/>
  <c r="J799" i="26"/>
  <c r="J800" i="26" s="1"/>
  <c r="J801" i="26" s="1"/>
  <c r="J802" i="26" s="1"/>
  <c r="J803" i="26" s="1"/>
  <c r="J804" i="26" s="1"/>
  <c r="J805" i="26" s="1"/>
  <c r="J806" i="26" s="1"/>
  <c r="J777" i="26"/>
  <c r="J905" i="26"/>
  <c r="J906" i="26" s="1"/>
  <c r="J907" i="26" s="1"/>
  <c r="J282" i="26"/>
  <c r="J283" i="26" s="1"/>
  <c r="J284" i="26" s="1"/>
  <c r="J285" i="26" s="1"/>
  <c r="J286" i="26" s="1"/>
  <c r="J287" i="26" s="1"/>
  <c r="J474" i="26"/>
  <c r="J475" i="26" s="1"/>
  <c r="J476" i="26" s="1"/>
  <c r="J477" i="26" s="1"/>
  <c r="J666" i="26"/>
  <c r="J1181" i="26"/>
  <c r="J1182" i="26" s="1"/>
  <c r="J1183" i="26" s="1"/>
  <c r="J1184" i="26" s="1"/>
  <c r="J1185" i="26" s="1"/>
  <c r="J1186" i="26" s="1"/>
  <c r="J1118" i="26"/>
  <c r="J1119" i="26" s="1"/>
  <c r="J1120" i="26" s="1"/>
  <c r="J1121" i="26" s="1"/>
  <c r="J1122" i="26" s="1"/>
  <c r="J1123" i="26" s="1"/>
  <c r="J1124" i="26" s="1"/>
  <c r="J1125" i="26" s="1"/>
  <c r="J1135" i="26"/>
  <c r="J1207" i="26"/>
  <c r="J1062" i="26"/>
  <c r="J1063" i="26" s="1"/>
  <c r="J1064" i="26" s="1"/>
  <c r="J1065" i="26" s="1"/>
  <c r="J1066" i="26" s="1"/>
  <c r="J1067" i="26" s="1"/>
  <c r="J1068" i="26" s="1"/>
  <c r="J1069" i="26" s="1"/>
  <c r="J1070" i="26" s="1"/>
  <c r="J1071" i="26" s="1"/>
  <c r="J1072" i="26" s="1"/>
  <c r="J1073" i="26" s="1"/>
  <c r="J1074" i="26" s="1"/>
  <c r="J1075" i="26" s="1"/>
  <c r="J1076" i="26" s="1"/>
  <c r="J1077" i="26" s="1"/>
  <c r="J1078" i="26" s="1"/>
  <c r="J1079" i="26" s="1"/>
  <c r="J1080" i="26" s="1"/>
  <c r="J1081" i="26" s="1"/>
  <c r="J1082" i="26" s="1"/>
  <c r="J1083" i="26" s="1"/>
  <c r="J1084" i="26" s="1"/>
  <c r="J459" i="26"/>
  <c r="J460" i="26" s="1"/>
  <c r="J461" i="26" s="1"/>
  <c r="J462" i="26" s="1"/>
  <c r="J463" i="26" s="1"/>
  <c r="J464" i="26" s="1"/>
  <c r="J465" i="26" s="1"/>
  <c r="J466" i="26" s="1"/>
  <c r="J467" i="26" s="1"/>
  <c r="J531" i="26"/>
  <c r="J532" i="26" s="1"/>
  <c r="J533" i="26" s="1"/>
  <c r="J534" i="26" s="1"/>
  <c r="J535" i="26" s="1"/>
  <c r="J536" i="26" s="1"/>
  <c r="J537" i="26" s="1"/>
  <c r="J538" i="26" s="1"/>
  <c r="J539" i="26" s="1"/>
  <c r="J931" i="26"/>
  <c r="J932" i="26" s="1"/>
  <c r="J116" i="26"/>
  <c r="J117" i="26" s="1"/>
  <c r="J118" i="26" s="1"/>
  <c r="J119" i="26" s="1"/>
  <c r="J120" i="26" s="1"/>
  <c r="J121" i="26" s="1"/>
  <c r="J122" i="26" s="1"/>
  <c r="J123" i="26" s="1"/>
  <c r="J124" i="26" s="1"/>
  <c r="J125" i="26" s="1"/>
  <c r="J126" i="26" s="1"/>
  <c r="J127" i="26" s="1"/>
  <c r="J128" i="26" s="1"/>
  <c r="J129" i="26" s="1"/>
  <c r="J130" i="26" s="1"/>
  <c r="J644" i="26"/>
  <c r="J645" i="26" s="1"/>
  <c r="J646" i="26" s="1"/>
  <c r="J836" i="26"/>
  <c r="J837" i="26" s="1"/>
  <c r="J838" i="26" s="1"/>
  <c r="J964" i="26"/>
  <c r="J301" i="26"/>
  <c r="J493" i="26"/>
  <c r="J701" i="26"/>
  <c r="J909" i="26"/>
  <c r="J973" i="26"/>
  <c r="J310" i="26"/>
  <c r="J582" i="26"/>
  <c r="J583" i="26" s="1"/>
  <c r="J584" i="26" s="1"/>
  <c r="J585" i="26" s="1"/>
  <c r="J586" i="26" s="1"/>
  <c r="J587" i="26" s="1"/>
  <c r="J588" i="26" s="1"/>
  <c r="J589" i="26" s="1"/>
  <c r="J590" i="26" s="1"/>
  <c r="J591" i="26" s="1"/>
  <c r="J592" i="26" s="1"/>
  <c r="J593" i="26" s="1"/>
  <c r="J594" i="26" s="1"/>
  <c r="J966" i="26"/>
  <c r="J967" i="26" s="1"/>
  <c r="J968" i="26" s="1"/>
  <c r="J969" i="26" s="1"/>
  <c r="J487" i="26"/>
  <c r="J815" i="26"/>
  <c r="J816" i="26" s="1"/>
  <c r="J817" i="26" s="1"/>
  <c r="J818" i="26" s="1"/>
  <c r="J640" i="26"/>
  <c r="J776" i="26"/>
  <c r="J840" i="26"/>
  <c r="J841" i="26" s="1"/>
  <c r="J842" i="26" s="1"/>
  <c r="J843" i="26" s="1"/>
  <c r="J844" i="26" s="1"/>
  <c r="J845" i="26" s="1"/>
  <c r="J846" i="26" s="1"/>
  <c r="J847" i="26" s="1"/>
  <c r="J904" i="26"/>
  <c r="J473" i="26"/>
  <c r="J857" i="26"/>
  <c r="J858" i="26" s="1"/>
  <c r="J859" i="26" s="1"/>
  <c r="J860" i="26" s="1"/>
  <c r="J861" i="26" s="1"/>
  <c r="J862" i="26" s="1"/>
  <c r="J863" i="26" s="1"/>
  <c r="J864" i="26" s="1"/>
  <c r="J865" i="26" s="1"/>
  <c r="J618" i="26"/>
  <c r="J938" i="26"/>
  <c r="J1134" i="26"/>
  <c r="J1089" i="26"/>
  <c r="J1090" i="26" s="1"/>
  <c r="J1159" i="26"/>
  <c r="J680" i="26"/>
  <c r="J1138" i="26"/>
  <c r="J995" i="26"/>
  <c r="J1190" i="26"/>
  <c r="J1191" i="26" s="1"/>
  <c r="J12" i="26"/>
  <c r="J667" i="26"/>
  <c r="J668" i="26" s="1"/>
  <c r="J669" i="26" s="1"/>
  <c r="J670" i="26" s="1"/>
  <c r="J671" i="26" s="1"/>
  <c r="J939" i="26"/>
  <c r="J940" i="26" s="1"/>
  <c r="J652" i="26"/>
  <c r="J716" i="26"/>
  <c r="J717" i="26" s="1"/>
  <c r="J718" i="26" s="1"/>
  <c r="J719" i="26" s="1"/>
  <c r="J720" i="26" s="1"/>
  <c r="J908" i="26"/>
  <c r="J972" i="26"/>
  <c r="J254" i="26"/>
  <c r="J910" i="26"/>
  <c r="J911" i="26" s="1"/>
  <c r="J912" i="26" s="1"/>
  <c r="J913" i="26" s="1"/>
  <c r="J914" i="26" s="1"/>
  <c r="J915" i="26" s="1"/>
  <c r="J916" i="26" s="1"/>
  <c r="J917" i="26" s="1"/>
  <c r="J918" i="26" s="1"/>
  <c r="J919" i="26" s="1"/>
  <c r="J920" i="26" s="1"/>
  <c r="J921" i="26" s="1"/>
  <c r="J922" i="26" s="1"/>
  <c r="J974" i="26"/>
  <c r="J495" i="26"/>
  <c r="J496" i="26" s="1"/>
  <c r="J497" i="26" s="1"/>
  <c r="J498" i="26" s="1"/>
  <c r="J499" i="26" s="1"/>
  <c r="J887" i="26"/>
  <c r="J888" i="26" s="1"/>
  <c r="J889" i="26" s="1"/>
  <c r="J890" i="26" s="1"/>
  <c r="J891" i="26" s="1"/>
  <c r="J848" i="26"/>
  <c r="J849" i="26" s="1"/>
  <c r="J850" i="26" s="1"/>
  <c r="J851" i="26" s="1"/>
  <c r="J481" i="26"/>
  <c r="J482" i="26" s="1"/>
  <c r="J609" i="26"/>
  <c r="J610" i="26" s="1"/>
  <c r="J611" i="26" s="1"/>
  <c r="J612" i="26" s="1"/>
  <c r="J613" i="26" s="1"/>
  <c r="J614" i="26" s="1"/>
  <c r="J737" i="26"/>
  <c r="J929" i="26"/>
  <c r="J930" i="26" s="1"/>
  <c r="J178" i="26"/>
  <c r="J179" i="26" s="1"/>
  <c r="J180" i="26" s="1"/>
  <c r="J181" i="26" s="1"/>
  <c r="J182" i="26" s="1"/>
  <c r="J183" i="26" s="1"/>
  <c r="J1204" i="26"/>
  <c r="J1205" i="26" s="1"/>
  <c r="J1206" i="26" s="1"/>
  <c r="J996" i="26"/>
  <c r="J997" i="26" s="1"/>
  <c r="J998" i="26" s="1"/>
  <c r="J999" i="26" s="1"/>
  <c r="J1000" i="26" s="1"/>
  <c r="J1188" i="26"/>
  <c r="J1189" i="26" s="1"/>
  <c r="J1141" i="26"/>
  <c r="J1142" i="26"/>
  <c r="J8" i="26"/>
  <c r="J901" i="26"/>
  <c r="J902" i="26" s="1"/>
  <c r="J903" i="26" s="1"/>
  <c r="J1126" i="26"/>
  <c r="J1127" i="26" s="1"/>
  <c r="J1128" i="26" s="1"/>
  <c r="J1129" i="26" s="1"/>
  <c r="J1130" i="26" s="1"/>
  <c r="J1131" i="26" s="1"/>
  <c r="J1132" i="26" s="1"/>
  <c r="J40" i="26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483" i="26"/>
  <c r="J547" i="26"/>
  <c r="J548" i="26" s="1"/>
  <c r="J549" i="26" s="1"/>
  <c r="J550" i="26" s="1"/>
  <c r="J551" i="26" s="1"/>
  <c r="J552" i="26" s="1"/>
  <c r="J553" i="26" s="1"/>
  <c r="J554" i="26" s="1"/>
  <c r="J468" i="26"/>
  <c r="J596" i="26"/>
  <c r="J597" i="26" s="1"/>
  <c r="J598" i="26" s="1"/>
  <c r="J599" i="26" s="1"/>
  <c r="J600" i="26" s="1"/>
  <c r="J601" i="26" s="1"/>
  <c r="J602" i="26" s="1"/>
  <c r="J603" i="26" s="1"/>
  <c r="J604" i="26" s="1"/>
  <c r="J605" i="26" s="1"/>
  <c r="J606" i="26" s="1"/>
  <c r="J607" i="26" s="1"/>
  <c r="J724" i="26"/>
  <c r="J725" i="26" s="1"/>
  <c r="J852" i="26"/>
  <c r="J853" i="26" s="1"/>
  <c r="J854" i="26" s="1"/>
  <c r="J855" i="26" s="1"/>
  <c r="J856" i="26" s="1"/>
  <c r="J573" i="26"/>
  <c r="J574" i="26" s="1"/>
  <c r="J575" i="26" s="1"/>
  <c r="J576" i="26" s="1"/>
  <c r="J577" i="26" s="1"/>
  <c r="J578" i="26" s="1"/>
  <c r="J579" i="26" s="1"/>
  <c r="J580" i="26" s="1"/>
  <c r="J581" i="26" s="1"/>
  <c r="J789" i="26"/>
  <c r="J726" i="26"/>
  <c r="J727" i="26" s="1"/>
  <c r="J728" i="26" s="1"/>
  <c r="J729" i="26" s="1"/>
  <c r="J730" i="26" s="1"/>
  <c r="J731" i="26" s="1"/>
  <c r="J790" i="26"/>
  <c r="J791" i="26" s="1"/>
  <c r="J639" i="26"/>
  <c r="J831" i="26"/>
  <c r="J832" i="26" s="1"/>
  <c r="J656" i="26"/>
  <c r="J792" i="26"/>
  <c r="J33" i="26"/>
  <c r="J34" i="26" s="1"/>
  <c r="J35" i="26" s="1"/>
  <c r="J36" i="26" s="1"/>
  <c r="J161" i="26"/>
  <c r="J162" i="26" s="1"/>
  <c r="J163" i="26" s="1"/>
  <c r="J164" i="26" s="1"/>
  <c r="J165" i="26" s="1"/>
  <c r="J617" i="26"/>
  <c r="J745" i="26"/>
  <c r="J762" i="26"/>
  <c r="J1085" i="26"/>
  <c r="J1022" i="26"/>
  <c r="J1023" i="26" s="1"/>
  <c r="J1024" i="26" s="1"/>
  <c r="J1025" i="26" s="1"/>
  <c r="J1026" i="26" s="1"/>
  <c r="J1027" i="26" s="1"/>
  <c r="J1028" i="26" s="1"/>
  <c r="J1029" i="26" s="1"/>
  <c r="J1030" i="26" s="1"/>
  <c r="J1031" i="26" s="1"/>
  <c r="J1032" i="26" s="1"/>
  <c r="J1033" i="26" s="1"/>
  <c r="J1086" i="26"/>
  <c r="J1039" i="26"/>
  <c r="J1040" i="26" s="1"/>
  <c r="J1041" i="26" s="1"/>
  <c r="J1042" i="26" s="1"/>
  <c r="J1043" i="26" s="1"/>
  <c r="J1044" i="26" s="1"/>
  <c r="J1045" i="26" s="1"/>
  <c r="J1046" i="26" s="1"/>
  <c r="J1047" i="26" s="1"/>
  <c r="J1048" i="26" s="1"/>
  <c r="J1049" i="26" s="1"/>
  <c r="J1050" i="26" s="1"/>
  <c r="J1051" i="26" s="1"/>
  <c r="J1052" i="26" s="1"/>
  <c r="J1053" i="26" s="1"/>
  <c r="J1054" i="26" s="1"/>
  <c r="J1055" i="26" s="1"/>
  <c r="J1056" i="26" s="1"/>
  <c r="J1057" i="26" s="1"/>
  <c r="J1058" i="26" s="1"/>
  <c r="J1059" i="26" s="1"/>
  <c r="J1060" i="26" s="1"/>
  <c r="J1061" i="26" s="1"/>
  <c r="J1103" i="26"/>
  <c r="J1104" i="26" s="1"/>
  <c r="J1105" i="26" s="1"/>
  <c r="J1106" i="26" s="1"/>
  <c r="J1107" i="26" s="1"/>
  <c r="J1175" i="26"/>
  <c r="J1218" i="26"/>
  <c r="J1219" i="26" s="1"/>
  <c r="J1220" i="26" s="1"/>
  <c r="J1221" i="26" s="1"/>
  <c r="J1222" i="26" s="1"/>
  <c r="J1223" i="26" s="1"/>
  <c r="J1224" i="26" s="1"/>
  <c r="J1225" i="26" s="1"/>
  <c r="J1226" i="26" s="1"/>
  <c r="J1227" i="26" s="1"/>
  <c r="J1228" i="26" s="1"/>
  <c r="J1229" i="26" s="1"/>
  <c r="J1230" i="26" s="1"/>
  <c r="J1231" i="26" s="1"/>
  <c r="J1232" i="26" s="1"/>
  <c r="J1233" i="26" s="1"/>
  <c r="J1234" i="26" s="1"/>
  <c r="J1235" i="26" s="1"/>
  <c r="J1236" i="26" s="1"/>
  <c r="J1237" i="26" s="1"/>
  <c r="J1238" i="26" s="1"/>
  <c r="J1239" i="26" s="1"/>
  <c r="J1240" i="26" s="1"/>
  <c r="J1241" i="26" s="1"/>
  <c r="J1242" i="26" s="1"/>
  <c r="J1243" i="26" s="1"/>
  <c r="J1244" i="26" s="1"/>
  <c r="J1245" i="26" s="1"/>
  <c r="J1246" i="26" s="1"/>
  <c r="J1247" i="26" s="1"/>
  <c r="J1248" i="26" s="1"/>
  <c r="J1249" i="26" s="1"/>
  <c r="J1250" i="26" s="1"/>
  <c r="J1251" i="26" s="1"/>
  <c r="J1252" i="26" s="1"/>
  <c r="J1253" i="26" s="1"/>
  <c r="J1254" i="26" s="1"/>
  <c r="J1255" i="26" s="1"/>
  <c r="J1256" i="26" s="1"/>
  <c r="J1257" i="26" s="1"/>
  <c r="J1258" i="26" s="1"/>
  <c r="J1259" i="26" s="1"/>
  <c r="J1260" i="26" s="1"/>
  <c r="J1261" i="26" s="1"/>
  <c r="J1262" i="26" s="1"/>
  <c r="J1263" i="26" s="1"/>
  <c r="J1264" i="26" s="1"/>
  <c r="J1265" i="26" s="1"/>
  <c r="J1266" i="26" s="1"/>
  <c r="J1267" i="26" s="1"/>
  <c r="J1268" i="26" s="1"/>
  <c r="J1269" i="26" s="1"/>
  <c r="J1270" i="26" s="1"/>
  <c r="J1271" i="26" s="1"/>
  <c r="J1272" i="26" s="1"/>
  <c r="J1273" i="26" s="1"/>
  <c r="J1274" i="26" s="1"/>
  <c r="J1275" i="26" s="1"/>
  <c r="J1276" i="26" s="1"/>
  <c r="J1277" i="26" s="1"/>
  <c r="J1278" i="26" s="1"/>
  <c r="J1279" i="26" s="1"/>
  <c r="J1280" i="26" s="1"/>
  <c r="J1281" i="26" s="1"/>
  <c r="J1282" i="26" s="1"/>
  <c r="J1283" i="26" s="1"/>
  <c r="J1284" i="26" s="1"/>
  <c r="J1285" i="26" s="1"/>
  <c r="J1286" i="26" s="1"/>
  <c r="J1287" i="26" s="1"/>
  <c r="J1288" i="26" s="1"/>
  <c r="J1289" i="26" s="1"/>
  <c r="J1290" i="26" s="1"/>
  <c r="J1291" i="26" s="1"/>
  <c r="J1292" i="26" s="1"/>
  <c r="J1293" i="26" s="1"/>
  <c r="J1294" i="26" s="1"/>
  <c r="J1295" i="26" s="1"/>
  <c r="J1296" i="26" s="1"/>
  <c r="J1297" i="26" s="1"/>
  <c r="J1298" i="26" s="1"/>
  <c r="J1299" i="26" s="1"/>
  <c r="J1300" i="26" s="1"/>
  <c r="J1301" i="26" s="1"/>
  <c r="J1302" i="26" s="1"/>
  <c r="J1303" i="26" s="1"/>
  <c r="J1304" i="26" s="1"/>
  <c r="J1305" i="26" s="1"/>
  <c r="J1306" i="26" s="1"/>
  <c r="J1307" i="26" s="1"/>
  <c r="J1308" i="26" s="1"/>
  <c r="J1309" i="26" s="1"/>
  <c r="J1310" i="26" s="1"/>
  <c r="J1311" i="26" s="1"/>
  <c r="J1312" i="26" s="1"/>
  <c r="J1313" i="26" s="1"/>
  <c r="J1314" i="26" s="1"/>
  <c r="J1315" i="26" s="1"/>
  <c r="J1316" i="26" s="1"/>
  <c r="J1317" i="26" s="1"/>
  <c r="J1318" i="26" s="1"/>
  <c r="J1319" i="26" s="1"/>
  <c r="J1320" i="26" s="1"/>
  <c r="J1321" i="26" s="1"/>
  <c r="J1322" i="26" s="1"/>
  <c r="J1323" i="26" s="1"/>
  <c r="J1324" i="26" s="1"/>
  <c r="J1325" i="26" s="1"/>
  <c r="J1326" i="26" s="1"/>
  <c r="J1327" i="26" s="1"/>
  <c r="J1328" i="26" s="1"/>
  <c r="J1329" i="26" s="1"/>
  <c r="J1330" i="26" s="1"/>
  <c r="J1331" i="26" s="1"/>
  <c r="J1332" i="26" s="1"/>
  <c r="J1333" i="26" s="1"/>
  <c r="J1334" i="26" s="1"/>
  <c r="J1335" i="26" s="1"/>
  <c r="J1336" i="26" s="1"/>
  <c r="J1337" i="26" s="1"/>
  <c r="J1338" i="26" s="1"/>
  <c r="J1339" i="26" s="1"/>
  <c r="J1340" i="26" s="1"/>
  <c r="J1341" i="26" s="1"/>
  <c r="J1342" i="26" s="1"/>
  <c r="J1343" i="26" s="1"/>
  <c r="J1344" i="26" s="1"/>
  <c r="J1345" i="26" s="1"/>
  <c r="J1346" i="26" s="1"/>
  <c r="J1347" i="26" s="1"/>
  <c r="J1348" i="26" s="1"/>
  <c r="J1349" i="26" s="1"/>
  <c r="J1350" i="26" s="1"/>
  <c r="J1351" i="26" s="1"/>
  <c r="J1352" i="26" s="1"/>
  <c r="J1353" i="26" s="1"/>
  <c r="J1354" i="26" s="1"/>
  <c r="J1355" i="26" s="1"/>
  <c r="J1356" i="26" s="1"/>
  <c r="J1357" i="26" s="1"/>
  <c r="J1358" i="26" s="1"/>
  <c r="J1359" i="26" s="1"/>
  <c r="J1360" i="26" s="1"/>
  <c r="J1361" i="26" s="1"/>
  <c r="J1362" i="26" s="1"/>
  <c r="J1363" i="26" s="1"/>
  <c r="J1364" i="26" s="1"/>
  <c r="J1365" i="26" s="1"/>
  <c r="J1366" i="26" s="1"/>
  <c r="J1367" i="26" s="1"/>
  <c r="J1368" i="26" s="1"/>
  <c r="J1369" i="26" s="1"/>
  <c r="J1370" i="26" s="1"/>
  <c r="J1371" i="26" s="1"/>
  <c r="J1372" i="26" s="1"/>
  <c r="J1373" i="26" s="1"/>
  <c r="J1374" i="26" s="1"/>
  <c r="J1375" i="26" s="1"/>
  <c r="J1376" i="26" s="1"/>
  <c r="J1377" i="26" s="1"/>
  <c r="J1378" i="26" s="1"/>
  <c r="J1379" i="26" s="1"/>
  <c r="J1380" i="26" s="1"/>
  <c r="J1381" i="26" s="1"/>
  <c r="J1382" i="26" s="1"/>
  <c r="J1383" i="26" s="1"/>
  <c r="J1384" i="26" s="1"/>
  <c r="J1385" i="26" s="1"/>
  <c r="J1386" i="26" s="1"/>
  <c r="J1387" i="26" s="1"/>
  <c r="J1388" i="26" s="1"/>
  <c r="J1389" i="26" s="1"/>
  <c r="J1390" i="26" s="1"/>
  <c r="J1391" i="26" s="1"/>
  <c r="J1392" i="26" s="1"/>
  <c r="J1393" i="26" s="1"/>
  <c r="J1394" i="26" s="1"/>
  <c r="J1395" i="26" s="1"/>
  <c r="J1396" i="26" s="1"/>
  <c r="J1397" i="26" s="1"/>
  <c r="J1398" i="26" s="1"/>
  <c r="J1399" i="26" s="1"/>
  <c r="J1400" i="26" s="1"/>
  <c r="J1401" i="26" s="1"/>
  <c r="J1402" i="26" s="1"/>
  <c r="J1403" i="26" s="1"/>
  <c r="J1404" i="26" s="1"/>
  <c r="J1405" i="26" s="1"/>
  <c r="J1406" i="26" s="1"/>
  <c r="J1407" i="26" s="1"/>
  <c r="J1408" i="26" s="1"/>
  <c r="J1409" i="26" s="1"/>
  <c r="J1410" i="26" s="1"/>
  <c r="J1411" i="26" s="1"/>
  <c r="J1412" i="26" s="1"/>
  <c r="J1413" i="26" s="1"/>
  <c r="J1414" i="26" s="1"/>
  <c r="J1415" i="26" s="1"/>
  <c r="J1416" i="26" s="1"/>
  <c r="J1417" i="26" s="1"/>
  <c r="J1418" i="26" s="1"/>
  <c r="J1419" i="26" s="1"/>
  <c r="J1420" i="26" s="1"/>
  <c r="J1421" i="26" s="1"/>
  <c r="J1422" i="26" s="1"/>
  <c r="J1423" i="26" s="1"/>
  <c r="J1424" i="26" s="1"/>
  <c r="J1425" i="26" s="1"/>
  <c r="J1426" i="26" s="1"/>
  <c r="J1427" i="26" s="1"/>
  <c r="J1428" i="26" s="1"/>
  <c r="J1429" i="26" s="1"/>
  <c r="J1430" i="26" s="1"/>
  <c r="J1431" i="26" s="1"/>
  <c r="J1432" i="26" s="1"/>
  <c r="J1433" i="26" s="1"/>
  <c r="J1434" i="26" s="1"/>
  <c r="J1435" i="26" s="1"/>
  <c r="J1436" i="26" s="1"/>
  <c r="J1437" i="26" s="1"/>
  <c r="J1438" i="26" s="1"/>
  <c r="J1439" i="26" s="1"/>
  <c r="J1440" i="26" s="1"/>
  <c r="J1441" i="26" s="1"/>
  <c r="J1442" i="26" s="1"/>
  <c r="J1443" i="26" s="1"/>
  <c r="J1444" i="26" s="1"/>
  <c r="J1445" i="26" s="1"/>
  <c r="J1446" i="26" s="1"/>
  <c r="J1447" i="26" s="1"/>
  <c r="J1448" i="26" s="1"/>
  <c r="J1449" i="26" s="1"/>
  <c r="J1450" i="26" s="1"/>
  <c r="J1451" i="26" s="1"/>
  <c r="J1452" i="26" s="1"/>
  <c r="J1453" i="26" s="1"/>
  <c r="J1454" i="26" s="1"/>
  <c r="J1455" i="26" s="1"/>
  <c r="J1456" i="26" s="1"/>
  <c r="J1457" i="26" s="1"/>
  <c r="J1458" i="26" s="1"/>
  <c r="J1459" i="26" s="1"/>
  <c r="J1460" i="26" s="1"/>
  <c r="J1461" i="26" s="1"/>
  <c r="J1462" i="26" s="1"/>
  <c r="J1463" i="26" s="1"/>
  <c r="J1464" i="26" s="1"/>
  <c r="J1465" i="26" s="1"/>
  <c r="J1466" i="26" s="1"/>
  <c r="J1467" i="26" s="1"/>
  <c r="J1468" i="26" s="1"/>
  <c r="J1469" i="26" s="1"/>
  <c r="J1470" i="26" s="1"/>
  <c r="J1471" i="26" s="1"/>
  <c r="J1472" i="26" s="1"/>
  <c r="J1473" i="26" s="1"/>
  <c r="J1474" i="26" s="1"/>
  <c r="J1475" i="26" s="1"/>
  <c r="J1476" i="26" s="1"/>
  <c r="J1477" i="26" s="1"/>
  <c r="J1478" i="26" s="1"/>
  <c r="J1479" i="26" s="1"/>
  <c r="J1480" i="26" s="1"/>
  <c r="J1481" i="26" s="1"/>
  <c r="J1482" i="26" s="1"/>
  <c r="J1483" i="26" s="1"/>
  <c r="J1484" i="26" s="1"/>
  <c r="J1485" i="26" s="1"/>
  <c r="J1486" i="26" s="1"/>
  <c r="J1487" i="26" s="1"/>
  <c r="J1488" i="26" s="1"/>
  <c r="J1489" i="26" s="1"/>
  <c r="J1490" i="26" s="1"/>
  <c r="J1491" i="26" s="1"/>
  <c r="J1492" i="26" s="1"/>
  <c r="J1493" i="26" s="1"/>
  <c r="J1494" i="26" s="1"/>
  <c r="J1495" i="26" s="1"/>
  <c r="J1496" i="26" s="1"/>
  <c r="J1497" i="26" s="1"/>
  <c r="J1498" i="26" s="1"/>
  <c r="J1499" i="26" s="1"/>
  <c r="J1500" i="26" s="1"/>
  <c r="J1501" i="26" s="1"/>
  <c r="J1502" i="26" s="1"/>
  <c r="J1503" i="26" s="1"/>
  <c r="J1504" i="26" s="1"/>
  <c r="J1505" i="26" s="1"/>
  <c r="J1506" i="26" s="1"/>
  <c r="J1507" i="26" s="1"/>
  <c r="J1508" i="26" s="1"/>
  <c r="J1509" i="26" s="1"/>
  <c r="J1510" i="26" s="1"/>
  <c r="J1511" i="26" s="1"/>
  <c r="J1512" i="26" s="1"/>
  <c r="J1513" i="26" s="1"/>
  <c r="J1514" i="26" s="1"/>
  <c r="J1515" i="26" s="1"/>
  <c r="J1516" i="26" s="1"/>
  <c r="J1517" i="26" s="1"/>
  <c r="J1518" i="26" s="1"/>
  <c r="J1519" i="26" s="1"/>
  <c r="J1520" i="26" s="1"/>
  <c r="J1521" i="26" s="1"/>
  <c r="J1522" i="26" s="1"/>
  <c r="J1523" i="26" s="1"/>
  <c r="J1524" i="26" s="1"/>
  <c r="J1525" i="26" s="1"/>
  <c r="J1526" i="26" s="1"/>
  <c r="J1527" i="26" s="1"/>
  <c r="J1528" i="26" s="1"/>
  <c r="J1529" i="26" s="1"/>
  <c r="J1530" i="26" s="1"/>
  <c r="J1531" i="26" s="1"/>
  <c r="J1532" i="26" s="1"/>
  <c r="J1533" i="26" s="1"/>
  <c r="J1534" i="26" s="1"/>
  <c r="J1535" i="26" s="1"/>
  <c r="J1536" i="26" s="1"/>
  <c r="J1537" i="26" s="1"/>
  <c r="J1538" i="26" s="1"/>
  <c r="J1539" i="26" s="1"/>
  <c r="J1540" i="26" s="1"/>
  <c r="J1541" i="26" s="1"/>
  <c r="J1542" i="26" s="1"/>
  <c r="J1543" i="26" s="1"/>
  <c r="J1544" i="26" s="1"/>
  <c r="J1545" i="26" s="1"/>
  <c r="J1546" i="26" s="1"/>
  <c r="J1547" i="26" s="1"/>
  <c r="J1548" i="26" s="1"/>
  <c r="J1549" i="26" s="1"/>
  <c r="J1550" i="26" s="1"/>
  <c r="J1551" i="26" s="1"/>
  <c r="J1552" i="26" s="1"/>
  <c r="J1553" i="26" s="1"/>
  <c r="J1554" i="26" s="1"/>
  <c r="J1555" i="26" s="1"/>
  <c r="J1556" i="26" s="1"/>
  <c r="J1557" i="26" s="1"/>
  <c r="J1558" i="26" s="1"/>
  <c r="J1559" i="26" s="1"/>
  <c r="J1560" i="26" s="1"/>
  <c r="J1561" i="26" s="1"/>
  <c r="J1562" i="26" s="1"/>
  <c r="J1563" i="26" s="1"/>
  <c r="J1564" i="26" s="1"/>
  <c r="J1565" i="26" s="1"/>
  <c r="J1566" i="26" s="1"/>
  <c r="J1567" i="26" s="1"/>
  <c r="J1568" i="26" s="1"/>
  <c r="J1569" i="26" s="1"/>
  <c r="J1570" i="26" s="1"/>
  <c r="J1571" i="26" s="1"/>
  <c r="J1572" i="26" s="1"/>
  <c r="J1573" i="26" s="1"/>
  <c r="J1574" i="26" s="1"/>
  <c r="J1575" i="26" s="1"/>
  <c r="J1576" i="26" s="1"/>
  <c r="J1577" i="26" s="1"/>
  <c r="J1578" i="26" s="1"/>
  <c r="J1579" i="26" s="1"/>
  <c r="J1580" i="26" s="1"/>
  <c r="J1581" i="26" s="1"/>
  <c r="J1582" i="26" s="1"/>
  <c r="J1583" i="26" s="1"/>
  <c r="J1584" i="26" s="1"/>
  <c r="J1585" i="26" s="1"/>
  <c r="J1586" i="26" s="1"/>
  <c r="J1587" i="26" s="1"/>
  <c r="J1588" i="26" s="1"/>
  <c r="J1589" i="26" s="1"/>
  <c r="J1590" i="26" s="1"/>
  <c r="J1591" i="26" s="1"/>
  <c r="J1592" i="26" s="1"/>
  <c r="J1593" i="26" s="1"/>
  <c r="J1594" i="26" s="1"/>
  <c r="J1595" i="26" s="1"/>
  <c r="J1596" i="26" s="1"/>
  <c r="J1597" i="26" s="1"/>
  <c r="J1598" i="26" s="1"/>
  <c r="J1599" i="26" s="1"/>
  <c r="J1600" i="26" s="1"/>
  <c r="J1601" i="26" s="1"/>
  <c r="J1602" i="26" s="1"/>
  <c r="J1603" i="26" s="1"/>
  <c r="J1604" i="26" s="1"/>
  <c r="J1605" i="26" s="1"/>
  <c r="J1606" i="26" s="1"/>
  <c r="J1607" i="26" s="1"/>
  <c r="J1608" i="26" s="1"/>
  <c r="J1609" i="26" s="1"/>
  <c r="J1610" i="26" s="1"/>
  <c r="J1611" i="26" s="1"/>
  <c r="J1612" i="26" s="1"/>
  <c r="J1613" i="26" s="1"/>
  <c r="J1614" i="26" s="1"/>
  <c r="J1615" i="26" s="1"/>
  <c r="J1616" i="26" s="1"/>
  <c r="J1617" i="26" s="1"/>
  <c r="J1618" i="26" s="1"/>
  <c r="J1619" i="26" s="1"/>
  <c r="J1620" i="26" s="1"/>
  <c r="J1621" i="26" s="1"/>
  <c r="J1622" i="26" s="1"/>
  <c r="J1623" i="26" s="1"/>
  <c r="J1624" i="26" s="1"/>
  <c r="J1625" i="26" s="1"/>
  <c r="J1626" i="26" s="1"/>
  <c r="J1627" i="26" s="1"/>
  <c r="J1628" i="26" s="1"/>
  <c r="J1629" i="26" s="1"/>
  <c r="J1630" i="26" s="1"/>
  <c r="J1631" i="26" s="1"/>
  <c r="J1632" i="26" s="1"/>
  <c r="J1633" i="26" s="1"/>
  <c r="J1634" i="26" s="1"/>
  <c r="J1635" i="26" s="1"/>
  <c r="J1636" i="26" s="1"/>
  <c r="J1637" i="26" s="1"/>
  <c r="J1638" i="26" s="1"/>
  <c r="J1639" i="26" s="1"/>
  <c r="J1640" i="26" s="1"/>
  <c r="J1641" i="26" s="1"/>
  <c r="J1642" i="26" s="1"/>
  <c r="J1643" i="26" s="1"/>
  <c r="J1644" i="26" s="1"/>
  <c r="J1645" i="26" s="1"/>
  <c r="J1646" i="26" s="1"/>
  <c r="J1647" i="26" s="1"/>
  <c r="J1648" i="26" s="1"/>
  <c r="J1649" i="26" s="1"/>
  <c r="J1650" i="26" s="1"/>
  <c r="J1651" i="26" s="1"/>
  <c r="J1652" i="26" s="1"/>
  <c r="J1653" i="26" s="1"/>
  <c r="J1654" i="26" s="1"/>
  <c r="J1655" i="26" s="1"/>
  <c r="J1656" i="26" s="1"/>
  <c r="J1657" i="26" s="1"/>
  <c r="J1658" i="26" s="1"/>
  <c r="J1659" i="26" s="1"/>
  <c r="J1660" i="26" s="1"/>
  <c r="J1661" i="26" s="1"/>
  <c r="J1662" i="26" s="1"/>
  <c r="J1663" i="26" s="1"/>
  <c r="J1664" i="26" s="1"/>
  <c r="J1665" i="26" s="1"/>
  <c r="J1666" i="26" s="1"/>
  <c r="J1667" i="26" s="1"/>
  <c r="J1668" i="26" s="1"/>
  <c r="J1669" i="26" s="1"/>
  <c r="J1670" i="26" s="1"/>
  <c r="J1671" i="26" s="1"/>
  <c r="J1672" i="26" s="1"/>
  <c r="J1673" i="26" s="1"/>
  <c r="J1674" i="26" s="1"/>
  <c r="J1675" i="26" s="1"/>
  <c r="J1676" i="26" s="1"/>
  <c r="J1677" i="26" s="1"/>
  <c r="J1678" i="26" s="1"/>
  <c r="J1679" i="26" s="1"/>
  <c r="J1680" i="26" s="1"/>
  <c r="J1681" i="26" s="1"/>
  <c r="J1682" i="26" s="1"/>
  <c r="J1683" i="26" s="1"/>
  <c r="J1684" i="26" s="1"/>
  <c r="J1685" i="26" s="1"/>
  <c r="J1686" i="26" s="1"/>
  <c r="J1687" i="26" s="1"/>
  <c r="J1688" i="26" s="1"/>
  <c r="J1689" i="26" s="1"/>
  <c r="J1690" i="26" s="1"/>
  <c r="J1691" i="26" s="1"/>
  <c r="J1692" i="26" s="1"/>
  <c r="J1693" i="26" s="1"/>
  <c r="J1694" i="26" s="1"/>
  <c r="J1695" i="26" s="1"/>
  <c r="J1696" i="26" s="1"/>
  <c r="J1697" i="26" s="1"/>
  <c r="J1698" i="26" s="1"/>
  <c r="J1699" i="26" s="1"/>
  <c r="J1700" i="26" s="1"/>
  <c r="J1701" i="26" s="1"/>
  <c r="J1702" i="26" s="1"/>
  <c r="J1703" i="26" s="1"/>
  <c r="J1704" i="26" s="1"/>
  <c r="J1705" i="26" s="1"/>
  <c r="J1706" i="26" s="1"/>
  <c r="J1707" i="26" s="1"/>
  <c r="J1708" i="26" s="1"/>
  <c r="J1709" i="26" s="1"/>
  <c r="J1710" i="26" s="1"/>
  <c r="J1711" i="26" s="1"/>
  <c r="J1712" i="26" s="1"/>
  <c r="J1713" i="26" s="1"/>
  <c r="J1714" i="26" s="1"/>
  <c r="J1715" i="26" s="1"/>
  <c r="J1716" i="26" s="1"/>
  <c r="J1717" i="26" s="1"/>
  <c r="J1718" i="26" s="1"/>
  <c r="J1719" i="26" s="1"/>
  <c r="J1720" i="26" s="1"/>
  <c r="J1721" i="26" s="1"/>
  <c r="J1722" i="26" s="1"/>
  <c r="J1723" i="26" s="1"/>
  <c r="J1724" i="26" s="1"/>
  <c r="J1725" i="26" s="1"/>
  <c r="J1726" i="26" s="1"/>
  <c r="J1727" i="26" s="1"/>
  <c r="J1728" i="26" s="1"/>
  <c r="J1729" i="26" s="1"/>
  <c r="J1730" i="26" s="1"/>
  <c r="J1731" i="26" s="1"/>
  <c r="J1732" i="26" s="1"/>
  <c r="J1733" i="26" s="1"/>
  <c r="J1734" i="26" s="1"/>
  <c r="J1735" i="26" s="1"/>
  <c r="J1736" i="26" s="1"/>
  <c r="J1737" i="26" s="1"/>
  <c r="J1738" i="26" s="1"/>
  <c r="J1739" i="26" s="1"/>
  <c r="J1740" i="26" s="1"/>
  <c r="J1741" i="26" s="1"/>
  <c r="J1742" i="26" s="1"/>
  <c r="J1743" i="26" s="1"/>
  <c r="J1744" i="26" s="1"/>
  <c r="J1745" i="26" s="1"/>
  <c r="J1746" i="26" s="1"/>
  <c r="J1747" i="26" s="1"/>
  <c r="J1748" i="26" s="1"/>
  <c r="J1749" i="26" s="1"/>
  <c r="J1750" i="26" s="1"/>
  <c r="J1751" i="26" s="1"/>
  <c r="J1752" i="26" s="1"/>
  <c r="J1753" i="26" s="1"/>
  <c r="J1754" i="26" s="1"/>
  <c r="J1755" i="26" s="1"/>
  <c r="J1756" i="26" s="1"/>
  <c r="J1757" i="26" s="1"/>
  <c r="J1758" i="26" s="1"/>
  <c r="J1759" i="26" s="1"/>
  <c r="J1760" i="26" s="1"/>
  <c r="J1761" i="26" s="1"/>
  <c r="J1762" i="26" s="1"/>
  <c r="J1763" i="26" s="1"/>
  <c r="J1764" i="26" s="1"/>
  <c r="J1765" i="26" s="1"/>
  <c r="J1766" i="26" s="1"/>
  <c r="J1767" i="26" s="1"/>
  <c r="J1768" i="26" s="1"/>
  <c r="J1769" i="26" s="1"/>
  <c r="J1770" i="26" s="1"/>
  <c r="J1771" i="26" s="1"/>
  <c r="J1772" i="26" s="1"/>
  <c r="J1773" i="26" s="1"/>
  <c r="J1774" i="26" s="1"/>
  <c r="J1775" i="26" s="1"/>
  <c r="J1776" i="26" s="1"/>
  <c r="J1777" i="26" s="1"/>
  <c r="J1778" i="26" s="1"/>
  <c r="J1779" i="26" s="1"/>
  <c r="J1780" i="26" s="1"/>
  <c r="J1781" i="26" s="1"/>
  <c r="J1782" i="26" s="1"/>
  <c r="J1783" i="26" s="1"/>
  <c r="J1784" i="26" s="1"/>
  <c r="J1785" i="26" s="1"/>
  <c r="J1786" i="26" s="1"/>
  <c r="J1787" i="26" s="1"/>
  <c r="J1788" i="26" s="1"/>
  <c r="J1789" i="26" s="1"/>
  <c r="J1790" i="26" s="1"/>
  <c r="J1791" i="26" s="1"/>
  <c r="J1792" i="26" s="1"/>
  <c r="J1793" i="26" s="1"/>
  <c r="J1794" i="26" s="1"/>
  <c r="J1795" i="26" s="1"/>
  <c r="J1796" i="26" s="1"/>
  <c r="J1797" i="26" s="1"/>
  <c r="J1798" i="26" s="1"/>
  <c r="J1799" i="26" s="1"/>
  <c r="J1800" i="26" s="1"/>
  <c r="J1801" i="26" s="1"/>
  <c r="J1802" i="26" s="1"/>
  <c r="J1803" i="26" s="1"/>
  <c r="J1804" i="26" s="1"/>
  <c r="J1805" i="26" s="1"/>
  <c r="J1806" i="26" s="1"/>
  <c r="J1807" i="26" s="1"/>
  <c r="J1808" i="26" s="1"/>
  <c r="J1809" i="26" s="1"/>
  <c r="J1810" i="26" s="1"/>
  <c r="J1811" i="26" s="1"/>
  <c r="J1812" i="26" s="1"/>
  <c r="J1813" i="26" s="1"/>
  <c r="J1814" i="26" s="1"/>
  <c r="J1815" i="26" s="1"/>
  <c r="J1816" i="26" s="1"/>
  <c r="J1817" i="26" s="1"/>
  <c r="J1818" i="26" s="1"/>
  <c r="J1819" i="26" s="1"/>
  <c r="J1820" i="26" s="1"/>
  <c r="J1821" i="26" s="1"/>
  <c r="J1822" i="26" s="1"/>
  <c r="J1823" i="26" s="1"/>
  <c r="J1824" i="26" s="1"/>
  <c r="J1825" i="26" s="1"/>
  <c r="J1826" i="26" s="1"/>
  <c r="J1827" i="26" s="1"/>
  <c r="J1828" i="26" s="1"/>
  <c r="J1829" i="26" s="1"/>
  <c r="J1830" i="26" s="1"/>
  <c r="J1831" i="26" s="1"/>
  <c r="J1832" i="26" s="1"/>
  <c r="J1833" i="26" s="1"/>
  <c r="J1834" i="26" s="1"/>
  <c r="J1835" i="26" s="1"/>
  <c r="J1836" i="26" s="1"/>
  <c r="J1837" i="26" s="1"/>
  <c r="J1838" i="26" s="1"/>
  <c r="J1839" i="26" s="1"/>
  <c r="J1840" i="26" s="1"/>
  <c r="J1841" i="26" s="1"/>
  <c r="J1842" i="26" s="1"/>
  <c r="J1843" i="26" s="1"/>
  <c r="J1844" i="26" s="1"/>
  <c r="J1845" i="26" s="1"/>
  <c r="J1846" i="26" s="1"/>
  <c r="J1847" i="26" s="1"/>
  <c r="J1848" i="26" s="1"/>
  <c r="J1849" i="26" s="1"/>
  <c r="J1850" i="26" s="1"/>
  <c r="J1851" i="26" s="1"/>
  <c r="J1852" i="26" s="1"/>
  <c r="J1853" i="26" s="1"/>
  <c r="J1854" i="26" s="1"/>
  <c r="J1855" i="26" s="1"/>
  <c r="J1856" i="26" s="1"/>
  <c r="J1857" i="26" s="1"/>
  <c r="J1858" i="26" s="1"/>
  <c r="J1859" i="26" s="1"/>
  <c r="J1860" i="26" s="1"/>
  <c r="J1861" i="26" s="1"/>
  <c r="J1862" i="26" s="1"/>
  <c r="J1863" i="26" s="1"/>
  <c r="J1864" i="26" s="1"/>
  <c r="J1865" i="26" s="1"/>
  <c r="J1866" i="26" s="1"/>
  <c r="J1867" i="26" s="1"/>
  <c r="J1868" i="26" s="1"/>
  <c r="J1869" i="26" s="1"/>
  <c r="J1870" i="26" s="1"/>
  <c r="J1871" i="26" s="1"/>
  <c r="J1872" i="26" s="1"/>
  <c r="J1873" i="26" s="1"/>
  <c r="J1874" i="26" s="1"/>
  <c r="J1875" i="26" s="1"/>
  <c r="J1876" i="26" s="1"/>
  <c r="J1877" i="26" s="1"/>
  <c r="J1878" i="26" s="1"/>
  <c r="J1879" i="26" s="1"/>
  <c r="J1880" i="26" s="1"/>
  <c r="J1881" i="26" s="1"/>
  <c r="J1882" i="26" s="1"/>
  <c r="J1883" i="26" s="1"/>
  <c r="J1884" i="26" s="1"/>
  <c r="J1885" i="26" s="1"/>
  <c r="J1886" i="26" s="1"/>
  <c r="J1887" i="26" s="1"/>
  <c r="J1888" i="26" s="1"/>
  <c r="J1889" i="26" s="1"/>
  <c r="J1890" i="26" s="1"/>
  <c r="J1891" i="26" s="1"/>
  <c r="J1892" i="26" s="1"/>
  <c r="J1893" i="26" s="1"/>
  <c r="J1894" i="26" s="1"/>
  <c r="J1895" i="26" s="1"/>
  <c r="J1896" i="26" s="1"/>
  <c r="J1897" i="26" s="1"/>
  <c r="J1898" i="26" s="1"/>
  <c r="J1899" i="26" s="1"/>
  <c r="J1900" i="26" s="1"/>
  <c r="J1901" i="26" s="1"/>
  <c r="J1902" i="26" s="1"/>
  <c r="J1903" i="26" s="1"/>
  <c r="J1904" i="26" s="1"/>
  <c r="J1905" i="26" s="1"/>
  <c r="J1906" i="26" s="1"/>
  <c r="J1907" i="26" s="1"/>
  <c r="J1908" i="26" s="1"/>
  <c r="J1909" i="26" s="1"/>
  <c r="J1910" i="26" s="1"/>
  <c r="J1911" i="26" s="1"/>
  <c r="J1912" i="26" s="1"/>
  <c r="J1913" i="26" s="1"/>
  <c r="J1914" i="26" s="1"/>
  <c r="J1915" i="26" s="1"/>
  <c r="J1916" i="26" s="1"/>
  <c r="J1917" i="26" s="1"/>
  <c r="J1918" i="26" s="1"/>
  <c r="J1919" i="26" s="1"/>
  <c r="J1920" i="26" s="1"/>
  <c r="J1921" i="26" s="1"/>
  <c r="J1922" i="26" s="1"/>
  <c r="J1923" i="26" s="1"/>
  <c r="J1924" i="26" s="1"/>
  <c r="J1925" i="26" s="1"/>
  <c r="J1926" i="26" s="1"/>
  <c r="J1927" i="26" s="1"/>
  <c r="J1928" i="26" s="1"/>
  <c r="J1929" i="26" s="1"/>
  <c r="J1930" i="26" s="1"/>
  <c r="J1931" i="26" s="1"/>
  <c r="J1932" i="26" s="1"/>
  <c r="J1933" i="26" s="1"/>
  <c r="J1934" i="26" s="1"/>
  <c r="J1935" i="26" s="1"/>
  <c r="J1936" i="26" s="1"/>
  <c r="J1937" i="26" s="1"/>
  <c r="J1938" i="26" s="1"/>
  <c r="J1939" i="26" s="1"/>
  <c r="J1940" i="26" s="1"/>
  <c r="J1941" i="26" s="1"/>
  <c r="J1942" i="26" s="1"/>
  <c r="J1943" i="26" s="1"/>
  <c r="J1944" i="26" s="1"/>
  <c r="J1945" i="26" s="1"/>
  <c r="J1946" i="26" s="1"/>
  <c r="J1947" i="26" s="1"/>
  <c r="J1948" i="26" s="1"/>
  <c r="J1949" i="26" s="1"/>
  <c r="J1950" i="26" s="1"/>
  <c r="J1951" i="26" s="1"/>
  <c r="J1952" i="26" s="1"/>
  <c r="J1953" i="26" s="1"/>
  <c r="J1954" i="26" s="1"/>
  <c r="J1955" i="26" s="1"/>
  <c r="J1956" i="26" s="1"/>
  <c r="J1957" i="26" s="1"/>
  <c r="J1958" i="26" s="1"/>
  <c r="J1959" i="26" s="1"/>
  <c r="J1960" i="26" s="1"/>
  <c r="J1961" i="26" s="1"/>
  <c r="J1962" i="26" s="1"/>
  <c r="J1963" i="26" s="1"/>
  <c r="J1964" i="26" s="1"/>
  <c r="J1965" i="26" s="1"/>
  <c r="J1966" i="26" s="1"/>
  <c r="J1967" i="26" s="1"/>
  <c r="J1968" i="26" s="1"/>
  <c r="J1969" i="26" s="1"/>
  <c r="J1970" i="26" s="1"/>
  <c r="J1971" i="26" s="1"/>
  <c r="J1972" i="26" s="1"/>
  <c r="J1973" i="26" s="1"/>
  <c r="J1974" i="26" s="1"/>
  <c r="J1975" i="26" s="1"/>
  <c r="J1976" i="26" s="1"/>
  <c r="J1977" i="26" s="1"/>
  <c r="J1978" i="26" s="1"/>
  <c r="J1979" i="26" s="1"/>
  <c r="J1980" i="26" s="1"/>
  <c r="J1981" i="26" s="1"/>
  <c r="J1982" i="26" s="1"/>
  <c r="J1983" i="26" s="1"/>
  <c r="J1984" i="26" s="1"/>
  <c r="J1985" i="26" s="1"/>
  <c r="J1986" i="26" s="1"/>
  <c r="J1987" i="26" s="1"/>
  <c r="J1988" i="26" s="1"/>
  <c r="J1989" i="26" s="1"/>
  <c r="J1990" i="26" s="1"/>
  <c r="J1991" i="26" s="1"/>
  <c r="J1992" i="26" s="1"/>
  <c r="J1993" i="26" s="1"/>
  <c r="J1994" i="26" s="1"/>
  <c r="J1995" i="26" s="1"/>
  <c r="J1996" i="26" s="1"/>
  <c r="J1997" i="26" s="1"/>
  <c r="J1998" i="26" s="1"/>
  <c r="J1999" i="26" s="1"/>
  <c r="J2000" i="26" s="1"/>
  <c r="J2001" i="26" s="1"/>
  <c r="J2002" i="26" s="1"/>
  <c r="J2003" i="26" s="1"/>
  <c r="J2004" i="26" s="1"/>
  <c r="J2005" i="26" s="1"/>
  <c r="J2006" i="26" s="1"/>
  <c r="J2007" i="26" s="1"/>
  <c r="J2008" i="26" s="1"/>
  <c r="J2009" i="26" s="1"/>
  <c r="J2010" i="26" s="1"/>
  <c r="J2011" i="26" s="1"/>
  <c r="J2012" i="26" s="1"/>
  <c r="J2013" i="26" s="1"/>
  <c r="J2014" i="26" s="1"/>
  <c r="J2015" i="26" s="1"/>
  <c r="J2016" i="26" s="1"/>
  <c r="J2017" i="26" s="1"/>
  <c r="J2018" i="26" s="1"/>
  <c r="J2019" i="26" s="1"/>
  <c r="J2020" i="26" s="1"/>
  <c r="J2021" i="26" s="1"/>
  <c r="J2022" i="26" s="1"/>
  <c r="J2023" i="26" s="1"/>
  <c r="J2024" i="26" s="1"/>
  <c r="J2025" i="26" s="1"/>
  <c r="J2026" i="26" s="1"/>
  <c r="J2027" i="26" s="1"/>
  <c r="J2028" i="26" s="1"/>
  <c r="J2029" i="26" s="1"/>
  <c r="J2030" i="26" s="1"/>
  <c r="J2031" i="26" s="1"/>
  <c r="J2032" i="26" s="1"/>
  <c r="J2033" i="26" s="1"/>
  <c r="J2034" i="26" s="1"/>
  <c r="J2035" i="26" s="1"/>
  <c r="J2036" i="26" s="1"/>
  <c r="J2037" i="26" s="1"/>
  <c r="J2038" i="26" s="1"/>
  <c r="J2039" i="26" s="1"/>
  <c r="J2040" i="26" s="1"/>
  <c r="J2041" i="26" s="1"/>
  <c r="J2042" i="26" s="1"/>
  <c r="J2043" i="26" s="1"/>
  <c r="J2044" i="26" s="1"/>
  <c r="J2045" i="26" s="1"/>
  <c r="J2046" i="26" s="1"/>
  <c r="J2047" i="26" s="1"/>
  <c r="J2048" i="26" s="1"/>
  <c r="J2049" i="26" s="1"/>
  <c r="J2050" i="26" s="1"/>
  <c r="J2051" i="26" s="1"/>
  <c r="J2052" i="26" s="1"/>
  <c r="J2053" i="26" s="1"/>
  <c r="J2054" i="26" s="1"/>
  <c r="J2055" i="26" s="1"/>
  <c r="J2056" i="26" s="1"/>
  <c r="J2057" i="26" s="1"/>
  <c r="J2058" i="26" s="1"/>
  <c r="J2059" i="26" s="1"/>
  <c r="J2060" i="26" s="1"/>
  <c r="J2061" i="26" s="1"/>
  <c r="J2062" i="26" s="1"/>
  <c r="J2063" i="26" s="1"/>
  <c r="J2064" i="26" s="1"/>
  <c r="J2065" i="26" s="1"/>
  <c r="J2066" i="26" s="1"/>
  <c r="J2067" i="26" s="1"/>
  <c r="J2068" i="26" s="1"/>
  <c r="J2069" i="26" s="1"/>
  <c r="J2070" i="26" s="1"/>
  <c r="J2071" i="26" s="1"/>
  <c r="J2072" i="26" s="1"/>
  <c r="J2073" i="26" s="1"/>
  <c r="J2074" i="26" s="1"/>
  <c r="J2075" i="26" s="1"/>
  <c r="J2076" i="26" s="1"/>
  <c r="J2077" i="26" s="1"/>
  <c r="J2078" i="26" s="1"/>
  <c r="J2079" i="26" s="1"/>
  <c r="J2080" i="26" s="1"/>
  <c r="J2081" i="26" s="1"/>
  <c r="J2082" i="26" s="1"/>
  <c r="J2083" i="26" s="1"/>
  <c r="J2084" i="26" s="1"/>
  <c r="J2085" i="26" s="1"/>
  <c r="J2086" i="26" s="1"/>
  <c r="J2087" i="26" s="1"/>
  <c r="J2088" i="26" s="1"/>
  <c r="J2089" i="26" s="1"/>
  <c r="J2090" i="26" s="1"/>
  <c r="J2091" i="26" s="1"/>
  <c r="J2092" i="26" s="1"/>
  <c r="J2093" i="26" s="1"/>
  <c r="J2094" i="26" s="1"/>
  <c r="J2095" i="26" s="1"/>
  <c r="J2096" i="26" s="1"/>
  <c r="J2097" i="26" s="1"/>
  <c r="J2098" i="26" s="1"/>
  <c r="J2099" i="26" s="1"/>
  <c r="J2100" i="26" s="1"/>
  <c r="J2101" i="26" s="1"/>
  <c r="J2102" i="26" s="1"/>
  <c r="J2103" i="26" s="1"/>
  <c r="J2104" i="26" s="1"/>
  <c r="J2105" i="26" s="1"/>
  <c r="J2106" i="26" s="1"/>
  <c r="J2107" i="26" s="1"/>
  <c r="J2108" i="26" s="1"/>
  <c r="J2109" i="26" s="1"/>
  <c r="J2110" i="26" s="1"/>
  <c r="J2111" i="26" s="1"/>
  <c r="J2112" i="26" s="1"/>
  <c r="J2113" i="26" s="1"/>
  <c r="J2114" i="26" s="1"/>
  <c r="J2115" i="26" s="1"/>
  <c r="J2116" i="26" s="1"/>
  <c r="J2117" i="26" s="1"/>
  <c r="J2118" i="26" s="1"/>
  <c r="J2119" i="26" s="1"/>
  <c r="J2120" i="26" s="1"/>
  <c r="J2121" i="26" s="1"/>
  <c r="J2122" i="26" s="1"/>
  <c r="J2123" i="26" s="1"/>
  <c r="J2124" i="26" s="1"/>
  <c r="J2125" i="26" s="1"/>
  <c r="J2126" i="26" s="1"/>
  <c r="J2127" i="26" s="1"/>
  <c r="J2128" i="26" s="1"/>
  <c r="J2129" i="26" s="1"/>
  <c r="J2130" i="26" s="1"/>
  <c r="J2131" i="26" s="1"/>
  <c r="J2132" i="26" s="1"/>
  <c r="J2133" i="26" s="1"/>
  <c r="J2134" i="26" s="1"/>
  <c r="J2135" i="26" s="1"/>
  <c r="J2136" i="26" s="1"/>
  <c r="J2137" i="26" s="1"/>
  <c r="J2138" i="26" s="1"/>
  <c r="J2139" i="26" s="1"/>
  <c r="J2140" i="26" s="1"/>
  <c r="J2141" i="26" s="1"/>
  <c r="J2142" i="26" s="1"/>
  <c r="J2143" i="26" s="1"/>
  <c r="J2144" i="26" s="1"/>
  <c r="J2145" i="26" s="1"/>
  <c r="J2146" i="26" s="1"/>
  <c r="J2147" i="26" s="1"/>
  <c r="J2148" i="26" s="1"/>
  <c r="J2149" i="26" s="1"/>
  <c r="J2150" i="26" s="1"/>
  <c r="J2151" i="26" s="1"/>
  <c r="J2152" i="26" s="1"/>
  <c r="J2153" i="26" s="1"/>
  <c r="J2154" i="26" s="1"/>
  <c r="J2155" i="26" s="1"/>
  <c r="J2156" i="26" s="1"/>
  <c r="J2157" i="26" s="1"/>
  <c r="J2158" i="26" s="1"/>
  <c r="J2159" i="26" s="1"/>
  <c r="J2160" i="26" s="1"/>
  <c r="J2161" i="26" s="1"/>
  <c r="J2162" i="26" s="1"/>
  <c r="J2163" i="26" s="1"/>
  <c r="J2164" i="26" s="1"/>
  <c r="J2165" i="26" s="1"/>
  <c r="J2166" i="26" s="1"/>
  <c r="J2167" i="26" s="1"/>
  <c r="J2168" i="26" s="1"/>
  <c r="J2169" i="26" s="1"/>
  <c r="J2170" i="26" s="1"/>
  <c r="J2171" i="26" s="1"/>
  <c r="J2172" i="26" s="1"/>
  <c r="J2173" i="26" s="1"/>
  <c r="J2174" i="26" s="1"/>
  <c r="J2175" i="26" s="1"/>
  <c r="J2176" i="26" s="1"/>
  <c r="J2177" i="26" s="1"/>
  <c r="J2178" i="26" s="1"/>
  <c r="J2179" i="26" s="1"/>
  <c r="J2180" i="26" s="1"/>
  <c r="J2181" i="26" s="1"/>
  <c r="J2182" i="26" s="1"/>
  <c r="J2183" i="26" s="1"/>
  <c r="J2184" i="26" s="1"/>
  <c r="J2185" i="26" s="1"/>
  <c r="J2186" i="26" s="1"/>
  <c r="J2187" i="26" s="1"/>
  <c r="J2188" i="26" s="1"/>
  <c r="J2189" i="26" s="1"/>
  <c r="J2190" i="26" s="1"/>
  <c r="J2191" i="26" s="1"/>
  <c r="J2192" i="26" s="1"/>
  <c r="J2193" i="26" s="1"/>
  <c r="J2194" i="26" s="1"/>
  <c r="J2195" i="26" s="1"/>
  <c r="J2196" i="26" s="1"/>
  <c r="J2197" i="26" s="1"/>
  <c r="J2198" i="26" s="1"/>
  <c r="J2199" i="26" s="1"/>
  <c r="J2200" i="26" s="1"/>
  <c r="J2201" i="26" s="1"/>
  <c r="J2202" i="26" s="1"/>
  <c r="J2203" i="26" s="1"/>
  <c r="J2204" i="26" s="1"/>
  <c r="J2205" i="26" s="1"/>
  <c r="J2206" i="26" s="1"/>
  <c r="J2207" i="26" s="1"/>
  <c r="J2208" i="26" s="1"/>
  <c r="J2209" i="26" s="1"/>
  <c r="J2210" i="26" s="1"/>
  <c r="J2211" i="26" s="1"/>
  <c r="J2212" i="26" s="1"/>
  <c r="J2213" i="26" s="1"/>
  <c r="J2214" i="26" s="1"/>
  <c r="J2215" i="26" s="1"/>
  <c r="J2216" i="26" s="1"/>
  <c r="J2217" i="26" s="1"/>
  <c r="J2218" i="26" s="1"/>
  <c r="J2219" i="26" s="1"/>
  <c r="J2220" i="26" s="1"/>
  <c r="J2221" i="26" s="1"/>
  <c r="J2222" i="26" s="1"/>
  <c r="J2223" i="26" s="1"/>
  <c r="J2224" i="26" s="1"/>
  <c r="J2225" i="26" s="1"/>
  <c r="J2226" i="26" s="1"/>
  <c r="J2227" i="26" s="1"/>
  <c r="J2228" i="26" s="1"/>
  <c r="J2229" i="26" s="1"/>
  <c r="J2230" i="26" s="1"/>
  <c r="J2231" i="26" s="1"/>
  <c r="J2232" i="26" s="1"/>
  <c r="J2233" i="26" s="1"/>
  <c r="J2234" i="26" s="1"/>
  <c r="J2235" i="26" s="1"/>
  <c r="J2236" i="26" s="1"/>
  <c r="J2237" i="26" s="1"/>
  <c r="J2238" i="26" s="1"/>
  <c r="J2239" i="26" s="1"/>
  <c r="J2240" i="26" s="1"/>
  <c r="J2241" i="26" s="1"/>
  <c r="J2242" i="26" s="1"/>
  <c r="J2243" i="26" s="1"/>
  <c r="J2244" i="26" s="1"/>
  <c r="J2245" i="26" s="1"/>
  <c r="J2246" i="26" s="1"/>
  <c r="J2247" i="26" s="1"/>
  <c r="J2248" i="26" s="1"/>
  <c r="J2249" i="26" s="1"/>
  <c r="J2250" i="26" s="1"/>
  <c r="J2251" i="26" s="1"/>
  <c r="J2252" i="26" s="1"/>
  <c r="J2253" i="26" s="1"/>
  <c r="J2254" i="26" s="1"/>
  <c r="J2255" i="26" s="1"/>
  <c r="J2256" i="26" s="1"/>
  <c r="J2257" i="26" s="1"/>
  <c r="J2258" i="26" s="1"/>
  <c r="J2259" i="26" s="1"/>
  <c r="J2260" i="26" s="1"/>
  <c r="J2261" i="26" s="1"/>
  <c r="J2262" i="26" s="1"/>
  <c r="J2263" i="26" s="1"/>
  <c r="J1196" i="26" l="1"/>
  <c r="J1197" i="26" s="1"/>
  <c r="J1198" i="26" s="1"/>
  <c r="J1199" i="26" s="1"/>
  <c r="J741" i="26"/>
  <c r="J742" i="26" s="1"/>
  <c r="J743" i="26" s="1"/>
  <c r="J744" i="26" s="1"/>
  <c r="J993" i="26"/>
  <c r="J994" i="26" s="1"/>
  <c r="J759" i="26"/>
  <c r="J760" i="26" s="1"/>
  <c r="J761" i="26" s="1"/>
  <c r="J570" i="26"/>
  <c r="J707" i="26"/>
  <c r="J708" i="26" s="1"/>
  <c r="J709" i="26" s="1"/>
  <c r="J710" i="26" s="1"/>
  <c r="J711" i="26" s="1"/>
  <c r="J712" i="26" s="1"/>
  <c r="J713" i="26" s="1"/>
  <c r="J714" i="26" s="1"/>
  <c r="J302" i="26"/>
  <c r="J303" i="26" s="1"/>
  <c r="J304" i="26" s="1"/>
  <c r="J305" i="26" s="1"/>
  <c r="J306" i="26" s="1"/>
  <c r="J307" i="26" s="1"/>
  <c r="J308" i="26" s="1"/>
  <c r="J309" i="26" s="1"/>
  <c r="J167" i="26"/>
  <c r="J168" i="26" s="1"/>
  <c r="J169" i="26" s="1"/>
  <c r="J170" i="26" s="1"/>
  <c r="J171" i="26" s="1"/>
  <c r="J1111" i="26"/>
  <c r="J1112" i="26" s="1"/>
  <c r="J1113" i="26" s="1"/>
  <c r="J1114" i="26" s="1"/>
  <c r="J1115" i="26" s="1"/>
  <c r="J1116" i="26" s="1"/>
  <c r="J1117" i="26" s="1"/>
  <c r="J763" i="26"/>
  <c r="J764" i="26" s="1"/>
  <c r="J765" i="26" s="1"/>
  <c r="J766" i="26" s="1"/>
  <c r="J767" i="26" s="1"/>
  <c r="J768" i="26" s="1"/>
  <c r="J769" i="26" s="1"/>
  <c r="J770" i="26" s="1"/>
  <c r="J771" i="26" s="1"/>
  <c r="J772" i="26" s="1"/>
  <c r="J773" i="26" s="1"/>
  <c r="J774" i="26" s="1"/>
  <c r="J311" i="26"/>
  <c r="J312" i="26" s="1"/>
  <c r="J313" i="26" s="1"/>
  <c r="J314" i="26" s="1"/>
  <c r="J315" i="26" s="1"/>
  <c r="J1176" i="26"/>
  <c r="J1177" i="26" s="1"/>
  <c r="J1178" i="26" s="1"/>
  <c r="J1179" i="26" s="1"/>
  <c r="J1180" i="26" s="1"/>
  <c r="J793" i="26"/>
  <c r="J794" i="26" s="1"/>
  <c r="J795" i="26" s="1"/>
  <c r="J1136" i="26"/>
  <c r="J1137" i="26" s="1"/>
  <c r="J757" i="26"/>
  <c r="J14" i="26"/>
  <c r="J15" i="26" s="1"/>
  <c r="J16" i="26" s="1"/>
  <c r="J17" i="26" s="1"/>
  <c r="J18" i="26" s="1"/>
  <c r="J19" i="26" s="1"/>
  <c r="J20" i="26" s="1"/>
  <c r="J21" i="26" s="1"/>
  <c r="J657" i="26"/>
  <c r="J658" i="26" s="1"/>
  <c r="J659" i="26" s="1"/>
  <c r="J660" i="26" s="1"/>
  <c r="J255" i="26"/>
  <c r="J256" i="26" s="1"/>
  <c r="J257" i="26" s="1"/>
  <c r="J258" i="26" s="1"/>
  <c r="J259" i="26" s="1"/>
  <c r="J260" i="26" s="1"/>
  <c r="J261" i="26" s="1"/>
  <c r="J262" i="26" s="1"/>
  <c r="J746" i="26"/>
  <c r="J747" i="26" s="1"/>
  <c r="J748" i="26" s="1"/>
  <c r="J1160" i="26"/>
  <c r="J619" i="26"/>
  <c r="J620" i="26" s="1"/>
  <c r="J621" i="26" s="1"/>
  <c r="J702" i="26"/>
  <c r="J703" i="26" s="1"/>
  <c r="J704" i="26" s="1"/>
  <c r="J705" i="26" s="1"/>
  <c r="J681" i="26"/>
  <c r="J682" i="26" s="1"/>
  <c r="J683" i="26" s="1"/>
  <c r="J684" i="26" s="1"/>
  <c r="J685" i="26" s="1"/>
  <c r="J686" i="26" s="1"/>
  <c r="J687" i="26" s="1"/>
  <c r="J688" i="26" s="1"/>
  <c r="J689" i="26" s="1"/>
  <c r="J690" i="26" s="1"/>
  <c r="J691" i="26" s="1"/>
  <c r="J692" i="26" s="1"/>
  <c r="J693" i="26" s="1"/>
  <c r="J694" i="26" s="1"/>
  <c r="J695" i="26" s="1"/>
  <c r="J696" i="26" s="1"/>
  <c r="J697" i="26" s="1"/>
  <c r="J698" i="26" s="1"/>
  <c r="J699" i="26" s="1"/>
  <c r="J700" i="26" s="1"/>
  <c r="J778" i="26"/>
  <c r="J779" i="26" s="1"/>
  <c r="J780" i="26" s="1"/>
  <c r="J781" i="26" s="1"/>
  <c r="J782" i="26" s="1"/>
  <c r="J783" i="26" s="1"/>
  <c r="J784" i="26" s="1"/>
  <c r="J785" i="26" s="1"/>
  <c r="J786" i="26" s="1"/>
  <c r="J787" i="26" s="1"/>
  <c r="J788" i="26" s="1"/>
  <c r="J23" i="26"/>
  <c r="J24" i="26" s="1"/>
  <c r="J25" i="26" s="1"/>
  <c r="J26" i="26" s="1"/>
  <c r="J27" i="26" s="1"/>
  <c r="J28" i="26" s="1"/>
  <c r="J29" i="26" s="1"/>
  <c r="J30" i="26" s="1"/>
  <c r="Y2" i="16" l="1"/>
  <c r="O1316" i="14" l="1"/>
  <c r="J1316" i="14"/>
  <c r="I1316" i="14"/>
  <c r="K1316" i="14" l="1"/>
  <c r="P1316" i="14" s="1"/>
  <c r="D8" i="14" l="1"/>
  <c r="D9" i="14"/>
  <c r="D10" i="14"/>
  <c r="E16" i="14"/>
  <c r="E15" i="14"/>
  <c r="O976" i="14"/>
  <c r="S2" i="21" l="1"/>
  <c r="V2" i="21"/>
  <c r="X2" i="21" s="1"/>
  <c r="S3" i="21"/>
  <c r="X3" i="21"/>
  <c r="W3" i="21"/>
  <c r="Y3" i="21" l="1"/>
  <c r="Y2" i="21"/>
  <c r="Z2" i="21" s="1"/>
  <c r="S4" i="21"/>
  <c r="V4" i="21"/>
  <c r="X4" i="21" s="1"/>
  <c r="W4" i="21"/>
  <c r="S5" i="21"/>
  <c r="V5" i="21"/>
  <c r="X5" i="21" s="1"/>
  <c r="W5" i="21"/>
  <c r="Y5" i="21" l="1"/>
  <c r="Y4" i="21"/>
  <c r="Z3" i="21"/>
  <c r="S6" i="21"/>
  <c r="V6" i="21"/>
  <c r="X6" i="21" s="1"/>
  <c r="W6" i="21"/>
  <c r="Z4" i="21" l="1"/>
  <c r="Y6" i="21"/>
  <c r="S7" i="21"/>
  <c r="V7" i="21"/>
  <c r="X7" i="21" s="1"/>
  <c r="W7" i="21"/>
  <c r="S8" i="21"/>
  <c r="V8" i="21"/>
  <c r="X8" i="21" s="1"/>
  <c r="W8" i="21"/>
  <c r="S9" i="21"/>
  <c r="V9" i="21"/>
  <c r="X9" i="21" s="1"/>
  <c r="W9" i="21"/>
  <c r="S10" i="21"/>
  <c r="V10" i="21"/>
  <c r="X10" i="21" s="1"/>
  <c r="W10" i="21"/>
  <c r="S11" i="21"/>
  <c r="V11" i="21"/>
  <c r="X11" i="21" s="1"/>
  <c r="W11" i="21"/>
  <c r="S12" i="21"/>
  <c r="V12" i="21"/>
  <c r="X12" i="21" s="1"/>
  <c r="W12" i="21"/>
  <c r="S13" i="21"/>
  <c r="V13" i="21"/>
  <c r="X13" i="21" s="1"/>
  <c r="W13" i="21"/>
  <c r="S14" i="21"/>
  <c r="V14" i="21"/>
  <c r="X14" i="21" s="1"/>
  <c r="W14" i="21"/>
  <c r="S15" i="21"/>
  <c r="V15" i="21"/>
  <c r="X15" i="21" s="1"/>
  <c r="W15" i="21"/>
  <c r="S16" i="21"/>
  <c r="V16" i="21"/>
  <c r="X16" i="21" s="1"/>
  <c r="W16" i="21"/>
  <c r="S17" i="21"/>
  <c r="V17" i="21"/>
  <c r="X17" i="21" s="1"/>
  <c r="W17" i="21"/>
  <c r="S18" i="21"/>
  <c r="V18" i="21"/>
  <c r="X18" i="21" s="1"/>
  <c r="W18" i="21"/>
  <c r="S19" i="21"/>
  <c r="V19" i="21"/>
  <c r="X19" i="21" s="1"/>
  <c r="W19" i="21"/>
  <c r="S20" i="21"/>
  <c r="V20" i="21"/>
  <c r="X20" i="21" s="1"/>
  <c r="W20" i="21"/>
  <c r="S21" i="21"/>
  <c r="V21" i="21"/>
  <c r="X21" i="21" s="1"/>
  <c r="W21" i="21"/>
  <c r="Z5" i="21" l="1"/>
  <c r="Y18" i="21"/>
  <c r="Y11" i="21"/>
  <c r="Y7" i="21"/>
  <c r="Y19" i="21"/>
  <c r="Y10" i="21"/>
  <c r="Y15" i="21"/>
  <c r="Y14" i="21"/>
  <c r="Y17" i="21"/>
  <c r="Y12" i="21"/>
  <c r="Y13" i="21"/>
  <c r="Y8" i="21"/>
  <c r="Y20" i="21"/>
  <c r="Y9" i="21"/>
  <c r="Y21" i="21"/>
  <c r="Y16" i="21"/>
  <c r="Z6" i="21"/>
  <c r="S22" i="21"/>
  <c r="V22" i="21"/>
  <c r="X22" i="21" s="1"/>
  <c r="W22" i="21"/>
  <c r="S23" i="21"/>
  <c r="V23" i="21"/>
  <c r="X23" i="21" s="1"/>
  <c r="W23" i="21"/>
  <c r="S24" i="21"/>
  <c r="V24" i="21"/>
  <c r="X24" i="21" s="1"/>
  <c r="W24" i="21"/>
  <c r="S25" i="21"/>
  <c r="V25" i="21"/>
  <c r="X25" i="21" s="1"/>
  <c r="W25" i="21"/>
  <c r="S26" i="21"/>
  <c r="V26" i="21"/>
  <c r="X26" i="21" s="1"/>
  <c r="W26" i="21"/>
  <c r="S27" i="21"/>
  <c r="V27" i="21"/>
  <c r="X27" i="21" s="1"/>
  <c r="W27" i="21"/>
  <c r="S28" i="21"/>
  <c r="V28" i="21"/>
  <c r="X28" i="21" s="1"/>
  <c r="W28" i="21"/>
  <c r="S29" i="21"/>
  <c r="V29" i="21"/>
  <c r="X29" i="21" s="1"/>
  <c r="W29" i="21"/>
  <c r="S30" i="21"/>
  <c r="V30" i="21"/>
  <c r="X30" i="21" s="1"/>
  <c r="W30" i="21"/>
  <c r="S31" i="21"/>
  <c r="V31" i="21"/>
  <c r="X31" i="21" s="1"/>
  <c r="W31" i="21"/>
  <c r="S32" i="21"/>
  <c r="V32" i="21"/>
  <c r="X32" i="21" s="1"/>
  <c r="W32" i="21"/>
  <c r="S33" i="21"/>
  <c r="V33" i="21"/>
  <c r="X33" i="21" s="1"/>
  <c r="W33" i="21"/>
  <c r="S34" i="21"/>
  <c r="V34" i="21"/>
  <c r="X34" i="21" s="1"/>
  <c r="W34" i="21"/>
  <c r="S35" i="21"/>
  <c r="V35" i="21"/>
  <c r="X35" i="21" s="1"/>
  <c r="W35" i="21"/>
  <c r="S36" i="21"/>
  <c r="V36" i="21"/>
  <c r="X36" i="21" s="1"/>
  <c r="W36" i="21"/>
  <c r="Y36" i="21" l="1"/>
  <c r="Z7" i="21"/>
  <c r="Y25" i="21"/>
  <c r="Y27" i="21"/>
  <c r="Y29" i="21"/>
  <c r="Y33" i="21"/>
  <c r="Y24" i="21"/>
  <c r="Y32" i="21"/>
  <c r="Y28" i="21"/>
  <c r="Y30" i="21"/>
  <c r="Y34" i="21"/>
  <c r="Y23" i="21"/>
  <c r="Y26" i="21"/>
  <c r="Y31" i="21"/>
  <c r="Y35" i="21"/>
  <c r="Y22" i="21"/>
  <c r="S37" i="21"/>
  <c r="V37" i="21"/>
  <c r="X37" i="21" s="1"/>
  <c r="W37" i="21"/>
  <c r="S38" i="21"/>
  <c r="V38" i="21"/>
  <c r="X38" i="21" s="1"/>
  <c r="W38" i="21"/>
  <c r="S39" i="21"/>
  <c r="V39" i="21"/>
  <c r="X39" i="21" s="1"/>
  <c r="W39" i="21"/>
  <c r="S40" i="21"/>
  <c r="V40" i="21"/>
  <c r="X40" i="21" s="1"/>
  <c r="W40" i="21"/>
  <c r="S41" i="21"/>
  <c r="V41" i="21"/>
  <c r="X41" i="21" s="1"/>
  <c r="W41" i="21"/>
  <c r="S42" i="21"/>
  <c r="V42" i="21"/>
  <c r="X42" i="21" s="1"/>
  <c r="W42" i="21"/>
  <c r="S43" i="21"/>
  <c r="V43" i="21"/>
  <c r="X43" i="21" s="1"/>
  <c r="W43" i="21"/>
  <c r="S44" i="21"/>
  <c r="V44" i="21"/>
  <c r="X44" i="21" s="1"/>
  <c r="W44" i="21"/>
  <c r="S45" i="21"/>
  <c r="V45" i="21"/>
  <c r="X45" i="21" s="1"/>
  <c r="W45" i="21"/>
  <c r="S46" i="21"/>
  <c r="V46" i="21"/>
  <c r="X46" i="21" s="1"/>
  <c r="W46" i="21"/>
  <c r="S47" i="21"/>
  <c r="V47" i="21"/>
  <c r="X47" i="21" s="1"/>
  <c r="W47" i="21"/>
  <c r="S48" i="21"/>
  <c r="V48" i="21"/>
  <c r="X48" i="21" s="1"/>
  <c r="W48" i="21"/>
  <c r="S49" i="21"/>
  <c r="V49" i="21"/>
  <c r="X49" i="21" s="1"/>
  <c r="W49" i="21"/>
  <c r="S50" i="21"/>
  <c r="V50" i="21"/>
  <c r="X50" i="21" s="1"/>
  <c r="W50" i="21"/>
  <c r="S51" i="21"/>
  <c r="V51" i="21"/>
  <c r="X51" i="21" s="1"/>
  <c r="W51" i="21"/>
  <c r="S52" i="21"/>
  <c r="V52" i="21"/>
  <c r="X52" i="21" s="1"/>
  <c r="W52" i="21"/>
  <c r="S53" i="21"/>
  <c r="V53" i="21"/>
  <c r="X53" i="21" s="1"/>
  <c r="W53" i="21"/>
  <c r="S54" i="21"/>
  <c r="V54" i="21"/>
  <c r="X54" i="21" s="1"/>
  <c r="W54" i="21"/>
  <c r="S55" i="21"/>
  <c r="V55" i="21"/>
  <c r="X55" i="21" s="1"/>
  <c r="W55" i="21"/>
  <c r="S56" i="21"/>
  <c r="V56" i="21"/>
  <c r="X56" i="21" s="1"/>
  <c r="W56" i="21"/>
  <c r="S57" i="21"/>
  <c r="V57" i="21"/>
  <c r="X57" i="21" s="1"/>
  <c r="W57" i="21"/>
  <c r="S58" i="21"/>
  <c r="V58" i="21"/>
  <c r="X58" i="21" s="1"/>
  <c r="W58" i="21"/>
  <c r="S59" i="21"/>
  <c r="V59" i="21"/>
  <c r="X59" i="21" s="1"/>
  <c r="W59" i="21"/>
  <c r="S60" i="21"/>
  <c r="V60" i="21"/>
  <c r="X60" i="21" s="1"/>
  <c r="W60" i="21"/>
  <c r="S61" i="21"/>
  <c r="V61" i="21"/>
  <c r="X61" i="21" s="1"/>
  <c r="W61" i="21"/>
  <c r="S62" i="21"/>
  <c r="V62" i="21"/>
  <c r="X62" i="21" s="1"/>
  <c r="W62" i="21"/>
  <c r="S63" i="21"/>
  <c r="V63" i="21"/>
  <c r="X63" i="21" s="1"/>
  <c r="W63" i="21"/>
  <c r="S64" i="21"/>
  <c r="V64" i="21"/>
  <c r="X64" i="21" s="1"/>
  <c r="W64" i="21"/>
  <c r="S65" i="21"/>
  <c r="V65" i="21"/>
  <c r="X65" i="21" s="1"/>
  <c r="W65" i="21"/>
  <c r="S66" i="21"/>
  <c r="V66" i="21"/>
  <c r="X66" i="21" s="1"/>
  <c r="W66" i="21"/>
  <c r="S67" i="21"/>
  <c r="V67" i="21"/>
  <c r="X67" i="21" s="1"/>
  <c r="W67" i="21"/>
  <c r="S68" i="21"/>
  <c r="V68" i="21"/>
  <c r="X68" i="21" s="1"/>
  <c r="W68" i="21"/>
  <c r="Z8" i="21" l="1"/>
  <c r="Y67" i="21"/>
  <c r="Y54" i="21"/>
  <c r="Y44" i="21"/>
  <c r="Y55" i="21"/>
  <c r="Y60" i="21"/>
  <c r="Y64" i="21"/>
  <c r="Y42" i="21"/>
  <c r="Y63" i="21"/>
  <c r="Y56" i="21"/>
  <c r="Y41" i="21"/>
  <c r="Y48" i="21"/>
  <c r="Y52" i="21"/>
  <c r="Y68" i="21"/>
  <c r="Y40" i="21"/>
  <c r="Y39" i="21"/>
  <c r="Y43" i="21"/>
  <c r="Y53" i="21"/>
  <c r="Y47" i="21"/>
  <c r="Y51" i="21"/>
  <c r="Y59" i="21"/>
  <c r="Y46" i="21"/>
  <c r="Y57" i="21"/>
  <c r="Y38" i="21"/>
  <c r="Y50" i="21"/>
  <c r="Y37" i="21"/>
  <c r="Y65" i="21"/>
  <c r="Y58" i="21"/>
  <c r="Y45" i="21"/>
  <c r="Y66" i="21"/>
  <c r="Y61" i="21"/>
  <c r="Y62" i="21"/>
  <c r="Y49" i="21"/>
  <c r="S69" i="21"/>
  <c r="V69" i="21"/>
  <c r="X69" i="21" s="1"/>
  <c r="W69" i="21"/>
  <c r="S70" i="21"/>
  <c r="V70" i="21"/>
  <c r="X70" i="21" s="1"/>
  <c r="W70" i="21"/>
  <c r="S71" i="21"/>
  <c r="V71" i="21"/>
  <c r="X71" i="21" s="1"/>
  <c r="W71" i="21"/>
  <c r="S72" i="21"/>
  <c r="V72" i="21"/>
  <c r="X72" i="21" s="1"/>
  <c r="W72" i="21"/>
  <c r="S73" i="21"/>
  <c r="V73" i="21"/>
  <c r="X73" i="21" s="1"/>
  <c r="W73" i="21"/>
  <c r="S74" i="21"/>
  <c r="V74" i="21"/>
  <c r="X74" i="21" s="1"/>
  <c r="W74" i="21"/>
  <c r="S75" i="21"/>
  <c r="V75" i="21"/>
  <c r="X75" i="21" s="1"/>
  <c r="W75" i="21"/>
  <c r="S76" i="21"/>
  <c r="V76" i="21"/>
  <c r="X76" i="21" s="1"/>
  <c r="W76" i="21"/>
  <c r="S77" i="21"/>
  <c r="V77" i="21"/>
  <c r="X77" i="21" s="1"/>
  <c r="W77" i="21"/>
  <c r="S78" i="21"/>
  <c r="V78" i="21"/>
  <c r="X78" i="21" s="1"/>
  <c r="W78" i="21"/>
  <c r="S79" i="21"/>
  <c r="V79" i="21"/>
  <c r="X79" i="21" s="1"/>
  <c r="W79" i="21"/>
  <c r="S80" i="21"/>
  <c r="V80" i="21"/>
  <c r="X80" i="21" s="1"/>
  <c r="W80" i="21"/>
  <c r="S81" i="21"/>
  <c r="V81" i="21"/>
  <c r="X81" i="21" s="1"/>
  <c r="W81" i="21"/>
  <c r="S82" i="21"/>
  <c r="V82" i="21"/>
  <c r="X82" i="21" s="1"/>
  <c r="W82" i="21"/>
  <c r="S83" i="21"/>
  <c r="V83" i="21"/>
  <c r="X83" i="21" s="1"/>
  <c r="W83" i="21"/>
  <c r="S84" i="21"/>
  <c r="V84" i="21"/>
  <c r="X84" i="21" s="1"/>
  <c r="W84" i="21"/>
  <c r="S85" i="21"/>
  <c r="V85" i="21"/>
  <c r="X85" i="21" s="1"/>
  <c r="W85" i="21"/>
  <c r="S86" i="21"/>
  <c r="V86" i="21"/>
  <c r="X86" i="21" s="1"/>
  <c r="W86" i="21"/>
  <c r="S87" i="21"/>
  <c r="V87" i="21"/>
  <c r="X87" i="21" s="1"/>
  <c r="W87" i="21"/>
  <c r="S88" i="21"/>
  <c r="V88" i="21"/>
  <c r="X88" i="21" s="1"/>
  <c r="W88" i="21"/>
  <c r="S89" i="21"/>
  <c r="V89" i="21"/>
  <c r="X89" i="21" s="1"/>
  <c r="W89" i="21"/>
  <c r="S90" i="21"/>
  <c r="V90" i="21"/>
  <c r="X90" i="21" s="1"/>
  <c r="W90" i="21"/>
  <c r="S91" i="21"/>
  <c r="V91" i="21"/>
  <c r="X91" i="21" s="1"/>
  <c r="W91" i="21"/>
  <c r="S92" i="21"/>
  <c r="V92" i="21"/>
  <c r="X92" i="21" s="1"/>
  <c r="W92" i="21"/>
  <c r="S93" i="21"/>
  <c r="V93" i="21"/>
  <c r="X93" i="21" s="1"/>
  <c r="W93" i="21"/>
  <c r="S94" i="21"/>
  <c r="V94" i="21"/>
  <c r="X94" i="21" s="1"/>
  <c r="W94" i="21"/>
  <c r="S95" i="21"/>
  <c r="V95" i="21"/>
  <c r="X95" i="21" s="1"/>
  <c r="W95" i="21"/>
  <c r="S96" i="21"/>
  <c r="V96" i="21"/>
  <c r="X96" i="21" s="1"/>
  <c r="W96" i="21"/>
  <c r="S97" i="21"/>
  <c r="V97" i="21"/>
  <c r="X97" i="21" s="1"/>
  <c r="W97" i="21"/>
  <c r="S98" i="21"/>
  <c r="V98" i="21"/>
  <c r="X98" i="21" s="1"/>
  <c r="W98" i="21"/>
  <c r="S99" i="21"/>
  <c r="V99" i="21"/>
  <c r="X99" i="21" s="1"/>
  <c r="W99" i="21"/>
  <c r="S100" i="21"/>
  <c r="V100" i="21"/>
  <c r="X100" i="21" s="1"/>
  <c r="W100" i="21"/>
  <c r="S101" i="21"/>
  <c r="V101" i="21"/>
  <c r="X101" i="21" s="1"/>
  <c r="W101" i="21"/>
  <c r="S102" i="21"/>
  <c r="V102" i="21"/>
  <c r="X102" i="21" s="1"/>
  <c r="W102" i="21"/>
  <c r="S103" i="21"/>
  <c r="V103" i="21"/>
  <c r="X103" i="21" s="1"/>
  <c r="W103" i="21"/>
  <c r="S104" i="21"/>
  <c r="V104" i="21"/>
  <c r="X104" i="21" s="1"/>
  <c r="W104" i="21"/>
  <c r="S105" i="21"/>
  <c r="V105" i="21"/>
  <c r="X105" i="21" s="1"/>
  <c r="W105" i="21"/>
  <c r="S106" i="21"/>
  <c r="V106" i="21"/>
  <c r="X106" i="21" s="1"/>
  <c r="W106" i="21"/>
  <c r="S107" i="21"/>
  <c r="V107" i="21"/>
  <c r="X107" i="21" s="1"/>
  <c r="W107" i="21"/>
  <c r="S108" i="21"/>
  <c r="V108" i="21"/>
  <c r="X108" i="21" s="1"/>
  <c r="W108" i="21"/>
  <c r="S109" i="21"/>
  <c r="V109" i="21"/>
  <c r="X109" i="21" s="1"/>
  <c r="W109" i="21"/>
  <c r="S110" i="21"/>
  <c r="V110" i="21"/>
  <c r="X110" i="21" s="1"/>
  <c r="W110" i="21"/>
  <c r="S111" i="21"/>
  <c r="V111" i="21"/>
  <c r="X111" i="21" s="1"/>
  <c r="W111" i="21"/>
  <c r="S112" i="21"/>
  <c r="V112" i="21"/>
  <c r="X112" i="21" s="1"/>
  <c r="W112" i="21"/>
  <c r="S113" i="21"/>
  <c r="V113" i="21"/>
  <c r="X113" i="21" s="1"/>
  <c r="W113" i="21"/>
  <c r="S114" i="21"/>
  <c r="V114" i="21"/>
  <c r="X114" i="21" s="1"/>
  <c r="W114" i="21"/>
  <c r="S115" i="21"/>
  <c r="V115" i="21"/>
  <c r="X115" i="21" s="1"/>
  <c r="W115" i="21"/>
  <c r="S116" i="21"/>
  <c r="V116" i="21"/>
  <c r="X116" i="21" s="1"/>
  <c r="W116" i="21"/>
  <c r="S117" i="21"/>
  <c r="V117" i="21"/>
  <c r="X117" i="21" s="1"/>
  <c r="W117" i="21"/>
  <c r="S118" i="21"/>
  <c r="V118" i="21"/>
  <c r="X118" i="21" s="1"/>
  <c r="W118" i="21"/>
  <c r="S119" i="21"/>
  <c r="V119" i="21"/>
  <c r="X119" i="21" s="1"/>
  <c r="W119" i="21"/>
  <c r="S120" i="21"/>
  <c r="V120" i="21"/>
  <c r="X120" i="21" s="1"/>
  <c r="W120" i="21"/>
  <c r="S121" i="21"/>
  <c r="V121" i="21"/>
  <c r="X121" i="21" s="1"/>
  <c r="W121" i="21"/>
  <c r="S122" i="21"/>
  <c r="V122" i="21"/>
  <c r="X122" i="21" s="1"/>
  <c r="W122" i="21"/>
  <c r="S123" i="21"/>
  <c r="V123" i="21"/>
  <c r="X123" i="21" s="1"/>
  <c r="W123" i="21"/>
  <c r="S124" i="21"/>
  <c r="V124" i="21"/>
  <c r="X124" i="21" s="1"/>
  <c r="W124" i="21"/>
  <c r="S125" i="21"/>
  <c r="V125" i="21"/>
  <c r="X125" i="21" s="1"/>
  <c r="W125" i="21"/>
  <c r="S126" i="21"/>
  <c r="V126" i="21"/>
  <c r="X126" i="21" s="1"/>
  <c r="W126" i="21"/>
  <c r="S127" i="21"/>
  <c r="V127" i="21"/>
  <c r="X127" i="21" s="1"/>
  <c r="W127" i="21"/>
  <c r="S128" i="21"/>
  <c r="V128" i="21"/>
  <c r="X128" i="21" s="1"/>
  <c r="W128" i="21"/>
  <c r="S129" i="21"/>
  <c r="V129" i="21"/>
  <c r="X129" i="21" s="1"/>
  <c r="W129" i="21"/>
  <c r="S130" i="21"/>
  <c r="V130" i="21"/>
  <c r="X130" i="21" s="1"/>
  <c r="W130" i="21"/>
  <c r="S131" i="21"/>
  <c r="V131" i="21"/>
  <c r="X131" i="21" s="1"/>
  <c r="W131" i="21"/>
  <c r="S132" i="21"/>
  <c r="V132" i="21"/>
  <c r="X132" i="21" s="1"/>
  <c r="W132" i="21"/>
  <c r="S133" i="21"/>
  <c r="V133" i="21"/>
  <c r="X133" i="21" s="1"/>
  <c r="W133" i="21"/>
  <c r="S134" i="21"/>
  <c r="V134" i="21"/>
  <c r="X134" i="21" s="1"/>
  <c r="W134" i="21"/>
  <c r="S135" i="21"/>
  <c r="V135" i="21"/>
  <c r="X135" i="21" s="1"/>
  <c r="W135" i="21"/>
  <c r="S136" i="21"/>
  <c r="V136" i="21"/>
  <c r="X136" i="21" s="1"/>
  <c r="W136" i="21"/>
  <c r="S137" i="21"/>
  <c r="V137" i="21"/>
  <c r="X137" i="21" s="1"/>
  <c r="W137" i="21"/>
  <c r="S138" i="21"/>
  <c r="V138" i="21"/>
  <c r="X138" i="21" s="1"/>
  <c r="W138" i="21"/>
  <c r="S139" i="21"/>
  <c r="V139" i="21"/>
  <c r="X139" i="21" s="1"/>
  <c r="W139" i="21"/>
  <c r="S140" i="21"/>
  <c r="V140" i="21"/>
  <c r="X140" i="21" s="1"/>
  <c r="W140" i="21"/>
  <c r="S141" i="21"/>
  <c r="V141" i="21"/>
  <c r="X141" i="21" s="1"/>
  <c r="W141" i="21"/>
  <c r="S142" i="21"/>
  <c r="V142" i="21"/>
  <c r="X142" i="21" s="1"/>
  <c r="W142" i="21"/>
  <c r="S143" i="21"/>
  <c r="V143" i="21"/>
  <c r="X143" i="21" s="1"/>
  <c r="W143" i="21"/>
  <c r="S144" i="21"/>
  <c r="V144" i="21"/>
  <c r="X144" i="21" s="1"/>
  <c r="W144" i="21"/>
  <c r="S145" i="21"/>
  <c r="V145" i="21"/>
  <c r="X145" i="21" s="1"/>
  <c r="W145" i="21"/>
  <c r="S146" i="21"/>
  <c r="V146" i="21"/>
  <c r="X146" i="21" s="1"/>
  <c r="W146" i="21"/>
  <c r="S147" i="21"/>
  <c r="V147" i="21"/>
  <c r="X147" i="21" s="1"/>
  <c r="W147" i="21"/>
  <c r="S148" i="21"/>
  <c r="V148" i="21"/>
  <c r="X148" i="21" s="1"/>
  <c r="W148" i="21"/>
  <c r="S149" i="21"/>
  <c r="V149" i="21"/>
  <c r="X149" i="21" s="1"/>
  <c r="W149" i="21"/>
  <c r="S150" i="21"/>
  <c r="V150" i="21"/>
  <c r="X150" i="21" s="1"/>
  <c r="W150" i="21"/>
  <c r="S151" i="21"/>
  <c r="V151" i="21"/>
  <c r="X151" i="21" s="1"/>
  <c r="W151" i="21"/>
  <c r="S152" i="21"/>
  <c r="V152" i="21"/>
  <c r="X152" i="21" s="1"/>
  <c r="W152" i="21"/>
  <c r="S153" i="21"/>
  <c r="V153" i="21"/>
  <c r="X153" i="21" s="1"/>
  <c r="W153" i="21"/>
  <c r="S154" i="21"/>
  <c r="V154" i="21"/>
  <c r="X154" i="21" s="1"/>
  <c r="W154" i="21"/>
  <c r="S155" i="21"/>
  <c r="V155" i="21"/>
  <c r="X155" i="21" s="1"/>
  <c r="W155" i="21"/>
  <c r="S156" i="21"/>
  <c r="V156" i="21"/>
  <c r="X156" i="21" s="1"/>
  <c r="W156" i="21"/>
  <c r="S157" i="21"/>
  <c r="V157" i="21"/>
  <c r="X157" i="21" s="1"/>
  <c r="W157" i="21"/>
  <c r="S158" i="21"/>
  <c r="V158" i="21"/>
  <c r="X158" i="21" s="1"/>
  <c r="W158" i="21"/>
  <c r="S159" i="21"/>
  <c r="V159" i="21"/>
  <c r="X159" i="21" s="1"/>
  <c r="W159" i="21"/>
  <c r="S160" i="21"/>
  <c r="V160" i="21"/>
  <c r="X160" i="21" s="1"/>
  <c r="W160" i="21"/>
  <c r="S161" i="21"/>
  <c r="V161" i="21"/>
  <c r="X161" i="21" s="1"/>
  <c r="W161" i="21"/>
  <c r="S162" i="21"/>
  <c r="V162" i="21"/>
  <c r="X162" i="21" s="1"/>
  <c r="W162" i="21"/>
  <c r="S163" i="21"/>
  <c r="V163" i="21"/>
  <c r="X163" i="21" s="1"/>
  <c r="W163" i="21"/>
  <c r="S164" i="21"/>
  <c r="V164" i="21"/>
  <c r="X164" i="21" s="1"/>
  <c r="W164" i="21"/>
  <c r="S165" i="21"/>
  <c r="V165" i="21"/>
  <c r="X165" i="21" s="1"/>
  <c r="W165" i="21"/>
  <c r="S166" i="21"/>
  <c r="V166" i="21"/>
  <c r="X166" i="21" s="1"/>
  <c r="W166" i="21"/>
  <c r="S167" i="21"/>
  <c r="V167" i="21"/>
  <c r="X167" i="21" s="1"/>
  <c r="W167" i="21"/>
  <c r="S168" i="21"/>
  <c r="V168" i="21"/>
  <c r="X168" i="21" s="1"/>
  <c r="W168" i="21"/>
  <c r="S169" i="21"/>
  <c r="V169" i="21"/>
  <c r="X169" i="21" s="1"/>
  <c r="W169" i="21"/>
  <c r="S170" i="21"/>
  <c r="V170" i="21"/>
  <c r="X170" i="21" s="1"/>
  <c r="W170" i="21"/>
  <c r="S171" i="21"/>
  <c r="V171" i="21"/>
  <c r="X171" i="21" s="1"/>
  <c r="W171" i="21"/>
  <c r="S172" i="21"/>
  <c r="V172" i="21"/>
  <c r="X172" i="21" s="1"/>
  <c r="W172" i="21"/>
  <c r="S173" i="21"/>
  <c r="V173" i="21"/>
  <c r="X173" i="21" s="1"/>
  <c r="W173" i="21"/>
  <c r="S174" i="21"/>
  <c r="V174" i="21"/>
  <c r="X174" i="21" s="1"/>
  <c r="W174" i="21"/>
  <c r="S175" i="21"/>
  <c r="V175" i="21"/>
  <c r="X175" i="21" s="1"/>
  <c r="W175" i="21"/>
  <c r="S176" i="21"/>
  <c r="V176" i="21"/>
  <c r="X176" i="21" s="1"/>
  <c r="W176" i="21"/>
  <c r="S177" i="21"/>
  <c r="V177" i="21"/>
  <c r="X177" i="21" s="1"/>
  <c r="W177" i="21"/>
  <c r="S178" i="21"/>
  <c r="V178" i="21"/>
  <c r="X178" i="21" s="1"/>
  <c r="W178" i="21"/>
  <c r="S179" i="21"/>
  <c r="V179" i="21"/>
  <c r="X179" i="21" s="1"/>
  <c r="W179" i="21"/>
  <c r="S180" i="21"/>
  <c r="V180" i="21"/>
  <c r="X180" i="21" s="1"/>
  <c r="W180" i="21"/>
  <c r="S181" i="21"/>
  <c r="V181" i="21"/>
  <c r="X181" i="21" s="1"/>
  <c r="W181" i="21"/>
  <c r="S182" i="21"/>
  <c r="V182" i="21"/>
  <c r="X182" i="21" s="1"/>
  <c r="W182" i="21"/>
  <c r="S183" i="21"/>
  <c r="V183" i="21"/>
  <c r="X183" i="21" s="1"/>
  <c r="W183" i="21"/>
  <c r="S184" i="21"/>
  <c r="V184" i="21"/>
  <c r="X184" i="21" s="1"/>
  <c r="W184" i="21"/>
  <c r="S185" i="21"/>
  <c r="V185" i="21"/>
  <c r="X185" i="21" s="1"/>
  <c r="W185" i="21"/>
  <c r="S186" i="21"/>
  <c r="V186" i="21"/>
  <c r="X186" i="21" s="1"/>
  <c r="W186" i="21"/>
  <c r="S187" i="21"/>
  <c r="V187" i="21"/>
  <c r="X187" i="21" s="1"/>
  <c r="W187" i="21"/>
  <c r="S188" i="21"/>
  <c r="V188" i="21"/>
  <c r="X188" i="21" s="1"/>
  <c r="W188" i="21"/>
  <c r="S189" i="21"/>
  <c r="V189" i="21"/>
  <c r="X189" i="21" s="1"/>
  <c r="W189" i="21"/>
  <c r="S190" i="21"/>
  <c r="V190" i="21"/>
  <c r="X190" i="21" s="1"/>
  <c r="W190" i="21"/>
  <c r="S191" i="21"/>
  <c r="V191" i="21"/>
  <c r="X191" i="21" s="1"/>
  <c r="W191" i="21"/>
  <c r="S192" i="21"/>
  <c r="V192" i="21"/>
  <c r="X192" i="21" s="1"/>
  <c r="W192" i="21"/>
  <c r="S193" i="21"/>
  <c r="V193" i="21"/>
  <c r="X193" i="21" s="1"/>
  <c r="W193" i="21"/>
  <c r="S194" i="21"/>
  <c r="V194" i="21"/>
  <c r="X194" i="21" s="1"/>
  <c r="W194" i="21"/>
  <c r="S195" i="21"/>
  <c r="V195" i="21"/>
  <c r="X195" i="21" s="1"/>
  <c r="W195" i="21"/>
  <c r="S196" i="21"/>
  <c r="V196" i="21"/>
  <c r="X196" i="21" s="1"/>
  <c r="W196" i="21"/>
  <c r="S197" i="21"/>
  <c r="V197" i="21"/>
  <c r="X197" i="21" s="1"/>
  <c r="W197" i="21"/>
  <c r="S198" i="21"/>
  <c r="V198" i="21"/>
  <c r="X198" i="21" s="1"/>
  <c r="W198" i="21"/>
  <c r="S199" i="21"/>
  <c r="V199" i="21"/>
  <c r="X199" i="21" s="1"/>
  <c r="W199" i="21"/>
  <c r="S200" i="21"/>
  <c r="V200" i="21"/>
  <c r="X200" i="21" s="1"/>
  <c r="W200" i="21"/>
  <c r="S201" i="21"/>
  <c r="V201" i="21"/>
  <c r="X201" i="21" s="1"/>
  <c r="W201" i="21"/>
  <c r="S202" i="21"/>
  <c r="V202" i="21"/>
  <c r="X202" i="21" s="1"/>
  <c r="W202" i="21"/>
  <c r="S203" i="21"/>
  <c r="V203" i="21"/>
  <c r="X203" i="21" s="1"/>
  <c r="W203" i="21"/>
  <c r="S204" i="21"/>
  <c r="V204" i="21"/>
  <c r="X204" i="21" s="1"/>
  <c r="W204" i="21"/>
  <c r="S205" i="21"/>
  <c r="V205" i="21"/>
  <c r="X205" i="21" s="1"/>
  <c r="W205" i="21"/>
  <c r="S206" i="21"/>
  <c r="V206" i="21"/>
  <c r="X206" i="21" s="1"/>
  <c r="W206" i="21"/>
  <c r="S207" i="21"/>
  <c r="V207" i="21"/>
  <c r="X207" i="21" s="1"/>
  <c r="W207" i="21"/>
  <c r="S208" i="21"/>
  <c r="V208" i="21"/>
  <c r="X208" i="21" s="1"/>
  <c r="W208" i="21"/>
  <c r="S209" i="21"/>
  <c r="V209" i="21"/>
  <c r="X209" i="21" s="1"/>
  <c r="W209" i="21"/>
  <c r="S210" i="21"/>
  <c r="V210" i="21"/>
  <c r="X210" i="21" s="1"/>
  <c r="W210" i="21"/>
  <c r="S211" i="21"/>
  <c r="V211" i="21"/>
  <c r="X211" i="21" s="1"/>
  <c r="W211" i="21"/>
  <c r="S212" i="21"/>
  <c r="V212" i="21"/>
  <c r="X212" i="21" s="1"/>
  <c r="W212" i="21"/>
  <c r="S213" i="21"/>
  <c r="V213" i="21"/>
  <c r="X213" i="21" s="1"/>
  <c r="W213" i="21"/>
  <c r="S214" i="21"/>
  <c r="V214" i="21"/>
  <c r="X214" i="21" s="1"/>
  <c r="W214" i="21"/>
  <c r="S215" i="21"/>
  <c r="V215" i="21"/>
  <c r="X215" i="21" s="1"/>
  <c r="W215" i="21"/>
  <c r="S216" i="21"/>
  <c r="V216" i="21"/>
  <c r="X216" i="21" s="1"/>
  <c r="W216" i="21"/>
  <c r="S217" i="21"/>
  <c r="V217" i="21"/>
  <c r="X217" i="21" s="1"/>
  <c r="W217" i="21"/>
  <c r="S218" i="21"/>
  <c r="V218" i="21"/>
  <c r="X218" i="21" s="1"/>
  <c r="W218" i="21"/>
  <c r="S219" i="21"/>
  <c r="V219" i="21"/>
  <c r="X219" i="21" s="1"/>
  <c r="W219" i="21"/>
  <c r="S220" i="21"/>
  <c r="V220" i="21"/>
  <c r="X220" i="21" s="1"/>
  <c r="W220" i="21"/>
  <c r="S221" i="21"/>
  <c r="V221" i="21"/>
  <c r="X221" i="21" s="1"/>
  <c r="W221" i="21"/>
  <c r="S222" i="21"/>
  <c r="V222" i="21"/>
  <c r="X222" i="21" s="1"/>
  <c r="W222" i="21"/>
  <c r="S223" i="21"/>
  <c r="V223" i="21"/>
  <c r="X223" i="21" s="1"/>
  <c r="W223" i="21"/>
  <c r="S224" i="21"/>
  <c r="V224" i="21"/>
  <c r="X224" i="21" s="1"/>
  <c r="W224" i="21"/>
  <c r="S225" i="21"/>
  <c r="V225" i="21"/>
  <c r="X225" i="21" s="1"/>
  <c r="W225" i="21"/>
  <c r="S226" i="21"/>
  <c r="V226" i="21"/>
  <c r="X226" i="21" s="1"/>
  <c r="W226" i="21"/>
  <c r="S227" i="21"/>
  <c r="V227" i="21"/>
  <c r="X227" i="21" s="1"/>
  <c r="W227" i="21"/>
  <c r="S228" i="21"/>
  <c r="V228" i="21"/>
  <c r="X228" i="21" s="1"/>
  <c r="W228" i="21"/>
  <c r="S229" i="21"/>
  <c r="V229" i="21"/>
  <c r="X229" i="21" s="1"/>
  <c r="W229" i="21"/>
  <c r="S230" i="21"/>
  <c r="V230" i="21"/>
  <c r="X230" i="21" s="1"/>
  <c r="W230" i="21"/>
  <c r="S231" i="21"/>
  <c r="V231" i="21"/>
  <c r="X231" i="21" s="1"/>
  <c r="W231" i="21"/>
  <c r="S232" i="21"/>
  <c r="V232" i="21"/>
  <c r="X232" i="21" s="1"/>
  <c r="W232" i="21"/>
  <c r="S233" i="21"/>
  <c r="V233" i="21"/>
  <c r="X233" i="21" s="1"/>
  <c r="W233" i="21"/>
  <c r="S234" i="21"/>
  <c r="V234" i="21"/>
  <c r="X234" i="21" s="1"/>
  <c r="W234" i="21"/>
  <c r="S235" i="21"/>
  <c r="V235" i="21"/>
  <c r="X235" i="21" s="1"/>
  <c r="W235" i="21"/>
  <c r="S236" i="21"/>
  <c r="V236" i="21"/>
  <c r="X236" i="21" s="1"/>
  <c r="W236" i="21"/>
  <c r="S237" i="21"/>
  <c r="V237" i="21"/>
  <c r="X237" i="21" s="1"/>
  <c r="W237" i="21"/>
  <c r="S238" i="21"/>
  <c r="V238" i="21"/>
  <c r="X238" i="21" s="1"/>
  <c r="W238" i="21"/>
  <c r="S239" i="21"/>
  <c r="V239" i="21"/>
  <c r="X239" i="21" s="1"/>
  <c r="W239" i="21"/>
  <c r="S240" i="21"/>
  <c r="V240" i="21"/>
  <c r="X240" i="21" s="1"/>
  <c r="W240" i="21"/>
  <c r="S241" i="21"/>
  <c r="V241" i="21"/>
  <c r="X241" i="21" s="1"/>
  <c r="W241" i="21"/>
  <c r="S242" i="21"/>
  <c r="V242" i="21"/>
  <c r="X242" i="21" s="1"/>
  <c r="W242" i="21"/>
  <c r="S243" i="21"/>
  <c r="V243" i="21"/>
  <c r="X243" i="21" s="1"/>
  <c r="W243" i="21"/>
  <c r="S244" i="21"/>
  <c r="V244" i="21"/>
  <c r="X244" i="21" s="1"/>
  <c r="W244" i="21"/>
  <c r="S245" i="21"/>
  <c r="V245" i="21"/>
  <c r="X245" i="21" s="1"/>
  <c r="W245" i="21"/>
  <c r="S246" i="21"/>
  <c r="V246" i="21"/>
  <c r="X246" i="21" s="1"/>
  <c r="W246" i="21"/>
  <c r="S247" i="21"/>
  <c r="V247" i="21"/>
  <c r="X247" i="21" s="1"/>
  <c r="W247" i="21"/>
  <c r="S248" i="21"/>
  <c r="V248" i="21"/>
  <c r="X248" i="21" s="1"/>
  <c r="W248" i="21"/>
  <c r="S249" i="21"/>
  <c r="V249" i="21"/>
  <c r="X249" i="21" s="1"/>
  <c r="W249" i="21"/>
  <c r="S250" i="21"/>
  <c r="V250" i="21"/>
  <c r="X250" i="21" s="1"/>
  <c r="W250" i="21"/>
  <c r="S251" i="21"/>
  <c r="V251" i="21"/>
  <c r="X251" i="21" s="1"/>
  <c r="W251" i="21"/>
  <c r="S252" i="21"/>
  <c r="V252" i="21"/>
  <c r="X252" i="21" s="1"/>
  <c r="W252" i="21"/>
  <c r="S253" i="21"/>
  <c r="V253" i="21"/>
  <c r="X253" i="21" s="1"/>
  <c r="W253" i="21"/>
  <c r="S254" i="21"/>
  <c r="V254" i="21"/>
  <c r="X254" i="21" s="1"/>
  <c r="W254" i="21"/>
  <c r="S255" i="21"/>
  <c r="V255" i="21"/>
  <c r="X255" i="21" s="1"/>
  <c r="W255" i="21"/>
  <c r="S256" i="21"/>
  <c r="V256" i="21"/>
  <c r="X256" i="21" s="1"/>
  <c r="W256" i="21"/>
  <c r="S257" i="21"/>
  <c r="V257" i="21"/>
  <c r="X257" i="21" s="1"/>
  <c r="W257" i="21"/>
  <c r="S258" i="21"/>
  <c r="V258" i="21"/>
  <c r="X258" i="21" s="1"/>
  <c r="W258" i="21"/>
  <c r="S259" i="21"/>
  <c r="V259" i="21"/>
  <c r="X259" i="21" s="1"/>
  <c r="W259" i="21"/>
  <c r="S260" i="21"/>
  <c r="V260" i="21"/>
  <c r="X260" i="21" s="1"/>
  <c r="W260" i="21"/>
  <c r="S261" i="21"/>
  <c r="V261" i="21"/>
  <c r="X261" i="21" s="1"/>
  <c r="W261" i="21"/>
  <c r="S262" i="21"/>
  <c r="V262" i="21"/>
  <c r="X262" i="21" s="1"/>
  <c r="W262" i="21"/>
  <c r="S263" i="21"/>
  <c r="V263" i="21"/>
  <c r="X263" i="21" s="1"/>
  <c r="W263" i="21"/>
  <c r="S264" i="21"/>
  <c r="V264" i="21"/>
  <c r="X264" i="21" s="1"/>
  <c r="W264" i="21"/>
  <c r="S265" i="21"/>
  <c r="V265" i="21"/>
  <c r="X265" i="21" s="1"/>
  <c r="W265" i="21"/>
  <c r="S266" i="21"/>
  <c r="V266" i="21"/>
  <c r="X266" i="21" s="1"/>
  <c r="W266" i="21"/>
  <c r="S267" i="21"/>
  <c r="V267" i="21"/>
  <c r="X267" i="21" s="1"/>
  <c r="W267" i="21"/>
  <c r="S268" i="21"/>
  <c r="V268" i="21"/>
  <c r="X268" i="21" s="1"/>
  <c r="W268" i="21"/>
  <c r="S269" i="21"/>
  <c r="V269" i="21"/>
  <c r="X269" i="21" s="1"/>
  <c r="W269" i="21"/>
  <c r="S270" i="21"/>
  <c r="V270" i="21"/>
  <c r="X270" i="21" s="1"/>
  <c r="W270" i="21"/>
  <c r="S271" i="21"/>
  <c r="V271" i="21"/>
  <c r="X271" i="21" s="1"/>
  <c r="W271" i="21"/>
  <c r="S272" i="21"/>
  <c r="V272" i="21"/>
  <c r="X272" i="21" s="1"/>
  <c r="W272" i="21"/>
  <c r="S273" i="21"/>
  <c r="V273" i="21"/>
  <c r="X273" i="21" s="1"/>
  <c r="W273" i="21"/>
  <c r="S274" i="21"/>
  <c r="V274" i="21"/>
  <c r="X274" i="21" s="1"/>
  <c r="W274" i="21"/>
  <c r="S275" i="21"/>
  <c r="V275" i="21"/>
  <c r="X275" i="21" s="1"/>
  <c r="W275" i="21"/>
  <c r="S276" i="21"/>
  <c r="V276" i="21"/>
  <c r="X276" i="21" s="1"/>
  <c r="W276" i="21"/>
  <c r="S277" i="21"/>
  <c r="V277" i="21"/>
  <c r="X277" i="21" s="1"/>
  <c r="W277" i="21"/>
  <c r="S278" i="21"/>
  <c r="V278" i="21"/>
  <c r="X278" i="21" s="1"/>
  <c r="W278" i="21"/>
  <c r="S279" i="21"/>
  <c r="V279" i="21"/>
  <c r="X279" i="21" s="1"/>
  <c r="W279" i="21"/>
  <c r="S280" i="21"/>
  <c r="V280" i="21"/>
  <c r="X280" i="21" s="1"/>
  <c r="W280" i="21"/>
  <c r="S281" i="21"/>
  <c r="V281" i="21"/>
  <c r="X281" i="21" s="1"/>
  <c r="W281" i="21"/>
  <c r="S282" i="21"/>
  <c r="V282" i="21"/>
  <c r="X282" i="21" s="1"/>
  <c r="W282" i="21"/>
  <c r="S283" i="21"/>
  <c r="V283" i="21"/>
  <c r="X283" i="21" s="1"/>
  <c r="W283" i="21"/>
  <c r="S284" i="21"/>
  <c r="V284" i="21"/>
  <c r="X284" i="21" s="1"/>
  <c r="W284" i="21"/>
  <c r="S285" i="21"/>
  <c r="V285" i="21"/>
  <c r="X285" i="21" s="1"/>
  <c r="W285" i="21"/>
  <c r="S286" i="21"/>
  <c r="V286" i="21"/>
  <c r="X286" i="21" s="1"/>
  <c r="W286" i="21"/>
  <c r="S287" i="21"/>
  <c r="V287" i="21"/>
  <c r="X287" i="21" s="1"/>
  <c r="W287" i="21"/>
  <c r="S288" i="21"/>
  <c r="V288" i="21"/>
  <c r="X288" i="21" s="1"/>
  <c r="W288" i="21"/>
  <c r="S289" i="21"/>
  <c r="V289" i="21"/>
  <c r="X289" i="21" s="1"/>
  <c r="W289" i="21"/>
  <c r="S290" i="21"/>
  <c r="V290" i="21"/>
  <c r="X290" i="21" s="1"/>
  <c r="W290" i="21"/>
  <c r="S291" i="21"/>
  <c r="V291" i="21"/>
  <c r="X291" i="21" s="1"/>
  <c r="W291" i="21"/>
  <c r="S292" i="21"/>
  <c r="V292" i="21"/>
  <c r="X292" i="21" s="1"/>
  <c r="W292" i="21"/>
  <c r="S293" i="21"/>
  <c r="V293" i="21"/>
  <c r="X293" i="21" s="1"/>
  <c r="W293" i="21"/>
  <c r="S294" i="21"/>
  <c r="V294" i="21"/>
  <c r="X294" i="21" s="1"/>
  <c r="W294" i="21"/>
  <c r="S295" i="21"/>
  <c r="V295" i="21"/>
  <c r="X295" i="21" s="1"/>
  <c r="W295" i="21"/>
  <c r="S296" i="21"/>
  <c r="V296" i="21"/>
  <c r="X296" i="21" s="1"/>
  <c r="W296" i="21"/>
  <c r="S297" i="21"/>
  <c r="V297" i="21"/>
  <c r="X297" i="21" s="1"/>
  <c r="W297" i="21"/>
  <c r="S298" i="21"/>
  <c r="V298" i="21"/>
  <c r="X298" i="21" s="1"/>
  <c r="W298" i="21"/>
  <c r="S299" i="21"/>
  <c r="V299" i="21"/>
  <c r="X299" i="21" s="1"/>
  <c r="W299" i="21"/>
  <c r="S300" i="21"/>
  <c r="V300" i="21"/>
  <c r="X300" i="21" s="1"/>
  <c r="W300" i="21"/>
  <c r="S301" i="21"/>
  <c r="V301" i="21"/>
  <c r="X301" i="21" s="1"/>
  <c r="W301" i="21"/>
  <c r="S302" i="21"/>
  <c r="V302" i="21"/>
  <c r="X302" i="21" s="1"/>
  <c r="W302" i="21"/>
  <c r="S303" i="21"/>
  <c r="V303" i="21"/>
  <c r="X303" i="21" s="1"/>
  <c r="W303" i="21"/>
  <c r="S304" i="21"/>
  <c r="V304" i="21"/>
  <c r="X304" i="21" s="1"/>
  <c r="W304" i="21"/>
  <c r="S305" i="21"/>
  <c r="V305" i="21"/>
  <c r="X305" i="21" s="1"/>
  <c r="W305" i="21"/>
  <c r="S306" i="21"/>
  <c r="V306" i="21"/>
  <c r="X306" i="21" s="1"/>
  <c r="W306" i="21"/>
  <c r="S307" i="21"/>
  <c r="V307" i="21"/>
  <c r="X307" i="21" s="1"/>
  <c r="W307" i="21"/>
  <c r="S308" i="21"/>
  <c r="V308" i="21"/>
  <c r="X308" i="21" s="1"/>
  <c r="W308" i="21"/>
  <c r="S309" i="21"/>
  <c r="V309" i="21"/>
  <c r="X309" i="21" s="1"/>
  <c r="W309" i="21"/>
  <c r="S310" i="21"/>
  <c r="V310" i="21"/>
  <c r="X310" i="21" s="1"/>
  <c r="W310" i="21"/>
  <c r="S311" i="21"/>
  <c r="V311" i="21"/>
  <c r="X311" i="21" s="1"/>
  <c r="W311" i="21"/>
  <c r="S312" i="21"/>
  <c r="V312" i="21"/>
  <c r="X312" i="21" s="1"/>
  <c r="W312" i="21"/>
  <c r="S313" i="21"/>
  <c r="V313" i="21"/>
  <c r="X313" i="21" s="1"/>
  <c r="W313" i="21"/>
  <c r="S314" i="21"/>
  <c r="V314" i="21"/>
  <c r="X314" i="21" s="1"/>
  <c r="W314" i="21"/>
  <c r="S315" i="21"/>
  <c r="V315" i="21"/>
  <c r="X315" i="21" s="1"/>
  <c r="W315" i="21"/>
  <c r="S316" i="21"/>
  <c r="V316" i="21"/>
  <c r="X316" i="21" s="1"/>
  <c r="W316" i="21"/>
  <c r="S317" i="21"/>
  <c r="V317" i="21"/>
  <c r="X317" i="21" s="1"/>
  <c r="W317" i="21"/>
  <c r="S318" i="21"/>
  <c r="V318" i="21"/>
  <c r="X318" i="21" s="1"/>
  <c r="W318" i="21"/>
  <c r="S319" i="21"/>
  <c r="V319" i="21"/>
  <c r="X319" i="21" s="1"/>
  <c r="W319" i="21"/>
  <c r="S320" i="21"/>
  <c r="V320" i="21"/>
  <c r="X320" i="21" s="1"/>
  <c r="W320" i="21"/>
  <c r="S321" i="21"/>
  <c r="V321" i="21"/>
  <c r="X321" i="21" s="1"/>
  <c r="W321" i="21"/>
  <c r="S322" i="21"/>
  <c r="V322" i="21"/>
  <c r="X322" i="21" s="1"/>
  <c r="W322" i="21"/>
  <c r="S323" i="21"/>
  <c r="V323" i="21"/>
  <c r="X323" i="21" s="1"/>
  <c r="W323" i="21"/>
  <c r="S324" i="21"/>
  <c r="V324" i="21"/>
  <c r="X324" i="21" s="1"/>
  <c r="W324" i="21"/>
  <c r="S325" i="21"/>
  <c r="V325" i="21"/>
  <c r="X325" i="21" s="1"/>
  <c r="W325" i="21"/>
  <c r="S326" i="21"/>
  <c r="V326" i="21"/>
  <c r="X326" i="21" s="1"/>
  <c r="W326" i="21"/>
  <c r="S327" i="21"/>
  <c r="V327" i="21"/>
  <c r="X327" i="21" s="1"/>
  <c r="W327" i="21"/>
  <c r="S328" i="21"/>
  <c r="V328" i="21"/>
  <c r="X328" i="21" s="1"/>
  <c r="W328" i="21"/>
  <c r="S329" i="21"/>
  <c r="V329" i="21"/>
  <c r="X329" i="21" s="1"/>
  <c r="W329" i="21"/>
  <c r="S330" i="21"/>
  <c r="V330" i="21"/>
  <c r="X330" i="21" s="1"/>
  <c r="W330" i="21"/>
  <c r="S331" i="21"/>
  <c r="V331" i="21"/>
  <c r="X331" i="21" s="1"/>
  <c r="W331" i="21"/>
  <c r="S332" i="21"/>
  <c r="V332" i="21"/>
  <c r="X332" i="21" s="1"/>
  <c r="W332" i="21"/>
  <c r="S333" i="21"/>
  <c r="V333" i="21"/>
  <c r="X333" i="21" s="1"/>
  <c r="W333" i="21"/>
  <c r="S334" i="21"/>
  <c r="V334" i="21"/>
  <c r="X334" i="21" s="1"/>
  <c r="W334" i="21"/>
  <c r="S335" i="21"/>
  <c r="V335" i="21"/>
  <c r="X335" i="21" s="1"/>
  <c r="W335" i="21"/>
  <c r="S336" i="21"/>
  <c r="V336" i="21"/>
  <c r="X336" i="21" s="1"/>
  <c r="W336" i="21"/>
  <c r="S337" i="21"/>
  <c r="V337" i="21"/>
  <c r="X337" i="21" s="1"/>
  <c r="W337" i="21"/>
  <c r="S338" i="21"/>
  <c r="V338" i="21"/>
  <c r="X338" i="21" s="1"/>
  <c r="W338" i="21"/>
  <c r="S339" i="21"/>
  <c r="V339" i="21"/>
  <c r="X339" i="21" s="1"/>
  <c r="W339" i="21"/>
  <c r="S340" i="21"/>
  <c r="V340" i="21"/>
  <c r="X340" i="21" s="1"/>
  <c r="W340" i="21"/>
  <c r="S341" i="21"/>
  <c r="V341" i="21"/>
  <c r="X341" i="21" s="1"/>
  <c r="W341" i="21"/>
  <c r="S342" i="21"/>
  <c r="V342" i="21"/>
  <c r="X342" i="21" s="1"/>
  <c r="W342" i="21"/>
  <c r="S343" i="21"/>
  <c r="V343" i="21"/>
  <c r="X343" i="21" s="1"/>
  <c r="W343" i="21"/>
  <c r="S344" i="21"/>
  <c r="V344" i="21"/>
  <c r="X344" i="21" s="1"/>
  <c r="W344" i="21"/>
  <c r="S345" i="21"/>
  <c r="V345" i="21"/>
  <c r="X345" i="21" s="1"/>
  <c r="W345" i="21"/>
  <c r="S346" i="21"/>
  <c r="V346" i="21"/>
  <c r="X346" i="21" s="1"/>
  <c r="W346" i="21"/>
  <c r="S347" i="21"/>
  <c r="V347" i="21"/>
  <c r="X347" i="21" s="1"/>
  <c r="W347" i="21"/>
  <c r="S348" i="21"/>
  <c r="V348" i="21"/>
  <c r="X348" i="21" s="1"/>
  <c r="W348" i="21"/>
  <c r="S349" i="21"/>
  <c r="V349" i="21"/>
  <c r="X349" i="21" s="1"/>
  <c r="W349" i="21"/>
  <c r="S350" i="21"/>
  <c r="V350" i="21"/>
  <c r="X350" i="21" s="1"/>
  <c r="W350" i="21"/>
  <c r="S351" i="21"/>
  <c r="V351" i="21"/>
  <c r="X351" i="21" s="1"/>
  <c r="W351" i="21"/>
  <c r="S352" i="21"/>
  <c r="V352" i="21"/>
  <c r="X352" i="21" s="1"/>
  <c r="W352" i="21"/>
  <c r="S353" i="21"/>
  <c r="V353" i="21"/>
  <c r="X353" i="21" s="1"/>
  <c r="W353" i="21"/>
  <c r="S354" i="21"/>
  <c r="V354" i="21"/>
  <c r="X354" i="21" s="1"/>
  <c r="W354" i="21"/>
  <c r="S355" i="21"/>
  <c r="V355" i="21"/>
  <c r="X355" i="21" s="1"/>
  <c r="W355" i="21"/>
  <c r="S356" i="21"/>
  <c r="V356" i="21"/>
  <c r="X356" i="21" s="1"/>
  <c r="W356" i="21"/>
  <c r="S357" i="21"/>
  <c r="V357" i="21"/>
  <c r="X357" i="21" s="1"/>
  <c r="W357" i="21"/>
  <c r="S358" i="21"/>
  <c r="V358" i="21"/>
  <c r="X358" i="21" s="1"/>
  <c r="W358" i="21"/>
  <c r="S359" i="21"/>
  <c r="V359" i="21"/>
  <c r="X359" i="21" s="1"/>
  <c r="W359" i="21"/>
  <c r="S360" i="21"/>
  <c r="V360" i="21"/>
  <c r="X360" i="21" s="1"/>
  <c r="W360" i="21"/>
  <c r="S361" i="21"/>
  <c r="V361" i="21"/>
  <c r="X361" i="21" s="1"/>
  <c r="W361" i="21"/>
  <c r="S362" i="21"/>
  <c r="V362" i="21"/>
  <c r="X362" i="21" s="1"/>
  <c r="W362" i="21"/>
  <c r="S363" i="21"/>
  <c r="V363" i="21"/>
  <c r="X363" i="21" s="1"/>
  <c r="W363" i="21"/>
  <c r="S364" i="21"/>
  <c r="V364" i="21"/>
  <c r="X364" i="21" s="1"/>
  <c r="W364" i="21"/>
  <c r="S365" i="21"/>
  <c r="V365" i="21"/>
  <c r="X365" i="21" s="1"/>
  <c r="W365" i="21"/>
  <c r="S366" i="21"/>
  <c r="V366" i="21"/>
  <c r="X366" i="21" s="1"/>
  <c r="W366" i="21"/>
  <c r="S367" i="21"/>
  <c r="V367" i="21"/>
  <c r="X367" i="21" s="1"/>
  <c r="W367" i="21"/>
  <c r="S368" i="21"/>
  <c r="V368" i="21"/>
  <c r="X368" i="21" s="1"/>
  <c r="W368" i="21"/>
  <c r="S369" i="21"/>
  <c r="V369" i="21"/>
  <c r="X369" i="21" s="1"/>
  <c r="W369" i="21"/>
  <c r="S370" i="21"/>
  <c r="V370" i="21"/>
  <c r="X370" i="21" s="1"/>
  <c r="W370" i="21"/>
  <c r="S371" i="21"/>
  <c r="V371" i="21"/>
  <c r="X371" i="21" s="1"/>
  <c r="W371" i="21"/>
  <c r="S372" i="21"/>
  <c r="V372" i="21"/>
  <c r="X372" i="21" s="1"/>
  <c r="W372" i="21"/>
  <c r="S373" i="21"/>
  <c r="V373" i="21"/>
  <c r="X373" i="21" s="1"/>
  <c r="W373" i="21"/>
  <c r="S374" i="21"/>
  <c r="V374" i="21"/>
  <c r="X374" i="21" s="1"/>
  <c r="W374" i="21"/>
  <c r="S375" i="21"/>
  <c r="V375" i="21"/>
  <c r="X375" i="21" s="1"/>
  <c r="W375" i="21"/>
  <c r="S376" i="21"/>
  <c r="V376" i="21"/>
  <c r="X376" i="21" s="1"/>
  <c r="W376" i="21"/>
  <c r="S377" i="21"/>
  <c r="V377" i="21"/>
  <c r="X377" i="21" s="1"/>
  <c r="W377" i="21"/>
  <c r="S378" i="21"/>
  <c r="V378" i="21"/>
  <c r="X378" i="21" s="1"/>
  <c r="W378" i="21"/>
  <c r="S379" i="21"/>
  <c r="V379" i="21"/>
  <c r="X379" i="21" s="1"/>
  <c r="W379" i="21"/>
  <c r="S380" i="21"/>
  <c r="V380" i="21"/>
  <c r="X380" i="21" s="1"/>
  <c r="W380" i="21"/>
  <c r="S381" i="21"/>
  <c r="V381" i="21"/>
  <c r="X381" i="21" s="1"/>
  <c r="W381" i="21"/>
  <c r="S382" i="21"/>
  <c r="V382" i="21"/>
  <c r="X382" i="21" s="1"/>
  <c r="W382" i="21"/>
  <c r="S383" i="21"/>
  <c r="V383" i="21"/>
  <c r="X383" i="21" s="1"/>
  <c r="W383" i="21"/>
  <c r="S384" i="21"/>
  <c r="V384" i="21"/>
  <c r="X384" i="21" s="1"/>
  <c r="W384" i="21"/>
  <c r="S385" i="21"/>
  <c r="V385" i="21"/>
  <c r="X385" i="21" s="1"/>
  <c r="W385" i="21"/>
  <c r="S386" i="21"/>
  <c r="V386" i="21"/>
  <c r="X386" i="21" s="1"/>
  <c r="W386" i="21"/>
  <c r="S387" i="21"/>
  <c r="V387" i="21"/>
  <c r="X387" i="21" s="1"/>
  <c r="W387" i="21"/>
  <c r="S388" i="21"/>
  <c r="V388" i="21"/>
  <c r="X388" i="21" s="1"/>
  <c r="W388" i="21"/>
  <c r="S389" i="21"/>
  <c r="V389" i="21"/>
  <c r="X389" i="21" s="1"/>
  <c r="W389" i="21"/>
  <c r="S390" i="21"/>
  <c r="V390" i="21"/>
  <c r="X390" i="21" s="1"/>
  <c r="W390" i="21"/>
  <c r="S391" i="21"/>
  <c r="V391" i="21"/>
  <c r="X391" i="21" s="1"/>
  <c r="W391" i="21"/>
  <c r="S392" i="21"/>
  <c r="V392" i="21"/>
  <c r="X392" i="21" s="1"/>
  <c r="W392" i="21"/>
  <c r="S393" i="21"/>
  <c r="V393" i="21"/>
  <c r="X393" i="21" s="1"/>
  <c r="W393" i="21"/>
  <c r="S394" i="21"/>
  <c r="V394" i="21"/>
  <c r="X394" i="21" s="1"/>
  <c r="W394" i="21"/>
  <c r="S395" i="21"/>
  <c r="V395" i="21"/>
  <c r="X395" i="21" s="1"/>
  <c r="W395" i="21"/>
  <c r="S396" i="21"/>
  <c r="V396" i="21"/>
  <c r="X396" i="21" s="1"/>
  <c r="W396" i="21"/>
  <c r="S397" i="21"/>
  <c r="V397" i="21"/>
  <c r="X397" i="21" s="1"/>
  <c r="W397" i="21"/>
  <c r="S398" i="21"/>
  <c r="V398" i="21"/>
  <c r="X398" i="21" s="1"/>
  <c r="W398" i="21"/>
  <c r="S399" i="21"/>
  <c r="V399" i="21"/>
  <c r="X399" i="21" s="1"/>
  <c r="W399" i="21"/>
  <c r="S400" i="21"/>
  <c r="V400" i="21"/>
  <c r="X400" i="21" s="1"/>
  <c r="W400" i="21"/>
  <c r="S401" i="21"/>
  <c r="V401" i="21"/>
  <c r="X401" i="21" s="1"/>
  <c r="W401" i="21"/>
  <c r="S402" i="21"/>
  <c r="V402" i="21"/>
  <c r="X402" i="21" s="1"/>
  <c r="W402" i="21"/>
  <c r="S403" i="21"/>
  <c r="V403" i="21"/>
  <c r="X403" i="21" s="1"/>
  <c r="W403" i="21"/>
  <c r="S404" i="21"/>
  <c r="V404" i="21"/>
  <c r="X404" i="21" s="1"/>
  <c r="W404" i="21"/>
  <c r="S405" i="21"/>
  <c r="V405" i="21"/>
  <c r="X405" i="21" s="1"/>
  <c r="W405" i="21"/>
  <c r="S406" i="21"/>
  <c r="V406" i="21"/>
  <c r="X406" i="21" s="1"/>
  <c r="W406" i="21"/>
  <c r="S407" i="21"/>
  <c r="V407" i="21"/>
  <c r="X407" i="21" s="1"/>
  <c r="W407" i="21"/>
  <c r="S408" i="21"/>
  <c r="V408" i="21"/>
  <c r="X408" i="21" s="1"/>
  <c r="W408" i="21"/>
  <c r="S409" i="21"/>
  <c r="V409" i="21"/>
  <c r="X409" i="21" s="1"/>
  <c r="W409" i="21"/>
  <c r="S410" i="21"/>
  <c r="V410" i="21"/>
  <c r="X410" i="21" s="1"/>
  <c r="W410" i="21"/>
  <c r="S411" i="21"/>
  <c r="V411" i="21"/>
  <c r="X411" i="21" s="1"/>
  <c r="W411" i="21"/>
  <c r="S412" i="21"/>
  <c r="V412" i="21"/>
  <c r="X412" i="21" s="1"/>
  <c r="W412" i="21"/>
  <c r="S413" i="21"/>
  <c r="V413" i="21"/>
  <c r="X413" i="21" s="1"/>
  <c r="W413" i="21"/>
  <c r="S414" i="21"/>
  <c r="V414" i="21"/>
  <c r="X414" i="21" s="1"/>
  <c r="W414" i="21"/>
  <c r="S415" i="21"/>
  <c r="V415" i="21"/>
  <c r="X415" i="21" s="1"/>
  <c r="W415" i="21"/>
  <c r="S416" i="21"/>
  <c r="V416" i="21"/>
  <c r="X416" i="21" s="1"/>
  <c r="W416" i="21"/>
  <c r="S417" i="21"/>
  <c r="V417" i="21"/>
  <c r="X417" i="21" s="1"/>
  <c r="W417" i="21"/>
  <c r="S418" i="21"/>
  <c r="V418" i="21"/>
  <c r="X418" i="21" s="1"/>
  <c r="W418" i="21"/>
  <c r="S419" i="21"/>
  <c r="V419" i="21"/>
  <c r="X419" i="21" s="1"/>
  <c r="W419" i="21"/>
  <c r="S420" i="21"/>
  <c r="V420" i="21"/>
  <c r="X420" i="21" s="1"/>
  <c r="W420" i="21"/>
  <c r="S421" i="21"/>
  <c r="V421" i="21"/>
  <c r="X421" i="21" s="1"/>
  <c r="W421" i="21"/>
  <c r="S422" i="21"/>
  <c r="V422" i="21"/>
  <c r="X422" i="21" s="1"/>
  <c r="W422" i="21"/>
  <c r="S423" i="21"/>
  <c r="V423" i="21"/>
  <c r="X423" i="21" s="1"/>
  <c r="W423" i="21"/>
  <c r="S424" i="21"/>
  <c r="V424" i="21"/>
  <c r="X424" i="21" s="1"/>
  <c r="W424" i="21"/>
  <c r="S425" i="21"/>
  <c r="V425" i="21"/>
  <c r="X425" i="21" s="1"/>
  <c r="W425" i="21"/>
  <c r="S426" i="21"/>
  <c r="V426" i="21"/>
  <c r="X426" i="21" s="1"/>
  <c r="W426" i="21"/>
  <c r="S427" i="21"/>
  <c r="V427" i="21"/>
  <c r="X427" i="21" s="1"/>
  <c r="W427" i="21"/>
  <c r="S428" i="21"/>
  <c r="V428" i="21"/>
  <c r="X428" i="21" s="1"/>
  <c r="W428" i="21"/>
  <c r="S429" i="21"/>
  <c r="V429" i="21"/>
  <c r="X429" i="21" s="1"/>
  <c r="W429" i="21"/>
  <c r="S430" i="21"/>
  <c r="V430" i="21"/>
  <c r="X430" i="21" s="1"/>
  <c r="W430" i="21"/>
  <c r="S431" i="21"/>
  <c r="V431" i="21"/>
  <c r="X431" i="21" s="1"/>
  <c r="W431" i="21"/>
  <c r="S432" i="21"/>
  <c r="V432" i="21"/>
  <c r="X432" i="21" s="1"/>
  <c r="W432" i="21"/>
  <c r="S433" i="21"/>
  <c r="V433" i="21"/>
  <c r="X433" i="21" s="1"/>
  <c r="W433" i="21"/>
  <c r="S434" i="21"/>
  <c r="V434" i="21"/>
  <c r="X434" i="21" s="1"/>
  <c r="W434" i="21"/>
  <c r="S435" i="21"/>
  <c r="V435" i="21"/>
  <c r="X435" i="21" s="1"/>
  <c r="W435" i="21"/>
  <c r="S436" i="21"/>
  <c r="V436" i="21"/>
  <c r="X436" i="21" s="1"/>
  <c r="W436" i="21"/>
  <c r="S437" i="21"/>
  <c r="V437" i="21"/>
  <c r="X437" i="21" s="1"/>
  <c r="W437" i="21"/>
  <c r="S438" i="21"/>
  <c r="V438" i="21"/>
  <c r="X438" i="21" s="1"/>
  <c r="W438" i="21"/>
  <c r="S439" i="21"/>
  <c r="V439" i="21"/>
  <c r="X439" i="21" s="1"/>
  <c r="W439" i="21"/>
  <c r="S440" i="21"/>
  <c r="V440" i="21"/>
  <c r="X440" i="21" s="1"/>
  <c r="W440" i="21"/>
  <c r="S441" i="21"/>
  <c r="V441" i="21"/>
  <c r="X441" i="21" s="1"/>
  <c r="W441" i="21"/>
  <c r="S442" i="21"/>
  <c r="V442" i="21"/>
  <c r="X442" i="21" s="1"/>
  <c r="W442" i="21"/>
  <c r="S443" i="21"/>
  <c r="V443" i="21"/>
  <c r="X443" i="21" s="1"/>
  <c r="W443" i="21"/>
  <c r="S444" i="21"/>
  <c r="V444" i="21"/>
  <c r="X444" i="21" s="1"/>
  <c r="W444" i="21"/>
  <c r="S445" i="21"/>
  <c r="V445" i="21"/>
  <c r="X445" i="21" s="1"/>
  <c r="W445" i="21"/>
  <c r="S446" i="21"/>
  <c r="V446" i="21"/>
  <c r="X446" i="21" s="1"/>
  <c r="W446" i="21"/>
  <c r="S447" i="21"/>
  <c r="V447" i="21"/>
  <c r="X447" i="21" s="1"/>
  <c r="W447" i="21"/>
  <c r="S448" i="21"/>
  <c r="V448" i="21"/>
  <c r="X448" i="21" s="1"/>
  <c r="W448" i="21"/>
  <c r="S449" i="21"/>
  <c r="V449" i="21"/>
  <c r="X449" i="21" s="1"/>
  <c r="W449" i="21"/>
  <c r="S450" i="21"/>
  <c r="V450" i="21"/>
  <c r="X450" i="21" s="1"/>
  <c r="W450" i="21"/>
  <c r="S451" i="21"/>
  <c r="V451" i="21"/>
  <c r="X451" i="21" s="1"/>
  <c r="W451" i="21"/>
  <c r="S452" i="21"/>
  <c r="V452" i="21"/>
  <c r="X452" i="21" s="1"/>
  <c r="W452" i="21"/>
  <c r="S453" i="21"/>
  <c r="V453" i="21"/>
  <c r="X453" i="21" s="1"/>
  <c r="W453" i="21"/>
  <c r="S454" i="21"/>
  <c r="V454" i="21"/>
  <c r="X454" i="21" s="1"/>
  <c r="W454" i="21"/>
  <c r="S455" i="21"/>
  <c r="V455" i="21"/>
  <c r="X455" i="21" s="1"/>
  <c r="W455" i="21"/>
  <c r="S456" i="21"/>
  <c r="V456" i="21"/>
  <c r="X456" i="21" s="1"/>
  <c r="W456" i="21"/>
  <c r="S457" i="21"/>
  <c r="V457" i="21"/>
  <c r="X457" i="21" s="1"/>
  <c r="W457" i="21"/>
  <c r="S458" i="21"/>
  <c r="V458" i="21"/>
  <c r="X458" i="21" s="1"/>
  <c r="W458" i="21"/>
  <c r="S459" i="21"/>
  <c r="V459" i="21"/>
  <c r="X459" i="21" s="1"/>
  <c r="W459" i="21"/>
  <c r="S460" i="21"/>
  <c r="V460" i="21"/>
  <c r="X460" i="21" s="1"/>
  <c r="W460" i="21"/>
  <c r="S461" i="21"/>
  <c r="V461" i="21"/>
  <c r="X461" i="21" s="1"/>
  <c r="W461" i="21"/>
  <c r="S462" i="21"/>
  <c r="V462" i="21"/>
  <c r="X462" i="21" s="1"/>
  <c r="W462" i="21"/>
  <c r="S463" i="21"/>
  <c r="V463" i="21"/>
  <c r="X463" i="21" s="1"/>
  <c r="W463" i="21"/>
  <c r="S464" i="21"/>
  <c r="V464" i="21"/>
  <c r="X464" i="21" s="1"/>
  <c r="W464" i="21"/>
  <c r="S465" i="21"/>
  <c r="V465" i="21"/>
  <c r="X465" i="21" s="1"/>
  <c r="W465" i="21"/>
  <c r="S466" i="21"/>
  <c r="V466" i="21"/>
  <c r="X466" i="21" s="1"/>
  <c r="W466" i="21"/>
  <c r="S467" i="21"/>
  <c r="V467" i="21"/>
  <c r="X467" i="21" s="1"/>
  <c r="W467" i="21"/>
  <c r="S468" i="21"/>
  <c r="V468" i="21"/>
  <c r="X468" i="21" s="1"/>
  <c r="W468" i="21"/>
  <c r="S469" i="21"/>
  <c r="V469" i="21"/>
  <c r="X469" i="21" s="1"/>
  <c r="W469" i="21"/>
  <c r="S470" i="21"/>
  <c r="V470" i="21"/>
  <c r="X470" i="21" s="1"/>
  <c r="W470" i="21"/>
  <c r="S471" i="21"/>
  <c r="V471" i="21"/>
  <c r="X471" i="21" s="1"/>
  <c r="W471" i="21"/>
  <c r="S472" i="21"/>
  <c r="V472" i="21"/>
  <c r="X472" i="21" s="1"/>
  <c r="W472" i="21"/>
  <c r="S473" i="21"/>
  <c r="V473" i="21"/>
  <c r="X473" i="21" s="1"/>
  <c r="W473" i="21"/>
  <c r="S474" i="21"/>
  <c r="V474" i="21"/>
  <c r="X474" i="21" s="1"/>
  <c r="W474" i="21"/>
  <c r="S475" i="21"/>
  <c r="V475" i="21"/>
  <c r="X475" i="21" s="1"/>
  <c r="W475" i="21"/>
  <c r="S476" i="21"/>
  <c r="V476" i="21"/>
  <c r="X476" i="21" s="1"/>
  <c r="W476" i="21"/>
  <c r="S477" i="21"/>
  <c r="V477" i="21"/>
  <c r="X477" i="21" s="1"/>
  <c r="W477" i="21"/>
  <c r="S478" i="21"/>
  <c r="V478" i="21"/>
  <c r="X478" i="21" s="1"/>
  <c r="W478" i="21"/>
  <c r="S479" i="21"/>
  <c r="V479" i="21"/>
  <c r="X479" i="21" s="1"/>
  <c r="W479" i="21"/>
  <c r="S480" i="21"/>
  <c r="V480" i="21"/>
  <c r="X480" i="21" s="1"/>
  <c r="W480" i="21"/>
  <c r="S481" i="21"/>
  <c r="V481" i="21"/>
  <c r="X481" i="21" s="1"/>
  <c r="W481" i="21"/>
  <c r="S482" i="21"/>
  <c r="V482" i="21"/>
  <c r="X482" i="21" s="1"/>
  <c r="W482" i="21"/>
  <c r="S483" i="21"/>
  <c r="V483" i="21"/>
  <c r="X483" i="21" s="1"/>
  <c r="W483" i="21"/>
  <c r="S484" i="21"/>
  <c r="V484" i="21"/>
  <c r="X484" i="21" s="1"/>
  <c r="W484" i="21"/>
  <c r="S485" i="21"/>
  <c r="V485" i="21"/>
  <c r="X485" i="21" s="1"/>
  <c r="W485" i="21"/>
  <c r="S486" i="21"/>
  <c r="V486" i="21"/>
  <c r="X486" i="21" s="1"/>
  <c r="W486" i="21"/>
  <c r="S487" i="21"/>
  <c r="V487" i="21"/>
  <c r="X487" i="21" s="1"/>
  <c r="W487" i="21"/>
  <c r="S488" i="21"/>
  <c r="V488" i="21"/>
  <c r="X488" i="21" s="1"/>
  <c r="W488" i="21"/>
  <c r="S489" i="21"/>
  <c r="V489" i="21"/>
  <c r="X489" i="21" s="1"/>
  <c r="W489" i="21"/>
  <c r="S490" i="21"/>
  <c r="V490" i="21"/>
  <c r="X490" i="21" s="1"/>
  <c r="W490" i="21"/>
  <c r="S491" i="21"/>
  <c r="V491" i="21"/>
  <c r="X491" i="21" s="1"/>
  <c r="W491" i="21"/>
  <c r="S492" i="21"/>
  <c r="V492" i="21"/>
  <c r="X492" i="21" s="1"/>
  <c r="W492" i="21"/>
  <c r="S493" i="21"/>
  <c r="V493" i="21"/>
  <c r="X493" i="21" s="1"/>
  <c r="W493" i="21"/>
  <c r="S494" i="21"/>
  <c r="V494" i="21"/>
  <c r="X494" i="21" s="1"/>
  <c r="W494" i="21"/>
  <c r="S495" i="21"/>
  <c r="V495" i="21"/>
  <c r="X495" i="21" s="1"/>
  <c r="W495" i="21"/>
  <c r="S496" i="21"/>
  <c r="V496" i="21"/>
  <c r="X496" i="21" s="1"/>
  <c r="W496" i="21"/>
  <c r="S497" i="21"/>
  <c r="V497" i="21"/>
  <c r="X497" i="21" s="1"/>
  <c r="W497" i="21"/>
  <c r="S498" i="21"/>
  <c r="V498" i="21"/>
  <c r="X498" i="21" s="1"/>
  <c r="W498" i="21"/>
  <c r="S499" i="21"/>
  <c r="V499" i="21"/>
  <c r="X499" i="21" s="1"/>
  <c r="W499" i="21"/>
  <c r="S500" i="21"/>
  <c r="V500" i="21"/>
  <c r="X500" i="21" s="1"/>
  <c r="W500" i="21"/>
  <c r="S501" i="21"/>
  <c r="V501" i="21"/>
  <c r="X501" i="21" s="1"/>
  <c r="W501" i="21"/>
  <c r="S502" i="21"/>
  <c r="V502" i="21"/>
  <c r="X502" i="21" s="1"/>
  <c r="W502" i="21"/>
  <c r="S503" i="21"/>
  <c r="V503" i="21"/>
  <c r="X503" i="21" s="1"/>
  <c r="W503" i="21"/>
  <c r="S504" i="21"/>
  <c r="V504" i="21"/>
  <c r="X504" i="21" s="1"/>
  <c r="W504" i="21"/>
  <c r="S505" i="21"/>
  <c r="V505" i="21"/>
  <c r="X505" i="21" s="1"/>
  <c r="W505" i="21"/>
  <c r="S506" i="21"/>
  <c r="V506" i="21"/>
  <c r="X506" i="21" s="1"/>
  <c r="W506" i="21"/>
  <c r="S507" i="21"/>
  <c r="V507" i="21"/>
  <c r="X507" i="21" s="1"/>
  <c r="W507" i="21"/>
  <c r="S508" i="21"/>
  <c r="V508" i="21"/>
  <c r="X508" i="21" s="1"/>
  <c r="W508" i="21"/>
  <c r="S509" i="21"/>
  <c r="V509" i="21"/>
  <c r="X509" i="21" s="1"/>
  <c r="W509" i="21"/>
  <c r="S510" i="21"/>
  <c r="V510" i="21"/>
  <c r="X510" i="21" s="1"/>
  <c r="W510" i="21"/>
  <c r="S511" i="21"/>
  <c r="V511" i="21"/>
  <c r="X511" i="21" s="1"/>
  <c r="W511" i="21"/>
  <c r="S512" i="21"/>
  <c r="V512" i="21"/>
  <c r="X512" i="21" s="1"/>
  <c r="W512" i="21"/>
  <c r="S513" i="21"/>
  <c r="V513" i="21"/>
  <c r="X513" i="21" s="1"/>
  <c r="W513" i="21"/>
  <c r="S514" i="21"/>
  <c r="V514" i="21"/>
  <c r="X514" i="21" s="1"/>
  <c r="W514" i="21"/>
  <c r="S515" i="21"/>
  <c r="V515" i="21"/>
  <c r="X515" i="21" s="1"/>
  <c r="W515" i="21"/>
  <c r="S516" i="21"/>
  <c r="V516" i="21"/>
  <c r="X516" i="21" s="1"/>
  <c r="W516" i="21"/>
  <c r="S517" i="21"/>
  <c r="V517" i="21"/>
  <c r="X517" i="21" s="1"/>
  <c r="W517" i="21"/>
  <c r="S518" i="21"/>
  <c r="V518" i="21"/>
  <c r="X518" i="21" s="1"/>
  <c r="W518" i="21"/>
  <c r="S519" i="21"/>
  <c r="V519" i="21"/>
  <c r="X519" i="21" s="1"/>
  <c r="W519" i="21"/>
  <c r="S520" i="21"/>
  <c r="V520" i="21"/>
  <c r="X520" i="21" s="1"/>
  <c r="W520" i="21"/>
  <c r="S521" i="21"/>
  <c r="V521" i="21"/>
  <c r="X521" i="21" s="1"/>
  <c r="W521" i="21"/>
  <c r="S522" i="21"/>
  <c r="V522" i="21"/>
  <c r="X522" i="21" s="1"/>
  <c r="W522" i="21"/>
  <c r="S523" i="21"/>
  <c r="V523" i="21"/>
  <c r="X523" i="21" s="1"/>
  <c r="W523" i="21"/>
  <c r="S524" i="21"/>
  <c r="V524" i="21"/>
  <c r="X524" i="21" s="1"/>
  <c r="W524" i="21"/>
  <c r="S525" i="21"/>
  <c r="V525" i="21"/>
  <c r="X525" i="21" s="1"/>
  <c r="W525" i="21"/>
  <c r="S526" i="21"/>
  <c r="V526" i="21"/>
  <c r="X526" i="21" s="1"/>
  <c r="W526" i="21"/>
  <c r="S527" i="21"/>
  <c r="V527" i="21"/>
  <c r="X527" i="21" s="1"/>
  <c r="W527" i="21"/>
  <c r="S528" i="21"/>
  <c r="V528" i="21"/>
  <c r="X528" i="21" s="1"/>
  <c r="W528" i="21"/>
  <c r="S529" i="21"/>
  <c r="V529" i="21"/>
  <c r="X529" i="21" s="1"/>
  <c r="W529" i="21"/>
  <c r="S530" i="21"/>
  <c r="V530" i="21"/>
  <c r="X530" i="21" s="1"/>
  <c r="W530" i="21"/>
  <c r="S531" i="21"/>
  <c r="V531" i="21"/>
  <c r="X531" i="21" s="1"/>
  <c r="W531" i="21"/>
  <c r="S532" i="21"/>
  <c r="V532" i="21"/>
  <c r="X532" i="21" s="1"/>
  <c r="W532" i="21"/>
  <c r="S533" i="21"/>
  <c r="V533" i="21"/>
  <c r="X533" i="21" s="1"/>
  <c r="W533" i="21"/>
  <c r="S534" i="21"/>
  <c r="V534" i="21"/>
  <c r="X534" i="21" s="1"/>
  <c r="W534" i="21"/>
  <c r="S535" i="21"/>
  <c r="V535" i="21"/>
  <c r="X535" i="21" s="1"/>
  <c r="W535" i="21"/>
  <c r="S536" i="21"/>
  <c r="V536" i="21"/>
  <c r="X536" i="21" s="1"/>
  <c r="W536" i="21"/>
  <c r="S537" i="21"/>
  <c r="V537" i="21"/>
  <c r="X537" i="21" s="1"/>
  <c r="W537" i="21"/>
  <c r="Z9" i="21" l="1"/>
  <c r="Y73" i="21"/>
  <c r="Y113" i="21"/>
  <c r="Y502" i="21"/>
  <c r="Y454" i="21"/>
  <c r="Y446" i="21"/>
  <c r="Y390" i="21"/>
  <c r="Y374" i="21"/>
  <c r="Y342" i="21"/>
  <c r="Y334" i="21"/>
  <c r="Y119" i="21"/>
  <c r="Y95" i="21"/>
  <c r="Y129" i="21"/>
  <c r="Y77" i="21"/>
  <c r="Y125" i="21"/>
  <c r="Y487" i="21"/>
  <c r="Y207" i="21"/>
  <c r="Y91" i="21"/>
  <c r="Y243" i="21"/>
  <c r="Y211" i="21"/>
  <c r="Y195" i="21"/>
  <c r="Y456" i="21"/>
  <c r="Y408" i="21"/>
  <c r="Y392" i="21"/>
  <c r="Y376" i="21"/>
  <c r="Y328" i="21"/>
  <c r="Y320" i="21"/>
  <c r="Y312" i="21"/>
  <c r="Y304" i="21"/>
  <c r="Y280" i="21"/>
  <c r="Y272" i="21"/>
  <c r="Y264" i="21"/>
  <c r="Y160" i="21"/>
  <c r="Y450" i="21"/>
  <c r="Y394" i="21"/>
  <c r="Y362" i="21"/>
  <c r="Y354" i="21"/>
  <c r="Y330" i="21"/>
  <c r="Y314" i="21"/>
  <c r="Y290" i="21"/>
  <c r="Y282" i="21"/>
  <c r="Y175" i="21"/>
  <c r="Y524" i="21"/>
  <c r="Y396" i="21"/>
  <c r="Y364" i="21"/>
  <c r="Y356" i="21"/>
  <c r="Y324" i="21"/>
  <c r="Y228" i="21"/>
  <c r="Y180" i="21"/>
  <c r="Y473" i="21"/>
  <c r="Y465" i="21"/>
  <c r="Y217" i="21"/>
  <c r="Y185" i="21"/>
  <c r="Y161" i="21"/>
  <c r="Y507" i="21"/>
  <c r="Y475" i="21"/>
  <c r="Y493" i="21"/>
  <c r="Y485" i="21"/>
  <c r="Y285" i="21"/>
  <c r="Y229" i="21"/>
  <c r="Y157" i="21"/>
  <c r="Y69" i="21"/>
  <c r="Y523" i="21"/>
  <c r="Y100" i="21"/>
  <c r="Y318" i="21"/>
  <c r="Y122" i="21"/>
  <c r="Y98" i="21"/>
  <c r="Y384" i="21"/>
  <c r="Y174" i="21"/>
  <c r="Y250" i="21"/>
  <c r="Y533" i="21"/>
  <c r="Y467" i="21"/>
  <c r="Y139" i="21"/>
  <c r="Y226" i="21"/>
  <c r="Y255" i="21"/>
  <c r="Y500" i="21"/>
  <c r="Y397" i="21"/>
  <c r="Y235" i="21"/>
  <c r="Y82" i="21"/>
  <c r="Y348" i="21"/>
  <c r="Y483" i="21"/>
  <c r="Y350" i="21"/>
  <c r="Y311" i="21"/>
  <c r="Y298" i="21"/>
  <c r="Y208" i="21"/>
  <c r="Y470" i="21"/>
  <c r="Y447" i="21"/>
  <c r="Y442" i="21"/>
  <c r="Y434" i="21"/>
  <c r="Y194" i="21"/>
  <c r="Y411" i="21"/>
  <c r="Y162" i="21"/>
  <c r="Y512" i="21"/>
  <c r="Y491" i="21"/>
  <c r="Y464" i="21"/>
  <c r="Y444" i="21"/>
  <c r="Y419" i="21"/>
  <c r="Y335" i="21"/>
  <c r="Y247" i="21"/>
  <c r="Y242" i="21"/>
  <c r="Y196" i="21"/>
  <c r="Y176" i="21"/>
  <c r="Y142" i="21"/>
  <c r="Y116" i="21"/>
  <c r="Y103" i="21"/>
  <c r="Y358" i="21"/>
  <c r="Y310" i="21"/>
  <c r="Y213" i="21"/>
  <c r="Y71" i="21"/>
  <c r="Y365" i="21"/>
  <c r="Y360" i="21"/>
  <c r="Y266" i="21"/>
  <c r="Y110" i="21"/>
  <c r="Y460" i="21"/>
  <c r="Y205" i="21"/>
  <c r="Y138" i="21"/>
  <c r="Y120" i="21"/>
  <c r="Y520" i="21"/>
  <c r="Y472" i="21"/>
  <c r="Y457" i="21"/>
  <c r="Y510" i="21"/>
  <c r="Y338" i="21"/>
  <c r="Y240" i="21"/>
  <c r="Y166" i="21"/>
  <c r="Y158" i="21"/>
  <c r="Y153" i="21"/>
  <c r="Y461" i="21"/>
  <c r="Y258" i="21"/>
  <c r="Y406" i="21"/>
  <c r="Y388" i="21"/>
  <c r="Y378" i="21"/>
  <c r="Y309" i="21"/>
  <c r="Y301" i="21"/>
  <c r="Y296" i="21"/>
  <c r="Y273" i="21"/>
  <c r="Y127" i="21"/>
  <c r="Y102" i="21"/>
  <c r="Y94" i="21"/>
  <c r="Y78" i="21"/>
  <c r="Y511" i="21"/>
  <c r="Y534" i="21"/>
  <c r="Y527" i="21"/>
  <c r="Y522" i="21"/>
  <c r="Y479" i="21"/>
  <c r="Y425" i="21"/>
  <c r="Y410" i="21"/>
  <c r="Y366" i="21"/>
  <c r="Y352" i="21"/>
  <c r="Y315" i="21"/>
  <c r="Y306" i="21"/>
  <c r="Y288" i="21"/>
  <c r="Y261" i="21"/>
  <c r="Y222" i="21"/>
  <c r="Y167" i="21"/>
  <c r="Y159" i="21"/>
  <c r="Y149" i="21"/>
  <c r="Y117" i="21"/>
  <c r="Y112" i="21"/>
  <c r="Y107" i="21"/>
  <c r="Y531" i="21"/>
  <c r="Y488" i="21"/>
  <c r="Y459" i="21"/>
  <c r="Y437" i="21"/>
  <c r="Y398" i="21"/>
  <c r="Y373" i="21"/>
  <c r="Y368" i="21"/>
  <c r="Y295" i="21"/>
  <c r="Y251" i="21"/>
  <c r="Y239" i="21"/>
  <c r="Y234" i="21"/>
  <c r="Y186" i="21"/>
  <c r="Y146" i="21"/>
  <c r="Y126" i="21"/>
  <c r="Y96" i="21"/>
  <c r="Y75" i="21"/>
  <c r="Z31" i="21"/>
  <c r="Y418" i="21"/>
  <c r="Y405" i="21"/>
  <c r="Y400" i="21"/>
  <c r="Y349" i="21"/>
  <c r="Y325" i="21"/>
  <c r="Y287" i="21"/>
  <c r="Y198" i="21"/>
  <c r="Y193" i="21"/>
  <c r="Y141" i="21"/>
  <c r="Y136" i="21"/>
  <c r="Y121" i="21"/>
  <c r="Y489" i="21"/>
  <c r="Y433" i="21"/>
  <c r="Y429" i="21"/>
  <c r="Y478" i="21"/>
  <c r="Y476" i="21"/>
  <c r="Y381" i="21"/>
  <c r="Y322" i="21"/>
  <c r="Y319" i="21"/>
  <c r="Y302" i="21"/>
  <c r="Y299" i="21"/>
  <c r="Y262" i="21"/>
  <c r="Y253" i="21"/>
  <c r="Y248" i="21"/>
  <c r="Y190" i="21"/>
  <c r="Y163" i="21"/>
  <c r="Y155" i="21"/>
  <c r="Y143" i="21"/>
  <c r="Y128" i="21"/>
  <c r="Y118" i="21"/>
  <c r="Y108" i="21"/>
  <c r="Y74" i="21"/>
  <c r="Y526" i="21"/>
  <c r="Y521" i="21"/>
  <c r="Y528" i="21"/>
  <c r="Y530" i="21"/>
  <c r="Y518" i="21"/>
  <c r="Y497" i="21"/>
  <c r="Y492" i="21"/>
  <c r="Y480" i="21"/>
  <c r="Y471" i="21"/>
  <c r="Y469" i="21"/>
  <c r="Y438" i="21"/>
  <c r="Y415" i="21"/>
  <c r="Y386" i="21"/>
  <c r="Y346" i="21"/>
  <c r="Y344" i="21"/>
  <c r="Y336" i="21"/>
  <c r="Y291" i="21"/>
  <c r="Y271" i="21"/>
  <c r="Y218" i="21"/>
  <c r="Y170" i="21"/>
  <c r="Y147" i="21"/>
  <c r="Y145" i="21"/>
  <c r="Y130" i="21"/>
  <c r="Y92" i="21"/>
  <c r="Y505" i="21"/>
  <c r="Y525" i="21"/>
  <c r="Y537" i="21"/>
  <c r="Y517" i="21"/>
  <c r="Y506" i="21"/>
  <c r="Y535" i="21"/>
  <c r="Y516" i="21"/>
  <c r="Y496" i="21"/>
  <c r="Y490" i="21"/>
  <c r="Y482" i="21"/>
  <c r="Y468" i="21"/>
  <c r="Y428" i="21"/>
  <c r="Y404" i="21"/>
  <c r="Y372" i="21"/>
  <c r="Y93" i="21"/>
  <c r="Y85" i="21"/>
  <c r="Y486" i="21"/>
  <c r="Y484" i="21"/>
  <c r="Y440" i="21"/>
  <c r="Y430" i="21"/>
  <c r="Y274" i="21"/>
  <c r="Y221" i="21"/>
  <c r="Y111" i="21"/>
  <c r="Y519" i="21"/>
  <c r="Y515" i="21"/>
  <c r="Y513" i="21"/>
  <c r="Y87" i="21"/>
  <c r="Y79" i="21"/>
  <c r="Y509" i="21"/>
  <c r="Y503" i="21"/>
  <c r="Y499" i="21"/>
  <c r="Y495" i="21"/>
  <c r="Y432" i="21"/>
  <c r="Y414" i="21"/>
  <c r="Y382" i="21"/>
  <c r="Y380" i="21"/>
  <c r="Y257" i="21"/>
  <c r="Y105" i="21"/>
  <c r="Y501" i="21"/>
  <c r="Y481" i="21"/>
  <c r="Y97" i="21"/>
  <c r="Y89" i="21"/>
  <c r="Y477" i="21"/>
  <c r="Y422" i="21"/>
  <c r="Y326" i="21"/>
  <c r="Y536" i="21"/>
  <c r="Y532" i="21"/>
  <c r="Y514" i="21"/>
  <c r="Y508" i="21"/>
  <c r="Y494" i="21"/>
  <c r="Y466" i="21"/>
  <c r="Y458" i="21"/>
  <c r="Y441" i="21"/>
  <c r="Y436" i="21"/>
  <c r="Y426" i="21"/>
  <c r="Y424" i="21"/>
  <c r="Y402" i="21"/>
  <c r="Y370" i="21"/>
  <c r="Y340" i="21"/>
  <c r="Y232" i="21"/>
  <c r="Y169" i="21"/>
  <c r="Y144" i="21"/>
  <c r="Y99" i="21"/>
  <c r="Y83" i="21"/>
  <c r="Y462" i="21"/>
  <c r="Y453" i="21"/>
  <c r="Y449" i="21"/>
  <c r="Y445" i="21"/>
  <c r="Y443" i="21"/>
  <c r="Y420" i="21"/>
  <c r="Y416" i="21"/>
  <c r="Y412" i="21"/>
  <c r="Y393" i="21"/>
  <c r="Y391" i="21"/>
  <c r="Y361" i="21"/>
  <c r="Y359" i="21"/>
  <c r="Y332" i="21"/>
  <c r="Y313" i="21"/>
  <c r="Y289" i="21"/>
  <c r="Y278" i="21"/>
  <c r="Y227" i="21"/>
  <c r="Y216" i="21"/>
  <c r="Y209" i="21"/>
  <c r="Y201" i="21"/>
  <c r="Y199" i="21"/>
  <c r="Y188" i="21"/>
  <c r="Y184" i="21"/>
  <c r="Y177" i="21"/>
  <c r="Y164" i="21"/>
  <c r="Y156" i="21"/>
  <c r="Y134" i="21"/>
  <c r="Y124" i="21"/>
  <c r="Y101" i="21"/>
  <c r="Y80" i="21"/>
  <c r="Y389" i="21"/>
  <c r="Y357" i="21"/>
  <c r="Y275" i="21"/>
  <c r="Y269" i="21"/>
  <c r="Y260" i="21"/>
  <c r="Y256" i="21"/>
  <c r="Y254" i="21"/>
  <c r="Y233" i="21"/>
  <c r="Y109" i="21"/>
  <c r="Y435" i="21"/>
  <c r="Y431" i="21"/>
  <c r="Y427" i="21"/>
  <c r="Y385" i="21"/>
  <c r="Y383" i="21"/>
  <c r="Y353" i="21"/>
  <c r="Y351" i="21"/>
  <c r="Y323" i="21"/>
  <c r="Y321" i="21"/>
  <c r="Y317" i="21"/>
  <c r="Y293" i="21"/>
  <c r="Y241" i="21"/>
  <c r="Y237" i="21"/>
  <c r="Y231" i="21"/>
  <c r="Y224" i="21"/>
  <c r="Y220" i="21"/>
  <c r="Y192" i="21"/>
  <c r="Y181" i="21"/>
  <c r="Y179" i="21"/>
  <c r="Y151" i="21"/>
  <c r="Y131" i="21"/>
  <c r="Y115" i="21"/>
  <c r="Y297" i="21"/>
  <c r="Y286" i="21"/>
  <c r="Y249" i="21"/>
  <c r="Y245" i="21"/>
  <c r="Y215" i="21"/>
  <c r="Y172" i="21"/>
  <c r="Y168" i="21"/>
  <c r="Y463" i="21"/>
  <c r="Y452" i="21"/>
  <c r="Y448" i="21"/>
  <c r="Y421" i="21"/>
  <c r="Y417" i="21"/>
  <c r="Y413" i="21"/>
  <c r="Y409" i="21"/>
  <c r="Y377" i="21"/>
  <c r="Y345" i="21"/>
  <c r="Y329" i="21"/>
  <c r="Y307" i="21"/>
  <c r="Y303" i="21"/>
  <c r="Y292" i="21"/>
  <c r="Y283" i="21"/>
  <c r="Y279" i="21"/>
  <c r="Y277" i="21"/>
  <c r="Y259" i="21"/>
  <c r="Y236" i="21"/>
  <c r="Y230" i="21"/>
  <c r="Y210" i="21"/>
  <c r="Y206" i="21"/>
  <c r="Y202" i="21"/>
  <c r="Y200" i="21"/>
  <c r="Y189" i="21"/>
  <c r="Y183" i="21"/>
  <c r="Y178" i="21"/>
  <c r="Y150" i="21"/>
  <c r="Y148" i="21"/>
  <c r="Y140" i="21"/>
  <c r="Y133" i="21"/>
  <c r="Y106" i="21"/>
  <c r="Y104" i="21"/>
  <c r="Y341" i="21"/>
  <c r="Y333" i="21"/>
  <c r="Y305" i="21"/>
  <c r="Y281" i="21"/>
  <c r="Y270" i="21"/>
  <c r="Y214" i="21"/>
  <c r="Y212" i="21"/>
  <c r="Y204" i="21"/>
  <c r="Y165" i="21"/>
  <c r="Y504" i="21"/>
  <c r="Y498" i="21"/>
  <c r="Y474" i="21"/>
  <c r="Y401" i="21"/>
  <c r="Y369" i="21"/>
  <c r="Y367" i="21"/>
  <c r="Y337" i="21"/>
  <c r="Y294" i="21"/>
  <c r="Y276" i="21"/>
  <c r="Y267" i="21"/>
  <c r="Y263" i="21"/>
  <c r="Y238" i="21"/>
  <c r="Y225" i="21"/>
  <c r="Y223" i="21"/>
  <c r="Y197" i="21"/>
  <c r="Y191" i="21"/>
  <c r="Y182" i="21"/>
  <c r="Y154" i="21"/>
  <c r="Y152" i="21"/>
  <c r="Y137" i="21"/>
  <c r="Y135" i="21"/>
  <c r="Y114" i="21"/>
  <c r="Y81" i="21"/>
  <c r="Y76" i="21"/>
  <c r="Y265" i="21"/>
  <c r="Y246" i="21"/>
  <c r="Y173" i="21"/>
  <c r="Y171" i="21"/>
  <c r="Y529" i="21"/>
  <c r="Y379" i="21"/>
  <c r="Y347" i="21"/>
  <c r="Y327" i="21"/>
  <c r="Y268" i="21"/>
  <c r="Y455" i="21"/>
  <c r="Y439" i="21"/>
  <c r="Y423" i="21"/>
  <c r="Y407" i="21"/>
  <c r="Y375" i="21"/>
  <c r="Y343" i="21"/>
  <c r="Y331" i="21"/>
  <c r="Y316" i="21"/>
  <c r="Y403" i="21"/>
  <c r="Y371" i="21"/>
  <c r="Y339" i="21"/>
  <c r="Y244" i="21"/>
  <c r="Y451" i="21"/>
  <c r="Y399" i="21"/>
  <c r="Y395" i="21"/>
  <c r="Y363" i="21"/>
  <c r="Y300" i="21"/>
  <c r="Y252" i="21"/>
  <c r="Y387" i="21"/>
  <c r="Y355" i="21"/>
  <c r="Y308" i="21"/>
  <c r="Y284" i="21"/>
  <c r="Y123" i="21"/>
  <c r="Y203" i="21"/>
  <c r="Y187" i="21"/>
  <c r="Y132" i="21"/>
  <c r="Y219" i="21"/>
  <c r="Y90" i="21"/>
  <c r="Y88" i="21"/>
  <c r="Y86" i="21"/>
  <c r="Y84" i="21"/>
  <c r="Y72" i="21"/>
  <c r="Y70" i="21"/>
  <c r="S538" i="21"/>
  <c r="V538" i="21"/>
  <c r="X538" i="21" s="1"/>
  <c r="W538" i="21"/>
  <c r="S539" i="21"/>
  <c r="V539" i="21"/>
  <c r="X539" i="21" s="1"/>
  <c r="W539" i="21"/>
  <c r="S540" i="21"/>
  <c r="V540" i="21"/>
  <c r="X540" i="21" s="1"/>
  <c r="W540" i="21"/>
  <c r="S541" i="21"/>
  <c r="V541" i="21"/>
  <c r="X541" i="21" s="1"/>
  <c r="W541" i="21"/>
  <c r="S542" i="21"/>
  <c r="V542" i="21"/>
  <c r="X542" i="21" s="1"/>
  <c r="W542" i="21"/>
  <c r="S543" i="21"/>
  <c r="V543" i="21"/>
  <c r="X543" i="21" s="1"/>
  <c r="W543" i="21"/>
  <c r="S544" i="21"/>
  <c r="V544" i="21"/>
  <c r="X544" i="21" s="1"/>
  <c r="W544" i="21"/>
  <c r="S545" i="21"/>
  <c r="V545" i="21"/>
  <c r="X545" i="21" s="1"/>
  <c r="W545" i="21"/>
  <c r="S546" i="21"/>
  <c r="V546" i="21"/>
  <c r="X546" i="21" s="1"/>
  <c r="W546" i="21"/>
  <c r="S547" i="21"/>
  <c r="V547" i="21"/>
  <c r="X547" i="21" s="1"/>
  <c r="W547" i="21"/>
  <c r="S548" i="21"/>
  <c r="V548" i="21"/>
  <c r="X548" i="21" s="1"/>
  <c r="W548" i="21"/>
  <c r="S549" i="21"/>
  <c r="V549" i="21"/>
  <c r="X549" i="21" s="1"/>
  <c r="W549" i="21"/>
  <c r="S550" i="21"/>
  <c r="V550" i="21"/>
  <c r="X550" i="21" s="1"/>
  <c r="W550" i="21"/>
  <c r="S551" i="21"/>
  <c r="V551" i="21"/>
  <c r="X551" i="21" s="1"/>
  <c r="W551" i="21"/>
  <c r="S552" i="21"/>
  <c r="V552" i="21"/>
  <c r="X552" i="21" s="1"/>
  <c r="W552" i="21"/>
  <c r="S553" i="21"/>
  <c r="V553" i="21"/>
  <c r="X553" i="21" s="1"/>
  <c r="W553" i="21"/>
  <c r="S554" i="21"/>
  <c r="V554" i="21"/>
  <c r="X554" i="21" s="1"/>
  <c r="W554" i="21"/>
  <c r="S555" i="21"/>
  <c r="V555" i="21"/>
  <c r="X555" i="21" s="1"/>
  <c r="W555" i="21"/>
  <c r="S556" i="21"/>
  <c r="V556" i="21"/>
  <c r="X556" i="21" s="1"/>
  <c r="W556" i="21"/>
  <c r="S557" i="21"/>
  <c r="V557" i="21"/>
  <c r="X557" i="21" s="1"/>
  <c r="W557" i="21"/>
  <c r="S558" i="21"/>
  <c r="V558" i="21"/>
  <c r="X558" i="21" s="1"/>
  <c r="W558" i="21"/>
  <c r="S559" i="21"/>
  <c r="V559" i="21"/>
  <c r="X559" i="21" s="1"/>
  <c r="W559" i="21"/>
  <c r="S560" i="21"/>
  <c r="V560" i="21"/>
  <c r="X560" i="21" s="1"/>
  <c r="W560" i="21"/>
  <c r="S561" i="21"/>
  <c r="V561" i="21"/>
  <c r="X561" i="21" s="1"/>
  <c r="W561" i="21"/>
  <c r="S562" i="21"/>
  <c r="V562" i="21"/>
  <c r="X562" i="21" s="1"/>
  <c r="W562" i="21"/>
  <c r="S563" i="21"/>
  <c r="V563" i="21"/>
  <c r="X563" i="21" s="1"/>
  <c r="W563" i="21"/>
  <c r="S564" i="21"/>
  <c r="V564" i="21"/>
  <c r="X564" i="21" s="1"/>
  <c r="W564" i="21"/>
  <c r="S565" i="21"/>
  <c r="V565" i="21"/>
  <c r="X565" i="21" s="1"/>
  <c r="W565" i="21"/>
  <c r="S566" i="21"/>
  <c r="V566" i="21"/>
  <c r="X566" i="21" s="1"/>
  <c r="W566" i="21"/>
  <c r="S567" i="21"/>
  <c r="V567" i="21"/>
  <c r="X567" i="21" s="1"/>
  <c r="W567" i="21"/>
  <c r="S568" i="21"/>
  <c r="V568" i="21"/>
  <c r="X568" i="21" s="1"/>
  <c r="W568" i="21"/>
  <c r="S569" i="21"/>
  <c r="V569" i="21"/>
  <c r="X569" i="21" s="1"/>
  <c r="W569" i="21"/>
  <c r="S570" i="21"/>
  <c r="V570" i="21"/>
  <c r="X570" i="21" s="1"/>
  <c r="W570" i="21"/>
  <c r="S571" i="21"/>
  <c r="V571" i="21"/>
  <c r="X571" i="21" s="1"/>
  <c r="W571" i="21"/>
  <c r="S572" i="21"/>
  <c r="V572" i="21"/>
  <c r="X572" i="21" s="1"/>
  <c r="W572" i="21"/>
  <c r="S573" i="21"/>
  <c r="V573" i="21"/>
  <c r="X573" i="21" s="1"/>
  <c r="W573" i="21"/>
  <c r="S574" i="21"/>
  <c r="V574" i="21"/>
  <c r="X574" i="21" s="1"/>
  <c r="W574" i="21"/>
  <c r="S575" i="21"/>
  <c r="V575" i="21"/>
  <c r="X575" i="21" s="1"/>
  <c r="W575" i="21"/>
  <c r="S576" i="21"/>
  <c r="V576" i="21"/>
  <c r="X576" i="21" s="1"/>
  <c r="W576" i="21"/>
  <c r="S577" i="21"/>
  <c r="V577" i="21"/>
  <c r="X577" i="21" s="1"/>
  <c r="W577" i="21"/>
  <c r="S578" i="21"/>
  <c r="V578" i="21"/>
  <c r="X578" i="21" s="1"/>
  <c r="W578" i="21"/>
  <c r="S579" i="21"/>
  <c r="V579" i="21"/>
  <c r="X579" i="21" s="1"/>
  <c r="W579" i="21"/>
  <c r="S580" i="21"/>
  <c r="V580" i="21"/>
  <c r="X580" i="21" s="1"/>
  <c r="W580" i="21"/>
  <c r="S581" i="21"/>
  <c r="V581" i="21"/>
  <c r="X581" i="21" s="1"/>
  <c r="W581" i="21"/>
  <c r="S582" i="21"/>
  <c r="V582" i="21"/>
  <c r="X582" i="21" s="1"/>
  <c r="W582" i="21"/>
  <c r="S583" i="21"/>
  <c r="V583" i="21"/>
  <c r="X583" i="21" s="1"/>
  <c r="W583" i="21"/>
  <c r="S584" i="21"/>
  <c r="V584" i="21"/>
  <c r="X584" i="21" s="1"/>
  <c r="W584" i="21"/>
  <c r="S585" i="21"/>
  <c r="V585" i="21"/>
  <c r="X585" i="21" s="1"/>
  <c r="W585" i="21"/>
  <c r="S586" i="21"/>
  <c r="V586" i="21"/>
  <c r="X586" i="21" s="1"/>
  <c r="W586" i="21"/>
  <c r="S587" i="21"/>
  <c r="V587" i="21"/>
  <c r="X587" i="21" s="1"/>
  <c r="W587" i="21"/>
  <c r="S588" i="21"/>
  <c r="V588" i="21"/>
  <c r="X588" i="21" s="1"/>
  <c r="W588" i="21"/>
  <c r="S589" i="21"/>
  <c r="V589" i="21"/>
  <c r="X589" i="21" s="1"/>
  <c r="W589" i="21"/>
  <c r="S590" i="21"/>
  <c r="V590" i="21"/>
  <c r="X590" i="21" s="1"/>
  <c r="W590" i="21"/>
  <c r="S591" i="21"/>
  <c r="V591" i="21"/>
  <c r="X591" i="21" s="1"/>
  <c r="W591" i="21"/>
  <c r="S592" i="21"/>
  <c r="V592" i="21"/>
  <c r="X592" i="21" s="1"/>
  <c r="W592" i="21"/>
  <c r="S593" i="21"/>
  <c r="V593" i="21"/>
  <c r="X593" i="21" s="1"/>
  <c r="W593" i="21"/>
  <c r="S594" i="21"/>
  <c r="V594" i="21"/>
  <c r="X594" i="21" s="1"/>
  <c r="W594" i="21"/>
  <c r="S595" i="21"/>
  <c r="V595" i="21"/>
  <c r="X595" i="21" s="1"/>
  <c r="W595" i="21"/>
  <c r="S596" i="21"/>
  <c r="V596" i="21"/>
  <c r="X596" i="21" s="1"/>
  <c r="W596" i="21"/>
  <c r="S597" i="21"/>
  <c r="V597" i="21"/>
  <c r="X597" i="21" s="1"/>
  <c r="W597" i="21"/>
  <c r="S598" i="21"/>
  <c r="V598" i="21"/>
  <c r="X598" i="21" s="1"/>
  <c r="W598" i="21"/>
  <c r="S599" i="21"/>
  <c r="V599" i="21"/>
  <c r="X599" i="21" s="1"/>
  <c r="W599" i="21"/>
  <c r="S600" i="21"/>
  <c r="V600" i="21"/>
  <c r="X600" i="21" s="1"/>
  <c r="W600" i="21"/>
  <c r="S601" i="21"/>
  <c r="V601" i="21"/>
  <c r="X601" i="21" s="1"/>
  <c r="W601" i="21"/>
  <c r="S602" i="21"/>
  <c r="V602" i="21"/>
  <c r="X602" i="21" s="1"/>
  <c r="W602" i="21"/>
  <c r="S603" i="21"/>
  <c r="V603" i="21"/>
  <c r="X603" i="21" s="1"/>
  <c r="W603" i="21"/>
  <c r="S604" i="21"/>
  <c r="V604" i="21"/>
  <c r="X604" i="21" s="1"/>
  <c r="W604" i="21"/>
  <c r="S605" i="21"/>
  <c r="V605" i="21"/>
  <c r="X605" i="21" s="1"/>
  <c r="W605" i="21"/>
  <c r="S606" i="21"/>
  <c r="V606" i="21"/>
  <c r="X606" i="21" s="1"/>
  <c r="W606" i="21"/>
  <c r="S607" i="21"/>
  <c r="V607" i="21"/>
  <c r="X607" i="21" s="1"/>
  <c r="W607" i="21"/>
  <c r="S608" i="21"/>
  <c r="V608" i="21"/>
  <c r="X608" i="21" s="1"/>
  <c r="W608" i="21"/>
  <c r="S609" i="21"/>
  <c r="V609" i="21"/>
  <c r="X609" i="21" s="1"/>
  <c r="W609" i="21"/>
  <c r="S610" i="21"/>
  <c r="V610" i="21"/>
  <c r="X610" i="21" s="1"/>
  <c r="W610" i="21"/>
  <c r="S611" i="21"/>
  <c r="V611" i="21"/>
  <c r="X611" i="21" s="1"/>
  <c r="W611" i="21"/>
  <c r="S612" i="21"/>
  <c r="V612" i="21"/>
  <c r="X612" i="21" s="1"/>
  <c r="W612" i="21"/>
  <c r="S613" i="21"/>
  <c r="V613" i="21"/>
  <c r="X613" i="21" s="1"/>
  <c r="W613" i="21"/>
  <c r="S614" i="21"/>
  <c r="V614" i="21"/>
  <c r="X614" i="21" s="1"/>
  <c r="W614" i="21"/>
  <c r="S615" i="21"/>
  <c r="V615" i="21"/>
  <c r="X615" i="21" s="1"/>
  <c r="W615" i="21"/>
  <c r="S616" i="21"/>
  <c r="V616" i="21"/>
  <c r="X616" i="21" s="1"/>
  <c r="W616" i="21"/>
  <c r="S617" i="21"/>
  <c r="V617" i="21"/>
  <c r="X617" i="21" s="1"/>
  <c r="W617" i="21"/>
  <c r="S618" i="21"/>
  <c r="V618" i="21"/>
  <c r="X618" i="21" s="1"/>
  <c r="W618" i="21"/>
  <c r="S619" i="21"/>
  <c r="V619" i="21"/>
  <c r="X619" i="21" s="1"/>
  <c r="W619" i="21"/>
  <c r="S620" i="21"/>
  <c r="V620" i="21"/>
  <c r="X620" i="21" s="1"/>
  <c r="W620" i="21"/>
  <c r="S621" i="21"/>
  <c r="V621" i="21"/>
  <c r="X621" i="21" s="1"/>
  <c r="W621" i="21"/>
  <c r="S622" i="21"/>
  <c r="V622" i="21"/>
  <c r="X622" i="21" s="1"/>
  <c r="W622" i="21"/>
  <c r="S623" i="21"/>
  <c r="V623" i="21"/>
  <c r="X623" i="21" s="1"/>
  <c r="W623" i="21"/>
  <c r="S624" i="21"/>
  <c r="V624" i="21"/>
  <c r="X624" i="21" s="1"/>
  <c r="W624" i="21"/>
  <c r="S625" i="21"/>
  <c r="V625" i="21"/>
  <c r="X625" i="21" s="1"/>
  <c r="W625" i="21"/>
  <c r="S626" i="21"/>
  <c r="V626" i="21"/>
  <c r="X626" i="21" s="1"/>
  <c r="W626" i="21"/>
  <c r="S627" i="21"/>
  <c r="V627" i="21"/>
  <c r="X627" i="21" s="1"/>
  <c r="W627" i="21"/>
  <c r="S628" i="21"/>
  <c r="V628" i="21"/>
  <c r="X628" i="21" s="1"/>
  <c r="W628" i="21"/>
  <c r="S629" i="21"/>
  <c r="V629" i="21"/>
  <c r="X629" i="21" s="1"/>
  <c r="W629" i="21"/>
  <c r="S630" i="21"/>
  <c r="V630" i="21"/>
  <c r="X630" i="21" s="1"/>
  <c r="W630" i="21"/>
  <c r="S631" i="21"/>
  <c r="V631" i="21"/>
  <c r="X631" i="21" s="1"/>
  <c r="W631" i="21"/>
  <c r="S632" i="21"/>
  <c r="V632" i="21"/>
  <c r="X632" i="21" s="1"/>
  <c r="W632" i="21"/>
  <c r="S633" i="21"/>
  <c r="V633" i="21"/>
  <c r="X633" i="21" s="1"/>
  <c r="W633" i="21"/>
  <c r="S634" i="21"/>
  <c r="V634" i="21"/>
  <c r="X634" i="21" s="1"/>
  <c r="W634" i="21"/>
  <c r="S635" i="21"/>
  <c r="V635" i="21"/>
  <c r="X635" i="21" s="1"/>
  <c r="W635" i="21"/>
  <c r="S636" i="21"/>
  <c r="V636" i="21"/>
  <c r="X636" i="21" s="1"/>
  <c r="W636" i="21"/>
  <c r="S637" i="21"/>
  <c r="V637" i="21"/>
  <c r="X637" i="21" s="1"/>
  <c r="W637" i="21"/>
  <c r="S638" i="21"/>
  <c r="V638" i="21"/>
  <c r="X638" i="21" s="1"/>
  <c r="W638" i="21"/>
  <c r="S639" i="21"/>
  <c r="V639" i="21"/>
  <c r="X639" i="21" s="1"/>
  <c r="W639" i="21"/>
  <c r="S640" i="21"/>
  <c r="V640" i="21"/>
  <c r="X640" i="21" s="1"/>
  <c r="W640" i="21"/>
  <c r="S641" i="21"/>
  <c r="V641" i="21"/>
  <c r="X641" i="21" s="1"/>
  <c r="W641" i="21"/>
  <c r="S642" i="21"/>
  <c r="V642" i="21"/>
  <c r="X642" i="21" s="1"/>
  <c r="W642" i="21"/>
  <c r="S643" i="21"/>
  <c r="V643" i="21"/>
  <c r="X643" i="21" s="1"/>
  <c r="W643" i="21"/>
  <c r="S644" i="21"/>
  <c r="V644" i="21"/>
  <c r="X644" i="21" s="1"/>
  <c r="W644" i="21"/>
  <c r="S645" i="21"/>
  <c r="V645" i="21"/>
  <c r="X645" i="21" s="1"/>
  <c r="W645" i="21"/>
  <c r="S646" i="21"/>
  <c r="V646" i="21"/>
  <c r="X646" i="21" s="1"/>
  <c r="W646" i="21"/>
  <c r="S647" i="21"/>
  <c r="V647" i="21"/>
  <c r="X647" i="21" s="1"/>
  <c r="W647" i="21"/>
  <c r="S648" i="21"/>
  <c r="V648" i="21"/>
  <c r="X648" i="21" s="1"/>
  <c r="W648" i="21"/>
  <c r="S649" i="21"/>
  <c r="V649" i="21"/>
  <c r="X649" i="21" s="1"/>
  <c r="W649" i="21"/>
  <c r="S650" i="21"/>
  <c r="V650" i="21"/>
  <c r="X650" i="21" s="1"/>
  <c r="W650" i="21"/>
  <c r="S651" i="21"/>
  <c r="V651" i="21"/>
  <c r="X651" i="21" s="1"/>
  <c r="W651" i="21"/>
  <c r="S652" i="21"/>
  <c r="V652" i="21"/>
  <c r="X652" i="21" s="1"/>
  <c r="W652" i="21"/>
  <c r="S653" i="21"/>
  <c r="V653" i="21"/>
  <c r="X653" i="21" s="1"/>
  <c r="W653" i="21"/>
  <c r="S654" i="21"/>
  <c r="V654" i="21"/>
  <c r="X654" i="21" s="1"/>
  <c r="W654" i="21"/>
  <c r="S655" i="21"/>
  <c r="V655" i="21"/>
  <c r="X655" i="21" s="1"/>
  <c r="W655" i="21"/>
  <c r="S656" i="21"/>
  <c r="V656" i="21"/>
  <c r="X656" i="21" s="1"/>
  <c r="W656" i="21"/>
  <c r="S657" i="21"/>
  <c r="V657" i="21"/>
  <c r="X657" i="21" s="1"/>
  <c r="W657" i="21"/>
  <c r="S658" i="21"/>
  <c r="V658" i="21"/>
  <c r="X658" i="21" s="1"/>
  <c r="W658" i="21"/>
  <c r="S659" i="21"/>
  <c r="V659" i="21"/>
  <c r="X659" i="21" s="1"/>
  <c r="W659" i="21"/>
  <c r="S660" i="21"/>
  <c r="V660" i="21"/>
  <c r="X660" i="21" s="1"/>
  <c r="W660" i="21"/>
  <c r="S661" i="21"/>
  <c r="V661" i="21"/>
  <c r="X661" i="21" s="1"/>
  <c r="W661" i="21"/>
  <c r="S662" i="21"/>
  <c r="V662" i="21"/>
  <c r="X662" i="21" s="1"/>
  <c r="W662" i="21"/>
  <c r="S663" i="21"/>
  <c r="V663" i="21"/>
  <c r="X663" i="21" s="1"/>
  <c r="W663" i="21"/>
  <c r="S664" i="21"/>
  <c r="V664" i="21"/>
  <c r="X664" i="21" s="1"/>
  <c r="W664" i="21"/>
  <c r="S665" i="21"/>
  <c r="V665" i="21"/>
  <c r="X665" i="21" s="1"/>
  <c r="W665" i="21"/>
  <c r="S666" i="21"/>
  <c r="V666" i="21"/>
  <c r="X666" i="21" s="1"/>
  <c r="W666" i="21"/>
  <c r="S667" i="21"/>
  <c r="V667" i="21"/>
  <c r="X667" i="21" s="1"/>
  <c r="W667" i="21"/>
  <c r="S668" i="21"/>
  <c r="V668" i="21"/>
  <c r="X668" i="21" s="1"/>
  <c r="W668" i="21"/>
  <c r="S669" i="21"/>
  <c r="V669" i="21"/>
  <c r="X669" i="21" s="1"/>
  <c r="W669" i="21"/>
  <c r="S670" i="21"/>
  <c r="V670" i="21"/>
  <c r="X670" i="21" s="1"/>
  <c r="W670" i="21"/>
  <c r="S671" i="21"/>
  <c r="V671" i="21"/>
  <c r="X671" i="21" s="1"/>
  <c r="W671" i="21"/>
  <c r="S672" i="21"/>
  <c r="V672" i="21"/>
  <c r="X672" i="21" s="1"/>
  <c r="W672" i="21"/>
  <c r="S673" i="21"/>
  <c r="V673" i="21"/>
  <c r="X673" i="21" s="1"/>
  <c r="W673" i="21"/>
  <c r="S674" i="21"/>
  <c r="V674" i="21"/>
  <c r="X674" i="21" s="1"/>
  <c r="W674" i="21"/>
  <c r="S675" i="21"/>
  <c r="V675" i="21"/>
  <c r="X675" i="21" s="1"/>
  <c r="W675" i="21"/>
  <c r="S676" i="21"/>
  <c r="V676" i="21"/>
  <c r="X676" i="21" s="1"/>
  <c r="W676" i="21"/>
  <c r="S677" i="21"/>
  <c r="V677" i="21"/>
  <c r="X677" i="21" s="1"/>
  <c r="W677" i="21"/>
  <c r="S678" i="21"/>
  <c r="V678" i="21"/>
  <c r="X678" i="21" s="1"/>
  <c r="W678" i="21"/>
  <c r="S679" i="21"/>
  <c r="V679" i="21"/>
  <c r="X679" i="21" s="1"/>
  <c r="W679" i="21"/>
  <c r="S680" i="21"/>
  <c r="V680" i="21"/>
  <c r="X680" i="21" s="1"/>
  <c r="W680" i="21"/>
  <c r="S681" i="21"/>
  <c r="V681" i="21"/>
  <c r="X681" i="21" s="1"/>
  <c r="W681" i="21"/>
  <c r="S682" i="21"/>
  <c r="V682" i="21"/>
  <c r="X682" i="21" s="1"/>
  <c r="W682" i="21"/>
  <c r="S683" i="21"/>
  <c r="V683" i="21"/>
  <c r="X683" i="21" s="1"/>
  <c r="W683" i="21"/>
  <c r="S684" i="21"/>
  <c r="V684" i="21"/>
  <c r="X684" i="21" s="1"/>
  <c r="W684" i="21"/>
  <c r="S685" i="21"/>
  <c r="V685" i="21"/>
  <c r="X685" i="21" s="1"/>
  <c r="W685" i="21"/>
  <c r="S686" i="21"/>
  <c r="V686" i="21"/>
  <c r="X686" i="21" s="1"/>
  <c r="W686" i="21"/>
  <c r="S687" i="21"/>
  <c r="V687" i="21"/>
  <c r="X687" i="21" s="1"/>
  <c r="W687" i="21"/>
  <c r="S688" i="21"/>
  <c r="V688" i="21"/>
  <c r="X688" i="21" s="1"/>
  <c r="W688" i="21"/>
  <c r="S689" i="21"/>
  <c r="V689" i="21"/>
  <c r="X689" i="21" s="1"/>
  <c r="W689" i="21"/>
  <c r="S690" i="21"/>
  <c r="V690" i="21"/>
  <c r="X690" i="21" s="1"/>
  <c r="W690" i="21"/>
  <c r="S691" i="21"/>
  <c r="V691" i="21"/>
  <c r="X691" i="21" s="1"/>
  <c r="W691" i="21"/>
  <c r="S692" i="21"/>
  <c r="V692" i="21"/>
  <c r="X692" i="21" s="1"/>
  <c r="W692" i="21"/>
  <c r="S693" i="21"/>
  <c r="V693" i="21"/>
  <c r="X693" i="21" s="1"/>
  <c r="W693" i="21"/>
  <c r="S694" i="21"/>
  <c r="V694" i="21"/>
  <c r="X694" i="21" s="1"/>
  <c r="W694" i="21"/>
  <c r="S695" i="21"/>
  <c r="V695" i="21"/>
  <c r="X695" i="21" s="1"/>
  <c r="W695" i="21"/>
  <c r="S696" i="21"/>
  <c r="V696" i="21"/>
  <c r="X696" i="21" s="1"/>
  <c r="W696" i="21"/>
  <c r="S697" i="21"/>
  <c r="V697" i="21"/>
  <c r="X697" i="21" s="1"/>
  <c r="W697" i="21"/>
  <c r="S698" i="21"/>
  <c r="V698" i="21"/>
  <c r="X698" i="21" s="1"/>
  <c r="W698" i="21"/>
  <c r="S699" i="21"/>
  <c r="V699" i="21"/>
  <c r="X699" i="21" s="1"/>
  <c r="W699" i="21"/>
  <c r="S700" i="21"/>
  <c r="V700" i="21"/>
  <c r="X700" i="21" s="1"/>
  <c r="W700" i="21"/>
  <c r="S701" i="21"/>
  <c r="V701" i="21"/>
  <c r="X701" i="21" s="1"/>
  <c r="W701" i="21"/>
  <c r="S702" i="21"/>
  <c r="V702" i="21"/>
  <c r="X702" i="21" s="1"/>
  <c r="W702" i="21"/>
  <c r="S703" i="21"/>
  <c r="V703" i="21"/>
  <c r="X703" i="21" s="1"/>
  <c r="W703" i="21"/>
  <c r="S704" i="21"/>
  <c r="V704" i="21"/>
  <c r="X704" i="21" s="1"/>
  <c r="W704" i="21"/>
  <c r="S705" i="21"/>
  <c r="V705" i="21"/>
  <c r="X705" i="21" s="1"/>
  <c r="W705" i="21"/>
  <c r="S706" i="21"/>
  <c r="V706" i="21"/>
  <c r="X706" i="21" s="1"/>
  <c r="W706" i="21"/>
  <c r="S707" i="21"/>
  <c r="V707" i="21"/>
  <c r="X707" i="21" s="1"/>
  <c r="W707" i="21"/>
  <c r="S708" i="21"/>
  <c r="V708" i="21"/>
  <c r="X708" i="21" s="1"/>
  <c r="W708" i="21"/>
  <c r="S709" i="21"/>
  <c r="V709" i="21"/>
  <c r="X709" i="21" s="1"/>
  <c r="W709" i="21"/>
  <c r="S710" i="21"/>
  <c r="V710" i="21"/>
  <c r="X710" i="21" s="1"/>
  <c r="W710" i="21"/>
  <c r="S711" i="21"/>
  <c r="V711" i="21"/>
  <c r="X711" i="21" s="1"/>
  <c r="W711" i="21"/>
  <c r="S712" i="21"/>
  <c r="V712" i="21"/>
  <c r="X712" i="21" s="1"/>
  <c r="W712" i="21"/>
  <c r="S713" i="21"/>
  <c r="V713" i="21"/>
  <c r="X713" i="21" s="1"/>
  <c r="W713" i="21"/>
  <c r="S714" i="21"/>
  <c r="V714" i="21"/>
  <c r="X714" i="21" s="1"/>
  <c r="W714" i="21"/>
  <c r="S715" i="21"/>
  <c r="V715" i="21"/>
  <c r="X715" i="21" s="1"/>
  <c r="W715" i="21"/>
  <c r="S716" i="21"/>
  <c r="V716" i="21"/>
  <c r="X716" i="21" s="1"/>
  <c r="W716" i="21"/>
  <c r="S717" i="21"/>
  <c r="V717" i="21"/>
  <c r="X717" i="21" s="1"/>
  <c r="W717" i="21"/>
  <c r="S718" i="21"/>
  <c r="V718" i="21"/>
  <c r="X718" i="21" s="1"/>
  <c r="W718" i="21"/>
  <c r="S719" i="21"/>
  <c r="V719" i="21"/>
  <c r="X719" i="21" s="1"/>
  <c r="W719" i="21"/>
  <c r="S720" i="21"/>
  <c r="V720" i="21"/>
  <c r="X720" i="21" s="1"/>
  <c r="W720" i="21"/>
  <c r="S721" i="21"/>
  <c r="V721" i="21"/>
  <c r="X721" i="21" s="1"/>
  <c r="W721" i="21"/>
  <c r="S722" i="21"/>
  <c r="V722" i="21"/>
  <c r="X722" i="21" s="1"/>
  <c r="W722" i="21"/>
  <c r="S723" i="21"/>
  <c r="V723" i="21"/>
  <c r="X723" i="21" s="1"/>
  <c r="W723" i="21"/>
  <c r="S724" i="21"/>
  <c r="V724" i="21"/>
  <c r="X724" i="21" s="1"/>
  <c r="W724" i="21"/>
  <c r="S725" i="21"/>
  <c r="V725" i="21"/>
  <c r="X725" i="21" s="1"/>
  <c r="W725" i="21"/>
  <c r="S726" i="21"/>
  <c r="V726" i="21"/>
  <c r="X726" i="21" s="1"/>
  <c r="W726" i="21"/>
  <c r="S727" i="21"/>
  <c r="V727" i="21"/>
  <c r="X727" i="21" s="1"/>
  <c r="W727" i="21"/>
  <c r="S728" i="21"/>
  <c r="V728" i="21"/>
  <c r="X728" i="21" s="1"/>
  <c r="W728" i="21"/>
  <c r="S729" i="21"/>
  <c r="V729" i="21"/>
  <c r="X729" i="21" s="1"/>
  <c r="W729" i="21"/>
  <c r="S730" i="21"/>
  <c r="V730" i="21"/>
  <c r="X730" i="21" s="1"/>
  <c r="W730" i="21"/>
  <c r="S731" i="21"/>
  <c r="V731" i="21"/>
  <c r="X731" i="21" s="1"/>
  <c r="W731" i="21"/>
  <c r="S732" i="21"/>
  <c r="V732" i="21"/>
  <c r="X732" i="21" s="1"/>
  <c r="W732" i="21"/>
  <c r="S733" i="21"/>
  <c r="V733" i="21"/>
  <c r="X733" i="21" s="1"/>
  <c r="W733" i="21"/>
  <c r="S734" i="21"/>
  <c r="V734" i="21"/>
  <c r="X734" i="21" s="1"/>
  <c r="W734" i="21"/>
  <c r="S735" i="21"/>
  <c r="V735" i="21"/>
  <c r="X735" i="21" s="1"/>
  <c r="W735" i="21"/>
  <c r="S736" i="21"/>
  <c r="V736" i="21"/>
  <c r="X736" i="21" s="1"/>
  <c r="W736" i="21"/>
  <c r="S737" i="21"/>
  <c r="V737" i="21"/>
  <c r="X737" i="21" s="1"/>
  <c r="W737" i="21"/>
  <c r="S738" i="21"/>
  <c r="V738" i="21"/>
  <c r="X738" i="21" s="1"/>
  <c r="W738" i="21"/>
  <c r="S739" i="21"/>
  <c r="V739" i="21"/>
  <c r="X739" i="21" s="1"/>
  <c r="W739" i="21"/>
  <c r="S740" i="21"/>
  <c r="V740" i="21"/>
  <c r="X740" i="21" s="1"/>
  <c r="W740" i="21"/>
  <c r="S741" i="21"/>
  <c r="V741" i="21"/>
  <c r="X741" i="21" s="1"/>
  <c r="W741" i="21"/>
  <c r="S742" i="21"/>
  <c r="V742" i="21"/>
  <c r="X742" i="21" s="1"/>
  <c r="W742" i="21"/>
  <c r="S743" i="21"/>
  <c r="V743" i="21"/>
  <c r="X743" i="21" s="1"/>
  <c r="W743" i="21"/>
  <c r="S744" i="21"/>
  <c r="V744" i="21"/>
  <c r="X744" i="21" s="1"/>
  <c r="W744" i="21"/>
  <c r="S745" i="21"/>
  <c r="V745" i="21"/>
  <c r="X745" i="21" s="1"/>
  <c r="W745" i="21"/>
  <c r="S746" i="21"/>
  <c r="V746" i="21"/>
  <c r="X746" i="21" s="1"/>
  <c r="W746" i="21"/>
  <c r="S747" i="21"/>
  <c r="V747" i="21"/>
  <c r="X747" i="21" s="1"/>
  <c r="W747" i="21"/>
  <c r="S748" i="21"/>
  <c r="V748" i="21"/>
  <c r="X748" i="21" s="1"/>
  <c r="W748" i="21"/>
  <c r="S749" i="21"/>
  <c r="V749" i="21"/>
  <c r="X749" i="21" s="1"/>
  <c r="W749" i="21"/>
  <c r="S750" i="21"/>
  <c r="V750" i="21"/>
  <c r="X750" i="21" s="1"/>
  <c r="W750" i="21"/>
  <c r="S751" i="21"/>
  <c r="V751" i="21"/>
  <c r="X751" i="21" s="1"/>
  <c r="W751" i="21"/>
  <c r="S752" i="21"/>
  <c r="V752" i="21"/>
  <c r="X752" i="21" s="1"/>
  <c r="W752" i="21"/>
  <c r="S753" i="21"/>
  <c r="V753" i="21"/>
  <c r="X753" i="21" s="1"/>
  <c r="W753" i="21"/>
  <c r="S754" i="21"/>
  <c r="V754" i="21"/>
  <c r="X754" i="21" s="1"/>
  <c r="W754" i="21"/>
  <c r="S755" i="21"/>
  <c r="V755" i="21"/>
  <c r="X755" i="21" s="1"/>
  <c r="W755" i="21"/>
  <c r="S756" i="21"/>
  <c r="V756" i="21"/>
  <c r="X756" i="21" s="1"/>
  <c r="W756" i="21"/>
  <c r="S757" i="21"/>
  <c r="V757" i="21"/>
  <c r="X757" i="21" s="1"/>
  <c r="W757" i="21"/>
  <c r="S758" i="21"/>
  <c r="V758" i="21"/>
  <c r="X758" i="21" s="1"/>
  <c r="W758" i="21"/>
  <c r="S759" i="21"/>
  <c r="V759" i="21"/>
  <c r="X759" i="21" s="1"/>
  <c r="W759" i="21"/>
  <c r="S760" i="21"/>
  <c r="V760" i="21"/>
  <c r="X760" i="21" s="1"/>
  <c r="W760" i="21"/>
  <c r="S761" i="21"/>
  <c r="V761" i="21"/>
  <c r="X761" i="21" s="1"/>
  <c r="W761" i="21"/>
  <c r="S762" i="21"/>
  <c r="V762" i="21"/>
  <c r="X762" i="21" s="1"/>
  <c r="W762" i="21"/>
  <c r="S763" i="21"/>
  <c r="V763" i="21"/>
  <c r="X763" i="21" s="1"/>
  <c r="W763" i="21"/>
  <c r="S764" i="21"/>
  <c r="V764" i="21"/>
  <c r="X764" i="21" s="1"/>
  <c r="W764" i="21"/>
  <c r="S765" i="21"/>
  <c r="V765" i="21"/>
  <c r="X765" i="21" s="1"/>
  <c r="W765" i="21"/>
  <c r="S766" i="21"/>
  <c r="V766" i="21"/>
  <c r="X766" i="21" s="1"/>
  <c r="W766" i="21"/>
  <c r="S767" i="21"/>
  <c r="V767" i="21"/>
  <c r="X767" i="21" s="1"/>
  <c r="W767" i="21"/>
  <c r="S768" i="21"/>
  <c r="V768" i="21"/>
  <c r="X768" i="21" s="1"/>
  <c r="W768" i="21"/>
  <c r="S769" i="21"/>
  <c r="V769" i="21"/>
  <c r="X769" i="21" s="1"/>
  <c r="W769" i="21"/>
  <c r="S770" i="21"/>
  <c r="V770" i="21"/>
  <c r="X770" i="21" s="1"/>
  <c r="W770" i="21"/>
  <c r="S771" i="21"/>
  <c r="V771" i="21"/>
  <c r="X771" i="21" s="1"/>
  <c r="W771" i="21"/>
  <c r="S772" i="21"/>
  <c r="V772" i="21"/>
  <c r="X772" i="21" s="1"/>
  <c r="W772" i="21"/>
  <c r="S773" i="21"/>
  <c r="V773" i="21"/>
  <c r="X773" i="21" s="1"/>
  <c r="W773" i="21"/>
  <c r="S774" i="21"/>
  <c r="V774" i="21"/>
  <c r="X774" i="21" s="1"/>
  <c r="W774" i="21"/>
  <c r="S775" i="21"/>
  <c r="V775" i="21"/>
  <c r="X775" i="21" s="1"/>
  <c r="W775" i="21"/>
  <c r="S776" i="21"/>
  <c r="V776" i="21"/>
  <c r="X776" i="21" s="1"/>
  <c r="W776" i="21"/>
  <c r="S777" i="21"/>
  <c r="V777" i="21"/>
  <c r="X777" i="21" s="1"/>
  <c r="W777" i="21"/>
  <c r="S778" i="21"/>
  <c r="V778" i="21"/>
  <c r="X778" i="21" s="1"/>
  <c r="W778" i="21"/>
  <c r="S779" i="21"/>
  <c r="V779" i="21"/>
  <c r="X779" i="21" s="1"/>
  <c r="W779" i="21"/>
  <c r="S780" i="21"/>
  <c r="V780" i="21"/>
  <c r="X780" i="21" s="1"/>
  <c r="W780" i="21"/>
  <c r="S781" i="21"/>
  <c r="V781" i="21"/>
  <c r="X781" i="21" s="1"/>
  <c r="W781" i="21"/>
  <c r="S782" i="21"/>
  <c r="V782" i="21"/>
  <c r="X782" i="21" s="1"/>
  <c r="W782" i="21"/>
  <c r="S783" i="21"/>
  <c r="V783" i="21"/>
  <c r="X783" i="21" s="1"/>
  <c r="W783" i="21"/>
  <c r="S784" i="21"/>
  <c r="V784" i="21"/>
  <c r="X784" i="21" s="1"/>
  <c r="W784" i="21"/>
  <c r="S785" i="21"/>
  <c r="V785" i="21"/>
  <c r="X785" i="21" s="1"/>
  <c r="W785" i="21"/>
  <c r="S786" i="21"/>
  <c r="V786" i="21"/>
  <c r="X786" i="21" s="1"/>
  <c r="W786" i="21"/>
  <c r="S787" i="21"/>
  <c r="V787" i="21"/>
  <c r="X787" i="21" s="1"/>
  <c r="W787" i="21"/>
  <c r="S788" i="21"/>
  <c r="V788" i="21"/>
  <c r="X788" i="21" s="1"/>
  <c r="W788" i="21"/>
  <c r="S789" i="21"/>
  <c r="V789" i="21"/>
  <c r="X789" i="21" s="1"/>
  <c r="W789" i="21"/>
  <c r="S790" i="21"/>
  <c r="V790" i="21"/>
  <c r="X790" i="21" s="1"/>
  <c r="W790" i="21"/>
  <c r="S791" i="21"/>
  <c r="V791" i="21"/>
  <c r="X791" i="21" s="1"/>
  <c r="W791" i="21"/>
  <c r="S792" i="21"/>
  <c r="V792" i="21"/>
  <c r="X792" i="21" s="1"/>
  <c r="W792" i="21"/>
  <c r="S793" i="21"/>
  <c r="V793" i="21"/>
  <c r="X793" i="21" s="1"/>
  <c r="W793" i="21"/>
  <c r="S794" i="21"/>
  <c r="V794" i="21"/>
  <c r="X794" i="21" s="1"/>
  <c r="W794" i="21"/>
  <c r="S795" i="21"/>
  <c r="V795" i="21"/>
  <c r="X795" i="21" s="1"/>
  <c r="W795" i="21"/>
  <c r="S796" i="21"/>
  <c r="V796" i="21"/>
  <c r="X796" i="21" s="1"/>
  <c r="W796" i="21"/>
  <c r="S797" i="21"/>
  <c r="V797" i="21"/>
  <c r="X797" i="21" s="1"/>
  <c r="W797" i="21"/>
  <c r="S798" i="21"/>
  <c r="V798" i="21"/>
  <c r="X798" i="21" s="1"/>
  <c r="W798" i="21"/>
  <c r="S799" i="21"/>
  <c r="V799" i="21"/>
  <c r="X799" i="21" s="1"/>
  <c r="W799" i="21"/>
  <c r="S800" i="21"/>
  <c r="V800" i="21"/>
  <c r="X800" i="21" s="1"/>
  <c r="W800" i="21"/>
  <c r="S801" i="21"/>
  <c r="V801" i="21"/>
  <c r="X801" i="21" s="1"/>
  <c r="W801" i="21"/>
  <c r="S802" i="21"/>
  <c r="V802" i="21"/>
  <c r="X802" i="21" s="1"/>
  <c r="W802" i="21"/>
  <c r="S803" i="21"/>
  <c r="V803" i="21"/>
  <c r="X803" i="21" s="1"/>
  <c r="W803" i="21"/>
  <c r="S804" i="21"/>
  <c r="V804" i="21"/>
  <c r="X804" i="21" s="1"/>
  <c r="W804" i="21"/>
  <c r="S805" i="21"/>
  <c r="V805" i="21"/>
  <c r="X805" i="21" s="1"/>
  <c r="W805" i="21"/>
  <c r="S806" i="21"/>
  <c r="V806" i="21"/>
  <c r="X806" i="21" s="1"/>
  <c r="W806" i="21"/>
  <c r="S807" i="21"/>
  <c r="V807" i="21"/>
  <c r="X807" i="21" s="1"/>
  <c r="W807" i="21"/>
  <c r="S808" i="21"/>
  <c r="V808" i="21"/>
  <c r="X808" i="21" s="1"/>
  <c r="W808" i="21"/>
  <c r="S809" i="21"/>
  <c r="V809" i="21"/>
  <c r="X809" i="21" s="1"/>
  <c r="W809" i="21"/>
  <c r="S810" i="21"/>
  <c r="V810" i="21"/>
  <c r="X810" i="21" s="1"/>
  <c r="W810" i="21"/>
  <c r="S811" i="21"/>
  <c r="V811" i="21"/>
  <c r="X811" i="21" s="1"/>
  <c r="W811" i="21"/>
  <c r="S812" i="21"/>
  <c r="V812" i="21"/>
  <c r="X812" i="21" s="1"/>
  <c r="W812" i="21"/>
  <c r="S813" i="21"/>
  <c r="V813" i="21"/>
  <c r="X813" i="21" s="1"/>
  <c r="W813" i="21"/>
  <c r="S814" i="21"/>
  <c r="V814" i="21"/>
  <c r="X814" i="21" s="1"/>
  <c r="W814" i="21"/>
  <c r="S815" i="21"/>
  <c r="V815" i="21"/>
  <c r="X815" i="21" s="1"/>
  <c r="W815" i="21"/>
  <c r="S816" i="21"/>
  <c r="V816" i="21"/>
  <c r="X816" i="21" s="1"/>
  <c r="W816" i="21"/>
  <c r="S817" i="21"/>
  <c r="V817" i="21"/>
  <c r="X817" i="21" s="1"/>
  <c r="W817" i="21"/>
  <c r="S818" i="21"/>
  <c r="V818" i="21"/>
  <c r="X818" i="21" s="1"/>
  <c r="W818" i="21"/>
  <c r="S819" i="21"/>
  <c r="V819" i="21"/>
  <c r="X819" i="21" s="1"/>
  <c r="W819" i="21"/>
  <c r="S820" i="21"/>
  <c r="V820" i="21"/>
  <c r="X820" i="21" s="1"/>
  <c r="W820" i="21"/>
  <c r="S821" i="21"/>
  <c r="V821" i="21"/>
  <c r="X821" i="21" s="1"/>
  <c r="W821" i="21"/>
  <c r="S822" i="21"/>
  <c r="V822" i="21"/>
  <c r="X822" i="21" s="1"/>
  <c r="W822" i="21"/>
  <c r="S823" i="21"/>
  <c r="V823" i="21"/>
  <c r="X823" i="21" s="1"/>
  <c r="W823" i="21"/>
  <c r="S824" i="21"/>
  <c r="V824" i="21"/>
  <c r="X824" i="21" s="1"/>
  <c r="W824" i="21"/>
  <c r="S825" i="21"/>
  <c r="V825" i="21"/>
  <c r="X825" i="21" s="1"/>
  <c r="W825" i="21"/>
  <c r="S826" i="21"/>
  <c r="V826" i="21"/>
  <c r="X826" i="21" s="1"/>
  <c r="W826" i="21"/>
  <c r="S827" i="21"/>
  <c r="V827" i="21"/>
  <c r="X827" i="21" s="1"/>
  <c r="W827" i="21"/>
  <c r="S828" i="21"/>
  <c r="V828" i="21"/>
  <c r="X828" i="21" s="1"/>
  <c r="W828" i="21"/>
  <c r="S829" i="21"/>
  <c r="V829" i="21"/>
  <c r="X829" i="21" s="1"/>
  <c r="W829" i="21"/>
  <c r="S830" i="21"/>
  <c r="V830" i="21"/>
  <c r="X830" i="21" s="1"/>
  <c r="W830" i="21"/>
  <c r="S831" i="21"/>
  <c r="V831" i="21"/>
  <c r="X831" i="21" s="1"/>
  <c r="W831" i="21"/>
  <c r="S832" i="21"/>
  <c r="V832" i="21"/>
  <c r="X832" i="21" s="1"/>
  <c r="W832" i="21"/>
  <c r="S833" i="21"/>
  <c r="V833" i="21"/>
  <c r="X833" i="21" s="1"/>
  <c r="W833" i="21"/>
  <c r="S834" i="21"/>
  <c r="V834" i="21"/>
  <c r="X834" i="21" s="1"/>
  <c r="W834" i="21"/>
  <c r="S835" i="21"/>
  <c r="V835" i="21"/>
  <c r="X835" i="21" s="1"/>
  <c r="W835" i="21"/>
  <c r="S836" i="21"/>
  <c r="V836" i="21"/>
  <c r="X836" i="21" s="1"/>
  <c r="W836" i="21"/>
  <c r="S837" i="21"/>
  <c r="V837" i="21"/>
  <c r="X837" i="21" s="1"/>
  <c r="W837" i="21"/>
  <c r="S838" i="21"/>
  <c r="V838" i="21"/>
  <c r="X838" i="21" s="1"/>
  <c r="W838" i="21"/>
  <c r="S839" i="21"/>
  <c r="V839" i="21"/>
  <c r="X839" i="21" s="1"/>
  <c r="W839" i="21"/>
  <c r="S840" i="21"/>
  <c r="V840" i="21"/>
  <c r="X840" i="21" s="1"/>
  <c r="W840" i="21"/>
  <c r="S841" i="21"/>
  <c r="V841" i="21"/>
  <c r="X841" i="21" s="1"/>
  <c r="W841" i="21"/>
  <c r="S842" i="21"/>
  <c r="V842" i="21"/>
  <c r="X842" i="21" s="1"/>
  <c r="W842" i="21"/>
  <c r="S843" i="21"/>
  <c r="V843" i="21"/>
  <c r="X843" i="21" s="1"/>
  <c r="W843" i="21"/>
  <c r="S844" i="21"/>
  <c r="V844" i="21"/>
  <c r="X844" i="21" s="1"/>
  <c r="W844" i="21"/>
  <c r="S845" i="21"/>
  <c r="V845" i="21"/>
  <c r="X845" i="21" s="1"/>
  <c r="W845" i="21"/>
  <c r="S846" i="21"/>
  <c r="V846" i="21"/>
  <c r="X846" i="21" s="1"/>
  <c r="W846" i="21"/>
  <c r="S847" i="21"/>
  <c r="V847" i="21"/>
  <c r="X847" i="21" s="1"/>
  <c r="W847" i="21"/>
  <c r="S848" i="21"/>
  <c r="V848" i="21"/>
  <c r="X848" i="21" s="1"/>
  <c r="W848" i="21"/>
  <c r="S849" i="21"/>
  <c r="V849" i="21"/>
  <c r="X849" i="21" s="1"/>
  <c r="W849" i="21"/>
  <c r="S850" i="21"/>
  <c r="V850" i="21"/>
  <c r="X850" i="21" s="1"/>
  <c r="W850" i="21"/>
  <c r="S851" i="21"/>
  <c r="V851" i="21"/>
  <c r="X851" i="21" s="1"/>
  <c r="W851" i="21"/>
  <c r="S852" i="21"/>
  <c r="V852" i="21"/>
  <c r="X852" i="21" s="1"/>
  <c r="W852" i="21"/>
  <c r="S853" i="21"/>
  <c r="V853" i="21"/>
  <c r="X853" i="21" s="1"/>
  <c r="W853" i="21"/>
  <c r="S854" i="21"/>
  <c r="V854" i="21"/>
  <c r="X854" i="21" s="1"/>
  <c r="W854" i="21"/>
  <c r="S855" i="21"/>
  <c r="V855" i="21"/>
  <c r="X855" i="21" s="1"/>
  <c r="W855" i="21"/>
  <c r="S856" i="21"/>
  <c r="V856" i="21"/>
  <c r="X856" i="21" s="1"/>
  <c r="W856" i="21"/>
  <c r="S857" i="21"/>
  <c r="V857" i="21"/>
  <c r="X857" i="21" s="1"/>
  <c r="W857" i="21"/>
  <c r="S858" i="21"/>
  <c r="V858" i="21"/>
  <c r="X858" i="21" s="1"/>
  <c r="W858" i="21"/>
  <c r="S859" i="21"/>
  <c r="V859" i="21"/>
  <c r="X859" i="21" s="1"/>
  <c r="W859" i="21"/>
  <c r="S860" i="21"/>
  <c r="V860" i="21"/>
  <c r="X860" i="21" s="1"/>
  <c r="W860" i="21"/>
  <c r="S861" i="21"/>
  <c r="V861" i="21"/>
  <c r="X861" i="21" s="1"/>
  <c r="W861" i="21"/>
  <c r="S862" i="21"/>
  <c r="V862" i="21"/>
  <c r="X862" i="21" s="1"/>
  <c r="W862" i="21"/>
  <c r="S863" i="21"/>
  <c r="V863" i="21"/>
  <c r="X863" i="21" s="1"/>
  <c r="W863" i="21"/>
  <c r="S864" i="21"/>
  <c r="V864" i="21"/>
  <c r="X864" i="21" s="1"/>
  <c r="W864" i="21"/>
  <c r="S865" i="21"/>
  <c r="V865" i="21"/>
  <c r="X865" i="21" s="1"/>
  <c r="W865" i="21"/>
  <c r="S866" i="21"/>
  <c r="V866" i="21"/>
  <c r="X866" i="21" s="1"/>
  <c r="W866" i="21"/>
  <c r="S867" i="21"/>
  <c r="V867" i="21"/>
  <c r="X867" i="21" s="1"/>
  <c r="W867" i="21"/>
  <c r="S868" i="21"/>
  <c r="V868" i="21"/>
  <c r="X868" i="21" s="1"/>
  <c r="W868" i="21"/>
  <c r="S869" i="21"/>
  <c r="V869" i="21"/>
  <c r="X869" i="21" s="1"/>
  <c r="W869" i="21"/>
  <c r="S870" i="21"/>
  <c r="V870" i="21"/>
  <c r="X870" i="21" s="1"/>
  <c r="W870" i="21"/>
  <c r="S871" i="21"/>
  <c r="V871" i="21"/>
  <c r="X871" i="21" s="1"/>
  <c r="W871" i="21"/>
  <c r="S872" i="21"/>
  <c r="V872" i="21"/>
  <c r="X872" i="21" s="1"/>
  <c r="W872" i="21"/>
  <c r="S873" i="21"/>
  <c r="V873" i="21"/>
  <c r="X873" i="21" s="1"/>
  <c r="W873" i="21"/>
  <c r="S874" i="21"/>
  <c r="V874" i="21"/>
  <c r="X874" i="21" s="1"/>
  <c r="W874" i="21"/>
  <c r="S875" i="21"/>
  <c r="V875" i="21"/>
  <c r="X875" i="21" s="1"/>
  <c r="W875" i="21"/>
  <c r="S876" i="21"/>
  <c r="V876" i="21"/>
  <c r="X876" i="21" s="1"/>
  <c r="W876" i="21"/>
  <c r="S877" i="21"/>
  <c r="V877" i="21"/>
  <c r="X877" i="21" s="1"/>
  <c r="W877" i="21"/>
  <c r="S878" i="21"/>
  <c r="V878" i="21"/>
  <c r="X878" i="21" s="1"/>
  <c r="W878" i="21"/>
  <c r="S879" i="21"/>
  <c r="V879" i="21"/>
  <c r="X879" i="21" s="1"/>
  <c r="W879" i="21"/>
  <c r="S880" i="21"/>
  <c r="V880" i="21"/>
  <c r="X880" i="21" s="1"/>
  <c r="W880" i="21"/>
  <c r="S881" i="21"/>
  <c r="V881" i="21"/>
  <c r="X881" i="21" s="1"/>
  <c r="W881" i="21"/>
  <c r="S882" i="21"/>
  <c r="V882" i="21"/>
  <c r="X882" i="21" s="1"/>
  <c r="W882" i="21"/>
  <c r="S883" i="21"/>
  <c r="V883" i="21"/>
  <c r="X883" i="21" s="1"/>
  <c r="W883" i="21"/>
  <c r="S884" i="21"/>
  <c r="V884" i="21"/>
  <c r="X884" i="21" s="1"/>
  <c r="W884" i="21"/>
  <c r="S885" i="21"/>
  <c r="V885" i="21"/>
  <c r="X885" i="21" s="1"/>
  <c r="W885" i="21"/>
  <c r="S886" i="21"/>
  <c r="V886" i="21"/>
  <c r="X886" i="21" s="1"/>
  <c r="W886" i="21"/>
  <c r="S887" i="21"/>
  <c r="V887" i="21"/>
  <c r="X887" i="21" s="1"/>
  <c r="W887" i="21"/>
  <c r="S888" i="21"/>
  <c r="V888" i="21"/>
  <c r="X888" i="21" s="1"/>
  <c r="W888" i="21"/>
  <c r="S889" i="21"/>
  <c r="V889" i="21"/>
  <c r="X889" i="21" s="1"/>
  <c r="W889" i="21"/>
  <c r="S890" i="21"/>
  <c r="V890" i="21"/>
  <c r="X890" i="21" s="1"/>
  <c r="W890" i="21"/>
  <c r="S891" i="21"/>
  <c r="V891" i="21"/>
  <c r="X891" i="21" s="1"/>
  <c r="W891" i="21"/>
  <c r="S892" i="21"/>
  <c r="V892" i="21"/>
  <c r="X892" i="21" s="1"/>
  <c r="W892" i="21"/>
  <c r="S893" i="21"/>
  <c r="V893" i="21"/>
  <c r="X893" i="21" s="1"/>
  <c r="W893" i="21"/>
  <c r="S894" i="21"/>
  <c r="V894" i="21"/>
  <c r="X894" i="21" s="1"/>
  <c r="W894" i="21"/>
  <c r="S895" i="21"/>
  <c r="V895" i="21"/>
  <c r="X895" i="21" s="1"/>
  <c r="W895" i="21"/>
  <c r="S896" i="21"/>
  <c r="V896" i="21"/>
  <c r="X896" i="21" s="1"/>
  <c r="W896" i="21"/>
  <c r="S897" i="21"/>
  <c r="V897" i="21"/>
  <c r="X897" i="21" s="1"/>
  <c r="W897" i="21"/>
  <c r="S898" i="21"/>
  <c r="V898" i="21"/>
  <c r="X898" i="21" s="1"/>
  <c r="W898" i="21"/>
  <c r="S899" i="21"/>
  <c r="V899" i="21"/>
  <c r="X899" i="21" s="1"/>
  <c r="W899" i="21"/>
  <c r="S900" i="21"/>
  <c r="V900" i="21"/>
  <c r="X900" i="21" s="1"/>
  <c r="W900" i="21"/>
  <c r="S901" i="21"/>
  <c r="V901" i="21"/>
  <c r="X901" i="21" s="1"/>
  <c r="W901" i="21"/>
  <c r="S902" i="21"/>
  <c r="V902" i="21"/>
  <c r="X902" i="21" s="1"/>
  <c r="W902" i="21"/>
  <c r="S903" i="21"/>
  <c r="V903" i="21"/>
  <c r="X903" i="21" s="1"/>
  <c r="W903" i="21"/>
  <c r="S904" i="21"/>
  <c r="V904" i="21"/>
  <c r="X904" i="21" s="1"/>
  <c r="W904" i="21"/>
  <c r="S905" i="21"/>
  <c r="V905" i="21"/>
  <c r="X905" i="21" s="1"/>
  <c r="W905" i="21"/>
  <c r="S906" i="21"/>
  <c r="V906" i="21"/>
  <c r="X906" i="21" s="1"/>
  <c r="W906" i="21"/>
  <c r="S907" i="21"/>
  <c r="V907" i="21"/>
  <c r="X907" i="21" s="1"/>
  <c r="W907" i="21"/>
  <c r="S908" i="21"/>
  <c r="V908" i="21"/>
  <c r="X908" i="21" s="1"/>
  <c r="W908" i="21"/>
  <c r="S909" i="21"/>
  <c r="V909" i="21"/>
  <c r="X909" i="21" s="1"/>
  <c r="W909" i="21"/>
  <c r="S910" i="21"/>
  <c r="V910" i="21"/>
  <c r="X910" i="21" s="1"/>
  <c r="W910" i="21"/>
  <c r="S911" i="21"/>
  <c r="V911" i="21"/>
  <c r="X911" i="21" s="1"/>
  <c r="W911" i="21"/>
  <c r="S912" i="21"/>
  <c r="V912" i="21"/>
  <c r="X912" i="21" s="1"/>
  <c r="W912" i="21"/>
  <c r="S913" i="21"/>
  <c r="V913" i="21"/>
  <c r="X913" i="21" s="1"/>
  <c r="W913" i="21"/>
  <c r="S914" i="21"/>
  <c r="V914" i="21"/>
  <c r="X914" i="21" s="1"/>
  <c r="W914" i="21"/>
  <c r="S915" i="21"/>
  <c r="V915" i="21"/>
  <c r="X915" i="21" s="1"/>
  <c r="W915" i="21"/>
  <c r="S916" i="21"/>
  <c r="V916" i="21"/>
  <c r="X916" i="21" s="1"/>
  <c r="W916" i="21"/>
  <c r="S917" i="21"/>
  <c r="V917" i="21"/>
  <c r="X917" i="21" s="1"/>
  <c r="W917" i="21"/>
  <c r="S918" i="21"/>
  <c r="V918" i="21"/>
  <c r="X918" i="21" s="1"/>
  <c r="W918" i="21"/>
  <c r="S919" i="21"/>
  <c r="V919" i="21"/>
  <c r="X919" i="21" s="1"/>
  <c r="W919" i="21"/>
  <c r="S920" i="21"/>
  <c r="V920" i="21"/>
  <c r="X920" i="21" s="1"/>
  <c r="W920" i="21"/>
  <c r="S921" i="21"/>
  <c r="V921" i="21"/>
  <c r="X921" i="21" s="1"/>
  <c r="W921" i="21"/>
  <c r="S922" i="21"/>
  <c r="V922" i="21"/>
  <c r="X922" i="21" s="1"/>
  <c r="W922" i="21"/>
  <c r="S923" i="21"/>
  <c r="V923" i="21"/>
  <c r="X923" i="21" s="1"/>
  <c r="W923" i="21"/>
  <c r="S924" i="21"/>
  <c r="V924" i="21"/>
  <c r="X924" i="21" s="1"/>
  <c r="W924" i="21"/>
  <c r="S925" i="21"/>
  <c r="V925" i="21"/>
  <c r="X925" i="21" s="1"/>
  <c r="W925" i="21"/>
  <c r="S926" i="21"/>
  <c r="V926" i="21"/>
  <c r="X926" i="21" s="1"/>
  <c r="W926" i="21"/>
  <c r="S927" i="21"/>
  <c r="V927" i="21"/>
  <c r="X927" i="21" s="1"/>
  <c r="W927" i="21"/>
  <c r="S928" i="21"/>
  <c r="V928" i="21"/>
  <c r="X928" i="21" s="1"/>
  <c r="W928" i="21"/>
  <c r="S929" i="21"/>
  <c r="V929" i="21"/>
  <c r="X929" i="21" s="1"/>
  <c r="W929" i="21"/>
  <c r="S930" i="21"/>
  <c r="V930" i="21"/>
  <c r="X930" i="21" s="1"/>
  <c r="W930" i="21"/>
  <c r="S931" i="21"/>
  <c r="V931" i="21"/>
  <c r="X931" i="21" s="1"/>
  <c r="W931" i="21"/>
  <c r="S932" i="21"/>
  <c r="V932" i="21"/>
  <c r="X932" i="21" s="1"/>
  <c r="W932" i="21"/>
  <c r="S933" i="21"/>
  <c r="V933" i="21"/>
  <c r="X933" i="21" s="1"/>
  <c r="W933" i="21"/>
  <c r="S934" i="21"/>
  <c r="V934" i="21"/>
  <c r="X934" i="21" s="1"/>
  <c r="W934" i="21"/>
  <c r="S935" i="21"/>
  <c r="V935" i="21"/>
  <c r="X935" i="21" s="1"/>
  <c r="W935" i="21"/>
  <c r="S936" i="21"/>
  <c r="V936" i="21"/>
  <c r="X936" i="21" s="1"/>
  <c r="W936" i="21"/>
  <c r="S937" i="21"/>
  <c r="V937" i="21"/>
  <c r="X937" i="21" s="1"/>
  <c r="W937" i="21"/>
  <c r="S938" i="21"/>
  <c r="V938" i="21"/>
  <c r="X938" i="21" s="1"/>
  <c r="W938" i="21"/>
  <c r="S939" i="21"/>
  <c r="V939" i="21"/>
  <c r="X939" i="21" s="1"/>
  <c r="W939" i="21"/>
  <c r="S940" i="21"/>
  <c r="V940" i="21"/>
  <c r="X940" i="21" s="1"/>
  <c r="W940" i="21"/>
  <c r="S941" i="21"/>
  <c r="V941" i="21"/>
  <c r="X941" i="21" s="1"/>
  <c r="W941" i="21"/>
  <c r="S942" i="21"/>
  <c r="V942" i="21"/>
  <c r="X942" i="21" s="1"/>
  <c r="W942" i="21"/>
  <c r="S943" i="21"/>
  <c r="V943" i="21"/>
  <c r="X943" i="21" s="1"/>
  <c r="W943" i="21"/>
  <c r="S944" i="21"/>
  <c r="V944" i="21"/>
  <c r="X944" i="21" s="1"/>
  <c r="W944" i="21"/>
  <c r="S945" i="21"/>
  <c r="V945" i="21"/>
  <c r="X945" i="21" s="1"/>
  <c r="W945" i="21"/>
  <c r="S946" i="21"/>
  <c r="V946" i="21"/>
  <c r="X946" i="21" s="1"/>
  <c r="W946" i="21"/>
  <c r="S947" i="21"/>
  <c r="V947" i="21"/>
  <c r="X947" i="21" s="1"/>
  <c r="W947" i="21"/>
  <c r="S948" i="21"/>
  <c r="V948" i="21"/>
  <c r="X948" i="21" s="1"/>
  <c r="W948" i="21"/>
  <c r="S949" i="21"/>
  <c r="V949" i="21"/>
  <c r="X949" i="21" s="1"/>
  <c r="W949" i="21"/>
  <c r="S950" i="21"/>
  <c r="V950" i="21"/>
  <c r="X950" i="21" s="1"/>
  <c r="W950" i="21"/>
  <c r="S951" i="21"/>
  <c r="V951" i="21"/>
  <c r="X951" i="21" s="1"/>
  <c r="W951" i="21"/>
  <c r="S952" i="21"/>
  <c r="V952" i="21"/>
  <c r="X952" i="21" s="1"/>
  <c r="W952" i="21"/>
  <c r="S953" i="21"/>
  <c r="V953" i="21"/>
  <c r="X953" i="21" s="1"/>
  <c r="W953" i="21"/>
  <c r="S954" i="21"/>
  <c r="V954" i="21"/>
  <c r="X954" i="21" s="1"/>
  <c r="W954" i="21"/>
  <c r="S955" i="21"/>
  <c r="V955" i="21"/>
  <c r="X955" i="21" s="1"/>
  <c r="W955" i="21"/>
  <c r="S956" i="21"/>
  <c r="V956" i="21"/>
  <c r="X956" i="21" s="1"/>
  <c r="W956" i="21"/>
  <c r="S957" i="21"/>
  <c r="V957" i="21"/>
  <c r="X957" i="21" s="1"/>
  <c r="W957" i="21"/>
  <c r="S958" i="21"/>
  <c r="V958" i="21"/>
  <c r="X958" i="21" s="1"/>
  <c r="W958" i="21"/>
  <c r="S959" i="21"/>
  <c r="V959" i="21"/>
  <c r="X959" i="21" s="1"/>
  <c r="W959" i="21"/>
  <c r="S960" i="21"/>
  <c r="V960" i="21"/>
  <c r="X960" i="21" s="1"/>
  <c r="W960" i="21"/>
  <c r="S961" i="21"/>
  <c r="V961" i="21"/>
  <c r="X961" i="21" s="1"/>
  <c r="W961" i="21"/>
  <c r="S962" i="21"/>
  <c r="V962" i="21"/>
  <c r="X962" i="21" s="1"/>
  <c r="W962" i="21"/>
  <c r="S963" i="21"/>
  <c r="V963" i="21"/>
  <c r="X963" i="21" s="1"/>
  <c r="W963" i="21"/>
  <c r="S964" i="21"/>
  <c r="V964" i="21"/>
  <c r="X964" i="21" s="1"/>
  <c r="W964" i="21"/>
  <c r="S965" i="21"/>
  <c r="V965" i="21"/>
  <c r="X965" i="21" s="1"/>
  <c r="W965" i="21"/>
  <c r="S966" i="21"/>
  <c r="V966" i="21"/>
  <c r="X966" i="21" s="1"/>
  <c r="W966" i="21"/>
  <c r="S967" i="21"/>
  <c r="V967" i="21"/>
  <c r="X967" i="21" s="1"/>
  <c r="W967" i="21"/>
  <c r="S968" i="21"/>
  <c r="V968" i="21"/>
  <c r="X968" i="21" s="1"/>
  <c r="W968" i="21"/>
  <c r="S969" i="21"/>
  <c r="V969" i="21"/>
  <c r="X969" i="21" s="1"/>
  <c r="W969" i="21"/>
  <c r="S970" i="21"/>
  <c r="V970" i="21"/>
  <c r="X970" i="21" s="1"/>
  <c r="W970" i="21"/>
  <c r="S971" i="21"/>
  <c r="V971" i="21"/>
  <c r="X971" i="21" s="1"/>
  <c r="W971" i="21"/>
  <c r="S972" i="21"/>
  <c r="V972" i="21"/>
  <c r="X972" i="21" s="1"/>
  <c r="W972" i="21"/>
  <c r="S973" i="21"/>
  <c r="V973" i="21"/>
  <c r="X973" i="21" s="1"/>
  <c r="W973" i="21"/>
  <c r="S974" i="21"/>
  <c r="V974" i="21"/>
  <c r="X974" i="21" s="1"/>
  <c r="W974" i="21"/>
  <c r="S975" i="21"/>
  <c r="V975" i="21"/>
  <c r="X975" i="21" s="1"/>
  <c r="W975" i="21"/>
  <c r="S976" i="21"/>
  <c r="V976" i="21"/>
  <c r="X976" i="21" s="1"/>
  <c r="W976" i="21"/>
  <c r="S977" i="21"/>
  <c r="V977" i="21"/>
  <c r="X977" i="21" s="1"/>
  <c r="W977" i="21"/>
  <c r="S978" i="21"/>
  <c r="V978" i="21"/>
  <c r="X978" i="21" s="1"/>
  <c r="W978" i="21"/>
  <c r="S979" i="21"/>
  <c r="V979" i="21"/>
  <c r="X979" i="21" s="1"/>
  <c r="W979" i="21"/>
  <c r="S980" i="21"/>
  <c r="V980" i="21"/>
  <c r="X980" i="21" s="1"/>
  <c r="W980" i="21"/>
  <c r="S981" i="21"/>
  <c r="V981" i="21"/>
  <c r="X981" i="21" s="1"/>
  <c r="W981" i="21"/>
  <c r="S982" i="21"/>
  <c r="V982" i="21"/>
  <c r="X982" i="21" s="1"/>
  <c r="W982" i="21"/>
  <c r="S983" i="21"/>
  <c r="V983" i="21"/>
  <c r="X983" i="21" s="1"/>
  <c r="W983" i="21"/>
  <c r="S984" i="21"/>
  <c r="V984" i="21"/>
  <c r="X984" i="21" s="1"/>
  <c r="W984" i="21"/>
  <c r="S985" i="21"/>
  <c r="V985" i="21"/>
  <c r="X985" i="21" s="1"/>
  <c r="W985" i="21"/>
  <c r="S986" i="21"/>
  <c r="V986" i="21"/>
  <c r="X986" i="21" s="1"/>
  <c r="W986" i="21"/>
  <c r="S987" i="21"/>
  <c r="V987" i="21"/>
  <c r="X987" i="21" s="1"/>
  <c r="W987" i="21"/>
  <c r="S988" i="21"/>
  <c r="V988" i="21"/>
  <c r="X988" i="21" s="1"/>
  <c r="W988" i="21"/>
  <c r="S989" i="21"/>
  <c r="V989" i="21"/>
  <c r="X989" i="21" s="1"/>
  <c r="W989" i="21"/>
  <c r="S990" i="21"/>
  <c r="V990" i="21"/>
  <c r="X990" i="21" s="1"/>
  <c r="W990" i="21"/>
  <c r="S991" i="21"/>
  <c r="V991" i="21"/>
  <c r="X991" i="21" s="1"/>
  <c r="W991" i="21"/>
  <c r="S992" i="21"/>
  <c r="V992" i="21"/>
  <c r="X992" i="21" s="1"/>
  <c r="W992" i="21"/>
  <c r="S993" i="21"/>
  <c r="V993" i="21"/>
  <c r="X993" i="21" s="1"/>
  <c r="W993" i="21"/>
  <c r="S994" i="21"/>
  <c r="V994" i="21"/>
  <c r="X994" i="21" s="1"/>
  <c r="W994" i="21"/>
  <c r="S995" i="21"/>
  <c r="V995" i="21"/>
  <c r="X995" i="21" s="1"/>
  <c r="W995" i="21"/>
  <c r="S996" i="21"/>
  <c r="V996" i="21"/>
  <c r="X996" i="21" s="1"/>
  <c r="W996" i="21"/>
  <c r="S997" i="21"/>
  <c r="V997" i="21"/>
  <c r="X997" i="21" s="1"/>
  <c r="W997" i="21"/>
  <c r="S998" i="21"/>
  <c r="V998" i="21"/>
  <c r="X998" i="21" s="1"/>
  <c r="W998" i="21"/>
  <c r="S999" i="21"/>
  <c r="V999" i="21"/>
  <c r="X999" i="21" s="1"/>
  <c r="W999" i="21"/>
  <c r="S1000" i="21"/>
  <c r="V1000" i="21"/>
  <c r="X1000" i="21" s="1"/>
  <c r="W1000" i="21"/>
  <c r="S1001" i="21"/>
  <c r="V1001" i="21"/>
  <c r="X1001" i="21" s="1"/>
  <c r="W1001" i="21"/>
  <c r="S1002" i="21"/>
  <c r="V1002" i="21"/>
  <c r="X1002" i="21" s="1"/>
  <c r="W1002" i="21"/>
  <c r="S1003" i="21"/>
  <c r="V1003" i="21"/>
  <c r="X1003" i="21" s="1"/>
  <c r="W1003" i="21"/>
  <c r="S1004" i="21"/>
  <c r="V1004" i="21"/>
  <c r="X1004" i="21" s="1"/>
  <c r="W1004" i="21"/>
  <c r="S1005" i="21"/>
  <c r="V1005" i="21"/>
  <c r="X1005" i="21" s="1"/>
  <c r="W1005" i="21"/>
  <c r="S1006" i="21"/>
  <c r="V1006" i="21"/>
  <c r="X1006" i="21" s="1"/>
  <c r="W1006" i="21"/>
  <c r="S1007" i="21"/>
  <c r="V1007" i="21"/>
  <c r="X1007" i="21" s="1"/>
  <c r="W1007" i="21"/>
  <c r="S1008" i="21"/>
  <c r="V1008" i="21"/>
  <c r="X1008" i="21" s="1"/>
  <c r="W1008" i="21"/>
  <c r="S1009" i="21"/>
  <c r="V1009" i="21"/>
  <c r="X1009" i="21" s="1"/>
  <c r="W1009" i="21"/>
  <c r="S1010" i="21"/>
  <c r="V1010" i="21"/>
  <c r="X1010" i="21" s="1"/>
  <c r="W1010" i="21"/>
  <c r="S1011" i="21"/>
  <c r="V1011" i="21"/>
  <c r="X1011" i="21" s="1"/>
  <c r="W1011" i="21"/>
  <c r="S1012" i="21"/>
  <c r="V1012" i="21"/>
  <c r="X1012" i="21" s="1"/>
  <c r="W1012" i="21"/>
  <c r="S1013" i="21"/>
  <c r="V1013" i="21"/>
  <c r="X1013" i="21" s="1"/>
  <c r="W1013" i="21"/>
  <c r="S1014" i="21"/>
  <c r="V1014" i="21"/>
  <c r="X1014" i="21" s="1"/>
  <c r="W1014" i="21"/>
  <c r="S1015" i="21"/>
  <c r="V1015" i="21"/>
  <c r="X1015" i="21" s="1"/>
  <c r="W1015" i="21"/>
  <c r="S1016" i="21"/>
  <c r="V1016" i="21"/>
  <c r="X1016" i="21" s="1"/>
  <c r="W1016" i="21"/>
  <c r="S1017" i="21"/>
  <c r="V1017" i="21"/>
  <c r="X1017" i="21" s="1"/>
  <c r="W1017" i="21"/>
  <c r="S1018" i="21"/>
  <c r="V1018" i="21"/>
  <c r="X1018" i="21" s="1"/>
  <c r="W1018" i="21"/>
  <c r="S1019" i="21"/>
  <c r="V1019" i="21"/>
  <c r="X1019" i="21" s="1"/>
  <c r="W1019" i="21"/>
  <c r="S1020" i="21"/>
  <c r="V1020" i="21"/>
  <c r="X1020" i="21" s="1"/>
  <c r="W1020" i="21"/>
  <c r="S1021" i="21"/>
  <c r="V1021" i="21"/>
  <c r="X1021" i="21" s="1"/>
  <c r="W1021" i="21"/>
  <c r="S1022" i="21"/>
  <c r="V1022" i="21"/>
  <c r="X1022" i="21" s="1"/>
  <c r="W1022" i="21"/>
  <c r="S1023" i="21"/>
  <c r="V1023" i="21"/>
  <c r="X1023" i="21" s="1"/>
  <c r="W1023" i="21"/>
  <c r="Z10" i="21" l="1"/>
  <c r="Z32" i="21"/>
  <c r="Y728" i="21"/>
  <c r="Y720" i="21"/>
  <c r="Y712" i="21"/>
  <c r="Y688" i="21"/>
  <c r="Y672" i="21"/>
  <c r="Y656" i="21"/>
  <c r="Y640" i="21"/>
  <c r="Y878" i="21"/>
  <c r="Y854" i="21"/>
  <c r="Y830" i="21"/>
  <c r="Y977" i="21"/>
  <c r="Y953" i="21"/>
  <c r="Y937" i="21"/>
  <c r="Y905" i="21"/>
  <c r="Y889" i="21"/>
  <c r="Y873" i="21"/>
  <c r="Y857" i="21"/>
  <c r="Y849" i="21"/>
  <c r="Y761" i="21"/>
  <c r="Y753" i="21"/>
  <c r="Y774" i="21"/>
  <c r="Y726" i="21"/>
  <c r="Y718" i="21"/>
  <c r="Y702" i="21"/>
  <c r="Y694" i="21"/>
  <c r="Y686" i="21"/>
  <c r="Y678" i="21"/>
  <c r="Y670" i="21"/>
  <c r="Y662" i="21"/>
  <c r="Y646" i="21"/>
  <c r="Y983" i="21"/>
  <c r="Y967" i="21"/>
  <c r="Y943" i="21"/>
  <c r="Y935" i="21"/>
  <c r="Y927" i="21"/>
  <c r="Y919" i="21"/>
  <c r="Y911" i="21"/>
  <c r="Y903" i="21"/>
  <c r="Y759" i="21"/>
  <c r="Y743" i="21"/>
  <c r="Y735" i="21"/>
  <c r="Y832" i="21"/>
  <c r="Y756" i="21"/>
  <c r="Y716" i="21"/>
  <c r="Y708" i="21"/>
  <c r="Y676" i="21"/>
  <c r="Y668" i="21"/>
  <c r="Y660" i="21"/>
  <c r="Y652" i="21"/>
  <c r="Y644" i="21"/>
  <c r="Y636" i="21"/>
  <c r="Y979" i="21"/>
  <c r="Y971" i="21"/>
  <c r="Y963" i="21"/>
  <c r="Y947" i="21"/>
  <c r="Y931" i="21"/>
  <c r="Y923" i="21"/>
  <c r="Y907" i="21"/>
  <c r="Y899" i="21"/>
  <c r="Y779" i="21"/>
  <c r="Y973" i="21"/>
  <c r="Y917" i="21"/>
  <c r="Y885" i="21"/>
  <c r="Y869" i="21"/>
  <c r="Y861" i="21"/>
  <c r="Y837" i="21"/>
  <c r="Y858" i="21"/>
  <c r="Y810" i="21"/>
  <c r="Y746" i="21"/>
  <c r="Y722" i="21"/>
  <c r="Y706" i="21"/>
  <c r="Y698" i="21"/>
  <c r="Y682" i="21"/>
  <c r="Y666" i="21"/>
  <c r="Y650" i="21"/>
  <c r="Y642" i="21"/>
  <c r="Y634" i="21"/>
  <c r="Y626" i="21"/>
  <c r="Y745" i="21"/>
  <c r="Y737" i="21"/>
  <c r="Y729" i="21"/>
  <c r="Y901" i="21"/>
  <c r="Y829" i="21"/>
  <c r="Y711" i="21"/>
  <c r="Y883" i="21"/>
  <c r="Y771" i="21"/>
  <c r="Y956" i="21"/>
  <c r="Y862" i="21"/>
  <c r="Y620" i="21"/>
  <c r="Y612" i="21"/>
  <c r="Y604" i="21"/>
  <c r="Y596" i="21"/>
  <c r="Y768" i="21"/>
  <c r="Y838" i="21"/>
  <c r="Y673" i="21"/>
  <c r="Y775" i="21"/>
  <c r="Y928" i="21"/>
  <c r="Y920" i="21"/>
  <c r="Y876" i="21"/>
  <c r="Y969" i="21"/>
  <c r="Y949" i="21"/>
  <c r="Y1019" i="21"/>
  <c r="Y988" i="21"/>
  <c r="Y922" i="21"/>
  <c r="Y731" i="21"/>
  <c r="Y657" i="21"/>
  <c r="Y972" i="21"/>
  <c r="Y957" i="21"/>
  <c r="Y934" i="21"/>
  <c r="Y929" i="21"/>
  <c r="Y715" i="21"/>
  <c r="Y641" i="21"/>
  <c r="Y613" i="21"/>
  <c r="Y605" i="21"/>
  <c r="Y597" i="21"/>
  <c r="Y992" i="21"/>
  <c r="Y797" i="21"/>
  <c r="Y751" i="21"/>
  <c r="Y727" i="21"/>
  <c r="Y704" i="21"/>
  <c r="Y631" i="21"/>
  <c r="Y618" i="21"/>
  <c r="Y610" i="21"/>
  <c r="Y602" i="21"/>
  <c r="Y594" i="21"/>
  <c r="Y987" i="21"/>
  <c r="Y984" i="21"/>
  <c r="Y960" i="21"/>
  <c r="Y955" i="21"/>
  <c r="Y952" i="21"/>
  <c r="Y925" i="21"/>
  <c r="Y913" i="21"/>
  <c r="Y898" i="21"/>
  <c r="Y888" i="21"/>
  <c r="Y871" i="21"/>
  <c r="Y847" i="21"/>
  <c r="Y842" i="21"/>
  <c r="Y826" i="21"/>
  <c r="Y794" i="21"/>
  <c r="Y777" i="21"/>
  <c r="Y740" i="21"/>
  <c r="Y730" i="21"/>
  <c r="Y690" i="21"/>
  <c r="Y630" i="21"/>
  <c r="Y609" i="21"/>
  <c r="Y601" i="21"/>
  <c r="Y545" i="21"/>
  <c r="Y986" i="21"/>
  <c r="Y981" i="21"/>
  <c r="Y945" i="21"/>
  <c r="Y839" i="21"/>
  <c r="Y818" i="21"/>
  <c r="Y786" i="21"/>
  <c r="Y754" i="21"/>
  <c r="Y732" i="21"/>
  <c r="Y692" i="21"/>
  <c r="Y663" i="21"/>
  <c r="Y658" i="21"/>
  <c r="Y624" i="21"/>
  <c r="Y611" i="21"/>
  <c r="Y603" i="21"/>
  <c r="Y595" i="21"/>
  <c r="Y998" i="21"/>
  <c r="Y964" i="21"/>
  <c r="Y951" i="21"/>
  <c r="Y932" i="21"/>
  <c r="Y924" i="21"/>
  <c r="Y887" i="21"/>
  <c r="Y863" i="21"/>
  <c r="Y856" i="21"/>
  <c r="Y820" i="21"/>
  <c r="Y788" i="21"/>
  <c r="Y783" i="21"/>
  <c r="Y724" i="21"/>
  <c r="Y684" i="21"/>
  <c r="Y643" i="21"/>
  <c r="Y621" i="21"/>
  <c r="Y592" i="21"/>
  <c r="Y1000" i="21"/>
  <c r="Y985" i="21"/>
  <c r="Y966" i="21"/>
  <c r="Y944" i="21"/>
  <c r="Y939" i="21"/>
  <c r="Y921" i="21"/>
  <c r="Y909" i="21"/>
  <c r="Y872" i="21"/>
  <c r="Y853" i="21"/>
  <c r="Y763" i="21"/>
  <c r="Y710" i="21"/>
  <c r="Y674" i="21"/>
  <c r="Y1017" i="21"/>
  <c r="Y1002" i="21"/>
  <c r="Y975" i="21"/>
  <c r="Y946" i="21"/>
  <c r="Y886" i="21"/>
  <c r="Y879" i="21"/>
  <c r="Y867" i="21"/>
  <c r="Y850" i="21"/>
  <c r="Y845" i="21"/>
  <c r="Y833" i="21"/>
  <c r="Y831" i="21"/>
  <c r="Y802" i="21"/>
  <c r="Y748" i="21"/>
  <c r="Y738" i="21"/>
  <c r="Y733" i="21"/>
  <c r="Y700" i="21"/>
  <c r="Y654" i="21"/>
  <c r="Y628" i="21"/>
  <c r="Y625" i="21"/>
  <c r="Y941" i="21"/>
  <c r="Y1023" i="21"/>
  <c r="Y1021" i="21"/>
  <c r="Y965" i="21"/>
  <c r="Y1003" i="21"/>
  <c r="Y996" i="21"/>
  <c r="Y958" i="21"/>
  <c r="Y877" i="21"/>
  <c r="Y989" i="21"/>
  <c r="Y896" i="21"/>
  <c r="Y881" i="21"/>
  <c r="Y874" i="21"/>
  <c r="Y848" i="21"/>
  <c r="Y991" i="21"/>
  <c r="Y933" i="21"/>
  <c r="Y822" i="21"/>
  <c r="Y790" i="21"/>
  <c r="Y993" i="21"/>
  <c r="Y866" i="21"/>
  <c r="Y995" i="21"/>
  <c r="Y954" i="21"/>
  <c r="Y915" i="21"/>
  <c r="Y895" i="21"/>
  <c r="Y890" i="21"/>
  <c r="Y859" i="21"/>
  <c r="Y804" i="21"/>
  <c r="Y1009" i="21"/>
  <c r="Y1011" i="21"/>
  <c r="Y1013" i="21"/>
  <c r="Y997" i="21"/>
  <c r="Y990" i="21"/>
  <c r="Y897" i="21"/>
  <c r="Y892" i="21"/>
  <c r="Y870" i="21"/>
  <c r="Y1015" i="21"/>
  <c r="Y999" i="21"/>
  <c r="Y959" i="21"/>
  <c r="Y813" i="21"/>
  <c r="Y806" i="21"/>
  <c r="Y781" i="21"/>
  <c r="Y1005" i="21"/>
  <c r="Y1007" i="21"/>
  <c r="Y1001" i="21"/>
  <c r="Y994" i="21"/>
  <c r="Y978" i="21"/>
  <c r="Y976" i="21"/>
  <c r="Y961" i="21"/>
  <c r="Y926" i="21"/>
  <c r="Y846" i="21"/>
  <c r="Y772" i="21"/>
  <c r="Y865" i="21"/>
  <c r="Y843" i="21"/>
  <c r="Y841" i="21"/>
  <c r="Y824" i="21"/>
  <c r="Y817" i="21"/>
  <c r="Y808" i="21"/>
  <c r="Y801" i="21"/>
  <c r="Y792" i="21"/>
  <c r="Y785" i="21"/>
  <c r="Y778" i="21"/>
  <c r="Y776" i="21"/>
  <c r="Y765" i="21"/>
  <c r="Y757" i="21"/>
  <c r="Y755" i="21"/>
  <c r="Y749" i="21"/>
  <c r="Y747" i="21"/>
  <c r="Y741" i="21"/>
  <c r="Y739" i="21"/>
  <c r="Y589" i="21"/>
  <c r="Y581" i="21"/>
  <c r="Y573" i="21"/>
  <c r="Y565" i="21"/>
  <c r="Y557" i="21"/>
  <c r="Y541" i="21"/>
  <c r="Y638" i="21"/>
  <c r="Y622" i="21"/>
  <c r="Y615" i="21"/>
  <c r="Y607" i="21"/>
  <c r="Y599" i="21"/>
  <c r="Y900" i="21"/>
  <c r="Y894" i="21"/>
  <c r="Y834" i="21"/>
  <c r="Y828" i="21"/>
  <c r="Y821" i="21"/>
  <c r="Y812" i="21"/>
  <c r="Y805" i="21"/>
  <c r="Y796" i="21"/>
  <c r="Y789" i="21"/>
  <c r="Y780" i="21"/>
  <c r="Y767" i="21"/>
  <c r="Y902" i="21"/>
  <c r="Y851" i="21"/>
  <c r="Y814" i="21"/>
  <c r="Y798" i="21"/>
  <c r="Y782" i="21"/>
  <c r="Y665" i="21"/>
  <c r="Y649" i="21"/>
  <c r="Y633" i="21"/>
  <c r="Y617" i="21"/>
  <c r="Y940" i="21"/>
  <c r="Y908" i="21"/>
  <c r="Y891" i="21"/>
  <c r="Y882" i="21"/>
  <c r="Y864" i="21"/>
  <c r="Y855" i="21"/>
  <c r="Y840" i="21"/>
  <c r="Y825" i="21"/>
  <c r="Y816" i="21"/>
  <c r="Y809" i="21"/>
  <c r="Y800" i="21"/>
  <c r="Y793" i="21"/>
  <c r="Y784" i="21"/>
  <c r="Y762" i="21"/>
  <c r="Y760" i="21"/>
  <c r="Y758" i="21"/>
  <c r="Y752" i="21"/>
  <c r="Y750" i="21"/>
  <c r="Y744" i="21"/>
  <c r="Y742" i="21"/>
  <c r="Y736" i="21"/>
  <c r="Y734" i="21"/>
  <c r="Y651" i="21"/>
  <c r="Y635" i="21"/>
  <c r="Y614" i="21"/>
  <c r="Y606" i="21"/>
  <c r="Y598" i="21"/>
  <c r="Y593" i="21"/>
  <c r="Y585" i="21"/>
  <c r="Y577" i="21"/>
  <c r="Y569" i="21"/>
  <c r="Y561" i="21"/>
  <c r="Y553" i="21"/>
  <c r="Y914" i="21"/>
  <c r="Y912" i="21"/>
  <c r="Y893" i="21"/>
  <c r="Y875" i="21"/>
  <c r="Y766" i="21"/>
  <c r="Y764" i="21"/>
  <c r="Y619" i="21"/>
  <c r="Y770" i="21"/>
  <c r="Y714" i="21"/>
  <c r="Y696" i="21"/>
  <c r="Y680" i="21"/>
  <c r="Y664" i="21"/>
  <c r="Y648" i="21"/>
  <c r="Y632" i="21"/>
  <c r="Y616" i="21"/>
  <c r="Y608" i="21"/>
  <c r="Y600" i="21"/>
  <c r="Y982" i="21"/>
  <c r="Y980" i="21"/>
  <c r="Y950" i="21"/>
  <c r="Y948" i="21"/>
  <c r="Y918" i="21"/>
  <c r="Y916" i="21"/>
  <c r="Y884" i="21"/>
  <c r="Y868" i="21"/>
  <c r="Y1022" i="21"/>
  <c r="Y1020" i="21"/>
  <c r="Y1018" i="21"/>
  <c r="Y1016" i="21"/>
  <c r="Y1014" i="21"/>
  <c r="Y1012" i="21"/>
  <c r="Y1010" i="21"/>
  <c r="Y1008" i="21"/>
  <c r="Y1006" i="21"/>
  <c r="Y1004" i="21"/>
  <c r="Y852" i="21"/>
  <c r="Y930" i="21"/>
  <c r="Y962" i="21"/>
  <c r="Y970" i="21"/>
  <c r="Y968" i="21"/>
  <c r="Y938" i="21"/>
  <c r="Y936" i="21"/>
  <c r="Y906" i="21"/>
  <c r="Y904" i="21"/>
  <c r="Y880" i="21"/>
  <c r="Y860" i="21"/>
  <c r="Y836" i="21"/>
  <c r="Y974" i="21"/>
  <c r="Y942" i="21"/>
  <c r="Y910" i="21"/>
  <c r="Y844" i="21"/>
  <c r="Y835" i="21"/>
  <c r="Y769" i="21"/>
  <c r="Y773" i="21"/>
  <c r="Y827" i="21"/>
  <c r="Y823" i="21"/>
  <c r="Y819" i="21"/>
  <c r="Y815" i="21"/>
  <c r="Y811" i="21"/>
  <c r="Y807" i="21"/>
  <c r="Y803" i="21"/>
  <c r="Y799" i="21"/>
  <c r="Y795" i="21"/>
  <c r="Y791" i="21"/>
  <c r="Y787" i="21"/>
  <c r="Y723" i="21"/>
  <c r="Y707" i="21"/>
  <c r="Y671" i="21"/>
  <c r="Y655" i="21"/>
  <c r="Y639" i="21"/>
  <c r="Y623" i="21"/>
  <c r="Y721" i="21"/>
  <c r="Y705" i="21"/>
  <c r="Y719" i="21"/>
  <c r="Y703" i="21"/>
  <c r="Y701" i="21"/>
  <c r="Y675" i="21"/>
  <c r="Y659" i="21"/>
  <c r="Y627" i="21"/>
  <c r="Y717" i="21"/>
  <c r="Y699" i="21"/>
  <c r="Y697" i="21"/>
  <c r="Y695" i="21"/>
  <c r="Y693" i="21"/>
  <c r="Y691" i="21"/>
  <c r="Y689" i="21"/>
  <c r="Y687" i="21"/>
  <c r="Y685" i="21"/>
  <c r="Y683" i="21"/>
  <c r="Y681" i="21"/>
  <c r="Y679" i="21"/>
  <c r="Y677" i="21"/>
  <c r="Y661" i="21"/>
  <c r="Y645" i="21"/>
  <c r="Y629" i="21"/>
  <c r="Y647" i="21"/>
  <c r="Y713" i="21"/>
  <c r="Y667" i="21"/>
  <c r="Y725" i="21"/>
  <c r="Y709" i="21"/>
  <c r="Y669" i="21"/>
  <c r="Y653" i="21"/>
  <c r="Y637" i="21"/>
  <c r="Y584" i="21"/>
  <c r="Y576" i="21"/>
  <c r="Y568" i="21"/>
  <c r="Y560" i="21"/>
  <c r="Y552" i="21"/>
  <c r="Y544" i="21"/>
  <c r="Y549" i="21"/>
  <c r="Y586" i="21"/>
  <c r="Y578" i="21"/>
  <c r="Y570" i="21"/>
  <c r="Y562" i="21"/>
  <c r="Y554" i="21"/>
  <c r="Y546" i="21"/>
  <c r="Y538" i="21"/>
  <c r="Y591" i="21"/>
  <c r="Y583" i="21"/>
  <c r="Y575" i="21"/>
  <c r="Y567" i="21"/>
  <c r="Y559" i="21"/>
  <c r="Y551" i="21"/>
  <c r="Y543" i="21"/>
  <c r="Y588" i="21"/>
  <c r="Y580" i="21"/>
  <c r="Y572" i="21"/>
  <c r="Y564" i="21"/>
  <c r="Y556" i="21"/>
  <c r="Y548" i="21"/>
  <c r="Y540" i="21"/>
  <c r="Y590" i="21"/>
  <c r="Y582" i="21"/>
  <c r="Y574" i="21"/>
  <c r="Y566" i="21"/>
  <c r="Y558" i="21"/>
  <c r="Y550" i="21"/>
  <c r="Y542" i="21"/>
  <c r="Y587" i="21"/>
  <c r="Y579" i="21"/>
  <c r="Y571" i="21"/>
  <c r="Y563" i="21"/>
  <c r="Y555" i="21"/>
  <c r="Y547" i="21"/>
  <c r="Y539" i="21"/>
  <c r="S1024" i="21"/>
  <c r="V1024" i="21"/>
  <c r="X1024" i="21" s="1"/>
  <c r="W1024" i="21"/>
  <c r="S1025" i="21"/>
  <c r="V1025" i="21"/>
  <c r="X1025" i="21" s="1"/>
  <c r="W1025" i="21"/>
  <c r="S1026" i="21"/>
  <c r="V1026" i="21"/>
  <c r="X1026" i="21" s="1"/>
  <c r="W1026" i="21"/>
  <c r="S1027" i="21"/>
  <c r="V1027" i="21"/>
  <c r="X1027" i="21" s="1"/>
  <c r="W1027" i="21"/>
  <c r="S1028" i="21"/>
  <c r="V1028" i="21"/>
  <c r="X1028" i="21" s="1"/>
  <c r="W1028" i="21"/>
  <c r="S1029" i="21"/>
  <c r="V1029" i="21"/>
  <c r="X1029" i="21" s="1"/>
  <c r="W1029" i="21"/>
  <c r="S1030" i="21"/>
  <c r="V1030" i="21"/>
  <c r="X1030" i="21" s="1"/>
  <c r="W1030" i="21"/>
  <c r="S1031" i="21"/>
  <c r="V1031" i="21"/>
  <c r="X1031" i="21" s="1"/>
  <c r="W1031" i="21"/>
  <c r="S1032" i="21"/>
  <c r="V1032" i="21"/>
  <c r="X1032" i="21" s="1"/>
  <c r="W1032" i="21"/>
  <c r="S1033" i="21"/>
  <c r="V1033" i="21"/>
  <c r="X1033" i="21" s="1"/>
  <c r="W1033" i="21"/>
  <c r="S1034" i="21"/>
  <c r="V1034" i="21"/>
  <c r="X1034" i="21" s="1"/>
  <c r="W1034" i="21"/>
  <c r="S1035" i="21"/>
  <c r="V1035" i="21"/>
  <c r="X1035" i="21" s="1"/>
  <c r="W1035" i="21"/>
  <c r="S1036" i="21"/>
  <c r="V1036" i="21"/>
  <c r="X1036" i="21" s="1"/>
  <c r="W1036" i="21"/>
  <c r="S1037" i="21"/>
  <c r="V1037" i="21"/>
  <c r="X1037" i="21" s="1"/>
  <c r="W1037" i="21"/>
  <c r="S1038" i="21"/>
  <c r="V1038" i="21"/>
  <c r="X1038" i="21" s="1"/>
  <c r="W1038" i="21"/>
  <c r="S1039" i="21"/>
  <c r="V1039" i="21"/>
  <c r="X1039" i="21" s="1"/>
  <c r="W1039" i="21"/>
  <c r="S1040" i="21"/>
  <c r="V1040" i="21"/>
  <c r="X1040" i="21" s="1"/>
  <c r="W1040" i="21"/>
  <c r="S1041" i="21"/>
  <c r="V1041" i="21"/>
  <c r="X1041" i="21" s="1"/>
  <c r="W1041" i="21"/>
  <c r="S1042" i="21"/>
  <c r="V1042" i="21"/>
  <c r="X1042" i="21" s="1"/>
  <c r="W1042" i="21"/>
  <c r="S1043" i="21"/>
  <c r="V1043" i="21"/>
  <c r="X1043" i="21" s="1"/>
  <c r="W1043" i="21"/>
  <c r="S1044" i="21"/>
  <c r="V1044" i="21"/>
  <c r="X1044" i="21" s="1"/>
  <c r="W1044" i="21"/>
  <c r="S1045" i="21"/>
  <c r="V1045" i="21"/>
  <c r="X1045" i="21" s="1"/>
  <c r="W1045" i="21"/>
  <c r="S1046" i="21"/>
  <c r="V1046" i="21"/>
  <c r="X1046" i="21" s="1"/>
  <c r="W1046" i="21"/>
  <c r="S1047" i="21"/>
  <c r="V1047" i="21"/>
  <c r="X1047" i="21" s="1"/>
  <c r="W1047" i="21"/>
  <c r="S1048" i="21"/>
  <c r="V1048" i="21"/>
  <c r="X1048" i="21" s="1"/>
  <c r="W1048" i="21"/>
  <c r="S1049" i="21"/>
  <c r="V1049" i="21"/>
  <c r="X1049" i="21" s="1"/>
  <c r="W1049" i="21"/>
  <c r="S1050" i="21"/>
  <c r="V1050" i="21"/>
  <c r="X1050" i="21" s="1"/>
  <c r="W1050" i="21"/>
  <c r="S1051" i="21"/>
  <c r="V1051" i="21"/>
  <c r="X1051" i="21" s="1"/>
  <c r="W1051" i="21"/>
  <c r="S1052" i="21"/>
  <c r="V1052" i="21"/>
  <c r="X1052" i="21" s="1"/>
  <c r="W1052" i="21"/>
  <c r="S1053" i="21"/>
  <c r="V1053" i="21"/>
  <c r="X1053" i="21" s="1"/>
  <c r="W1053" i="21"/>
  <c r="S1054" i="21"/>
  <c r="V1054" i="21"/>
  <c r="X1054" i="21" s="1"/>
  <c r="W1054" i="21"/>
  <c r="S1055" i="21"/>
  <c r="V1055" i="21"/>
  <c r="X1055" i="21" s="1"/>
  <c r="W1055" i="21"/>
  <c r="S1056" i="21"/>
  <c r="V1056" i="21"/>
  <c r="X1056" i="21" s="1"/>
  <c r="W1056" i="21"/>
  <c r="S1057" i="21"/>
  <c r="V1057" i="21"/>
  <c r="X1057" i="21" s="1"/>
  <c r="W1057" i="21"/>
  <c r="S1058" i="21"/>
  <c r="V1058" i="21"/>
  <c r="X1058" i="21" s="1"/>
  <c r="W1058" i="21"/>
  <c r="S1059" i="21"/>
  <c r="V1059" i="21"/>
  <c r="X1059" i="21" s="1"/>
  <c r="W1059" i="21"/>
  <c r="S1060" i="21"/>
  <c r="V1060" i="21"/>
  <c r="X1060" i="21" s="1"/>
  <c r="W1060" i="21"/>
  <c r="S1061" i="21"/>
  <c r="V1061" i="21"/>
  <c r="X1061" i="21" s="1"/>
  <c r="W1061" i="21"/>
  <c r="S1062" i="21"/>
  <c r="V1062" i="21"/>
  <c r="X1062" i="21" s="1"/>
  <c r="W1062" i="21"/>
  <c r="S1063" i="21"/>
  <c r="V1063" i="21"/>
  <c r="X1063" i="21" s="1"/>
  <c r="W1063" i="21"/>
  <c r="S1064" i="21"/>
  <c r="V1064" i="21"/>
  <c r="X1064" i="21" s="1"/>
  <c r="W1064" i="21"/>
  <c r="S1065" i="21"/>
  <c r="V1065" i="21"/>
  <c r="X1065" i="21" s="1"/>
  <c r="W1065" i="21"/>
  <c r="S1066" i="21"/>
  <c r="V1066" i="21"/>
  <c r="X1066" i="21" s="1"/>
  <c r="W1066" i="21"/>
  <c r="S1067" i="21"/>
  <c r="V1067" i="21"/>
  <c r="X1067" i="21" s="1"/>
  <c r="W1067" i="21"/>
  <c r="S1068" i="21"/>
  <c r="V1068" i="21"/>
  <c r="X1068" i="21" s="1"/>
  <c r="W1068" i="21"/>
  <c r="S1069" i="21"/>
  <c r="V1069" i="21"/>
  <c r="X1069" i="21" s="1"/>
  <c r="W1069" i="21"/>
  <c r="S1070" i="21"/>
  <c r="V1070" i="21"/>
  <c r="X1070" i="21" s="1"/>
  <c r="W1070" i="21"/>
  <c r="S1071" i="21"/>
  <c r="V1071" i="21"/>
  <c r="X1071" i="21" s="1"/>
  <c r="W1071" i="21"/>
  <c r="S1072" i="21"/>
  <c r="V1072" i="21"/>
  <c r="X1072" i="21" s="1"/>
  <c r="W1072" i="21"/>
  <c r="S1073" i="21"/>
  <c r="V1073" i="21"/>
  <c r="X1073" i="21" s="1"/>
  <c r="W1073" i="21"/>
  <c r="S1074" i="21"/>
  <c r="V1074" i="21"/>
  <c r="X1074" i="21" s="1"/>
  <c r="W1074" i="21"/>
  <c r="S1075" i="21"/>
  <c r="V1075" i="21"/>
  <c r="X1075" i="21" s="1"/>
  <c r="W1075" i="21"/>
  <c r="S1076" i="21"/>
  <c r="V1076" i="21"/>
  <c r="X1076" i="21" s="1"/>
  <c r="W1076" i="21"/>
  <c r="S1077" i="21"/>
  <c r="V1077" i="21"/>
  <c r="X1077" i="21" s="1"/>
  <c r="W1077" i="21"/>
  <c r="S1078" i="21"/>
  <c r="V1078" i="21"/>
  <c r="X1078" i="21" s="1"/>
  <c r="W1078" i="21"/>
  <c r="S1079" i="21"/>
  <c r="V1079" i="21"/>
  <c r="X1079" i="21" s="1"/>
  <c r="W1079" i="21"/>
  <c r="S1080" i="21"/>
  <c r="V1080" i="21"/>
  <c r="X1080" i="21" s="1"/>
  <c r="W1080" i="21"/>
  <c r="S1081" i="21"/>
  <c r="V1081" i="21"/>
  <c r="X1081" i="21" s="1"/>
  <c r="W1081" i="21"/>
  <c r="S1082" i="21"/>
  <c r="V1082" i="21"/>
  <c r="X1082" i="21" s="1"/>
  <c r="W1082" i="21"/>
  <c r="S1083" i="21"/>
  <c r="V1083" i="21"/>
  <c r="X1083" i="21" s="1"/>
  <c r="W1083" i="21"/>
  <c r="S1084" i="21"/>
  <c r="V1084" i="21"/>
  <c r="X1084" i="21" s="1"/>
  <c r="W1084" i="21"/>
  <c r="S1085" i="21"/>
  <c r="V1085" i="21"/>
  <c r="X1085" i="21" s="1"/>
  <c r="W1085" i="21"/>
  <c r="S1086" i="21"/>
  <c r="V1086" i="21"/>
  <c r="X1086" i="21" s="1"/>
  <c r="W1086" i="21"/>
  <c r="S1087" i="21"/>
  <c r="V1087" i="21"/>
  <c r="X1087" i="21" s="1"/>
  <c r="W1087" i="21"/>
  <c r="S1088" i="21"/>
  <c r="V1088" i="21"/>
  <c r="X1088" i="21" s="1"/>
  <c r="W1088" i="21"/>
  <c r="S1089" i="21"/>
  <c r="V1089" i="21"/>
  <c r="X1089" i="21" s="1"/>
  <c r="W1089" i="21"/>
  <c r="S1090" i="21"/>
  <c r="V1090" i="21"/>
  <c r="X1090" i="21" s="1"/>
  <c r="W1090" i="21"/>
  <c r="S1091" i="21"/>
  <c r="V1091" i="21"/>
  <c r="X1091" i="21" s="1"/>
  <c r="W1091" i="21"/>
  <c r="S1092" i="21"/>
  <c r="V1092" i="21"/>
  <c r="X1092" i="21" s="1"/>
  <c r="W1092" i="21"/>
  <c r="S1093" i="21"/>
  <c r="V1093" i="21"/>
  <c r="X1093" i="21" s="1"/>
  <c r="W1093" i="21"/>
  <c r="S1094" i="21"/>
  <c r="V1094" i="21"/>
  <c r="X1094" i="21" s="1"/>
  <c r="W1094" i="21"/>
  <c r="S1095" i="21"/>
  <c r="V1095" i="21"/>
  <c r="X1095" i="21" s="1"/>
  <c r="W1095" i="21"/>
  <c r="S1096" i="21"/>
  <c r="V1096" i="21"/>
  <c r="X1096" i="21" s="1"/>
  <c r="W1096" i="21"/>
  <c r="S1097" i="21"/>
  <c r="V1097" i="21"/>
  <c r="X1097" i="21" s="1"/>
  <c r="W1097" i="21"/>
  <c r="S1098" i="21"/>
  <c r="V1098" i="21"/>
  <c r="X1098" i="21" s="1"/>
  <c r="W1098" i="21"/>
  <c r="S1099" i="21"/>
  <c r="V1099" i="21"/>
  <c r="X1099" i="21" s="1"/>
  <c r="W1099" i="21"/>
  <c r="S1100" i="21"/>
  <c r="V1100" i="21"/>
  <c r="X1100" i="21" s="1"/>
  <c r="W1100" i="21"/>
  <c r="S1101" i="21"/>
  <c r="V1101" i="21"/>
  <c r="X1101" i="21" s="1"/>
  <c r="W1101" i="21"/>
  <c r="S1102" i="21"/>
  <c r="V1102" i="21"/>
  <c r="X1102" i="21" s="1"/>
  <c r="W1102" i="21"/>
  <c r="S1103" i="21"/>
  <c r="V1103" i="21"/>
  <c r="X1103" i="21" s="1"/>
  <c r="W1103" i="21"/>
  <c r="S1104" i="21"/>
  <c r="V1104" i="21"/>
  <c r="X1104" i="21" s="1"/>
  <c r="W1104" i="21"/>
  <c r="S1105" i="21"/>
  <c r="V1105" i="21"/>
  <c r="X1105" i="21" s="1"/>
  <c r="W1105" i="21"/>
  <c r="S1106" i="21"/>
  <c r="V1106" i="21"/>
  <c r="X1106" i="21" s="1"/>
  <c r="W1106" i="21"/>
  <c r="S1107" i="21"/>
  <c r="V1107" i="21"/>
  <c r="X1107" i="21" s="1"/>
  <c r="W1107" i="21"/>
  <c r="S1108" i="21"/>
  <c r="V1108" i="21"/>
  <c r="X1108" i="21" s="1"/>
  <c r="W1108" i="21"/>
  <c r="S1109" i="21"/>
  <c r="V1109" i="21"/>
  <c r="X1109" i="21" s="1"/>
  <c r="W1109" i="21"/>
  <c r="S1110" i="21"/>
  <c r="V1110" i="21"/>
  <c r="X1110" i="21" s="1"/>
  <c r="W1110" i="21"/>
  <c r="S1111" i="21"/>
  <c r="V1111" i="21"/>
  <c r="X1111" i="21" s="1"/>
  <c r="W1111" i="21"/>
  <c r="S1112" i="21"/>
  <c r="V1112" i="21"/>
  <c r="X1112" i="21" s="1"/>
  <c r="W1112" i="21"/>
  <c r="S1113" i="21"/>
  <c r="V1113" i="21"/>
  <c r="X1113" i="21" s="1"/>
  <c r="W1113" i="21"/>
  <c r="S1114" i="21"/>
  <c r="V1114" i="21"/>
  <c r="X1114" i="21" s="1"/>
  <c r="W1114" i="21"/>
  <c r="S1115" i="21"/>
  <c r="V1115" i="21"/>
  <c r="X1115" i="21" s="1"/>
  <c r="W1115" i="21"/>
  <c r="S1116" i="21"/>
  <c r="V1116" i="21"/>
  <c r="X1116" i="21" s="1"/>
  <c r="W1116" i="21"/>
  <c r="S1117" i="21"/>
  <c r="V1117" i="21"/>
  <c r="X1117" i="21" s="1"/>
  <c r="W1117" i="21"/>
  <c r="S1118" i="21"/>
  <c r="V1118" i="21"/>
  <c r="X1118" i="21" s="1"/>
  <c r="W1118" i="21"/>
  <c r="S1119" i="21"/>
  <c r="V1119" i="21"/>
  <c r="X1119" i="21" s="1"/>
  <c r="W1119" i="21"/>
  <c r="S1120" i="21"/>
  <c r="V1120" i="21"/>
  <c r="X1120" i="21" s="1"/>
  <c r="W1120" i="21"/>
  <c r="S1121" i="21"/>
  <c r="V1121" i="21"/>
  <c r="X1121" i="21" s="1"/>
  <c r="W1121" i="21"/>
  <c r="S1122" i="21"/>
  <c r="V1122" i="21"/>
  <c r="X1122" i="21" s="1"/>
  <c r="W1122" i="21"/>
  <c r="S1123" i="21"/>
  <c r="V1123" i="21"/>
  <c r="X1123" i="21" s="1"/>
  <c r="W1123" i="21"/>
  <c r="S1124" i="21"/>
  <c r="V1124" i="21"/>
  <c r="X1124" i="21" s="1"/>
  <c r="W1124" i="21"/>
  <c r="S1125" i="21"/>
  <c r="V1125" i="21"/>
  <c r="X1125" i="21" s="1"/>
  <c r="W1125" i="21"/>
  <c r="S1126" i="21"/>
  <c r="V1126" i="21"/>
  <c r="X1126" i="21" s="1"/>
  <c r="W1126" i="21"/>
  <c r="S1127" i="21"/>
  <c r="V1127" i="21"/>
  <c r="X1127" i="21" s="1"/>
  <c r="W1127" i="21"/>
  <c r="S1128" i="21"/>
  <c r="V1128" i="21"/>
  <c r="X1128" i="21" s="1"/>
  <c r="W1128" i="21"/>
  <c r="S1129" i="21"/>
  <c r="V1129" i="21"/>
  <c r="X1129" i="21" s="1"/>
  <c r="W1129" i="21"/>
  <c r="S1130" i="21"/>
  <c r="V1130" i="21"/>
  <c r="X1130" i="21" s="1"/>
  <c r="W1130" i="21"/>
  <c r="S1131" i="21"/>
  <c r="V1131" i="21"/>
  <c r="X1131" i="21" s="1"/>
  <c r="W1131" i="21"/>
  <c r="S1132" i="21"/>
  <c r="V1132" i="21"/>
  <c r="X1132" i="21" s="1"/>
  <c r="W1132" i="21"/>
  <c r="S1133" i="21"/>
  <c r="V1133" i="21"/>
  <c r="X1133" i="21" s="1"/>
  <c r="W1133" i="21"/>
  <c r="S1134" i="21"/>
  <c r="V1134" i="21"/>
  <c r="X1134" i="21" s="1"/>
  <c r="W1134" i="21"/>
  <c r="S1135" i="21"/>
  <c r="V1135" i="21"/>
  <c r="X1135" i="21" s="1"/>
  <c r="W1135" i="21"/>
  <c r="S1136" i="21"/>
  <c r="V1136" i="21"/>
  <c r="X1136" i="21" s="1"/>
  <c r="W1136" i="21"/>
  <c r="S1137" i="21"/>
  <c r="V1137" i="21"/>
  <c r="X1137" i="21" s="1"/>
  <c r="W1137" i="21"/>
  <c r="S1138" i="21"/>
  <c r="V1138" i="21"/>
  <c r="X1138" i="21" s="1"/>
  <c r="W1138" i="21"/>
  <c r="S1139" i="21"/>
  <c r="V1139" i="21"/>
  <c r="X1139" i="21" s="1"/>
  <c r="W1139" i="21"/>
  <c r="S1140" i="21"/>
  <c r="V1140" i="21"/>
  <c r="X1140" i="21" s="1"/>
  <c r="W1140" i="21"/>
  <c r="S1141" i="21"/>
  <c r="V1141" i="21"/>
  <c r="X1141" i="21" s="1"/>
  <c r="W1141" i="21"/>
  <c r="S1142" i="21"/>
  <c r="V1142" i="21"/>
  <c r="X1142" i="21" s="1"/>
  <c r="W1142" i="21"/>
  <c r="S1143" i="21"/>
  <c r="V1143" i="21"/>
  <c r="X1143" i="21" s="1"/>
  <c r="W1143" i="21"/>
  <c r="S1144" i="21"/>
  <c r="V1144" i="21"/>
  <c r="X1144" i="21" s="1"/>
  <c r="W1144" i="21"/>
  <c r="S1145" i="21"/>
  <c r="V1145" i="21"/>
  <c r="X1145" i="21" s="1"/>
  <c r="W1145" i="21"/>
  <c r="S1146" i="21"/>
  <c r="V1146" i="21"/>
  <c r="X1146" i="21" s="1"/>
  <c r="W1146" i="21"/>
  <c r="S1147" i="21"/>
  <c r="V1147" i="21"/>
  <c r="X1147" i="21" s="1"/>
  <c r="W1147" i="21"/>
  <c r="S1148" i="21"/>
  <c r="V1148" i="21"/>
  <c r="X1148" i="21" s="1"/>
  <c r="W1148" i="21"/>
  <c r="S1149" i="21"/>
  <c r="V1149" i="21"/>
  <c r="X1149" i="21" s="1"/>
  <c r="W1149" i="21"/>
  <c r="S1150" i="21"/>
  <c r="V1150" i="21"/>
  <c r="X1150" i="21" s="1"/>
  <c r="W1150" i="21"/>
  <c r="S1151" i="21"/>
  <c r="V1151" i="21"/>
  <c r="X1151" i="21" s="1"/>
  <c r="W1151" i="21"/>
  <c r="S1152" i="21"/>
  <c r="V1152" i="21"/>
  <c r="X1152" i="21" s="1"/>
  <c r="W1152" i="21"/>
  <c r="S1153" i="21"/>
  <c r="V1153" i="21"/>
  <c r="X1153" i="21" s="1"/>
  <c r="W1153" i="21"/>
  <c r="S1154" i="21"/>
  <c r="V1154" i="21"/>
  <c r="X1154" i="21" s="1"/>
  <c r="W1154" i="21"/>
  <c r="S1155" i="21"/>
  <c r="V1155" i="21"/>
  <c r="X1155" i="21" s="1"/>
  <c r="W1155" i="21"/>
  <c r="S1156" i="21"/>
  <c r="V1156" i="21"/>
  <c r="X1156" i="21" s="1"/>
  <c r="W1156" i="21"/>
  <c r="S1157" i="21"/>
  <c r="V1157" i="21"/>
  <c r="X1157" i="21" s="1"/>
  <c r="W1157" i="21"/>
  <c r="S1158" i="21"/>
  <c r="V1158" i="21"/>
  <c r="X1158" i="21" s="1"/>
  <c r="W1158" i="21"/>
  <c r="S1159" i="21"/>
  <c r="V1159" i="21"/>
  <c r="X1159" i="21" s="1"/>
  <c r="W1159" i="21"/>
  <c r="S1160" i="21"/>
  <c r="V1160" i="21"/>
  <c r="X1160" i="21" s="1"/>
  <c r="W1160" i="21"/>
  <c r="S1161" i="21"/>
  <c r="V1161" i="21"/>
  <c r="X1161" i="21" s="1"/>
  <c r="W1161" i="21"/>
  <c r="S1162" i="21"/>
  <c r="V1162" i="21"/>
  <c r="X1162" i="21" s="1"/>
  <c r="W1162" i="21"/>
  <c r="S1163" i="21"/>
  <c r="V1163" i="21"/>
  <c r="X1163" i="21" s="1"/>
  <c r="W1163" i="21"/>
  <c r="S1164" i="21"/>
  <c r="V1164" i="21"/>
  <c r="X1164" i="21" s="1"/>
  <c r="W1164" i="21"/>
  <c r="S1165" i="21"/>
  <c r="V1165" i="21"/>
  <c r="X1165" i="21" s="1"/>
  <c r="W1165" i="21"/>
  <c r="S1166" i="21"/>
  <c r="V1166" i="21"/>
  <c r="X1166" i="21" s="1"/>
  <c r="W1166" i="21"/>
  <c r="S1167" i="21"/>
  <c r="V1167" i="21"/>
  <c r="X1167" i="21" s="1"/>
  <c r="W1167" i="21"/>
  <c r="S1168" i="21"/>
  <c r="V1168" i="21"/>
  <c r="X1168" i="21" s="1"/>
  <c r="W1168" i="21"/>
  <c r="S1169" i="21"/>
  <c r="V1169" i="21"/>
  <c r="X1169" i="21" s="1"/>
  <c r="W1169" i="21"/>
  <c r="S1170" i="21"/>
  <c r="V1170" i="21"/>
  <c r="X1170" i="21" s="1"/>
  <c r="W1170" i="21"/>
  <c r="S1171" i="21"/>
  <c r="V1171" i="21"/>
  <c r="X1171" i="21" s="1"/>
  <c r="W1171" i="21"/>
  <c r="S1172" i="21"/>
  <c r="V1172" i="21"/>
  <c r="X1172" i="21" s="1"/>
  <c r="W1172" i="21"/>
  <c r="S1173" i="21"/>
  <c r="V1173" i="21"/>
  <c r="X1173" i="21" s="1"/>
  <c r="W1173" i="21"/>
  <c r="S1174" i="21"/>
  <c r="V1174" i="21"/>
  <c r="X1174" i="21" s="1"/>
  <c r="W1174" i="21"/>
  <c r="S1175" i="21"/>
  <c r="V1175" i="21"/>
  <c r="X1175" i="21" s="1"/>
  <c r="W1175" i="21"/>
  <c r="S1176" i="21"/>
  <c r="V1176" i="21"/>
  <c r="X1176" i="21" s="1"/>
  <c r="W1176" i="21"/>
  <c r="S1177" i="21"/>
  <c r="V1177" i="21"/>
  <c r="X1177" i="21" s="1"/>
  <c r="W1177" i="21"/>
  <c r="S1178" i="21"/>
  <c r="V1178" i="21"/>
  <c r="X1178" i="21" s="1"/>
  <c r="W1178" i="21"/>
  <c r="S1179" i="21"/>
  <c r="V1179" i="21"/>
  <c r="X1179" i="21" s="1"/>
  <c r="W1179" i="21"/>
  <c r="S1180" i="21"/>
  <c r="V1180" i="21"/>
  <c r="X1180" i="21" s="1"/>
  <c r="W1180" i="21"/>
  <c r="S1181" i="21"/>
  <c r="V1181" i="21"/>
  <c r="X1181" i="21" s="1"/>
  <c r="W1181" i="21"/>
  <c r="S1182" i="21"/>
  <c r="V1182" i="21"/>
  <c r="X1182" i="21" s="1"/>
  <c r="W1182" i="21"/>
  <c r="S1183" i="21"/>
  <c r="V1183" i="21"/>
  <c r="X1183" i="21" s="1"/>
  <c r="W1183" i="21"/>
  <c r="S1184" i="21"/>
  <c r="V1184" i="21"/>
  <c r="X1184" i="21" s="1"/>
  <c r="W1184" i="21"/>
  <c r="Z11" i="21" l="1"/>
  <c r="Z33" i="21"/>
  <c r="Y1027" i="21"/>
  <c r="Y1076" i="21"/>
  <c r="Y1066" i="21"/>
  <c r="Y1087" i="21"/>
  <c r="Y1080" i="21"/>
  <c r="Y1101" i="21"/>
  <c r="Y1064" i="21"/>
  <c r="Y1084" i="21"/>
  <c r="Y1048" i="21"/>
  <c r="Y1035" i="21"/>
  <c r="Y1045" i="21"/>
  <c r="Y1117" i="21"/>
  <c r="Y1083" i="21"/>
  <c r="Y1052" i="21"/>
  <c r="Y1113" i="21"/>
  <c r="Y1097" i="21"/>
  <c r="Y1161" i="21"/>
  <c r="Y1153" i="21"/>
  <c r="Y1145" i="21"/>
  <c r="Y1137" i="21"/>
  <c r="Y1129" i="21"/>
  <c r="Y1115" i="21"/>
  <c r="Y1099" i="21"/>
  <c r="Y1070" i="21"/>
  <c r="Y1065" i="21"/>
  <c r="Y1050" i="21"/>
  <c r="Y1038" i="21"/>
  <c r="Y1119" i="21"/>
  <c r="Y1103" i="21"/>
  <c r="Y1030" i="21"/>
  <c r="Y1121" i="21"/>
  <c r="Y1105" i="21"/>
  <c r="Y1089" i="21"/>
  <c r="Y1062" i="21"/>
  <c r="Y1123" i="21"/>
  <c r="Y1107" i="21"/>
  <c r="Y1091" i="21"/>
  <c r="Y1086" i="21"/>
  <c r="Y1054" i="21"/>
  <c r="Y1049" i="21"/>
  <c r="Y1125" i="21"/>
  <c r="Y1109" i="21"/>
  <c r="Y1093" i="21"/>
  <c r="Y1036" i="21"/>
  <c r="Y1111" i="21"/>
  <c r="Y1095" i="21"/>
  <c r="Y1068" i="21"/>
  <c r="Y1061" i="21"/>
  <c r="Y1046" i="21"/>
  <c r="Y1183" i="21"/>
  <c r="Y1175" i="21"/>
  <c r="Y1167" i="21"/>
  <c r="Y1159" i="21"/>
  <c r="Y1151" i="21"/>
  <c r="Y1143" i="21"/>
  <c r="Y1135" i="21"/>
  <c r="Y1127" i="21"/>
  <c r="Y1031" i="21"/>
  <c r="Y1058" i="21"/>
  <c r="Y1026" i="21"/>
  <c r="Y1179" i="21"/>
  <c r="Y1171" i="21"/>
  <c r="Y1163" i="21"/>
  <c r="Y1155" i="21"/>
  <c r="Y1147" i="21"/>
  <c r="Y1139" i="21"/>
  <c r="Y1131" i="21"/>
  <c r="Y1042" i="21"/>
  <c r="Y1177" i="21"/>
  <c r="Y1169" i="21"/>
  <c r="Y1181" i="21"/>
  <c r="Y1173" i="21"/>
  <c r="Y1165" i="21"/>
  <c r="Y1157" i="21"/>
  <c r="Y1149" i="21"/>
  <c r="Y1141" i="21"/>
  <c r="Y1133" i="21"/>
  <c r="Y1059" i="21"/>
  <c r="Y1081" i="21"/>
  <c r="Y1074" i="21"/>
  <c r="Y1063" i="21"/>
  <c r="Y1033" i="21"/>
  <c r="Y1025" i="21"/>
  <c r="Y1090" i="21"/>
  <c r="Y1067" i="21"/>
  <c r="Y1029" i="21"/>
  <c r="Y1071" i="21"/>
  <c r="Y1039" i="21"/>
  <c r="Y1085" i="21"/>
  <c r="Y1043" i="21"/>
  <c r="Y1075" i="21"/>
  <c r="Y1047" i="21"/>
  <c r="Y1028" i="21"/>
  <c r="Y1082" i="21"/>
  <c r="Y1077" i="21"/>
  <c r="Y1051" i="21"/>
  <c r="Y1034" i="21"/>
  <c r="Y1088" i="21"/>
  <c r="Y1079" i="21"/>
  <c r="Y1055" i="21"/>
  <c r="Y1184" i="21"/>
  <c r="Y1182" i="21"/>
  <c r="Y1180" i="21"/>
  <c r="Y1178" i="21"/>
  <c r="Y1176" i="21"/>
  <c r="Y1174" i="21"/>
  <c r="Y1172" i="21"/>
  <c r="Y1170" i="21"/>
  <c r="Y1168" i="21"/>
  <c r="Y1166" i="21"/>
  <c r="Y1164" i="21"/>
  <c r="Y1162" i="21"/>
  <c r="Y1160" i="21"/>
  <c r="Y1158" i="21"/>
  <c r="Y1156" i="21"/>
  <c r="Y1154" i="21"/>
  <c r="Y1152" i="21"/>
  <c r="Y1150" i="21"/>
  <c r="Y1148" i="21"/>
  <c r="Y1146" i="21"/>
  <c r="Y1144" i="21"/>
  <c r="Y1142" i="21"/>
  <c r="Y1140" i="21"/>
  <c r="Y1138" i="21"/>
  <c r="Y1136" i="21"/>
  <c r="Y1134" i="21"/>
  <c r="Y1132" i="21"/>
  <c r="Y1130" i="21"/>
  <c r="Y1128" i="21"/>
  <c r="Y1126" i="21"/>
  <c r="Y1124" i="21"/>
  <c r="Y1122" i="21"/>
  <c r="Y1120" i="21"/>
  <c r="Y1118" i="21"/>
  <c r="Y1116" i="21"/>
  <c r="Y1114" i="21"/>
  <c r="Y1112" i="21"/>
  <c r="Y1110" i="21"/>
  <c r="Y1108" i="21"/>
  <c r="Y1106" i="21"/>
  <c r="Y1104" i="21"/>
  <c r="Y1102" i="21"/>
  <c r="Y1100" i="21"/>
  <c r="Y1098" i="21"/>
  <c r="Y1096" i="21"/>
  <c r="Y1094" i="21"/>
  <c r="Y1092" i="21"/>
  <c r="Y1078" i="21"/>
  <c r="Y1057" i="21"/>
  <c r="Y1044" i="21"/>
  <c r="Y1069" i="21"/>
  <c r="Y1056" i="21"/>
  <c r="Y1037" i="21"/>
  <c r="Y1073" i="21"/>
  <c r="Y1060" i="21"/>
  <c r="Y1041" i="21"/>
  <c r="Y1032" i="21"/>
  <c r="Y1024" i="21"/>
  <c r="Y1072" i="21"/>
  <c r="Y1053" i="21"/>
  <c r="Y1040" i="21"/>
  <c r="S1185" i="21"/>
  <c r="V1185" i="21"/>
  <c r="X1185" i="21" s="1"/>
  <c r="W1185" i="21"/>
  <c r="S1186" i="21"/>
  <c r="V1186" i="21"/>
  <c r="X1186" i="21" s="1"/>
  <c r="W1186" i="21"/>
  <c r="S1187" i="21"/>
  <c r="V1187" i="21"/>
  <c r="X1187" i="21" s="1"/>
  <c r="W1187" i="21"/>
  <c r="S1188" i="21"/>
  <c r="V1188" i="21"/>
  <c r="X1188" i="21" s="1"/>
  <c r="W1188" i="21"/>
  <c r="S1189" i="21"/>
  <c r="V1189" i="21"/>
  <c r="X1189" i="21" s="1"/>
  <c r="W1189" i="21"/>
  <c r="S1190" i="21"/>
  <c r="V1190" i="21"/>
  <c r="X1190" i="21" s="1"/>
  <c r="W1190" i="21"/>
  <c r="S1191" i="21"/>
  <c r="V1191" i="21"/>
  <c r="X1191" i="21" s="1"/>
  <c r="W1191" i="21"/>
  <c r="S1192" i="21"/>
  <c r="V1192" i="21"/>
  <c r="X1192" i="21" s="1"/>
  <c r="W1192" i="21"/>
  <c r="S1193" i="21"/>
  <c r="V1193" i="21"/>
  <c r="X1193" i="21" s="1"/>
  <c r="W1193" i="21"/>
  <c r="S1194" i="21"/>
  <c r="V1194" i="21"/>
  <c r="X1194" i="21" s="1"/>
  <c r="W1194" i="21"/>
  <c r="S1195" i="21"/>
  <c r="V1195" i="21"/>
  <c r="X1195" i="21" s="1"/>
  <c r="W1195" i="21"/>
  <c r="S1196" i="21"/>
  <c r="V1196" i="21"/>
  <c r="X1196" i="21" s="1"/>
  <c r="W1196" i="21"/>
  <c r="S1197" i="21"/>
  <c r="V1197" i="21"/>
  <c r="X1197" i="21" s="1"/>
  <c r="W1197" i="21"/>
  <c r="S1198" i="21"/>
  <c r="V1198" i="21"/>
  <c r="X1198" i="21" s="1"/>
  <c r="W1198" i="21"/>
  <c r="S1199" i="21"/>
  <c r="V1199" i="21"/>
  <c r="X1199" i="21" s="1"/>
  <c r="W1199" i="21"/>
  <c r="S1200" i="21"/>
  <c r="V1200" i="21"/>
  <c r="X1200" i="21" s="1"/>
  <c r="W1200" i="21"/>
  <c r="S1201" i="21"/>
  <c r="V1201" i="21"/>
  <c r="X1201" i="21" s="1"/>
  <c r="W1201" i="21"/>
  <c r="S1202" i="21"/>
  <c r="V1202" i="21"/>
  <c r="X1202" i="21" s="1"/>
  <c r="W1202" i="21"/>
  <c r="S1203" i="21"/>
  <c r="V1203" i="21"/>
  <c r="X1203" i="21" s="1"/>
  <c r="W1203" i="21"/>
  <c r="S1204" i="21"/>
  <c r="V1204" i="21"/>
  <c r="X1204" i="21" s="1"/>
  <c r="W1204" i="21"/>
  <c r="S1205" i="21"/>
  <c r="V1205" i="21"/>
  <c r="X1205" i="21" s="1"/>
  <c r="W1205" i="21"/>
  <c r="S1206" i="21"/>
  <c r="V1206" i="21"/>
  <c r="X1206" i="21" s="1"/>
  <c r="W1206" i="21"/>
  <c r="S1207" i="21"/>
  <c r="V1207" i="21"/>
  <c r="X1207" i="21" s="1"/>
  <c r="W1207" i="21"/>
  <c r="S1208" i="21"/>
  <c r="V1208" i="21"/>
  <c r="X1208" i="21" s="1"/>
  <c r="W1208" i="21"/>
  <c r="S1209" i="21"/>
  <c r="V1209" i="21"/>
  <c r="X1209" i="21" s="1"/>
  <c r="W1209" i="21"/>
  <c r="S1210" i="21"/>
  <c r="V1210" i="21"/>
  <c r="X1210" i="21" s="1"/>
  <c r="W1210" i="21"/>
  <c r="S1211" i="21"/>
  <c r="V1211" i="21"/>
  <c r="X1211" i="21" s="1"/>
  <c r="W1211" i="21"/>
  <c r="S1212" i="21"/>
  <c r="V1212" i="21"/>
  <c r="X1212" i="21" s="1"/>
  <c r="W1212" i="21"/>
  <c r="S1213" i="21"/>
  <c r="V1213" i="21"/>
  <c r="X1213" i="21" s="1"/>
  <c r="W1213" i="21"/>
  <c r="S1214" i="21"/>
  <c r="V1214" i="21"/>
  <c r="X1214" i="21" s="1"/>
  <c r="W1214" i="21"/>
  <c r="S1215" i="21"/>
  <c r="V1215" i="21"/>
  <c r="X1215" i="21" s="1"/>
  <c r="W1215" i="21"/>
  <c r="S1216" i="21"/>
  <c r="V1216" i="21"/>
  <c r="X1216" i="21" s="1"/>
  <c r="W1216" i="21"/>
  <c r="S1217" i="21"/>
  <c r="V1217" i="21"/>
  <c r="X1217" i="21" s="1"/>
  <c r="W1217" i="21"/>
  <c r="S1218" i="21"/>
  <c r="V1218" i="21"/>
  <c r="X1218" i="21" s="1"/>
  <c r="W1218" i="21"/>
  <c r="S1219" i="21"/>
  <c r="V1219" i="21"/>
  <c r="X1219" i="21" s="1"/>
  <c r="W1219" i="21"/>
  <c r="S1220" i="21"/>
  <c r="V1220" i="21"/>
  <c r="X1220" i="21" s="1"/>
  <c r="W1220" i="21"/>
  <c r="S1221" i="21"/>
  <c r="V1221" i="21"/>
  <c r="X1221" i="21" s="1"/>
  <c r="W1221" i="21"/>
  <c r="S1222" i="21"/>
  <c r="V1222" i="21"/>
  <c r="X1222" i="21" s="1"/>
  <c r="W1222" i="21"/>
  <c r="S1223" i="21"/>
  <c r="V1223" i="21"/>
  <c r="X1223" i="21" s="1"/>
  <c r="W1223" i="21"/>
  <c r="S1224" i="21"/>
  <c r="V1224" i="21"/>
  <c r="X1224" i="21" s="1"/>
  <c r="W1224" i="21"/>
  <c r="S1225" i="21"/>
  <c r="V1225" i="21"/>
  <c r="X1225" i="21" s="1"/>
  <c r="W1225" i="21"/>
  <c r="S1226" i="21"/>
  <c r="V1226" i="21"/>
  <c r="X1226" i="21" s="1"/>
  <c r="W1226" i="21"/>
  <c r="S1227" i="21"/>
  <c r="V1227" i="21"/>
  <c r="X1227" i="21" s="1"/>
  <c r="W1227" i="21"/>
  <c r="S1228" i="21"/>
  <c r="V1228" i="21"/>
  <c r="X1228" i="21" s="1"/>
  <c r="W1228" i="21"/>
  <c r="S1229" i="21"/>
  <c r="V1229" i="21"/>
  <c r="X1229" i="21" s="1"/>
  <c r="W1229" i="21"/>
  <c r="S1230" i="21"/>
  <c r="V1230" i="21"/>
  <c r="X1230" i="21" s="1"/>
  <c r="W1230" i="21"/>
  <c r="S1231" i="21"/>
  <c r="V1231" i="21"/>
  <c r="X1231" i="21" s="1"/>
  <c r="W1231" i="21"/>
  <c r="S1232" i="21"/>
  <c r="V1232" i="21"/>
  <c r="X1232" i="21" s="1"/>
  <c r="W1232" i="21"/>
  <c r="S1233" i="21"/>
  <c r="V1233" i="21"/>
  <c r="X1233" i="21" s="1"/>
  <c r="W1233" i="21"/>
  <c r="S1234" i="21"/>
  <c r="V1234" i="21"/>
  <c r="X1234" i="21" s="1"/>
  <c r="W1234" i="21"/>
  <c r="S1235" i="21"/>
  <c r="V1235" i="21"/>
  <c r="X1235" i="21" s="1"/>
  <c r="W1235" i="21"/>
  <c r="S1236" i="21"/>
  <c r="V1236" i="21"/>
  <c r="X1236" i="21" s="1"/>
  <c r="W1236" i="21"/>
  <c r="S1237" i="21"/>
  <c r="V1237" i="21"/>
  <c r="X1237" i="21" s="1"/>
  <c r="W1237" i="21"/>
  <c r="S1238" i="21"/>
  <c r="V1238" i="21"/>
  <c r="X1238" i="21" s="1"/>
  <c r="W1238" i="21"/>
  <c r="S1239" i="21"/>
  <c r="V1239" i="21"/>
  <c r="X1239" i="21" s="1"/>
  <c r="W1239" i="21"/>
  <c r="S1240" i="21"/>
  <c r="V1240" i="21"/>
  <c r="X1240" i="21" s="1"/>
  <c r="W1240" i="21"/>
  <c r="S1241" i="21"/>
  <c r="V1241" i="21"/>
  <c r="X1241" i="21" s="1"/>
  <c r="W1241" i="21"/>
  <c r="S1242" i="21"/>
  <c r="V1242" i="21"/>
  <c r="X1242" i="21" s="1"/>
  <c r="W1242" i="21"/>
  <c r="S1243" i="21"/>
  <c r="V1243" i="21"/>
  <c r="X1243" i="21" s="1"/>
  <c r="W1243" i="21"/>
  <c r="S1244" i="21"/>
  <c r="V1244" i="21"/>
  <c r="X1244" i="21" s="1"/>
  <c r="W1244" i="21"/>
  <c r="S1245" i="21"/>
  <c r="V1245" i="21"/>
  <c r="X1245" i="21" s="1"/>
  <c r="W1245" i="21"/>
  <c r="S1246" i="21"/>
  <c r="V1246" i="21"/>
  <c r="X1246" i="21" s="1"/>
  <c r="W1246" i="21"/>
  <c r="S1247" i="21"/>
  <c r="V1247" i="21"/>
  <c r="X1247" i="21" s="1"/>
  <c r="W1247" i="21"/>
  <c r="S1248" i="21"/>
  <c r="V1248" i="21"/>
  <c r="X1248" i="21" s="1"/>
  <c r="W1248" i="21"/>
  <c r="S1249" i="21"/>
  <c r="V1249" i="21"/>
  <c r="X1249" i="21" s="1"/>
  <c r="W1249" i="21"/>
  <c r="S1250" i="21"/>
  <c r="V1250" i="21"/>
  <c r="X1250" i="21" s="1"/>
  <c r="W1250" i="21"/>
  <c r="S1251" i="21"/>
  <c r="V1251" i="21"/>
  <c r="X1251" i="21" s="1"/>
  <c r="W1251" i="21"/>
  <c r="S1252" i="21"/>
  <c r="V1252" i="21"/>
  <c r="X1252" i="21" s="1"/>
  <c r="W1252" i="21"/>
  <c r="S1253" i="21"/>
  <c r="V1253" i="21"/>
  <c r="X1253" i="21" s="1"/>
  <c r="W1253" i="21"/>
  <c r="S1254" i="21"/>
  <c r="V1254" i="21"/>
  <c r="X1254" i="21" s="1"/>
  <c r="W1254" i="21"/>
  <c r="S1255" i="21"/>
  <c r="V1255" i="21"/>
  <c r="X1255" i="21" s="1"/>
  <c r="W1255" i="21"/>
  <c r="S1256" i="21"/>
  <c r="V1256" i="21"/>
  <c r="X1256" i="21" s="1"/>
  <c r="W1256" i="21"/>
  <c r="S1257" i="21"/>
  <c r="V1257" i="21"/>
  <c r="X1257" i="21" s="1"/>
  <c r="W1257" i="21"/>
  <c r="S1258" i="21"/>
  <c r="V1258" i="21"/>
  <c r="X1258" i="21" s="1"/>
  <c r="W1258" i="21"/>
  <c r="S1259" i="21"/>
  <c r="V1259" i="21"/>
  <c r="X1259" i="21" s="1"/>
  <c r="W1259" i="21"/>
  <c r="S1260" i="21"/>
  <c r="V1260" i="21"/>
  <c r="X1260" i="21" s="1"/>
  <c r="W1260" i="21"/>
  <c r="S1261" i="21"/>
  <c r="V1261" i="21"/>
  <c r="X1261" i="21" s="1"/>
  <c r="W1261" i="21"/>
  <c r="S1262" i="21"/>
  <c r="V1262" i="21"/>
  <c r="X1262" i="21" s="1"/>
  <c r="W1262" i="21"/>
  <c r="S1263" i="21"/>
  <c r="V1263" i="21"/>
  <c r="X1263" i="21" s="1"/>
  <c r="W1263" i="21"/>
  <c r="S1264" i="21"/>
  <c r="V1264" i="21"/>
  <c r="X1264" i="21" s="1"/>
  <c r="W1264" i="21"/>
  <c r="S1265" i="21"/>
  <c r="V1265" i="21"/>
  <c r="X1265" i="21" s="1"/>
  <c r="W1265" i="21"/>
  <c r="S1266" i="21"/>
  <c r="V1266" i="21"/>
  <c r="X1266" i="21" s="1"/>
  <c r="W1266" i="21"/>
  <c r="S1267" i="21"/>
  <c r="V1267" i="21"/>
  <c r="X1267" i="21" s="1"/>
  <c r="W1267" i="21"/>
  <c r="S1268" i="21"/>
  <c r="V1268" i="21"/>
  <c r="X1268" i="21" s="1"/>
  <c r="W1268" i="21"/>
  <c r="S1269" i="21"/>
  <c r="V1269" i="21"/>
  <c r="X1269" i="21" s="1"/>
  <c r="W1269" i="21"/>
  <c r="S1270" i="21"/>
  <c r="V1270" i="21"/>
  <c r="X1270" i="21" s="1"/>
  <c r="W1270" i="21"/>
  <c r="S1271" i="21"/>
  <c r="V1271" i="21"/>
  <c r="X1271" i="21" s="1"/>
  <c r="W1271" i="21"/>
  <c r="S1272" i="21"/>
  <c r="V1272" i="21"/>
  <c r="X1272" i="21" s="1"/>
  <c r="W1272" i="21"/>
  <c r="S1273" i="21"/>
  <c r="V1273" i="21"/>
  <c r="X1273" i="21" s="1"/>
  <c r="W1273" i="21"/>
  <c r="S1274" i="21"/>
  <c r="V1274" i="21"/>
  <c r="X1274" i="21" s="1"/>
  <c r="W1274" i="21"/>
  <c r="S1275" i="21"/>
  <c r="V1275" i="21"/>
  <c r="X1275" i="21" s="1"/>
  <c r="W1275" i="21"/>
  <c r="S1276" i="21"/>
  <c r="V1276" i="21"/>
  <c r="X1276" i="21" s="1"/>
  <c r="W1276" i="21"/>
  <c r="S1277" i="21"/>
  <c r="V1277" i="21"/>
  <c r="X1277" i="21" s="1"/>
  <c r="W1277" i="21"/>
  <c r="S1278" i="21"/>
  <c r="V1278" i="21"/>
  <c r="X1278" i="21" s="1"/>
  <c r="W1278" i="21"/>
  <c r="S1279" i="21"/>
  <c r="V1279" i="21"/>
  <c r="X1279" i="21" s="1"/>
  <c r="W1279" i="21"/>
  <c r="S1280" i="21"/>
  <c r="V1280" i="21"/>
  <c r="X1280" i="21" s="1"/>
  <c r="W1280" i="21"/>
  <c r="S1281" i="21"/>
  <c r="V1281" i="21"/>
  <c r="X1281" i="21" s="1"/>
  <c r="W1281" i="21"/>
  <c r="S1282" i="21"/>
  <c r="V1282" i="21"/>
  <c r="X1282" i="21" s="1"/>
  <c r="W1282" i="21"/>
  <c r="S1283" i="21"/>
  <c r="V1283" i="21"/>
  <c r="X1283" i="21" s="1"/>
  <c r="W1283" i="21"/>
  <c r="S1284" i="21"/>
  <c r="V1284" i="21"/>
  <c r="X1284" i="21" s="1"/>
  <c r="W1284" i="21"/>
  <c r="S1285" i="21"/>
  <c r="V1285" i="21"/>
  <c r="X1285" i="21" s="1"/>
  <c r="W1285" i="21"/>
  <c r="S1286" i="21"/>
  <c r="V1286" i="21"/>
  <c r="X1286" i="21" s="1"/>
  <c r="W1286" i="21"/>
  <c r="S1287" i="21"/>
  <c r="V1287" i="21"/>
  <c r="X1287" i="21" s="1"/>
  <c r="W1287" i="21"/>
  <c r="S1288" i="21"/>
  <c r="V1288" i="21"/>
  <c r="X1288" i="21" s="1"/>
  <c r="W1288" i="21"/>
  <c r="S1289" i="21"/>
  <c r="V1289" i="21"/>
  <c r="X1289" i="21" s="1"/>
  <c r="W1289" i="21"/>
  <c r="S1290" i="21"/>
  <c r="V1290" i="21"/>
  <c r="X1290" i="21" s="1"/>
  <c r="W1290" i="21"/>
  <c r="S1291" i="21"/>
  <c r="V1291" i="21"/>
  <c r="X1291" i="21" s="1"/>
  <c r="W1291" i="21"/>
  <c r="S1292" i="21"/>
  <c r="V1292" i="21"/>
  <c r="X1292" i="21" s="1"/>
  <c r="W1292" i="21"/>
  <c r="S1293" i="21"/>
  <c r="V1293" i="21"/>
  <c r="X1293" i="21" s="1"/>
  <c r="W1293" i="21"/>
  <c r="S1294" i="21"/>
  <c r="V1294" i="21"/>
  <c r="X1294" i="21" s="1"/>
  <c r="W1294" i="21"/>
  <c r="S1295" i="21"/>
  <c r="V1295" i="21"/>
  <c r="X1295" i="21" s="1"/>
  <c r="W1295" i="21"/>
  <c r="S1296" i="21"/>
  <c r="V1296" i="21"/>
  <c r="X1296" i="21" s="1"/>
  <c r="W1296" i="21"/>
  <c r="S1297" i="21"/>
  <c r="V1297" i="21"/>
  <c r="X1297" i="21" s="1"/>
  <c r="W1297" i="21"/>
  <c r="S1298" i="21"/>
  <c r="V1298" i="21"/>
  <c r="X1298" i="21" s="1"/>
  <c r="W1298" i="21"/>
  <c r="S1299" i="21"/>
  <c r="V1299" i="21"/>
  <c r="X1299" i="21" s="1"/>
  <c r="W1299" i="21"/>
  <c r="S1300" i="21"/>
  <c r="V1300" i="21"/>
  <c r="X1300" i="21" s="1"/>
  <c r="W1300" i="21"/>
  <c r="S1301" i="21"/>
  <c r="V1301" i="21"/>
  <c r="X1301" i="21" s="1"/>
  <c r="W1301" i="21"/>
  <c r="S1302" i="21"/>
  <c r="V1302" i="21"/>
  <c r="X1302" i="21" s="1"/>
  <c r="W1302" i="21"/>
  <c r="S1303" i="21"/>
  <c r="V1303" i="21"/>
  <c r="X1303" i="21" s="1"/>
  <c r="W1303" i="21"/>
  <c r="S1304" i="21"/>
  <c r="V1304" i="21"/>
  <c r="X1304" i="21" s="1"/>
  <c r="W1304" i="21"/>
  <c r="S1305" i="21"/>
  <c r="V1305" i="21"/>
  <c r="X1305" i="21" s="1"/>
  <c r="W1305" i="21"/>
  <c r="S1306" i="21"/>
  <c r="V1306" i="21"/>
  <c r="X1306" i="21" s="1"/>
  <c r="W1306" i="21"/>
  <c r="S1307" i="21"/>
  <c r="V1307" i="21"/>
  <c r="X1307" i="21" s="1"/>
  <c r="W1307" i="21"/>
  <c r="S1308" i="21"/>
  <c r="V1308" i="21"/>
  <c r="X1308" i="21" s="1"/>
  <c r="W1308" i="21"/>
  <c r="S1309" i="21"/>
  <c r="V1309" i="21"/>
  <c r="X1309" i="21" s="1"/>
  <c r="W1309" i="21"/>
  <c r="S1310" i="21"/>
  <c r="V1310" i="21"/>
  <c r="X1310" i="21" s="1"/>
  <c r="W1310" i="21"/>
  <c r="S1311" i="21"/>
  <c r="V1311" i="21"/>
  <c r="X1311" i="21" s="1"/>
  <c r="W1311" i="21"/>
  <c r="S1312" i="21"/>
  <c r="V1312" i="21"/>
  <c r="X1312" i="21" s="1"/>
  <c r="W1312" i="21"/>
  <c r="S1313" i="21"/>
  <c r="V1313" i="21"/>
  <c r="X1313" i="21" s="1"/>
  <c r="W1313" i="21"/>
  <c r="S1314" i="21"/>
  <c r="V1314" i="21"/>
  <c r="X1314" i="21" s="1"/>
  <c r="W1314" i="21"/>
  <c r="S1315" i="21"/>
  <c r="V1315" i="21"/>
  <c r="X1315" i="21" s="1"/>
  <c r="W1315" i="21"/>
  <c r="S1316" i="21"/>
  <c r="V1316" i="21"/>
  <c r="X1316" i="21" s="1"/>
  <c r="W1316" i="21"/>
  <c r="S1317" i="21"/>
  <c r="V1317" i="21"/>
  <c r="X1317" i="21" s="1"/>
  <c r="W1317" i="21"/>
  <c r="S1318" i="21"/>
  <c r="V1318" i="21"/>
  <c r="X1318" i="21" s="1"/>
  <c r="W1318" i="21"/>
  <c r="S1319" i="21"/>
  <c r="V1319" i="21"/>
  <c r="X1319" i="21" s="1"/>
  <c r="W1319" i="21"/>
  <c r="S1320" i="21"/>
  <c r="V1320" i="21"/>
  <c r="X1320" i="21" s="1"/>
  <c r="W1320" i="21"/>
  <c r="S1321" i="21"/>
  <c r="V1321" i="21"/>
  <c r="X1321" i="21" s="1"/>
  <c r="W1321" i="21"/>
  <c r="S1322" i="21"/>
  <c r="V1322" i="21"/>
  <c r="X1322" i="21" s="1"/>
  <c r="W1322" i="21"/>
  <c r="S1323" i="21"/>
  <c r="V1323" i="21"/>
  <c r="X1323" i="21" s="1"/>
  <c r="W1323" i="21"/>
  <c r="S1324" i="21"/>
  <c r="V1324" i="21"/>
  <c r="X1324" i="21" s="1"/>
  <c r="W1324" i="21"/>
  <c r="S1325" i="21"/>
  <c r="V1325" i="21"/>
  <c r="X1325" i="21" s="1"/>
  <c r="W1325" i="21"/>
  <c r="S1326" i="21"/>
  <c r="V1326" i="21"/>
  <c r="X1326" i="21" s="1"/>
  <c r="W1326" i="21"/>
  <c r="S1327" i="21"/>
  <c r="V1327" i="21"/>
  <c r="X1327" i="21" s="1"/>
  <c r="W1327" i="21"/>
  <c r="S1328" i="21"/>
  <c r="V1328" i="21"/>
  <c r="X1328" i="21" s="1"/>
  <c r="W1328" i="21"/>
  <c r="S1329" i="21"/>
  <c r="V1329" i="21"/>
  <c r="X1329" i="21" s="1"/>
  <c r="W1329" i="21"/>
  <c r="S1330" i="21"/>
  <c r="V1330" i="21"/>
  <c r="X1330" i="21" s="1"/>
  <c r="W1330" i="21"/>
  <c r="S1331" i="21"/>
  <c r="V1331" i="21"/>
  <c r="X1331" i="21" s="1"/>
  <c r="W1331" i="21"/>
  <c r="S1332" i="21"/>
  <c r="V1332" i="21"/>
  <c r="X1332" i="21" s="1"/>
  <c r="W1332" i="21"/>
  <c r="S1333" i="21"/>
  <c r="V1333" i="21"/>
  <c r="X1333" i="21" s="1"/>
  <c r="W1333" i="21"/>
  <c r="S1334" i="21"/>
  <c r="V1334" i="21"/>
  <c r="X1334" i="21" s="1"/>
  <c r="W1334" i="21"/>
  <c r="S1335" i="21"/>
  <c r="V1335" i="21"/>
  <c r="X1335" i="21" s="1"/>
  <c r="W1335" i="21"/>
  <c r="S1336" i="21"/>
  <c r="V1336" i="21"/>
  <c r="X1336" i="21" s="1"/>
  <c r="W1336" i="21"/>
  <c r="S1337" i="21"/>
  <c r="V1337" i="21"/>
  <c r="X1337" i="21" s="1"/>
  <c r="W1337" i="21"/>
  <c r="S1338" i="21"/>
  <c r="V1338" i="21"/>
  <c r="X1338" i="21" s="1"/>
  <c r="W1338" i="21"/>
  <c r="S1339" i="21"/>
  <c r="V1339" i="21"/>
  <c r="X1339" i="21" s="1"/>
  <c r="W1339" i="21"/>
  <c r="S1340" i="21"/>
  <c r="V1340" i="21"/>
  <c r="X1340" i="21" s="1"/>
  <c r="W1340" i="21"/>
  <c r="S1341" i="21"/>
  <c r="V1341" i="21"/>
  <c r="X1341" i="21" s="1"/>
  <c r="W1341" i="21"/>
  <c r="S1342" i="21"/>
  <c r="V1342" i="21"/>
  <c r="X1342" i="21" s="1"/>
  <c r="W1342" i="21"/>
  <c r="S1343" i="21"/>
  <c r="V1343" i="21"/>
  <c r="X1343" i="21" s="1"/>
  <c r="W1343" i="21"/>
  <c r="S1344" i="21"/>
  <c r="V1344" i="21"/>
  <c r="X1344" i="21" s="1"/>
  <c r="W1344" i="21"/>
  <c r="S1345" i="21"/>
  <c r="V1345" i="21"/>
  <c r="X1345" i="21" s="1"/>
  <c r="W1345" i="21"/>
  <c r="S1346" i="21"/>
  <c r="V1346" i="21"/>
  <c r="X1346" i="21" s="1"/>
  <c r="W1346" i="21"/>
  <c r="S1347" i="21"/>
  <c r="V1347" i="21"/>
  <c r="X1347" i="21" s="1"/>
  <c r="W1347" i="21"/>
  <c r="S1348" i="21"/>
  <c r="V1348" i="21"/>
  <c r="X1348" i="21" s="1"/>
  <c r="W1348" i="21"/>
  <c r="S1349" i="21"/>
  <c r="V1349" i="21"/>
  <c r="X1349" i="21" s="1"/>
  <c r="W1349" i="21"/>
  <c r="S1350" i="21"/>
  <c r="V1350" i="21"/>
  <c r="X1350" i="21" s="1"/>
  <c r="W1350" i="21"/>
  <c r="S1351" i="21"/>
  <c r="V1351" i="21"/>
  <c r="X1351" i="21" s="1"/>
  <c r="W1351" i="21"/>
  <c r="S1352" i="21"/>
  <c r="V1352" i="21"/>
  <c r="X1352" i="21" s="1"/>
  <c r="W1352" i="21"/>
  <c r="S1353" i="21"/>
  <c r="V1353" i="21"/>
  <c r="X1353" i="21" s="1"/>
  <c r="W1353" i="21"/>
  <c r="S1354" i="21"/>
  <c r="V1354" i="21"/>
  <c r="X1354" i="21" s="1"/>
  <c r="W1354" i="21"/>
  <c r="S1355" i="21"/>
  <c r="V1355" i="21"/>
  <c r="X1355" i="21" s="1"/>
  <c r="W1355" i="21"/>
  <c r="S1356" i="21"/>
  <c r="V1356" i="21"/>
  <c r="X1356" i="21" s="1"/>
  <c r="W1356" i="21"/>
  <c r="S1357" i="21"/>
  <c r="V1357" i="21"/>
  <c r="X1357" i="21" s="1"/>
  <c r="W1357" i="21"/>
  <c r="S1358" i="21"/>
  <c r="V1358" i="21"/>
  <c r="X1358" i="21" s="1"/>
  <c r="W1358" i="21"/>
  <c r="S1359" i="21"/>
  <c r="V1359" i="21"/>
  <c r="X1359" i="21" s="1"/>
  <c r="W1359" i="21"/>
  <c r="S1360" i="21"/>
  <c r="V1360" i="21"/>
  <c r="X1360" i="21" s="1"/>
  <c r="W1360" i="21"/>
  <c r="S1361" i="21"/>
  <c r="V1361" i="21"/>
  <c r="X1361" i="21" s="1"/>
  <c r="W1361" i="21"/>
  <c r="S1362" i="21"/>
  <c r="V1362" i="21"/>
  <c r="X1362" i="21" s="1"/>
  <c r="W1362" i="21"/>
  <c r="S1363" i="21"/>
  <c r="V1363" i="21"/>
  <c r="X1363" i="21" s="1"/>
  <c r="W1363" i="21"/>
  <c r="Z12" i="21" l="1"/>
  <c r="Z34" i="21"/>
  <c r="Y1296" i="21"/>
  <c r="Y1288" i="21"/>
  <c r="Y1274" i="21"/>
  <c r="Y1258" i="21"/>
  <c r="Y1348" i="21"/>
  <c r="Y1340" i="21"/>
  <c r="Y1324" i="21"/>
  <c r="Y1292" i="21"/>
  <c r="Y1254" i="21"/>
  <c r="Y1187" i="21"/>
  <c r="Y1344" i="21"/>
  <c r="Y1322" i="21"/>
  <c r="Y1235" i="21"/>
  <c r="Y1207" i="21"/>
  <c r="Y1360" i="21"/>
  <c r="Y1363" i="21"/>
  <c r="Y1320" i="21"/>
  <c r="Y1231" i="21"/>
  <c r="Y1226" i="21"/>
  <c r="Y1343" i="21"/>
  <c r="Y1216" i="21"/>
  <c r="Y1309" i="21"/>
  <c r="Y1223" i="21"/>
  <c r="Y1281" i="21"/>
  <c r="Y1279" i="21"/>
  <c r="Y1243" i="21"/>
  <c r="Y1230" i="21"/>
  <c r="Y1347" i="21"/>
  <c r="Y1205" i="21"/>
  <c r="Y1316" i="21"/>
  <c r="Y1308" i="21"/>
  <c r="Y1219" i="21"/>
  <c r="Y1212" i="21"/>
  <c r="Y1359" i="21"/>
  <c r="Y1332" i="21"/>
  <c r="Y1280" i="21"/>
  <c r="Y1278" i="21"/>
  <c r="Y1265" i="21"/>
  <c r="Y1250" i="21"/>
  <c r="Y1247" i="21"/>
  <c r="Y1351" i="21"/>
  <c r="Y1287" i="21"/>
  <c r="Y1282" i="21"/>
  <c r="Y1272" i="21"/>
  <c r="Y1249" i="21"/>
  <c r="Y1191" i="21"/>
  <c r="Y1263" i="21"/>
  <c r="Y1336" i="21"/>
  <c r="Y1331" i="21"/>
  <c r="Y1244" i="21"/>
  <c r="Y1220" i="21"/>
  <c r="Y1211" i="21"/>
  <c r="Y1355" i="21"/>
  <c r="Y1328" i="21"/>
  <c r="Y1303" i="21"/>
  <c r="Y1298" i="21"/>
  <c r="Y1256" i="21"/>
  <c r="Y1239" i="21"/>
  <c r="Y1227" i="21"/>
  <c r="Y1215" i="21"/>
  <c r="Y1339" i="21"/>
  <c r="Y1335" i="21"/>
  <c r="Y1286" i="21"/>
  <c r="Y1271" i="21"/>
  <c r="Y1266" i="21"/>
  <c r="Y1210" i="21"/>
  <c r="Y1197" i="21"/>
  <c r="Y1356" i="21"/>
  <c r="Y1352" i="21"/>
  <c r="Y1300" i="21"/>
  <c r="Y1312" i="21"/>
  <c r="Y1199" i="21"/>
  <c r="Y1304" i="21"/>
  <c r="Y1203" i="21"/>
  <c r="Y1307" i="21"/>
  <c r="Y1290" i="21"/>
  <c r="Y1236" i="21"/>
  <c r="Y1327" i="21"/>
  <c r="Y1275" i="21"/>
  <c r="Y1346" i="21"/>
  <c r="Y1342" i="21"/>
  <c r="Y1338" i="21"/>
  <c r="Y1334" i="21"/>
  <c r="Y1330" i="21"/>
  <c r="Y1317" i="21"/>
  <c r="Y1311" i="21"/>
  <c r="Y1285" i="21"/>
  <c r="Y1283" i="21"/>
  <c r="Y1276" i="21"/>
  <c r="Y1269" i="21"/>
  <c r="Y1267" i="21"/>
  <c r="Y1260" i="21"/>
  <c r="Y1253" i="21"/>
  <c r="Y1251" i="21"/>
  <c r="Y1240" i="21"/>
  <c r="Y1238" i="21"/>
  <c r="Y1225" i="21"/>
  <c r="Y1196" i="21"/>
  <c r="Y1315" i="21"/>
  <c r="Y1200" i="21"/>
  <c r="Y1319" i="21"/>
  <c r="Y1264" i="21"/>
  <c r="Y1262" i="21"/>
  <c r="Y1255" i="21"/>
  <c r="Y1248" i="21"/>
  <c r="Y1204" i="21"/>
  <c r="Y1284" i="21"/>
  <c r="Y1329" i="21"/>
  <c r="Y1323" i="21"/>
  <c r="Z1323" i="21" s="1"/>
  <c r="Y1310" i="21"/>
  <c r="Y1297" i="21"/>
  <c r="Y1291" i="21"/>
  <c r="Y1237" i="21"/>
  <c r="Y1208" i="21"/>
  <c r="Y1206" i="21"/>
  <c r="Y1195" i="21"/>
  <c r="Y1295" i="21"/>
  <c r="Y1259" i="21"/>
  <c r="Y1252" i="21"/>
  <c r="Y1224" i="21"/>
  <c r="Y1268" i="21"/>
  <c r="Y1299" i="21"/>
  <c r="Y1245" i="21"/>
  <c r="Y1228" i="21"/>
  <c r="Y1270" i="21"/>
  <c r="Y1232" i="21"/>
  <c r="Y1192" i="21"/>
  <c r="Y1314" i="21"/>
  <c r="Y1301" i="21"/>
  <c r="Y1277" i="21"/>
  <c r="Y1261" i="21"/>
  <c r="Y1241" i="21"/>
  <c r="Y1222" i="21"/>
  <c r="Y1218" i="21"/>
  <c r="Y1214" i="21"/>
  <c r="Y1305" i="21"/>
  <c r="Y1201" i="21"/>
  <c r="Y1190" i="21"/>
  <c r="Y1185" i="21"/>
  <c r="Y1318" i="21"/>
  <c r="Y1326" i="21"/>
  <c r="Y1313" i="21"/>
  <c r="Y1294" i="21"/>
  <c r="Y1234" i="21"/>
  <c r="Y1221" i="21"/>
  <c r="Y1217" i="21"/>
  <c r="Y1213" i="21"/>
  <c r="Y1209" i="21"/>
  <c r="Y1194" i="21"/>
  <c r="Y1362" i="21"/>
  <c r="Y1358" i="21"/>
  <c r="Y1354" i="21"/>
  <c r="Y1350" i="21"/>
  <c r="Y1189" i="21"/>
  <c r="Y1321" i="21"/>
  <c r="Y1302" i="21"/>
  <c r="Y1289" i="21"/>
  <c r="Y1242" i="21"/>
  <c r="Y1229" i="21"/>
  <c r="Y1198" i="21"/>
  <c r="Y1325" i="21"/>
  <c r="Y1306" i="21"/>
  <c r="Y1293" i="21"/>
  <c r="Y1273" i="21"/>
  <c r="Y1257" i="21"/>
  <c r="Y1246" i="21"/>
  <c r="Y1233" i="21"/>
  <c r="Y1202" i="21"/>
  <c r="Y1193" i="21"/>
  <c r="Y1186" i="21"/>
  <c r="Y1361" i="21"/>
  <c r="Y1357" i="21"/>
  <c r="Y1353" i="21"/>
  <c r="Y1349" i="21"/>
  <c r="Y1345" i="21"/>
  <c r="Y1341" i="21"/>
  <c r="Y1337" i="21"/>
  <c r="Y1333" i="21"/>
  <c r="Y1188" i="21"/>
  <c r="S1364" i="21"/>
  <c r="V1364" i="21"/>
  <c r="X1364" i="21" s="1"/>
  <c r="W1364" i="21"/>
  <c r="S1365" i="21"/>
  <c r="V1365" i="21"/>
  <c r="X1365" i="21" s="1"/>
  <c r="W1365" i="21"/>
  <c r="S1366" i="21"/>
  <c r="V1366" i="21"/>
  <c r="X1366" i="21" s="1"/>
  <c r="W1366" i="21"/>
  <c r="S1367" i="21"/>
  <c r="V1367" i="21"/>
  <c r="X1367" i="21" s="1"/>
  <c r="W1367" i="21"/>
  <c r="S1368" i="21"/>
  <c r="V1368" i="21"/>
  <c r="X1368" i="21" s="1"/>
  <c r="W1368" i="21"/>
  <c r="S1369" i="21"/>
  <c r="V1369" i="21"/>
  <c r="X1369" i="21" s="1"/>
  <c r="W1369" i="21"/>
  <c r="S1370" i="21"/>
  <c r="V1370" i="21"/>
  <c r="X1370" i="21" s="1"/>
  <c r="W1370" i="21"/>
  <c r="S1371" i="21"/>
  <c r="V1371" i="21"/>
  <c r="X1371" i="21" s="1"/>
  <c r="W1371" i="21"/>
  <c r="S1372" i="21"/>
  <c r="V1372" i="21"/>
  <c r="X1372" i="21" s="1"/>
  <c r="W1372" i="21"/>
  <c r="S1373" i="21"/>
  <c r="V1373" i="21"/>
  <c r="X1373" i="21" s="1"/>
  <c r="W1373" i="21"/>
  <c r="S1374" i="21"/>
  <c r="V1374" i="21"/>
  <c r="X1374" i="21" s="1"/>
  <c r="W1374" i="21"/>
  <c r="S1375" i="21"/>
  <c r="V1375" i="21"/>
  <c r="X1375" i="21" s="1"/>
  <c r="W1375" i="21"/>
  <c r="S1376" i="21"/>
  <c r="V1376" i="21"/>
  <c r="X1376" i="21" s="1"/>
  <c r="W1376" i="21"/>
  <c r="S1377" i="21"/>
  <c r="V1377" i="21"/>
  <c r="X1377" i="21" s="1"/>
  <c r="W1377" i="21"/>
  <c r="S1378" i="21"/>
  <c r="V1378" i="21"/>
  <c r="X1378" i="21" s="1"/>
  <c r="W1378" i="21"/>
  <c r="S1379" i="21"/>
  <c r="V1379" i="21"/>
  <c r="X1379" i="21" s="1"/>
  <c r="W1379" i="21"/>
  <c r="S1380" i="21"/>
  <c r="V1380" i="21"/>
  <c r="X1380" i="21" s="1"/>
  <c r="W1380" i="21"/>
  <c r="S1381" i="21"/>
  <c r="V1381" i="21"/>
  <c r="X1381" i="21" s="1"/>
  <c r="W1381" i="21"/>
  <c r="S1382" i="21"/>
  <c r="V1382" i="21"/>
  <c r="X1382" i="21" s="1"/>
  <c r="W1382" i="21"/>
  <c r="S1383" i="21"/>
  <c r="V1383" i="21"/>
  <c r="X1383" i="21" s="1"/>
  <c r="W1383" i="21"/>
  <c r="S1384" i="21"/>
  <c r="V1384" i="21"/>
  <c r="X1384" i="21" s="1"/>
  <c r="W1384" i="21"/>
  <c r="S1385" i="21"/>
  <c r="V1385" i="21"/>
  <c r="X1385" i="21" s="1"/>
  <c r="W1385" i="21"/>
  <c r="S1386" i="21"/>
  <c r="V1386" i="21"/>
  <c r="X1386" i="21" s="1"/>
  <c r="W1386" i="21"/>
  <c r="S1387" i="21"/>
  <c r="V1387" i="21"/>
  <c r="X1387" i="21" s="1"/>
  <c r="W1387" i="21"/>
  <c r="S1388" i="21"/>
  <c r="V1388" i="21"/>
  <c r="X1388" i="21" s="1"/>
  <c r="W1388" i="21"/>
  <c r="S1389" i="21"/>
  <c r="V1389" i="21"/>
  <c r="X1389" i="21" s="1"/>
  <c r="W1389" i="21"/>
  <c r="S1390" i="21"/>
  <c r="V1390" i="21"/>
  <c r="X1390" i="21" s="1"/>
  <c r="W1390" i="21"/>
  <c r="S1391" i="21"/>
  <c r="V1391" i="21"/>
  <c r="X1391" i="21" s="1"/>
  <c r="W1391" i="21"/>
  <c r="S1392" i="21"/>
  <c r="V1392" i="21"/>
  <c r="X1392" i="21" s="1"/>
  <c r="W1392" i="21"/>
  <c r="S1393" i="21"/>
  <c r="V1393" i="21"/>
  <c r="X1393" i="21" s="1"/>
  <c r="W1393" i="21"/>
  <c r="S1394" i="21"/>
  <c r="V1394" i="21"/>
  <c r="X1394" i="21" s="1"/>
  <c r="W1394" i="21"/>
  <c r="S1395" i="21"/>
  <c r="V1395" i="21"/>
  <c r="X1395" i="21" s="1"/>
  <c r="W1395" i="21"/>
  <c r="S1396" i="21"/>
  <c r="V1396" i="21"/>
  <c r="X1396" i="21" s="1"/>
  <c r="W1396" i="21"/>
  <c r="S1397" i="21"/>
  <c r="V1397" i="21"/>
  <c r="X1397" i="21" s="1"/>
  <c r="W1397" i="21"/>
  <c r="S1398" i="21"/>
  <c r="V1398" i="21"/>
  <c r="X1398" i="21" s="1"/>
  <c r="W1398" i="21"/>
  <c r="S1399" i="21"/>
  <c r="V1399" i="21"/>
  <c r="X1399" i="21" s="1"/>
  <c r="W1399" i="21"/>
  <c r="S1400" i="21"/>
  <c r="V1400" i="21"/>
  <c r="X1400" i="21" s="1"/>
  <c r="W1400" i="21"/>
  <c r="S1401" i="21"/>
  <c r="V1401" i="21"/>
  <c r="X1401" i="21" s="1"/>
  <c r="W1401" i="21"/>
  <c r="S1402" i="21"/>
  <c r="V1402" i="21"/>
  <c r="X1402" i="21" s="1"/>
  <c r="W1402" i="21"/>
  <c r="S1403" i="21"/>
  <c r="V1403" i="21"/>
  <c r="X1403" i="21" s="1"/>
  <c r="W1403" i="21"/>
  <c r="S1404" i="21"/>
  <c r="V1404" i="21"/>
  <c r="X1404" i="21" s="1"/>
  <c r="W1404" i="21"/>
  <c r="S1405" i="21"/>
  <c r="V1405" i="21"/>
  <c r="X1405" i="21" s="1"/>
  <c r="W1405" i="21"/>
  <c r="S1406" i="21"/>
  <c r="V1406" i="21"/>
  <c r="X1406" i="21" s="1"/>
  <c r="W1406" i="21"/>
  <c r="S1407" i="21"/>
  <c r="V1407" i="21"/>
  <c r="X1407" i="21" s="1"/>
  <c r="W1407" i="21"/>
  <c r="S1408" i="21"/>
  <c r="V1408" i="21"/>
  <c r="X1408" i="21" s="1"/>
  <c r="W1408" i="21"/>
  <c r="S1409" i="21"/>
  <c r="V1409" i="21"/>
  <c r="X1409" i="21" s="1"/>
  <c r="W1409" i="21"/>
  <c r="S1410" i="21"/>
  <c r="V1410" i="21"/>
  <c r="X1410" i="21" s="1"/>
  <c r="W1410" i="21"/>
  <c r="S1411" i="21"/>
  <c r="V1411" i="21"/>
  <c r="X1411" i="21" s="1"/>
  <c r="W1411" i="21"/>
  <c r="S1412" i="21"/>
  <c r="V1412" i="21"/>
  <c r="X1412" i="21" s="1"/>
  <c r="W1412" i="21"/>
  <c r="S1413" i="21"/>
  <c r="V1413" i="21"/>
  <c r="X1413" i="21" s="1"/>
  <c r="W1413" i="21"/>
  <c r="S1414" i="21"/>
  <c r="V1414" i="21"/>
  <c r="X1414" i="21" s="1"/>
  <c r="W1414" i="21"/>
  <c r="S1415" i="21"/>
  <c r="V1415" i="21"/>
  <c r="X1415" i="21" s="1"/>
  <c r="W1415" i="21"/>
  <c r="S1416" i="21"/>
  <c r="V1416" i="21"/>
  <c r="X1416" i="21" s="1"/>
  <c r="W1416" i="21"/>
  <c r="S1417" i="21"/>
  <c r="V1417" i="21"/>
  <c r="X1417" i="21" s="1"/>
  <c r="W1417" i="21"/>
  <c r="S1418" i="21"/>
  <c r="V1418" i="21"/>
  <c r="X1418" i="21" s="1"/>
  <c r="W1418" i="21"/>
  <c r="S1419" i="21"/>
  <c r="V1419" i="21"/>
  <c r="X1419" i="21" s="1"/>
  <c r="W1419" i="21"/>
  <c r="S1420" i="21"/>
  <c r="V1420" i="21"/>
  <c r="X1420" i="21" s="1"/>
  <c r="W1420" i="21"/>
  <c r="S1421" i="21"/>
  <c r="V1421" i="21"/>
  <c r="X1421" i="21" s="1"/>
  <c r="W1421" i="21"/>
  <c r="S1422" i="21"/>
  <c r="V1422" i="21"/>
  <c r="X1422" i="21" s="1"/>
  <c r="W1422" i="21"/>
  <c r="S1423" i="21"/>
  <c r="V1423" i="21"/>
  <c r="X1423" i="21" s="1"/>
  <c r="W1423" i="21"/>
  <c r="S1424" i="21"/>
  <c r="V1424" i="21"/>
  <c r="X1424" i="21" s="1"/>
  <c r="W1424" i="21"/>
  <c r="S1425" i="21"/>
  <c r="V1425" i="21"/>
  <c r="X1425" i="21" s="1"/>
  <c r="W1425" i="21"/>
  <c r="S1426" i="21"/>
  <c r="V1426" i="21"/>
  <c r="X1426" i="21" s="1"/>
  <c r="W1426" i="21"/>
  <c r="S1427" i="21"/>
  <c r="V1427" i="21"/>
  <c r="X1427" i="21" s="1"/>
  <c r="W1427" i="21"/>
  <c r="S1428" i="21"/>
  <c r="V1428" i="21"/>
  <c r="X1428" i="21" s="1"/>
  <c r="W1428" i="21"/>
  <c r="S1429" i="21"/>
  <c r="V1429" i="21"/>
  <c r="X1429" i="21" s="1"/>
  <c r="W1429" i="21"/>
  <c r="S1430" i="21"/>
  <c r="V1430" i="21"/>
  <c r="X1430" i="21" s="1"/>
  <c r="W1430" i="21"/>
  <c r="S1431" i="21"/>
  <c r="V1431" i="21"/>
  <c r="X1431" i="21" s="1"/>
  <c r="W1431" i="21"/>
  <c r="S1432" i="21"/>
  <c r="V1432" i="21"/>
  <c r="X1432" i="21" s="1"/>
  <c r="W1432" i="21"/>
  <c r="S1433" i="21"/>
  <c r="V1433" i="21"/>
  <c r="X1433" i="21" s="1"/>
  <c r="W1433" i="21"/>
  <c r="S1434" i="21"/>
  <c r="V1434" i="21"/>
  <c r="X1434" i="21" s="1"/>
  <c r="W1434" i="21"/>
  <c r="S1435" i="21"/>
  <c r="V1435" i="21"/>
  <c r="X1435" i="21" s="1"/>
  <c r="W1435" i="21"/>
  <c r="S1436" i="21"/>
  <c r="V1436" i="21"/>
  <c r="X1436" i="21" s="1"/>
  <c r="W1436" i="21"/>
  <c r="S1437" i="21"/>
  <c r="V1437" i="21"/>
  <c r="X1437" i="21" s="1"/>
  <c r="W1437" i="21"/>
  <c r="S1438" i="21"/>
  <c r="V1438" i="21"/>
  <c r="X1438" i="21" s="1"/>
  <c r="W1438" i="21"/>
  <c r="S1439" i="21"/>
  <c r="V1439" i="21"/>
  <c r="X1439" i="21" s="1"/>
  <c r="W1439" i="21"/>
  <c r="S1440" i="21"/>
  <c r="V1440" i="21"/>
  <c r="X1440" i="21" s="1"/>
  <c r="W1440" i="21"/>
  <c r="S1441" i="21"/>
  <c r="V1441" i="21"/>
  <c r="X1441" i="21" s="1"/>
  <c r="W1441" i="21"/>
  <c r="S1442" i="21"/>
  <c r="V1442" i="21"/>
  <c r="X1442" i="21" s="1"/>
  <c r="W1442" i="21"/>
  <c r="S1443" i="21"/>
  <c r="V1443" i="21"/>
  <c r="X1443" i="21" s="1"/>
  <c r="W1443" i="21"/>
  <c r="S1444" i="21"/>
  <c r="V1444" i="21"/>
  <c r="X1444" i="21" s="1"/>
  <c r="W1444" i="21"/>
  <c r="S1445" i="21"/>
  <c r="V1445" i="21"/>
  <c r="X1445" i="21" s="1"/>
  <c r="W1445" i="21"/>
  <c r="S1446" i="21"/>
  <c r="V1446" i="21"/>
  <c r="X1446" i="21" s="1"/>
  <c r="W1446" i="21"/>
  <c r="S1447" i="21"/>
  <c r="V1447" i="21"/>
  <c r="X1447" i="21" s="1"/>
  <c r="W1447" i="21"/>
  <c r="S1448" i="21"/>
  <c r="V1448" i="21"/>
  <c r="X1448" i="21" s="1"/>
  <c r="W1448" i="21"/>
  <c r="S1449" i="21"/>
  <c r="V1449" i="21"/>
  <c r="X1449" i="21" s="1"/>
  <c r="W1449" i="21"/>
  <c r="S1450" i="21"/>
  <c r="V1450" i="21"/>
  <c r="X1450" i="21" s="1"/>
  <c r="W1450" i="21"/>
  <c r="S1451" i="21"/>
  <c r="V1451" i="21"/>
  <c r="X1451" i="21" s="1"/>
  <c r="W1451" i="21"/>
  <c r="S1452" i="21"/>
  <c r="V1452" i="21"/>
  <c r="X1452" i="21" s="1"/>
  <c r="W1452" i="21"/>
  <c r="S1453" i="21"/>
  <c r="V1453" i="21"/>
  <c r="X1453" i="21" s="1"/>
  <c r="W1453" i="21"/>
  <c r="S1454" i="21"/>
  <c r="V1454" i="21"/>
  <c r="X1454" i="21" s="1"/>
  <c r="W1454" i="21"/>
  <c r="S1455" i="21"/>
  <c r="V1455" i="21"/>
  <c r="X1455" i="21" s="1"/>
  <c r="W1455" i="21"/>
  <c r="S1456" i="21"/>
  <c r="V1456" i="21"/>
  <c r="X1456" i="21" s="1"/>
  <c r="W1456" i="21"/>
  <c r="S1457" i="21"/>
  <c r="V1457" i="21"/>
  <c r="X1457" i="21" s="1"/>
  <c r="W1457" i="21"/>
  <c r="S1458" i="21"/>
  <c r="V1458" i="21"/>
  <c r="X1458" i="21" s="1"/>
  <c r="W1458" i="21"/>
  <c r="S1459" i="21"/>
  <c r="V1459" i="21"/>
  <c r="X1459" i="21" s="1"/>
  <c r="W1459" i="21"/>
  <c r="S1460" i="21"/>
  <c r="V1460" i="21"/>
  <c r="X1460" i="21" s="1"/>
  <c r="W1460" i="21"/>
  <c r="S1461" i="21"/>
  <c r="V1461" i="21"/>
  <c r="X1461" i="21" s="1"/>
  <c r="W1461" i="21"/>
  <c r="S1462" i="21"/>
  <c r="V1462" i="21"/>
  <c r="X1462" i="21" s="1"/>
  <c r="W1462" i="21"/>
  <c r="S1463" i="21"/>
  <c r="V1463" i="21"/>
  <c r="X1463" i="21" s="1"/>
  <c r="W1463" i="21"/>
  <c r="S1464" i="21"/>
  <c r="V1464" i="21"/>
  <c r="X1464" i="21" s="1"/>
  <c r="W1464" i="21"/>
  <c r="S1465" i="21"/>
  <c r="V1465" i="21"/>
  <c r="X1465" i="21" s="1"/>
  <c r="W1465" i="21"/>
  <c r="S1466" i="21"/>
  <c r="V1466" i="21"/>
  <c r="X1466" i="21" s="1"/>
  <c r="W1466" i="21"/>
  <c r="S1467" i="21"/>
  <c r="V1467" i="21"/>
  <c r="X1467" i="21" s="1"/>
  <c r="W1467" i="21"/>
  <c r="S1468" i="21"/>
  <c r="V1468" i="21"/>
  <c r="X1468" i="21" s="1"/>
  <c r="W1468" i="21"/>
  <c r="S1469" i="21"/>
  <c r="V1469" i="21"/>
  <c r="X1469" i="21" s="1"/>
  <c r="W1469" i="21"/>
  <c r="S1470" i="21"/>
  <c r="V1470" i="21"/>
  <c r="X1470" i="21" s="1"/>
  <c r="W1470" i="21"/>
  <c r="S1471" i="21"/>
  <c r="V1471" i="21"/>
  <c r="X1471" i="21" s="1"/>
  <c r="W1471" i="21"/>
  <c r="S1472" i="21"/>
  <c r="V1472" i="21"/>
  <c r="X1472" i="21" s="1"/>
  <c r="W1472" i="21"/>
  <c r="S1473" i="21"/>
  <c r="V1473" i="21"/>
  <c r="X1473" i="21" s="1"/>
  <c r="W1473" i="21"/>
  <c r="S1474" i="21"/>
  <c r="V1474" i="21"/>
  <c r="X1474" i="21" s="1"/>
  <c r="W1474" i="21"/>
  <c r="S1475" i="21"/>
  <c r="V1475" i="21"/>
  <c r="X1475" i="21" s="1"/>
  <c r="W1475" i="21"/>
  <c r="S1476" i="21"/>
  <c r="V1476" i="21"/>
  <c r="X1476" i="21" s="1"/>
  <c r="W1476" i="21"/>
  <c r="S1477" i="21"/>
  <c r="V1477" i="21"/>
  <c r="X1477" i="21" s="1"/>
  <c r="W1477" i="21"/>
  <c r="S1478" i="21"/>
  <c r="V1478" i="21"/>
  <c r="X1478" i="21" s="1"/>
  <c r="W1478" i="21"/>
  <c r="S1479" i="21"/>
  <c r="V1479" i="21"/>
  <c r="X1479" i="21" s="1"/>
  <c r="W1479" i="21"/>
  <c r="S1480" i="21"/>
  <c r="V1480" i="21"/>
  <c r="X1480" i="21" s="1"/>
  <c r="W1480" i="21"/>
  <c r="S1481" i="21"/>
  <c r="V1481" i="21"/>
  <c r="X1481" i="21" s="1"/>
  <c r="W1481" i="21"/>
  <c r="Z13" i="21" l="1"/>
  <c r="Z35" i="21"/>
  <c r="Y1451" i="21"/>
  <c r="Y1463" i="21"/>
  <c r="Y1455" i="21"/>
  <c r="Y1447" i="21"/>
  <c r="Y1439" i="21"/>
  <c r="Y1431" i="21"/>
  <c r="Y1397" i="21"/>
  <c r="Y1457" i="21"/>
  <c r="Y1445" i="21"/>
  <c r="Y1437" i="21"/>
  <c r="Y1429" i="21"/>
  <c r="Y1410" i="21"/>
  <c r="Y1402" i="21"/>
  <c r="Y1412" i="21"/>
  <c r="Y1404" i="21"/>
  <c r="Y1420" i="21"/>
  <c r="Y1386" i="21"/>
  <c r="Y1370" i="21"/>
  <c r="Y1380" i="21"/>
  <c r="Y1440" i="21"/>
  <c r="Y1424" i="21"/>
  <c r="Y1390" i="21"/>
  <c r="Y1425" i="21"/>
  <c r="Y1391" i="21"/>
  <c r="Y1453" i="21"/>
  <c r="Y1443" i="21"/>
  <c r="Y1435" i="21"/>
  <c r="Y1427" i="21"/>
  <c r="Y1465" i="21"/>
  <c r="Y1382" i="21"/>
  <c r="Y1374" i="21"/>
  <c r="Y1417" i="21"/>
  <c r="Y1387" i="21"/>
  <c r="Y1467" i="21"/>
  <c r="Y1459" i="21"/>
  <c r="Y1461" i="21"/>
  <c r="Y1458" i="21"/>
  <c r="Y1456" i="21"/>
  <c r="Y1449" i="21"/>
  <c r="Y1441" i="21"/>
  <c r="Y1433" i="21"/>
  <c r="Y1421" i="21"/>
  <c r="Y1408" i="21"/>
  <c r="Y1400" i="21"/>
  <c r="Y1378" i="21"/>
  <c r="Y1481" i="21"/>
  <c r="Y1473" i="21"/>
  <c r="Y1475" i="21"/>
  <c r="Y1409" i="21"/>
  <c r="Y1401" i="21"/>
  <c r="Y1379" i="21"/>
  <c r="Y1371" i="21"/>
  <c r="Y1477" i="21"/>
  <c r="Y1469" i="21"/>
  <c r="Y1471" i="21"/>
  <c r="Y1413" i="21"/>
  <c r="Y1405" i="21"/>
  <c r="Y1383" i="21"/>
  <c r="Y1375" i="21"/>
  <c r="Y1367" i="21"/>
  <c r="Y1454" i="21"/>
  <c r="Y1452" i="21"/>
  <c r="Y1403" i="21"/>
  <c r="Y1373" i="21"/>
  <c r="Y1478" i="21"/>
  <c r="Y1476" i="21"/>
  <c r="Y1474" i="21"/>
  <c r="Y1472" i="21"/>
  <c r="Y1470" i="21"/>
  <c r="Y1468" i="21"/>
  <c r="Y1466" i="21"/>
  <c r="Y1464" i="21"/>
  <c r="Y1462" i="21"/>
  <c r="Y1460" i="21"/>
  <c r="Y1407" i="21"/>
  <c r="Y1377" i="21"/>
  <c r="Z1324" i="21"/>
  <c r="Z1325" i="21" s="1"/>
  <c r="Z1326" i="21" s="1"/>
  <c r="Z1327" i="21" s="1"/>
  <c r="Z1328" i="21" s="1"/>
  <c r="Z1329" i="21" s="1"/>
  <c r="Z1330" i="21" s="1"/>
  <c r="Z1331" i="21" s="1"/>
  <c r="Z1332" i="21" s="1"/>
  <c r="Z1333" i="21" s="1"/>
  <c r="Z1334" i="21" s="1"/>
  <c r="Z1335" i="21" s="1"/>
  <c r="Z1336" i="21" s="1"/>
  <c r="Z1337" i="21" s="1"/>
  <c r="Z1338" i="21" s="1"/>
  <c r="Z1339" i="21" s="1"/>
  <c r="Z1340" i="21" s="1"/>
  <c r="Z1341" i="21" s="1"/>
  <c r="Z1342" i="21" s="1"/>
  <c r="Z1343" i="21" s="1"/>
  <c r="Z1344" i="21" s="1"/>
  <c r="Z1345" i="21" s="1"/>
  <c r="Z1346" i="21" s="1"/>
  <c r="Z1347" i="21" s="1"/>
  <c r="Z1348" i="21" s="1"/>
  <c r="Z1349" i="21" s="1"/>
  <c r="Z1350" i="21" s="1"/>
  <c r="Z1351" i="21" s="1"/>
  <c r="Z1352" i="21" s="1"/>
  <c r="Z1353" i="21" s="1"/>
  <c r="Z1354" i="21" s="1"/>
  <c r="Z1355" i="21" s="1"/>
  <c r="Z1356" i="21" s="1"/>
  <c r="Z1357" i="21" s="1"/>
  <c r="Z1358" i="21" s="1"/>
  <c r="Z1359" i="21" s="1"/>
  <c r="Z1360" i="21" s="1"/>
  <c r="Z1361" i="21" s="1"/>
  <c r="Z1362" i="21" s="1"/>
  <c r="Z1363" i="21" s="1"/>
  <c r="Y1411" i="21"/>
  <c r="Y1381" i="21"/>
  <c r="Y1432" i="21"/>
  <c r="Y1415" i="21"/>
  <c r="Y1385" i="21"/>
  <c r="Y1372" i="21"/>
  <c r="Y1419" i="21"/>
  <c r="Y1389" i="21"/>
  <c r="Y1423" i="21"/>
  <c r="Y1393" i="21"/>
  <c r="Y1479" i="21"/>
  <c r="Y1395" i="21"/>
  <c r="Y1365" i="21"/>
  <c r="Y1448" i="21"/>
  <c r="Y1418" i="21"/>
  <c r="Y1416" i="21"/>
  <c r="Y1399" i="21"/>
  <c r="Y1388" i="21"/>
  <c r="Y1369" i="21"/>
  <c r="Y1406" i="21"/>
  <c r="Y1376" i="21"/>
  <c r="Y1414" i="21"/>
  <c r="Y1384" i="21"/>
  <c r="Y1438" i="21"/>
  <c r="Y1436" i="21"/>
  <c r="Y1442" i="21"/>
  <c r="Y1446" i="21"/>
  <c r="Y1444" i="21"/>
  <c r="Y1450" i="21"/>
  <c r="Y1422" i="21"/>
  <c r="Y1392" i="21"/>
  <c r="Y1426" i="21"/>
  <c r="Y1394" i="21"/>
  <c r="Y1364" i="21"/>
  <c r="Y1480" i="21"/>
  <c r="Y1430" i="21"/>
  <c r="Y1428" i="21"/>
  <c r="Y1398" i="21"/>
  <c r="Y1396" i="21"/>
  <c r="Y1368" i="21"/>
  <c r="Y1366" i="21"/>
  <c r="Y1434" i="21"/>
  <c r="S1482" i="21"/>
  <c r="V1482" i="21"/>
  <c r="X1482" i="21" s="1"/>
  <c r="W1482" i="21"/>
  <c r="S1483" i="21"/>
  <c r="V1483" i="21"/>
  <c r="X1483" i="21" s="1"/>
  <c r="W1483" i="21"/>
  <c r="S1484" i="21"/>
  <c r="V1484" i="21"/>
  <c r="X1484" i="21" s="1"/>
  <c r="W1484" i="21"/>
  <c r="S1485" i="21"/>
  <c r="V1485" i="21"/>
  <c r="X1485" i="21" s="1"/>
  <c r="W1485" i="21"/>
  <c r="S1486" i="21"/>
  <c r="V1486" i="21"/>
  <c r="X1486" i="21" s="1"/>
  <c r="W1486" i="21"/>
  <c r="S1487" i="21"/>
  <c r="V1487" i="21"/>
  <c r="X1487" i="21" s="1"/>
  <c r="W1487" i="21"/>
  <c r="S1488" i="21"/>
  <c r="V1488" i="21"/>
  <c r="X1488" i="21" s="1"/>
  <c r="W1488" i="21"/>
  <c r="S1489" i="21"/>
  <c r="V1489" i="21"/>
  <c r="X1489" i="21" s="1"/>
  <c r="W1489" i="21"/>
  <c r="S1490" i="21"/>
  <c r="V1490" i="21"/>
  <c r="X1490" i="21" s="1"/>
  <c r="W1490" i="21"/>
  <c r="S1491" i="21"/>
  <c r="V1491" i="21"/>
  <c r="X1491" i="21" s="1"/>
  <c r="W1491" i="21"/>
  <c r="S1492" i="21"/>
  <c r="V1492" i="21"/>
  <c r="X1492" i="21" s="1"/>
  <c r="W1492" i="21"/>
  <c r="S1493" i="21"/>
  <c r="V1493" i="21"/>
  <c r="X1493" i="21" s="1"/>
  <c r="W1493" i="21"/>
  <c r="S1494" i="21"/>
  <c r="V1494" i="21"/>
  <c r="X1494" i="21" s="1"/>
  <c r="W1494" i="21"/>
  <c r="S1495" i="21"/>
  <c r="V1495" i="21"/>
  <c r="X1495" i="21" s="1"/>
  <c r="W1495" i="21"/>
  <c r="S1496" i="21"/>
  <c r="V1496" i="21"/>
  <c r="X1496" i="21" s="1"/>
  <c r="W1496" i="21"/>
  <c r="S1497" i="21"/>
  <c r="V1497" i="21"/>
  <c r="X1497" i="21" s="1"/>
  <c r="W1497" i="21"/>
  <c r="S1498" i="21"/>
  <c r="V1498" i="21"/>
  <c r="X1498" i="21" s="1"/>
  <c r="W1498" i="21"/>
  <c r="S1499" i="21"/>
  <c r="V1499" i="21"/>
  <c r="X1499" i="21" s="1"/>
  <c r="W1499" i="21"/>
  <c r="S1500" i="21"/>
  <c r="V1500" i="21"/>
  <c r="X1500" i="21" s="1"/>
  <c r="W1500" i="21"/>
  <c r="S1501" i="21"/>
  <c r="V1501" i="21"/>
  <c r="X1501" i="21" s="1"/>
  <c r="W1501" i="21"/>
  <c r="S1502" i="21"/>
  <c r="V1502" i="21"/>
  <c r="X1502" i="21" s="1"/>
  <c r="W1502" i="21"/>
  <c r="S1503" i="21"/>
  <c r="V1503" i="21"/>
  <c r="X1503" i="21" s="1"/>
  <c r="W1503" i="21"/>
  <c r="S1504" i="21"/>
  <c r="V1504" i="21"/>
  <c r="X1504" i="21" s="1"/>
  <c r="W1504" i="21"/>
  <c r="S1505" i="21"/>
  <c r="V1505" i="21"/>
  <c r="X1505" i="21" s="1"/>
  <c r="W1505" i="21"/>
  <c r="S1506" i="21"/>
  <c r="V1506" i="21"/>
  <c r="X1506" i="21" s="1"/>
  <c r="W1506" i="21"/>
  <c r="S1507" i="21"/>
  <c r="V1507" i="21"/>
  <c r="X1507" i="21" s="1"/>
  <c r="W1507" i="21"/>
  <c r="S1508" i="21"/>
  <c r="V1508" i="21"/>
  <c r="X1508" i="21" s="1"/>
  <c r="W1508" i="21"/>
  <c r="S1509" i="21"/>
  <c r="V1509" i="21"/>
  <c r="X1509" i="21" s="1"/>
  <c r="W1509" i="21"/>
  <c r="S1510" i="21"/>
  <c r="V1510" i="21"/>
  <c r="X1510" i="21" s="1"/>
  <c r="W1510" i="21"/>
  <c r="S1511" i="21"/>
  <c r="V1511" i="21"/>
  <c r="X1511" i="21" s="1"/>
  <c r="W1511" i="21"/>
  <c r="S1512" i="21"/>
  <c r="V1512" i="21"/>
  <c r="X1512" i="21" s="1"/>
  <c r="W1512" i="21"/>
  <c r="S1513" i="21"/>
  <c r="V1513" i="21"/>
  <c r="X1513" i="21" s="1"/>
  <c r="W1513" i="21"/>
  <c r="S1514" i="21"/>
  <c r="V1514" i="21"/>
  <c r="X1514" i="21" s="1"/>
  <c r="W1514" i="21"/>
  <c r="S1515" i="21"/>
  <c r="V1515" i="21"/>
  <c r="X1515" i="21" s="1"/>
  <c r="W1515" i="21"/>
  <c r="S1516" i="21"/>
  <c r="V1516" i="21"/>
  <c r="X1516" i="21" s="1"/>
  <c r="W1516" i="21"/>
  <c r="S1517" i="21"/>
  <c r="V1517" i="21"/>
  <c r="X1517" i="21" s="1"/>
  <c r="W1517" i="21"/>
  <c r="S1518" i="21"/>
  <c r="V1518" i="21"/>
  <c r="X1518" i="21" s="1"/>
  <c r="W1518" i="21"/>
  <c r="S1519" i="21"/>
  <c r="V1519" i="21"/>
  <c r="X1519" i="21" s="1"/>
  <c r="W1519" i="21"/>
  <c r="S1520" i="21"/>
  <c r="V1520" i="21"/>
  <c r="X1520" i="21" s="1"/>
  <c r="W1520" i="21"/>
  <c r="S1521" i="21"/>
  <c r="V1521" i="21"/>
  <c r="X1521" i="21" s="1"/>
  <c r="W1521" i="21"/>
  <c r="S1522" i="21"/>
  <c r="V1522" i="21"/>
  <c r="X1522" i="21" s="1"/>
  <c r="W1522" i="21"/>
  <c r="S1523" i="21"/>
  <c r="V1523" i="21"/>
  <c r="X1523" i="21" s="1"/>
  <c r="W1523" i="21"/>
  <c r="S1524" i="21"/>
  <c r="V1524" i="21"/>
  <c r="X1524" i="21" s="1"/>
  <c r="W1524" i="21"/>
  <c r="S1525" i="21"/>
  <c r="V1525" i="21"/>
  <c r="X1525" i="21" s="1"/>
  <c r="W1525" i="21"/>
  <c r="S1526" i="21"/>
  <c r="V1526" i="21"/>
  <c r="X1526" i="21" s="1"/>
  <c r="W1526" i="21"/>
  <c r="S1527" i="21"/>
  <c r="V1527" i="21"/>
  <c r="X1527" i="21" s="1"/>
  <c r="W1527" i="21"/>
  <c r="S1528" i="21"/>
  <c r="V1528" i="21"/>
  <c r="X1528" i="21" s="1"/>
  <c r="W1528" i="21"/>
  <c r="S1529" i="21"/>
  <c r="V1529" i="21"/>
  <c r="X1529" i="21" s="1"/>
  <c r="W1529" i="21"/>
  <c r="S1530" i="21"/>
  <c r="V1530" i="21"/>
  <c r="X1530" i="21" s="1"/>
  <c r="W1530" i="21"/>
  <c r="S1531" i="21"/>
  <c r="V1531" i="21"/>
  <c r="X1531" i="21" s="1"/>
  <c r="W1531" i="21"/>
  <c r="S1532" i="21"/>
  <c r="V1532" i="21"/>
  <c r="X1532" i="21" s="1"/>
  <c r="W1532" i="21"/>
  <c r="S1533" i="21"/>
  <c r="V1533" i="21"/>
  <c r="X1533" i="21" s="1"/>
  <c r="W1533" i="21"/>
  <c r="S1534" i="21"/>
  <c r="V1534" i="21"/>
  <c r="X1534" i="21" s="1"/>
  <c r="W1534" i="21"/>
  <c r="S1535" i="21"/>
  <c r="V1535" i="21"/>
  <c r="X1535" i="21" s="1"/>
  <c r="W1535" i="21"/>
  <c r="S1536" i="21"/>
  <c r="V1536" i="21"/>
  <c r="X1536" i="21" s="1"/>
  <c r="W1536" i="21"/>
  <c r="S1537" i="21"/>
  <c r="V1537" i="21"/>
  <c r="X1537" i="21" s="1"/>
  <c r="W1537" i="21"/>
  <c r="S1538" i="21"/>
  <c r="V1538" i="21"/>
  <c r="X1538" i="21" s="1"/>
  <c r="W1538" i="21"/>
  <c r="S1539" i="21"/>
  <c r="V1539" i="21"/>
  <c r="X1539" i="21" s="1"/>
  <c r="W1539" i="21"/>
  <c r="S1540" i="21"/>
  <c r="V1540" i="21"/>
  <c r="X1540" i="21" s="1"/>
  <c r="W1540" i="21"/>
  <c r="S1541" i="21"/>
  <c r="V1541" i="21"/>
  <c r="X1541" i="21" s="1"/>
  <c r="W1541" i="21"/>
  <c r="S1542" i="21"/>
  <c r="V1542" i="21"/>
  <c r="X1542" i="21" s="1"/>
  <c r="W1542" i="21"/>
  <c r="S1543" i="21"/>
  <c r="V1543" i="21"/>
  <c r="X1543" i="21" s="1"/>
  <c r="W1543" i="21"/>
  <c r="S1544" i="21"/>
  <c r="V1544" i="21"/>
  <c r="X1544" i="21" s="1"/>
  <c r="W1544" i="21"/>
  <c r="S1545" i="21"/>
  <c r="V1545" i="21"/>
  <c r="X1545" i="21" s="1"/>
  <c r="W1545" i="21"/>
  <c r="S1546" i="21"/>
  <c r="V1546" i="21"/>
  <c r="X1546" i="21" s="1"/>
  <c r="W1546" i="21"/>
  <c r="S1547" i="21"/>
  <c r="V1547" i="21"/>
  <c r="X1547" i="21" s="1"/>
  <c r="W1547" i="21"/>
  <c r="S1548" i="21"/>
  <c r="V1548" i="21"/>
  <c r="X1548" i="21" s="1"/>
  <c r="W1548" i="21"/>
  <c r="S1549" i="21"/>
  <c r="V1549" i="21"/>
  <c r="X1549" i="21" s="1"/>
  <c r="W1549" i="21"/>
  <c r="S1550" i="21"/>
  <c r="V1550" i="21"/>
  <c r="X1550" i="21" s="1"/>
  <c r="W1550" i="21"/>
  <c r="S1551" i="21"/>
  <c r="V1551" i="21"/>
  <c r="X1551" i="21" s="1"/>
  <c r="W1551" i="21"/>
  <c r="S1552" i="21"/>
  <c r="V1552" i="21"/>
  <c r="X1552" i="21" s="1"/>
  <c r="W1552" i="21"/>
  <c r="S1553" i="21"/>
  <c r="V1553" i="21"/>
  <c r="X1553" i="21" s="1"/>
  <c r="W1553" i="21"/>
  <c r="S1554" i="21"/>
  <c r="V1554" i="21"/>
  <c r="X1554" i="21" s="1"/>
  <c r="W1554" i="21"/>
  <c r="S1555" i="21"/>
  <c r="V1555" i="21"/>
  <c r="X1555" i="21" s="1"/>
  <c r="W1555" i="21"/>
  <c r="S1556" i="21"/>
  <c r="V1556" i="21"/>
  <c r="X1556" i="21" s="1"/>
  <c r="W1556" i="21"/>
  <c r="S1557" i="21"/>
  <c r="V1557" i="21"/>
  <c r="X1557" i="21" s="1"/>
  <c r="W1557" i="21"/>
  <c r="S1558" i="21"/>
  <c r="V1558" i="21"/>
  <c r="X1558" i="21" s="1"/>
  <c r="W1558" i="21"/>
  <c r="S1559" i="21"/>
  <c r="V1559" i="21"/>
  <c r="X1559" i="21" s="1"/>
  <c r="W1559" i="21"/>
  <c r="S1560" i="21"/>
  <c r="V1560" i="21"/>
  <c r="X1560" i="21" s="1"/>
  <c r="W1560" i="21"/>
  <c r="S1561" i="21"/>
  <c r="V1561" i="21"/>
  <c r="X1561" i="21" s="1"/>
  <c r="W1561" i="21"/>
  <c r="S1562" i="21"/>
  <c r="V1562" i="21"/>
  <c r="X1562" i="21" s="1"/>
  <c r="W1562" i="21"/>
  <c r="S1563" i="21"/>
  <c r="V1563" i="21"/>
  <c r="X1563" i="21" s="1"/>
  <c r="W1563" i="21"/>
  <c r="S1564" i="21"/>
  <c r="V1564" i="21"/>
  <c r="X1564" i="21" s="1"/>
  <c r="W1564" i="21"/>
  <c r="S1565" i="21"/>
  <c r="V1565" i="21"/>
  <c r="X1565" i="21" s="1"/>
  <c r="W1565" i="21"/>
  <c r="S1566" i="21"/>
  <c r="V1566" i="21"/>
  <c r="X1566" i="21" s="1"/>
  <c r="W1566" i="21"/>
  <c r="S1567" i="21"/>
  <c r="V1567" i="21"/>
  <c r="X1567" i="21" s="1"/>
  <c r="W1567" i="21"/>
  <c r="S1568" i="21"/>
  <c r="V1568" i="21"/>
  <c r="X1568" i="21" s="1"/>
  <c r="W1568" i="21"/>
  <c r="S1569" i="21"/>
  <c r="V1569" i="21"/>
  <c r="X1569" i="21" s="1"/>
  <c r="W1569" i="21"/>
  <c r="S1570" i="21"/>
  <c r="V1570" i="21"/>
  <c r="X1570" i="21" s="1"/>
  <c r="W1570" i="21"/>
  <c r="S1571" i="21"/>
  <c r="V1571" i="21"/>
  <c r="X1571" i="21" s="1"/>
  <c r="W1571" i="21"/>
  <c r="S1572" i="21"/>
  <c r="V1572" i="21"/>
  <c r="X1572" i="21" s="1"/>
  <c r="W1572" i="21"/>
  <c r="S1573" i="21"/>
  <c r="V1573" i="21"/>
  <c r="X1573" i="21" s="1"/>
  <c r="W1573" i="21"/>
  <c r="S1574" i="21"/>
  <c r="V1574" i="21"/>
  <c r="X1574" i="21" s="1"/>
  <c r="W1574" i="21"/>
  <c r="S1575" i="21"/>
  <c r="V1575" i="21"/>
  <c r="X1575" i="21" s="1"/>
  <c r="W1575" i="21"/>
  <c r="S1576" i="21"/>
  <c r="V1576" i="21"/>
  <c r="X1576" i="21" s="1"/>
  <c r="W1576" i="21"/>
  <c r="S1577" i="21"/>
  <c r="V1577" i="21"/>
  <c r="X1577" i="21" s="1"/>
  <c r="W1577" i="21"/>
  <c r="S1578" i="21"/>
  <c r="V1578" i="21"/>
  <c r="X1578" i="21" s="1"/>
  <c r="W1578" i="21"/>
  <c r="S1579" i="21"/>
  <c r="V1579" i="21"/>
  <c r="X1579" i="21" s="1"/>
  <c r="W1579" i="21"/>
  <c r="S1580" i="21"/>
  <c r="V1580" i="21"/>
  <c r="X1580" i="21" s="1"/>
  <c r="W1580" i="21"/>
  <c r="S1581" i="21"/>
  <c r="V1581" i="21"/>
  <c r="X1581" i="21" s="1"/>
  <c r="W1581" i="21"/>
  <c r="S1582" i="21"/>
  <c r="V1582" i="21"/>
  <c r="X1582" i="21" s="1"/>
  <c r="W1582" i="21"/>
  <c r="S1583" i="21"/>
  <c r="V1583" i="21"/>
  <c r="X1583" i="21" s="1"/>
  <c r="W1583" i="21"/>
  <c r="S1584" i="21"/>
  <c r="V1584" i="21"/>
  <c r="X1584" i="21" s="1"/>
  <c r="W1584" i="21"/>
  <c r="S1585" i="21"/>
  <c r="V1585" i="21"/>
  <c r="X1585" i="21" s="1"/>
  <c r="W1585" i="21"/>
  <c r="S1586" i="21"/>
  <c r="V1586" i="21"/>
  <c r="X1586" i="21" s="1"/>
  <c r="W1586" i="21"/>
  <c r="S1587" i="21"/>
  <c r="V1587" i="21"/>
  <c r="X1587" i="21" s="1"/>
  <c r="W1587" i="21"/>
  <c r="S1588" i="21"/>
  <c r="V1588" i="21"/>
  <c r="X1588" i="21" s="1"/>
  <c r="W1588" i="21"/>
  <c r="S1589" i="21"/>
  <c r="V1589" i="21"/>
  <c r="X1589" i="21" s="1"/>
  <c r="W1589" i="21"/>
  <c r="S1590" i="21"/>
  <c r="V1590" i="21"/>
  <c r="X1590" i="21" s="1"/>
  <c r="W1590" i="21"/>
  <c r="S1591" i="21"/>
  <c r="V1591" i="21"/>
  <c r="X1591" i="21" s="1"/>
  <c r="W1591" i="21"/>
  <c r="S1592" i="21"/>
  <c r="V1592" i="21"/>
  <c r="X1592" i="21" s="1"/>
  <c r="W1592" i="21"/>
  <c r="S1593" i="21"/>
  <c r="V1593" i="21"/>
  <c r="X1593" i="21" s="1"/>
  <c r="W1593" i="21"/>
  <c r="S1594" i="21"/>
  <c r="V1594" i="21"/>
  <c r="X1594" i="21" s="1"/>
  <c r="W1594" i="21"/>
  <c r="S1595" i="21"/>
  <c r="V1595" i="21"/>
  <c r="X1595" i="21" s="1"/>
  <c r="W1595" i="21"/>
  <c r="S1596" i="21"/>
  <c r="V1596" i="21"/>
  <c r="X1596" i="21" s="1"/>
  <c r="W1596" i="21"/>
  <c r="S1597" i="21"/>
  <c r="V1597" i="21"/>
  <c r="X1597" i="21" s="1"/>
  <c r="W1597" i="21"/>
  <c r="S1598" i="21"/>
  <c r="V1598" i="21"/>
  <c r="X1598" i="21" s="1"/>
  <c r="W1598" i="21"/>
  <c r="S1599" i="21"/>
  <c r="V1599" i="21"/>
  <c r="X1599" i="21" s="1"/>
  <c r="W1599" i="21"/>
  <c r="S1600" i="21"/>
  <c r="V1600" i="21"/>
  <c r="X1600" i="21" s="1"/>
  <c r="W1600" i="21"/>
  <c r="S1601" i="21"/>
  <c r="V1601" i="21"/>
  <c r="X1601" i="21" s="1"/>
  <c r="W1601" i="21"/>
  <c r="S1602" i="21"/>
  <c r="V1602" i="21"/>
  <c r="X1602" i="21" s="1"/>
  <c r="W1602" i="21"/>
  <c r="S1603" i="21"/>
  <c r="V1603" i="21"/>
  <c r="X1603" i="21" s="1"/>
  <c r="W1603" i="21"/>
  <c r="S1604" i="21"/>
  <c r="V1604" i="21"/>
  <c r="X1604" i="21" s="1"/>
  <c r="W1604" i="21"/>
  <c r="S1605" i="21"/>
  <c r="V1605" i="21"/>
  <c r="X1605" i="21" s="1"/>
  <c r="W1605" i="21"/>
  <c r="S1606" i="21"/>
  <c r="V1606" i="21"/>
  <c r="X1606" i="21" s="1"/>
  <c r="W1606" i="21"/>
  <c r="S1607" i="21"/>
  <c r="V1607" i="21"/>
  <c r="X1607" i="21" s="1"/>
  <c r="W1607" i="21"/>
  <c r="S1608" i="21"/>
  <c r="V1608" i="21"/>
  <c r="X1608" i="21" s="1"/>
  <c r="W1608" i="21"/>
  <c r="S1609" i="21"/>
  <c r="V1609" i="21"/>
  <c r="X1609" i="21" s="1"/>
  <c r="W1609" i="21"/>
  <c r="S1610" i="21"/>
  <c r="V1610" i="21"/>
  <c r="X1610" i="21" s="1"/>
  <c r="W1610" i="21"/>
  <c r="S1611" i="21"/>
  <c r="V1611" i="21"/>
  <c r="X1611" i="21" s="1"/>
  <c r="W1611" i="21"/>
  <c r="S1612" i="21"/>
  <c r="V1612" i="21"/>
  <c r="X1612" i="21" s="1"/>
  <c r="W1612" i="21"/>
  <c r="S1613" i="21"/>
  <c r="V1613" i="21"/>
  <c r="X1613" i="21" s="1"/>
  <c r="W1613" i="21"/>
  <c r="S1614" i="21"/>
  <c r="V1614" i="21"/>
  <c r="X1614" i="21" s="1"/>
  <c r="W1614" i="21"/>
  <c r="S1615" i="21"/>
  <c r="V1615" i="21"/>
  <c r="X1615" i="21" s="1"/>
  <c r="W1615" i="21"/>
  <c r="S1616" i="21"/>
  <c r="V1616" i="21"/>
  <c r="X1616" i="21" s="1"/>
  <c r="W1616" i="21"/>
  <c r="S1617" i="21"/>
  <c r="V1617" i="21"/>
  <c r="X1617" i="21" s="1"/>
  <c r="W1617" i="21"/>
  <c r="S1618" i="21"/>
  <c r="V1618" i="21"/>
  <c r="X1618" i="21" s="1"/>
  <c r="W1618" i="21"/>
  <c r="S1619" i="21"/>
  <c r="V1619" i="21"/>
  <c r="X1619" i="21" s="1"/>
  <c r="W1619" i="21"/>
  <c r="S1620" i="21"/>
  <c r="V1620" i="21"/>
  <c r="X1620" i="21" s="1"/>
  <c r="W1620" i="21"/>
  <c r="S1621" i="21"/>
  <c r="V1621" i="21"/>
  <c r="X1621" i="21" s="1"/>
  <c r="W1621" i="21"/>
  <c r="S1622" i="21"/>
  <c r="V1622" i="21"/>
  <c r="X1622" i="21" s="1"/>
  <c r="W1622" i="21"/>
  <c r="S1623" i="21"/>
  <c r="V1623" i="21"/>
  <c r="X1623" i="21" s="1"/>
  <c r="W1623" i="21"/>
  <c r="S1624" i="21"/>
  <c r="V1624" i="21"/>
  <c r="X1624" i="21" s="1"/>
  <c r="W1624" i="21"/>
  <c r="S1625" i="21"/>
  <c r="V1625" i="21"/>
  <c r="X1625" i="21" s="1"/>
  <c r="W1625" i="21"/>
  <c r="S1626" i="21"/>
  <c r="V1626" i="21"/>
  <c r="X1626" i="21" s="1"/>
  <c r="W1626" i="21"/>
  <c r="S1627" i="21"/>
  <c r="V1627" i="21"/>
  <c r="X1627" i="21" s="1"/>
  <c r="W1627" i="21"/>
  <c r="S1628" i="21"/>
  <c r="V1628" i="21"/>
  <c r="X1628" i="21" s="1"/>
  <c r="W1628" i="21"/>
  <c r="S1629" i="21"/>
  <c r="V1629" i="21"/>
  <c r="X1629" i="21" s="1"/>
  <c r="W1629" i="21"/>
  <c r="S1630" i="21"/>
  <c r="V1630" i="21"/>
  <c r="X1630" i="21" s="1"/>
  <c r="W1630" i="21"/>
  <c r="S1631" i="21"/>
  <c r="V1631" i="21"/>
  <c r="X1631" i="21" s="1"/>
  <c r="W1631" i="21"/>
  <c r="S1632" i="21"/>
  <c r="V1632" i="21"/>
  <c r="X1632" i="21" s="1"/>
  <c r="W1632" i="21"/>
  <c r="S1633" i="21"/>
  <c r="V1633" i="21"/>
  <c r="X1633" i="21" s="1"/>
  <c r="W1633" i="21"/>
  <c r="S1634" i="21"/>
  <c r="V1634" i="21"/>
  <c r="X1634" i="21" s="1"/>
  <c r="W1634" i="21"/>
  <c r="S1635" i="21"/>
  <c r="V1635" i="21"/>
  <c r="X1635" i="21" s="1"/>
  <c r="W1635" i="21"/>
  <c r="S1636" i="21"/>
  <c r="V1636" i="21"/>
  <c r="X1636" i="21" s="1"/>
  <c r="W1636" i="21"/>
  <c r="S1637" i="21"/>
  <c r="V1637" i="21"/>
  <c r="X1637" i="21" s="1"/>
  <c r="W1637" i="21"/>
  <c r="S1638" i="21"/>
  <c r="V1638" i="21"/>
  <c r="X1638" i="21" s="1"/>
  <c r="W1638" i="21"/>
  <c r="S1639" i="21"/>
  <c r="V1639" i="21"/>
  <c r="X1639" i="21" s="1"/>
  <c r="W1639" i="21"/>
  <c r="S1640" i="21"/>
  <c r="V1640" i="21"/>
  <c r="X1640" i="21" s="1"/>
  <c r="W1640" i="21"/>
  <c r="S1641" i="21"/>
  <c r="V1641" i="21"/>
  <c r="X1641" i="21" s="1"/>
  <c r="W1641" i="21"/>
  <c r="S1642" i="21"/>
  <c r="V1642" i="21"/>
  <c r="X1642" i="21" s="1"/>
  <c r="W1642" i="21"/>
  <c r="S1643" i="21"/>
  <c r="V1643" i="21"/>
  <c r="X1643" i="21" s="1"/>
  <c r="W1643" i="21"/>
  <c r="S1644" i="21"/>
  <c r="V1644" i="21"/>
  <c r="X1644" i="21" s="1"/>
  <c r="W1644" i="21"/>
  <c r="S1645" i="21"/>
  <c r="V1645" i="21"/>
  <c r="X1645" i="21" s="1"/>
  <c r="W1645" i="21"/>
  <c r="S1646" i="21"/>
  <c r="V1646" i="21"/>
  <c r="X1646" i="21" s="1"/>
  <c r="W1646" i="21"/>
  <c r="S1647" i="21"/>
  <c r="V1647" i="21"/>
  <c r="X1647" i="21" s="1"/>
  <c r="W1647" i="21"/>
  <c r="S1648" i="21"/>
  <c r="V1648" i="21"/>
  <c r="X1648" i="21" s="1"/>
  <c r="W1648" i="21"/>
  <c r="S1649" i="21"/>
  <c r="V1649" i="21"/>
  <c r="X1649" i="21" s="1"/>
  <c r="W1649" i="21"/>
  <c r="S1650" i="21"/>
  <c r="V1650" i="21"/>
  <c r="X1650" i="21" s="1"/>
  <c r="W1650" i="21"/>
  <c r="S1651" i="21"/>
  <c r="V1651" i="21"/>
  <c r="X1651" i="21" s="1"/>
  <c r="W1651" i="21"/>
  <c r="S1652" i="21"/>
  <c r="V1652" i="21"/>
  <c r="X1652" i="21" s="1"/>
  <c r="W1652" i="21"/>
  <c r="S1653" i="21"/>
  <c r="V1653" i="21"/>
  <c r="X1653" i="21" s="1"/>
  <c r="W1653" i="21"/>
  <c r="S1654" i="21"/>
  <c r="V1654" i="21"/>
  <c r="X1654" i="21" s="1"/>
  <c r="W1654" i="21"/>
  <c r="S1655" i="21"/>
  <c r="V1655" i="21"/>
  <c r="X1655" i="21" s="1"/>
  <c r="W1655" i="21"/>
  <c r="S1656" i="21"/>
  <c r="V1656" i="21"/>
  <c r="X1656" i="21" s="1"/>
  <c r="W1656" i="21"/>
  <c r="S1657" i="21"/>
  <c r="V1657" i="21"/>
  <c r="X1657" i="21" s="1"/>
  <c r="W1657" i="21"/>
  <c r="S1658" i="21"/>
  <c r="V1658" i="21"/>
  <c r="X1658" i="21" s="1"/>
  <c r="W1658" i="21"/>
  <c r="S1659" i="21"/>
  <c r="V1659" i="21"/>
  <c r="X1659" i="21" s="1"/>
  <c r="W1659" i="21"/>
  <c r="S1660" i="21"/>
  <c r="V1660" i="21"/>
  <c r="X1660" i="21" s="1"/>
  <c r="W1660" i="21"/>
  <c r="S1661" i="21"/>
  <c r="V1661" i="21"/>
  <c r="X1661" i="21" s="1"/>
  <c r="W1661" i="21"/>
  <c r="S1662" i="21"/>
  <c r="V1662" i="21"/>
  <c r="X1662" i="21" s="1"/>
  <c r="W1662" i="21"/>
  <c r="S1663" i="21"/>
  <c r="V1663" i="21"/>
  <c r="X1663" i="21" s="1"/>
  <c r="W1663" i="21"/>
  <c r="S1664" i="21"/>
  <c r="V1664" i="21"/>
  <c r="X1664" i="21" s="1"/>
  <c r="W1664" i="21"/>
  <c r="S1665" i="21"/>
  <c r="V1665" i="21"/>
  <c r="X1665" i="21" s="1"/>
  <c r="W1665" i="21"/>
  <c r="S1666" i="21"/>
  <c r="V1666" i="21"/>
  <c r="X1666" i="21" s="1"/>
  <c r="W1666" i="21"/>
  <c r="S1667" i="21"/>
  <c r="V1667" i="21"/>
  <c r="X1667" i="21" s="1"/>
  <c r="W1667" i="21"/>
  <c r="S1668" i="21"/>
  <c r="V1668" i="21"/>
  <c r="X1668" i="21" s="1"/>
  <c r="W1668" i="21"/>
  <c r="S1669" i="21"/>
  <c r="V1669" i="21"/>
  <c r="X1669" i="21" s="1"/>
  <c r="W1669" i="21"/>
  <c r="S1670" i="21"/>
  <c r="V1670" i="21"/>
  <c r="X1670" i="21" s="1"/>
  <c r="W1670" i="21"/>
  <c r="S1671" i="21"/>
  <c r="V1671" i="21"/>
  <c r="X1671" i="21" s="1"/>
  <c r="W1671" i="21"/>
  <c r="S1672" i="21"/>
  <c r="V1672" i="21"/>
  <c r="X1672" i="21" s="1"/>
  <c r="W1672" i="21"/>
  <c r="S1673" i="21"/>
  <c r="V1673" i="21"/>
  <c r="X1673" i="21" s="1"/>
  <c r="W1673" i="21"/>
  <c r="S1674" i="21"/>
  <c r="V1674" i="21"/>
  <c r="X1674" i="21" s="1"/>
  <c r="W1674" i="21"/>
  <c r="S1675" i="21"/>
  <c r="V1675" i="21"/>
  <c r="X1675" i="21" s="1"/>
  <c r="W1675" i="21"/>
  <c r="S1676" i="21"/>
  <c r="V1676" i="21"/>
  <c r="X1676" i="21" s="1"/>
  <c r="W1676" i="21"/>
  <c r="S1677" i="21"/>
  <c r="V1677" i="21"/>
  <c r="X1677" i="21" s="1"/>
  <c r="W1677" i="21"/>
  <c r="S1678" i="21"/>
  <c r="V1678" i="21"/>
  <c r="X1678" i="21" s="1"/>
  <c r="W1678" i="21"/>
  <c r="S1679" i="21"/>
  <c r="V1679" i="21"/>
  <c r="X1679" i="21" s="1"/>
  <c r="W1679" i="21"/>
  <c r="S1680" i="21"/>
  <c r="V1680" i="21"/>
  <c r="X1680" i="21" s="1"/>
  <c r="W1680" i="21"/>
  <c r="S1681" i="21"/>
  <c r="V1681" i="21"/>
  <c r="X1681" i="21" s="1"/>
  <c r="W1681" i="21"/>
  <c r="S1682" i="21"/>
  <c r="V1682" i="21"/>
  <c r="X1682" i="21" s="1"/>
  <c r="W1682" i="21"/>
  <c r="S1683" i="21"/>
  <c r="V1683" i="21"/>
  <c r="X1683" i="21" s="1"/>
  <c r="W1683" i="21"/>
  <c r="S1684" i="21"/>
  <c r="V1684" i="21"/>
  <c r="X1684" i="21" s="1"/>
  <c r="W1684" i="21"/>
  <c r="S1685" i="21"/>
  <c r="V1685" i="21"/>
  <c r="X1685" i="21" s="1"/>
  <c r="W1685" i="21"/>
  <c r="S1686" i="21"/>
  <c r="V1686" i="21"/>
  <c r="X1686" i="21" s="1"/>
  <c r="W1686" i="21"/>
  <c r="S1687" i="21"/>
  <c r="V1687" i="21"/>
  <c r="X1687" i="21" s="1"/>
  <c r="W1687" i="21"/>
  <c r="S1688" i="21"/>
  <c r="V1688" i="21"/>
  <c r="X1688" i="21" s="1"/>
  <c r="W1688" i="21"/>
  <c r="S1689" i="21"/>
  <c r="V1689" i="21"/>
  <c r="X1689" i="21" s="1"/>
  <c r="W1689" i="21"/>
  <c r="S1690" i="21"/>
  <c r="V1690" i="21"/>
  <c r="X1690" i="21" s="1"/>
  <c r="W1690" i="21"/>
  <c r="S1691" i="21"/>
  <c r="V1691" i="21"/>
  <c r="X1691" i="21" s="1"/>
  <c r="W1691" i="21"/>
  <c r="S1692" i="21"/>
  <c r="V1692" i="21"/>
  <c r="X1692" i="21" s="1"/>
  <c r="W1692" i="21"/>
  <c r="S1693" i="21"/>
  <c r="V1693" i="21"/>
  <c r="X1693" i="21" s="1"/>
  <c r="W1693" i="21"/>
  <c r="S1694" i="21"/>
  <c r="V1694" i="21"/>
  <c r="X1694" i="21" s="1"/>
  <c r="W1694" i="21"/>
  <c r="S1695" i="21"/>
  <c r="V1695" i="21"/>
  <c r="X1695" i="21" s="1"/>
  <c r="W1695" i="21"/>
  <c r="S1696" i="21"/>
  <c r="V1696" i="21"/>
  <c r="X1696" i="21" s="1"/>
  <c r="W1696" i="21"/>
  <c r="S1697" i="21"/>
  <c r="V1697" i="21"/>
  <c r="X1697" i="21" s="1"/>
  <c r="W1697" i="21"/>
  <c r="S1698" i="21"/>
  <c r="V1698" i="21"/>
  <c r="X1698" i="21" s="1"/>
  <c r="W1698" i="21"/>
  <c r="S1699" i="21"/>
  <c r="V1699" i="21"/>
  <c r="X1699" i="21" s="1"/>
  <c r="W1699" i="21"/>
  <c r="S1700" i="21"/>
  <c r="V1700" i="21"/>
  <c r="X1700" i="21" s="1"/>
  <c r="W1700" i="21"/>
  <c r="S1701" i="21"/>
  <c r="V1701" i="21"/>
  <c r="X1701" i="21" s="1"/>
  <c r="W1701" i="21"/>
  <c r="S1702" i="21"/>
  <c r="V1702" i="21"/>
  <c r="X1702" i="21" s="1"/>
  <c r="W1702" i="21"/>
  <c r="S1703" i="21"/>
  <c r="V1703" i="21"/>
  <c r="X1703" i="21" s="1"/>
  <c r="W1703" i="21"/>
  <c r="S1704" i="21"/>
  <c r="V1704" i="21"/>
  <c r="X1704" i="21" s="1"/>
  <c r="W1704" i="21"/>
  <c r="S1705" i="21"/>
  <c r="V1705" i="21"/>
  <c r="X1705" i="21" s="1"/>
  <c r="W1705" i="21"/>
  <c r="S1706" i="21"/>
  <c r="V1706" i="21"/>
  <c r="X1706" i="21" s="1"/>
  <c r="W1706" i="21"/>
  <c r="S1707" i="21"/>
  <c r="V1707" i="21"/>
  <c r="X1707" i="21" s="1"/>
  <c r="W1707" i="21"/>
  <c r="S1708" i="21"/>
  <c r="V1708" i="21"/>
  <c r="X1708" i="21" s="1"/>
  <c r="W1708" i="21"/>
  <c r="S1709" i="21"/>
  <c r="V1709" i="21"/>
  <c r="X1709" i="21" s="1"/>
  <c r="W1709" i="21"/>
  <c r="S1710" i="21"/>
  <c r="V1710" i="21"/>
  <c r="X1710" i="21" s="1"/>
  <c r="W1710" i="21"/>
  <c r="S1711" i="21"/>
  <c r="V1711" i="21"/>
  <c r="X1711" i="21" s="1"/>
  <c r="W1711" i="21"/>
  <c r="S1712" i="21"/>
  <c r="V1712" i="21"/>
  <c r="X1712" i="21" s="1"/>
  <c r="W1712" i="21"/>
  <c r="S1713" i="21"/>
  <c r="V1713" i="21"/>
  <c r="X1713" i="21" s="1"/>
  <c r="W1713" i="21"/>
  <c r="S1714" i="21"/>
  <c r="V1714" i="21"/>
  <c r="X1714" i="21" s="1"/>
  <c r="W1714" i="21"/>
  <c r="S1715" i="21"/>
  <c r="V1715" i="21"/>
  <c r="X1715" i="21" s="1"/>
  <c r="W1715" i="21"/>
  <c r="S1716" i="21"/>
  <c r="V1716" i="21"/>
  <c r="X1716" i="21" s="1"/>
  <c r="W1716" i="21"/>
  <c r="S1717" i="21"/>
  <c r="V1717" i="21"/>
  <c r="X1717" i="21" s="1"/>
  <c r="W1717" i="21"/>
  <c r="S1718" i="21"/>
  <c r="V1718" i="21"/>
  <c r="X1718" i="21" s="1"/>
  <c r="W1718" i="21"/>
  <c r="S1719" i="21"/>
  <c r="V1719" i="21"/>
  <c r="X1719" i="21" s="1"/>
  <c r="W1719" i="21"/>
  <c r="S1720" i="21"/>
  <c r="V1720" i="21"/>
  <c r="X1720" i="21" s="1"/>
  <c r="W1720" i="21"/>
  <c r="S1721" i="21"/>
  <c r="V1721" i="21"/>
  <c r="X1721" i="21" s="1"/>
  <c r="W1721" i="21"/>
  <c r="S1722" i="21"/>
  <c r="V1722" i="21"/>
  <c r="X1722" i="21" s="1"/>
  <c r="W1722" i="21"/>
  <c r="S1723" i="21"/>
  <c r="V1723" i="21"/>
  <c r="X1723" i="21" s="1"/>
  <c r="W1723" i="21"/>
  <c r="S1724" i="21"/>
  <c r="V1724" i="21"/>
  <c r="X1724" i="21" s="1"/>
  <c r="W1724" i="21"/>
  <c r="S1725" i="21"/>
  <c r="V1725" i="21"/>
  <c r="X1725" i="21" s="1"/>
  <c r="W1725" i="21"/>
  <c r="S1726" i="21"/>
  <c r="V1726" i="21"/>
  <c r="X1726" i="21" s="1"/>
  <c r="W1726" i="21"/>
  <c r="S1727" i="21"/>
  <c r="V1727" i="21"/>
  <c r="X1727" i="21" s="1"/>
  <c r="W1727" i="21"/>
  <c r="S1728" i="21"/>
  <c r="V1728" i="21"/>
  <c r="X1728" i="21" s="1"/>
  <c r="W1728" i="21"/>
  <c r="S1729" i="21"/>
  <c r="V1729" i="21"/>
  <c r="X1729" i="21" s="1"/>
  <c r="W1729" i="21"/>
  <c r="S1730" i="21"/>
  <c r="V1730" i="21"/>
  <c r="X1730" i="21" s="1"/>
  <c r="W1730" i="21"/>
  <c r="S1731" i="21"/>
  <c r="V1731" i="21"/>
  <c r="X1731" i="21" s="1"/>
  <c r="W1731" i="21"/>
  <c r="S1732" i="21"/>
  <c r="V1732" i="21"/>
  <c r="X1732" i="21" s="1"/>
  <c r="W1732" i="21"/>
  <c r="S1733" i="21"/>
  <c r="V1733" i="21"/>
  <c r="X1733" i="21" s="1"/>
  <c r="W1733" i="21"/>
  <c r="S1734" i="21"/>
  <c r="V1734" i="21"/>
  <c r="X1734" i="21" s="1"/>
  <c r="W1734" i="21"/>
  <c r="S1735" i="21"/>
  <c r="V1735" i="21"/>
  <c r="X1735" i="21" s="1"/>
  <c r="W1735" i="21"/>
  <c r="S1736" i="21"/>
  <c r="V1736" i="21"/>
  <c r="X1736" i="21" s="1"/>
  <c r="W1736" i="21"/>
  <c r="S1737" i="21"/>
  <c r="V1737" i="21"/>
  <c r="X1737" i="21" s="1"/>
  <c r="W1737" i="21"/>
  <c r="S1738" i="21"/>
  <c r="V1738" i="21"/>
  <c r="X1738" i="21" s="1"/>
  <c r="W1738" i="21"/>
  <c r="S1739" i="21"/>
  <c r="V1739" i="21"/>
  <c r="X1739" i="21" s="1"/>
  <c r="W1739" i="21"/>
  <c r="S1740" i="21"/>
  <c r="V1740" i="21"/>
  <c r="X1740" i="21" s="1"/>
  <c r="W1740" i="21"/>
  <c r="S1741" i="21"/>
  <c r="V1741" i="21"/>
  <c r="X1741" i="21" s="1"/>
  <c r="W1741" i="21"/>
  <c r="S1742" i="21"/>
  <c r="V1742" i="21"/>
  <c r="X1742" i="21" s="1"/>
  <c r="W1742" i="21"/>
  <c r="S1743" i="21"/>
  <c r="V1743" i="21"/>
  <c r="X1743" i="21" s="1"/>
  <c r="W1743" i="21"/>
  <c r="S1744" i="21"/>
  <c r="V1744" i="21"/>
  <c r="X1744" i="21" s="1"/>
  <c r="W1744" i="21"/>
  <c r="S1745" i="21"/>
  <c r="V1745" i="21"/>
  <c r="X1745" i="21" s="1"/>
  <c r="W1745" i="21"/>
  <c r="S1746" i="21"/>
  <c r="V1746" i="21"/>
  <c r="X1746" i="21" s="1"/>
  <c r="W1746" i="21"/>
  <c r="S1747" i="21"/>
  <c r="V1747" i="21"/>
  <c r="X1747" i="21" s="1"/>
  <c r="W1747" i="21"/>
  <c r="S1748" i="21"/>
  <c r="V1748" i="21"/>
  <c r="X1748" i="21" s="1"/>
  <c r="W1748" i="21"/>
  <c r="S1749" i="21"/>
  <c r="V1749" i="21"/>
  <c r="X1749" i="21" s="1"/>
  <c r="W1749" i="21"/>
  <c r="S1750" i="21"/>
  <c r="V1750" i="21"/>
  <c r="X1750" i="21" s="1"/>
  <c r="W1750" i="21"/>
  <c r="S1751" i="21"/>
  <c r="V1751" i="21"/>
  <c r="X1751" i="21" s="1"/>
  <c r="W1751" i="21"/>
  <c r="S1752" i="21"/>
  <c r="V1752" i="21"/>
  <c r="X1752" i="21" s="1"/>
  <c r="W1752" i="21"/>
  <c r="S1753" i="21"/>
  <c r="V1753" i="21"/>
  <c r="X1753" i="21" s="1"/>
  <c r="W1753" i="21"/>
  <c r="S1754" i="21"/>
  <c r="V1754" i="21"/>
  <c r="X1754" i="21" s="1"/>
  <c r="W1754" i="21"/>
  <c r="S1755" i="21"/>
  <c r="V1755" i="21"/>
  <c r="X1755" i="21" s="1"/>
  <c r="W1755" i="21"/>
  <c r="S1756" i="21"/>
  <c r="V1756" i="21"/>
  <c r="X1756" i="21" s="1"/>
  <c r="W1756" i="21"/>
  <c r="S1757" i="21"/>
  <c r="V1757" i="21"/>
  <c r="X1757" i="21" s="1"/>
  <c r="W1757" i="21"/>
  <c r="S1758" i="21"/>
  <c r="V1758" i="21"/>
  <c r="X1758" i="21" s="1"/>
  <c r="W1758" i="21"/>
  <c r="S1759" i="21"/>
  <c r="V1759" i="21"/>
  <c r="X1759" i="21" s="1"/>
  <c r="W1759" i="21"/>
  <c r="S1760" i="21"/>
  <c r="V1760" i="21"/>
  <c r="X1760" i="21" s="1"/>
  <c r="W1760" i="21"/>
  <c r="S1761" i="21"/>
  <c r="V1761" i="21"/>
  <c r="X1761" i="21" s="1"/>
  <c r="W1761" i="21"/>
  <c r="S1762" i="21"/>
  <c r="V1762" i="21"/>
  <c r="X1762" i="21" s="1"/>
  <c r="W1762" i="21"/>
  <c r="S1763" i="21"/>
  <c r="V1763" i="21"/>
  <c r="X1763" i="21" s="1"/>
  <c r="W1763" i="21"/>
  <c r="S1764" i="21"/>
  <c r="V1764" i="21"/>
  <c r="X1764" i="21" s="1"/>
  <c r="W1764" i="21"/>
  <c r="S1765" i="21"/>
  <c r="V1765" i="21"/>
  <c r="X1765" i="21" s="1"/>
  <c r="W1765" i="21"/>
  <c r="S1766" i="21"/>
  <c r="V1766" i="21"/>
  <c r="X1766" i="21" s="1"/>
  <c r="W1766" i="21"/>
  <c r="S1767" i="21"/>
  <c r="V1767" i="21"/>
  <c r="X1767" i="21" s="1"/>
  <c r="W1767" i="21"/>
  <c r="S1768" i="21"/>
  <c r="V1768" i="21"/>
  <c r="X1768" i="21" s="1"/>
  <c r="W1768" i="21"/>
  <c r="S1769" i="21"/>
  <c r="V1769" i="21"/>
  <c r="X1769" i="21" s="1"/>
  <c r="W1769" i="21"/>
  <c r="S1770" i="21"/>
  <c r="V1770" i="21"/>
  <c r="X1770" i="21" s="1"/>
  <c r="W1770" i="21"/>
  <c r="S1771" i="21"/>
  <c r="V1771" i="21"/>
  <c r="X1771" i="21" s="1"/>
  <c r="W1771" i="21"/>
  <c r="S1772" i="21"/>
  <c r="V1772" i="21"/>
  <c r="X1772" i="21" s="1"/>
  <c r="W1772" i="21"/>
  <c r="S1773" i="21"/>
  <c r="V1773" i="21"/>
  <c r="X1773" i="21" s="1"/>
  <c r="W1773" i="21"/>
  <c r="S1774" i="21"/>
  <c r="V1774" i="21"/>
  <c r="X1774" i="21" s="1"/>
  <c r="W1774" i="21"/>
  <c r="S1775" i="21"/>
  <c r="V1775" i="21"/>
  <c r="X1775" i="21" s="1"/>
  <c r="W1775" i="21"/>
  <c r="S1776" i="21"/>
  <c r="V1776" i="21"/>
  <c r="X1776" i="21" s="1"/>
  <c r="W1776" i="21"/>
  <c r="S1777" i="21"/>
  <c r="V1777" i="21"/>
  <c r="X1777" i="21" s="1"/>
  <c r="W1777" i="21"/>
  <c r="S1778" i="21"/>
  <c r="V1778" i="21"/>
  <c r="X1778" i="21" s="1"/>
  <c r="W1778" i="21"/>
  <c r="S1779" i="21"/>
  <c r="V1779" i="21"/>
  <c r="X1779" i="21" s="1"/>
  <c r="W1779" i="21"/>
  <c r="S1780" i="21"/>
  <c r="V1780" i="21"/>
  <c r="X1780" i="21" s="1"/>
  <c r="W1780" i="21"/>
  <c r="S1781" i="21"/>
  <c r="V1781" i="21"/>
  <c r="X1781" i="21" s="1"/>
  <c r="W1781" i="21"/>
  <c r="S1782" i="21"/>
  <c r="V1782" i="21"/>
  <c r="X1782" i="21" s="1"/>
  <c r="W1782" i="21"/>
  <c r="S1783" i="21"/>
  <c r="V1783" i="21"/>
  <c r="X1783" i="21" s="1"/>
  <c r="W1783" i="21"/>
  <c r="S1784" i="21"/>
  <c r="V1784" i="21"/>
  <c r="X1784" i="21" s="1"/>
  <c r="W1784" i="21"/>
  <c r="S1785" i="21"/>
  <c r="V1785" i="21"/>
  <c r="X1785" i="21" s="1"/>
  <c r="W1785" i="21"/>
  <c r="S1786" i="21"/>
  <c r="V1786" i="21"/>
  <c r="X1786" i="21" s="1"/>
  <c r="W1786" i="21"/>
  <c r="S1787" i="21"/>
  <c r="V1787" i="21"/>
  <c r="X1787" i="21" s="1"/>
  <c r="W1787" i="21"/>
  <c r="S1788" i="21"/>
  <c r="V1788" i="21"/>
  <c r="X1788" i="21" s="1"/>
  <c r="W1788" i="21"/>
  <c r="S1789" i="21"/>
  <c r="V1789" i="21"/>
  <c r="X1789" i="21" s="1"/>
  <c r="W1789" i="21"/>
  <c r="S1790" i="21"/>
  <c r="V1790" i="21"/>
  <c r="X1790" i="21" s="1"/>
  <c r="W1790" i="21"/>
  <c r="S1791" i="21"/>
  <c r="V1791" i="21"/>
  <c r="X1791" i="21" s="1"/>
  <c r="W1791" i="21"/>
  <c r="S1792" i="21"/>
  <c r="V1792" i="21"/>
  <c r="X1792" i="21" s="1"/>
  <c r="W1792" i="21"/>
  <c r="S1793" i="21"/>
  <c r="V1793" i="21"/>
  <c r="X1793" i="21" s="1"/>
  <c r="W1793" i="21"/>
  <c r="S1794" i="21"/>
  <c r="V1794" i="21"/>
  <c r="X1794" i="21" s="1"/>
  <c r="W1794" i="21"/>
  <c r="S1795" i="21"/>
  <c r="V1795" i="21"/>
  <c r="X1795" i="21" s="1"/>
  <c r="W1795" i="21"/>
  <c r="S1796" i="21"/>
  <c r="V1796" i="21"/>
  <c r="X1796" i="21" s="1"/>
  <c r="W1796" i="21"/>
  <c r="S1797" i="21"/>
  <c r="V1797" i="21"/>
  <c r="X1797" i="21" s="1"/>
  <c r="W1797" i="21"/>
  <c r="S1798" i="21"/>
  <c r="V1798" i="21"/>
  <c r="X1798" i="21" s="1"/>
  <c r="W1798" i="21"/>
  <c r="S1799" i="21"/>
  <c r="V1799" i="21"/>
  <c r="X1799" i="21" s="1"/>
  <c r="W1799" i="21"/>
  <c r="S1800" i="21"/>
  <c r="V1800" i="21"/>
  <c r="X1800" i="21" s="1"/>
  <c r="W1800" i="21"/>
  <c r="S1801" i="21"/>
  <c r="V1801" i="21"/>
  <c r="X1801" i="21" s="1"/>
  <c r="W1801" i="21"/>
  <c r="S1802" i="21"/>
  <c r="V1802" i="21"/>
  <c r="X1802" i="21" s="1"/>
  <c r="W1802" i="21"/>
  <c r="S1803" i="21"/>
  <c r="V1803" i="21"/>
  <c r="X1803" i="21" s="1"/>
  <c r="W1803" i="21"/>
  <c r="S1804" i="21"/>
  <c r="V1804" i="21"/>
  <c r="X1804" i="21" s="1"/>
  <c r="W1804" i="21"/>
  <c r="S1805" i="21"/>
  <c r="V1805" i="21"/>
  <c r="X1805" i="21" s="1"/>
  <c r="W1805" i="21"/>
  <c r="S1806" i="21"/>
  <c r="V1806" i="21"/>
  <c r="X1806" i="21" s="1"/>
  <c r="W1806" i="21"/>
  <c r="S1807" i="21"/>
  <c r="V1807" i="21"/>
  <c r="X1807" i="21" s="1"/>
  <c r="W1807" i="21"/>
  <c r="S1808" i="21"/>
  <c r="V1808" i="21"/>
  <c r="X1808" i="21" s="1"/>
  <c r="W1808" i="21"/>
  <c r="S1809" i="21"/>
  <c r="V1809" i="21"/>
  <c r="X1809" i="21" s="1"/>
  <c r="W1809" i="21"/>
  <c r="S1810" i="21"/>
  <c r="V1810" i="21"/>
  <c r="X1810" i="21" s="1"/>
  <c r="W1810" i="21"/>
  <c r="S1811" i="21"/>
  <c r="V1811" i="21"/>
  <c r="X1811" i="21" s="1"/>
  <c r="W1811" i="21"/>
  <c r="S1812" i="21"/>
  <c r="V1812" i="21"/>
  <c r="X1812" i="21" s="1"/>
  <c r="W1812" i="21"/>
  <c r="S1813" i="21"/>
  <c r="V1813" i="21"/>
  <c r="X1813" i="21" s="1"/>
  <c r="W1813" i="21"/>
  <c r="S1814" i="21"/>
  <c r="V1814" i="21"/>
  <c r="X1814" i="21" s="1"/>
  <c r="W1814" i="21"/>
  <c r="S1815" i="21"/>
  <c r="V1815" i="21"/>
  <c r="X1815" i="21" s="1"/>
  <c r="W1815" i="21"/>
  <c r="S1816" i="21"/>
  <c r="V1816" i="21"/>
  <c r="X1816" i="21" s="1"/>
  <c r="W1816" i="21"/>
  <c r="S1817" i="21"/>
  <c r="V1817" i="21"/>
  <c r="X1817" i="21" s="1"/>
  <c r="W1817" i="21"/>
  <c r="S1818" i="21"/>
  <c r="V1818" i="21"/>
  <c r="X1818" i="21" s="1"/>
  <c r="W1818" i="21"/>
  <c r="S1819" i="21"/>
  <c r="V1819" i="21"/>
  <c r="X1819" i="21" s="1"/>
  <c r="W1819" i="21"/>
  <c r="S1820" i="21"/>
  <c r="V1820" i="21"/>
  <c r="X1820" i="21" s="1"/>
  <c r="W1820" i="21"/>
  <c r="S1821" i="21"/>
  <c r="V1821" i="21"/>
  <c r="X1821" i="21" s="1"/>
  <c r="W1821" i="21"/>
  <c r="S1822" i="21"/>
  <c r="V1822" i="21"/>
  <c r="X1822" i="21" s="1"/>
  <c r="W1822" i="21"/>
  <c r="S1823" i="21"/>
  <c r="V1823" i="21"/>
  <c r="X1823" i="21" s="1"/>
  <c r="W1823" i="21"/>
  <c r="S1824" i="21"/>
  <c r="V1824" i="21"/>
  <c r="X1824" i="21" s="1"/>
  <c r="W1824" i="21"/>
  <c r="S1825" i="21"/>
  <c r="V1825" i="21"/>
  <c r="X1825" i="21" s="1"/>
  <c r="W1825" i="21"/>
  <c r="S1826" i="21"/>
  <c r="V1826" i="21"/>
  <c r="X1826" i="21" s="1"/>
  <c r="W1826" i="21"/>
  <c r="S1827" i="21"/>
  <c r="V1827" i="21"/>
  <c r="X1827" i="21" s="1"/>
  <c r="W1827" i="21"/>
  <c r="S1828" i="21"/>
  <c r="V1828" i="21"/>
  <c r="X1828" i="21" s="1"/>
  <c r="W1828" i="21"/>
  <c r="S1829" i="21"/>
  <c r="V1829" i="21"/>
  <c r="X1829" i="21" s="1"/>
  <c r="W1829" i="21"/>
  <c r="S1830" i="21"/>
  <c r="V1830" i="21"/>
  <c r="X1830" i="21" s="1"/>
  <c r="W1830" i="21"/>
  <c r="S1831" i="21"/>
  <c r="V1831" i="21"/>
  <c r="X1831" i="21" s="1"/>
  <c r="W1831" i="21"/>
  <c r="S1832" i="21"/>
  <c r="V1832" i="21"/>
  <c r="X1832" i="21" s="1"/>
  <c r="W1832" i="21"/>
  <c r="S1833" i="21"/>
  <c r="V1833" i="21"/>
  <c r="X1833" i="21" s="1"/>
  <c r="W1833" i="21"/>
  <c r="S1834" i="21"/>
  <c r="V1834" i="21"/>
  <c r="X1834" i="21" s="1"/>
  <c r="W1834" i="21"/>
  <c r="S1835" i="21"/>
  <c r="V1835" i="21"/>
  <c r="X1835" i="21" s="1"/>
  <c r="W1835" i="21"/>
  <c r="S1836" i="21"/>
  <c r="V1836" i="21"/>
  <c r="X1836" i="21" s="1"/>
  <c r="W1836" i="21"/>
  <c r="S1837" i="21"/>
  <c r="V1837" i="21"/>
  <c r="X1837" i="21" s="1"/>
  <c r="W1837" i="21"/>
  <c r="S1838" i="21"/>
  <c r="V1838" i="21"/>
  <c r="X1838" i="21" s="1"/>
  <c r="W1838" i="21"/>
  <c r="S1839" i="21"/>
  <c r="V1839" i="21"/>
  <c r="X1839" i="21" s="1"/>
  <c r="W1839" i="21"/>
  <c r="S1840" i="21"/>
  <c r="V1840" i="21"/>
  <c r="X1840" i="21" s="1"/>
  <c r="W1840" i="21"/>
  <c r="S1841" i="21"/>
  <c r="V1841" i="21"/>
  <c r="X1841" i="21" s="1"/>
  <c r="W1841" i="21"/>
  <c r="S1842" i="21"/>
  <c r="V1842" i="21"/>
  <c r="X1842" i="21" s="1"/>
  <c r="W1842" i="21"/>
  <c r="S1843" i="21"/>
  <c r="V1843" i="21"/>
  <c r="X1843" i="21" s="1"/>
  <c r="W1843" i="21"/>
  <c r="S1844" i="21"/>
  <c r="V1844" i="21"/>
  <c r="X1844" i="21" s="1"/>
  <c r="W1844" i="21"/>
  <c r="S1845" i="21"/>
  <c r="V1845" i="21"/>
  <c r="X1845" i="21" s="1"/>
  <c r="W1845" i="21"/>
  <c r="S1846" i="21"/>
  <c r="V1846" i="21"/>
  <c r="X1846" i="21" s="1"/>
  <c r="W1846" i="21"/>
  <c r="S1847" i="21"/>
  <c r="V1847" i="21"/>
  <c r="X1847" i="21" s="1"/>
  <c r="W1847" i="21"/>
  <c r="S1848" i="21"/>
  <c r="V1848" i="21"/>
  <c r="X1848" i="21" s="1"/>
  <c r="W1848" i="21"/>
  <c r="S1849" i="21"/>
  <c r="V1849" i="21"/>
  <c r="X1849" i="21" s="1"/>
  <c r="W1849" i="21"/>
  <c r="S1850" i="21"/>
  <c r="V1850" i="21"/>
  <c r="X1850" i="21" s="1"/>
  <c r="W1850" i="21"/>
  <c r="S1851" i="21"/>
  <c r="V1851" i="21"/>
  <c r="X1851" i="21" s="1"/>
  <c r="W1851" i="21"/>
  <c r="S1852" i="21"/>
  <c r="V1852" i="21"/>
  <c r="X1852" i="21" s="1"/>
  <c r="W1852" i="21"/>
  <c r="S1853" i="21"/>
  <c r="V1853" i="21"/>
  <c r="X1853" i="21" s="1"/>
  <c r="W1853" i="21"/>
  <c r="S1854" i="21"/>
  <c r="V1854" i="21"/>
  <c r="X1854" i="21" s="1"/>
  <c r="W1854" i="21"/>
  <c r="S1855" i="21"/>
  <c r="V1855" i="21"/>
  <c r="X1855" i="21" s="1"/>
  <c r="W1855" i="21"/>
  <c r="S1856" i="21"/>
  <c r="V1856" i="21"/>
  <c r="X1856" i="21" s="1"/>
  <c r="W1856" i="21"/>
  <c r="S1857" i="21"/>
  <c r="V1857" i="21"/>
  <c r="X1857" i="21" s="1"/>
  <c r="W1857" i="21"/>
  <c r="S1858" i="21"/>
  <c r="V1858" i="21"/>
  <c r="X1858" i="21" s="1"/>
  <c r="W1858" i="21"/>
  <c r="S1859" i="21"/>
  <c r="V1859" i="21"/>
  <c r="X1859" i="21" s="1"/>
  <c r="W1859" i="21"/>
  <c r="S1860" i="21"/>
  <c r="V1860" i="21"/>
  <c r="X1860" i="21" s="1"/>
  <c r="W1860" i="21"/>
  <c r="S1861" i="21"/>
  <c r="V1861" i="21"/>
  <c r="X1861" i="21" s="1"/>
  <c r="W1861" i="21"/>
  <c r="S1862" i="21"/>
  <c r="V1862" i="21"/>
  <c r="X1862" i="21" s="1"/>
  <c r="W1862" i="21"/>
  <c r="S1863" i="21"/>
  <c r="V1863" i="21"/>
  <c r="X1863" i="21" s="1"/>
  <c r="W1863" i="21"/>
  <c r="S1864" i="21"/>
  <c r="V1864" i="21"/>
  <c r="X1864" i="21" s="1"/>
  <c r="W1864" i="21"/>
  <c r="S1865" i="21"/>
  <c r="V1865" i="21"/>
  <c r="X1865" i="21" s="1"/>
  <c r="W1865" i="21"/>
  <c r="S1866" i="21"/>
  <c r="V1866" i="21"/>
  <c r="X1866" i="21" s="1"/>
  <c r="W1866" i="21"/>
  <c r="S1867" i="21"/>
  <c r="V1867" i="21"/>
  <c r="X1867" i="21" s="1"/>
  <c r="W1867" i="21"/>
  <c r="S1868" i="21"/>
  <c r="V1868" i="21"/>
  <c r="X1868" i="21" s="1"/>
  <c r="W1868" i="21"/>
  <c r="S1869" i="21"/>
  <c r="V1869" i="21"/>
  <c r="X1869" i="21" s="1"/>
  <c r="W1869" i="21"/>
  <c r="S1870" i="21"/>
  <c r="V1870" i="21"/>
  <c r="X1870" i="21" s="1"/>
  <c r="W1870" i="21"/>
  <c r="S1871" i="21"/>
  <c r="V1871" i="21"/>
  <c r="X1871" i="21" s="1"/>
  <c r="W1871" i="21"/>
  <c r="S1872" i="21"/>
  <c r="V1872" i="21"/>
  <c r="X1872" i="21" s="1"/>
  <c r="W1872" i="21"/>
  <c r="S1873" i="21"/>
  <c r="V1873" i="21"/>
  <c r="X1873" i="21" s="1"/>
  <c r="W1873" i="21"/>
  <c r="S1874" i="21"/>
  <c r="V1874" i="21"/>
  <c r="X1874" i="21" s="1"/>
  <c r="W1874" i="21"/>
  <c r="S1875" i="21"/>
  <c r="V1875" i="21"/>
  <c r="X1875" i="21" s="1"/>
  <c r="W1875" i="21"/>
  <c r="S1876" i="21"/>
  <c r="V1876" i="21"/>
  <c r="X1876" i="21" s="1"/>
  <c r="W1876" i="21"/>
  <c r="S1877" i="21"/>
  <c r="V1877" i="21"/>
  <c r="X1877" i="21" s="1"/>
  <c r="W1877" i="21"/>
  <c r="S1878" i="21"/>
  <c r="V1878" i="21"/>
  <c r="X1878" i="21" s="1"/>
  <c r="W1878" i="21"/>
  <c r="S1879" i="21"/>
  <c r="V1879" i="21"/>
  <c r="X1879" i="21" s="1"/>
  <c r="W1879" i="21"/>
  <c r="S1880" i="21"/>
  <c r="V1880" i="21"/>
  <c r="X1880" i="21" s="1"/>
  <c r="W1880" i="21"/>
  <c r="S1881" i="21"/>
  <c r="V1881" i="21"/>
  <c r="X1881" i="21" s="1"/>
  <c r="W1881" i="21"/>
  <c r="S1882" i="21"/>
  <c r="V1882" i="21"/>
  <c r="X1882" i="21" s="1"/>
  <c r="W1882" i="21"/>
  <c r="S1883" i="21"/>
  <c r="V1883" i="21"/>
  <c r="X1883" i="21" s="1"/>
  <c r="W1883" i="21"/>
  <c r="S1884" i="21"/>
  <c r="V1884" i="21"/>
  <c r="X1884" i="21" s="1"/>
  <c r="W1884" i="21"/>
  <c r="S1885" i="21"/>
  <c r="V1885" i="21"/>
  <c r="X1885" i="21" s="1"/>
  <c r="W1885" i="21"/>
  <c r="S1886" i="21"/>
  <c r="V1886" i="21"/>
  <c r="X1886" i="21" s="1"/>
  <c r="W1886" i="21"/>
  <c r="S1887" i="21"/>
  <c r="V1887" i="21"/>
  <c r="X1887" i="21" s="1"/>
  <c r="W1887" i="21"/>
  <c r="S1888" i="21"/>
  <c r="V1888" i="21"/>
  <c r="X1888" i="21" s="1"/>
  <c r="W1888" i="21"/>
  <c r="S1889" i="21"/>
  <c r="V1889" i="21"/>
  <c r="X1889" i="21" s="1"/>
  <c r="W1889" i="21"/>
  <c r="S1890" i="21"/>
  <c r="V1890" i="21"/>
  <c r="X1890" i="21" s="1"/>
  <c r="W1890" i="21"/>
  <c r="S1891" i="21"/>
  <c r="V1891" i="21"/>
  <c r="X1891" i="21" s="1"/>
  <c r="W1891" i="21"/>
  <c r="S1892" i="21"/>
  <c r="V1892" i="21"/>
  <c r="X1892" i="21" s="1"/>
  <c r="W1892" i="21"/>
  <c r="S1893" i="21"/>
  <c r="V1893" i="21"/>
  <c r="X1893" i="21" s="1"/>
  <c r="W1893" i="21"/>
  <c r="S1894" i="21"/>
  <c r="V1894" i="21"/>
  <c r="X1894" i="21" s="1"/>
  <c r="W1894" i="21"/>
  <c r="S1895" i="21"/>
  <c r="V1895" i="21"/>
  <c r="X1895" i="21" s="1"/>
  <c r="W1895" i="21"/>
  <c r="S1896" i="21"/>
  <c r="V1896" i="21"/>
  <c r="X1896" i="21" s="1"/>
  <c r="W1896" i="21"/>
  <c r="S1897" i="21"/>
  <c r="V1897" i="21"/>
  <c r="X1897" i="21" s="1"/>
  <c r="W1897" i="21"/>
  <c r="S1898" i="21"/>
  <c r="V1898" i="21"/>
  <c r="X1898" i="21" s="1"/>
  <c r="W1898" i="21"/>
  <c r="S1899" i="21"/>
  <c r="V1899" i="21"/>
  <c r="X1899" i="21" s="1"/>
  <c r="W1899" i="21"/>
  <c r="S1900" i="21"/>
  <c r="V1900" i="21"/>
  <c r="X1900" i="21" s="1"/>
  <c r="W1900" i="21"/>
  <c r="S1901" i="21"/>
  <c r="V1901" i="21"/>
  <c r="X1901" i="21" s="1"/>
  <c r="W1901" i="21"/>
  <c r="S1902" i="21"/>
  <c r="V1902" i="21"/>
  <c r="X1902" i="21" s="1"/>
  <c r="W1902" i="21"/>
  <c r="S1903" i="21"/>
  <c r="V1903" i="21"/>
  <c r="X1903" i="21" s="1"/>
  <c r="W1903" i="21"/>
  <c r="S1904" i="21"/>
  <c r="V1904" i="21"/>
  <c r="X1904" i="21" s="1"/>
  <c r="W1904" i="21"/>
  <c r="S1905" i="21"/>
  <c r="V1905" i="21"/>
  <c r="X1905" i="21" s="1"/>
  <c r="W1905" i="21"/>
  <c r="S1906" i="21"/>
  <c r="V1906" i="21"/>
  <c r="X1906" i="21" s="1"/>
  <c r="W1906" i="21"/>
  <c r="S1907" i="21"/>
  <c r="V1907" i="21"/>
  <c r="X1907" i="21" s="1"/>
  <c r="W1907" i="21"/>
  <c r="S1908" i="21"/>
  <c r="V1908" i="21"/>
  <c r="X1908" i="21" s="1"/>
  <c r="W1908" i="21"/>
  <c r="S1909" i="21"/>
  <c r="V1909" i="21"/>
  <c r="X1909" i="21" s="1"/>
  <c r="W1909" i="21"/>
  <c r="S1910" i="21"/>
  <c r="V1910" i="21"/>
  <c r="X1910" i="21" s="1"/>
  <c r="W1910" i="21"/>
  <c r="S1911" i="21"/>
  <c r="V1911" i="21"/>
  <c r="X1911" i="21" s="1"/>
  <c r="W1911" i="21"/>
  <c r="S1912" i="21"/>
  <c r="V1912" i="21"/>
  <c r="X1912" i="21" s="1"/>
  <c r="W1912" i="21"/>
  <c r="S1913" i="21"/>
  <c r="V1913" i="21"/>
  <c r="X1913" i="21" s="1"/>
  <c r="W1913" i="21"/>
  <c r="S1914" i="21"/>
  <c r="V1914" i="21"/>
  <c r="X1914" i="21" s="1"/>
  <c r="W1914" i="21"/>
  <c r="S1915" i="21"/>
  <c r="V1915" i="21"/>
  <c r="X1915" i="21" s="1"/>
  <c r="W1915" i="21"/>
  <c r="S1916" i="21"/>
  <c r="V1916" i="21"/>
  <c r="X1916" i="21" s="1"/>
  <c r="W1916" i="21"/>
  <c r="S1917" i="21"/>
  <c r="V1917" i="21"/>
  <c r="X1917" i="21" s="1"/>
  <c r="W1917" i="21"/>
  <c r="S1918" i="21"/>
  <c r="V1918" i="21"/>
  <c r="X1918" i="21" s="1"/>
  <c r="W1918" i="21"/>
  <c r="S1919" i="21"/>
  <c r="V1919" i="21"/>
  <c r="X1919" i="21" s="1"/>
  <c r="W1919" i="21"/>
  <c r="S1920" i="21"/>
  <c r="V1920" i="21"/>
  <c r="X1920" i="21" s="1"/>
  <c r="W1920" i="21"/>
  <c r="S1921" i="21"/>
  <c r="V1921" i="21"/>
  <c r="X1921" i="21" s="1"/>
  <c r="W1921" i="21"/>
  <c r="S1922" i="21"/>
  <c r="V1922" i="21"/>
  <c r="X1922" i="21" s="1"/>
  <c r="W1922" i="21"/>
  <c r="S1923" i="21"/>
  <c r="V1923" i="21"/>
  <c r="X1923" i="21" s="1"/>
  <c r="W1923" i="21"/>
  <c r="S1924" i="21"/>
  <c r="V1924" i="21"/>
  <c r="X1924" i="21" s="1"/>
  <c r="W1924" i="21"/>
  <c r="S1925" i="21"/>
  <c r="V1925" i="21"/>
  <c r="X1925" i="21" s="1"/>
  <c r="W1925" i="21"/>
  <c r="S1926" i="21"/>
  <c r="V1926" i="21"/>
  <c r="X1926" i="21" s="1"/>
  <c r="W1926" i="21"/>
  <c r="S1927" i="21"/>
  <c r="V1927" i="21"/>
  <c r="X1927" i="21" s="1"/>
  <c r="W1927" i="21"/>
  <c r="S1928" i="21"/>
  <c r="V1928" i="21"/>
  <c r="X1928" i="21" s="1"/>
  <c r="W1928" i="21"/>
  <c r="S1929" i="21"/>
  <c r="V1929" i="21"/>
  <c r="X1929" i="21" s="1"/>
  <c r="W1929" i="21"/>
  <c r="S1930" i="21"/>
  <c r="V1930" i="21"/>
  <c r="X1930" i="21" s="1"/>
  <c r="W1930" i="21"/>
  <c r="S1931" i="21"/>
  <c r="V1931" i="21"/>
  <c r="X1931" i="21" s="1"/>
  <c r="W1931" i="21"/>
  <c r="S1932" i="21"/>
  <c r="V1932" i="21"/>
  <c r="X1932" i="21" s="1"/>
  <c r="W1932" i="21"/>
  <c r="S1933" i="21"/>
  <c r="V1933" i="21"/>
  <c r="X1933" i="21" s="1"/>
  <c r="W1933" i="21"/>
  <c r="S1934" i="21"/>
  <c r="V1934" i="21"/>
  <c r="X1934" i="21" s="1"/>
  <c r="W1934" i="21"/>
  <c r="S1935" i="21"/>
  <c r="V1935" i="21"/>
  <c r="X1935" i="21" s="1"/>
  <c r="W1935" i="21"/>
  <c r="S1936" i="21"/>
  <c r="V1936" i="21"/>
  <c r="X1936" i="21" s="1"/>
  <c r="W1936" i="21"/>
  <c r="S1937" i="21"/>
  <c r="V1937" i="21"/>
  <c r="X1937" i="21" s="1"/>
  <c r="W1937" i="21"/>
  <c r="S1938" i="21"/>
  <c r="V1938" i="21"/>
  <c r="X1938" i="21" s="1"/>
  <c r="W1938" i="21"/>
  <c r="S1939" i="21"/>
  <c r="V1939" i="21"/>
  <c r="X1939" i="21" s="1"/>
  <c r="W1939" i="21"/>
  <c r="S1940" i="21"/>
  <c r="V1940" i="21"/>
  <c r="X1940" i="21" s="1"/>
  <c r="W1940" i="21"/>
  <c r="S1941" i="21"/>
  <c r="V1941" i="21"/>
  <c r="X1941" i="21" s="1"/>
  <c r="W1941" i="21"/>
  <c r="S1942" i="21"/>
  <c r="V1942" i="21"/>
  <c r="X1942" i="21" s="1"/>
  <c r="W1942" i="21"/>
  <c r="S1943" i="21"/>
  <c r="V1943" i="21"/>
  <c r="X1943" i="21" s="1"/>
  <c r="W1943" i="21"/>
  <c r="S1944" i="21"/>
  <c r="V1944" i="21"/>
  <c r="X1944" i="21" s="1"/>
  <c r="W1944" i="21"/>
  <c r="S1945" i="21"/>
  <c r="V1945" i="21"/>
  <c r="X1945" i="21" s="1"/>
  <c r="W1945" i="21"/>
  <c r="S1946" i="21"/>
  <c r="V1946" i="21"/>
  <c r="X1946" i="21" s="1"/>
  <c r="W1946" i="21"/>
  <c r="S1947" i="21"/>
  <c r="V1947" i="21"/>
  <c r="X1947" i="21" s="1"/>
  <c r="W1947" i="21"/>
  <c r="S1948" i="21"/>
  <c r="V1948" i="21"/>
  <c r="X1948" i="21" s="1"/>
  <c r="W1948" i="21"/>
  <c r="S1949" i="21"/>
  <c r="V1949" i="21"/>
  <c r="X1949" i="21" s="1"/>
  <c r="W1949" i="21"/>
  <c r="S1950" i="21"/>
  <c r="V1950" i="21"/>
  <c r="X1950" i="21" s="1"/>
  <c r="W1950" i="21"/>
  <c r="S1951" i="21"/>
  <c r="V1951" i="21"/>
  <c r="X1951" i="21" s="1"/>
  <c r="W1951" i="21"/>
  <c r="S1952" i="21"/>
  <c r="V1952" i="21"/>
  <c r="X1952" i="21" s="1"/>
  <c r="W1952" i="21"/>
  <c r="S1953" i="21"/>
  <c r="V1953" i="21"/>
  <c r="X1953" i="21" s="1"/>
  <c r="W1953" i="21"/>
  <c r="S1954" i="21"/>
  <c r="V1954" i="21"/>
  <c r="X1954" i="21" s="1"/>
  <c r="W1954" i="21"/>
  <c r="S1955" i="21"/>
  <c r="V1955" i="21"/>
  <c r="X1955" i="21" s="1"/>
  <c r="W1955" i="21"/>
  <c r="S1956" i="21"/>
  <c r="V1956" i="21"/>
  <c r="X1956" i="21" s="1"/>
  <c r="W1956" i="21"/>
  <c r="S1957" i="21"/>
  <c r="V1957" i="21"/>
  <c r="X1957" i="21" s="1"/>
  <c r="W1957" i="21"/>
  <c r="S1958" i="21"/>
  <c r="V1958" i="21"/>
  <c r="X1958" i="21" s="1"/>
  <c r="W1958" i="21"/>
  <c r="S1959" i="21"/>
  <c r="V1959" i="21"/>
  <c r="X1959" i="21" s="1"/>
  <c r="W1959" i="21"/>
  <c r="S1960" i="21"/>
  <c r="V1960" i="21"/>
  <c r="X1960" i="21" s="1"/>
  <c r="W1960" i="21"/>
  <c r="S1961" i="21"/>
  <c r="V1961" i="21"/>
  <c r="X1961" i="21" s="1"/>
  <c r="W1961" i="21"/>
  <c r="S1962" i="21"/>
  <c r="V1962" i="21"/>
  <c r="X1962" i="21" s="1"/>
  <c r="W1962" i="21"/>
  <c r="S1963" i="21"/>
  <c r="V1963" i="21"/>
  <c r="X1963" i="21" s="1"/>
  <c r="W1963" i="21"/>
  <c r="S1964" i="21"/>
  <c r="V1964" i="21"/>
  <c r="X1964" i="21" s="1"/>
  <c r="W1964" i="21"/>
  <c r="S1965" i="21"/>
  <c r="V1965" i="21"/>
  <c r="X1965" i="21" s="1"/>
  <c r="W1965" i="21"/>
  <c r="S1966" i="21"/>
  <c r="V1966" i="21"/>
  <c r="X1966" i="21" s="1"/>
  <c r="W1966" i="21"/>
  <c r="S1967" i="21"/>
  <c r="V1967" i="21"/>
  <c r="X1967" i="21" s="1"/>
  <c r="W1967" i="21"/>
  <c r="S1968" i="21"/>
  <c r="V1968" i="21"/>
  <c r="X1968" i="21" s="1"/>
  <c r="W1968" i="21"/>
  <c r="S1969" i="21"/>
  <c r="V1969" i="21"/>
  <c r="X1969" i="21" s="1"/>
  <c r="W1969" i="21"/>
  <c r="S1970" i="21"/>
  <c r="V1970" i="21"/>
  <c r="X1970" i="21" s="1"/>
  <c r="W1970" i="21"/>
  <c r="S1971" i="21"/>
  <c r="V1971" i="21"/>
  <c r="X1971" i="21" s="1"/>
  <c r="W1971" i="21"/>
  <c r="S1972" i="21"/>
  <c r="V1972" i="21"/>
  <c r="X1972" i="21" s="1"/>
  <c r="W1972" i="21"/>
  <c r="S1973" i="21"/>
  <c r="V1973" i="21"/>
  <c r="X1973" i="21" s="1"/>
  <c r="W1973" i="21"/>
  <c r="S1974" i="21"/>
  <c r="V1974" i="21"/>
  <c r="X1974" i="21" s="1"/>
  <c r="W1974" i="21"/>
  <c r="S1975" i="21"/>
  <c r="V1975" i="21"/>
  <c r="X1975" i="21" s="1"/>
  <c r="W1975" i="21"/>
  <c r="S1976" i="21"/>
  <c r="V1976" i="21"/>
  <c r="X1976" i="21" s="1"/>
  <c r="W1976" i="21"/>
  <c r="S1977" i="21"/>
  <c r="V1977" i="21"/>
  <c r="X1977" i="21" s="1"/>
  <c r="W1977" i="21"/>
  <c r="S1978" i="21"/>
  <c r="V1978" i="21"/>
  <c r="X1978" i="21" s="1"/>
  <c r="W1978" i="21"/>
  <c r="S1979" i="21"/>
  <c r="V1979" i="21"/>
  <c r="X1979" i="21" s="1"/>
  <c r="W1979" i="21"/>
  <c r="S1980" i="21"/>
  <c r="V1980" i="21"/>
  <c r="X1980" i="21" s="1"/>
  <c r="W1980" i="21"/>
  <c r="S1981" i="21"/>
  <c r="V1981" i="21"/>
  <c r="X1981" i="21" s="1"/>
  <c r="W1981" i="21"/>
  <c r="S1982" i="21"/>
  <c r="V1982" i="21"/>
  <c r="X1982" i="21" s="1"/>
  <c r="W1982" i="21"/>
  <c r="S1983" i="21"/>
  <c r="V1983" i="21"/>
  <c r="X1983" i="21" s="1"/>
  <c r="W1983" i="21"/>
  <c r="S1984" i="21"/>
  <c r="V1984" i="21"/>
  <c r="X1984" i="21" s="1"/>
  <c r="W1984" i="21"/>
  <c r="S1985" i="21"/>
  <c r="V1985" i="21"/>
  <c r="X1985" i="21" s="1"/>
  <c r="W1985" i="21"/>
  <c r="S1986" i="21"/>
  <c r="V1986" i="21"/>
  <c r="X1986" i="21" s="1"/>
  <c r="W1986" i="21"/>
  <c r="S1987" i="21"/>
  <c r="V1987" i="21"/>
  <c r="X1987" i="21" s="1"/>
  <c r="W1987" i="21"/>
  <c r="S1988" i="21"/>
  <c r="V1988" i="21"/>
  <c r="X1988" i="21" s="1"/>
  <c r="W1988" i="21"/>
  <c r="S1989" i="21"/>
  <c r="V1989" i="21"/>
  <c r="X1989" i="21" s="1"/>
  <c r="W1989" i="21"/>
  <c r="S1990" i="21"/>
  <c r="V1990" i="21"/>
  <c r="X1990" i="21" s="1"/>
  <c r="W1990" i="21"/>
  <c r="S1991" i="21"/>
  <c r="V1991" i="21"/>
  <c r="X1991" i="21" s="1"/>
  <c r="W1991" i="21"/>
  <c r="S1992" i="21"/>
  <c r="V1992" i="21"/>
  <c r="X1992" i="21" s="1"/>
  <c r="W1992" i="21"/>
  <c r="S1993" i="21"/>
  <c r="V1993" i="21"/>
  <c r="X1993" i="21" s="1"/>
  <c r="W1993" i="21"/>
  <c r="S1994" i="21"/>
  <c r="V1994" i="21"/>
  <c r="X1994" i="21" s="1"/>
  <c r="W1994" i="21"/>
  <c r="S1995" i="21"/>
  <c r="V1995" i="21"/>
  <c r="X1995" i="21" s="1"/>
  <c r="W1995" i="21"/>
  <c r="S1996" i="21"/>
  <c r="V1996" i="21"/>
  <c r="X1996" i="21" s="1"/>
  <c r="W1996" i="21"/>
  <c r="S1997" i="21"/>
  <c r="V1997" i="21"/>
  <c r="X1997" i="21" s="1"/>
  <c r="W1997" i="21"/>
  <c r="S1998" i="21"/>
  <c r="V1998" i="21"/>
  <c r="X1998" i="21" s="1"/>
  <c r="W1998" i="21"/>
  <c r="S1999" i="21"/>
  <c r="V1999" i="21"/>
  <c r="X1999" i="21" s="1"/>
  <c r="W1999" i="21"/>
  <c r="S2000" i="21"/>
  <c r="V2000" i="21"/>
  <c r="X2000" i="21" s="1"/>
  <c r="W2000" i="21"/>
  <c r="S2001" i="21"/>
  <c r="V2001" i="21"/>
  <c r="X2001" i="21" s="1"/>
  <c r="W2001" i="21"/>
  <c r="S2002" i="21"/>
  <c r="V2002" i="21"/>
  <c r="X2002" i="21" s="1"/>
  <c r="W2002" i="21"/>
  <c r="S2003" i="21"/>
  <c r="V2003" i="21"/>
  <c r="X2003" i="21" s="1"/>
  <c r="W2003" i="21"/>
  <c r="S2004" i="21"/>
  <c r="V2004" i="21"/>
  <c r="X2004" i="21" s="1"/>
  <c r="W2004" i="21"/>
  <c r="S2005" i="21"/>
  <c r="V2005" i="21"/>
  <c r="X2005" i="21" s="1"/>
  <c r="W2005" i="21"/>
  <c r="S2006" i="21"/>
  <c r="V2006" i="21"/>
  <c r="X2006" i="21" s="1"/>
  <c r="W2006" i="21"/>
  <c r="S2007" i="21"/>
  <c r="V2007" i="21"/>
  <c r="X2007" i="21" s="1"/>
  <c r="W2007" i="21"/>
  <c r="S2008" i="21"/>
  <c r="V2008" i="21"/>
  <c r="X2008" i="21" s="1"/>
  <c r="W2008" i="21"/>
  <c r="S2009" i="21"/>
  <c r="V2009" i="21"/>
  <c r="X2009" i="21" s="1"/>
  <c r="W2009" i="21"/>
  <c r="S2010" i="21"/>
  <c r="V2010" i="21"/>
  <c r="X2010" i="21" s="1"/>
  <c r="W2010" i="21"/>
  <c r="S2011" i="21"/>
  <c r="V2011" i="21"/>
  <c r="X2011" i="21" s="1"/>
  <c r="W2011" i="21"/>
  <c r="S2012" i="21"/>
  <c r="V2012" i="21"/>
  <c r="X2012" i="21" s="1"/>
  <c r="W2012" i="21"/>
  <c r="S2013" i="21"/>
  <c r="V2013" i="21"/>
  <c r="X2013" i="21" s="1"/>
  <c r="W2013" i="21"/>
  <c r="S2014" i="21"/>
  <c r="V2014" i="21"/>
  <c r="X2014" i="21" s="1"/>
  <c r="W2014" i="21"/>
  <c r="S2015" i="21"/>
  <c r="V2015" i="21"/>
  <c r="X2015" i="21" s="1"/>
  <c r="W2015" i="21"/>
  <c r="S2016" i="21"/>
  <c r="V2016" i="21"/>
  <c r="X2016" i="21" s="1"/>
  <c r="W2016" i="21"/>
  <c r="S2017" i="21"/>
  <c r="V2017" i="21"/>
  <c r="X2017" i="21" s="1"/>
  <c r="W2017" i="21"/>
  <c r="S2018" i="21"/>
  <c r="V2018" i="21"/>
  <c r="X2018" i="21" s="1"/>
  <c r="W2018" i="21"/>
  <c r="S2019" i="21"/>
  <c r="V2019" i="21"/>
  <c r="X2019" i="21" s="1"/>
  <c r="W2019" i="21"/>
  <c r="S2020" i="21"/>
  <c r="V2020" i="21"/>
  <c r="X2020" i="21" s="1"/>
  <c r="W2020" i="21"/>
  <c r="S2021" i="21"/>
  <c r="V2021" i="21"/>
  <c r="X2021" i="21" s="1"/>
  <c r="W2021" i="21"/>
  <c r="S2022" i="21"/>
  <c r="V2022" i="21"/>
  <c r="X2022" i="21" s="1"/>
  <c r="W2022" i="21"/>
  <c r="S2023" i="21"/>
  <c r="V2023" i="21"/>
  <c r="X2023" i="21" s="1"/>
  <c r="W2023" i="21"/>
  <c r="S2024" i="21"/>
  <c r="V2024" i="21"/>
  <c r="X2024" i="21" s="1"/>
  <c r="W2024" i="21"/>
  <c r="S2025" i="21"/>
  <c r="V2025" i="21"/>
  <c r="X2025" i="21" s="1"/>
  <c r="W2025" i="21"/>
  <c r="S2026" i="21"/>
  <c r="V2026" i="21"/>
  <c r="X2026" i="21" s="1"/>
  <c r="W2026" i="21"/>
  <c r="S2027" i="21"/>
  <c r="V2027" i="21"/>
  <c r="X2027" i="21" s="1"/>
  <c r="W2027" i="21"/>
  <c r="S2028" i="21"/>
  <c r="V2028" i="21"/>
  <c r="X2028" i="21" s="1"/>
  <c r="W2028" i="21"/>
  <c r="S2029" i="21"/>
  <c r="V2029" i="21"/>
  <c r="X2029" i="21" s="1"/>
  <c r="W2029" i="21"/>
  <c r="S2030" i="21"/>
  <c r="V2030" i="21"/>
  <c r="X2030" i="21" s="1"/>
  <c r="W2030" i="21"/>
  <c r="S2031" i="21"/>
  <c r="V2031" i="21"/>
  <c r="X2031" i="21" s="1"/>
  <c r="W2031" i="21"/>
  <c r="S2032" i="21"/>
  <c r="V2032" i="21"/>
  <c r="X2032" i="21" s="1"/>
  <c r="W2032" i="21"/>
  <c r="S2033" i="21"/>
  <c r="V2033" i="21"/>
  <c r="X2033" i="21" s="1"/>
  <c r="W2033" i="21"/>
  <c r="S2034" i="21"/>
  <c r="V2034" i="21"/>
  <c r="X2034" i="21" s="1"/>
  <c r="W2034" i="21"/>
  <c r="S2035" i="21"/>
  <c r="V2035" i="21"/>
  <c r="X2035" i="21" s="1"/>
  <c r="W2035" i="21"/>
  <c r="S2036" i="21"/>
  <c r="V2036" i="21"/>
  <c r="X2036" i="21" s="1"/>
  <c r="W2036" i="21"/>
  <c r="S2037" i="21"/>
  <c r="V2037" i="21"/>
  <c r="X2037" i="21" s="1"/>
  <c r="W2037" i="21"/>
  <c r="S2038" i="21"/>
  <c r="V2038" i="21"/>
  <c r="X2038" i="21" s="1"/>
  <c r="W2038" i="21"/>
  <c r="S2039" i="21"/>
  <c r="V2039" i="21"/>
  <c r="X2039" i="21" s="1"/>
  <c r="W2039" i="21"/>
  <c r="S2040" i="21"/>
  <c r="V2040" i="21"/>
  <c r="X2040" i="21" s="1"/>
  <c r="W2040" i="21"/>
  <c r="S2041" i="21"/>
  <c r="V2041" i="21"/>
  <c r="X2041" i="21" s="1"/>
  <c r="W2041" i="21"/>
  <c r="S2042" i="21"/>
  <c r="V2042" i="21"/>
  <c r="X2042" i="21" s="1"/>
  <c r="W2042" i="21"/>
  <c r="S2043" i="21"/>
  <c r="V2043" i="21"/>
  <c r="X2043" i="21" s="1"/>
  <c r="W2043" i="21"/>
  <c r="S2044" i="21"/>
  <c r="V2044" i="21"/>
  <c r="X2044" i="21" s="1"/>
  <c r="W2044" i="21"/>
  <c r="S2045" i="21"/>
  <c r="V2045" i="21"/>
  <c r="X2045" i="21" s="1"/>
  <c r="W2045" i="21"/>
  <c r="S2046" i="21"/>
  <c r="V2046" i="21"/>
  <c r="X2046" i="21" s="1"/>
  <c r="W2046" i="21"/>
  <c r="S2047" i="21"/>
  <c r="V2047" i="21"/>
  <c r="X2047" i="21" s="1"/>
  <c r="W2047" i="21"/>
  <c r="S2048" i="21"/>
  <c r="V2048" i="21"/>
  <c r="X2048" i="21" s="1"/>
  <c r="W2048" i="21"/>
  <c r="S2049" i="21"/>
  <c r="V2049" i="21"/>
  <c r="X2049" i="21" s="1"/>
  <c r="W2049" i="21"/>
  <c r="S2050" i="21"/>
  <c r="V2050" i="21"/>
  <c r="X2050" i="21" s="1"/>
  <c r="W2050" i="21"/>
  <c r="S2051" i="21"/>
  <c r="V2051" i="21"/>
  <c r="X2051" i="21" s="1"/>
  <c r="W2051" i="21"/>
  <c r="S2052" i="21"/>
  <c r="V2052" i="21"/>
  <c r="X2052" i="21" s="1"/>
  <c r="W2052" i="21"/>
  <c r="S2053" i="21"/>
  <c r="V2053" i="21"/>
  <c r="X2053" i="21" s="1"/>
  <c r="W2053" i="21"/>
  <c r="S2054" i="21"/>
  <c r="V2054" i="21"/>
  <c r="X2054" i="21" s="1"/>
  <c r="W2054" i="21"/>
  <c r="S2055" i="21"/>
  <c r="V2055" i="21"/>
  <c r="X2055" i="21" s="1"/>
  <c r="W2055" i="21"/>
  <c r="S2056" i="21"/>
  <c r="V2056" i="21"/>
  <c r="X2056" i="21" s="1"/>
  <c r="W2056" i="21"/>
  <c r="S2057" i="21"/>
  <c r="V2057" i="21"/>
  <c r="X2057" i="21" s="1"/>
  <c r="W2057" i="21"/>
  <c r="S2058" i="21"/>
  <c r="V2058" i="21"/>
  <c r="X2058" i="21" s="1"/>
  <c r="W2058" i="21"/>
  <c r="S2059" i="21"/>
  <c r="V2059" i="21"/>
  <c r="X2059" i="21" s="1"/>
  <c r="W2059" i="21"/>
  <c r="S2060" i="21"/>
  <c r="V2060" i="21"/>
  <c r="X2060" i="21" s="1"/>
  <c r="W2060" i="21"/>
  <c r="S2061" i="21"/>
  <c r="V2061" i="21"/>
  <c r="X2061" i="21" s="1"/>
  <c r="W2061" i="21"/>
  <c r="S2062" i="21"/>
  <c r="V2062" i="21"/>
  <c r="X2062" i="21" s="1"/>
  <c r="W2062" i="21"/>
  <c r="S2063" i="21"/>
  <c r="V2063" i="21"/>
  <c r="X2063" i="21" s="1"/>
  <c r="W2063" i="21"/>
  <c r="S2064" i="21"/>
  <c r="V2064" i="21"/>
  <c r="X2064" i="21" s="1"/>
  <c r="W2064" i="21"/>
  <c r="S2065" i="21"/>
  <c r="V2065" i="21"/>
  <c r="X2065" i="21" s="1"/>
  <c r="W2065" i="21"/>
  <c r="S2066" i="21"/>
  <c r="V2066" i="21"/>
  <c r="X2066" i="21" s="1"/>
  <c r="W2066" i="21"/>
  <c r="S2067" i="21"/>
  <c r="V2067" i="21"/>
  <c r="X2067" i="21" s="1"/>
  <c r="W2067" i="21"/>
  <c r="S2068" i="21"/>
  <c r="V2068" i="21"/>
  <c r="X2068" i="21" s="1"/>
  <c r="W2068" i="21"/>
  <c r="S2069" i="21"/>
  <c r="V2069" i="21"/>
  <c r="X2069" i="21" s="1"/>
  <c r="W2069" i="21"/>
  <c r="S2070" i="21"/>
  <c r="V2070" i="21"/>
  <c r="X2070" i="21" s="1"/>
  <c r="W2070" i="21"/>
  <c r="S2071" i="21"/>
  <c r="V2071" i="21"/>
  <c r="X2071" i="21" s="1"/>
  <c r="W2071" i="21"/>
  <c r="S2072" i="21"/>
  <c r="V2072" i="21"/>
  <c r="X2072" i="21" s="1"/>
  <c r="W2072" i="21"/>
  <c r="S2073" i="21"/>
  <c r="V2073" i="21"/>
  <c r="X2073" i="21" s="1"/>
  <c r="W2073" i="21"/>
  <c r="S2074" i="21"/>
  <c r="V2074" i="21"/>
  <c r="X2074" i="21" s="1"/>
  <c r="W2074" i="21"/>
  <c r="S2075" i="21"/>
  <c r="V2075" i="21"/>
  <c r="X2075" i="21" s="1"/>
  <c r="W2075" i="21"/>
  <c r="S2076" i="21"/>
  <c r="V2076" i="21"/>
  <c r="X2076" i="21" s="1"/>
  <c r="W2076" i="21"/>
  <c r="S2077" i="21"/>
  <c r="V2077" i="21"/>
  <c r="X2077" i="21" s="1"/>
  <c r="W2077" i="21"/>
  <c r="S2078" i="21"/>
  <c r="V2078" i="21"/>
  <c r="X2078" i="21" s="1"/>
  <c r="W2078" i="21"/>
  <c r="S2079" i="21"/>
  <c r="V2079" i="21"/>
  <c r="X2079" i="21" s="1"/>
  <c r="W2079" i="21"/>
  <c r="S2080" i="21"/>
  <c r="V2080" i="21"/>
  <c r="X2080" i="21" s="1"/>
  <c r="W2080" i="21"/>
  <c r="S2081" i="21"/>
  <c r="V2081" i="21"/>
  <c r="X2081" i="21" s="1"/>
  <c r="W2081" i="21"/>
  <c r="S2082" i="21"/>
  <c r="V2082" i="21"/>
  <c r="X2082" i="21" s="1"/>
  <c r="W2082" i="21"/>
  <c r="S2083" i="21"/>
  <c r="V2083" i="21"/>
  <c r="X2083" i="21" s="1"/>
  <c r="W2083" i="21"/>
  <c r="S2084" i="21"/>
  <c r="V2084" i="21"/>
  <c r="X2084" i="21" s="1"/>
  <c r="W2084" i="21"/>
  <c r="S2085" i="21"/>
  <c r="V2085" i="21"/>
  <c r="X2085" i="21" s="1"/>
  <c r="W2085" i="21"/>
  <c r="S2086" i="21"/>
  <c r="V2086" i="21"/>
  <c r="X2086" i="21" s="1"/>
  <c r="W2086" i="21"/>
  <c r="S2087" i="21"/>
  <c r="V2087" i="21"/>
  <c r="X2087" i="21" s="1"/>
  <c r="W2087" i="21"/>
  <c r="S2088" i="21"/>
  <c r="V2088" i="21"/>
  <c r="X2088" i="21" s="1"/>
  <c r="W2088" i="21"/>
  <c r="S2089" i="21"/>
  <c r="V2089" i="21"/>
  <c r="X2089" i="21" s="1"/>
  <c r="W2089" i="21"/>
  <c r="S2090" i="21"/>
  <c r="V2090" i="21"/>
  <c r="X2090" i="21" s="1"/>
  <c r="W2090" i="21"/>
  <c r="S2091" i="21"/>
  <c r="V2091" i="21"/>
  <c r="X2091" i="21" s="1"/>
  <c r="W2091" i="21"/>
  <c r="S2092" i="21"/>
  <c r="V2092" i="21"/>
  <c r="X2092" i="21" s="1"/>
  <c r="W2092" i="21"/>
  <c r="S2093" i="21"/>
  <c r="V2093" i="21"/>
  <c r="X2093" i="21" s="1"/>
  <c r="W2093" i="21"/>
  <c r="S2094" i="21"/>
  <c r="V2094" i="21"/>
  <c r="X2094" i="21" s="1"/>
  <c r="W2094" i="21"/>
  <c r="S2095" i="21"/>
  <c r="V2095" i="21"/>
  <c r="X2095" i="21" s="1"/>
  <c r="W2095" i="21"/>
  <c r="S2096" i="21"/>
  <c r="V2096" i="21"/>
  <c r="X2096" i="21" s="1"/>
  <c r="W2096" i="21"/>
  <c r="S2097" i="21"/>
  <c r="V2097" i="21"/>
  <c r="X2097" i="21" s="1"/>
  <c r="W2097" i="21"/>
  <c r="S2098" i="21"/>
  <c r="V2098" i="21"/>
  <c r="X2098" i="21" s="1"/>
  <c r="W2098" i="21"/>
  <c r="S2099" i="21"/>
  <c r="V2099" i="21"/>
  <c r="X2099" i="21" s="1"/>
  <c r="W2099" i="21"/>
  <c r="S2100" i="21"/>
  <c r="V2100" i="21"/>
  <c r="X2100" i="21" s="1"/>
  <c r="W2100" i="21"/>
  <c r="S2101" i="21"/>
  <c r="V2101" i="21"/>
  <c r="X2101" i="21" s="1"/>
  <c r="W2101" i="21"/>
  <c r="S2102" i="21"/>
  <c r="V2102" i="21"/>
  <c r="X2102" i="21" s="1"/>
  <c r="W2102" i="21"/>
  <c r="S2103" i="21"/>
  <c r="V2103" i="21"/>
  <c r="X2103" i="21" s="1"/>
  <c r="W2103" i="21"/>
  <c r="S2104" i="21"/>
  <c r="V2104" i="21"/>
  <c r="X2104" i="21" s="1"/>
  <c r="W2104" i="21"/>
  <c r="S2105" i="21"/>
  <c r="V2105" i="21"/>
  <c r="X2105" i="21" s="1"/>
  <c r="W2105" i="21"/>
  <c r="S2106" i="21"/>
  <c r="V2106" i="21"/>
  <c r="X2106" i="21" s="1"/>
  <c r="W2106" i="21"/>
  <c r="S2107" i="21"/>
  <c r="V2107" i="21"/>
  <c r="X2107" i="21" s="1"/>
  <c r="W2107" i="21"/>
  <c r="S2108" i="21"/>
  <c r="V2108" i="21"/>
  <c r="X2108" i="21" s="1"/>
  <c r="W2108" i="21"/>
  <c r="S2109" i="21"/>
  <c r="V2109" i="21"/>
  <c r="X2109" i="21" s="1"/>
  <c r="W2109" i="21"/>
  <c r="S2110" i="21"/>
  <c r="V2110" i="21"/>
  <c r="X2110" i="21" s="1"/>
  <c r="W2110" i="21"/>
  <c r="S2111" i="21"/>
  <c r="V2111" i="21"/>
  <c r="X2111" i="21" s="1"/>
  <c r="W2111" i="21"/>
  <c r="S2112" i="21"/>
  <c r="V2112" i="21"/>
  <c r="X2112" i="21" s="1"/>
  <c r="W2112" i="21"/>
  <c r="S2113" i="21"/>
  <c r="V2113" i="21"/>
  <c r="X2113" i="21" s="1"/>
  <c r="W2113" i="21"/>
  <c r="S2114" i="21"/>
  <c r="V2114" i="21"/>
  <c r="X2114" i="21" s="1"/>
  <c r="W2114" i="21"/>
  <c r="S2115" i="21"/>
  <c r="V2115" i="21"/>
  <c r="X2115" i="21" s="1"/>
  <c r="W2115" i="21"/>
  <c r="S2116" i="21"/>
  <c r="V2116" i="21"/>
  <c r="X2116" i="21" s="1"/>
  <c r="W2116" i="21"/>
  <c r="S2117" i="21"/>
  <c r="V2117" i="21"/>
  <c r="X2117" i="21" s="1"/>
  <c r="W2117" i="21"/>
  <c r="S2118" i="21"/>
  <c r="V2118" i="21"/>
  <c r="X2118" i="21" s="1"/>
  <c r="W2118" i="21"/>
  <c r="S2119" i="21"/>
  <c r="V2119" i="21"/>
  <c r="X2119" i="21" s="1"/>
  <c r="W2119" i="21"/>
  <c r="S2120" i="21"/>
  <c r="V2120" i="21"/>
  <c r="X2120" i="21" s="1"/>
  <c r="W2120" i="21"/>
  <c r="S2121" i="21"/>
  <c r="V2121" i="21"/>
  <c r="X2121" i="21" s="1"/>
  <c r="W2121" i="21"/>
  <c r="S2122" i="21"/>
  <c r="V2122" i="21"/>
  <c r="X2122" i="21" s="1"/>
  <c r="W2122" i="21"/>
  <c r="S2123" i="21"/>
  <c r="V2123" i="21"/>
  <c r="X2123" i="21" s="1"/>
  <c r="W2123" i="21"/>
  <c r="S2124" i="21"/>
  <c r="V2124" i="21"/>
  <c r="X2124" i="21" s="1"/>
  <c r="W2124" i="21"/>
  <c r="S2125" i="21"/>
  <c r="V2125" i="21"/>
  <c r="X2125" i="21" s="1"/>
  <c r="W2125" i="21"/>
  <c r="S2126" i="21"/>
  <c r="V2126" i="21"/>
  <c r="X2126" i="21" s="1"/>
  <c r="W2126" i="21"/>
  <c r="S2127" i="21"/>
  <c r="V2127" i="21"/>
  <c r="X2127" i="21" s="1"/>
  <c r="W2127" i="21"/>
  <c r="S2128" i="21"/>
  <c r="V2128" i="21"/>
  <c r="X2128" i="21" s="1"/>
  <c r="W2128" i="21"/>
  <c r="S2129" i="21"/>
  <c r="V2129" i="21"/>
  <c r="X2129" i="21" s="1"/>
  <c r="W2129" i="21"/>
  <c r="S2130" i="21"/>
  <c r="V2130" i="21"/>
  <c r="X2130" i="21" s="1"/>
  <c r="W2130" i="21"/>
  <c r="S2131" i="21"/>
  <c r="V2131" i="21"/>
  <c r="X2131" i="21" s="1"/>
  <c r="W2131" i="21"/>
  <c r="S2132" i="21"/>
  <c r="V2132" i="21"/>
  <c r="X2132" i="21" s="1"/>
  <c r="W2132" i="21"/>
  <c r="S2133" i="21"/>
  <c r="V2133" i="21"/>
  <c r="X2133" i="21" s="1"/>
  <c r="W2133" i="21"/>
  <c r="S2134" i="21"/>
  <c r="V2134" i="21"/>
  <c r="X2134" i="21" s="1"/>
  <c r="W2134" i="21"/>
  <c r="S2135" i="21"/>
  <c r="V2135" i="21"/>
  <c r="X2135" i="21" s="1"/>
  <c r="W2135" i="21"/>
  <c r="S2136" i="21"/>
  <c r="V2136" i="21"/>
  <c r="X2136" i="21" s="1"/>
  <c r="W2136" i="21"/>
  <c r="S2137" i="21"/>
  <c r="V2137" i="21"/>
  <c r="X2137" i="21" s="1"/>
  <c r="W2137" i="21"/>
  <c r="S2138" i="21"/>
  <c r="V2138" i="21"/>
  <c r="X2138" i="21" s="1"/>
  <c r="W2138" i="21"/>
  <c r="S2139" i="21"/>
  <c r="V2139" i="21"/>
  <c r="X2139" i="21" s="1"/>
  <c r="W2139" i="21"/>
  <c r="S2140" i="21"/>
  <c r="V2140" i="21"/>
  <c r="X2140" i="21" s="1"/>
  <c r="W2140" i="21"/>
  <c r="S2141" i="21"/>
  <c r="V2141" i="21"/>
  <c r="X2141" i="21" s="1"/>
  <c r="W2141" i="21"/>
  <c r="S2142" i="21"/>
  <c r="V2142" i="21"/>
  <c r="X2142" i="21" s="1"/>
  <c r="W2142" i="21"/>
  <c r="S2143" i="21"/>
  <c r="V2143" i="21"/>
  <c r="X2143" i="21" s="1"/>
  <c r="W2143" i="21"/>
  <c r="S2144" i="21"/>
  <c r="V2144" i="21"/>
  <c r="X2144" i="21" s="1"/>
  <c r="W2144" i="21"/>
  <c r="S2145" i="21"/>
  <c r="V2145" i="21"/>
  <c r="X2145" i="21" s="1"/>
  <c r="W2145" i="21"/>
  <c r="S2146" i="21"/>
  <c r="V2146" i="21"/>
  <c r="X2146" i="21" s="1"/>
  <c r="W2146" i="21"/>
  <c r="S2147" i="21"/>
  <c r="V2147" i="21"/>
  <c r="X2147" i="21" s="1"/>
  <c r="W2147" i="21"/>
  <c r="S2148" i="21"/>
  <c r="V2148" i="21"/>
  <c r="X2148" i="21" s="1"/>
  <c r="W2148" i="21"/>
  <c r="S2149" i="21"/>
  <c r="V2149" i="21"/>
  <c r="X2149" i="21" s="1"/>
  <c r="W2149" i="21"/>
  <c r="S2150" i="21"/>
  <c r="V2150" i="21"/>
  <c r="X2150" i="21" s="1"/>
  <c r="W2150" i="21"/>
  <c r="S2151" i="21"/>
  <c r="V2151" i="21"/>
  <c r="X2151" i="21" s="1"/>
  <c r="W2151" i="21"/>
  <c r="S2152" i="21"/>
  <c r="V2152" i="21"/>
  <c r="X2152" i="21" s="1"/>
  <c r="W2152" i="21"/>
  <c r="S2153" i="21"/>
  <c r="V2153" i="21"/>
  <c r="X2153" i="21" s="1"/>
  <c r="W2153" i="21"/>
  <c r="S2154" i="21"/>
  <c r="V2154" i="21"/>
  <c r="X2154" i="21" s="1"/>
  <c r="W2154" i="21"/>
  <c r="S2155" i="21"/>
  <c r="V2155" i="21"/>
  <c r="X2155" i="21" s="1"/>
  <c r="W2155" i="21"/>
  <c r="S2156" i="21"/>
  <c r="V2156" i="21"/>
  <c r="X2156" i="21" s="1"/>
  <c r="W2156" i="21"/>
  <c r="S2157" i="21"/>
  <c r="V2157" i="21"/>
  <c r="X2157" i="21" s="1"/>
  <c r="W2157" i="21"/>
  <c r="S2158" i="21"/>
  <c r="V2158" i="21"/>
  <c r="X2158" i="21" s="1"/>
  <c r="W2158" i="21"/>
  <c r="S2159" i="21"/>
  <c r="V2159" i="21"/>
  <c r="X2159" i="21" s="1"/>
  <c r="W2159" i="21"/>
  <c r="S2160" i="21"/>
  <c r="V2160" i="21"/>
  <c r="X2160" i="21" s="1"/>
  <c r="W2160" i="21"/>
  <c r="S2161" i="21"/>
  <c r="V2161" i="21"/>
  <c r="X2161" i="21" s="1"/>
  <c r="W2161" i="21"/>
  <c r="S2162" i="21"/>
  <c r="V2162" i="21"/>
  <c r="X2162" i="21" s="1"/>
  <c r="W2162" i="21"/>
  <c r="S2163" i="21"/>
  <c r="V2163" i="21"/>
  <c r="X2163" i="21" s="1"/>
  <c r="W2163" i="21"/>
  <c r="S2164" i="21"/>
  <c r="V2164" i="21"/>
  <c r="X2164" i="21" s="1"/>
  <c r="W2164" i="21"/>
  <c r="S2165" i="21"/>
  <c r="V2165" i="21"/>
  <c r="X2165" i="21" s="1"/>
  <c r="W2165" i="21"/>
  <c r="S2166" i="21"/>
  <c r="V2166" i="21"/>
  <c r="X2166" i="21" s="1"/>
  <c r="W2166" i="21"/>
  <c r="S2167" i="21"/>
  <c r="V2167" i="21"/>
  <c r="X2167" i="21" s="1"/>
  <c r="W2167" i="21"/>
  <c r="S2168" i="21"/>
  <c r="V2168" i="21"/>
  <c r="X2168" i="21" s="1"/>
  <c r="W2168" i="21"/>
  <c r="S2169" i="21"/>
  <c r="V2169" i="21"/>
  <c r="X2169" i="21" s="1"/>
  <c r="W2169" i="21"/>
  <c r="S2170" i="21"/>
  <c r="V2170" i="21"/>
  <c r="X2170" i="21" s="1"/>
  <c r="W2170" i="21"/>
  <c r="S2171" i="21"/>
  <c r="V2171" i="21"/>
  <c r="X2171" i="21" s="1"/>
  <c r="W2171" i="21"/>
  <c r="S2172" i="21"/>
  <c r="V2172" i="21"/>
  <c r="X2172" i="21" s="1"/>
  <c r="W2172" i="21"/>
  <c r="S2173" i="21"/>
  <c r="V2173" i="21"/>
  <c r="X2173" i="21" s="1"/>
  <c r="W2173" i="21"/>
  <c r="S2174" i="21"/>
  <c r="V2174" i="21"/>
  <c r="X2174" i="21" s="1"/>
  <c r="W2174" i="21"/>
  <c r="S2175" i="21"/>
  <c r="V2175" i="21"/>
  <c r="X2175" i="21" s="1"/>
  <c r="W2175" i="21"/>
  <c r="S2176" i="21"/>
  <c r="V2176" i="21"/>
  <c r="X2176" i="21" s="1"/>
  <c r="W2176" i="21"/>
  <c r="S2177" i="21"/>
  <c r="V2177" i="21"/>
  <c r="X2177" i="21" s="1"/>
  <c r="W2177" i="21"/>
  <c r="S2178" i="21"/>
  <c r="V2178" i="21"/>
  <c r="X2178" i="21" s="1"/>
  <c r="W2178" i="21"/>
  <c r="S2179" i="21"/>
  <c r="V2179" i="21"/>
  <c r="X2179" i="21" s="1"/>
  <c r="W2179" i="21"/>
  <c r="S2180" i="21"/>
  <c r="V2180" i="21"/>
  <c r="X2180" i="21" s="1"/>
  <c r="W2180" i="21"/>
  <c r="S2181" i="21"/>
  <c r="V2181" i="21"/>
  <c r="X2181" i="21" s="1"/>
  <c r="W2181" i="21"/>
  <c r="S2182" i="21"/>
  <c r="V2182" i="21"/>
  <c r="X2182" i="21" s="1"/>
  <c r="W2182" i="21"/>
  <c r="S2183" i="21"/>
  <c r="V2183" i="21"/>
  <c r="X2183" i="21" s="1"/>
  <c r="W2183" i="21"/>
  <c r="S2184" i="21"/>
  <c r="V2184" i="21"/>
  <c r="X2184" i="21" s="1"/>
  <c r="W2184" i="21"/>
  <c r="S2185" i="21"/>
  <c r="V2185" i="21"/>
  <c r="X2185" i="21" s="1"/>
  <c r="W2185" i="21"/>
  <c r="S2186" i="21"/>
  <c r="V2186" i="21"/>
  <c r="X2186" i="21" s="1"/>
  <c r="W2186" i="21"/>
  <c r="S2187" i="21"/>
  <c r="V2187" i="21"/>
  <c r="X2187" i="21" s="1"/>
  <c r="W2187" i="21"/>
  <c r="S2188" i="21"/>
  <c r="V2188" i="21"/>
  <c r="X2188" i="21" s="1"/>
  <c r="W2188" i="21"/>
  <c r="S2189" i="21"/>
  <c r="V2189" i="21"/>
  <c r="X2189" i="21" s="1"/>
  <c r="W2189" i="21"/>
  <c r="S2190" i="21"/>
  <c r="V2190" i="21"/>
  <c r="X2190" i="21" s="1"/>
  <c r="W2190" i="21"/>
  <c r="S2191" i="21"/>
  <c r="V2191" i="21"/>
  <c r="X2191" i="21" s="1"/>
  <c r="W2191" i="21"/>
  <c r="S2192" i="21"/>
  <c r="V2192" i="21"/>
  <c r="X2192" i="21" s="1"/>
  <c r="W2192" i="21"/>
  <c r="S2193" i="21"/>
  <c r="V2193" i="21"/>
  <c r="X2193" i="21" s="1"/>
  <c r="W2193" i="21"/>
  <c r="S2194" i="21"/>
  <c r="V2194" i="21"/>
  <c r="X2194" i="21" s="1"/>
  <c r="W2194" i="21"/>
  <c r="S2195" i="21"/>
  <c r="V2195" i="21"/>
  <c r="X2195" i="21" s="1"/>
  <c r="W2195" i="21"/>
  <c r="S2196" i="21"/>
  <c r="V2196" i="21"/>
  <c r="X2196" i="21" s="1"/>
  <c r="W2196" i="21"/>
  <c r="S2197" i="21"/>
  <c r="V2197" i="21"/>
  <c r="X2197" i="21" s="1"/>
  <c r="W2197" i="21"/>
  <c r="S2198" i="21"/>
  <c r="V2198" i="21"/>
  <c r="X2198" i="21" s="1"/>
  <c r="W2198" i="21"/>
  <c r="S2199" i="21"/>
  <c r="V2199" i="21"/>
  <c r="X2199" i="21" s="1"/>
  <c r="W2199" i="21"/>
  <c r="S2200" i="21"/>
  <c r="V2200" i="21"/>
  <c r="X2200" i="21" s="1"/>
  <c r="W2200" i="21"/>
  <c r="S2201" i="21"/>
  <c r="V2201" i="21"/>
  <c r="X2201" i="21" s="1"/>
  <c r="W2201" i="21"/>
  <c r="S2202" i="21"/>
  <c r="V2202" i="21"/>
  <c r="X2202" i="21" s="1"/>
  <c r="W2202" i="21"/>
  <c r="S2203" i="21"/>
  <c r="V2203" i="21"/>
  <c r="X2203" i="21" s="1"/>
  <c r="W2203" i="21"/>
  <c r="S2204" i="21"/>
  <c r="V2204" i="21"/>
  <c r="X2204" i="21" s="1"/>
  <c r="W2204" i="21"/>
  <c r="S2205" i="21"/>
  <c r="V2205" i="21"/>
  <c r="X2205" i="21" s="1"/>
  <c r="W2205" i="21"/>
  <c r="S2206" i="21"/>
  <c r="V2206" i="21"/>
  <c r="X2206" i="21" s="1"/>
  <c r="W2206" i="21"/>
  <c r="S2207" i="21"/>
  <c r="V2207" i="21"/>
  <c r="X2207" i="21" s="1"/>
  <c r="W2207" i="21"/>
  <c r="S2208" i="21"/>
  <c r="V2208" i="21"/>
  <c r="X2208" i="21" s="1"/>
  <c r="W2208" i="21"/>
  <c r="S2209" i="21"/>
  <c r="V2209" i="21"/>
  <c r="X2209" i="21" s="1"/>
  <c r="W2209" i="21"/>
  <c r="S2210" i="21"/>
  <c r="V2210" i="21"/>
  <c r="X2210" i="21" s="1"/>
  <c r="W2210" i="21"/>
  <c r="S2211" i="21"/>
  <c r="V2211" i="21"/>
  <c r="X2211" i="21" s="1"/>
  <c r="W2211" i="21"/>
  <c r="S2212" i="21"/>
  <c r="V2212" i="21"/>
  <c r="X2212" i="21" s="1"/>
  <c r="W2212" i="21"/>
  <c r="S2213" i="21"/>
  <c r="V2213" i="21"/>
  <c r="X2213" i="21" s="1"/>
  <c r="W2213" i="21"/>
  <c r="S2214" i="21"/>
  <c r="V2214" i="21"/>
  <c r="X2214" i="21" s="1"/>
  <c r="W2214" i="21"/>
  <c r="S2215" i="21"/>
  <c r="V2215" i="21"/>
  <c r="X2215" i="21" s="1"/>
  <c r="W2215" i="21"/>
  <c r="S2216" i="21"/>
  <c r="V2216" i="21"/>
  <c r="X2216" i="21" s="1"/>
  <c r="W2216" i="21"/>
  <c r="S2217" i="21"/>
  <c r="V2217" i="21"/>
  <c r="X2217" i="21" s="1"/>
  <c r="W2217" i="21"/>
  <c r="S2218" i="21"/>
  <c r="V2218" i="21"/>
  <c r="X2218" i="21" s="1"/>
  <c r="W2218" i="21"/>
  <c r="S2219" i="21"/>
  <c r="V2219" i="21"/>
  <c r="X2219" i="21" s="1"/>
  <c r="W2219" i="21"/>
  <c r="S2220" i="21"/>
  <c r="V2220" i="21"/>
  <c r="X2220" i="21" s="1"/>
  <c r="W2220" i="21"/>
  <c r="S2221" i="21"/>
  <c r="V2221" i="21"/>
  <c r="X2221" i="21" s="1"/>
  <c r="W2221" i="21"/>
  <c r="S2222" i="21"/>
  <c r="V2222" i="21"/>
  <c r="X2222" i="21" s="1"/>
  <c r="W2222" i="21"/>
  <c r="S2223" i="21"/>
  <c r="V2223" i="21"/>
  <c r="X2223" i="21" s="1"/>
  <c r="W2223" i="21"/>
  <c r="S2224" i="21"/>
  <c r="V2224" i="21"/>
  <c r="X2224" i="21" s="1"/>
  <c r="W2224" i="21"/>
  <c r="S2225" i="21"/>
  <c r="V2225" i="21"/>
  <c r="X2225" i="21" s="1"/>
  <c r="W2225" i="21"/>
  <c r="S2226" i="21"/>
  <c r="V2226" i="21"/>
  <c r="X2226" i="21" s="1"/>
  <c r="W2226" i="21"/>
  <c r="S2227" i="21"/>
  <c r="V2227" i="21"/>
  <c r="X2227" i="21" s="1"/>
  <c r="W2227" i="21"/>
  <c r="S2228" i="21"/>
  <c r="V2228" i="21"/>
  <c r="X2228" i="21" s="1"/>
  <c r="W2228" i="21"/>
  <c r="S2229" i="21"/>
  <c r="V2229" i="21"/>
  <c r="X2229" i="21" s="1"/>
  <c r="W2229" i="21"/>
  <c r="S2230" i="21"/>
  <c r="V2230" i="21"/>
  <c r="X2230" i="21" s="1"/>
  <c r="W2230" i="21"/>
  <c r="S2231" i="21"/>
  <c r="V2231" i="21"/>
  <c r="X2231" i="21" s="1"/>
  <c r="W2231" i="21"/>
  <c r="S2232" i="21"/>
  <c r="V2232" i="21"/>
  <c r="X2232" i="21" s="1"/>
  <c r="W2232" i="21"/>
  <c r="S2233" i="21"/>
  <c r="V2233" i="21"/>
  <c r="X2233" i="21" s="1"/>
  <c r="W2233" i="21"/>
  <c r="S2234" i="21"/>
  <c r="V2234" i="21"/>
  <c r="X2234" i="21" s="1"/>
  <c r="W2234" i="21"/>
  <c r="S2235" i="21"/>
  <c r="V2235" i="21"/>
  <c r="X2235" i="21" s="1"/>
  <c r="W2235" i="21"/>
  <c r="S2236" i="21"/>
  <c r="V2236" i="21"/>
  <c r="X2236" i="21" s="1"/>
  <c r="W2236" i="21"/>
  <c r="S2237" i="21"/>
  <c r="V2237" i="21"/>
  <c r="X2237" i="21" s="1"/>
  <c r="W2237" i="21"/>
  <c r="S2238" i="21"/>
  <c r="V2238" i="21"/>
  <c r="X2238" i="21" s="1"/>
  <c r="W2238" i="21"/>
  <c r="S2239" i="21"/>
  <c r="V2239" i="21"/>
  <c r="X2239" i="21" s="1"/>
  <c r="W2239" i="21"/>
  <c r="S2240" i="21"/>
  <c r="V2240" i="21"/>
  <c r="X2240" i="21" s="1"/>
  <c r="W2240" i="21"/>
  <c r="S2241" i="21"/>
  <c r="V2241" i="21"/>
  <c r="X2241" i="21" s="1"/>
  <c r="W2241" i="21"/>
  <c r="S2242" i="21"/>
  <c r="V2242" i="21"/>
  <c r="X2242" i="21" s="1"/>
  <c r="W2242" i="21"/>
  <c r="S2243" i="21"/>
  <c r="V2243" i="21"/>
  <c r="X2243" i="21" s="1"/>
  <c r="W2243" i="21"/>
  <c r="S2244" i="21"/>
  <c r="V2244" i="21"/>
  <c r="X2244" i="21" s="1"/>
  <c r="W2244" i="21"/>
  <c r="S2245" i="21"/>
  <c r="V2245" i="21"/>
  <c r="X2245" i="21" s="1"/>
  <c r="W2245" i="21"/>
  <c r="S2246" i="21"/>
  <c r="V2246" i="21"/>
  <c r="X2246" i="21" s="1"/>
  <c r="W2246" i="21"/>
  <c r="S2247" i="21"/>
  <c r="V2247" i="21"/>
  <c r="X2247" i="21" s="1"/>
  <c r="W2247" i="21"/>
  <c r="S2248" i="21"/>
  <c r="V2248" i="21"/>
  <c r="X2248" i="21" s="1"/>
  <c r="W2248" i="21"/>
  <c r="S2249" i="21"/>
  <c r="V2249" i="21"/>
  <c r="X2249" i="21" s="1"/>
  <c r="W2249" i="21"/>
  <c r="S2250" i="21"/>
  <c r="V2250" i="21"/>
  <c r="X2250" i="21" s="1"/>
  <c r="W2250" i="21"/>
  <c r="S2251" i="21"/>
  <c r="V2251" i="21"/>
  <c r="X2251" i="21" s="1"/>
  <c r="W2251" i="21"/>
  <c r="S2252" i="21"/>
  <c r="V2252" i="21"/>
  <c r="X2252" i="21" s="1"/>
  <c r="W2252" i="21"/>
  <c r="S2253" i="21"/>
  <c r="V2253" i="21"/>
  <c r="X2253" i="21" s="1"/>
  <c r="W2253" i="21"/>
  <c r="S2254" i="21"/>
  <c r="V2254" i="21"/>
  <c r="X2254" i="21" s="1"/>
  <c r="W2254" i="21"/>
  <c r="S2255" i="21"/>
  <c r="V2255" i="21"/>
  <c r="X2255" i="21" s="1"/>
  <c r="W2255" i="21"/>
  <c r="S2256" i="21"/>
  <c r="V2256" i="21"/>
  <c r="X2256" i="21" s="1"/>
  <c r="W2256" i="21"/>
  <c r="S2257" i="21"/>
  <c r="V2257" i="21"/>
  <c r="X2257" i="21" s="1"/>
  <c r="W2257" i="21"/>
  <c r="S2258" i="21"/>
  <c r="V2258" i="21"/>
  <c r="X2258" i="21" s="1"/>
  <c r="W2258" i="21"/>
  <c r="S2259" i="21"/>
  <c r="V2259" i="21"/>
  <c r="X2259" i="21" s="1"/>
  <c r="W2259" i="21"/>
  <c r="S2260" i="21"/>
  <c r="V2260" i="21"/>
  <c r="X2260" i="21" s="1"/>
  <c r="W2260" i="21"/>
  <c r="S2261" i="21"/>
  <c r="V2261" i="21"/>
  <c r="X2261" i="21" s="1"/>
  <c r="W2261" i="21"/>
  <c r="S2262" i="21"/>
  <c r="V2262" i="21"/>
  <c r="X2262" i="21" s="1"/>
  <c r="W2262" i="21"/>
  <c r="S2263" i="21"/>
  <c r="V2263" i="21"/>
  <c r="X2263" i="21" s="1"/>
  <c r="W2263" i="21"/>
  <c r="S2264" i="21"/>
  <c r="V2264" i="21"/>
  <c r="X2264" i="21" s="1"/>
  <c r="W2264" i="21"/>
  <c r="S2265" i="21"/>
  <c r="V2265" i="21"/>
  <c r="X2265" i="21" s="1"/>
  <c r="W2265" i="21"/>
  <c r="S2266" i="21"/>
  <c r="V2266" i="21"/>
  <c r="X2266" i="21" s="1"/>
  <c r="W2266" i="21"/>
  <c r="S2267" i="21"/>
  <c r="V2267" i="21"/>
  <c r="X2267" i="21" s="1"/>
  <c r="W2267" i="21"/>
  <c r="S2268" i="21"/>
  <c r="V2268" i="21"/>
  <c r="X2268" i="21" s="1"/>
  <c r="W2268" i="21"/>
  <c r="S2269" i="21"/>
  <c r="V2269" i="21"/>
  <c r="X2269" i="21" s="1"/>
  <c r="W2269" i="21"/>
  <c r="S2270" i="21"/>
  <c r="V2270" i="21"/>
  <c r="X2270" i="21" s="1"/>
  <c r="W2270" i="21"/>
  <c r="S2271" i="21"/>
  <c r="V2271" i="21"/>
  <c r="X2271" i="21" s="1"/>
  <c r="W2271" i="21"/>
  <c r="S2272" i="21"/>
  <c r="V2272" i="21"/>
  <c r="X2272" i="21" s="1"/>
  <c r="W2272" i="21"/>
  <c r="S2273" i="21"/>
  <c r="V2273" i="21"/>
  <c r="X2273" i="21" s="1"/>
  <c r="W2273" i="21"/>
  <c r="S2274" i="21"/>
  <c r="V2274" i="21"/>
  <c r="X2274" i="21" s="1"/>
  <c r="W2274" i="21"/>
  <c r="S2275" i="21"/>
  <c r="V2275" i="21"/>
  <c r="X2275" i="21" s="1"/>
  <c r="W2275" i="21"/>
  <c r="S2276" i="21"/>
  <c r="V2276" i="21"/>
  <c r="X2276" i="21" s="1"/>
  <c r="W2276" i="21"/>
  <c r="S2277" i="21"/>
  <c r="V2277" i="21"/>
  <c r="X2277" i="21" s="1"/>
  <c r="W2277" i="21"/>
  <c r="S2278" i="21"/>
  <c r="V2278" i="21"/>
  <c r="X2278" i="21" s="1"/>
  <c r="W2278" i="21"/>
  <c r="S2279" i="21"/>
  <c r="V2279" i="21"/>
  <c r="X2279" i="21" s="1"/>
  <c r="W2279" i="21"/>
  <c r="S2280" i="21"/>
  <c r="V2280" i="21"/>
  <c r="X2280" i="21" s="1"/>
  <c r="W2280" i="21"/>
  <c r="S2281" i="21"/>
  <c r="V2281" i="21"/>
  <c r="X2281" i="21" s="1"/>
  <c r="W2281" i="21"/>
  <c r="S2282" i="21"/>
  <c r="V2282" i="21"/>
  <c r="X2282" i="21" s="1"/>
  <c r="W2282" i="21"/>
  <c r="S2283" i="21"/>
  <c r="V2283" i="21"/>
  <c r="X2283" i="21" s="1"/>
  <c r="W2283" i="21"/>
  <c r="S2284" i="21"/>
  <c r="V2284" i="21"/>
  <c r="X2284" i="21" s="1"/>
  <c r="W2284" i="21"/>
  <c r="S2285" i="21"/>
  <c r="V2285" i="21"/>
  <c r="X2285" i="21" s="1"/>
  <c r="W2285" i="21"/>
  <c r="S2286" i="21"/>
  <c r="V2286" i="21"/>
  <c r="X2286" i="21" s="1"/>
  <c r="W2286" i="21"/>
  <c r="S2287" i="21"/>
  <c r="V2287" i="21"/>
  <c r="X2287" i="21" s="1"/>
  <c r="W2287" i="21"/>
  <c r="S2288" i="21"/>
  <c r="V2288" i="21"/>
  <c r="X2288" i="21" s="1"/>
  <c r="W2288" i="21"/>
  <c r="S2289" i="21"/>
  <c r="V2289" i="21"/>
  <c r="X2289" i="21" s="1"/>
  <c r="W2289" i="21"/>
  <c r="S2290" i="21"/>
  <c r="V2290" i="21"/>
  <c r="X2290" i="21" s="1"/>
  <c r="W2290" i="21"/>
  <c r="S2291" i="21"/>
  <c r="V2291" i="21"/>
  <c r="X2291" i="21" s="1"/>
  <c r="W2291" i="21"/>
  <c r="S2292" i="21"/>
  <c r="V2292" i="21"/>
  <c r="X2292" i="21" s="1"/>
  <c r="W2292" i="21"/>
  <c r="S2293" i="21"/>
  <c r="V2293" i="21"/>
  <c r="X2293" i="21" s="1"/>
  <c r="W2293" i="21"/>
  <c r="S2294" i="21"/>
  <c r="V2294" i="21"/>
  <c r="X2294" i="21" s="1"/>
  <c r="W2294" i="21"/>
  <c r="S2295" i="21"/>
  <c r="V2295" i="21"/>
  <c r="X2295" i="21" s="1"/>
  <c r="W2295" i="21"/>
  <c r="S2296" i="21"/>
  <c r="V2296" i="21"/>
  <c r="X2296" i="21" s="1"/>
  <c r="W2296" i="21"/>
  <c r="S2297" i="21"/>
  <c r="V2297" i="21"/>
  <c r="X2297" i="21" s="1"/>
  <c r="W2297" i="21"/>
  <c r="S2298" i="21"/>
  <c r="V2298" i="21"/>
  <c r="X2298" i="21" s="1"/>
  <c r="W2298" i="21"/>
  <c r="S2299" i="21"/>
  <c r="V2299" i="21"/>
  <c r="X2299" i="21" s="1"/>
  <c r="W2299" i="21"/>
  <c r="S2300" i="21"/>
  <c r="V2300" i="21"/>
  <c r="X2300" i="21" s="1"/>
  <c r="W2300" i="21"/>
  <c r="S2301" i="21"/>
  <c r="V2301" i="21"/>
  <c r="X2301" i="21" s="1"/>
  <c r="W2301" i="21"/>
  <c r="S2302" i="21"/>
  <c r="V2302" i="21"/>
  <c r="X2302" i="21" s="1"/>
  <c r="W2302" i="21"/>
  <c r="S2303" i="21"/>
  <c r="V2303" i="21"/>
  <c r="X2303" i="21" s="1"/>
  <c r="W2303" i="21"/>
  <c r="S2304" i="21"/>
  <c r="V2304" i="21"/>
  <c r="X2304" i="21" s="1"/>
  <c r="W2304" i="21"/>
  <c r="S2305" i="21"/>
  <c r="V2305" i="21"/>
  <c r="X2305" i="21" s="1"/>
  <c r="W2305" i="21"/>
  <c r="S2306" i="21"/>
  <c r="V2306" i="21"/>
  <c r="X2306" i="21" s="1"/>
  <c r="W2306" i="21"/>
  <c r="S2307" i="21"/>
  <c r="V2307" i="21"/>
  <c r="X2307" i="21" s="1"/>
  <c r="W2307" i="21"/>
  <c r="S2308" i="21"/>
  <c r="V2308" i="21"/>
  <c r="X2308" i="21" s="1"/>
  <c r="W2308" i="21"/>
  <c r="S2309" i="21"/>
  <c r="V2309" i="21"/>
  <c r="X2309" i="21" s="1"/>
  <c r="W2309" i="21"/>
  <c r="S2310" i="21"/>
  <c r="V2310" i="21"/>
  <c r="X2310" i="21" s="1"/>
  <c r="W2310" i="21"/>
  <c r="S2311" i="21"/>
  <c r="V2311" i="21"/>
  <c r="X2311" i="21" s="1"/>
  <c r="W2311" i="21"/>
  <c r="S2312" i="21"/>
  <c r="V2312" i="21"/>
  <c r="X2312" i="21" s="1"/>
  <c r="W2312" i="21"/>
  <c r="S2313" i="21"/>
  <c r="V2313" i="21"/>
  <c r="X2313" i="21" s="1"/>
  <c r="W2313" i="21"/>
  <c r="S2314" i="21"/>
  <c r="V2314" i="21"/>
  <c r="X2314" i="21" s="1"/>
  <c r="W2314" i="21"/>
  <c r="S2315" i="21"/>
  <c r="V2315" i="21"/>
  <c r="X2315" i="21" s="1"/>
  <c r="W2315" i="21"/>
  <c r="S2316" i="21"/>
  <c r="V2316" i="21"/>
  <c r="X2316" i="21" s="1"/>
  <c r="W2316" i="21"/>
  <c r="S2317" i="21"/>
  <c r="V2317" i="21"/>
  <c r="X2317" i="21" s="1"/>
  <c r="W2317" i="21"/>
  <c r="S2318" i="21"/>
  <c r="V2318" i="21"/>
  <c r="X2318" i="21" s="1"/>
  <c r="W2318" i="21"/>
  <c r="S2319" i="21"/>
  <c r="V2319" i="21"/>
  <c r="X2319" i="21" s="1"/>
  <c r="W2319" i="21"/>
  <c r="S2320" i="21"/>
  <c r="V2320" i="21"/>
  <c r="X2320" i="21" s="1"/>
  <c r="W2320" i="21"/>
  <c r="S2321" i="21"/>
  <c r="V2321" i="21"/>
  <c r="X2321" i="21" s="1"/>
  <c r="W2321" i="21"/>
  <c r="S2322" i="21"/>
  <c r="V2322" i="21"/>
  <c r="X2322" i="21" s="1"/>
  <c r="W2322" i="21"/>
  <c r="S2323" i="21"/>
  <c r="V2323" i="21"/>
  <c r="X2323" i="21" s="1"/>
  <c r="W2323" i="21"/>
  <c r="S2324" i="21"/>
  <c r="V2324" i="21"/>
  <c r="X2324" i="21" s="1"/>
  <c r="W2324" i="21"/>
  <c r="S2325" i="21"/>
  <c r="V2325" i="21"/>
  <c r="X2325" i="21" s="1"/>
  <c r="W2325" i="21"/>
  <c r="S2326" i="21"/>
  <c r="V2326" i="21"/>
  <c r="X2326" i="21" s="1"/>
  <c r="W2326" i="21"/>
  <c r="S2327" i="21"/>
  <c r="V2327" i="21"/>
  <c r="X2327" i="21" s="1"/>
  <c r="W2327" i="21"/>
  <c r="S2328" i="21"/>
  <c r="V2328" i="21"/>
  <c r="X2328" i="21" s="1"/>
  <c r="W2328" i="21"/>
  <c r="S2329" i="21"/>
  <c r="V2329" i="21"/>
  <c r="X2329" i="21" s="1"/>
  <c r="W2329" i="21"/>
  <c r="S2330" i="21"/>
  <c r="V2330" i="21"/>
  <c r="X2330" i="21" s="1"/>
  <c r="W2330" i="21"/>
  <c r="S2331" i="21"/>
  <c r="V2331" i="21"/>
  <c r="X2331" i="21" s="1"/>
  <c r="W2331" i="21"/>
  <c r="S2332" i="21"/>
  <c r="V2332" i="21"/>
  <c r="X2332" i="21" s="1"/>
  <c r="W2332" i="21"/>
  <c r="S2333" i="21"/>
  <c r="V2333" i="21"/>
  <c r="X2333" i="21" s="1"/>
  <c r="W2333" i="21"/>
  <c r="S2334" i="21"/>
  <c r="V2334" i="21"/>
  <c r="X2334" i="21" s="1"/>
  <c r="W2334" i="21"/>
  <c r="S2335" i="21"/>
  <c r="V2335" i="21"/>
  <c r="X2335" i="21" s="1"/>
  <c r="W2335" i="21"/>
  <c r="S2336" i="21"/>
  <c r="V2336" i="21"/>
  <c r="X2336" i="21" s="1"/>
  <c r="W2336" i="21"/>
  <c r="S2337" i="21"/>
  <c r="V2337" i="21"/>
  <c r="X2337" i="21" s="1"/>
  <c r="W2337" i="21"/>
  <c r="S2338" i="21"/>
  <c r="V2338" i="21"/>
  <c r="X2338" i="21" s="1"/>
  <c r="W2338" i="21"/>
  <c r="S2339" i="21"/>
  <c r="V2339" i="21"/>
  <c r="X2339" i="21" s="1"/>
  <c r="W2339" i="21"/>
  <c r="S2340" i="21"/>
  <c r="V2340" i="21"/>
  <c r="X2340" i="21" s="1"/>
  <c r="W2340" i="21"/>
  <c r="S2341" i="21"/>
  <c r="V2341" i="21"/>
  <c r="X2341" i="21" s="1"/>
  <c r="W2341" i="21"/>
  <c r="S2342" i="21"/>
  <c r="V2342" i="21"/>
  <c r="X2342" i="21" s="1"/>
  <c r="W2342" i="21"/>
  <c r="S2343" i="21"/>
  <c r="V2343" i="21"/>
  <c r="X2343" i="21" s="1"/>
  <c r="W2343" i="21"/>
  <c r="S2344" i="21"/>
  <c r="V2344" i="21"/>
  <c r="X2344" i="21" s="1"/>
  <c r="W2344" i="21"/>
  <c r="S2345" i="21"/>
  <c r="V2345" i="21"/>
  <c r="X2345" i="21" s="1"/>
  <c r="W2345" i="21"/>
  <c r="S2346" i="21"/>
  <c r="V2346" i="21"/>
  <c r="X2346" i="21" s="1"/>
  <c r="W2346" i="21"/>
  <c r="S2347" i="21"/>
  <c r="V2347" i="21"/>
  <c r="X2347" i="21" s="1"/>
  <c r="W2347" i="21"/>
  <c r="S2348" i="21"/>
  <c r="V2348" i="21"/>
  <c r="X2348" i="21" s="1"/>
  <c r="W2348" i="21"/>
  <c r="S2349" i="21"/>
  <c r="V2349" i="21"/>
  <c r="X2349" i="21" s="1"/>
  <c r="W2349" i="21"/>
  <c r="S2350" i="21"/>
  <c r="V2350" i="21"/>
  <c r="X2350" i="21" s="1"/>
  <c r="W2350" i="21"/>
  <c r="S2351" i="21"/>
  <c r="V2351" i="21"/>
  <c r="X2351" i="21" s="1"/>
  <c r="W2351" i="21"/>
  <c r="S2352" i="21"/>
  <c r="V2352" i="21"/>
  <c r="X2352" i="21" s="1"/>
  <c r="W2352" i="21"/>
  <c r="S2353" i="21"/>
  <c r="V2353" i="21"/>
  <c r="X2353" i="21" s="1"/>
  <c r="W2353" i="21"/>
  <c r="S2354" i="21"/>
  <c r="V2354" i="21"/>
  <c r="X2354" i="21" s="1"/>
  <c r="W2354" i="21"/>
  <c r="S2355" i="21"/>
  <c r="V2355" i="21"/>
  <c r="X2355" i="21" s="1"/>
  <c r="W2355" i="21"/>
  <c r="S2356" i="21"/>
  <c r="V2356" i="21"/>
  <c r="X2356" i="21" s="1"/>
  <c r="W2356" i="21"/>
  <c r="S2357" i="21"/>
  <c r="V2357" i="21"/>
  <c r="X2357" i="21" s="1"/>
  <c r="W2357" i="21"/>
  <c r="S2358" i="21"/>
  <c r="V2358" i="21"/>
  <c r="X2358" i="21" s="1"/>
  <c r="W2358" i="21"/>
  <c r="S2359" i="21"/>
  <c r="V2359" i="21"/>
  <c r="X2359" i="21" s="1"/>
  <c r="W2359" i="21"/>
  <c r="S2360" i="21"/>
  <c r="V2360" i="21"/>
  <c r="X2360" i="21" s="1"/>
  <c r="W2360" i="21"/>
  <c r="S2361" i="21"/>
  <c r="V2361" i="21"/>
  <c r="X2361" i="21" s="1"/>
  <c r="W2361" i="21"/>
  <c r="S2362" i="21"/>
  <c r="V2362" i="21"/>
  <c r="X2362" i="21" s="1"/>
  <c r="W2362" i="21"/>
  <c r="S2363" i="21"/>
  <c r="V2363" i="21"/>
  <c r="X2363" i="21" s="1"/>
  <c r="W2363" i="21"/>
  <c r="S2364" i="21"/>
  <c r="V2364" i="21"/>
  <c r="X2364" i="21" s="1"/>
  <c r="W2364" i="21"/>
  <c r="S2365" i="21"/>
  <c r="V2365" i="21"/>
  <c r="X2365" i="21" s="1"/>
  <c r="W2365" i="21"/>
  <c r="S2366" i="21"/>
  <c r="V2366" i="21"/>
  <c r="X2366" i="21" s="1"/>
  <c r="W2366" i="21"/>
  <c r="S2367" i="21"/>
  <c r="V2367" i="21"/>
  <c r="X2367" i="21" s="1"/>
  <c r="W2367" i="21"/>
  <c r="S2368" i="21"/>
  <c r="V2368" i="21"/>
  <c r="X2368" i="21" s="1"/>
  <c r="W2368" i="21"/>
  <c r="S2369" i="21"/>
  <c r="V2369" i="21"/>
  <c r="X2369" i="21" s="1"/>
  <c r="W2369" i="21"/>
  <c r="S2370" i="21"/>
  <c r="V2370" i="21"/>
  <c r="X2370" i="21" s="1"/>
  <c r="W2370" i="21"/>
  <c r="S2371" i="21"/>
  <c r="V2371" i="21"/>
  <c r="X2371" i="21" s="1"/>
  <c r="W2371" i="21"/>
  <c r="S2372" i="21"/>
  <c r="V2372" i="21"/>
  <c r="X2372" i="21" s="1"/>
  <c r="W2372" i="21"/>
  <c r="S2373" i="21"/>
  <c r="V2373" i="21"/>
  <c r="X2373" i="21" s="1"/>
  <c r="W2373" i="21"/>
  <c r="S2374" i="21"/>
  <c r="V2374" i="21"/>
  <c r="X2374" i="21" s="1"/>
  <c r="W2374" i="21"/>
  <c r="S2375" i="21"/>
  <c r="V2375" i="21"/>
  <c r="X2375" i="21" s="1"/>
  <c r="W2375" i="21"/>
  <c r="S2376" i="21"/>
  <c r="V2376" i="21"/>
  <c r="X2376" i="21" s="1"/>
  <c r="W2376" i="21"/>
  <c r="S2377" i="21"/>
  <c r="V2377" i="21"/>
  <c r="X2377" i="21" s="1"/>
  <c r="W2377" i="21"/>
  <c r="S2378" i="21"/>
  <c r="V2378" i="21"/>
  <c r="X2378" i="21" s="1"/>
  <c r="W2378" i="21"/>
  <c r="S2379" i="21"/>
  <c r="V2379" i="21"/>
  <c r="X2379" i="21" s="1"/>
  <c r="W2379" i="21"/>
  <c r="S2380" i="21"/>
  <c r="V2380" i="21"/>
  <c r="X2380" i="21" s="1"/>
  <c r="W2380" i="21"/>
  <c r="S2381" i="21"/>
  <c r="V2381" i="21"/>
  <c r="X2381" i="21" s="1"/>
  <c r="W2381" i="21"/>
  <c r="S2382" i="21"/>
  <c r="V2382" i="21"/>
  <c r="X2382" i="21" s="1"/>
  <c r="W2382" i="21"/>
  <c r="S2383" i="21"/>
  <c r="V2383" i="21"/>
  <c r="X2383" i="21" s="1"/>
  <c r="W2383" i="21"/>
  <c r="S2384" i="21"/>
  <c r="V2384" i="21"/>
  <c r="X2384" i="21" s="1"/>
  <c r="W2384" i="21"/>
  <c r="S2385" i="21"/>
  <c r="V2385" i="21"/>
  <c r="X2385" i="21" s="1"/>
  <c r="W2385" i="21"/>
  <c r="S2386" i="21"/>
  <c r="V2386" i="21"/>
  <c r="X2386" i="21" s="1"/>
  <c r="W2386" i="21"/>
  <c r="S2387" i="21"/>
  <c r="V2387" i="21"/>
  <c r="X2387" i="21" s="1"/>
  <c r="W2387" i="21"/>
  <c r="S2388" i="21"/>
  <c r="V2388" i="21"/>
  <c r="X2388" i="21" s="1"/>
  <c r="W2388" i="21"/>
  <c r="S2389" i="21"/>
  <c r="V2389" i="21"/>
  <c r="X2389" i="21" s="1"/>
  <c r="W2389" i="21"/>
  <c r="S2390" i="21"/>
  <c r="V2390" i="21"/>
  <c r="X2390" i="21" s="1"/>
  <c r="W2390" i="21"/>
  <c r="S2391" i="21"/>
  <c r="V2391" i="21"/>
  <c r="X2391" i="21" s="1"/>
  <c r="W2391" i="21"/>
  <c r="S2392" i="21"/>
  <c r="V2392" i="21"/>
  <c r="X2392" i="21" s="1"/>
  <c r="W2392" i="21"/>
  <c r="S2393" i="21"/>
  <c r="V2393" i="21"/>
  <c r="X2393" i="21" s="1"/>
  <c r="W2393" i="21"/>
  <c r="S2394" i="21"/>
  <c r="V2394" i="21"/>
  <c r="X2394" i="21" s="1"/>
  <c r="W2394" i="21"/>
  <c r="S2395" i="21"/>
  <c r="V2395" i="21"/>
  <c r="X2395" i="21" s="1"/>
  <c r="W2395" i="21"/>
  <c r="S2396" i="21"/>
  <c r="V2396" i="21"/>
  <c r="X2396" i="21" s="1"/>
  <c r="W2396" i="21"/>
  <c r="S2397" i="21"/>
  <c r="V2397" i="21"/>
  <c r="X2397" i="21" s="1"/>
  <c r="W2397" i="21"/>
  <c r="S2398" i="21"/>
  <c r="V2398" i="21"/>
  <c r="X2398" i="21" s="1"/>
  <c r="W2398" i="21"/>
  <c r="S2399" i="21"/>
  <c r="V2399" i="21"/>
  <c r="X2399" i="21" s="1"/>
  <c r="W2399" i="21"/>
  <c r="S2400" i="21"/>
  <c r="V2400" i="21"/>
  <c r="X2400" i="21" s="1"/>
  <c r="W2400" i="21"/>
  <c r="S2401" i="21"/>
  <c r="V2401" i="21"/>
  <c r="X2401" i="21" s="1"/>
  <c r="W2401" i="21"/>
  <c r="S2402" i="21"/>
  <c r="V2402" i="21"/>
  <c r="X2402" i="21" s="1"/>
  <c r="W2402" i="21"/>
  <c r="S2403" i="21"/>
  <c r="V2403" i="21"/>
  <c r="X2403" i="21" s="1"/>
  <c r="W2403" i="21"/>
  <c r="S2404" i="21"/>
  <c r="V2404" i="21"/>
  <c r="X2404" i="21" s="1"/>
  <c r="W2404" i="21"/>
  <c r="S2405" i="21"/>
  <c r="V2405" i="21"/>
  <c r="X2405" i="21" s="1"/>
  <c r="W2405" i="21"/>
  <c r="S2406" i="21"/>
  <c r="V2406" i="21"/>
  <c r="X2406" i="21" s="1"/>
  <c r="W2406" i="21"/>
  <c r="S2407" i="21"/>
  <c r="V2407" i="21"/>
  <c r="X2407" i="21" s="1"/>
  <c r="W2407" i="21"/>
  <c r="S2408" i="21"/>
  <c r="V2408" i="21"/>
  <c r="X2408" i="21" s="1"/>
  <c r="W2408" i="21"/>
  <c r="S2409" i="21"/>
  <c r="V2409" i="21"/>
  <c r="X2409" i="21" s="1"/>
  <c r="W2409" i="21"/>
  <c r="S2410" i="21"/>
  <c r="V2410" i="21"/>
  <c r="X2410" i="21" s="1"/>
  <c r="W2410" i="21"/>
  <c r="S2411" i="21"/>
  <c r="V2411" i="21"/>
  <c r="X2411" i="21" s="1"/>
  <c r="W2411" i="21"/>
  <c r="S2412" i="21"/>
  <c r="V2412" i="21"/>
  <c r="X2412" i="21" s="1"/>
  <c r="W2412" i="21"/>
  <c r="S2413" i="21"/>
  <c r="V2413" i="21"/>
  <c r="X2413" i="21" s="1"/>
  <c r="W2413" i="21"/>
  <c r="S2414" i="21"/>
  <c r="V2414" i="21"/>
  <c r="X2414" i="21" s="1"/>
  <c r="W2414" i="21"/>
  <c r="S2415" i="21"/>
  <c r="V2415" i="21"/>
  <c r="X2415" i="21" s="1"/>
  <c r="W2415" i="21"/>
  <c r="S2416" i="21"/>
  <c r="V2416" i="21"/>
  <c r="X2416" i="21" s="1"/>
  <c r="W2416" i="21"/>
  <c r="S2417" i="21"/>
  <c r="V2417" i="21"/>
  <c r="X2417" i="21" s="1"/>
  <c r="W2417" i="21"/>
  <c r="S2418" i="21"/>
  <c r="V2418" i="21"/>
  <c r="X2418" i="21" s="1"/>
  <c r="W2418" i="21"/>
  <c r="S2419" i="21"/>
  <c r="V2419" i="21"/>
  <c r="X2419" i="21" s="1"/>
  <c r="W2419" i="21"/>
  <c r="S2420" i="21"/>
  <c r="V2420" i="21"/>
  <c r="X2420" i="21" s="1"/>
  <c r="W2420" i="21"/>
  <c r="S2421" i="21"/>
  <c r="V2421" i="21"/>
  <c r="X2421" i="21" s="1"/>
  <c r="W2421" i="21"/>
  <c r="S2422" i="21"/>
  <c r="V2422" i="21"/>
  <c r="X2422" i="21" s="1"/>
  <c r="W2422" i="21"/>
  <c r="S2423" i="21"/>
  <c r="V2423" i="21"/>
  <c r="X2423" i="21" s="1"/>
  <c r="W2423" i="21"/>
  <c r="S2424" i="21"/>
  <c r="V2424" i="21"/>
  <c r="X2424" i="21" s="1"/>
  <c r="W2424" i="21"/>
  <c r="S2425" i="21"/>
  <c r="V2425" i="21"/>
  <c r="X2425" i="21" s="1"/>
  <c r="W2425" i="21"/>
  <c r="S2426" i="21"/>
  <c r="V2426" i="21"/>
  <c r="X2426" i="21" s="1"/>
  <c r="W2426" i="21"/>
  <c r="S2427" i="21"/>
  <c r="V2427" i="21"/>
  <c r="X2427" i="21" s="1"/>
  <c r="W2427" i="21"/>
  <c r="S2428" i="21"/>
  <c r="V2428" i="21"/>
  <c r="X2428" i="21" s="1"/>
  <c r="W2428" i="21"/>
  <c r="S2429" i="21"/>
  <c r="V2429" i="21"/>
  <c r="X2429" i="21" s="1"/>
  <c r="W2429" i="21"/>
  <c r="S2430" i="21"/>
  <c r="V2430" i="21"/>
  <c r="X2430" i="21" s="1"/>
  <c r="W2430" i="21"/>
  <c r="S2431" i="21"/>
  <c r="V2431" i="21"/>
  <c r="X2431" i="21" s="1"/>
  <c r="W2431" i="21"/>
  <c r="S2432" i="21"/>
  <c r="V2432" i="21"/>
  <c r="X2432" i="21" s="1"/>
  <c r="W2432" i="21"/>
  <c r="S2433" i="21"/>
  <c r="V2433" i="21"/>
  <c r="X2433" i="21" s="1"/>
  <c r="W2433" i="21"/>
  <c r="S2434" i="21"/>
  <c r="V2434" i="21"/>
  <c r="X2434" i="21" s="1"/>
  <c r="W2434" i="21"/>
  <c r="S2435" i="21"/>
  <c r="V2435" i="21"/>
  <c r="X2435" i="21" s="1"/>
  <c r="W2435" i="21"/>
  <c r="S2436" i="21"/>
  <c r="V2436" i="21"/>
  <c r="X2436" i="21" s="1"/>
  <c r="W2436" i="21"/>
  <c r="S2437" i="21"/>
  <c r="V2437" i="21"/>
  <c r="X2437" i="21" s="1"/>
  <c r="W2437" i="21"/>
  <c r="S2438" i="21"/>
  <c r="V2438" i="21"/>
  <c r="X2438" i="21" s="1"/>
  <c r="W2438" i="21"/>
  <c r="S2439" i="21"/>
  <c r="V2439" i="21"/>
  <c r="X2439" i="21" s="1"/>
  <c r="W2439" i="21"/>
  <c r="S2440" i="21"/>
  <c r="V2440" i="21"/>
  <c r="X2440" i="21" s="1"/>
  <c r="W2440" i="21"/>
  <c r="S2441" i="21"/>
  <c r="V2441" i="21"/>
  <c r="X2441" i="21" s="1"/>
  <c r="W2441" i="21"/>
  <c r="S2442" i="21"/>
  <c r="V2442" i="21"/>
  <c r="X2442" i="21" s="1"/>
  <c r="W2442" i="21"/>
  <c r="S2443" i="21"/>
  <c r="V2443" i="21"/>
  <c r="X2443" i="21" s="1"/>
  <c r="W2443" i="21"/>
  <c r="S2444" i="21"/>
  <c r="V2444" i="21"/>
  <c r="X2444" i="21" s="1"/>
  <c r="W2444" i="21"/>
  <c r="S2445" i="21"/>
  <c r="V2445" i="21"/>
  <c r="X2445" i="21" s="1"/>
  <c r="W2445" i="21"/>
  <c r="S2446" i="21"/>
  <c r="V2446" i="21"/>
  <c r="X2446" i="21" s="1"/>
  <c r="W2446" i="21"/>
  <c r="S2447" i="21"/>
  <c r="V2447" i="21"/>
  <c r="X2447" i="21" s="1"/>
  <c r="W2447" i="21"/>
  <c r="S2448" i="21"/>
  <c r="V2448" i="21"/>
  <c r="X2448" i="21" s="1"/>
  <c r="W2448" i="21"/>
  <c r="S2449" i="21"/>
  <c r="V2449" i="21"/>
  <c r="X2449" i="21" s="1"/>
  <c r="W2449" i="21"/>
  <c r="S2450" i="21"/>
  <c r="V2450" i="21"/>
  <c r="X2450" i="21" s="1"/>
  <c r="W2450" i="21"/>
  <c r="S2451" i="21"/>
  <c r="V2451" i="21"/>
  <c r="X2451" i="21" s="1"/>
  <c r="W2451" i="21"/>
  <c r="S2452" i="21"/>
  <c r="V2452" i="21"/>
  <c r="X2452" i="21" s="1"/>
  <c r="W2452" i="21"/>
  <c r="S2453" i="21"/>
  <c r="V2453" i="21"/>
  <c r="X2453" i="21" s="1"/>
  <c r="W2453" i="21"/>
  <c r="S2454" i="21"/>
  <c r="V2454" i="21"/>
  <c r="X2454" i="21" s="1"/>
  <c r="W2454" i="21"/>
  <c r="S2455" i="21"/>
  <c r="V2455" i="21"/>
  <c r="X2455" i="21" s="1"/>
  <c r="W2455" i="21"/>
  <c r="S2456" i="21"/>
  <c r="V2456" i="21"/>
  <c r="X2456" i="21" s="1"/>
  <c r="W2456" i="21"/>
  <c r="S2457" i="21"/>
  <c r="V2457" i="21"/>
  <c r="X2457" i="21" s="1"/>
  <c r="W2457" i="21"/>
  <c r="S2458" i="21"/>
  <c r="V2458" i="21"/>
  <c r="X2458" i="21" s="1"/>
  <c r="W2458" i="21"/>
  <c r="S2459" i="21"/>
  <c r="V2459" i="21"/>
  <c r="X2459" i="21" s="1"/>
  <c r="W2459" i="21"/>
  <c r="S2460" i="21"/>
  <c r="V2460" i="21"/>
  <c r="X2460" i="21" s="1"/>
  <c r="W2460" i="21"/>
  <c r="S2461" i="21"/>
  <c r="V2461" i="21"/>
  <c r="X2461" i="21" s="1"/>
  <c r="W2461" i="21"/>
  <c r="S2462" i="21"/>
  <c r="V2462" i="21"/>
  <c r="X2462" i="21" s="1"/>
  <c r="W2462" i="21"/>
  <c r="S2463" i="21"/>
  <c r="V2463" i="21"/>
  <c r="X2463" i="21" s="1"/>
  <c r="W2463" i="21"/>
  <c r="S2464" i="21"/>
  <c r="V2464" i="21"/>
  <c r="X2464" i="21" s="1"/>
  <c r="W2464" i="21"/>
  <c r="S2465" i="21"/>
  <c r="V2465" i="21"/>
  <c r="X2465" i="21" s="1"/>
  <c r="W2465" i="21"/>
  <c r="S2466" i="21"/>
  <c r="V2466" i="21"/>
  <c r="X2466" i="21" s="1"/>
  <c r="W2466" i="21"/>
  <c r="S2467" i="21"/>
  <c r="V2467" i="21"/>
  <c r="X2467" i="21" s="1"/>
  <c r="W2467" i="21"/>
  <c r="S2468" i="21"/>
  <c r="V2468" i="21"/>
  <c r="X2468" i="21" s="1"/>
  <c r="W2468" i="21"/>
  <c r="S2469" i="21"/>
  <c r="V2469" i="21"/>
  <c r="X2469" i="21" s="1"/>
  <c r="W2469" i="21"/>
  <c r="S2470" i="21"/>
  <c r="V2470" i="21"/>
  <c r="X2470" i="21" s="1"/>
  <c r="W2470" i="21"/>
  <c r="S2471" i="21"/>
  <c r="V2471" i="21"/>
  <c r="X2471" i="21" s="1"/>
  <c r="W2471" i="21"/>
  <c r="S2472" i="21"/>
  <c r="V2472" i="21"/>
  <c r="X2472" i="21" s="1"/>
  <c r="W2472" i="21"/>
  <c r="S2473" i="21"/>
  <c r="V2473" i="21"/>
  <c r="X2473" i="21" s="1"/>
  <c r="W2473" i="21"/>
  <c r="S2474" i="21"/>
  <c r="V2474" i="21"/>
  <c r="X2474" i="21" s="1"/>
  <c r="W2474" i="21"/>
  <c r="S2475" i="21"/>
  <c r="V2475" i="21"/>
  <c r="X2475" i="21" s="1"/>
  <c r="W2475" i="21"/>
  <c r="S2476" i="21"/>
  <c r="V2476" i="21"/>
  <c r="X2476" i="21" s="1"/>
  <c r="W2476" i="21"/>
  <c r="S2477" i="21"/>
  <c r="V2477" i="21"/>
  <c r="X2477" i="21" s="1"/>
  <c r="W2477" i="21"/>
  <c r="S2478" i="21"/>
  <c r="V2478" i="21"/>
  <c r="X2478" i="21" s="1"/>
  <c r="W2478" i="21"/>
  <c r="S2479" i="21"/>
  <c r="V2479" i="21"/>
  <c r="X2479" i="21" s="1"/>
  <c r="W2479" i="21"/>
  <c r="S2480" i="21"/>
  <c r="V2480" i="21"/>
  <c r="X2480" i="21" s="1"/>
  <c r="W2480" i="21"/>
  <c r="S2481" i="21"/>
  <c r="V2481" i="21"/>
  <c r="X2481" i="21" s="1"/>
  <c r="W2481" i="21"/>
  <c r="S2482" i="21"/>
  <c r="V2482" i="21"/>
  <c r="X2482" i="21" s="1"/>
  <c r="W2482" i="21"/>
  <c r="S2483" i="21"/>
  <c r="V2483" i="21"/>
  <c r="X2483" i="21" s="1"/>
  <c r="W2483" i="21"/>
  <c r="S2484" i="21"/>
  <c r="V2484" i="21"/>
  <c r="X2484" i="21" s="1"/>
  <c r="W2484" i="21"/>
  <c r="S2485" i="21"/>
  <c r="V2485" i="21"/>
  <c r="X2485" i="21" s="1"/>
  <c r="W2485" i="21"/>
  <c r="S2486" i="21"/>
  <c r="V2486" i="21"/>
  <c r="X2486" i="21" s="1"/>
  <c r="W2486" i="21"/>
  <c r="S2487" i="21"/>
  <c r="V2487" i="21"/>
  <c r="X2487" i="21" s="1"/>
  <c r="W2487" i="21"/>
  <c r="S2488" i="21"/>
  <c r="V2488" i="21"/>
  <c r="X2488" i="21" s="1"/>
  <c r="W2488" i="21"/>
  <c r="S2489" i="21"/>
  <c r="V2489" i="21"/>
  <c r="X2489" i="21" s="1"/>
  <c r="W2489" i="21"/>
  <c r="S2490" i="21"/>
  <c r="V2490" i="21"/>
  <c r="X2490" i="21" s="1"/>
  <c r="W2490" i="21"/>
  <c r="S2491" i="21"/>
  <c r="V2491" i="21"/>
  <c r="X2491" i="21" s="1"/>
  <c r="W2491" i="21"/>
  <c r="S2492" i="21"/>
  <c r="V2492" i="21"/>
  <c r="X2492" i="21" s="1"/>
  <c r="W2492" i="21"/>
  <c r="S2493" i="21"/>
  <c r="V2493" i="21"/>
  <c r="X2493" i="21" s="1"/>
  <c r="W2493" i="21"/>
  <c r="S2494" i="21"/>
  <c r="V2494" i="21"/>
  <c r="X2494" i="21" s="1"/>
  <c r="W2494" i="21"/>
  <c r="S2495" i="21"/>
  <c r="V2495" i="21"/>
  <c r="X2495" i="21" s="1"/>
  <c r="W2495" i="21"/>
  <c r="S2496" i="21"/>
  <c r="V2496" i="21"/>
  <c r="X2496" i="21" s="1"/>
  <c r="W2496" i="21"/>
  <c r="S2497" i="21"/>
  <c r="V2497" i="21"/>
  <c r="X2497" i="21" s="1"/>
  <c r="W2497" i="21"/>
  <c r="S2498" i="21"/>
  <c r="V2498" i="21"/>
  <c r="X2498" i="21" s="1"/>
  <c r="W2498" i="21"/>
  <c r="S2499" i="21"/>
  <c r="V2499" i="21"/>
  <c r="X2499" i="21" s="1"/>
  <c r="W2499" i="21"/>
  <c r="S2500" i="21"/>
  <c r="V2500" i="21"/>
  <c r="X2500" i="21" s="1"/>
  <c r="W2500" i="21"/>
  <c r="S2501" i="21"/>
  <c r="V2501" i="21"/>
  <c r="X2501" i="21" s="1"/>
  <c r="W2501" i="21"/>
  <c r="S2502" i="21"/>
  <c r="V2502" i="21"/>
  <c r="X2502" i="21" s="1"/>
  <c r="W2502" i="21"/>
  <c r="S2503" i="21"/>
  <c r="V2503" i="21"/>
  <c r="X2503" i="21" s="1"/>
  <c r="W2503" i="21"/>
  <c r="S2504" i="21"/>
  <c r="V2504" i="21"/>
  <c r="X2504" i="21" s="1"/>
  <c r="W2504" i="21"/>
  <c r="S2505" i="21"/>
  <c r="V2505" i="21"/>
  <c r="X2505" i="21" s="1"/>
  <c r="W2505" i="21"/>
  <c r="S2506" i="21"/>
  <c r="V2506" i="21"/>
  <c r="X2506" i="21" s="1"/>
  <c r="W2506" i="21"/>
  <c r="S2507" i="21"/>
  <c r="V2507" i="21"/>
  <c r="X2507" i="21" s="1"/>
  <c r="W2507" i="21"/>
  <c r="S2508" i="21"/>
  <c r="V2508" i="21"/>
  <c r="X2508" i="21" s="1"/>
  <c r="W2508" i="21"/>
  <c r="S2509" i="21"/>
  <c r="V2509" i="21"/>
  <c r="X2509" i="21" s="1"/>
  <c r="W2509" i="21"/>
  <c r="S2510" i="21"/>
  <c r="V2510" i="21"/>
  <c r="X2510" i="21" s="1"/>
  <c r="W2510" i="21"/>
  <c r="S2511" i="21"/>
  <c r="V2511" i="21"/>
  <c r="X2511" i="21" s="1"/>
  <c r="W2511" i="21"/>
  <c r="S2512" i="21"/>
  <c r="V2512" i="21"/>
  <c r="X2512" i="21" s="1"/>
  <c r="W2512" i="21"/>
  <c r="S2513" i="21"/>
  <c r="V2513" i="21"/>
  <c r="X2513" i="21" s="1"/>
  <c r="W2513" i="21"/>
  <c r="S2514" i="21"/>
  <c r="V2514" i="21"/>
  <c r="X2514" i="21" s="1"/>
  <c r="W2514" i="21"/>
  <c r="S2515" i="21"/>
  <c r="V2515" i="21"/>
  <c r="X2515" i="21" s="1"/>
  <c r="W2515" i="21"/>
  <c r="S2516" i="21"/>
  <c r="V2516" i="21"/>
  <c r="X2516" i="21" s="1"/>
  <c r="W2516" i="21"/>
  <c r="S2517" i="21"/>
  <c r="V2517" i="21"/>
  <c r="X2517" i="21" s="1"/>
  <c r="W2517" i="21"/>
  <c r="S2518" i="21"/>
  <c r="V2518" i="21"/>
  <c r="X2518" i="21" s="1"/>
  <c r="W2518" i="21"/>
  <c r="S2519" i="21"/>
  <c r="V2519" i="21"/>
  <c r="X2519" i="21" s="1"/>
  <c r="W2519" i="21"/>
  <c r="S2520" i="21"/>
  <c r="V2520" i="21"/>
  <c r="X2520" i="21" s="1"/>
  <c r="W2520" i="21"/>
  <c r="S2521" i="21"/>
  <c r="V2521" i="21"/>
  <c r="X2521" i="21" s="1"/>
  <c r="W2521" i="21"/>
  <c r="S2522" i="21"/>
  <c r="V2522" i="21"/>
  <c r="X2522" i="21" s="1"/>
  <c r="W2522" i="21"/>
  <c r="S2523" i="21"/>
  <c r="V2523" i="21"/>
  <c r="X2523" i="21" s="1"/>
  <c r="W2523" i="21"/>
  <c r="S2524" i="21"/>
  <c r="V2524" i="21"/>
  <c r="X2524" i="21" s="1"/>
  <c r="W2524" i="21"/>
  <c r="S2525" i="21"/>
  <c r="V2525" i="21"/>
  <c r="X2525" i="21" s="1"/>
  <c r="W2525" i="21"/>
  <c r="S2526" i="21"/>
  <c r="V2526" i="21"/>
  <c r="X2526" i="21" s="1"/>
  <c r="W2526" i="21"/>
  <c r="S2527" i="21"/>
  <c r="V2527" i="21"/>
  <c r="X2527" i="21" s="1"/>
  <c r="W2527" i="21"/>
  <c r="S2528" i="21"/>
  <c r="V2528" i="21"/>
  <c r="X2528" i="21" s="1"/>
  <c r="W2528" i="21"/>
  <c r="S2529" i="21"/>
  <c r="V2529" i="21"/>
  <c r="X2529" i="21" s="1"/>
  <c r="W2529" i="21"/>
  <c r="S2530" i="21"/>
  <c r="V2530" i="21"/>
  <c r="X2530" i="21" s="1"/>
  <c r="W2530" i="21"/>
  <c r="S2531" i="21"/>
  <c r="V2531" i="21"/>
  <c r="X2531" i="21" s="1"/>
  <c r="W2531" i="21"/>
  <c r="S2532" i="21"/>
  <c r="V2532" i="21"/>
  <c r="X2532" i="21" s="1"/>
  <c r="W2532" i="21"/>
  <c r="S2533" i="21"/>
  <c r="V2533" i="21"/>
  <c r="X2533" i="21" s="1"/>
  <c r="W2533" i="21"/>
  <c r="S2534" i="21"/>
  <c r="V2534" i="21"/>
  <c r="X2534" i="21" s="1"/>
  <c r="W2534" i="21"/>
  <c r="S2535" i="21"/>
  <c r="V2535" i="21"/>
  <c r="X2535" i="21" s="1"/>
  <c r="W2535" i="21"/>
  <c r="S2536" i="21"/>
  <c r="V2536" i="21"/>
  <c r="X2536" i="21" s="1"/>
  <c r="W2536" i="21"/>
  <c r="S2537" i="21"/>
  <c r="V2537" i="21"/>
  <c r="X2537" i="21" s="1"/>
  <c r="W2537" i="21"/>
  <c r="S2538" i="21"/>
  <c r="V2538" i="21"/>
  <c r="X2538" i="21" s="1"/>
  <c r="W2538" i="21"/>
  <c r="S2539" i="21"/>
  <c r="V2539" i="21"/>
  <c r="X2539" i="21" s="1"/>
  <c r="W2539" i="21"/>
  <c r="S2540" i="21"/>
  <c r="V2540" i="21"/>
  <c r="X2540" i="21" s="1"/>
  <c r="W2540" i="21"/>
  <c r="S2541" i="21"/>
  <c r="V2541" i="21"/>
  <c r="X2541" i="21" s="1"/>
  <c r="W2541" i="21"/>
  <c r="S2542" i="21"/>
  <c r="V2542" i="21"/>
  <c r="X2542" i="21" s="1"/>
  <c r="W2542" i="21"/>
  <c r="S2543" i="21"/>
  <c r="V2543" i="21"/>
  <c r="X2543" i="21" s="1"/>
  <c r="W2543" i="21"/>
  <c r="S2544" i="21"/>
  <c r="V2544" i="21"/>
  <c r="X2544" i="21" s="1"/>
  <c r="W2544" i="21"/>
  <c r="S2545" i="21"/>
  <c r="V2545" i="21"/>
  <c r="X2545" i="21" s="1"/>
  <c r="W2545" i="21"/>
  <c r="S2546" i="21"/>
  <c r="V2546" i="21"/>
  <c r="X2546" i="21" s="1"/>
  <c r="W2546" i="21"/>
  <c r="S2547" i="21"/>
  <c r="V2547" i="21"/>
  <c r="X2547" i="21" s="1"/>
  <c r="W2547" i="21"/>
  <c r="S2548" i="21"/>
  <c r="V2548" i="21"/>
  <c r="X2548" i="21" s="1"/>
  <c r="W2548" i="21"/>
  <c r="S2549" i="21"/>
  <c r="V2549" i="21"/>
  <c r="X2549" i="21" s="1"/>
  <c r="W2549" i="21"/>
  <c r="S2550" i="21"/>
  <c r="V2550" i="21"/>
  <c r="X2550" i="21" s="1"/>
  <c r="W2550" i="21"/>
  <c r="S2551" i="21"/>
  <c r="V2551" i="21"/>
  <c r="X2551" i="21" s="1"/>
  <c r="W2551" i="21"/>
  <c r="S2552" i="21"/>
  <c r="V2552" i="21"/>
  <c r="X2552" i="21" s="1"/>
  <c r="W2552" i="21"/>
  <c r="S2553" i="21"/>
  <c r="V2553" i="21"/>
  <c r="X2553" i="21" s="1"/>
  <c r="W2553" i="21"/>
  <c r="S2554" i="21"/>
  <c r="V2554" i="21"/>
  <c r="X2554" i="21" s="1"/>
  <c r="W2554" i="21"/>
  <c r="S2555" i="21"/>
  <c r="V2555" i="21"/>
  <c r="X2555" i="21" s="1"/>
  <c r="W2555" i="21"/>
  <c r="S2556" i="21"/>
  <c r="V2556" i="21"/>
  <c r="X2556" i="21" s="1"/>
  <c r="W2556" i="21"/>
  <c r="S2557" i="21"/>
  <c r="V2557" i="21"/>
  <c r="X2557" i="21" s="1"/>
  <c r="W2557" i="21"/>
  <c r="S2558" i="21"/>
  <c r="V2558" i="21"/>
  <c r="X2558" i="21" s="1"/>
  <c r="W2558" i="21"/>
  <c r="S2559" i="21"/>
  <c r="V2559" i="21"/>
  <c r="X2559" i="21" s="1"/>
  <c r="W2559" i="21"/>
  <c r="S2560" i="21"/>
  <c r="V2560" i="21"/>
  <c r="X2560" i="21" s="1"/>
  <c r="W2560" i="21"/>
  <c r="S2561" i="21"/>
  <c r="V2561" i="21"/>
  <c r="X2561" i="21" s="1"/>
  <c r="W2561" i="21"/>
  <c r="S2562" i="21"/>
  <c r="V2562" i="21"/>
  <c r="X2562" i="21" s="1"/>
  <c r="W2562" i="21"/>
  <c r="S2563" i="21"/>
  <c r="V2563" i="21"/>
  <c r="X2563" i="21" s="1"/>
  <c r="W2563" i="21"/>
  <c r="S2564" i="21"/>
  <c r="V2564" i="21"/>
  <c r="X2564" i="21" s="1"/>
  <c r="W2564" i="21"/>
  <c r="S2565" i="21"/>
  <c r="V2565" i="21"/>
  <c r="X2565" i="21" s="1"/>
  <c r="W2565" i="21"/>
  <c r="S2566" i="21"/>
  <c r="V2566" i="21"/>
  <c r="X2566" i="21" s="1"/>
  <c r="W2566" i="21"/>
  <c r="S2567" i="21"/>
  <c r="V2567" i="21"/>
  <c r="X2567" i="21" s="1"/>
  <c r="W2567" i="21"/>
  <c r="S2568" i="21"/>
  <c r="V2568" i="21"/>
  <c r="X2568" i="21" s="1"/>
  <c r="W2568" i="21"/>
  <c r="S2569" i="21"/>
  <c r="V2569" i="21"/>
  <c r="X2569" i="21" s="1"/>
  <c r="W2569" i="21"/>
  <c r="S2570" i="21"/>
  <c r="V2570" i="21"/>
  <c r="X2570" i="21" s="1"/>
  <c r="W2570" i="21"/>
  <c r="S2571" i="21"/>
  <c r="V2571" i="21"/>
  <c r="X2571" i="21" s="1"/>
  <c r="W2571" i="21"/>
  <c r="S2572" i="21"/>
  <c r="V2572" i="21"/>
  <c r="X2572" i="21" s="1"/>
  <c r="W2572" i="21"/>
  <c r="S2573" i="21"/>
  <c r="V2573" i="21"/>
  <c r="X2573" i="21" s="1"/>
  <c r="W2573" i="21"/>
  <c r="S2574" i="21"/>
  <c r="V2574" i="21"/>
  <c r="X2574" i="21" s="1"/>
  <c r="W2574" i="21"/>
  <c r="S2575" i="21"/>
  <c r="V2575" i="21"/>
  <c r="X2575" i="21" s="1"/>
  <c r="W2575" i="21"/>
  <c r="S2576" i="21"/>
  <c r="V2576" i="21"/>
  <c r="X2576" i="21" s="1"/>
  <c r="W2576" i="21"/>
  <c r="S2577" i="21"/>
  <c r="V2577" i="21"/>
  <c r="X2577" i="21" s="1"/>
  <c r="W2577" i="21"/>
  <c r="S2578" i="21"/>
  <c r="V2578" i="21"/>
  <c r="X2578" i="21" s="1"/>
  <c r="W2578" i="21"/>
  <c r="Z14" i="21" l="1"/>
  <c r="Z36" i="21"/>
  <c r="Y1533" i="21"/>
  <c r="Y2260" i="21"/>
  <c r="Y2252" i="21"/>
  <c r="Y2148" i="21"/>
  <c r="Y2124" i="21"/>
  <c r="Y2116" i="21"/>
  <c r="Y2108" i="21"/>
  <c r="Y2084" i="21"/>
  <c r="Y2052" i="21"/>
  <c r="Y2044" i="21"/>
  <c r="Y2020" i="21"/>
  <c r="Y1956" i="21"/>
  <c r="Y1924" i="21"/>
  <c r="Y1908" i="21"/>
  <c r="Y2441" i="21"/>
  <c r="Y2425" i="21"/>
  <c r="Y2377" i="21"/>
  <c r="Y2361" i="21"/>
  <c r="Y2345" i="21"/>
  <c r="Y2313" i="21"/>
  <c r="Y1918" i="21"/>
  <c r="Y1894" i="21"/>
  <c r="Y1870" i="21"/>
  <c r="Y1862" i="21"/>
  <c r="Y1854" i="21"/>
  <c r="Y1798" i="21"/>
  <c r="Y1790" i="21"/>
  <c r="Y1774" i="21"/>
  <c r="Y1965" i="21"/>
  <c r="Y2532" i="21"/>
  <c r="Y1628" i="21"/>
  <c r="Y1620" i="21"/>
  <c r="Y1612" i="21"/>
  <c r="Y2554" i="21"/>
  <c r="Z1364" i="21"/>
  <c r="Z1365" i="21" s="1"/>
  <c r="Z1366" i="21" s="1"/>
  <c r="Z1367" i="21" s="1"/>
  <c r="Z1368" i="21" s="1"/>
  <c r="Z1369" i="21" s="1"/>
  <c r="Z1370" i="21" s="1"/>
  <c r="Z1371" i="21" s="1"/>
  <c r="Z1372" i="21" s="1"/>
  <c r="Z1373" i="21" s="1"/>
  <c r="Z1374" i="21" s="1"/>
  <c r="Z1375" i="21" s="1"/>
  <c r="Z1376" i="21" s="1"/>
  <c r="Z1377" i="21" s="1"/>
  <c r="Z1378" i="21" s="1"/>
  <c r="Z1379" i="21" s="1"/>
  <c r="Z1380" i="21" s="1"/>
  <c r="Z1381" i="21" s="1"/>
  <c r="Z1382" i="21" s="1"/>
  <c r="Z1383" i="21" s="1"/>
  <c r="Z1384" i="21" s="1"/>
  <c r="Z1385" i="21" s="1"/>
  <c r="Z1386" i="21" s="1"/>
  <c r="Z1387" i="21" s="1"/>
  <c r="Z1388" i="21" s="1"/>
  <c r="Z1389" i="21" s="1"/>
  <c r="Z1390" i="21" s="1"/>
  <c r="Z1391" i="21" s="1"/>
  <c r="Z1392" i="21" s="1"/>
  <c r="Z1393" i="21" s="1"/>
  <c r="Z1394" i="21" s="1"/>
  <c r="Z1395" i="21" s="1"/>
  <c r="Z1396" i="21" s="1"/>
  <c r="Z1397" i="21" s="1"/>
  <c r="Z1398" i="21" s="1"/>
  <c r="Z1399" i="21" s="1"/>
  <c r="Z1400" i="21" s="1"/>
  <c r="Z1401" i="21" s="1"/>
  <c r="Z1402" i="21" s="1"/>
  <c r="Y2570" i="21"/>
  <c r="Y2469" i="21"/>
  <c r="Y2453" i="21"/>
  <c r="Y2405" i="21"/>
  <c r="Y2389" i="21"/>
  <c r="Y2357" i="21"/>
  <c r="Y2341" i="21"/>
  <c r="Y2309" i="21"/>
  <c r="Y2275" i="21"/>
  <c r="Y2562" i="21"/>
  <c r="Y2455" i="21"/>
  <c r="Y2391" i="21"/>
  <c r="Y2359" i="21"/>
  <c r="Y2351" i="21"/>
  <c r="Y2343" i="21"/>
  <c r="Y2335" i="21"/>
  <c r="Y2311" i="21"/>
  <c r="Y2287" i="21"/>
  <c r="Y2269" i="21"/>
  <c r="Y2224" i="21"/>
  <c r="Y2192" i="21"/>
  <c r="Y2168" i="21"/>
  <c r="Y2160" i="21"/>
  <c r="Y2104" i="21"/>
  <c r="Y2032" i="21"/>
  <c r="Y2000" i="21"/>
  <c r="Y1992" i="21"/>
  <c r="Y1960" i="21"/>
  <c r="Y1944" i="21"/>
  <c r="Y1936" i="21"/>
  <c r="Y1920" i="21"/>
  <c r="Y2576" i="21"/>
  <c r="Y2472" i="21"/>
  <c r="Y2408" i="21"/>
  <c r="Y2392" i="21"/>
  <c r="Y2376" i="21"/>
  <c r="Y2344" i="21"/>
  <c r="Y2328" i="21"/>
  <c r="Y1492" i="21"/>
  <c r="Y1484" i="21"/>
  <c r="Y2170" i="21"/>
  <c r="Y2162" i="21"/>
  <c r="Y2122" i="21"/>
  <c r="Y2106" i="21"/>
  <c r="Y2098" i="21"/>
  <c r="Y2090" i="21"/>
  <c r="Y2082" i="21"/>
  <c r="Y2074" i="21"/>
  <c r="Y2066" i="21"/>
  <c r="Y2058" i="21"/>
  <c r="Y2050" i="21"/>
  <c r="Y2042" i="21"/>
  <c r="Y2034" i="21"/>
  <c r="Y2026" i="21"/>
  <c r="Y2002" i="21"/>
  <c r="Y1946" i="21"/>
  <c r="Y1666" i="21"/>
  <c r="Y1650" i="21"/>
  <c r="Y2239" i="21"/>
  <c r="Y2223" i="21"/>
  <c r="Y2191" i="21"/>
  <c r="Y2175" i="21"/>
  <c r="Y2167" i="21"/>
  <c r="Y1860" i="21"/>
  <c r="Y1852" i="21"/>
  <c r="Y2225" i="21"/>
  <c r="Y2209" i="21"/>
  <c r="Y2193" i="21"/>
  <c r="Y1905" i="21"/>
  <c r="Y1601" i="21"/>
  <c r="Y2546" i="21"/>
  <c r="Y2538" i="21"/>
  <c r="Y2530" i="21"/>
  <c r="Y2522" i="21"/>
  <c r="Y2514" i="21"/>
  <c r="Y2506" i="21"/>
  <c r="Y2498" i="21"/>
  <c r="Y2490" i="21"/>
  <c r="Y2482" i="21"/>
  <c r="Y2277" i="21"/>
  <c r="Y2259" i="21"/>
  <c r="Y2227" i="21"/>
  <c r="Y2219" i="21"/>
  <c r="Y2203" i="21"/>
  <c r="Y2195" i="21"/>
  <c r="Y2187" i="21"/>
  <c r="Y2171" i="21"/>
  <c r="Y2163" i="21"/>
  <c r="Y2107" i="21"/>
  <c r="Y2051" i="21"/>
  <c r="Y2011" i="21"/>
  <c r="Y2003" i="21"/>
  <c r="Y1979" i="21"/>
  <c r="Y1635" i="21"/>
  <c r="Y1627" i="21"/>
  <c r="Y1531" i="21"/>
  <c r="Y2428" i="21"/>
  <c r="Y2364" i="21"/>
  <c r="Y2348" i="21"/>
  <c r="Y2332" i="21"/>
  <c r="Y2237" i="21"/>
  <c r="Y2213" i="21"/>
  <c r="Y2181" i="21"/>
  <c r="Y1925" i="21"/>
  <c r="Y1917" i="21"/>
  <c r="Y1766" i="21"/>
  <c r="Y1750" i="21"/>
  <c r="Y2553" i="21"/>
  <c r="Y2282" i="21"/>
  <c r="Y1724" i="21"/>
  <c r="Y2489" i="21"/>
  <c r="Y2564" i="21"/>
  <c r="Y2500" i="21"/>
  <c r="Y2458" i="21"/>
  <c r="Y2262" i="21"/>
  <c r="Y2230" i="21"/>
  <c r="Y2132" i="21"/>
  <c r="Y2100" i="21"/>
  <c r="Y2509" i="21"/>
  <c r="Y2388" i="21"/>
  <c r="Y1932" i="21"/>
  <c r="Y2470" i="21"/>
  <c r="Y2430" i="21"/>
  <c r="Y2422" i="21"/>
  <c r="Y2406" i="21"/>
  <c r="Y1818" i="21"/>
  <c r="Y2061" i="21"/>
  <c r="Y2021" i="21"/>
  <c r="Y2013" i="21"/>
  <c r="Y1878" i="21"/>
  <c r="Y1729" i="21"/>
  <c r="Y2437" i="21"/>
  <c r="Y2326" i="21"/>
  <c r="Y2079" i="21"/>
  <c r="Y2033" i="21"/>
  <c r="Y1954" i="21"/>
  <c r="Y1788" i="21"/>
  <c r="Y2362" i="21"/>
  <c r="Y2354" i="21"/>
  <c r="Y2330" i="21"/>
  <c r="Y2083" i="21"/>
  <c r="Y1975" i="21"/>
  <c r="Y1838" i="21"/>
  <c r="Y1830" i="21"/>
  <c r="Y1738" i="21"/>
  <c r="Y2172" i="21"/>
  <c r="Y2149" i="21"/>
  <c r="Y1953" i="21"/>
  <c r="Y1937" i="21"/>
  <c r="Y1929" i="21"/>
  <c r="Y1815" i="21"/>
  <c r="Y2418" i="21"/>
  <c r="Y2278" i="21"/>
  <c r="Y2169" i="21"/>
  <c r="Y2159" i="21"/>
  <c r="Y2089" i="21"/>
  <c r="Y2073" i="21"/>
  <c r="Y2055" i="21"/>
  <c r="Y2023" i="21"/>
  <c r="Y1794" i="21"/>
  <c r="Y1952" i="21"/>
  <c r="Y1814" i="21"/>
  <c r="Y1676" i="21"/>
  <c r="Y1508" i="21"/>
  <c r="Y1785" i="21"/>
  <c r="Y2537" i="21"/>
  <c r="Y2521" i="21"/>
  <c r="Y2307" i="21"/>
  <c r="Y2266" i="21"/>
  <c r="Y2165" i="21"/>
  <c r="Y1943" i="21"/>
  <c r="Y1927" i="21"/>
  <c r="Y1690" i="21"/>
  <c r="Y1499" i="21"/>
  <c r="Y2413" i="21"/>
  <c r="Y1604" i="21"/>
  <c r="Y2394" i="21"/>
  <c r="Y2296" i="21"/>
  <c r="Y2258" i="21"/>
  <c r="Y2197" i="21"/>
  <c r="Y2007" i="21"/>
  <c r="Y1969" i="21"/>
  <c r="Y1900" i="21"/>
  <c r="Y1868" i="21"/>
  <c r="Y1840" i="21"/>
  <c r="Y1622" i="21"/>
  <c r="Y1614" i="21"/>
  <c r="Y1596" i="21"/>
  <c r="Y1488" i="21"/>
  <c r="Y2569" i="21"/>
  <c r="Y2541" i="21"/>
  <c r="Y2505" i="21"/>
  <c r="Y2477" i="21"/>
  <c r="Y2426" i="21"/>
  <c r="Y2414" i="21"/>
  <c r="Y2366" i="21"/>
  <c r="Y2226" i="21"/>
  <c r="Y2145" i="21"/>
  <c r="Y2109" i="21"/>
  <c r="Y2047" i="21"/>
  <c r="Y1855" i="21"/>
  <c r="Y1847" i="21"/>
  <c r="Y1827" i="21"/>
  <c r="Y1660" i="21"/>
  <c r="Y1590" i="21"/>
  <c r="Y1582" i="21"/>
  <c r="Y1574" i="21"/>
  <c r="Y1566" i="21"/>
  <c r="Y1558" i="21"/>
  <c r="Y1550" i="21"/>
  <c r="Y2064" i="21"/>
  <c r="Y1629" i="21"/>
  <c r="Y1600" i="21"/>
  <c r="Y2317" i="21"/>
  <c r="Y1839" i="21"/>
  <c r="Y1677" i="21"/>
  <c r="Y2360" i="21"/>
  <c r="Y2324" i="21"/>
  <c r="Y2180" i="21"/>
  <c r="Y2161" i="21"/>
  <c r="Y2031" i="21"/>
  <c r="Y1949" i="21"/>
  <c r="Y1921" i="21"/>
  <c r="Y1881" i="21"/>
  <c r="Y1846" i="21"/>
  <c r="Y1816" i="21"/>
  <c r="Y1811" i="21"/>
  <c r="Y1806" i="21"/>
  <c r="Y1776" i="21"/>
  <c r="Y1740" i="21"/>
  <c r="Y1536" i="21"/>
  <c r="Y1638" i="21"/>
  <c r="Y1618" i="21"/>
  <c r="Y1610" i="21"/>
  <c r="Y1603" i="21"/>
  <c r="Y1598" i="21"/>
  <c r="Y1588" i="21"/>
  <c r="Y1580" i="21"/>
  <c r="Y1572" i="21"/>
  <c r="Y1564" i="21"/>
  <c r="Y1556" i="21"/>
  <c r="Y1548" i="21"/>
  <c r="Y1540" i="21"/>
  <c r="Y1520" i="21"/>
  <c r="Y2548" i="21"/>
  <c r="Y2516" i="21"/>
  <c r="Y2484" i="21"/>
  <c r="Y2434" i="21"/>
  <c r="Y2393" i="21"/>
  <c r="Y2370" i="21"/>
  <c r="Y2368" i="21"/>
  <c r="Y2358" i="21"/>
  <c r="Y2325" i="21"/>
  <c r="Y2300" i="21"/>
  <c r="Y2265" i="21"/>
  <c r="Y2236" i="21"/>
  <c r="Y2202" i="21"/>
  <c r="Y2173" i="21"/>
  <c r="Y2155" i="21"/>
  <c r="Y2133" i="21"/>
  <c r="Y2125" i="21"/>
  <c r="Y2041" i="21"/>
  <c r="Y2009" i="21"/>
  <c r="Y2004" i="21"/>
  <c r="Y1989" i="21"/>
  <c r="Y1977" i="21"/>
  <c r="Y1957" i="21"/>
  <c r="Y1915" i="21"/>
  <c r="Y1889" i="21"/>
  <c r="Y1882" i="21"/>
  <c r="Y1872" i="21"/>
  <c r="Y1824" i="21"/>
  <c r="Y1783" i="21"/>
  <c r="Y1768" i="21"/>
  <c r="Y1761" i="21"/>
  <c r="Y1756" i="21"/>
  <c r="Y1709" i="21"/>
  <c r="Y1686" i="21"/>
  <c r="Y1662" i="21"/>
  <c r="Y1605" i="21"/>
  <c r="Y1530" i="21"/>
  <c r="Y1525" i="21"/>
  <c r="Y2555" i="21"/>
  <c r="Y2523" i="21"/>
  <c r="Y2491" i="21"/>
  <c r="Y2459" i="21"/>
  <c r="Y2454" i="21"/>
  <c r="Y2390" i="21"/>
  <c r="Y2342" i="21"/>
  <c r="Y2302" i="21"/>
  <c r="Y2293" i="21"/>
  <c r="Y2240" i="21"/>
  <c r="Y2221" i="21"/>
  <c r="Y2101" i="21"/>
  <c r="Y2093" i="21"/>
  <c r="Y2024" i="21"/>
  <c r="Y2001" i="21"/>
  <c r="Y1996" i="21"/>
  <c r="Y1984" i="21"/>
  <c r="Y1940" i="21"/>
  <c r="Y1896" i="21"/>
  <c r="Y1874" i="21"/>
  <c r="Y1858" i="21"/>
  <c r="Y1853" i="21"/>
  <c r="Y1848" i="21"/>
  <c r="Y1836" i="21"/>
  <c r="Y1807" i="21"/>
  <c r="Y1802" i="21"/>
  <c r="Y1795" i="21"/>
  <c r="Y1741" i="21"/>
  <c r="Y1718" i="21"/>
  <c r="Y1706" i="21"/>
  <c r="Y1645" i="21"/>
  <c r="Y1607" i="21"/>
  <c r="Y1654" i="21"/>
  <c r="Y1630" i="21"/>
  <c r="Y1602" i="21"/>
  <c r="Y2365" i="21"/>
  <c r="Y2088" i="21"/>
  <c r="Y1907" i="21"/>
  <c r="Y1797" i="21"/>
  <c r="Y1708" i="21"/>
  <c r="Y1698" i="21"/>
  <c r="Y1693" i="21"/>
  <c r="Y1678" i="21"/>
  <c r="Y1597" i="21"/>
  <c r="Y1493" i="21"/>
  <c r="Y2299" i="21"/>
  <c r="Y2177" i="21"/>
  <c r="Y2080" i="21"/>
  <c r="Y2040" i="21"/>
  <c r="Y1976" i="21"/>
  <c r="Y1909" i="21"/>
  <c r="Y1799" i="21"/>
  <c r="Y1777" i="21"/>
  <c r="Y1725" i="21"/>
  <c r="Y1661" i="21"/>
  <c r="Y1644" i="21"/>
  <c r="Y1606" i="21"/>
  <c r="Y1599" i="21"/>
  <c r="Y2352" i="21"/>
  <c r="Y2329" i="21"/>
  <c r="Y2297" i="21"/>
  <c r="Y2281" i="21"/>
  <c r="Y2435" i="21"/>
  <c r="Y2386" i="21"/>
  <c r="Y2346" i="21"/>
  <c r="Y2246" i="21"/>
  <c r="Y2222" i="21"/>
  <c r="Y2220" i="21"/>
  <c r="Y2174" i="21"/>
  <c r="Y2063" i="21"/>
  <c r="Y2005" i="21"/>
  <c r="Y1995" i="21"/>
  <c r="Y1990" i="21"/>
  <c r="Y1941" i="21"/>
  <c r="Y1902" i="21"/>
  <c r="Y1890" i="21"/>
  <c r="Y1883" i="21"/>
  <c r="Y1832" i="21"/>
  <c r="Y1825" i="21"/>
  <c r="Y1808" i="21"/>
  <c r="Y1791" i="21"/>
  <c r="Y1757" i="21"/>
  <c r="Y1722" i="21"/>
  <c r="Y1702" i="21"/>
  <c r="Y1670" i="21"/>
  <c r="Y1646" i="21"/>
  <c r="Y1616" i="21"/>
  <c r="Y1608" i="21"/>
  <c r="Y1526" i="21"/>
  <c r="Y1518" i="21"/>
  <c r="Y1490" i="21"/>
  <c r="Y2462" i="21"/>
  <c r="Y2442" i="21"/>
  <c r="Y2398" i="21"/>
  <c r="Y2378" i="21"/>
  <c r="Y2318" i="21"/>
  <c r="Y2234" i="21"/>
  <c r="Y2229" i="21"/>
  <c r="Y2210" i="21"/>
  <c r="Y2208" i="21"/>
  <c r="Y2196" i="21"/>
  <c r="Y2189" i="21"/>
  <c r="Y2087" i="21"/>
  <c r="Y2065" i="21"/>
  <c r="Y2025" i="21"/>
  <c r="Y1997" i="21"/>
  <c r="Y1968" i="21"/>
  <c r="Y1923" i="21"/>
  <c r="Y1906" i="21"/>
  <c r="Y1897" i="21"/>
  <c r="Y1892" i="21"/>
  <c r="Y1859" i="21"/>
  <c r="Y1849" i="21"/>
  <c r="Y1810" i="21"/>
  <c r="Y1803" i="21"/>
  <c r="Y1796" i="21"/>
  <c r="Y1754" i="21"/>
  <c r="Y1734" i="21"/>
  <c r="Y1697" i="21"/>
  <c r="Y1692" i="21"/>
  <c r="Y2571" i="21"/>
  <c r="Y2539" i="21"/>
  <c r="Y2507" i="21"/>
  <c r="Y2475" i="21"/>
  <c r="Y2450" i="21"/>
  <c r="Y2373" i="21"/>
  <c r="Y2253" i="21"/>
  <c r="Y2457" i="21"/>
  <c r="Y2575" i="21"/>
  <c r="Y2557" i="21"/>
  <c r="Y2525" i="21"/>
  <c r="Y2493" i="21"/>
  <c r="Y2473" i="21"/>
  <c r="Y2448" i="21"/>
  <c r="Y2421" i="21"/>
  <c r="Y2409" i="21"/>
  <c r="Y2543" i="21"/>
  <c r="Y2572" i="21"/>
  <c r="Y2547" i="21"/>
  <c r="Y2524" i="21"/>
  <c r="Y2499" i="21"/>
  <c r="Y2567" i="21"/>
  <c r="Y2551" i="21"/>
  <c r="Y2512" i="21"/>
  <c r="Y2510" i="21"/>
  <c r="Y2496" i="21"/>
  <c r="Y2494" i="21"/>
  <c r="Y2487" i="21"/>
  <c r="Y2440" i="21"/>
  <c r="Y2417" i="21"/>
  <c r="Y2415" i="21"/>
  <c r="Y2397" i="21"/>
  <c r="Y2379" i="21"/>
  <c r="Y2333" i="21"/>
  <c r="Y2327" i="21"/>
  <c r="Y2322" i="21"/>
  <c r="Y2320" i="21"/>
  <c r="Y2272" i="21"/>
  <c r="Y2257" i="21"/>
  <c r="Y2207" i="21"/>
  <c r="Y2439" i="21"/>
  <c r="Y2568" i="21"/>
  <c r="Y2566" i="21"/>
  <c r="Y2520" i="21"/>
  <c r="Y2518" i="21"/>
  <c r="Y2531" i="21"/>
  <c r="Y2560" i="21"/>
  <c r="Y2558" i="21"/>
  <c r="Y2544" i="21"/>
  <c r="Y2542" i="21"/>
  <c r="Y2535" i="21"/>
  <c r="Y2528" i="21"/>
  <c r="Y2526" i="21"/>
  <c r="Y2519" i="21"/>
  <c r="Y2503" i="21"/>
  <c r="Y2480" i="21"/>
  <c r="Y2478" i="21"/>
  <c r="Y2460" i="21"/>
  <c r="Y2471" i="21"/>
  <c r="Y2466" i="21"/>
  <c r="Y2464" i="21"/>
  <c r="Y2446" i="21"/>
  <c r="Y2444" i="21"/>
  <c r="Y2424" i="21"/>
  <c r="Y2410" i="21"/>
  <c r="Y2401" i="21"/>
  <c r="Y2399" i="21"/>
  <c r="Y2381" i="21"/>
  <c r="Y2374" i="21"/>
  <c r="Y2363" i="21"/>
  <c r="Y2350" i="21"/>
  <c r="Y2337" i="21"/>
  <c r="Y2315" i="21"/>
  <c r="Y2306" i="21"/>
  <c r="Y2304" i="21"/>
  <c r="Y2276" i="21"/>
  <c r="Y2274" i="21"/>
  <c r="Y2261" i="21"/>
  <c r="Y2254" i="21"/>
  <c r="Y2250" i="21"/>
  <c r="Y2248" i="21"/>
  <c r="Y2241" i="21"/>
  <c r="Y2232" i="21"/>
  <c r="Y2157" i="21"/>
  <c r="Y2146" i="21"/>
  <c r="Y2128" i="21"/>
  <c r="Y2068" i="21"/>
  <c r="Y2039" i="21"/>
  <c r="Y2017" i="21"/>
  <c r="Y2012" i="21"/>
  <c r="Y1928" i="21"/>
  <c r="Y1837" i="21"/>
  <c r="Y2385" i="21"/>
  <c r="Y2383" i="21"/>
  <c r="Y2432" i="21"/>
  <c r="Y2412" i="21"/>
  <c r="Y2369" i="21"/>
  <c r="Y2367" i="21"/>
  <c r="Y2201" i="21"/>
  <c r="Y2199" i="21"/>
  <c r="Y2043" i="21"/>
  <c r="Y2036" i="21"/>
  <c r="Y2396" i="21"/>
  <c r="Y2347" i="21"/>
  <c r="Y2334" i="21"/>
  <c r="Y2321" i="21"/>
  <c r="Y2217" i="21"/>
  <c r="Y2190" i="21"/>
  <c r="Y2188" i="21"/>
  <c r="Y2179" i="21"/>
  <c r="Y2156" i="21"/>
  <c r="Y2130" i="21"/>
  <c r="Y2115" i="21"/>
  <c r="Y2096" i="21"/>
  <c r="Y1867" i="21"/>
  <c r="Y2559" i="21"/>
  <c r="Y2511" i="21"/>
  <c r="Y2504" i="21"/>
  <c r="Y2502" i="21"/>
  <c r="Y2495" i="21"/>
  <c r="Y2488" i="21"/>
  <c r="Y2486" i="21"/>
  <c r="Y2479" i="21"/>
  <c r="Y2461" i="21"/>
  <c r="Y2443" i="21"/>
  <c r="Y2423" i="21"/>
  <c r="Y2416" i="21"/>
  <c r="Y2474" i="21"/>
  <c r="Y2465" i="21"/>
  <c r="Y2463" i="21"/>
  <c r="Y2445" i="21"/>
  <c r="Y2438" i="21"/>
  <c r="Y2436" i="21"/>
  <c r="Y2427" i="21"/>
  <c r="Y2407" i="21"/>
  <c r="Y2402" i="21"/>
  <c r="Y2400" i="21"/>
  <c r="Y2382" i="21"/>
  <c r="Y2380" i="21"/>
  <c r="Y2349" i="21"/>
  <c r="Y2338" i="21"/>
  <c r="Y2336" i="21"/>
  <c r="Y2323" i="21"/>
  <c r="Y2316" i="21"/>
  <c r="Y2312" i="21"/>
  <c r="Y2305" i="21"/>
  <c r="Y2303" i="21"/>
  <c r="Y2298" i="21"/>
  <c r="Y2294" i="21"/>
  <c r="Y2273" i="21"/>
  <c r="Y2249" i="21"/>
  <c r="Y2242" i="21"/>
  <c r="Y2233" i="21"/>
  <c r="Y2091" i="21"/>
  <c r="Y1947" i="21"/>
  <c r="Y2552" i="21"/>
  <c r="Y2550" i="21"/>
  <c r="Y2527" i="21"/>
  <c r="Y2556" i="21"/>
  <c r="Y2508" i="21"/>
  <c r="Y2483" i="21"/>
  <c r="Y2476" i="21"/>
  <c r="Y2449" i="21"/>
  <c r="Y2447" i="21"/>
  <c r="Y2429" i="21"/>
  <c r="Y2411" i="21"/>
  <c r="Y2384" i="21"/>
  <c r="Y2353" i="21"/>
  <c r="Y2283" i="21"/>
  <c r="Y2264" i="21"/>
  <c r="Y2228" i="21"/>
  <c r="Y2198" i="21"/>
  <c r="Y2194" i="21"/>
  <c r="Y2178" i="21"/>
  <c r="Y2176" i="21"/>
  <c r="Y2164" i="21"/>
  <c r="Y2144" i="21"/>
  <c r="Y2119" i="21"/>
  <c r="Y2053" i="21"/>
  <c r="Y2049" i="21"/>
  <c r="Y2008" i="21"/>
  <c r="Y1988" i="21"/>
  <c r="Y1986" i="21"/>
  <c r="Y2536" i="21"/>
  <c r="Y2534" i="21"/>
  <c r="Y2563" i="21"/>
  <c r="Y2540" i="21"/>
  <c r="Y2515" i="21"/>
  <c r="Y2492" i="21"/>
  <c r="Y2456" i="21"/>
  <c r="Y2433" i="21"/>
  <c r="Y2431" i="21"/>
  <c r="Y2395" i="21"/>
  <c r="Y2375" i="21"/>
  <c r="Y2331" i="21"/>
  <c r="Y2289" i="21"/>
  <c r="Y2285" i="21"/>
  <c r="Y2270" i="21"/>
  <c r="Y2268" i="21"/>
  <c r="Y2255" i="21"/>
  <c r="Y2251" i="21"/>
  <c r="Y2244" i="21"/>
  <c r="Y2235" i="21"/>
  <c r="Y2200" i="21"/>
  <c r="Y2141" i="21"/>
  <c r="Y2139" i="21"/>
  <c r="Y2121" i="21"/>
  <c r="Y2071" i="21"/>
  <c r="Y2060" i="21"/>
  <c r="Y1835" i="21"/>
  <c r="Y1828" i="21"/>
  <c r="Y2019" i="21"/>
  <c r="Y2010" i="21"/>
  <c r="Y1972" i="21"/>
  <c r="Y1970" i="21"/>
  <c r="Y1963" i="21"/>
  <c r="Y1899" i="21"/>
  <c r="Y1871" i="21"/>
  <c r="Y1869" i="21"/>
  <c r="Y1841" i="21"/>
  <c r="Y1665" i="21"/>
  <c r="Y2211" i="21"/>
  <c r="Y2206" i="21"/>
  <c r="Y2204" i="21"/>
  <c r="Y2185" i="21"/>
  <c r="Y2183" i="21"/>
  <c r="Y2152" i="21"/>
  <c r="Y2143" i="21"/>
  <c r="Y2136" i="21"/>
  <c r="Y2129" i="21"/>
  <c r="Y2127" i="21"/>
  <c r="Y2123" i="21"/>
  <c r="Y2112" i="21"/>
  <c r="Y2097" i="21"/>
  <c r="Y2095" i="21"/>
  <c r="Y2077" i="21"/>
  <c r="Y2075" i="21"/>
  <c r="Y2057" i="21"/>
  <c r="Y2029" i="21"/>
  <c r="Y2027" i="21"/>
  <c r="Y1985" i="21"/>
  <c r="Y1914" i="21"/>
  <c r="Y1903" i="21"/>
  <c r="Y1901" i="21"/>
  <c r="Y1880" i="21"/>
  <c r="Y1866" i="21"/>
  <c r="Y1850" i="21"/>
  <c r="Y1775" i="21"/>
  <c r="Y2131" i="21"/>
  <c r="Y2099" i="21"/>
  <c r="Y2016" i="21"/>
  <c r="Y1875" i="21"/>
  <c r="Y1857" i="21"/>
  <c r="Y1845" i="21"/>
  <c r="Y1822" i="21"/>
  <c r="Y1813" i="21"/>
  <c r="Y1782" i="21"/>
  <c r="Y1633" i="21"/>
  <c r="Y2166" i="21"/>
  <c r="Y2154" i="21"/>
  <c r="Y2140" i="21"/>
  <c r="Y2138" i="21"/>
  <c r="Y2120" i="21"/>
  <c r="Y2114" i="21"/>
  <c r="Y2092" i="21"/>
  <c r="Y2072" i="21"/>
  <c r="Y2059" i="21"/>
  <c r="Y2048" i="21"/>
  <c r="Y1994" i="21"/>
  <c r="Y1987" i="21"/>
  <c r="Y1962" i="21"/>
  <c r="Y1916" i="21"/>
  <c r="Y1772" i="21"/>
  <c r="Y1745" i="21"/>
  <c r="Y1713" i="21"/>
  <c r="Y1681" i="21"/>
  <c r="Y2319" i="21"/>
  <c r="Y2314" i="21"/>
  <c r="Y2310" i="21"/>
  <c r="Y2301" i="21"/>
  <c r="Y2295" i="21"/>
  <c r="Y2290" i="21"/>
  <c r="Y2288" i="21"/>
  <c r="Y2286" i="21"/>
  <c r="Y2284" i="21"/>
  <c r="Y2280" i="21"/>
  <c r="Y2267" i="21"/>
  <c r="Y2256" i="21"/>
  <c r="Y2245" i="21"/>
  <c r="Y2243" i="21"/>
  <c r="Y2238" i="21"/>
  <c r="Y2214" i="21"/>
  <c r="Y2182" i="21"/>
  <c r="Y2151" i="21"/>
  <c r="Y2147" i="21"/>
  <c r="Y2135" i="21"/>
  <c r="Y2111" i="21"/>
  <c r="Y2105" i="21"/>
  <c r="Y2103" i="21"/>
  <c r="Y2081" i="21"/>
  <c r="Y2069" i="21"/>
  <c r="Y2067" i="21"/>
  <c r="Y2037" i="21"/>
  <c r="Y2035" i="21"/>
  <c r="Y2018" i="21"/>
  <c r="Y1998" i="21"/>
  <c r="Y1980" i="21"/>
  <c r="Y1978" i="21"/>
  <c r="Y1973" i="21"/>
  <c r="Y1971" i="21"/>
  <c r="Y1964" i="21"/>
  <c r="Y1955" i="21"/>
  <c r="Y1950" i="21"/>
  <c r="Y1945" i="21"/>
  <c r="Y1934" i="21"/>
  <c r="Y1913" i="21"/>
  <c r="Y1891" i="21"/>
  <c r="Y1886" i="21"/>
  <c r="Y1877" i="21"/>
  <c r="Y1863" i="21"/>
  <c r="Y1861" i="21"/>
  <c r="Y1833" i="21"/>
  <c r="Y1817" i="21"/>
  <c r="Y1625" i="21"/>
  <c r="Y1617" i="21"/>
  <c r="Y1609" i="21"/>
  <c r="Y2218" i="21"/>
  <c r="Y2216" i="21"/>
  <c r="Y2212" i="21"/>
  <c r="Y2205" i="21"/>
  <c r="Y2186" i="21"/>
  <c r="Y2184" i="21"/>
  <c r="Y2153" i="21"/>
  <c r="Y2137" i="21"/>
  <c r="Y2117" i="21"/>
  <c r="Y2113" i="21"/>
  <c r="Y2085" i="21"/>
  <c r="Y2076" i="21"/>
  <c r="Y2056" i="21"/>
  <c r="Y2045" i="21"/>
  <c r="Y2028" i="21"/>
  <c r="Y2015" i="21"/>
  <c r="Y1993" i="21"/>
  <c r="Y1982" i="21"/>
  <c r="Y1938" i="21"/>
  <c r="Y1888" i="21"/>
  <c r="Y1879" i="21"/>
  <c r="Y1844" i="21"/>
  <c r="Y1826" i="21"/>
  <c r="Y1819" i="21"/>
  <c r="Y1805" i="21"/>
  <c r="Y1786" i="21"/>
  <c r="Y1781" i="21"/>
  <c r="Y1649" i="21"/>
  <c r="Y1951" i="21"/>
  <c r="Y1933" i="21"/>
  <c r="Y1931" i="21"/>
  <c r="Y1926" i="21"/>
  <c r="Y1911" i="21"/>
  <c r="Y1898" i="21"/>
  <c r="Y1887" i="21"/>
  <c r="Y1885" i="21"/>
  <c r="Y1876" i="21"/>
  <c r="Y1865" i="21"/>
  <c r="Y1856" i="21"/>
  <c r="Y1843" i="21"/>
  <c r="Y1834" i="21"/>
  <c r="Y1823" i="21"/>
  <c r="Y1821" i="21"/>
  <c r="Y1812" i="21"/>
  <c r="Y1801" i="21"/>
  <c r="Y1792" i="21"/>
  <c r="Y1779" i="21"/>
  <c r="Y1770" i="21"/>
  <c r="Y1759" i="21"/>
  <c r="Y1752" i="21"/>
  <c r="Y1743" i="21"/>
  <c r="Y1736" i="21"/>
  <c r="Y1727" i="21"/>
  <c r="Y1720" i="21"/>
  <c r="Y1711" i="21"/>
  <c r="Y1704" i="21"/>
  <c r="Y1695" i="21"/>
  <c r="Y1688" i="21"/>
  <c r="Y1679" i="21"/>
  <c r="Y1672" i="21"/>
  <c r="Y1663" i="21"/>
  <c r="Y1656" i="21"/>
  <c r="Y1647" i="21"/>
  <c r="Y1640" i="21"/>
  <c r="Y1631" i="21"/>
  <c r="Y1594" i="21"/>
  <c r="Y1586" i="21"/>
  <c r="Y1578" i="21"/>
  <c r="Y1570" i="21"/>
  <c r="Y1562" i="21"/>
  <c r="Y1554" i="21"/>
  <c r="Y1546" i="21"/>
  <c r="Y1541" i="21"/>
  <c r="Y1529" i="21"/>
  <c r="Y1524" i="21"/>
  <c r="Y1514" i="21"/>
  <c r="Y1509" i="21"/>
  <c r="Y1496" i="21"/>
  <c r="Y1763" i="21"/>
  <c r="Y1747" i="21"/>
  <c r="Y1731" i="21"/>
  <c r="Y1715" i="21"/>
  <c r="Y1699" i="21"/>
  <c r="Y1683" i="21"/>
  <c r="Y1674" i="21"/>
  <c r="Y1667" i="21"/>
  <c r="Y1658" i="21"/>
  <c r="Y1651" i="21"/>
  <c r="Y1642" i="21"/>
  <c r="Y1626" i="21"/>
  <c r="Y1981" i="21"/>
  <c r="Y1966" i="21"/>
  <c r="Y1961" i="21"/>
  <c r="Y1948" i="21"/>
  <c r="Y1939" i="21"/>
  <c r="Y1930" i="21"/>
  <c r="Y1910" i="21"/>
  <c r="Y1895" i="21"/>
  <c r="Y1893" i="21"/>
  <c r="Y1884" i="21"/>
  <c r="Y1873" i="21"/>
  <c r="Y1864" i="21"/>
  <c r="Y1851" i="21"/>
  <c r="Y1842" i="21"/>
  <c r="Y1831" i="21"/>
  <c r="Y1829" i="21"/>
  <c r="Y1820" i="21"/>
  <c r="Y1809" i="21"/>
  <c r="Y1800" i="21"/>
  <c r="Y1787" i="21"/>
  <c r="Y1778" i="21"/>
  <c r="Y1767" i="21"/>
  <c r="Y1765" i="21"/>
  <c r="Y1758" i="21"/>
  <c r="Y1749" i="21"/>
  <c r="Y1742" i="21"/>
  <c r="Y1733" i="21"/>
  <c r="Y1726" i="21"/>
  <c r="Y1717" i="21"/>
  <c r="Y1710" i="21"/>
  <c r="Y1701" i="21"/>
  <c r="Y1694" i="21"/>
  <c r="Y1685" i="21"/>
  <c r="Y1669" i="21"/>
  <c r="Y1653" i="21"/>
  <c r="Y1637" i="21"/>
  <c r="Y1789" i="21"/>
  <c r="Y1780" i="21"/>
  <c r="Y1769" i="21"/>
  <c r="Y1760" i="21"/>
  <c r="Y1751" i="21"/>
  <c r="Y1744" i="21"/>
  <c r="Y1735" i="21"/>
  <c r="Y1728" i="21"/>
  <c r="Y1719" i="21"/>
  <c r="Y1712" i="21"/>
  <c r="Y1703" i="21"/>
  <c r="Y1696" i="21"/>
  <c r="Y1687" i="21"/>
  <c r="Y1680" i="21"/>
  <c r="Y1671" i="21"/>
  <c r="Y1664" i="21"/>
  <c r="Y1655" i="21"/>
  <c r="Y1648" i="21"/>
  <c r="Y1639" i="21"/>
  <c r="Y1632" i="21"/>
  <c r="Y1804" i="21"/>
  <c r="Y1793" i="21"/>
  <c r="Y1784" i="21"/>
  <c r="Y1771" i="21"/>
  <c r="Y1762" i="21"/>
  <c r="Y1753" i="21"/>
  <c r="Y1746" i="21"/>
  <c r="Y1737" i="21"/>
  <c r="Y1730" i="21"/>
  <c r="Y1721" i="21"/>
  <c r="Y1714" i="21"/>
  <c r="Y1705" i="21"/>
  <c r="Y1689" i="21"/>
  <c r="Y1682" i="21"/>
  <c r="Y1673" i="21"/>
  <c r="Y1657" i="21"/>
  <c r="Y1641" i="21"/>
  <c r="Y1623" i="21"/>
  <c r="Y1621" i="21"/>
  <c r="Y1619" i="21"/>
  <c r="Y1615" i="21"/>
  <c r="Y1613" i="21"/>
  <c r="Y1611" i="21"/>
  <c r="Y1595" i="21"/>
  <c r="Y1522" i="21"/>
  <c r="Y1515" i="21"/>
  <c r="Y1500" i="21"/>
  <c r="Y1773" i="21"/>
  <c r="Y1764" i="21"/>
  <c r="Y1755" i="21"/>
  <c r="Y1748" i="21"/>
  <c r="Y1739" i="21"/>
  <c r="Y1732" i="21"/>
  <c r="Y1723" i="21"/>
  <c r="Y1716" i="21"/>
  <c r="Y1707" i="21"/>
  <c r="Y1700" i="21"/>
  <c r="Y1691" i="21"/>
  <c r="Y1684" i="21"/>
  <c r="Y1675" i="21"/>
  <c r="Y1668" i="21"/>
  <c r="Y1659" i="21"/>
  <c r="Y1652" i="21"/>
  <c r="Y1643" i="21"/>
  <c r="Y1636" i="21"/>
  <c r="Y1634" i="21"/>
  <c r="Y1534" i="21"/>
  <c r="Y1517" i="21"/>
  <c r="Y1502" i="21"/>
  <c r="Y1494" i="21"/>
  <c r="Y1483" i="21"/>
  <c r="Y1485" i="21"/>
  <c r="Y1593" i="21"/>
  <c r="Y1585" i="21"/>
  <c r="Y1577" i="21"/>
  <c r="Y1569" i="21"/>
  <c r="Y1561" i="21"/>
  <c r="Y1553" i="21"/>
  <c r="Y1545" i="21"/>
  <c r="Y1535" i="21"/>
  <c r="Y1516" i="21"/>
  <c r="Y1503" i="21"/>
  <c r="Y1592" i="21"/>
  <c r="Y1501" i="21"/>
  <c r="Y1537" i="21"/>
  <c r="Y1505" i="21"/>
  <c r="Y1591" i="21"/>
  <c r="Y1589" i="21"/>
  <c r="Y1587" i="21"/>
  <c r="Y1583" i="21"/>
  <c r="Y1581" i="21"/>
  <c r="Y1579" i="21"/>
  <c r="Y1575" i="21"/>
  <c r="Y1573" i="21"/>
  <c r="Y1571" i="21"/>
  <c r="Y1567" i="21"/>
  <c r="Y1565" i="21"/>
  <c r="Y1563" i="21"/>
  <c r="Y1559" i="21"/>
  <c r="Y1557" i="21"/>
  <c r="Y1555" i="21"/>
  <c r="Y1551" i="21"/>
  <c r="Y1549" i="21"/>
  <c r="Y1547" i="21"/>
  <c r="Y1543" i="21"/>
  <c r="Y1539" i="21"/>
  <c r="Y1528" i="21"/>
  <c r="Y1511" i="21"/>
  <c r="Y1507" i="21"/>
  <c r="Y1498" i="21"/>
  <c r="Y1513" i="21"/>
  <c r="Y1487" i="21"/>
  <c r="Y1532" i="21"/>
  <c r="Y1519" i="21"/>
  <c r="Y1504" i="21"/>
  <c r="Y1489" i="21"/>
  <c r="Y1542" i="21"/>
  <c r="Y1538" i="21"/>
  <c r="Y1521" i="21"/>
  <c r="Y1510" i="21"/>
  <c r="Y1506" i="21"/>
  <c r="Y1495" i="21"/>
  <c r="Y1491" i="21"/>
  <c r="Y1584" i="21"/>
  <c r="Y1576" i="21"/>
  <c r="Y1568" i="21"/>
  <c r="Y1560" i="21"/>
  <c r="Y1552" i="21"/>
  <c r="Y1544" i="21"/>
  <c r="Y1527" i="21"/>
  <c r="Y1523" i="21"/>
  <c r="Y1512" i="21"/>
  <c r="Y1497" i="21"/>
  <c r="Y1486" i="21"/>
  <c r="Y2545" i="21"/>
  <c r="Y2529" i="21"/>
  <c r="Y2513" i="21"/>
  <c r="Y2497" i="21"/>
  <c r="Y2481" i="21"/>
  <c r="Y2452" i="21"/>
  <c r="Y2371" i="21"/>
  <c r="Y2356" i="21"/>
  <c r="Y2308" i="21"/>
  <c r="Y2271" i="21"/>
  <c r="Y2577" i="21"/>
  <c r="Y2561" i="21"/>
  <c r="Y2565" i="21"/>
  <c r="Y2549" i="21"/>
  <c r="Y2533" i="21"/>
  <c r="Y2517" i="21"/>
  <c r="Y2501" i="21"/>
  <c r="Y2485" i="21"/>
  <c r="Y2467" i="21"/>
  <c r="Y2420" i="21"/>
  <c r="Y2292" i="21"/>
  <c r="Y2574" i="21"/>
  <c r="Y2451" i="21"/>
  <c r="Y2404" i="21"/>
  <c r="Y2355" i="21"/>
  <c r="Y2340" i="21"/>
  <c r="Y2573" i="21"/>
  <c r="Y2578" i="21"/>
  <c r="Y2419" i="21"/>
  <c r="Y2372" i="21"/>
  <c r="Y2291" i="21"/>
  <c r="Y2403" i="21"/>
  <c r="Y2339" i="21"/>
  <c r="Y2468" i="21"/>
  <c r="Y2387" i="21"/>
  <c r="Y2279" i="21"/>
  <c r="Y2215" i="21"/>
  <c r="Y2263" i="21"/>
  <c r="Y2231" i="21"/>
  <c r="Y2247" i="21"/>
  <c r="Y2094" i="21"/>
  <c r="Y2030" i="21"/>
  <c r="Y2006" i="21"/>
  <c r="Y1974" i="21"/>
  <c r="Y2134" i="21"/>
  <c r="Y2070" i="21"/>
  <c r="Y1958" i="21"/>
  <c r="Y2110" i="21"/>
  <c r="Y2046" i="21"/>
  <c r="Y1991" i="21"/>
  <c r="Y1967" i="21"/>
  <c r="Y1942" i="21"/>
  <c r="Y1922" i="21"/>
  <c r="Y2150" i="21"/>
  <c r="Y2086" i="21"/>
  <c r="Y2022" i="21"/>
  <c r="Y2126" i="21"/>
  <c r="Y2062" i="21"/>
  <c r="Y1999" i="21"/>
  <c r="Y1935" i="21"/>
  <c r="Y1919" i="21"/>
  <c r="Y2158" i="21"/>
  <c r="Y2102" i="21"/>
  <c r="Y2038" i="21"/>
  <c r="Y2142" i="21"/>
  <c r="Y2078" i="21"/>
  <c r="Y2014" i="21"/>
  <c r="Y1959" i="21"/>
  <c r="Y2118" i="21"/>
  <c r="Y2054" i="21"/>
  <c r="Y1983" i="21"/>
  <c r="Y1912" i="21"/>
  <c r="Y1904" i="21"/>
  <c r="Y1624" i="21"/>
  <c r="Y1482" i="21"/>
  <c r="T3" i="16"/>
  <c r="T4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Z15" i="21" l="1"/>
  <c r="E37" i="14"/>
  <c r="E1316" i="14"/>
  <c r="Z37" i="21"/>
  <c r="Z1403" i="21"/>
  <c r="Z1404" i="21" s="1"/>
  <c r="Z1405" i="21" s="1"/>
  <c r="Z1406" i="21" s="1"/>
  <c r="Z1407" i="21" s="1"/>
  <c r="Z1408" i="21" s="1"/>
  <c r="Z1409" i="21" s="1"/>
  <c r="Z1410" i="21" s="1"/>
  <c r="Z1411" i="21" s="1"/>
  <c r="Z1412" i="21" s="1"/>
  <c r="Z1413" i="21" s="1"/>
  <c r="Z1414" i="21" s="1"/>
  <c r="Z1415" i="21" s="1"/>
  <c r="Z1416" i="21" s="1"/>
  <c r="Z1417" i="21" s="1"/>
  <c r="Z1418" i="21" s="1"/>
  <c r="Z1419" i="21" s="1"/>
  <c r="D1319" i="14"/>
  <c r="E1319" i="14"/>
  <c r="F1319" i="14"/>
  <c r="I1319" i="14"/>
  <c r="J1319" i="14"/>
  <c r="O1319" i="14"/>
  <c r="Z16" i="21" l="1"/>
  <c r="Z38" i="21"/>
  <c r="Z39" i="21" s="1"/>
  <c r="Z40" i="21" s="1"/>
  <c r="Z1420" i="21"/>
  <c r="Z1421" i="21" s="1"/>
  <c r="Z1422" i="21" s="1"/>
  <c r="Z1423" i="21" s="1"/>
  <c r="Z1424" i="21" s="1"/>
  <c r="Z1425" i="21" s="1"/>
  <c r="Z1426" i="21" s="1"/>
  <c r="Z1427" i="21" s="1"/>
  <c r="Z1428" i="21" s="1"/>
  <c r="Z1429" i="21" s="1"/>
  <c r="Z1430" i="21" s="1"/>
  <c r="Z1431" i="21" s="1"/>
  <c r="Z1432" i="21" s="1"/>
  <c r="Z1433" i="21" s="1"/>
  <c r="Z1434" i="21" s="1"/>
  <c r="Z1435" i="21" s="1"/>
  <c r="Z1436" i="21" s="1"/>
  <c r="Z1437" i="21" s="1"/>
  <c r="Z1438" i="21" s="1"/>
  <c r="Z1439" i="21" s="1"/>
  <c r="Z1440" i="21" s="1"/>
  <c r="Z1441" i="21" s="1"/>
  <c r="Z1442" i="21" s="1"/>
  <c r="Z1443" i="21" s="1"/>
  <c r="Z1444" i="21" s="1"/>
  <c r="Z1445" i="21" s="1"/>
  <c r="Z1446" i="21" s="1"/>
  <c r="Z1447" i="21" s="1"/>
  <c r="Z1448" i="21" s="1"/>
  <c r="Z1449" i="21" s="1"/>
  <c r="Z1450" i="21" s="1"/>
  <c r="Z1451" i="21" s="1"/>
  <c r="Z1452" i="21" s="1"/>
  <c r="Z1453" i="21" s="1"/>
  <c r="Z1454" i="21" s="1"/>
  <c r="Z1455" i="21" s="1"/>
  <c r="Z1456" i="21" s="1"/>
  <c r="Z1457" i="21" s="1"/>
  <c r="Z1458" i="21" s="1"/>
  <c r="Z1459" i="21" s="1"/>
  <c r="Z1460" i="21" s="1"/>
  <c r="Z1461" i="21" s="1"/>
  <c r="Z1462" i="21" s="1"/>
  <c r="Z1463" i="21" s="1"/>
  <c r="Z1464" i="21" s="1"/>
  <c r="Z1465" i="21" s="1"/>
  <c r="Z1466" i="21" s="1"/>
  <c r="Z1467" i="21" s="1"/>
  <c r="Z1468" i="21" s="1"/>
  <c r="Z1469" i="21" s="1"/>
  <c r="Z1470" i="21" s="1"/>
  <c r="Z1471" i="21" s="1"/>
  <c r="Z1472" i="21" s="1"/>
  <c r="Z1473" i="21" s="1"/>
  <c r="Z1474" i="21" s="1"/>
  <c r="Z1475" i="21" s="1"/>
  <c r="Z1476" i="21" s="1"/>
  <c r="Z1477" i="21" s="1"/>
  <c r="Z1478" i="21" s="1"/>
  <c r="Z1479" i="21" s="1"/>
  <c r="Z1480" i="21" s="1"/>
  <c r="Z1481" i="21" s="1"/>
  <c r="Z1482" i="21" s="1"/>
  <c r="Z1483" i="21" s="1"/>
  <c r="Z1484" i="21" s="1"/>
  <c r="Z1485" i="21" s="1"/>
  <c r="Z1486" i="21" s="1"/>
  <c r="Z1487" i="21" s="1"/>
  <c r="Z1488" i="21" s="1"/>
  <c r="Z1489" i="21" s="1"/>
  <c r="Z1490" i="21" s="1"/>
  <c r="Z1491" i="21" s="1"/>
  <c r="Z1492" i="21" s="1"/>
  <c r="Z1493" i="21" s="1"/>
  <c r="Z1494" i="21" s="1"/>
  <c r="Z1495" i="21" s="1"/>
  <c r="Z1496" i="21" s="1"/>
  <c r="Z1497" i="21" s="1"/>
  <c r="Z1498" i="21" s="1"/>
  <c r="Z1499" i="21" s="1"/>
  <c r="G1319" i="14"/>
  <c r="H1319" i="14" s="1"/>
  <c r="K1319" i="14"/>
  <c r="Z41" i="21" l="1"/>
  <c r="Z42" i="21" s="1"/>
  <c r="Z43" i="21" s="1"/>
  <c r="Z44" i="21" s="1"/>
  <c r="Z45" i="21" s="1"/>
  <c r="Z46" i="21" s="1"/>
  <c r="Z47" i="21" s="1"/>
  <c r="Z48" i="21" s="1"/>
  <c r="Z49" i="21" s="1"/>
  <c r="Z50" i="21" s="1"/>
  <c r="Z51" i="21" s="1"/>
  <c r="Z52" i="21" s="1"/>
  <c r="Z53" i="21" s="1"/>
  <c r="Z54" i="21" s="1"/>
  <c r="Z55" i="21" s="1"/>
  <c r="Z17" i="21"/>
  <c r="Z1500" i="21"/>
  <c r="Z1501" i="21" s="1"/>
  <c r="Z1502" i="21" s="1"/>
  <c r="Z1503" i="21" s="1"/>
  <c r="Z1504" i="21" s="1"/>
  <c r="Z1505" i="21" s="1"/>
  <c r="Z1506" i="21" s="1"/>
  <c r="Z1507" i="21" s="1"/>
  <c r="Z1508" i="21" s="1"/>
  <c r="Z1509" i="21" s="1"/>
  <c r="Z1510" i="21" s="1"/>
  <c r="Z1511" i="21" s="1"/>
  <c r="Z1512" i="21" s="1"/>
  <c r="Z1513" i="21" s="1"/>
  <c r="Z1514" i="21" s="1"/>
  <c r="Z1515" i="21" s="1"/>
  <c r="Z1516" i="21" s="1"/>
  <c r="Z1517" i="21" s="1"/>
  <c r="Z1518" i="21" s="1"/>
  <c r="Z1519" i="21" s="1"/>
  <c r="Z1520" i="21" s="1"/>
  <c r="Z1521" i="21" s="1"/>
  <c r="Z1522" i="21" s="1"/>
  <c r="Z1523" i="21" s="1"/>
  <c r="Z1524" i="21" s="1"/>
  <c r="Z1525" i="21" s="1"/>
  <c r="Z1526" i="21" s="1"/>
  <c r="Z1527" i="21" s="1"/>
  <c r="Z1528" i="21" s="1"/>
  <c r="Z1529" i="21" s="1"/>
  <c r="Z1530" i="21" s="1"/>
  <c r="Z1531" i="21" s="1"/>
  <c r="Z1532" i="21" s="1"/>
  <c r="Z1533" i="21" s="1"/>
  <c r="Z1534" i="21" s="1"/>
  <c r="Z1535" i="21" s="1"/>
  <c r="Z1536" i="21" s="1"/>
  <c r="Z1537" i="21" s="1"/>
  <c r="Z1538" i="21" s="1"/>
  <c r="Z1539" i="21" s="1"/>
  <c r="Z1540" i="21" s="1"/>
  <c r="Z1541" i="21" s="1"/>
  <c r="Z1542" i="21" s="1"/>
  <c r="Z1543" i="21" s="1"/>
  <c r="Z1544" i="21" s="1"/>
  <c r="Z1545" i="21" s="1"/>
  <c r="Z1546" i="21" s="1"/>
  <c r="Z1547" i="21" s="1"/>
  <c r="Z1548" i="21" s="1"/>
  <c r="Z1549" i="21" s="1"/>
  <c r="Z1550" i="21" s="1"/>
  <c r="Z1551" i="21" s="1"/>
  <c r="Z1552" i="21" s="1"/>
  <c r="Z1553" i="21" s="1"/>
  <c r="Z1554" i="21" s="1"/>
  <c r="Z1555" i="21" s="1"/>
  <c r="Z1556" i="21" s="1"/>
  <c r="Z1557" i="21" s="1"/>
  <c r="Z1558" i="21" s="1"/>
  <c r="Z1559" i="21" s="1"/>
  <c r="Z1560" i="21" s="1"/>
  <c r="Z1561" i="21" s="1"/>
  <c r="Z1562" i="21" s="1"/>
  <c r="Z1563" i="21" s="1"/>
  <c r="Z1564" i="21" s="1"/>
  <c r="Z1565" i="21" s="1"/>
  <c r="Z1566" i="21" s="1"/>
  <c r="Z1567" i="21" s="1"/>
  <c r="Z1568" i="21" s="1"/>
  <c r="Z1569" i="21" s="1"/>
  <c r="Z1570" i="21" s="1"/>
  <c r="Z1571" i="21" s="1"/>
  <c r="Z1572" i="21" s="1"/>
  <c r="Z1573" i="21" s="1"/>
  <c r="Z1574" i="21" s="1"/>
  <c r="Z1575" i="21" s="1"/>
  <c r="Z1576" i="21" s="1"/>
  <c r="Z1577" i="21" s="1"/>
  <c r="Z1578" i="21" s="1"/>
  <c r="Z1579" i="21" s="1"/>
  <c r="Z1580" i="21" s="1"/>
  <c r="Z1581" i="21" s="1"/>
  <c r="Z1582" i="21" s="1"/>
  <c r="Z1583" i="21" s="1"/>
  <c r="Z1584" i="21" s="1"/>
  <c r="Z1585" i="21" s="1"/>
  <c r="Z1586" i="21" s="1"/>
  <c r="Z1587" i="21" s="1"/>
  <c r="Z1588" i="21" s="1"/>
  <c r="Z1589" i="21" s="1"/>
  <c r="Z1590" i="21" s="1"/>
  <c r="Z1591" i="21" s="1"/>
  <c r="Z1592" i="21" s="1"/>
  <c r="Z1593" i="21" s="1"/>
  <c r="Z1594" i="21" s="1"/>
  <c r="Z1595" i="21" s="1"/>
  <c r="Z1596" i="21" s="1"/>
  <c r="Z1597" i="21" s="1"/>
  <c r="Z1598" i="21" s="1"/>
  <c r="L1319" i="14"/>
  <c r="N1319" i="14" s="1"/>
  <c r="P1319" i="14"/>
  <c r="Z56" i="21" l="1"/>
  <c r="Z57" i="21" s="1"/>
  <c r="Z58" i="21" s="1"/>
  <c r="Z59" i="21" s="1"/>
  <c r="Z60" i="21" s="1"/>
  <c r="Z61" i="21" s="1"/>
  <c r="Z62" i="21" s="1"/>
  <c r="Z63" i="21" s="1"/>
  <c r="Z64" i="21" s="1"/>
  <c r="Z65" i="21" s="1"/>
  <c r="Z66" i="21" s="1"/>
  <c r="Z67" i="21" s="1"/>
  <c r="Z68" i="21" s="1"/>
  <c r="Z69" i="21" s="1"/>
  <c r="Z70" i="21" s="1"/>
  <c r="Z71" i="21" s="1"/>
  <c r="Z72" i="21" s="1"/>
  <c r="Z73" i="21" s="1"/>
  <c r="Z74" i="21" s="1"/>
  <c r="Z75" i="21" s="1"/>
  <c r="Z76" i="21" s="1"/>
  <c r="Z77" i="21" s="1"/>
  <c r="Z78" i="21" s="1"/>
  <c r="Z79" i="21" s="1"/>
  <c r="Z80" i="21" s="1"/>
  <c r="Z81" i="21" s="1"/>
  <c r="Z82" i="21" s="1"/>
  <c r="Z83" i="21" s="1"/>
  <c r="Z84" i="21" s="1"/>
  <c r="Z85" i="21" s="1"/>
  <c r="Z86" i="21" s="1"/>
  <c r="Z87" i="21" s="1"/>
  <c r="Z88" i="21" s="1"/>
  <c r="Z89" i="21" s="1"/>
  <c r="Z90" i="21" s="1"/>
  <c r="Z91" i="21" s="1"/>
  <c r="Z92" i="21" s="1"/>
  <c r="Z93" i="21" s="1"/>
  <c r="Z94" i="21" s="1"/>
  <c r="Z95" i="21" s="1"/>
  <c r="Z96" i="21" s="1"/>
  <c r="Z97" i="21" s="1"/>
  <c r="Z98" i="21" s="1"/>
  <c r="Z99" i="21" s="1"/>
  <c r="Z100" i="21" s="1"/>
  <c r="Z101" i="21" s="1"/>
  <c r="Z102" i="21" s="1"/>
  <c r="Z103" i="21" s="1"/>
  <c r="Z104" i="21" s="1"/>
  <c r="Z105" i="21" s="1"/>
  <c r="Z106" i="21" s="1"/>
  <c r="Z107" i="21" s="1"/>
  <c r="Z108" i="21" s="1"/>
  <c r="Z109" i="21" s="1"/>
  <c r="Z110" i="21" s="1"/>
  <c r="Z111" i="21" s="1"/>
  <c r="Z112" i="21" s="1"/>
  <c r="Z113" i="21" s="1"/>
  <c r="Z114" i="21" s="1"/>
  <c r="Z115" i="21" s="1"/>
  <c r="Z116" i="21" s="1"/>
  <c r="Z117" i="21" s="1"/>
  <c r="Z118" i="21" s="1"/>
  <c r="Z119" i="21" s="1"/>
  <c r="Z120" i="21" s="1"/>
  <c r="Z121" i="21" s="1"/>
  <c r="Z122" i="21" s="1"/>
  <c r="Z123" i="21" s="1"/>
  <c r="Z124" i="21" s="1"/>
  <c r="Z125" i="21" s="1"/>
  <c r="Z126" i="21" s="1"/>
  <c r="Z127" i="21" s="1"/>
  <c r="Z128" i="21" s="1"/>
  <c r="Z129" i="21" s="1"/>
  <c r="Z130" i="21" s="1"/>
  <c r="Z131" i="21" s="1"/>
  <c r="Z132" i="21" s="1"/>
  <c r="Z133" i="21" s="1"/>
  <c r="Z134" i="21" s="1"/>
  <c r="Z135" i="21" s="1"/>
  <c r="Z136" i="21" s="1"/>
  <c r="Z137" i="21" s="1"/>
  <c r="Z138" i="21" s="1"/>
  <c r="Z139" i="21" s="1"/>
  <c r="Z140" i="21" s="1"/>
  <c r="Z141" i="21" s="1"/>
  <c r="Z142" i="21" s="1"/>
  <c r="Z143" i="21" s="1"/>
  <c r="Z144" i="21" s="1"/>
  <c r="Z145" i="21" s="1"/>
  <c r="Z146" i="21" s="1"/>
  <c r="Z147" i="21" s="1"/>
  <c r="Z148" i="21" s="1"/>
  <c r="Z149" i="21" s="1"/>
  <c r="Z150" i="21" s="1"/>
  <c r="Z151" i="21" s="1"/>
  <c r="Z152" i="21" s="1"/>
  <c r="Z153" i="21" s="1"/>
  <c r="Z154" i="21" s="1"/>
  <c r="Z155" i="21" s="1"/>
  <c r="Z156" i="21" s="1"/>
  <c r="Z157" i="21" s="1"/>
  <c r="Z158" i="21" s="1"/>
  <c r="Z18" i="21"/>
  <c r="Z1599" i="21"/>
  <c r="Z1600" i="21" s="1"/>
  <c r="Z1601" i="21" s="1"/>
  <c r="Z1602" i="21" s="1"/>
  <c r="Z1603" i="21" s="1"/>
  <c r="Z1604" i="21" s="1"/>
  <c r="Z1605" i="21" s="1"/>
  <c r="Z1606" i="21" s="1"/>
  <c r="Z1607" i="21" s="1"/>
  <c r="Z1608" i="21" s="1"/>
  <c r="Z1609" i="21" s="1"/>
  <c r="Z1610" i="21" s="1"/>
  <c r="Z1611" i="21" s="1"/>
  <c r="Z1612" i="21" s="1"/>
  <c r="Z1613" i="21" s="1"/>
  <c r="Z1614" i="21" s="1"/>
  <c r="Z1615" i="21" s="1"/>
  <c r="Z1616" i="21" s="1"/>
  <c r="Z1617" i="21" s="1"/>
  <c r="Z1618" i="21" s="1"/>
  <c r="Z1619" i="21" s="1"/>
  <c r="Z1620" i="21" s="1"/>
  <c r="Z1621" i="21" s="1"/>
  <c r="Z1622" i="21" s="1"/>
  <c r="Z1623" i="21" s="1"/>
  <c r="Z1624" i="21" s="1"/>
  <c r="Z1625" i="21" s="1"/>
  <c r="Z1626" i="21" s="1"/>
  <c r="Z1627" i="21" s="1"/>
  <c r="Z1628" i="21" s="1"/>
  <c r="Z1629" i="21" s="1"/>
  <c r="Z1630" i="21" s="1"/>
  <c r="Z1631" i="21" s="1"/>
  <c r="Z1632" i="21" s="1"/>
  <c r="Z1633" i="21" s="1"/>
  <c r="Z1634" i="21" s="1"/>
  <c r="Z1635" i="21" s="1"/>
  <c r="Z1636" i="21" s="1"/>
  <c r="Z1637" i="21" s="1"/>
  <c r="Z1638" i="21" s="1"/>
  <c r="Z1639" i="21" s="1"/>
  <c r="Z1640" i="21" s="1"/>
  <c r="Z1641" i="21" s="1"/>
  <c r="Z1642" i="21" s="1"/>
  <c r="Z1643" i="21" s="1"/>
  <c r="Z1644" i="21" s="1"/>
  <c r="Z1645" i="21" s="1"/>
  <c r="Z1646" i="21" s="1"/>
  <c r="Z1647" i="21" s="1"/>
  <c r="Z1648" i="21" s="1"/>
  <c r="Z1649" i="21" s="1"/>
  <c r="Z1650" i="21" s="1"/>
  <c r="Z1651" i="21" s="1"/>
  <c r="Z1652" i="21" s="1"/>
  <c r="Z1653" i="21" s="1"/>
  <c r="Z1654" i="21" s="1"/>
  <c r="Z1655" i="21" s="1"/>
  <c r="Z1656" i="21" s="1"/>
  <c r="Z1657" i="21" s="1"/>
  <c r="Z1658" i="21" s="1"/>
  <c r="Z1659" i="21" s="1"/>
  <c r="Z1660" i="21" s="1"/>
  <c r="Z1661" i="21" s="1"/>
  <c r="Z1662" i="21" s="1"/>
  <c r="Z1663" i="21" s="1"/>
  <c r="Z1664" i="21" s="1"/>
  <c r="Z1665" i="21" s="1"/>
  <c r="Z1666" i="21" s="1"/>
  <c r="Z1667" i="21" s="1"/>
  <c r="Z1668" i="21" s="1"/>
  <c r="Z1669" i="21" s="1"/>
  <c r="Z1670" i="21" s="1"/>
  <c r="Z1671" i="21" s="1"/>
  <c r="Z1672" i="21" s="1"/>
  <c r="Z1673" i="21" s="1"/>
  <c r="Z1674" i="21" s="1"/>
  <c r="Z1675" i="21" s="1"/>
  <c r="Z1676" i="21" s="1"/>
  <c r="Z1677" i="21" s="1"/>
  <c r="Z1678" i="21" s="1"/>
  <c r="Z1679" i="21" s="1"/>
  <c r="Z1680" i="21" s="1"/>
  <c r="Z1681" i="21" s="1"/>
  <c r="Z1682" i="21" s="1"/>
  <c r="Z1683" i="21" s="1"/>
  <c r="Z1684" i="21" s="1"/>
  <c r="Z1685" i="21" s="1"/>
  <c r="Z1686" i="21" s="1"/>
  <c r="Z1687" i="21" s="1"/>
  <c r="Z1688" i="21" s="1"/>
  <c r="Z1689" i="21" s="1"/>
  <c r="Z1690" i="21" s="1"/>
  <c r="Z1691" i="21" s="1"/>
  <c r="Z1692" i="21" s="1"/>
  <c r="Z1693" i="21" s="1"/>
  <c r="Z1694" i="21" s="1"/>
  <c r="Z1695" i="21" s="1"/>
  <c r="Z1696" i="21" s="1"/>
  <c r="Z1697" i="21" s="1"/>
  <c r="Z1698" i="21" s="1"/>
  <c r="Z1699" i="21" s="1"/>
  <c r="Z1700" i="21" s="1"/>
  <c r="Z1701" i="21" s="1"/>
  <c r="Z1702" i="21" s="1"/>
  <c r="Z1703" i="21" s="1"/>
  <c r="Z1704" i="21" s="1"/>
  <c r="Z1705" i="21" s="1"/>
  <c r="Z1706" i="21" s="1"/>
  <c r="Z1707" i="21" s="1"/>
  <c r="Z1708" i="21" s="1"/>
  <c r="Z1709" i="21" s="1"/>
  <c r="Z1710" i="21" s="1"/>
  <c r="Z1711" i="21" s="1"/>
  <c r="Z1712" i="21" s="1"/>
  <c r="Z1713" i="21" s="1"/>
  <c r="Z1714" i="21" s="1"/>
  <c r="Z1715" i="21" s="1"/>
  <c r="Z1716" i="21" s="1"/>
  <c r="Z1717" i="21" s="1"/>
  <c r="Z1718" i="21" s="1"/>
  <c r="Z1719" i="21" s="1"/>
  <c r="Z1720" i="21" s="1"/>
  <c r="Z1721" i="21" s="1"/>
  <c r="Z1722" i="21" s="1"/>
  <c r="Z1723" i="21" s="1"/>
  <c r="Z1724" i="21" s="1"/>
  <c r="Z1725" i="21" s="1"/>
  <c r="Z1726" i="21" s="1"/>
  <c r="Z1727" i="21" s="1"/>
  <c r="Z1728" i="21" s="1"/>
  <c r="Z1729" i="21" s="1"/>
  <c r="Z1730" i="21" s="1"/>
  <c r="Z1731" i="21" s="1"/>
  <c r="Z1732" i="21" s="1"/>
  <c r="Z1733" i="21" s="1"/>
  <c r="Z1734" i="21" s="1"/>
  <c r="Z1735" i="21" s="1"/>
  <c r="Z1736" i="21" s="1"/>
  <c r="Z1737" i="21" s="1"/>
  <c r="Z1738" i="21" s="1"/>
  <c r="Z1739" i="21" s="1"/>
  <c r="Z1740" i="21" s="1"/>
  <c r="Z1741" i="21" s="1"/>
  <c r="Z1742" i="21" s="1"/>
  <c r="Z1743" i="21" s="1"/>
  <c r="Z1744" i="21" s="1"/>
  <c r="Z1745" i="21" s="1"/>
  <c r="Z1746" i="21" s="1"/>
  <c r="Z1747" i="21" s="1"/>
  <c r="Z1748" i="21" s="1"/>
  <c r="Z1749" i="21" s="1"/>
  <c r="Z1750" i="21" s="1"/>
  <c r="Z1751" i="21" s="1"/>
  <c r="Z1752" i="21" s="1"/>
  <c r="Z1753" i="21" s="1"/>
  <c r="Z1754" i="21" s="1"/>
  <c r="Z1755" i="21" s="1"/>
  <c r="Z1756" i="21" s="1"/>
  <c r="Z1757" i="21" s="1"/>
  <c r="Z1758" i="21" s="1"/>
  <c r="Z1759" i="21" s="1"/>
  <c r="Z1760" i="21" s="1"/>
  <c r="Z1761" i="21" s="1"/>
  <c r="Z1762" i="21" s="1"/>
  <c r="Z1763" i="21" s="1"/>
  <c r="Z1764" i="21" s="1"/>
  <c r="Z1765" i="21" s="1"/>
  <c r="Z1766" i="21" s="1"/>
  <c r="Z1767" i="21" s="1"/>
  <c r="Z1768" i="21" s="1"/>
  <c r="Z1769" i="21" s="1"/>
  <c r="Z1770" i="21" s="1"/>
  <c r="Z1771" i="21" s="1"/>
  <c r="Z1772" i="21" s="1"/>
  <c r="Z1773" i="21" s="1"/>
  <c r="Z1774" i="21" s="1"/>
  <c r="Z1775" i="21" s="1"/>
  <c r="Z1776" i="21" s="1"/>
  <c r="Z1777" i="21" s="1"/>
  <c r="Z1778" i="21" s="1"/>
  <c r="Z1779" i="21" s="1"/>
  <c r="Z1780" i="21" s="1"/>
  <c r="Z1781" i="21" s="1"/>
  <c r="Z1782" i="21" s="1"/>
  <c r="Z1783" i="21" s="1"/>
  <c r="Z1784" i="21" s="1"/>
  <c r="Z1785" i="21" s="1"/>
  <c r="Z1786" i="21" s="1"/>
  <c r="Z1787" i="21" s="1"/>
  <c r="Z1788" i="21" s="1"/>
  <c r="Z1789" i="21" s="1"/>
  <c r="Z1790" i="21" s="1"/>
  <c r="Z1791" i="21" s="1"/>
  <c r="Z1792" i="21" s="1"/>
  <c r="Z1793" i="21" s="1"/>
  <c r="Z1794" i="21" s="1"/>
  <c r="Z1795" i="21" s="1"/>
  <c r="Z1796" i="21" s="1"/>
  <c r="Z1797" i="21" s="1"/>
  <c r="Z1798" i="21" s="1"/>
  <c r="Z1799" i="21" s="1"/>
  <c r="Z1800" i="21" s="1"/>
  <c r="Z1801" i="21" s="1"/>
  <c r="Z1802" i="21" s="1"/>
  <c r="Z1803" i="21" s="1"/>
  <c r="Z1804" i="21" s="1"/>
  <c r="Z1805" i="21" s="1"/>
  <c r="Z1806" i="21" s="1"/>
  <c r="Z1807" i="21" s="1"/>
  <c r="Z1808" i="21" s="1"/>
  <c r="Z1809" i="21" s="1"/>
  <c r="Z1810" i="21" s="1"/>
  <c r="Z1811" i="21" s="1"/>
  <c r="Z1812" i="21" s="1"/>
  <c r="Z1813" i="21" s="1"/>
  <c r="Z1814" i="21" s="1"/>
  <c r="Z1815" i="21" s="1"/>
  <c r="Z1816" i="21" s="1"/>
  <c r="Z1817" i="21" s="1"/>
  <c r="Z1818" i="21" s="1"/>
  <c r="Z1819" i="21" s="1"/>
  <c r="Z1820" i="21" s="1"/>
  <c r="Z1821" i="21" s="1"/>
  <c r="Z1822" i="21" s="1"/>
  <c r="Z1823" i="21" s="1"/>
  <c r="Z1824" i="21" s="1"/>
  <c r="Z1825" i="21" s="1"/>
  <c r="Z1826" i="21" s="1"/>
  <c r="Z1827" i="21" s="1"/>
  <c r="Z1828" i="21" s="1"/>
  <c r="Z1829" i="21" s="1"/>
  <c r="Z1830" i="21" s="1"/>
  <c r="Z1831" i="21" s="1"/>
  <c r="Z1832" i="21" s="1"/>
  <c r="Z1833" i="21" s="1"/>
  <c r="Z1834" i="21" s="1"/>
  <c r="Z1835" i="21" s="1"/>
  <c r="Z1836" i="21" s="1"/>
  <c r="Z1837" i="21" s="1"/>
  <c r="Z1838" i="21" s="1"/>
  <c r="Z1839" i="21" s="1"/>
  <c r="Z1840" i="21" s="1"/>
  <c r="Z1841" i="21" s="1"/>
  <c r="Z1842" i="21" s="1"/>
  <c r="Z1843" i="21" s="1"/>
  <c r="Z1844" i="21" s="1"/>
  <c r="Z1845" i="21" s="1"/>
  <c r="Z1846" i="21" s="1"/>
  <c r="Z1847" i="21" s="1"/>
  <c r="Z1848" i="21" s="1"/>
  <c r="Z1849" i="21" s="1"/>
  <c r="Z1850" i="21" s="1"/>
  <c r="Z1851" i="21" s="1"/>
  <c r="Z1852" i="21" s="1"/>
  <c r="Z1853" i="21" s="1"/>
  <c r="Z1854" i="21" s="1"/>
  <c r="Z1855" i="21" s="1"/>
  <c r="Z1856" i="21" s="1"/>
  <c r="Z1857" i="21" s="1"/>
  <c r="Z1858" i="21" s="1"/>
  <c r="Z1859" i="21" s="1"/>
  <c r="Z1860" i="21" s="1"/>
  <c r="Z1861" i="21" s="1"/>
  <c r="Z1862" i="21" s="1"/>
  <c r="Z1863" i="21" s="1"/>
  <c r="Z1864" i="21" s="1"/>
  <c r="Z1865" i="21" s="1"/>
  <c r="Z1866" i="21" s="1"/>
  <c r="Z1867" i="21" s="1"/>
  <c r="Z1868" i="21" s="1"/>
  <c r="Z1869" i="21" s="1"/>
  <c r="Z1870" i="21" s="1"/>
  <c r="Z1871" i="21" s="1"/>
  <c r="Z1872" i="21" s="1"/>
  <c r="Z1873" i="21" s="1"/>
  <c r="Z1874" i="21" s="1"/>
  <c r="Z1875" i="21" s="1"/>
  <c r="Z1876" i="21" s="1"/>
  <c r="Z1877" i="21" s="1"/>
  <c r="Z1878" i="21" s="1"/>
  <c r="Z1879" i="21" s="1"/>
  <c r="Z1880" i="21" s="1"/>
  <c r="Z1881" i="21" s="1"/>
  <c r="Z1882" i="21" s="1"/>
  <c r="Z1883" i="21" s="1"/>
  <c r="Z1884" i="21" s="1"/>
  <c r="Z1885" i="21" s="1"/>
  <c r="Z1886" i="21" s="1"/>
  <c r="Z1887" i="21" s="1"/>
  <c r="Z1888" i="21" s="1"/>
  <c r="Z1889" i="21" s="1"/>
  <c r="Z1890" i="21" s="1"/>
  <c r="Z1891" i="21" s="1"/>
  <c r="Z1892" i="21" s="1"/>
  <c r="Z1893" i="21" s="1"/>
  <c r="Z1894" i="21" s="1"/>
  <c r="Z1895" i="21" s="1"/>
  <c r="Z1896" i="21" s="1"/>
  <c r="Z1897" i="21" s="1"/>
  <c r="Z1898" i="21" s="1"/>
  <c r="Z1899" i="21" s="1"/>
  <c r="Z1900" i="21" s="1"/>
  <c r="Z1901" i="21" s="1"/>
  <c r="Z1902" i="21" s="1"/>
  <c r="Z1903" i="21" s="1"/>
  <c r="Z1904" i="21" s="1"/>
  <c r="Z1905" i="21" s="1"/>
  <c r="Z1906" i="21" s="1"/>
  <c r="Z1907" i="21" s="1"/>
  <c r="Z1908" i="21" s="1"/>
  <c r="Z1909" i="21" s="1"/>
  <c r="Z1910" i="21" s="1"/>
  <c r="Z1911" i="21" s="1"/>
  <c r="Z1912" i="21" s="1"/>
  <c r="Z1913" i="21" s="1"/>
  <c r="Z1914" i="21" s="1"/>
  <c r="Z1915" i="21" s="1"/>
  <c r="Z1916" i="21" s="1"/>
  <c r="Z1917" i="21" s="1"/>
  <c r="Z1918" i="21" s="1"/>
  <c r="Z1919" i="21" s="1"/>
  <c r="Z1920" i="21" s="1"/>
  <c r="Z1921" i="21" s="1"/>
  <c r="Z1922" i="21" s="1"/>
  <c r="Z1923" i="21" s="1"/>
  <c r="Z1924" i="21" s="1"/>
  <c r="Z1925" i="21" s="1"/>
  <c r="Z1926" i="21" s="1"/>
  <c r="Z1927" i="21" s="1"/>
  <c r="Z1928" i="21" s="1"/>
  <c r="Z1929" i="21" s="1"/>
  <c r="Z1930" i="21" s="1"/>
  <c r="Z1931" i="21" s="1"/>
  <c r="Z1932" i="21" s="1"/>
  <c r="Z1933" i="21" s="1"/>
  <c r="Z1934" i="21" s="1"/>
  <c r="Z1935" i="21" s="1"/>
  <c r="Z1936" i="21" s="1"/>
  <c r="Z1937" i="21" s="1"/>
  <c r="Z1938" i="21" s="1"/>
  <c r="Z1939" i="21" s="1"/>
  <c r="Z1940" i="21" s="1"/>
  <c r="Z1941" i="21" s="1"/>
  <c r="Z1942" i="21" s="1"/>
  <c r="Z1943" i="21" s="1"/>
  <c r="Z1944" i="21" s="1"/>
  <c r="Z1945" i="21" s="1"/>
  <c r="Z1946" i="21" s="1"/>
  <c r="Z1947" i="21" s="1"/>
  <c r="Z1948" i="21" s="1"/>
  <c r="Z1949" i="21" s="1"/>
  <c r="Z1950" i="21" s="1"/>
  <c r="Z1951" i="21" s="1"/>
  <c r="Z1952" i="21" s="1"/>
  <c r="Z1953" i="21" s="1"/>
  <c r="Z1954" i="21" s="1"/>
  <c r="Z1955" i="21" s="1"/>
  <c r="Z1956" i="21" s="1"/>
  <c r="Z1957" i="21" s="1"/>
  <c r="Z1958" i="21" s="1"/>
  <c r="Z1959" i="21" s="1"/>
  <c r="Z1960" i="21" s="1"/>
  <c r="Z1961" i="21" s="1"/>
  <c r="Z1962" i="21" s="1"/>
  <c r="Z1963" i="21" s="1"/>
  <c r="Z1964" i="21" s="1"/>
  <c r="Z1965" i="21" s="1"/>
  <c r="Z1966" i="21" s="1"/>
  <c r="Z1967" i="21" s="1"/>
  <c r="Z1968" i="21" s="1"/>
  <c r="Z1969" i="21" s="1"/>
  <c r="Z1970" i="21" s="1"/>
  <c r="Z1971" i="21" s="1"/>
  <c r="Z1972" i="21" s="1"/>
  <c r="Z1973" i="21" s="1"/>
  <c r="Z1974" i="21" s="1"/>
  <c r="Z1975" i="21" s="1"/>
  <c r="Z1976" i="21" s="1"/>
  <c r="Z1977" i="21" s="1"/>
  <c r="Z1978" i="21" s="1"/>
  <c r="Z1979" i="21" s="1"/>
  <c r="Z1980" i="21" s="1"/>
  <c r="Z1981" i="21" s="1"/>
  <c r="Z1982" i="21" s="1"/>
  <c r="Z1983" i="21" s="1"/>
  <c r="Z1984" i="21" s="1"/>
  <c r="Z1985" i="21" s="1"/>
  <c r="Z1986" i="21" s="1"/>
  <c r="Z1987" i="21" s="1"/>
  <c r="Z1988" i="21" s="1"/>
  <c r="Z1989" i="21" s="1"/>
  <c r="Z1990" i="21" s="1"/>
  <c r="Z1991" i="21" s="1"/>
  <c r="Z1992" i="21" s="1"/>
  <c r="Z1993" i="21" s="1"/>
  <c r="Z1994" i="21" s="1"/>
  <c r="Z1995" i="21" s="1"/>
  <c r="Z1996" i="21" s="1"/>
  <c r="Z1997" i="21" s="1"/>
  <c r="Z1998" i="21" s="1"/>
  <c r="Z1999" i="21" s="1"/>
  <c r="Z2000" i="21" s="1"/>
  <c r="Z2001" i="21" s="1"/>
  <c r="Z2002" i="21" s="1"/>
  <c r="Z2003" i="21" s="1"/>
  <c r="Z2004" i="21" s="1"/>
  <c r="Z2005" i="21" s="1"/>
  <c r="Z2006" i="21" s="1"/>
  <c r="Z2007" i="21" s="1"/>
  <c r="Z2008" i="21" s="1"/>
  <c r="Z2009" i="21" s="1"/>
  <c r="Z2010" i="21" s="1"/>
  <c r="Z2011" i="21" s="1"/>
  <c r="Z2012" i="21" s="1"/>
  <c r="Z2013" i="21" s="1"/>
  <c r="Z2014" i="21" s="1"/>
  <c r="Z2015" i="21" s="1"/>
  <c r="Z2016" i="21" s="1"/>
  <c r="Z2017" i="21" s="1"/>
  <c r="Z2018" i="21" s="1"/>
  <c r="Z2019" i="21" s="1"/>
  <c r="Z2020" i="21" s="1"/>
  <c r="Z2021" i="21" s="1"/>
  <c r="Z2022" i="21" s="1"/>
  <c r="Z2023" i="21" s="1"/>
  <c r="Z2024" i="21" s="1"/>
  <c r="Z2025" i="21" s="1"/>
  <c r="Z2026" i="21" s="1"/>
  <c r="Z2027" i="21" s="1"/>
  <c r="Z2028" i="21" s="1"/>
  <c r="Z2029" i="21" s="1"/>
  <c r="Z2030" i="21" s="1"/>
  <c r="Z2031" i="21" s="1"/>
  <c r="Z2032" i="21" s="1"/>
  <c r="Z2033" i="21" s="1"/>
  <c r="Z2034" i="21" s="1"/>
  <c r="Z2035" i="21" s="1"/>
  <c r="Z2036" i="21" s="1"/>
  <c r="Z2037" i="21" s="1"/>
  <c r="Z2038" i="21" s="1"/>
  <c r="Z2039" i="21" s="1"/>
  <c r="Z2040" i="21" s="1"/>
  <c r="Z2041" i="21" s="1"/>
  <c r="Z2042" i="21" s="1"/>
  <c r="Z2043" i="21" s="1"/>
  <c r="Z2044" i="21" s="1"/>
  <c r="Z2045" i="21" s="1"/>
  <c r="Z2046" i="21" s="1"/>
  <c r="Z2047" i="21" s="1"/>
  <c r="Z2048" i="21" s="1"/>
  <c r="Z2049" i="21" s="1"/>
  <c r="Z2050" i="21" s="1"/>
  <c r="Z2051" i="21" s="1"/>
  <c r="Z2052" i="21" s="1"/>
  <c r="Z2053" i="21" s="1"/>
  <c r="Z2054" i="21" s="1"/>
  <c r="Z2055" i="21" s="1"/>
  <c r="Z2056" i="21" s="1"/>
  <c r="Z2057" i="21" s="1"/>
  <c r="Z2058" i="21" s="1"/>
  <c r="Z2059" i="21" s="1"/>
  <c r="Z2060" i="21" s="1"/>
  <c r="Z2061" i="21" s="1"/>
  <c r="Z2062" i="21" s="1"/>
  <c r="Z2063" i="21" s="1"/>
  <c r="Z2064" i="21" s="1"/>
  <c r="Z2065" i="21" s="1"/>
  <c r="Z2066" i="21" s="1"/>
  <c r="Z2067" i="21" s="1"/>
  <c r="Z2068" i="21" s="1"/>
  <c r="Z2069" i="21" s="1"/>
  <c r="Z2070" i="21" s="1"/>
  <c r="Z2071" i="21" s="1"/>
  <c r="Z2072" i="21" s="1"/>
  <c r="Z2073" i="21" s="1"/>
  <c r="Z2074" i="21" s="1"/>
  <c r="Z2075" i="21" s="1"/>
  <c r="Z2076" i="21" s="1"/>
  <c r="Z2077" i="21" s="1"/>
  <c r="Z2078" i="21" s="1"/>
  <c r="Z2079" i="21" s="1"/>
  <c r="Z2080" i="21" s="1"/>
  <c r="Z2081" i="21" s="1"/>
  <c r="Z2082" i="21" s="1"/>
  <c r="Z2083" i="21" s="1"/>
  <c r="Z2084" i="21" s="1"/>
  <c r="Z2085" i="21" s="1"/>
  <c r="Z2086" i="21" s="1"/>
  <c r="Z2087" i="21" s="1"/>
  <c r="Z2088" i="21" s="1"/>
  <c r="Z2089" i="21" s="1"/>
  <c r="Z2090" i="21" s="1"/>
  <c r="Z2091" i="21" s="1"/>
  <c r="Z2092" i="21" s="1"/>
  <c r="Z2093" i="21" s="1"/>
  <c r="Z2094" i="21" s="1"/>
  <c r="Z2095" i="21" s="1"/>
  <c r="Z2096" i="21" s="1"/>
  <c r="Z2097" i="21" s="1"/>
  <c r="Z2098" i="21" s="1"/>
  <c r="Z2099" i="21" s="1"/>
  <c r="Z2100" i="21" s="1"/>
  <c r="Z2101" i="21" s="1"/>
  <c r="Z2102" i="21" s="1"/>
  <c r="Z2103" i="21" s="1"/>
  <c r="Z2104" i="21" s="1"/>
  <c r="Z2105" i="21" s="1"/>
  <c r="Z2106" i="21" s="1"/>
  <c r="Z2107" i="21" s="1"/>
  <c r="Z2108" i="21" s="1"/>
  <c r="Z2109" i="21" s="1"/>
  <c r="Z2110" i="21" s="1"/>
  <c r="Z2111" i="21" s="1"/>
  <c r="Z2112" i="21" s="1"/>
  <c r="Z2113" i="21" s="1"/>
  <c r="Z2114" i="21" s="1"/>
  <c r="Z2115" i="21" s="1"/>
  <c r="Z2116" i="21" s="1"/>
  <c r="Z2117" i="21" s="1"/>
  <c r="Z2118" i="21" s="1"/>
  <c r="Z2119" i="21" s="1"/>
  <c r="Z2120" i="21" s="1"/>
  <c r="Z2121" i="21" s="1"/>
  <c r="Z2122" i="21" s="1"/>
  <c r="Z2123" i="21" s="1"/>
  <c r="Z2124" i="21" s="1"/>
  <c r="Z2125" i="21" s="1"/>
  <c r="Z2126" i="21" s="1"/>
  <c r="Z2127" i="21" s="1"/>
  <c r="Z2128" i="21" s="1"/>
  <c r="Z2129" i="21" s="1"/>
  <c r="Z2130" i="21" s="1"/>
  <c r="Z2131" i="21" s="1"/>
  <c r="Z2132" i="21" s="1"/>
  <c r="Z2133" i="21" s="1"/>
  <c r="Z2134" i="21" s="1"/>
  <c r="Z2135" i="21" s="1"/>
  <c r="Z2136" i="21" s="1"/>
  <c r="Z2137" i="21" s="1"/>
  <c r="Z2138" i="21" s="1"/>
  <c r="Z2139" i="21" s="1"/>
  <c r="Z2140" i="21" s="1"/>
  <c r="Z2141" i="21" s="1"/>
  <c r="Z2142" i="21" s="1"/>
  <c r="Z2143" i="21" s="1"/>
  <c r="Z2144" i="21" s="1"/>
  <c r="Z2145" i="21" s="1"/>
  <c r="Z2146" i="21" s="1"/>
  <c r="Z2147" i="21" s="1"/>
  <c r="Z2148" i="21" s="1"/>
  <c r="Z2149" i="21" s="1"/>
  <c r="Z2150" i="21" s="1"/>
  <c r="Z2151" i="21" s="1"/>
  <c r="Z2152" i="21" s="1"/>
  <c r="Z2153" i="21" s="1"/>
  <c r="Z2154" i="21" s="1"/>
  <c r="Z2155" i="21" s="1"/>
  <c r="Z2156" i="21" s="1"/>
  <c r="Z2157" i="21" s="1"/>
  <c r="Z2158" i="21" s="1"/>
  <c r="Z2159" i="21" s="1"/>
  <c r="Z2160" i="21" s="1"/>
  <c r="Z2161" i="21" s="1"/>
  <c r="Z2162" i="21" s="1"/>
  <c r="Z2163" i="21" s="1"/>
  <c r="Z2164" i="21" s="1"/>
  <c r="Z2165" i="21" s="1"/>
  <c r="Z2166" i="21" s="1"/>
  <c r="Z2167" i="21" s="1"/>
  <c r="Z2168" i="21" s="1"/>
  <c r="Z2169" i="21" s="1"/>
  <c r="Z2170" i="21" s="1"/>
  <c r="Z2171" i="21" s="1"/>
  <c r="Z2172" i="21" s="1"/>
  <c r="Z2173" i="21" s="1"/>
  <c r="Z2174" i="21" s="1"/>
  <c r="Z2175" i="21" s="1"/>
  <c r="Z2176" i="21" s="1"/>
  <c r="Z2177" i="21" s="1"/>
  <c r="Z2178" i="21" s="1"/>
  <c r="Z2179" i="21" s="1"/>
  <c r="Z2180" i="21" s="1"/>
  <c r="Z2181" i="21" s="1"/>
  <c r="Z2182" i="21" s="1"/>
  <c r="Z2183" i="21" s="1"/>
  <c r="Z2184" i="21" s="1"/>
  <c r="Z2185" i="21" s="1"/>
  <c r="Z2186" i="21" s="1"/>
  <c r="Z2187" i="21" s="1"/>
  <c r="Z2188" i="21" s="1"/>
  <c r="Z2189" i="21" s="1"/>
  <c r="Z2190" i="21" s="1"/>
  <c r="Z2191" i="21" s="1"/>
  <c r="Z2192" i="21" s="1"/>
  <c r="Z2193" i="21" s="1"/>
  <c r="Z2194" i="21" s="1"/>
  <c r="Z2195" i="21" s="1"/>
  <c r="Z2196" i="21" s="1"/>
  <c r="Z2197" i="21" s="1"/>
  <c r="Z2198" i="21" s="1"/>
  <c r="Z2199" i="21" s="1"/>
  <c r="Z2200" i="21" s="1"/>
  <c r="Z2201" i="21" s="1"/>
  <c r="Z2202" i="21" s="1"/>
  <c r="Z2203" i="21" s="1"/>
  <c r="Z2204" i="21" s="1"/>
  <c r="Z2205" i="21" s="1"/>
  <c r="Z2206" i="21" s="1"/>
  <c r="Z2207" i="21" s="1"/>
  <c r="Z2208" i="21" s="1"/>
  <c r="Z2209" i="21" s="1"/>
  <c r="Z2210" i="21" s="1"/>
  <c r="Z2211" i="21" s="1"/>
  <c r="Z2212" i="21" s="1"/>
  <c r="Z2213" i="21" s="1"/>
  <c r="Z2214" i="21" s="1"/>
  <c r="Z2215" i="21" s="1"/>
  <c r="Z2216" i="21" s="1"/>
  <c r="Z2217" i="21" s="1"/>
  <c r="Z2218" i="21" s="1"/>
  <c r="Z2219" i="21" s="1"/>
  <c r="Z2220" i="21" s="1"/>
  <c r="Z2221" i="21" s="1"/>
  <c r="Z2222" i="21" s="1"/>
  <c r="Z2223" i="21" s="1"/>
  <c r="Z2224" i="21" s="1"/>
  <c r="Z2225" i="21" s="1"/>
  <c r="Z2226" i="21" s="1"/>
  <c r="Z2227" i="21" s="1"/>
  <c r="Z2228" i="21" s="1"/>
  <c r="Z2229" i="21" s="1"/>
  <c r="Z2230" i="21" s="1"/>
  <c r="Z2231" i="21" s="1"/>
  <c r="Z2232" i="21" s="1"/>
  <c r="Z2233" i="21" s="1"/>
  <c r="Z2234" i="21" s="1"/>
  <c r="Z2235" i="21" s="1"/>
  <c r="Z2236" i="21" s="1"/>
  <c r="Z2237" i="21" s="1"/>
  <c r="Z2238" i="21" s="1"/>
  <c r="Z2239" i="21" s="1"/>
  <c r="Z2240" i="21" s="1"/>
  <c r="Z2241" i="21" s="1"/>
  <c r="Z2242" i="21" s="1"/>
  <c r="Z2243" i="21" s="1"/>
  <c r="Z2244" i="21" s="1"/>
  <c r="Z2245" i="21" s="1"/>
  <c r="Z2246" i="21" s="1"/>
  <c r="Z2247" i="21" s="1"/>
  <c r="Z2248" i="21" s="1"/>
  <c r="Z2249" i="21" s="1"/>
  <c r="Z2250" i="21" s="1"/>
  <c r="Z2251" i="21" s="1"/>
  <c r="Z2252" i="21" s="1"/>
  <c r="Z2253" i="21" s="1"/>
  <c r="Z2254" i="21" s="1"/>
  <c r="Z2255" i="21" s="1"/>
  <c r="Z2256" i="21" s="1"/>
  <c r="Z2257" i="21" s="1"/>
  <c r="Z2258" i="21" s="1"/>
  <c r="Z2259" i="21" s="1"/>
  <c r="Z2260" i="21" s="1"/>
  <c r="Z2261" i="21" s="1"/>
  <c r="Z2262" i="21" s="1"/>
  <c r="Z2263" i="21" s="1"/>
  <c r="Z2264" i="21" s="1"/>
  <c r="Z2265" i="21" s="1"/>
  <c r="Z2266" i="21" s="1"/>
  <c r="Z2267" i="21" s="1"/>
  <c r="Z2268" i="21" s="1"/>
  <c r="Z2269" i="21" s="1"/>
  <c r="Z2270" i="21" s="1"/>
  <c r="Z2271" i="21" s="1"/>
  <c r="Z2272" i="21" s="1"/>
  <c r="Z2273" i="21" s="1"/>
  <c r="Z2274" i="21" s="1"/>
  <c r="Z2275" i="21" s="1"/>
  <c r="Z2276" i="21" s="1"/>
  <c r="Z2277" i="21" s="1"/>
  <c r="Z2278" i="21" s="1"/>
  <c r="Z2279" i="21" s="1"/>
  <c r="Z2280" i="21" s="1"/>
  <c r="Z2281" i="21" s="1"/>
  <c r="Z2282" i="21" s="1"/>
  <c r="Z2283" i="21" s="1"/>
  <c r="Z2284" i="21" s="1"/>
  <c r="Z2285" i="21" s="1"/>
  <c r="Z2286" i="21" s="1"/>
  <c r="Z2287" i="21" s="1"/>
  <c r="Z2288" i="21" s="1"/>
  <c r="Z2289" i="21" s="1"/>
  <c r="Z2290" i="21" s="1"/>
  <c r="Z2291" i="21" s="1"/>
  <c r="Z2292" i="21" s="1"/>
  <c r="Z2293" i="21" s="1"/>
  <c r="Z2294" i="21" s="1"/>
  <c r="Z2295" i="21" s="1"/>
  <c r="Z2296" i="21" s="1"/>
  <c r="Z2297" i="21" s="1"/>
  <c r="Z2298" i="21" s="1"/>
  <c r="Z2299" i="21" s="1"/>
  <c r="Z2300" i="21" s="1"/>
  <c r="Z2301" i="21" s="1"/>
  <c r="Z2302" i="21" s="1"/>
  <c r="Z2303" i="21" s="1"/>
  <c r="Z2304" i="21" s="1"/>
  <c r="Z2305" i="21" s="1"/>
  <c r="Z2306" i="21" s="1"/>
  <c r="Z2307" i="21" s="1"/>
  <c r="Z2308" i="21" s="1"/>
  <c r="Z2309" i="21" s="1"/>
  <c r="Z2310" i="21" s="1"/>
  <c r="Z2311" i="21" s="1"/>
  <c r="Z2312" i="21" s="1"/>
  <c r="Z2313" i="21" s="1"/>
  <c r="Z2314" i="21" s="1"/>
  <c r="Z2315" i="21" s="1"/>
  <c r="Z2316" i="21" s="1"/>
  <c r="Z2317" i="21" s="1"/>
  <c r="Z2318" i="21" s="1"/>
  <c r="Z2319" i="21" s="1"/>
  <c r="Z2320" i="21" s="1"/>
  <c r="Z2321" i="21" s="1"/>
  <c r="Z2322" i="21" s="1"/>
  <c r="Z2323" i="21" s="1"/>
  <c r="Z2324" i="21" s="1"/>
  <c r="Z2325" i="21" s="1"/>
  <c r="Z2326" i="21" s="1"/>
  <c r="Z2327" i="21" s="1"/>
  <c r="Z2328" i="21" s="1"/>
  <c r="Z2329" i="21" s="1"/>
  <c r="Z2330" i="21" s="1"/>
  <c r="Z2331" i="21" s="1"/>
  <c r="Z2332" i="21" s="1"/>
  <c r="Z2333" i="21" s="1"/>
  <c r="Z2334" i="21" s="1"/>
  <c r="Z2335" i="21" s="1"/>
  <c r="Z2336" i="21" s="1"/>
  <c r="Z2337" i="21" s="1"/>
  <c r="Z2338" i="21" s="1"/>
  <c r="Z2339" i="21" s="1"/>
  <c r="Z2340" i="21" s="1"/>
  <c r="Z2341" i="21" s="1"/>
  <c r="Z2342" i="21" s="1"/>
  <c r="Z2343" i="21" s="1"/>
  <c r="Z2344" i="21" s="1"/>
  <c r="Z2345" i="21" s="1"/>
  <c r="Z2346" i="21" s="1"/>
  <c r="Z2347" i="21" s="1"/>
  <c r="Z2348" i="21" s="1"/>
  <c r="Z2349" i="21" s="1"/>
  <c r="Z2350" i="21" s="1"/>
  <c r="Z2351" i="21" s="1"/>
  <c r="Z2352" i="21" s="1"/>
  <c r="Z2353" i="21" s="1"/>
  <c r="Z2354" i="21" s="1"/>
  <c r="Z2355" i="21" s="1"/>
  <c r="Z2356" i="21" s="1"/>
  <c r="Z2357" i="21" s="1"/>
  <c r="Z2358" i="21" s="1"/>
  <c r="Z2359" i="21" s="1"/>
  <c r="Z2360" i="21" s="1"/>
  <c r="Z2361" i="21" s="1"/>
  <c r="Z2362" i="21" s="1"/>
  <c r="Z2363" i="21" s="1"/>
  <c r="Z2364" i="21" s="1"/>
  <c r="Z2365" i="21" s="1"/>
  <c r="Z2366" i="21" s="1"/>
  <c r="Z2367" i="21" s="1"/>
  <c r="Z2368" i="21" s="1"/>
  <c r="Z2369" i="21" s="1"/>
  <c r="Z2370" i="21" s="1"/>
  <c r="Z2371" i="21" s="1"/>
  <c r="Z2372" i="21" s="1"/>
  <c r="Z2373" i="21" s="1"/>
  <c r="Z2374" i="21" s="1"/>
  <c r="Z2375" i="21" s="1"/>
  <c r="Z2376" i="21" s="1"/>
  <c r="Z2377" i="21" s="1"/>
  <c r="Z2378" i="21" s="1"/>
  <c r="Z2379" i="21" s="1"/>
  <c r="Z2380" i="21" s="1"/>
  <c r="Z2381" i="21" s="1"/>
  <c r="Z2382" i="21" s="1"/>
  <c r="Z2383" i="21" s="1"/>
  <c r="Z2384" i="21" s="1"/>
  <c r="Z2385" i="21" s="1"/>
  <c r="Z2386" i="21" s="1"/>
  <c r="Z2387" i="21" s="1"/>
  <c r="Z2388" i="21" s="1"/>
  <c r="Z2389" i="21" s="1"/>
  <c r="Z2390" i="21" s="1"/>
  <c r="Z2391" i="21" s="1"/>
  <c r="Z2392" i="21" s="1"/>
  <c r="Z2393" i="21" s="1"/>
  <c r="Z2394" i="21" s="1"/>
  <c r="Z2395" i="21" s="1"/>
  <c r="Z2396" i="21" s="1"/>
  <c r="Z2397" i="21" s="1"/>
  <c r="Z2398" i="21" s="1"/>
  <c r="Z2399" i="21" s="1"/>
  <c r="Z2400" i="21" s="1"/>
  <c r="Z2401" i="21" s="1"/>
  <c r="Z2402" i="21" s="1"/>
  <c r="Z2403" i="21" s="1"/>
  <c r="Z2404" i="21" s="1"/>
  <c r="Z2405" i="21" s="1"/>
  <c r="Z2406" i="21" s="1"/>
  <c r="Z2407" i="21" s="1"/>
  <c r="Z2408" i="21" s="1"/>
  <c r="Z2409" i="21" s="1"/>
  <c r="Z2410" i="21" s="1"/>
  <c r="Z2411" i="21" s="1"/>
  <c r="Z2412" i="21" s="1"/>
  <c r="Z2413" i="21" s="1"/>
  <c r="Z2414" i="21" s="1"/>
  <c r="Z2415" i="21" s="1"/>
  <c r="Z2416" i="21" s="1"/>
  <c r="Z2417" i="21" s="1"/>
  <c r="Z2418" i="21" s="1"/>
  <c r="Z2419" i="21" s="1"/>
  <c r="Z2420" i="21" s="1"/>
  <c r="Z2421" i="21" s="1"/>
  <c r="Z2422" i="21" s="1"/>
  <c r="Z2423" i="21" s="1"/>
  <c r="Z2424" i="21" s="1"/>
  <c r="Z2425" i="21" s="1"/>
  <c r="Z2426" i="21" s="1"/>
  <c r="Z2427" i="21" s="1"/>
  <c r="Z2428" i="21" s="1"/>
  <c r="Z2429" i="21" s="1"/>
  <c r="Z2430" i="21" s="1"/>
  <c r="Z2431" i="21" s="1"/>
  <c r="Z2432" i="21" s="1"/>
  <c r="Z2433" i="21" s="1"/>
  <c r="Z2434" i="21" s="1"/>
  <c r="Z2435" i="21" s="1"/>
  <c r="Z2436" i="21" s="1"/>
  <c r="Z2437" i="21" s="1"/>
  <c r="Z2438" i="21" s="1"/>
  <c r="Z2439" i="21" s="1"/>
  <c r="Z2440" i="21" s="1"/>
  <c r="Z2441" i="21" s="1"/>
  <c r="Z2442" i="21" s="1"/>
  <c r="Z2443" i="21" s="1"/>
  <c r="Z2444" i="21" s="1"/>
  <c r="Z2445" i="21" s="1"/>
  <c r="Z2446" i="21" s="1"/>
  <c r="Z2447" i="21" s="1"/>
  <c r="Z2448" i="21" s="1"/>
  <c r="Z2449" i="21" s="1"/>
  <c r="Z2450" i="21" s="1"/>
  <c r="Z2451" i="21" s="1"/>
  <c r="Z2452" i="21" s="1"/>
  <c r="Z2453" i="21" s="1"/>
  <c r="Z2454" i="21" s="1"/>
  <c r="Z2455" i="21" s="1"/>
  <c r="Z2456" i="21" s="1"/>
  <c r="Z2457" i="21" s="1"/>
  <c r="Z2458" i="21" s="1"/>
  <c r="Z2459" i="21" s="1"/>
  <c r="Z2460" i="21" s="1"/>
  <c r="Z2461" i="21" s="1"/>
  <c r="Z2462" i="21" s="1"/>
  <c r="Z2463" i="21" s="1"/>
  <c r="Z2464" i="21" s="1"/>
  <c r="Z2465" i="21" s="1"/>
  <c r="Z2466" i="21" s="1"/>
  <c r="Z2467" i="21" s="1"/>
  <c r="Z2468" i="21" s="1"/>
  <c r="Z2469" i="21" s="1"/>
  <c r="Z2470" i="21" s="1"/>
  <c r="Z2471" i="21" s="1"/>
  <c r="Z2472" i="21" s="1"/>
  <c r="Z2473" i="21" s="1"/>
  <c r="Z2474" i="21" s="1"/>
  <c r="Z2475" i="21" s="1"/>
  <c r="Z2476" i="21" s="1"/>
  <c r="Z2477" i="21" s="1"/>
  <c r="Z2478" i="21" s="1"/>
  <c r="Z2479" i="21" s="1"/>
  <c r="Z2480" i="21" s="1"/>
  <c r="Z2481" i="21" s="1"/>
  <c r="Z2482" i="21" s="1"/>
  <c r="Z2483" i="21" s="1"/>
  <c r="Z2484" i="21" s="1"/>
  <c r="Z2485" i="21" s="1"/>
  <c r="Z2486" i="21" s="1"/>
  <c r="Z2487" i="21" s="1"/>
  <c r="Z2488" i="21" s="1"/>
  <c r="Z2489" i="21" s="1"/>
  <c r="Z2490" i="21" s="1"/>
  <c r="Z2491" i="21" s="1"/>
  <c r="Z2492" i="21" s="1"/>
  <c r="Z2493" i="21" s="1"/>
  <c r="Z2494" i="21" s="1"/>
  <c r="Z2495" i="21" s="1"/>
  <c r="Z2496" i="21" s="1"/>
  <c r="Z2497" i="21" s="1"/>
  <c r="Z2498" i="21" s="1"/>
  <c r="Z2499" i="21" s="1"/>
  <c r="Z2500" i="21" s="1"/>
  <c r="Z2501" i="21" s="1"/>
  <c r="Z2502" i="21" s="1"/>
  <c r="Z2503" i="21" s="1"/>
  <c r="Z2504" i="21" s="1"/>
  <c r="Z2505" i="21" s="1"/>
  <c r="Z2506" i="21" s="1"/>
  <c r="Z2507" i="21" s="1"/>
  <c r="Z2508" i="21" s="1"/>
  <c r="Z2509" i="21" s="1"/>
  <c r="Z2510" i="21" s="1"/>
  <c r="Z2511" i="21" s="1"/>
  <c r="Z2512" i="21" s="1"/>
  <c r="Z2513" i="21" s="1"/>
  <c r="Z2514" i="21" s="1"/>
  <c r="Z2515" i="21" s="1"/>
  <c r="Z2516" i="21" s="1"/>
  <c r="Z2517" i="21" s="1"/>
  <c r="Z2518" i="21" s="1"/>
  <c r="Z2519" i="21" s="1"/>
  <c r="Z2520" i="21" s="1"/>
  <c r="Z2521" i="21" s="1"/>
  <c r="Z2522" i="21" s="1"/>
  <c r="Z2523" i="21" s="1"/>
  <c r="Z2524" i="21" s="1"/>
  <c r="Z2525" i="21" s="1"/>
  <c r="Z2526" i="21" s="1"/>
  <c r="Z2527" i="21" s="1"/>
  <c r="Z2528" i="21" s="1"/>
  <c r="Z2529" i="21" s="1"/>
  <c r="Z2530" i="21" s="1"/>
  <c r="Z2531" i="21" s="1"/>
  <c r="Z2532" i="21" s="1"/>
  <c r="Z2533" i="21" s="1"/>
  <c r="Z2534" i="21" s="1"/>
  <c r="Z2535" i="21" s="1"/>
  <c r="Z2536" i="21" s="1"/>
  <c r="Z2537" i="21" s="1"/>
  <c r="Z2538" i="21" s="1"/>
  <c r="Z2539" i="21" s="1"/>
  <c r="Z2540" i="21" s="1"/>
  <c r="Z2541" i="21" s="1"/>
  <c r="Z2542" i="21" s="1"/>
  <c r="Z2543" i="21" s="1"/>
  <c r="Z2544" i="21" s="1"/>
  <c r="Z2545" i="21" s="1"/>
  <c r="Z2546" i="21" s="1"/>
  <c r="Z2547" i="21" s="1"/>
  <c r="Z2548" i="21" s="1"/>
  <c r="Z2549" i="21" s="1"/>
  <c r="Z2550" i="21" s="1"/>
  <c r="Z2551" i="21" s="1"/>
  <c r="Z2552" i="21" s="1"/>
  <c r="Z2553" i="21" s="1"/>
  <c r="Z2554" i="21" s="1"/>
  <c r="Z2555" i="21" s="1"/>
  <c r="Z2556" i="21" s="1"/>
  <c r="Z2557" i="21" s="1"/>
  <c r="Z2558" i="21" s="1"/>
  <c r="Z2559" i="21" s="1"/>
  <c r="Z2560" i="21" s="1"/>
  <c r="Z2561" i="21" s="1"/>
  <c r="Z2562" i="21" s="1"/>
  <c r="Z2563" i="21" s="1"/>
  <c r="Z2564" i="21" s="1"/>
  <c r="Z2565" i="21" s="1"/>
  <c r="Z2566" i="21" s="1"/>
  <c r="Z2567" i="21" s="1"/>
  <c r="Z2568" i="21" s="1"/>
  <c r="Z2569" i="21" s="1"/>
  <c r="Z2570" i="21" s="1"/>
  <c r="Z2571" i="21" s="1"/>
  <c r="Z2572" i="21" s="1"/>
  <c r="Z2573" i="21" s="1"/>
  <c r="Z2574" i="21" s="1"/>
  <c r="Z2575" i="21" s="1"/>
  <c r="Z2576" i="21" s="1"/>
  <c r="Z2577" i="21" s="1"/>
  <c r="Z2578" i="21" s="1"/>
  <c r="Z159" i="21" l="1"/>
  <c r="Z160" i="21" s="1"/>
  <c r="Z19" i="21"/>
  <c r="I1320" i="14"/>
  <c r="J1320" i="14"/>
  <c r="O1320" i="14"/>
  <c r="Y3" i="16"/>
  <c r="Y4" i="16"/>
  <c r="Y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Y51" i="16"/>
  <c r="Y52" i="16"/>
  <c r="Y53" i="16"/>
  <c r="Y54" i="16"/>
  <c r="Y55" i="16"/>
  <c r="Y56" i="16"/>
  <c r="Y57" i="16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Y98" i="16"/>
  <c r="Y99" i="16"/>
  <c r="Y100" i="16"/>
  <c r="Y101" i="16"/>
  <c r="Y102" i="16"/>
  <c r="Y103" i="16"/>
  <c r="Y104" i="16"/>
  <c r="Y105" i="16"/>
  <c r="Y106" i="16"/>
  <c r="Y107" i="16"/>
  <c r="Y108" i="16"/>
  <c r="Y109" i="16"/>
  <c r="Y110" i="16"/>
  <c r="Y111" i="16"/>
  <c r="Y112" i="16"/>
  <c r="Y113" i="16"/>
  <c r="Y114" i="16"/>
  <c r="Y115" i="16"/>
  <c r="Y116" i="16"/>
  <c r="Y117" i="16"/>
  <c r="Y118" i="16"/>
  <c r="Y119" i="16"/>
  <c r="Y120" i="16"/>
  <c r="Y121" i="16"/>
  <c r="Y122" i="16"/>
  <c r="Y123" i="16"/>
  <c r="Y124" i="16"/>
  <c r="Y125" i="16"/>
  <c r="Y126" i="16"/>
  <c r="Y127" i="16"/>
  <c r="Y128" i="16"/>
  <c r="Y129" i="16"/>
  <c r="Y130" i="16"/>
  <c r="Y131" i="16"/>
  <c r="Y132" i="16"/>
  <c r="Y133" i="16"/>
  <c r="Y134" i="16"/>
  <c r="Y135" i="16"/>
  <c r="Y136" i="16"/>
  <c r="Y137" i="16"/>
  <c r="Y138" i="16"/>
  <c r="Y139" i="16"/>
  <c r="Y140" i="16"/>
  <c r="Y141" i="16"/>
  <c r="Y142" i="16"/>
  <c r="Y143" i="16"/>
  <c r="Y144" i="16"/>
  <c r="Y145" i="16"/>
  <c r="Y146" i="16"/>
  <c r="Y147" i="16"/>
  <c r="Y148" i="16"/>
  <c r="Y149" i="16"/>
  <c r="Y150" i="16"/>
  <c r="Y151" i="16"/>
  <c r="Y152" i="16"/>
  <c r="Y153" i="16"/>
  <c r="Y154" i="16"/>
  <c r="Y155" i="16"/>
  <c r="Y156" i="16"/>
  <c r="Y157" i="16"/>
  <c r="Y158" i="16"/>
  <c r="Y159" i="16"/>
  <c r="Y160" i="16"/>
  <c r="Y161" i="16"/>
  <c r="Y162" i="16"/>
  <c r="Y163" i="16"/>
  <c r="Y164" i="16"/>
  <c r="Y165" i="16"/>
  <c r="Y166" i="16"/>
  <c r="Y167" i="16"/>
  <c r="Y168" i="16"/>
  <c r="Y169" i="16"/>
  <c r="Y170" i="16"/>
  <c r="Y171" i="16"/>
  <c r="Y172" i="16"/>
  <c r="Y173" i="16"/>
  <c r="Y174" i="16"/>
  <c r="Y175" i="16"/>
  <c r="Y176" i="16"/>
  <c r="Y177" i="16"/>
  <c r="Y178" i="16"/>
  <c r="Y179" i="16"/>
  <c r="Y180" i="16"/>
  <c r="Y181" i="16"/>
  <c r="Y182" i="16"/>
  <c r="Y183" i="16"/>
  <c r="Y184" i="16"/>
  <c r="Y185" i="16"/>
  <c r="Y186" i="16"/>
  <c r="Y187" i="16"/>
  <c r="Y188" i="16"/>
  <c r="Y189" i="16"/>
  <c r="Y190" i="16"/>
  <c r="Y191" i="16"/>
  <c r="Y192" i="16"/>
  <c r="Y193" i="16"/>
  <c r="Y194" i="16"/>
  <c r="Y195" i="16"/>
  <c r="Y196" i="16"/>
  <c r="Y197" i="16"/>
  <c r="Y198" i="16"/>
  <c r="Y199" i="16"/>
  <c r="Y200" i="16"/>
  <c r="Y201" i="16"/>
  <c r="Y202" i="16"/>
  <c r="Y203" i="16"/>
  <c r="Y204" i="16"/>
  <c r="Y205" i="16"/>
  <c r="Y206" i="16"/>
  <c r="Y207" i="16"/>
  <c r="Y208" i="16"/>
  <c r="Y209" i="16"/>
  <c r="Y210" i="16"/>
  <c r="Y211" i="16"/>
  <c r="Y212" i="16"/>
  <c r="Y213" i="16"/>
  <c r="Y214" i="16"/>
  <c r="Y215" i="16"/>
  <c r="Y216" i="16"/>
  <c r="Y217" i="16"/>
  <c r="Y218" i="16"/>
  <c r="Y219" i="16"/>
  <c r="Y220" i="16"/>
  <c r="Y221" i="16"/>
  <c r="Y222" i="16"/>
  <c r="Y223" i="16"/>
  <c r="Y224" i="16"/>
  <c r="Y225" i="16"/>
  <c r="Y226" i="16"/>
  <c r="Y227" i="16"/>
  <c r="Y228" i="16"/>
  <c r="Y229" i="16"/>
  <c r="Y230" i="16"/>
  <c r="Y231" i="16"/>
  <c r="Y232" i="16"/>
  <c r="Y233" i="16"/>
  <c r="Y234" i="16"/>
  <c r="Y235" i="16"/>
  <c r="Y236" i="16"/>
  <c r="Y237" i="16"/>
  <c r="Y238" i="16"/>
  <c r="Y239" i="16"/>
  <c r="Y240" i="16"/>
  <c r="Y241" i="16"/>
  <c r="Y242" i="16"/>
  <c r="Y243" i="16"/>
  <c r="Y244" i="16"/>
  <c r="Y245" i="16"/>
  <c r="Y246" i="16"/>
  <c r="Y247" i="16"/>
  <c r="Y248" i="16"/>
  <c r="Y249" i="16"/>
  <c r="Y250" i="16"/>
  <c r="Y251" i="16"/>
  <c r="Y252" i="16"/>
  <c r="Y253" i="16"/>
  <c r="Y254" i="16"/>
  <c r="Y255" i="16"/>
  <c r="Y256" i="16"/>
  <c r="Y257" i="16"/>
  <c r="Y258" i="16"/>
  <c r="Y259" i="16"/>
  <c r="Y260" i="16"/>
  <c r="Y261" i="16"/>
  <c r="Y262" i="16"/>
  <c r="Y263" i="16"/>
  <c r="Y264" i="16"/>
  <c r="Y265" i="16"/>
  <c r="Y266" i="16"/>
  <c r="Y267" i="16"/>
  <c r="Y268" i="16"/>
  <c r="Y269" i="16"/>
  <c r="Y270" i="16"/>
  <c r="Y271" i="16"/>
  <c r="Y272" i="16"/>
  <c r="Y273" i="16"/>
  <c r="Y274" i="16"/>
  <c r="Y275" i="16"/>
  <c r="Y276" i="16"/>
  <c r="Y277" i="16"/>
  <c r="Y278" i="16"/>
  <c r="Y279" i="16"/>
  <c r="Y280" i="16"/>
  <c r="Y281" i="16"/>
  <c r="Y282" i="16"/>
  <c r="Y283" i="16"/>
  <c r="Y284" i="16"/>
  <c r="Y285" i="16"/>
  <c r="Y286" i="16"/>
  <c r="Y287" i="16"/>
  <c r="Y288" i="16"/>
  <c r="Y289" i="16"/>
  <c r="Y290" i="16"/>
  <c r="Y291" i="16"/>
  <c r="Y292" i="16"/>
  <c r="Y293" i="16"/>
  <c r="Y294" i="16"/>
  <c r="Y295" i="16"/>
  <c r="Y296" i="16"/>
  <c r="Y297" i="16"/>
  <c r="Y298" i="16"/>
  <c r="Y299" i="16"/>
  <c r="Y300" i="16"/>
  <c r="Y301" i="16"/>
  <c r="Y302" i="16"/>
  <c r="Y303" i="16"/>
  <c r="Y304" i="16"/>
  <c r="Y305" i="16"/>
  <c r="Y306" i="16"/>
  <c r="Y307" i="16"/>
  <c r="Y308" i="16"/>
  <c r="Y309" i="16"/>
  <c r="Y310" i="16"/>
  <c r="Y311" i="16"/>
  <c r="Y312" i="16"/>
  <c r="Y313" i="16"/>
  <c r="Y314" i="16"/>
  <c r="Y315" i="16"/>
  <c r="Y316" i="16"/>
  <c r="Y317" i="16"/>
  <c r="Y318" i="16"/>
  <c r="Y319" i="16"/>
  <c r="Y320" i="16"/>
  <c r="Y321" i="16"/>
  <c r="Y322" i="16"/>
  <c r="Y323" i="16"/>
  <c r="Y324" i="16"/>
  <c r="Y325" i="16"/>
  <c r="Y326" i="16"/>
  <c r="Y327" i="16"/>
  <c r="Y328" i="16"/>
  <c r="Y329" i="16"/>
  <c r="Y330" i="16"/>
  <c r="Y331" i="16"/>
  <c r="Y332" i="16"/>
  <c r="Y333" i="16"/>
  <c r="Y334" i="16"/>
  <c r="Y335" i="16"/>
  <c r="Y336" i="16"/>
  <c r="Y337" i="16"/>
  <c r="Y338" i="16"/>
  <c r="Y339" i="16"/>
  <c r="Y340" i="16"/>
  <c r="Y341" i="16"/>
  <c r="Y342" i="16"/>
  <c r="Y343" i="16"/>
  <c r="Y344" i="16"/>
  <c r="Y345" i="16"/>
  <c r="Y346" i="16"/>
  <c r="Y347" i="16"/>
  <c r="Y348" i="16"/>
  <c r="Y349" i="16"/>
  <c r="Y350" i="16"/>
  <c r="Y351" i="16"/>
  <c r="Y352" i="16"/>
  <c r="Y353" i="16"/>
  <c r="Y354" i="16"/>
  <c r="Y355" i="16"/>
  <c r="Y356" i="16"/>
  <c r="Y357" i="16"/>
  <c r="Y358" i="16"/>
  <c r="Y359" i="16"/>
  <c r="Y360" i="16"/>
  <c r="Y361" i="16"/>
  <c r="Y362" i="16"/>
  <c r="Y363" i="16"/>
  <c r="Y364" i="16"/>
  <c r="Y365" i="16"/>
  <c r="Y366" i="16"/>
  <c r="Y367" i="16"/>
  <c r="Y368" i="16"/>
  <c r="Y369" i="16"/>
  <c r="Y370" i="16"/>
  <c r="Y371" i="16"/>
  <c r="Y372" i="16"/>
  <c r="Y373" i="16"/>
  <c r="Y374" i="16"/>
  <c r="Y375" i="16"/>
  <c r="Y376" i="16"/>
  <c r="Y377" i="16"/>
  <c r="Y378" i="16"/>
  <c r="Y379" i="16"/>
  <c r="Y380" i="16"/>
  <c r="Y381" i="16"/>
  <c r="Y382" i="16"/>
  <c r="Y383" i="16"/>
  <c r="Y384" i="16"/>
  <c r="Y385" i="16"/>
  <c r="Y386" i="16"/>
  <c r="Y387" i="16"/>
  <c r="Y388" i="16"/>
  <c r="T2" i="16"/>
  <c r="U3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108" i="16"/>
  <c r="U109" i="16"/>
  <c r="U110" i="16"/>
  <c r="U111" i="16"/>
  <c r="U112" i="16"/>
  <c r="U113" i="16"/>
  <c r="U114" i="16"/>
  <c r="U115" i="16"/>
  <c r="U116" i="16"/>
  <c r="U117" i="16"/>
  <c r="U118" i="16"/>
  <c r="U119" i="16"/>
  <c r="U120" i="16"/>
  <c r="U121" i="16"/>
  <c r="U122" i="16"/>
  <c r="U123" i="16"/>
  <c r="U124" i="16"/>
  <c r="U125" i="16"/>
  <c r="U126" i="16"/>
  <c r="U127" i="16"/>
  <c r="U128" i="16"/>
  <c r="U129" i="16"/>
  <c r="U130" i="16"/>
  <c r="U131" i="16"/>
  <c r="U132" i="16"/>
  <c r="U133" i="16"/>
  <c r="U134" i="16"/>
  <c r="U135" i="16"/>
  <c r="U136" i="16"/>
  <c r="U137" i="16"/>
  <c r="U138" i="16"/>
  <c r="U139" i="16"/>
  <c r="U140" i="16"/>
  <c r="U141" i="16"/>
  <c r="U142" i="16"/>
  <c r="U143" i="16"/>
  <c r="U144" i="16"/>
  <c r="U145" i="16"/>
  <c r="U146" i="16"/>
  <c r="U147" i="16"/>
  <c r="U148" i="16"/>
  <c r="U149" i="16"/>
  <c r="U150" i="16"/>
  <c r="U151" i="16"/>
  <c r="U152" i="16"/>
  <c r="U153" i="16"/>
  <c r="U154" i="16"/>
  <c r="U155" i="16"/>
  <c r="U156" i="16"/>
  <c r="U157" i="16"/>
  <c r="U158" i="16"/>
  <c r="U159" i="16"/>
  <c r="U160" i="16"/>
  <c r="U161" i="16"/>
  <c r="U162" i="16"/>
  <c r="U163" i="16"/>
  <c r="U164" i="16"/>
  <c r="U165" i="16"/>
  <c r="U166" i="16"/>
  <c r="U167" i="16"/>
  <c r="U168" i="16"/>
  <c r="U169" i="16"/>
  <c r="U170" i="16"/>
  <c r="U171" i="16"/>
  <c r="U172" i="16"/>
  <c r="U173" i="16"/>
  <c r="U174" i="16"/>
  <c r="U175" i="16"/>
  <c r="U176" i="16"/>
  <c r="U177" i="16"/>
  <c r="U178" i="16"/>
  <c r="U179" i="16"/>
  <c r="U180" i="16"/>
  <c r="U181" i="16"/>
  <c r="U182" i="16"/>
  <c r="U183" i="16"/>
  <c r="U184" i="16"/>
  <c r="U185" i="16"/>
  <c r="U186" i="16"/>
  <c r="U187" i="16"/>
  <c r="U188" i="16"/>
  <c r="U189" i="16"/>
  <c r="U190" i="16"/>
  <c r="U191" i="16"/>
  <c r="U192" i="16"/>
  <c r="U193" i="16"/>
  <c r="U194" i="16"/>
  <c r="U195" i="16"/>
  <c r="U196" i="16"/>
  <c r="U197" i="16"/>
  <c r="U198" i="16"/>
  <c r="U199" i="16"/>
  <c r="U200" i="16"/>
  <c r="U201" i="16"/>
  <c r="U202" i="16"/>
  <c r="U203" i="16"/>
  <c r="U204" i="16"/>
  <c r="U205" i="16"/>
  <c r="U206" i="16"/>
  <c r="U207" i="16"/>
  <c r="U208" i="16"/>
  <c r="U209" i="16"/>
  <c r="U210" i="16"/>
  <c r="U211" i="16"/>
  <c r="U212" i="16"/>
  <c r="U213" i="16"/>
  <c r="U214" i="16"/>
  <c r="U215" i="16"/>
  <c r="U216" i="16"/>
  <c r="U217" i="16"/>
  <c r="U218" i="16"/>
  <c r="U219" i="16"/>
  <c r="U220" i="16"/>
  <c r="U221" i="16"/>
  <c r="U222" i="16"/>
  <c r="U223" i="16"/>
  <c r="U224" i="16"/>
  <c r="U225" i="16"/>
  <c r="U226" i="16"/>
  <c r="U227" i="16"/>
  <c r="U228" i="16"/>
  <c r="U229" i="16"/>
  <c r="U230" i="16"/>
  <c r="U231" i="16"/>
  <c r="U232" i="16"/>
  <c r="U233" i="16"/>
  <c r="U234" i="16"/>
  <c r="U235" i="16"/>
  <c r="U236" i="16"/>
  <c r="U237" i="16"/>
  <c r="U238" i="16"/>
  <c r="U239" i="16"/>
  <c r="U240" i="16"/>
  <c r="U241" i="16"/>
  <c r="U242" i="16"/>
  <c r="U243" i="16"/>
  <c r="U244" i="16"/>
  <c r="U245" i="16"/>
  <c r="U246" i="16"/>
  <c r="U247" i="16"/>
  <c r="U248" i="16"/>
  <c r="U249" i="16"/>
  <c r="U250" i="16"/>
  <c r="U251" i="16"/>
  <c r="U252" i="16"/>
  <c r="U253" i="16"/>
  <c r="U254" i="16"/>
  <c r="U255" i="16"/>
  <c r="U256" i="16"/>
  <c r="U257" i="16"/>
  <c r="U258" i="16"/>
  <c r="U259" i="16"/>
  <c r="U260" i="16"/>
  <c r="U261" i="16"/>
  <c r="U262" i="16"/>
  <c r="U263" i="16"/>
  <c r="U264" i="16"/>
  <c r="U265" i="16"/>
  <c r="U266" i="16"/>
  <c r="U267" i="16"/>
  <c r="U268" i="16"/>
  <c r="U269" i="16"/>
  <c r="U270" i="16"/>
  <c r="U271" i="16"/>
  <c r="U272" i="16"/>
  <c r="U273" i="16"/>
  <c r="U274" i="16"/>
  <c r="U275" i="16"/>
  <c r="U276" i="16"/>
  <c r="U277" i="16"/>
  <c r="U278" i="16"/>
  <c r="U279" i="16"/>
  <c r="U280" i="16"/>
  <c r="U281" i="16"/>
  <c r="U282" i="16"/>
  <c r="U283" i="16"/>
  <c r="U284" i="16"/>
  <c r="U285" i="16"/>
  <c r="U286" i="16"/>
  <c r="U287" i="16"/>
  <c r="U288" i="16"/>
  <c r="U289" i="16"/>
  <c r="U290" i="16"/>
  <c r="U291" i="16"/>
  <c r="U292" i="16"/>
  <c r="U293" i="16"/>
  <c r="U294" i="16"/>
  <c r="U295" i="16"/>
  <c r="U296" i="16"/>
  <c r="U297" i="16"/>
  <c r="U298" i="16"/>
  <c r="U299" i="16"/>
  <c r="U300" i="16"/>
  <c r="U301" i="16"/>
  <c r="U302" i="16"/>
  <c r="U303" i="16"/>
  <c r="U304" i="16"/>
  <c r="U305" i="16"/>
  <c r="U306" i="16"/>
  <c r="U307" i="16"/>
  <c r="U308" i="16"/>
  <c r="U309" i="16"/>
  <c r="U310" i="16"/>
  <c r="U311" i="16"/>
  <c r="U312" i="16"/>
  <c r="U313" i="16"/>
  <c r="U314" i="16"/>
  <c r="U315" i="16"/>
  <c r="U316" i="16"/>
  <c r="U317" i="16"/>
  <c r="U318" i="16"/>
  <c r="U319" i="16"/>
  <c r="U320" i="16"/>
  <c r="U321" i="16"/>
  <c r="U322" i="16"/>
  <c r="U323" i="16"/>
  <c r="U324" i="16"/>
  <c r="U325" i="16"/>
  <c r="U326" i="16"/>
  <c r="U327" i="16"/>
  <c r="U328" i="16"/>
  <c r="U329" i="16"/>
  <c r="U330" i="16"/>
  <c r="U331" i="16"/>
  <c r="U332" i="16"/>
  <c r="U333" i="16"/>
  <c r="U334" i="16"/>
  <c r="U335" i="16"/>
  <c r="U336" i="16"/>
  <c r="U337" i="16"/>
  <c r="U338" i="16"/>
  <c r="U339" i="16"/>
  <c r="U340" i="16"/>
  <c r="U341" i="16"/>
  <c r="U342" i="16"/>
  <c r="U343" i="16"/>
  <c r="U344" i="16"/>
  <c r="U345" i="16"/>
  <c r="U346" i="16"/>
  <c r="U347" i="16"/>
  <c r="U348" i="16"/>
  <c r="U349" i="16"/>
  <c r="U350" i="16"/>
  <c r="U351" i="16"/>
  <c r="U352" i="16"/>
  <c r="U353" i="16"/>
  <c r="U354" i="16"/>
  <c r="U355" i="16"/>
  <c r="U356" i="16"/>
  <c r="U357" i="16"/>
  <c r="U358" i="16"/>
  <c r="U359" i="16"/>
  <c r="U360" i="16"/>
  <c r="U361" i="16"/>
  <c r="U362" i="16"/>
  <c r="U363" i="16"/>
  <c r="U364" i="16"/>
  <c r="U365" i="16"/>
  <c r="U366" i="16"/>
  <c r="U367" i="16"/>
  <c r="U368" i="16"/>
  <c r="U369" i="16"/>
  <c r="U370" i="16"/>
  <c r="U371" i="16"/>
  <c r="U372" i="16"/>
  <c r="U373" i="16"/>
  <c r="U374" i="16"/>
  <c r="U375" i="16"/>
  <c r="U376" i="16"/>
  <c r="U377" i="16"/>
  <c r="U378" i="16"/>
  <c r="U379" i="16"/>
  <c r="U380" i="16"/>
  <c r="U381" i="16"/>
  <c r="U382" i="16"/>
  <c r="U383" i="16"/>
  <c r="U384" i="16"/>
  <c r="U385" i="16"/>
  <c r="U386" i="16"/>
  <c r="U387" i="16"/>
  <c r="U388" i="16"/>
  <c r="U2" i="16"/>
  <c r="Z161" i="21" l="1"/>
  <c r="Z162" i="21" s="1"/>
  <c r="Z163" i="21" s="1"/>
  <c r="Z164" i="21" s="1"/>
  <c r="Z165" i="21" s="1"/>
  <c r="Z166" i="21" s="1"/>
  <c r="Z20" i="21"/>
  <c r="D1316" i="14"/>
  <c r="E1320" i="14"/>
  <c r="E38" i="14"/>
  <c r="D1320" i="14"/>
  <c r="K1320" i="14"/>
  <c r="P1320" i="14" s="1"/>
  <c r="Z167" i="21" l="1"/>
  <c r="Z168" i="21" s="1"/>
  <c r="Z169" i="21" s="1"/>
  <c r="Z170" i="21" s="1"/>
  <c r="Z171" i="21" s="1"/>
  <c r="Z172" i="21" s="1"/>
  <c r="Z21" i="21"/>
  <c r="I1318" i="14"/>
  <c r="J1318" i="14"/>
  <c r="O1318" i="14"/>
  <c r="Z173" i="21" l="1"/>
  <c r="Z174" i="21" s="1"/>
  <c r="Z175" i="21" s="1"/>
  <c r="Z176" i="21" s="1"/>
  <c r="Z22" i="21"/>
  <c r="K1318" i="14"/>
  <c r="I344" i="14"/>
  <c r="Z177" i="21" l="1"/>
  <c r="Z178" i="21" s="1"/>
  <c r="Z23" i="21"/>
  <c r="P1318" i="14"/>
  <c r="N419" i="14"/>
  <c r="Z179" i="21" l="1"/>
  <c r="Z180" i="21" s="1"/>
  <c r="Z181" i="21" s="1"/>
  <c r="Z182" i="21" s="1"/>
  <c r="Z183" i="21" s="1"/>
  <c r="Z184" i="21" s="1"/>
  <c r="Z24" i="21"/>
  <c r="E255" i="14"/>
  <c r="Z185" i="21" l="1"/>
  <c r="Z186" i="21" s="1"/>
  <c r="Z187" i="21" s="1"/>
  <c r="Z188" i="21" s="1"/>
  <c r="Z189" i="21" s="1"/>
  <c r="Z190" i="21" s="1"/>
  <c r="Z191" i="21" s="1"/>
  <c r="Z192" i="21" s="1"/>
  <c r="Z193" i="21" s="1"/>
  <c r="Z194" i="21" s="1"/>
  <c r="Z195" i="21" s="1"/>
  <c r="Z196" i="21" s="1"/>
  <c r="Z197" i="21" s="1"/>
  <c r="Z198" i="21" s="1"/>
  <c r="Z199" i="21" s="1"/>
  <c r="Z200" i="21" s="1"/>
  <c r="Z201" i="21" s="1"/>
  <c r="Z202" i="21" s="1"/>
  <c r="Z203" i="21" s="1"/>
  <c r="Z204" i="21" s="1"/>
  <c r="Z205" i="21" s="1"/>
  <c r="Z206" i="21" s="1"/>
  <c r="Z207" i="21" s="1"/>
  <c r="Z208" i="21" s="1"/>
  <c r="Z209" i="21" s="1"/>
  <c r="Z210" i="21" s="1"/>
  <c r="Z211" i="21" s="1"/>
  <c r="Z212" i="21" s="1"/>
  <c r="Z213" i="21" s="1"/>
  <c r="Z214" i="21" s="1"/>
  <c r="Z215" i="21" s="1"/>
  <c r="Z216" i="21" s="1"/>
  <c r="Z217" i="21" s="1"/>
  <c r="Z218" i="21" s="1"/>
  <c r="Z219" i="21" s="1"/>
  <c r="Z220" i="21" s="1"/>
  <c r="Z221" i="21" s="1"/>
  <c r="Z25" i="21"/>
  <c r="Z26" i="21" s="1"/>
  <c r="Z27" i="21" s="1"/>
  <c r="Z28" i="21" s="1"/>
  <c r="Z29" i="21" s="1"/>
  <c r="Z30" i="21" s="1"/>
  <c r="E1318" i="14"/>
  <c r="E268" i="14"/>
  <c r="I1317" i="14"/>
  <c r="J1317" i="14"/>
  <c r="O1317" i="14"/>
  <c r="I1315" i="14"/>
  <c r="J1315" i="14"/>
  <c r="O1315" i="14"/>
  <c r="Z222" i="21" l="1"/>
  <c r="Z223" i="21" s="1"/>
  <c r="Z224" i="21" s="1"/>
  <c r="Z225" i="21" s="1"/>
  <c r="Z226" i="21" s="1"/>
  <c r="Z227" i="21" s="1"/>
  <c r="Z228" i="21" s="1"/>
  <c r="Z229" i="21" s="1"/>
  <c r="Z230" i="21" s="1"/>
  <c r="Z231" i="21" s="1"/>
  <c r="Z232" i="21" s="1"/>
  <c r="Z233" i="21" s="1"/>
  <c r="Z234" i="21" s="1"/>
  <c r="Z235" i="21" s="1"/>
  <c r="Z236" i="21" s="1"/>
  <c r="Z237" i="21" s="1"/>
  <c r="Z238" i="21" s="1"/>
  <c r="Z239" i="21" s="1"/>
  <c r="Z240" i="21" s="1"/>
  <c r="Z241" i="21" s="1"/>
  <c r="Z242" i="21" s="1"/>
  <c r="Z243" i="21" s="1"/>
  <c r="Z244" i="21" s="1"/>
  <c r="Z245" i="21" s="1"/>
  <c r="Z246" i="21" s="1"/>
  <c r="Z247" i="21" s="1"/>
  <c r="Z248" i="21" s="1"/>
  <c r="Z249" i="21" s="1"/>
  <c r="Z250" i="21" s="1"/>
  <c r="Z251" i="21" s="1"/>
  <c r="Z252" i="21" s="1"/>
  <c r="Z253" i="21" s="1"/>
  <c r="Z254" i="21" s="1"/>
  <c r="K1317" i="14"/>
  <c r="K1315" i="14"/>
  <c r="P1315" i="14" s="1"/>
  <c r="Z255" i="21" l="1"/>
  <c r="Z256" i="21" s="1"/>
  <c r="Z257" i="21" s="1"/>
  <c r="Z258" i="21" s="1"/>
  <c r="Z259" i="21" s="1"/>
  <c r="Z260" i="21" s="1"/>
  <c r="Z261" i="21" s="1"/>
  <c r="Z262" i="21" s="1"/>
  <c r="Z263" i="21" s="1"/>
  <c r="Z264" i="21" s="1"/>
  <c r="Z265" i="21" s="1"/>
  <c r="Z266" i="21" s="1"/>
  <c r="Z267" i="21" s="1"/>
  <c r="Z268" i="21" s="1"/>
  <c r="Z269" i="21" s="1"/>
  <c r="Z270" i="21" s="1"/>
  <c r="Z271" i="21" s="1"/>
  <c r="Z272" i="21" s="1"/>
  <c r="Z273" i="21" s="1"/>
  <c r="Z274" i="21" s="1"/>
  <c r="Z275" i="21" s="1"/>
  <c r="Z276" i="21" s="1"/>
  <c r="Z277" i="21" s="1"/>
  <c r="Z278" i="21" s="1"/>
  <c r="Z279" i="21" s="1"/>
  <c r="Z280" i="21" s="1"/>
  <c r="Z281" i="21" s="1"/>
  <c r="Z282" i="21" s="1"/>
  <c r="P1317" i="14"/>
  <c r="I1314" i="14"/>
  <c r="J1314" i="14"/>
  <c r="O1314" i="14"/>
  <c r="Z283" i="21" l="1"/>
  <c r="Z284" i="21" s="1"/>
  <c r="Z285" i="21" s="1"/>
  <c r="Z286" i="21" s="1"/>
  <c r="Z287" i="21" s="1"/>
  <c r="Z288" i="21" s="1"/>
  <c r="E1317" i="14"/>
  <c r="E1315" i="14"/>
  <c r="E1314" i="14"/>
  <c r="K1314" i="14"/>
  <c r="P1314" i="14" s="1"/>
  <c r="I972" i="14"/>
  <c r="J972" i="14"/>
  <c r="O972" i="14"/>
  <c r="Z289" i="21" l="1"/>
  <c r="Z290" i="21" s="1"/>
  <c r="Z291" i="21" s="1"/>
  <c r="Z292" i="21" s="1"/>
  <c r="Z293" i="21" s="1"/>
  <c r="Z294" i="21" s="1"/>
  <c r="K972" i="14"/>
  <c r="P972" i="14" s="1"/>
  <c r="Z295" i="21" l="1"/>
  <c r="Z296" i="21" s="1"/>
  <c r="Z297" i="21" s="1"/>
  <c r="Z298" i="21" s="1"/>
  <c r="Z299" i="21" s="1"/>
  <c r="Z300" i="21" s="1"/>
  <c r="Z301" i="21" s="1"/>
  <c r="O1313" i="14"/>
  <c r="J1313" i="14"/>
  <c r="I1313" i="14"/>
  <c r="Z302" i="21" l="1"/>
  <c r="Z303" i="21" s="1"/>
  <c r="Z304" i="21" s="1"/>
  <c r="Z305" i="21" s="1"/>
  <c r="Z306" i="21" s="1"/>
  <c r="Z307" i="21" s="1"/>
  <c r="Z308" i="21" s="1"/>
  <c r="Z309" i="21" s="1"/>
  <c r="Z310" i="21" s="1"/>
  <c r="K1313" i="14"/>
  <c r="P1313" i="14" s="1"/>
  <c r="Z311" i="21" l="1"/>
  <c r="Z312" i="21" s="1"/>
  <c r="Z313" i="21" s="1"/>
  <c r="Z314" i="21" s="1"/>
  <c r="Z315" i="21" s="1"/>
  <c r="Z316" i="21" s="1"/>
  <c r="E1313" i="14"/>
  <c r="E972" i="14"/>
  <c r="Z317" i="21" l="1"/>
  <c r="Z318" i="21" s="1"/>
  <c r="Z319" i="21" s="1"/>
  <c r="Z320" i="21" s="1"/>
  <c r="Z321" i="21" s="1"/>
  <c r="Z322" i="21" s="1"/>
  <c r="Z323" i="21" s="1"/>
  <c r="Z324" i="21" s="1"/>
  <c r="Z325" i="21" s="1"/>
  <c r="Z326" i="21" s="1"/>
  <c r="Z327" i="21" s="1"/>
  <c r="Z328" i="21" s="1"/>
  <c r="Z329" i="21" s="1"/>
  <c r="Z330" i="21" s="1"/>
  <c r="Z331" i="21" s="1"/>
  <c r="Z332" i="21" s="1"/>
  <c r="Z333" i="21" s="1"/>
  <c r="Z334" i="21" s="1"/>
  <c r="Z335" i="21" s="1"/>
  <c r="Z336" i="21" s="1"/>
  <c r="Z337" i="21" s="1"/>
  <c r="Z338" i="21" s="1"/>
  <c r="Z339" i="21" s="1"/>
  <c r="Z340" i="21" s="1"/>
  <c r="Z341" i="21" s="1"/>
  <c r="Z342" i="21" s="1"/>
  <c r="Z343" i="21" s="1"/>
  <c r="Z344" i="21" s="1"/>
  <c r="Z345" i="21" s="1"/>
  <c r="Z346" i="21" s="1"/>
  <c r="Z347" i="21" s="1"/>
  <c r="Z348" i="21" s="1"/>
  <c r="Z349" i="21" s="1"/>
  <c r="Z350" i="21" s="1"/>
  <c r="Z351" i="21" s="1"/>
  <c r="Z352" i="21" s="1"/>
  <c r="Z353" i="21" s="1"/>
  <c r="Z354" i="21" s="1"/>
  <c r="Z355" i="21" s="1"/>
  <c r="Z356" i="21" s="1"/>
  <c r="Z357" i="21" s="1"/>
  <c r="Z358" i="21" s="1"/>
  <c r="Z359" i="21" s="1"/>
  <c r="Z360" i="21" s="1"/>
  <c r="Z361" i="21" s="1"/>
  <c r="Z362" i="21" s="1"/>
  <c r="Z363" i="21" s="1"/>
  <c r="Z364" i="21" s="1"/>
  <c r="Z365" i="21" s="1"/>
  <c r="Z366" i="21" s="1"/>
  <c r="Z367" i="21" s="1"/>
  <c r="Z368" i="21" s="1"/>
  <c r="Z369" i="21" s="1"/>
  <c r="Z370" i="21" s="1"/>
  <c r="Z371" i="21" s="1"/>
  <c r="Z372" i="21" s="1"/>
  <c r="Z373" i="21" s="1"/>
  <c r="Z374" i="21" s="1"/>
  <c r="Z375" i="21" s="1"/>
  <c r="Z376" i="21" s="1"/>
  <c r="Z377" i="21" s="1"/>
  <c r="Z378" i="21" s="1"/>
  <c r="Z379" i="21" s="1"/>
  <c r="Z380" i="21" s="1"/>
  <c r="Z381" i="21" s="1"/>
  <c r="Z382" i="21" s="1"/>
  <c r="Z383" i="21" s="1"/>
  <c r="Z384" i="21" s="1"/>
  <c r="Z385" i="21" s="1"/>
  <c r="Z386" i="21" s="1"/>
  <c r="Z387" i="21" s="1"/>
  <c r="Z388" i="21" s="1"/>
  <c r="Z389" i="21" s="1"/>
  <c r="Z390" i="21" s="1"/>
  <c r="Z391" i="21" s="1"/>
  <c r="Z392" i="21" s="1"/>
  <c r="Z393" i="21" s="1"/>
  <c r="Z394" i="21" s="1"/>
  <c r="Z395" i="21" s="1"/>
  <c r="Z396" i="21" s="1"/>
  <c r="Z397" i="21" s="1"/>
  <c r="Z398" i="21" s="1"/>
  <c r="Z399" i="21" s="1"/>
  <c r="Z400" i="21" s="1"/>
  <c r="Z401" i="21" s="1"/>
  <c r="Z402" i="21" s="1"/>
  <c r="Z403" i="21" s="1"/>
  <c r="Z404" i="21" s="1"/>
  <c r="Z405" i="21" s="1"/>
  <c r="Z406" i="21" s="1"/>
  <c r="Z407" i="21" s="1"/>
  <c r="Z408" i="21" s="1"/>
  <c r="Z409" i="21" s="1"/>
  <c r="Z410" i="21" s="1"/>
  <c r="Z411" i="21" s="1"/>
  <c r="Z412" i="21" s="1"/>
  <c r="Z413" i="21" s="1"/>
  <c r="Z414" i="21" s="1"/>
  <c r="Z415" i="21" s="1"/>
  <c r="Z416" i="21" s="1"/>
  <c r="Z417" i="21" s="1"/>
  <c r="Z418" i="21" s="1"/>
  <c r="Z419" i="21" s="1"/>
  <c r="Z420" i="21" s="1"/>
  <c r="Z421" i="21" s="1"/>
  <c r="Z422" i="21" s="1"/>
  <c r="Z423" i="21" s="1"/>
  <c r="Z424" i="21" s="1"/>
  <c r="Z425" i="21" s="1"/>
  <c r="Z426" i="21" s="1"/>
  <c r="Z427" i="21" s="1"/>
  <c r="Z428" i="21" s="1"/>
  <c r="Z429" i="21" s="1"/>
  <c r="Z430" i="21" s="1"/>
  <c r="Z431" i="21" s="1"/>
  <c r="Z432" i="21" s="1"/>
  <c r="Z433" i="21" s="1"/>
  <c r="Z434" i="21" s="1"/>
  <c r="Z435" i="21" s="1"/>
  <c r="Z436" i="21" s="1"/>
  <c r="Z437" i="21" s="1"/>
  <c r="Z438" i="21" s="1"/>
  <c r="Z439" i="21" s="1"/>
  <c r="Z440" i="21" s="1"/>
  <c r="Z441" i="21" s="1"/>
  <c r="Z442" i="21" s="1"/>
  <c r="Z443" i="21" s="1"/>
  <c r="Z444" i="21" s="1"/>
  <c r="Z445" i="21" s="1"/>
  <c r="Z446" i="21" s="1"/>
  <c r="Z447" i="21" s="1"/>
  <c r="Z448" i="21" s="1"/>
  <c r="Z449" i="21" s="1"/>
  <c r="Z450" i="21" s="1"/>
  <c r="Z451" i="21" s="1"/>
  <c r="Z452" i="21" s="1"/>
  <c r="Z453" i="21" s="1"/>
  <c r="Z454" i="21" s="1"/>
  <c r="Z455" i="21" s="1"/>
  <c r="Z456" i="21" s="1"/>
  <c r="Z457" i="21" s="1"/>
  <c r="Z458" i="21" s="1"/>
  <c r="Z459" i="21" s="1"/>
  <c r="Z460" i="21" s="1"/>
  <c r="Z461" i="21" s="1"/>
  <c r="Z462" i="21" s="1"/>
  <c r="Z463" i="21" s="1"/>
  <c r="Z464" i="21" s="1"/>
  <c r="Z465" i="21" s="1"/>
  <c r="Z466" i="21" s="1"/>
  <c r="Z467" i="21" s="1"/>
  <c r="Z468" i="21" s="1"/>
  <c r="I1312" i="14"/>
  <c r="J1312" i="14"/>
  <c r="O1312" i="14"/>
  <c r="Z469" i="21" l="1"/>
  <c r="K1312" i="14"/>
  <c r="I1311" i="14"/>
  <c r="J1311" i="14"/>
  <c r="O1311" i="14"/>
  <c r="Z470" i="21" l="1"/>
  <c r="P1312" i="14"/>
  <c r="K1311" i="14"/>
  <c r="P1311" i="14" s="1"/>
  <c r="I342" i="14"/>
  <c r="I343" i="14"/>
  <c r="I346" i="14"/>
  <c r="I347" i="14"/>
  <c r="I382" i="14"/>
  <c r="I467" i="14"/>
  <c r="I468" i="14"/>
  <c r="Z471" i="21" l="1"/>
  <c r="Z472" i="21" s="1"/>
  <c r="Z473" i="21" s="1"/>
  <c r="I466" i="14"/>
  <c r="I469" i="14"/>
  <c r="Z474" i="21" l="1"/>
  <c r="I317" i="14"/>
  <c r="I315" i="14"/>
  <c r="Z475" i="21" l="1"/>
  <c r="Z476" i="21" s="1"/>
  <c r="Z477" i="21" s="1"/>
  <c r="Z478" i="21" s="1"/>
  <c r="I1298" i="14"/>
  <c r="J1298" i="14"/>
  <c r="O1298" i="14"/>
  <c r="I1299" i="14"/>
  <c r="J1299" i="14"/>
  <c r="O1299" i="14"/>
  <c r="I1300" i="14"/>
  <c r="J1300" i="14"/>
  <c r="O1300" i="14"/>
  <c r="I1301" i="14"/>
  <c r="J1301" i="14"/>
  <c r="O1301" i="14"/>
  <c r="I1302" i="14"/>
  <c r="J1302" i="14"/>
  <c r="O1302" i="14"/>
  <c r="I1303" i="14"/>
  <c r="J1303" i="14"/>
  <c r="O1303" i="14"/>
  <c r="I1304" i="14"/>
  <c r="J1304" i="14"/>
  <c r="O1304" i="14"/>
  <c r="I1305" i="14"/>
  <c r="J1305" i="14"/>
  <c r="O1305" i="14"/>
  <c r="I1306" i="14"/>
  <c r="J1306" i="14"/>
  <c r="O1306" i="14"/>
  <c r="I1307" i="14"/>
  <c r="J1307" i="14"/>
  <c r="O1307" i="14"/>
  <c r="I1308" i="14"/>
  <c r="J1308" i="14"/>
  <c r="O1308" i="14"/>
  <c r="I1309" i="14"/>
  <c r="J1309" i="14"/>
  <c r="O1309" i="14"/>
  <c r="Z479" i="21" l="1"/>
  <c r="Z480" i="21" s="1"/>
  <c r="K1298" i="14"/>
  <c r="P1298" i="14" s="1"/>
  <c r="K1308" i="14"/>
  <c r="P1308" i="14" s="1"/>
  <c r="K1304" i="14"/>
  <c r="P1304" i="14" s="1"/>
  <c r="K1305" i="14"/>
  <c r="P1305" i="14" s="1"/>
  <c r="K1306" i="14"/>
  <c r="P1306" i="14" s="1"/>
  <c r="K1300" i="14"/>
  <c r="P1300" i="14" s="1"/>
  <c r="K1302" i="14"/>
  <c r="P1302" i="14" s="1"/>
  <c r="K1307" i="14"/>
  <c r="P1307" i="14" s="1"/>
  <c r="K1301" i="14"/>
  <c r="P1301" i="14" s="1"/>
  <c r="K1309" i="14"/>
  <c r="P1309" i="14" s="1"/>
  <c r="K1299" i="14"/>
  <c r="P1299" i="14" s="1"/>
  <c r="K1303" i="14"/>
  <c r="P1303" i="14" s="1"/>
  <c r="Z481" i="21" l="1"/>
  <c r="I1310" i="14"/>
  <c r="J1310" i="14"/>
  <c r="O1310" i="14"/>
  <c r="Z482" i="21" l="1"/>
  <c r="Z483" i="21" s="1"/>
  <c r="K1310" i="14"/>
  <c r="P1310" i="14" s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3" i="14"/>
  <c r="O974" i="14"/>
  <c r="O975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321" i="14"/>
  <c r="Z484" i="21" l="1"/>
  <c r="E1312" i="14"/>
  <c r="E1303" i="14"/>
  <c r="E1311" i="14"/>
  <c r="Z485" i="21" l="1"/>
  <c r="Z486" i="21" s="1"/>
  <c r="Z487" i="21" s="1"/>
  <c r="E1304" i="14"/>
  <c r="E1307" i="14"/>
  <c r="E1299" i="14"/>
  <c r="E1302" i="14"/>
  <c r="E1298" i="14"/>
  <c r="E1306" i="14"/>
  <c r="E1309" i="14"/>
  <c r="E1305" i="14"/>
  <c r="E1301" i="14"/>
  <c r="E1308" i="14"/>
  <c r="E1300" i="14"/>
  <c r="E1310" i="14"/>
  <c r="P419" i="14"/>
  <c r="Z488" i="21" l="1"/>
  <c r="D1318" i="14"/>
  <c r="D1307" i="14"/>
  <c r="D1317" i="14"/>
  <c r="D1311" i="14"/>
  <c r="D1315" i="14"/>
  <c r="D1314" i="14"/>
  <c r="D972" i="14"/>
  <c r="D1313" i="14"/>
  <c r="D1312" i="14"/>
  <c r="D1305" i="14"/>
  <c r="D1304" i="14"/>
  <c r="D1303" i="14"/>
  <c r="D1301" i="14"/>
  <c r="D1299" i="14"/>
  <c r="D1309" i="14"/>
  <c r="D1300" i="14"/>
  <c r="D1298" i="14"/>
  <c r="D1308" i="14"/>
  <c r="D1310" i="14"/>
  <c r="D1306" i="14"/>
  <c r="D1302" i="14"/>
  <c r="I1293" i="14"/>
  <c r="J1293" i="14"/>
  <c r="I1294" i="14"/>
  <c r="J1294" i="14"/>
  <c r="I1295" i="14"/>
  <c r="J1295" i="14"/>
  <c r="I1296" i="14"/>
  <c r="J1296" i="14"/>
  <c r="Z489" i="21" l="1"/>
  <c r="Z490" i="21" s="1"/>
  <c r="Z491" i="21" s="1"/>
  <c r="Z492" i="21" s="1"/>
  <c r="K1295" i="14"/>
  <c r="P1295" i="14" s="1"/>
  <c r="K1293" i="14"/>
  <c r="P1293" i="14" s="1"/>
  <c r="K1296" i="14"/>
  <c r="P1296" i="14" s="1"/>
  <c r="K1294" i="14"/>
  <c r="P1294" i="14" s="1"/>
  <c r="Z493" i="21" l="1"/>
  <c r="I1284" i="14"/>
  <c r="J1284" i="14"/>
  <c r="I1285" i="14"/>
  <c r="J1285" i="14"/>
  <c r="I1286" i="14"/>
  <c r="J1286" i="14"/>
  <c r="I1287" i="14"/>
  <c r="J1287" i="14"/>
  <c r="I1288" i="14"/>
  <c r="J1288" i="14"/>
  <c r="I1289" i="14"/>
  <c r="J1289" i="14"/>
  <c r="I1290" i="14"/>
  <c r="J1290" i="14"/>
  <c r="Z494" i="21" l="1"/>
  <c r="K1289" i="14"/>
  <c r="P1289" i="14" s="1"/>
  <c r="K1288" i="14"/>
  <c r="P1288" i="14" s="1"/>
  <c r="K1290" i="14"/>
  <c r="P1290" i="14" s="1"/>
  <c r="K1285" i="14"/>
  <c r="P1285" i="14" s="1"/>
  <c r="K1284" i="14"/>
  <c r="P1284" i="14" s="1"/>
  <c r="K1286" i="14"/>
  <c r="P1286" i="14" s="1"/>
  <c r="K1287" i="14"/>
  <c r="P1287" i="14" s="1"/>
  <c r="Z495" i="21" l="1"/>
  <c r="J1297" i="14"/>
  <c r="I1297" i="14"/>
  <c r="Z496" i="21" l="1"/>
  <c r="Z497" i="21" s="1"/>
  <c r="Z498" i="21" s="1"/>
  <c r="Z499" i="21" s="1"/>
  <c r="Z500" i="21" s="1"/>
  <c r="K1297" i="14"/>
  <c r="P1297" i="14" s="1"/>
  <c r="Z501" i="21" l="1"/>
  <c r="Z502" i="21" s="1"/>
  <c r="Z503" i="21" s="1"/>
  <c r="Z504" i="21" s="1"/>
  <c r="Z505" i="21" s="1"/>
  <c r="Z506" i="21" s="1"/>
  <c r="Z507" i="21" s="1"/>
  <c r="Z508" i="21" s="1"/>
  <c r="Z509" i="21" s="1"/>
  <c r="Z510" i="21" s="1"/>
  <c r="Z511" i="21" s="1"/>
  <c r="Z512" i="21" s="1"/>
  <c r="Z513" i="21" s="1"/>
  <c r="Z514" i="21" s="1"/>
  <c r="Z515" i="21" s="1"/>
  <c r="Z516" i="21" s="1"/>
  <c r="Z517" i="21" s="1"/>
  <c r="Z518" i="21" s="1"/>
  <c r="Z519" i="21" s="1"/>
  <c r="Z520" i="21" s="1"/>
  <c r="Z521" i="21" s="1"/>
  <c r="Z522" i="21" s="1"/>
  <c r="Z523" i="21" s="1"/>
  <c r="Z524" i="21" s="1"/>
  <c r="Z525" i="21" s="1"/>
  <c r="J1283" i="14"/>
  <c r="I1283" i="14"/>
  <c r="J1282" i="14"/>
  <c r="I1282" i="14"/>
  <c r="J1281" i="14"/>
  <c r="I1281" i="14"/>
  <c r="Z526" i="21" l="1"/>
  <c r="Z527" i="21" s="1"/>
  <c r="Z528" i="21" s="1"/>
  <c r="Z529" i="21" s="1"/>
  <c r="Z530" i="21" s="1"/>
  <c r="Z531" i="21" s="1"/>
  <c r="Z532" i="21" s="1"/>
  <c r="Z533" i="21" s="1"/>
  <c r="Z534" i="21" s="1"/>
  <c r="Z535" i="21" s="1"/>
  <c r="Z536" i="21" s="1"/>
  <c r="Z537" i="21" s="1"/>
  <c r="Z538" i="21" s="1"/>
  <c r="Z539" i="21" s="1"/>
  <c r="Z540" i="21" s="1"/>
  <c r="K1282" i="14"/>
  <c r="P1282" i="14" s="1"/>
  <c r="K1283" i="14"/>
  <c r="P1283" i="14" s="1"/>
  <c r="K1281" i="14"/>
  <c r="P1281" i="14" s="1"/>
  <c r="Z541" i="21" l="1"/>
  <c r="Z542" i="21" s="1"/>
  <c r="Z543" i="21" s="1"/>
  <c r="Z544" i="21" s="1"/>
  <c r="Z545" i="21" s="1"/>
  <c r="Z546" i="21" s="1"/>
  <c r="Z547" i="21" s="1"/>
  <c r="Z548" i="21" s="1"/>
  <c r="Z549" i="21" s="1"/>
  <c r="Z550" i="21" s="1"/>
  <c r="Z551" i="21" s="1"/>
  <c r="Z552" i="21" s="1"/>
  <c r="Z553" i="21" s="1"/>
  <c r="Z554" i="21" s="1"/>
  <c r="Z555" i="21" s="1"/>
  <c r="J345" i="14"/>
  <c r="Z556" i="21" l="1"/>
  <c r="Z557" i="21" s="1"/>
  <c r="Z558" i="21" s="1"/>
  <c r="Z559" i="21" s="1"/>
  <c r="Z560" i="21" s="1"/>
  <c r="Z561" i="21" s="1"/>
  <c r="Z2" i="16"/>
  <c r="Z562" i="21" l="1"/>
  <c r="Z563" i="21" s="1"/>
  <c r="Z564" i="21" s="1"/>
  <c r="Z565" i="21" s="1"/>
  <c r="Z566" i="21" s="1"/>
  <c r="Z567" i="21" s="1"/>
  <c r="Z568" i="21" s="1"/>
  <c r="J30" i="14"/>
  <c r="Z569" i="21" l="1"/>
  <c r="I1292" i="14"/>
  <c r="J1292" i="14"/>
  <c r="Z570" i="21" l="1"/>
  <c r="Z571" i="21" s="1"/>
  <c r="K1292" i="14"/>
  <c r="P1292" i="14" s="1"/>
  <c r="J1291" i="14"/>
  <c r="I1291" i="14"/>
  <c r="Z572" i="21" l="1"/>
  <c r="Z573" i="21" s="1"/>
  <c r="Z574" i="21" s="1"/>
  <c r="Z575" i="21" s="1"/>
  <c r="Z576" i="21" s="1"/>
  <c r="Z577" i="21" s="1"/>
  <c r="Z578" i="21" s="1"/>
  <c r="Z579" i="21" s="1"/>
  <c r="Z580" i="21" s="1"/>
  <c r="Z581" i="21" s="1"/>
  <c r="Z582" i="21" s="1"/>
  <c r="Z583" i="21" s="1"/>
  <c r="Z584" i="21" s="1"/>
  <c r="Z585" i="21" s="1"/>
  <c r="Z586" i="21" s="1"/>
  <c r="Z587" i="21" s="1"/>
  <c r="Z588" i="21" s="1"/>
  <c r="Z589" i="21" s="1"/>
  <c r="Z590" i="21" s="1"/>
  <c r="Z591" i="21" s="1"/>
  <c r="Z592" i="21" s="1"/>
  <c r="Z593" i="21" s="1"/>
  <c r="Z594" i="21" s="1"/>
  <c r="Z595" i="21" s="1"/>
  <c r="Z596" i="21" s="1"/>
  <c r="Z597" i="21" s="1"/>
  <c r="Z598" i="21" s="1"/>
  <c r="Z599" i="21" s="1"/>
  <c r="Z600" i="21" s="1"/>
  <c r="Z601" i="21" s="1"/>
  <c r="Z602" i="21" s="1"/>
  <c r="Z603" i="21" s="1"/>
  <c r="Z604" i="21" s="1"/>
  <c r="Z605" i="21" s="1"/>
  <c r="Z606" i="21" s="1"/>
  <c r="Z607" i="21" s="1"/>
  <c r="Z608" i="21" s="1"/>
  <c r="Z609" i="21" s="1"/>
  <c r="Z610" i="21" s="1"/>
  <c r="Z611" i="21" s="1"/>
  <c r="Z612" i="21" s="1"/>
  <c r="Z613" i="21" s="1"/>
  <c r="Z614" i="21" s="1"/>
  <c r="Z615" i="21" s="1"/>
  <c r="K1291" i="14"/>
  <c r="P1291" i="14" s="1"/>
  <c r="J1280" i="14"/>
  <c r="I1280" i="14"/>
  <c r="Z616" i="21" l="1"/>
  <c r="K1280" i="14"/>
  <c r="P1280" i="14" s="1"/>
  <c r="E1293" i="14"/>
  <c r="E1294" i="14"/>
  <c r="E1295" i="14"/>
  <c r="E1296" i="14"/>
  <c r="E1291" i="14"/>
  <c r="Z617" i="21" l="1"/>
  <c r="Z618" i="21" s="1"/>
  <c r="E1282" i="14"/>
  <c r="E1281" i="14"/>
  <c r="E1288" i="14"/>
  <c r="E1297" i="14"/>
  <c r="E1284" i="14"/>
  <c r="E1287" i="14"/>
  <c r="E1290" i="14"/>
  <c r="E1286" i="14"/>
  <c r="E1285" i="14"/>
  <c r="E1289" i="14"/>
  <c r="E1283" i="14"/>
  <c r="E1292" i="14"/>
  <c r="E1280" i="14"/>
  <c r="I268" i="14"/>
  <c r="J268" i="14"/>
  <c r="Z619" i="21" l="1"/>
  <c r="Z620" i="21" s="1"/>
  <c r="Z621" i="21" s="1"/>
  <c r="Z622" i="21" s="1"/>
  <c r="Z623" i="21" s="1"/>
  <c r="Z624" i="21" s="1"/>
  <c r="Z625" i="21" s="1"/>
  <c r="Z626" i="21" s="1"/>
  <c r="Z627" i="21" s="1"/>
  <c r="Z628" i="21" s="1"/>
  <c r="Z629" i="21" s="1"/>
  <c r="Z630" i="21" s="1"/>
  <c r="Z631" i="21" s="1"/>
  <c r="Z632" i="21" s="1"/>
  <c r="Z633" i="21" s="1"/>
  <c r="Z634" i="21" s="1"/>
  <c r="Z635" i="21" s="1"/>
  <c r="Z636" i="21" s="1"/>
  <c r="Z637" i="21" s="1"/>
  <c r="Z638" i="21" s="1"/>
  <c r="Z639" i="21" s="1"/>
  <c r="Z640" i="21" s="1"/>
  <c r="Z641" i="21" s="1"/>
  <c r="Z642" i="21" s="1"/>
  <c r="Z643" i="21" s="1"/>
  <c r="Z644" i="21" s="1"/>
  <c r="K268" i="14"/>
  <c r="P268" i="14" s="1"/>
  <c r="I736" i="14"/>
  <c r="J736" i="14"/>
  <c r="Z645" i="21" l="1"/>
  <c r="Z646" i="21" s="1"/>
  <c r="Z647" i="21" s="1"/>
  <c r="Z648" i="21" s="1"/>
  <c r="Z649" i="21" s="1"/>
  <c r="Z650" i="21" s="1"/>
  <c r="Z651" i="21" s="1"/>
  <c r="K736" i="14"/>
  <c r="P736" i="14" s="1"/>
  <c r="E421" i="14"/>
  <c r="Z652" i="21" l="1"/>
  <c r="Z653" i="21" s="1"/>
  <c r="E736" i="14"/>
  <c r="Z654" i="21" l="1"/>
  <c r="Z655" i="21" s="1"/>
  <c r="Z656" i="21" s="1"/>
  <c r="Z375" i="16"/>
  <c r="Z657" i="21" l="1"/>
  <c r="Z658" i="21" s="1"/>
  <c r="Z659" i="21" s="1"/>
  <c r="Z660" i="21" s="1"/>
  <c r="Z661" i="21" s="1"/>
  <c r="Z662" i="21" s="1"/>
  <c r="Z663" i="21" s="1"/>
  <c r="Z664" i="21" s="1"/>
  <c r="Z665" i="21" s="1"/>
  <c r="Z666" i="21" s="1"/>
  <c r="D4" i="14"/>
  <c r="D5" i="14"/>
  <c r="D6" i="14"/>
  <c r="D7" i="14"/>
  <c r="D11" i="14"/>
  <c r="D14" i="14"/>
  <c r="D15" i="14"/>
  <c r="D16" i="14"/>
  <c r="D17" i="14"/>
  <c r="D18" i="14"/>
  <c r="D19" i="14"/>
  <c r="D21" i="14"/>
  <c r="D22" i="14"/>
  <c r="D23" i="14"/>
  <c r="D24" i="14"/>
  <c r="D25" i="14"/>
  <c r="D28" i="14"/>
  <c r="D29" i="14"/>
  <c r="D31" i="14"/>
  <c r="D32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9" i="14"/>
  <c r="D120" i="14"/>
  <c r="D124" i="14"/>
  <c r="D126" i="14"/>
  <c r="D127" i="14"/>
  <c r="D128" i="14"/>
  <c r="D130" i="14"/>
  <c r="D131" i="14"/>
  <c r="D132" i="14"/>
  <c r="D134" i="14"/>
  <c r="D136" i="14"/>
  <c r="D137" i="14"/>
  <c r="D138" i="14"/>
  <c r="D139" i="14"/>
  <c r="D140" i="14"/>
  <c r="D142" i="14"/>
  <c r="D143" i="14"/>
  <c r="D144" i="14"/>
  <c r="D145" i="14"/>
  <c r="D146" i="14"/>
  <c r="D147" i="14"/>
  <c r="D148" i="14"/>
  <c r="D149" i="14"/>
  <c r="D150" i="14"/>
  <c r="D151" i="14"/>
  <c r="D154" i="14"/>
  <c r="D155" i="14"/>
  <c r="D156" i="14"/>
  <c r="D158" i="14"/>
  <c r="D160" i="14"/>
  <c r="D162" i="14"/>
  <c r="D163" i="14"/>
  <c r="D164" i="14"/>
  <c r="D166" i="14"/>
  <c r="D170" i="14"/>
  <c r="D171" i="14"/>
  <c r="D172" i="14"/>
  <c r="D173" i="14"/>
  <c r="D176" i="14"/>
  <c r="D177" i="14"/>
  <c r="D184" i="14"/>
  <c r="D186" i="14"/>
  <c r="D189" i="14"/>
  <c r="D191" i="14"/>
  <c r="D192" i="14"/>
  <c r="D194" i="14"/>
  <c r="D195" i="14"/>
  <c r="D198" i="14"/>
  <c r="D200" i="14"/>
  <c r="D202" i="14"/>
  <c r="D204" i="14"/>
  <c r="D205" i="14"/>
  <c r="D206" i="14"/>
  <c r="D207" i="14"/>
  <c r="D208" i="14"/>
  <c r="D209" i="14"/>
  <c r="D212" i="14"/>
  <c r="D214" i="14"/>
  <c r="D216" i="14"/>
  <c r="D218" i="14"/>
  <c r="D220" i="14"/>
  <c r="D221" i="14"/>
  <c r="D232" i="14"/>
  <c r="D235" i="14"/>
  <c r="D236" i="14"/>
  <c r="D237" i="14"/>
  <c r="D241" i="14"/>
  <c r="D242" i="14"/>
  <c r="D243" i="14"/>
  <c r="D244" i="14"/>
  <c r="D245" i="14"/>
  <c r="D246" i="14"/>
  <c r="D247" i="14"/>
  <c r="D248" i="14"/>
  <c r="D249" i="14"/>
  <c r="D250" i="14"/>
  <c r="D251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9" i="14"/>
  <c r="D270" i="14"/>
  <c r="D271" i="14"/>
  <c r="D272" i="14"/>
  <c r="D273" i="14"/>
  <c r="D274" i="14"/>
  <c r="D276" i="14"/>
  <c r="D278" i="14"/>
  <c r="D281" i="14"/>
  <c r="D282" i="14"/>
  <c r="D283" i="14"/>
  <c r="D284" i="14"/>
  <c r="D285" i="14"/>
  <c r="D286" i="14"/>
  <c r="D288" i="14"/>
  <c r="D289" i="14"/>
  <c r="D290" i="14"/>
  <c r="D291" i="14"/>
  <c r="D293" i="14"/>
  <c r="D294" i="14"/>
  <c r="D295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12" i="14"/>
  <c r="D313" i="14"/>
  <c r="D314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2" i="14"/>
  <c r="D333" i="14"/>
  <c r="D334" i="14"/>
  <c r="D335" i="14"/>
  <c r="D341" i="14"/>
  <c r="D362" i="14"/>
  <c r="D363" i="14"/>
  <c r="D365" i="14"/>
  <c r="D366" i="14"/>
  <c r="D368" i="14"/>
  <c r="D373" i="14"/>
  <c r="D374" i="14"/>
  <c r="D378" i="14"/>
  <c r="D384" i="14"/>
  <c r="D385" i="14"/>
  <c r="D386" i="14"/>
  <c r="D388" i="14"/>
  <c r="D389" i="14"/>
  <c r="D392" i="14"/>
  <c r="D393" i="14"/>
  <c r="D396" i="14"/>
  <c r="D397" i="14"/>
  <c r="D399" i="14"/>
  <c r="D400" i="14"/>
  <c r="D404" i="14"/>
  <c r="D405" i="14"/>
  <c r="D407" i="14"/>
  <c r="D408" i="14"/>
  <c r="D409" i="14"/>
  <c r="D410" i="14"/>
  <c r="D411" i="14"/>
  <c r="D412" i="14"/>
  <c r="D413" i="14"/>
  <c r="D414" i="14"/>
  <c r="D425" i="14"/>
  <c r="D426" i="14"/>
  <c r="D427" i="14"/>
  <c r="D428" i="14"/>
  <c r="D429" i="14"/>
  <c r="D431" i="14"/>
  <c r="D432" i="14"/>
  <c r="D433" i="14"/>
  <c r="D434" i="14"/>
  <c r="D435" i="14"/>
  <c r="D436" i="14"/>
  <c r="D438" i="14"/>
  <c r="D439" i="14"/>
  <c r="D441" i="14"/>
  <c r="D442" i="14"/>
  <c r="D443" i="14"/>
  <c r="D444" i="14"/>
  <c r="D445" i="14"/>
  <c r="D446" i="14"/>
  <c r="D447" i="14"/>
  <c r="D448" i="14"/>
  <c r="D451" i="14"/>
  <c r="D452" i="14"/>
  <c r="D453" i="14"/>
  <c r="D454" i="14"/>
  <c r="D456" i="14"/>
  <c r="D457" i="14"/>
  <c r="D458" i="14"/>
  <c r="D459" i="14"/>
  <c r="D460" i="14"/>
  <c r="D465" i="14"/>
  <c r="D470" i="14"/>
  <c r="D471" i="14"/>
  <c r="D472" i="14"/>
  <c r="D474" i="14"/>
  <c r="D475" i="14"/>
  <c r="D477" i="14"/>
  <c r="D478" i="14"/>
  <c r="D482" i="14"/>
  <c r="D483" i="14"/>
  <c r="D484" i="14"/>
  <c r="D485" i="14"/>
  <c r="D486" i="14"/>
  <c r="D487" i="14"/>
  <c r="D489" i="14"/>
  <c r="D490" i="14"/>
  <c r="D491" i="14"/>
  <c r="D492" i="14"/>
  <c r="D493" i="14"/>
  <c r="D494" i="14"/>
  <c r="D495" i="14"/>
  <c r="D496" i="14"/>
  <c r="D497" i="14"/>
  <c r="D498" i="14"/>
  <c r="D502" i="14"/>
  <c r="D503" i="14"/>
  <c r="D504" i="14"/>
  <c r="D505" i="14"/>
  <c r="D507" i="14"/>
  <c r="D511" i="14"/>
  <c r="D512" i="14"/>
  <c r="D513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7" i="14"/>
  <c r="D544" i="14"/>
  <c r="D545" i="14"/>
  <c r="D546" i="14"/>
  <c r="D547" i="14"/>
  <c r="D548" i="14"/>
  <c r="D549" i="14"/>
  <c r="D550" i="14"/>
  <c r="D551" i="14"/>
  <c r="D552" i="14"/>
  <c r="D553" i="14"/>
  <c r="D554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77" i="14"/>
  <c r="D580" i="14"/>
  <c r="D582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7" i="14"/>
  <c r="D610" i="14"/>
  <c r="D611" i="14"/>
  <c r="D612" i="14"/>
  <c r="D613" i="14"/>
  <c r="D615" i="14"/>
  <c r="D619" i="14"/>
  <c r="D620" i="14"/>
  <c r="D621" i="14"/>
  <c r="D622" i="14"/>
  <c r="D623" i="14"/>
  <c r="D624" i="14"/>
  <c r="D625" i="14"/>
  <c r="D626" i="14"/>
  <c r="D627" i="14"/>
  <c r="D629" i="14"/>
  <c r="D630" i="14"/>
  <c r="D632" i="14"/>
  <c r="D633" i="14"/>
  <c r="D634" i="14"/>
  <c r="D635" i="14"/>
  <c r="D636" i="14"/>
  <c r="D637" i="14"/>
  <c r="D638" i="14"/>
  <c r="D640" i="14"/>
  <c r="D644" i="14"/>
  <c r="D645" i="14"/>
  <c r="D646" i="14"/>
  <c r="D647" i="14"/>
  <c r="D648" i="14"/>
  <c r="D649" i="14"/>
  <c r="D650" i="14"/>
  <c r="D651" i="14"/>
  <c r="D653" i="14"/>
  <c r="D655" i="14"/>
  <c r="D659" i="14"/>
  <c r="D660" i="14"/>
  <c r="D661" i="14"/>
  <c r="D664" i="14"/>
  <c r="D666" i="14"/>
  <c r="D667" i="14"/>
  <c r="D669" i="14"/>
  <c r="D673" i="14"/>
  <c r="D674" i="14"/>
  <c r="D675" i="14"/>
  <c r="D677" i="14"/>
  <c r="D678" i="14"/>
  <c r="D680" i="14"/>
  <c r="D681" i="14"/>
  <c r="D683" i="14"/>
  <c r="D687" i="14"/>
  <c r="D688" i="14"/>
  <c r="D689" i="14"/>
  <c r="D690" i="14"/>
  <c r="D691" i="14"/>
  <c r="D692" i="14"/>
  <c r="D693" i="14"/>
  <c r="D694" i="14"/>
  <c r="D695" i="14"/>
  <c r="D710" i="14"/>
  <c r="D714" i="14"/>
  <c r="D715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7" i="14"/>
  <c r="D738" i="14"/>
  <c r="D739" i="14"/>
  <c r="D740" i="14"/>
  <c r="D741" i="14"/>
  <c r="D742" i="14"/>
  <c r="D743" i="14"/>
  <c r="D744" i="14"/>
  <c r="D745" i="14"/>
  <c r="D746" i="14"/>
  <c r="D749" i="14"/>
  <c r="D750" i="14"/>
  <c r="D752" i="14"/>
  <c r="D753" i="14"/>
  <c r="D754" i="14"/>
  <c r="D755" i="14"/>
  <c r="D761" i="14"/>
  <c r="D762" i="14"/>
  <c r="D763" i="14"/>
  <c r="D764" i="14"/>
  <c r="D765" i="14"/>
  <c r="D766" i="14"/>
  <c r="D768" i="14"/>
  <c r="D772" i="14"/>
  <c r="D773" i="14"/>
  <c r="D774" i="14"/>
  <c r="D775" i="14"/>
  <c r="D777" i="14"/>
  <c r="D779" i="14"/>
  <c r="D780" i="14"/>
  <c r="D781" i="14"/>
  <c r="D782" i="14"/>
  <c r="D783" i="14"/>
  <c r="D784" i="14"/>
  <c r="D785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2" i="14"/>
  <c r="D804" i="14"/>
  <c r="D805" i="14"/>
  <c r="D806" i="14"/>
  <c r="D807" i="14"/>
  <c r="D808" i="14"/>
  <c r="D809" i="14"/>
  <c r="D810" i="14"/>
  <c r="D812" i="14"/>
  <c r="D813" i="14"/>
  <c r="D814" i="14"/>
  <c r="D815" i="14"/>
  <c r="D816" i="14"/>
  <c r="D817" i="14"/>
  <c r="D819" i="14"/>
  <c r="D820" i="14"/>
  <c r="D826" i="14"/>
  <c r="D828" i="14"/>
  <c r="D829" i="14"/>
  <c r="D830" i="14"/>
  <c r="D831" i="14"/>
  <c r="D832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4" i="14"/>
  <c r="D856" i="14"/>
  <c r="D858" i="14"/>
  <c r="D859" i="14"/>
  <c r="D860" i="14"/>
  <c r="D861" i="14"/>
  <c r="D862" i="14"/>
  <c r="D866" i="14"/>
  <c r="D867" i="14"/>
  <c r="D869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6" i="14"/>
  <c r="D907" i="14"/>
  <c r="D908" i="14"/>
  <c r="D909" i="14"/>
  <c r="D910" i="14"/>
  <c r="D911" i="14"/>
  <c r="D912" i="14"/>
  <c r="D913" i="14"/>
  <c r="D914" i="14"/>
  <c r="D915" i="14"/>
  <c r="D916" i="14"/>
  <c r="D919" i="14"/>
  <c r="D920" i="14"/>
  <c r="D922" i="14"/>
  <c r="D923" i="14"/>
  <c r="D924" i="14"/>
  <c r="D925" i="14"/>
  <c r="D926" i="14"/>
  <c r="D929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D943" i="14"/>
  <c r="D944" i="14"/>
  <c r="D945" i="14"/>
  <c r="D946" i="14"/>
  <c r="D947" i="14"/>
  <c r="D948" i="14"/>
  <c r="D949" i="14"/>
  <c r="D950" i="14"/>
  <c r="D952" i="14"/>
  <c r="D953" i="14"/>
  <c r="D954" i="14"/>
  <c r="D955" i="14"/>
  <c r="D956" i="14"/>
  <c r="D959" i="14"/>
  <c r="D960" i="14"/>
  <c r="D961" i="14"/>
  <c r="D963" i="14"/>
  <c r="D964" i="14"/>
  <c r="D965" i="14"/>
  <c r="D966" i="14"/>
  <c r="D969" i="14"/>
  <c r="D973" i="14"/>
  <c r="D978" i="14"/>
  <c r="D980" i="14"/>
  <c r="D981" i="14"/>
  <c r="D982" i="14"/>
  <c r="D983" i="14"/>
  <c r="D990" i="14"/>
  <c r="D991" i="14"/>
  <c r="D993" i="14"/>
  <c r="D994" i="14"/>
  <c r="D995" i="14"/>
  <c r="D996" i="14"/>
  <c r="D997" i="14"/>
  <c r="D998" i="14"/>
  <c r="D999" i="14"/>
  <c r="D1001" i="14"/>
  <c r="D1002" i="14"/>
  <c r="D1003" i="14"/>
  <c r="D1004" i="14"/>
  <c r="D1007" i="14"/>
  <c r="D1009" i="14"/>
  <c r="D1010" i="14"/>
  <c r="D1011" i="14"/>
  <c r="D1012" i="14"/>
  <c r="D1013" i="14"/>
  <c r="D1014" i="14"/>
  <c r="D1016" i="14"/>
  <c r="D1017" i="14"/>
  <c r="D1018" i="14"/>
  <c r="D1019" i="14"/>
  <c r="D1020" i="14"/>
  <c r="D1021" i="14"/>
  <c r="D1022" i="14"/>
  <c r="D1023" i="14"/>
  <c r="D1024" i="14"/>
  <c r="D1025" i="14"/>
  <c r="D1026" i="14"/>
  <c r="D1027" i="14"/>
  <c r="D1028" i="14"/>
  <c r="D1029" i="14"/>
  <c r="D1030" i="14"/>
  <c r="D1032" i="14"/>
  <c r="D1033" i="14"/>
  <c r="D1035" i="14"/>
  <c r="D1038" i="14"/>
  <c r="D1039" i="14"/>
  <c r="D1040" i="14"/>
  <c r="D1041" i="14"/>
  <c r="D1042" i="14"/>
  <c r="D1043" i="14"/>
  <c r="D1044" i="14"/>
  <c r="D1045" i="14"/>
  <c r="D1046" i="14"/>
  <c r="D1047" i="14"/>
  <c r="D1048" i="14"/>
  <c r="D1049" i="14"/>
  <c r="D1050" i="14"/>
  <c r="D1051" i="14"/>
  <c r="D1052" i="14"/>
  <c r="D1053" i="14"/>
  <c r="D1054" i="14"/>
  <c r="D1055" i="14"/>
  <c r="D1056" i="14"/>
  <c r="D1057" i="14"/>
  <c r="D1058" i="14"/>
  <c r="D1059" i="14"/>
  <c r="D1060" i="14"/>
  <c r="D1061" i="14"/>
  <c r="D1062" i="14"/>
  <c r="D1063" i="14"/>
  <c r="D1064" i="14"/>
  <c r="D1065" i="14"/>
  <c r="D1067" i="14"/>
  <c r="D1068" i="14"/>
  <c r="D1069" i="14"/>
  <c r="D1070" i="14"/>
  <c r="D1071" i="14"/>
  <c r="D1072" i="14"/>
  <c r="D1073" i="14"/>
  <c r="D1074" i="14"/>
  <c r="D1075" i="14"/>
  <c r="D1076" i="14"/>
  <c r="D1077" i="14"/>
  <c r="D1078" i="14"/>
  <c r="D1084" i="14"/>
  <c r="D1087" i="14"/>
  <c r="D1090" i="14"/>
  <c r="D1091" i="14"/>
  <c r="D1092" i="14"/>
  <c r="D1093" i="14"/>
  <c r="D1094" i="14"/>
  <c r="D1097" i="14"/>
  <c r="D1098" i="14"/>
  <c r="D1099" i="14"/>
  <c r="D1100" i="14"/>
  <c r="D1101" i="14"/>
  <c r="D1102" i="14"/>
  <c r="D1105" i="14"/>
  <c r="D1106" i="14"/>
  <c r="D1111" i="14"/>
  <c r="D1112" i="14"/>
  <c r="D1116" i="14"/>
  <c r="D1124" i="14"/>
  <c r="D1125" i="14"/>
  <c r="D1126" i="14"/>
  <c r="D1127" i="14"/>
  <c r="D1128" i="14"/>
  <c r="D1131" i="14"/>
  <c r="D1138" i="14"/>
  <c r="D1139" i="14"/>
  <c r="D1140" i="14"/>
  <c r="D1143" i="14"/>
  <c r="D1144" i="14"/>
  <c r="D1145" i="14"/>
  <c r="D1147" i="14"/>
  <c r="D1149" i="14"/>
  <c r="D1151" i="14"/>
  <c r="D1155" i="14"/>
  <c r="D1163" i="14"/>
  <c r="D1164" i="14"/>
  <c r="D1169" i="14"/>
  <c r="D1172" i="14"/>
  <c r="D1173" i="14"/>
  <c r="D1174" i="14"/>
  <c r="D1175" i="14"/>
  <c r="D1176" i="14"/>
  <c r="D1177" i="14"/>
  <c r="D1178" i="14"/>
  <c r="D1179" i="14"/>
  <c r="D1180" i="14"/>
  <c r="D1181" i="14"/>
  <c r="D1182" i="14"/>
  <c r="D1183" i="14"/>
  <c r="D1184" i="14"/>
  <c r="D1185" i="14"/>
  <c r="D1186" i="14"/>
  <c r="D1187" i="14"/>
  <c r="D1188" i="14"/>
  <c r="D1189" i="14"/>
  <c r="D1190" i="14"/>
  <c r="D1191" i="14"/>
  <c r="D1192" i="14"/>
  <c r="D1193" i="14"/>
  <c r="D1194" i="14"/>
  <c r="D1196" i="14"/>
  <c r="D1197" i="14"/>
  <c r="D1198" i="14"/>
  <c r="D1199" i="14"/>
  <c r="D1200" i="14"/>
  <c r="D1201" i="14"/>
  <c r="D1202" i="14"/>
  <c r="D1203" i="14"/>
  <c r="D1204" i="14"/>
  <c r="D1205" i="14"/>
  <c r="D1206" i="14"/>
  <c r="D1207" i="14"/>
  <c r="D1208" i="14"/>
  <c r="D1209" i="14"/>
  <c r="D1210" i="14"/>
  <c r="D1211" i="14"/>
  <c r="D1212" i="14"/>
  <c r="D1213" i="14"/>
  <c r="D1214" i="14"/>
  <c r="D1215" i="14"/>
  <c r="D1216" i="14"/>
  <c r="D1217" i="14"/>
  <c r="D1218" i="14"/>
  <c r="D1219" i="14"/>
  <c r="D1220" i="14"/>
  <c r="D1221" i="14"/>
  <c r="D1222" i="14"/>
  <c r="D1223" i="14"/>
  <c r="D1224" i="14"/>
  <c r="D1225" i="14"/>
  <c r="D1226" i="14"/>
  <c r="D1227" i="14"/>
  <c r="D1228" i="14"/>
  <c r="D1229" i="14"/>
  <c r="D1230" i="14"/>
  <c r="D1231" i="14"/>
  <c r="D1232" i="14"/>
  <c r="D1233" i="14"/>
  <c r="D1234" i="14"/>
  <c r="D1235" i="14"/>
  <c r="D1236" i="14"/>
  <c r="D1237" i="14"/>
  <c r="D1238" i="14"/>
  <c r="D1239" i="14"/>
  <c r="D1240" i="14"/>
  <c r="D1241" i="14"/>
  <c r="D1242" i="14"/>
  <c r="D1243" i="14"/>
  <c r="D1244" i="14"/>
  <c r="D1245" i="14"/>
  <c r="D1246" i="14"/>
  <c r="D1247" i="14"/>
  <c r="D1248" i="14"/>
  <c r="D1249" i="14"/>
  <c r="D1250" i="14"/>
  <c r="D1251" i="14"/>
  <c r="D1252" i="14"/>
  <c r="D1253" i="14"/>
  <c r="D1254" i="14"/>
  <c r="D1256" i="14"/>
  <c r="D1257" i="14"/>
  <c r="D1258" i="14"/>
  <c r="D1259" i="14"/>
  <c r="D1260" i="14"/>
  <c r="D1261" i="14"/>
  <c r="D1262" i="14"/>
  <c r="D1263" i="14"/>
  <c r="D1264" i="14"/>
  <c r="D1266" i="14"/>
  <c r="D1267" i="14"/>
  <c r="D1270" i="14"/>
  <c r="D1271" i="14"/>
  <c r="D1272" i="14"/>
  <c r="D1273" i="14"/>
  <c r="D1274" i="14"/>
  <c r="D1275" i="14"/>
  <c r="D1276" i="14"/>
  <c r="D1277" i="14"/>
  <c r="D1278" i="14"/>
  <c r="D1279" i="14"/>
  <c r="D1321" i="14"/>
  <c r="D642" i="14"/>
  <c r="D639" i="14"/>
  <c r="D654" i="14"/>
  <c r="D665" i="14"/>
  <c r="D668" i="14"/>
  <c r="D684" i="14"/>
  <c r="D921" i="14"/>
  <c r="D510" i="14"/>
  <c r="D1293" i="14"/>
  <c r="D1195" i="14"/>
  <c r="D569" i="14"/>
  <c r="D240" i="14"/>
  <c r="D437" i="14"/>
  <c r="D506" i="14"/>
  <c r="D769" i="14"/>
  <c r="D476" i="14"/>
  <c r="D827" i="14"/>
  <c r="D418" i="14"/>
  <c r="D481" i="14"/>
  <c r="D977" i="14"/>
  <c r="Z667" i="21" l="1"/>
  <c r="Z668" i="21" s="1"/>
  <c r="Z669" i="21" s="1"/>
  <c r="Z670" i="21" s="1"/>
  <c r="Z671" i="21" s="1"/>
  <c r="Z672" i="21" s="1"/>
  <c r="D1295" i="14"/>
  <c r="D1281" i="14"/>
  <c r="D1282" i="14"/>
  <c r="D1294" i="14"/>
  <c r="D1296" i="14"/>
  <c r="D656" i="14"/>
  <c r="D1287" i="14"/>
  <c r="D1297" i="14"/>
  <c r="D279" i="14"/>
  <c r="D818" i="14"/>
  <c r="D962" i="14"/>
  <c r="D1290" i="14"/>
  <c r="D1285" i="14"/>
  <c r="D1284" i="14"/>
  <c r="D1289" i="14"/>
  <c r="D1288" i="14"/>
  <c r="D1286" i="14"/>
  <c r="D685" i="14"/>
  <c r="D1283" i="14"/>
  <c r="D757" i="14"/>
  <c r="D1113" i="14"/>
  <c r="D199" i="14"/>
  <c r="D201" i="14"/>
  <c r="D351" i="14"/>
  <c r="D1121" i="14"/>
  <c r="D958" i="14"/>
  <c r="D957" i="14"/>
  <c r="D1265" i="14"/>
  <c r="D770" i="14"/>
  <c r="D670" i="14"/>
  <c r="D631" i="14"/>
  <c r="D992" i="14"/>
  <c r="D1082" i="14"/>
  <c r="D662" i="14"/>
  <c r="D1083" i="14"/>
  <c r="D13" i="14"/>
  <c r="D1136" i="14"/>
  <c r="D951" i="14"/>
  <c r="D1132" i="14"/>
  <c r="D1134" i="14"/>
  <c r="D614" i="14"/>
  <c r="D1292" i="14"/>
  <c r="D1137" i="14"/>
  <c r="D864" i="14"/>
  <c r="D628" i="14"/>
  <c r="D676" i="14"/>
  <c r="D811" i="14"/>
  <c r="D1280" i="14"/>
  <c r="D229" i="14"/>
  <c r="D228" i="14"/>
  <c r="D488" i="14"/>
  <c r="D1291" i="14"/>
  <c r="D402" i="14"/>
  <c r="D1015" i="14"/>
  <c r="D1081" i="14"/>
  <c r="D641" i="14"/>
  <c r="D679" i="14"/>
  <c r="D406" i="14"/>
  <c r="D1123" i="14"/>
  <c r="D751" i="14"/>
  <c r="D857" i="14"/>
  <c r="D736" i="14"/>
  <c r="D1115" i="14"/>
  <c r="D618" i="14"/>
  <c r="D617" i="14"/>
  <c r="D870" i="14"/>
  <c r="D280" i="14"/>
  <c r="D1005" i="14"/>
  <c r="D268" i="14"/>
  <c r="D905" i="14"/>
  <c r="D904" i="14"/>
  <c r="D353" i="14"/>
  <c r="D118" i="14"/>
  <c r="D157" i="14"/>
  <c r="D575" i="14"/>
  <c r="D1119" i="14"/>
  <c r="D348" i="14"/>
  <c r="D930" i="14"/>
  <c r="D574" i="14"/>
  <c r="D161" i="14"/>
  <c r="D748" i="14"/>
  <c r="D159" i="14"/>
  <c r="D855" i="14"/>
  <c r="D747" i="14"/>
  <c r="D1037" i="14"/>
  <c r="D1034" i="14"/>
  <c r="D480" i="14"/>
  <c r="D420" i="14"/>
  <c r="D152" i="14"/>
  <c r="D863" i="14"/>
  <c r="D211" i="14"/>
  <c r="D643" i="14"/>
  <c r="D1008" i="14"/>
  <c r="D337" i="14"/>
  <c r="D336" i="14"/>
  <c r="D776" i="14"/>
  <c r="D210" i="14"/>
  <c r="D349" i="14"/>
  <c r="D1036" i="14"/>
  <c r="D12" i="14"/>
  <c r="D197" i="14"/>
  <c r="D153" i="14"/>
  <c r="D114" i="14"/>
  <c r="D423" i="14"/>
  <c r="D1170" i="14"/>
  <c r="D1118" i="14"/>
  <c r="D117" i="14"/>
  <c r="D238" i="14"/>
  <c r="D1166" i="14"/>
  <c r="D1150" i="14"/>
  <c r="D1110" i="14"/>
  <c r="D27" i="14"/>
  <c r="D543" i="14"/>
  <c r="D1122" i="14"/>
  <c r="D213" i="14"/>
  <c r="D416" i="14"/>
  <c r="D187" i="14"/>
  <c r="D701" i="14"/>
  <c r="D369" i="14"/>
  <c r="D168" i="14"/>
  <c r="D387" i="14"/>
  <c r="D540" i="14"/>
  <c r="D175" i="14"/>
  <c r="D1171" i="14"/>
  <c r="D1120" i="14"/>
  <c r="D239" i="14"/>
  <c r="D823" i="14"/>
  <c r="D539" i="14"/>
  <c r="D1031" i="14"/>
  <c r="D608" i="14"/>
  <c r="D609" i="14"/>
  <c r="D292" i="14"/>
  <c r="D538" i="14"/>
  <c r="D918" i="14"/>
  <c r="D987" i="14"/>
  <c r="D578" i="14"/>
  <c r="D395" i="14"/>
  <c r="D682" i="14"/>
  <c r="D928" i="14"/>
  <c r="D381" i="14"/>
  <c r="D350" i="14"/>
  <c r="D1085" i="14"/>
  <c r="D975" i="14"/>
  <c r="D699" i="14"/>
  <c r="D974" i="14"/>
  <c r="D380" i="14"/>
  <c r="D125" i="14"/>
  <c r="D760" i="14"/>
  <c r="D713" i="14"/>
  <c r="D712" i="14"/>
  <c r="D709" i="14"/>
  <c r="D697" i="14"/>
  <c r="D360" i="14"/>
  <c r="D865" i="14"/>
  <c r="D536" i="14"/>
  <c r="D1168" i="14"/>
  <c r="D1117" i="14"/>
  <c r="D1066" i="14"/>
  <c r="D226" i="14"/>
  <c r="D116" i="14"/>
  <c r="D455" i="14"/>
  <c r="D364" i="14"/>
  <c r="D129" i="14"/>
  <c r="D361" i="14"/>
  <c r="D1080" i="14"/>
  <c r="D230" i="14"/>
  <c r="D583" i="14"/>
  <c r="D533" i="14"/>
  <c r="D572" i="14"/>
  <c r="D872" i="14"/>
  <c r="D1133" i="14"/>
  <c r="D217" i="14"/>
  <c r="D309" i="14"/>
  <c r="D417" i="14"/>
  <c r="D979" i="14"/>
  <c r="D989" i="14"/>
  <c r="D1159" i="14"/>
  <c r="D686" i="14"/>
  <c r="D87" i="14"/>
  <c r="D181" i="14"/>
  <c r="D971" i="14"/>
  <c r="D440" i="14"/>
  <c r="D1165" i="14"/>
  <c r="D1148" i="14"/>
  <c r="D1109" i="14"/>
  <c r="D501" i="14"/>
  <c r="D587" i="14"/>
  <c r="D296" i="14"/>
  <c r="D705" i="14"/>
  <c r="D372" i="14"/>
  <c r="D356" i="14"/>
  <c r="D581" i="14"/>
  <c r="D532" i="14"/>
  <c r="D310" i="14"/>
  <c r="D26" i="14"/>
  <c r="D193" i="14"/>
  <c r="D984" i="14"/>
  <c r="D169" i="14"/>
  <c r="D585" i="14"/>
  <c r="D185" i="14"/>
  <c r="D1129" i="14"/>
  <c r="D1089" i="14"/>
  <c r="D215" i="14"/>
  <c r="D657" i="14"/>
  <c r="D415" i="14"/>
  <c r="D976" i="14"/>
  <c r="D311" i="14"/>
  <c r="D759" i="14"/>
  <c r="D927" i="14"/>
  <c r="D852" i="14"/>
  <c r="D700" i="14"/>
  <c r="D367" i="14"/>
  <c r="D352" i="14"/>
  <c r="D167" i="14"/>
  <c r="D401" i="14"/>
  <c r="D541" i="14"/>
  <c r="D986" i="14"/>
  <c r="D121" i="14"/>
  <c r="D252" i="14"/>
  <c r="D394" i="14"/>
  <c r="D672" i="14"/>
  <c r="D834" i="14"/>
  <c r="D871" i="14"/>
  <c r="D391" i="14"/>
  <c r="D658" i="14"/>
  <c r="D1096" i="14"/>
  <c r="D652" i="14"/>
  <c r="D758" i="14"/>
  <c r="D509" i="14"/>
  <c r="D180" i="14"/>
  <c r="D833" i="14"/>
  <c r="D708" i="14"/>
  <c r="D696" i="14"/>
  <c r="D377" i="14"/>
  <c r="D359" i="14"/>
  <c r="D330" i="14"/>
  <c r="D576" i="14"/>
  <c r="D778" i="14"/>
  <c r="D462" i="14"/>
  <c r="D122" i="14"/>
  <c r="D535" i="14"/>
  <c r="D868" i="14"/>
  <c r="D1167" i="14"/>
  <c r="D1152" i="14"/>
  <c r="D1114" i="14"/>
  <c r="D225" i="14"/>
  <c r="D390" i="14"/>
  <c r="D1142" i="14"/>
  <c r="D1095" i="14"/>
  <c r="D424" i="14"/>
  <c r="D508" i="14"/>
  <c r="D970" i="14"/>
  <c r="D588" i="14"/>
  <c r="D179" i="14"/>
  <c r="D1255" i="14"/>
  <c r="D707" i="14"/>
  <c r="D606" i="14"/>
  <c r="D376" i="14"/>
  <c r="D358" i="14"/>
  <c r="D584" i="14"/>
  <c r="D534" i="14"/>
  <c r="D141" i="14"/>
  <c r="D224" i="14"/>
  <c r="D1141" i="14"/>
  <c r="D663" i="14"/>
  <c r="D479" i="14"/>
  <c r="D178" i="14"/>
  <c r="D375" i="14"/>
  <c r="D786" i="14"/>
  <c r="D671" i="14"/>
  <c r="D968" i="14"/>
  <c r="D706" i="14"/>
  <c r="D357" i="14"/>
  <c r="D422" i="14"/>
  <c r="D967" i="14"/>
  <c r="D573" i="14"/>
  <c r="D113" i="14"/>
  <c r="D1162" i="14"/>
  <c r="D1146" i="14"/>
  <c r="D1108" i="14"/>
  <c r="D450" i="14"/>
  <c r="D500" i="14"/>
  <c r="D542" i="14"/>
  <c r="D605" i="14"/>
  <c r="D421" i="14"/>
  <c r="D287" i="14"/>
  <c r="D449" i="14"/>
  <c r="D135" i="14"/>
  <c r="D604" i="14"/>
  <c r="D704" i="14"/>
  <c r="D371" i="14"/>
  <c r="D355" i="14"/>
  <c r="D711" i="14"/>
  <c r="D346" i="14"/>
  <c r="D579" i="14"/>
  <c r="D1006" i="14"/>
  <c r="D1161" i="14"/>
  <c r="D1135" i="14"/>
  <c r="D1107" i="14"/>
  <c r="D219" i="14"/>
  <c r="D801" i="14"/>
  <c r="D35" i="14"/>
  <c r="D1103" i="14"/>
  <c r="D514" i="14"/>
  <c r="D203" i="14"/>
  <c r="D190" i="14"/>
  <c r="D917" i="14"/>
  <c r="D133" i="14"/>
  <c r="D771" i="14"/>
  <c r="D985" i="14"/>
  <c r="D603" i="14"/>
  <c r="D370" i="14"/>
  <c r="D174" i="14"/>
  <c r="D571" i="14"/>
  <c r="D586" i="14"/>
  <c r="D1000" i="14"/>
  <c r="D1104" i="14"/>
  <c r="D34" i="14"/>
  <c r="D698" i="14"/>
  <c r="D1088" i="14"/>
  <c r="D253" i="14"/>
  <c r="D30" i="14"/>
  <c r="D403" i="14"/>
  <c r="D188" i="14"/>
  <c r="D183" i="14"/>
  <c r="D1158" i="14"/>
  <c r="D703" i="14"/>
  <c r="D277" i="14"/>
  <c r="D383" i="14"/>
  <c r="D33" i="14"/>
  <c r="D275" i="14"/>
  <c r="D254" i="14"/>
  <c r="D182" i="14"/>
  <c r="D1157" i="14"/>
  <c r="D165" i="14"/>
  <c r="D756" i="14"/>
  <c r="D234" i="14"/>
  <c r="D38" i="14"/>
  <c r="D853" i="14"/>
  <c r="D824" i="14"/>
  <c r="D825" i="14"/>
  <c r="D315" i="14"/>
  <c r="D354" i="14"/>
  <c r="D222" i="14"/>
  <c r="D803" i="14"/>
  <c r="D37" i="14"/>
  <c r="D1079" i="14"/>
  <c r="D499" i="14"/>
  <c r="D430" i="14"/>
  <c r="D36" i="14"/>
  <c r="D95" i="14"/>
  <c r="D616" i="14"/>
  <c r="D20" i="14"/>
  <c r="D1160" i="14"/>
  <c r="D570" i="14"/>
  <c r="D1086" i="14"/>
  <c r="D398" i="14"/>
  <c r="D231" i="14"/>
  <c r="D196" i="14"/>
  <c r="D464" i="14"/>
  <c r="D767" i="14"/>
  <c r="D1154" i="14"/>
  <c r="D233" i="14"/>
  <c r="D123" i="14"/>
  <c r="D466" i="14"/>
  <c r="D702" i="14"/>
  <c r="D1130" i="14"/>
  <c r="D463" i="14"/>
  <c r="D473" i="14"/>
  <c r="D1156" i="14"/>
  <c r="D115" i="14"/>
  <c r="D822" i="14"/>
  <c r="D461" i="14"/>
  <c r="D821" i="14"/>
  <c r="D223" i="14"/>
  <c r="D1153" i="14"/>
  <c r="D988" i="14"/>
  <c r="D347" i="14"/>
  <c r="D94" i="14"/>
  <c r="D467" i="14"/>
  <c r="D345" i="14"/>
  <c r="D93" i="14"/>
  <c r="D555" i="14"/>
  <c r="D344" i="14"/>
  <c r="D92" i="14"/>
  <c r="D342" i="14"/>
  <c r="D91" i="14"/>
  <c r="D90" i="14"/>
  <c r="D1269" i="14"/>
  <c r="D382" i="14"/>
  <c r="D89" i="14"/>
  <c r="D1268" i="14"/>
  <c r="D716" i="14"/>
  <c r="D340" i="14"/>
  <c r="D331" i="14"/>
  <c r="D88" i="14"/>
  <c r="D343" i="14"/>
  <c r="D227" i="14"/>
  <c r="D469" i="14"/>
  <c r="D379" i="14"/>
  <c r="D339" i="14"/>
  <c r="D316" i="14"/>
  <c r="D468" i="14"/>
  <c r="D338" i="14"/>
  <c r="D317" i="14"/>
  <c r="F6" i="14"/>
  <c r="F7" i="14"/>
  <c r="F8" i="14"/>
  <c r="F9" i="14"/>
  <c r="F10" i="14"/>
  <c r="F11" i="14"/>
  <c r="F14" i="14"/>
  <c r="F15" i="14"/>
  <c r="F16" i="14"/>
  <c r="F17" i="14"/>
  <c r="F18" i="14"/>
  <c r="F19" i="14"/>
  <c r="F21" i="14"/>
  <c r="F22" i="14"/>
  <c r="F23" i="14"/>
  <c r="F24" i="14"/>
  <c r="F25" i="14"/>
  <c r="F28" i="14"/>
  <c r="F29" i="14"/>
  <c r="F31" i="14"/>
  <c r="F32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9" i="14"/>
  <c r="F120" i="14"/>
  <c r="F124" i="14"/>
  <c r="F126" i="14"/>
  <c r="F127" i="14"/>
  <c r="F128" i="14"/>
  <c r="F130" i="14"/>
  <c r="F131" i="14"/>
  <c r="F132" i="14"/>
  <c r="F134" i="14"/>
  <c r="F136" i="14"/>
  <c r="F137" i="14"/>
  <c r="F138" i="14"/>
  <c r="F139" i="14"/>
  <c r="F140" i="14"/>
  <c r="F142" i="14"/>
  <c r="F143" i="14"/>
  <c r="F144" i="14"/>
  <c r="F145" i="14"/>
  <c r="F146" i="14"/>
  <c r="F147" i="14"/>
  <c r="F148" i="14"/>
  <c r="F149" i="14"/>
  <c r="F150" i="14"/>
  <c r="F151" i="14"/>
  <c r="F154" i="14"/>
  <c r="F155" i="14"/>
  <c r="F156" i="14"/>
  <c r="F158" i="14"/>
  <c r="F160" i="14"/>
  <c r="F162" i="14"/>
  <c r="F163" i="14"/>
  <c r="F164" i="14"/>
  <c r="F166" i="14"/>
  <c r="F170" i="14"/>
  <c r="F171" i="14"/>
  <c r="F172" i="14"/>
  <c r="F173" i="14"/>
  <c r="F176" i="14"/>
  <c r="F177" i="14"/>
  <c r="F184" i="14"/>
  <c r="F186" i="14"/>
  <c r="F189" i="14"/>
  <c r="F191" i="14"/>
  <c r="F192" i="14"/>
  <c r="F194" i="14"/>
  <c r="F195" i="14"/>
  <c r="F198" i="14"/>
  <c r="F200" i="14"/>
  <c r="F202" i="14"/>
  <c r="F204" i="14"/>
  <c r="F205" i="14"/>
  <c r="F206" i="14"/>
  <c r="F207" i="14"/>
  <c r="F208" i="14"/>
  <c r="F209" i="14"/>
  <c r="F212" i="14"/>
  <c r="F214" i="14"/>
  <c r="F216" i="14"/>
  <c r="F218" i="14"/>
  <c r="F220" i="14"/>
  <c r="F221" i="14"/>
  <c r="F232" i="14"/>
  <c r="F235" i="14"/>
  <c r="F236" i="14"/>
  <c r="F237" i="14"/>
  <c r="F241" i="14"/>
  <c r="F242" i="14"/>
  <c r="F243" i="14"/>
  <c r="F244" i="14"/>
  <c r="F245" i="14"/>
  <c r="F246" i="14"/>
  <c r="F247" i="14"/>
  <c r="F248" i="14"/>
  <c r="F249" i="14"/>
  <c r="F250" i="14"/>
  <c r="F251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9" i="14"/>
  <c r="F270" i="14"/>
  <c r="F271" i="14"/>
  <c r="F272" i="14"/>
  <c r="F273" i="14"/>
  <c r="F274" i="14"/>
  <c r="F276" i="14"/>
  <c r="F278" i="14"/>
  <c r="F281" i="14"/>
  <c r="F282" i="14"/>
  <c r="F283" i="14"/>
  <c r="F284" i="14"/>
  <c r="F285" i="14"/>
  <c r="F286" i="14"/>
  <c r="F288" i="14"/>
  <c r="F289" i="14"/>
  <c r="F290" i="14"/>
  <c r="F291" i="14"/>
  <c r="F293" i="14"/>
  <c r="F294" i="14"/>
  <c r="F295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12" i="14"/>
  <c r="F313" i="14"/>
  <c r="F314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2" i="14"/>
  <c r="F333" i="14"/>
  <c r="F334" i="14"/>
  <c r="F335" i="14"/>
  <c r="F341" i="14"/>
  <c r="F362" i="14"/>
  <c r="F363" i="14"/>
  <c r="F365" i="14"/>
  <c r="F366" i="14"/>
  <c r="F368" i="14"/>
  <c r="F373" i="14"/>
  <c r="F374" i="14"/>
  <c r="F378" i="14"/>
  <c r="F384" i="14"/>
  <c r="F385" i="14"/>
  <c r="F386" i="14"/>
  <c r="F388" i="14"/>
  <c r="F392" i="14"/>
  <c r="F393" i="14"/>
  <c r="F396" i="14"/>
  <c r="F397" i="14"/>
  <c r="F399" i="14"/>
  <c r="F400" i="14"/>
  <c r="F405" i="14"/>
  <c r="F407" i="14"/>
  <c r="F408" i="14"/>
  <c r="F409" i="14"/>
  <c r="F410" i="14"/>
  <c r="F411" i="14"/>
  <c r="F412" i="14"/>
  <c r="F413" i="14"/>
  <c r="F414" i="14"/>
  <c r="F425" i="14"/>
  <c r="F426" i="14"/>
  <c r="F427" i="14"/>
  <c r="F428" i="14"/>
  <c r="F429" i="14"/>
  <c r="F431" i="14"/>
  <c r="F432" i="14"/>
  <c r="F433" i="14"/>
  <c r="F434" i="14"/>
  <c r="F435" i="14"/>
  <c r="F436" i="14"/>
  <c r="F438" i="14"/>
  <c r="F439" i="14"/>
  <c r="F441" i="14"/>
  <c r="F443" i="14"/>
  <c r="F444" i="14"/>
  <c r="F445" i="14"/>
  <c r="F446" i="14"/>
  <c r="F447" i="14"/>
  <c r="F448" i="14"/>
  <c r="F451" i="14"/>
  <c r="F452" i="14"/>
  <c r="F453" i="14"/>
  <c r="F454" i="14"/>
  <c r="F456" i="14"/>
  <c r="F457" i="14"/>
  <c r="F458" i="14"/>
  <c r="F459" i="14"/>
  <c r="F460" i="14"/>
  <c r="F465" i="14"/>
  <c r="F470" i="14"/>
  <c r="F471" i="14"/>
  <c r="F472" i="14"/>
  <c r="F474" i="14"/>
  <c r="F475" i="14"/>
  <c r="F477" i="14"/>
  <c r="F478" i="14"/>
  <c r="F482" i="14"/>
  <c r="F483" i="14"/>
  <c r="F484" i="14"/>
  <c r="F485" i="14"/>
  <c r="F486" i="14"/>
  <c r="F487" i="14"/>
  <c r="F489" i="14"/>
  <c r="F490" i="14"/>
  <c r="F491" i="14"/>
  <c r="F492" i="14"/>
  <c r="F493" i="14"/>
  <c r="F494" i="14"/>
  <c r="F495" i="14"/>
  <c r="F496" i="14"/>
  <c r="F497" i="14"/>
  <c r="F498" i="14"/>
  <c r="F502" i="14"/>
  <c r="F503" i="14"/>
  <c r="F504" i="14"/>
  <c r="F505" i="14"/>
  <c r="F507" i="14"/>
  <c r="F511" i="14"/>
  <c r="F512" i="14"/>
  <c r="F513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7" i="14"/>
  <c r="F544" i="14"/>
  <c r="F545" i="14"/>
  <c r="F546" i="14"/>
  <c r="F547" i="14"/>
  <c r="F548" i="14"/>
  <c r="F549" i="14"/>
  <c r="F550" i="14"/>
  <c r="F551" i="14"/>
  <c r="F552" i="14"/>
  <c r="F553" i="14"/>
  <c r="F554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77" i="14"/>
  <c r="F580" i="14"/>
  <c r="F582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10" i="14"/>
  <c r="F611" i="14"/>
  <c r="F612" i="14"/>
  <c r="F613" i="14"/>
  <c r="F615" i="14"/>
  <c r="F619" i="14"/>
  <c r="F620" i="14"/>
  <c r="F621" i="14"/>
  <c r="F622" i="14"/>
  <c r="F623" i="14"/>
  <c r="F624" i="14"/>
  <c r="F625" i="14"/>
  <c r="F626" i="14"/>
  <c r="F627" i="14"/>
  <c r="F629" i="14"/>
  <c r="F630" i="14"/>
  <c r="F632" i="14"/>
  <c r="F633" i="14"/>
  <c r="F634" i="14"/>
  <c r="F635" i="14"/>
  <c r="F636" i="14"/>
  <c r="F637" i="14"/>
  <c r="F638" i="14"/>
  <c r="F640" i="14"/>
  <c r="F644" i="14"/>
  <c r="F645" i="14"/>
  <c r="F646" i="14"/>
  <c r="F647" i="14"/>
  <c r="F648" i="14"/>
  <c r="F649" i="14"/>
  <c r="F650" i="14"/>
  <c r="F651" i="14"/>
  <c r="F653" i="14"/>
  <c r="F655" i="14"/>
  <c r="F659" i="14"/>
  <c r="F660" i="14"/>
  <c r="F661" i="14"/>
  <c r="F664" i="14"/>
  <c r="F666" i="14"/>
  <c r="F667" i="14"/>
  <c r="F669" i="14"/>
  <c r="F673" i="14"/>
  <c r="F674" i="14"/>
  <c r="F675" i="14"/>
  <c r="F677" i="14"/>
  <c r="F678" i="14"/>
  <c r="F680" i="14"/>
  <c r="F681" i="14"/>
  <c r="F683" i="14"/>
  <c r="F687" i="14"/>
  <c r="F688" i="14"/>
  <c r="F689" i="14"/>
  <c r="F690" i="14"/>
  <c r="F691" i="14"/>
  <c r="F692" i="14"/>
  <c r="F693" i="14"/>
  <c r="F694" i="14"/>
  <c r="F695" i="14"/>
  <c r="F710" i="14"/>
  <c r="F714" i="14"/>
  <c r="F715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7" i="14"/>
  <c r="F738" i="14"/>
  <c r="F739" i="14"/>
  <c r="F740" i="14"/>
  <c r="F741" i="14"/>
  <c r="F742" i="14"/>
  <c r="F743" i="14"/>
  <c r="F744" i="14"/>
  <c r="F745" i="14"/>
  <c r="F746" i="14"/>
  <c r="F749" i="14"/>
  <c r="F750" i="14"/>
  <c r="F752" i="14"/>
  <c r="F753" i="14"/>
  <c r="F754" i="14"/>
  <c r="F755" i="14"/>
  <c r="F761" i="14"/>
  <c r="F762" i="14"/>
  <c r="F763" i="14"/>
  <c r="F764" i="14"/>
  <c r="F765" i="14"/>
  <c r="F766" i="14"/>
  <c r="F768" i="14"/>
  <c r="F772" i="14"/>
  <c r="F773" i="14"/>
  <c r="F774" i="14"/>
  <c r="F775" i="14"/>
  <c r="F777" i="14"/>
  <c r="F779" i="14"/>
  <c r="F780" i="14"/>
  <c r="F781" i="14"/>
  <c r="F782" i="14"/>
  <c r="F783" i="14"/>
  <c r="F784" i="14"/>
  <c r="F785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799" i="14"/>
  <c r="F800" i="14"/>
  <c r="F802" i="14"/>
  <c r="F804" i="14"/>
  <c r="F805" i="14"/>
  <c r="F806" i="14"/>
  <c r="F807" i="14"/>
  <c r="F808" i="14"/>
  <c r="F809" i="14"/>
  <c r="F810" i="14"/>
  <c r="F812" i="14"/>
  <c r="F813" i="14"/>
  <c r="F814" i="14"/>
  <c r="F815" i="14"/>
  <c r="F816" i="14"/>
  <c r="F817" i="14"/>
  <c r="F819" i="14"/>
  <c r="F820" i="14"/>
  <c r="F826" i="14"/>
  <c r="F828" i="14"/>
  <c r="F829" i="14"/>
  <c r="F830" i="14"/>
  <c r="F831" i="14"/>
  <c r="F832" i="14"/>
  <c r="F835" i="14"/>
  <c r="F836" i="14"/>
  <c r="F837" i="14"/>
  <c r="F838" i="14"/>
  <c r="F839" i="14"/>
  <c r="F840" i="14"/>
  <c r="F841" i="14"/>
  <c r="F842" i="14"/>
  <c r="F843" i="14"/>
  <c r="F845" i="14"/>
  <c r="F846" i="14"/>
  <c r="F847" i="14"/>
  <c r="F848" i="14"/>
  <c r="F849" i="14"/>
  <c r="F850" i="14"/>
  <c r="F851" i="14"/>
  <c r="F854" i="14"/>
  <c r="F856" i="14"/>
  <c r="F858" i="14"/>
  <c r="F859" i="14"/>
  <c r="F860" i="14"/>
  <c r="F861" i="14"/>
  <c r="F862" i="14"/>
  <c r="F866" i="14"/>
  <c r="F867" i="14"/>
  <c r="F869" i="14"/>
  <c r="F873" i="14"/>
  <c r="F874" i="14"/>
  <c r="F875" i="14"/>
  <c r="F876" i="14"/>
  <c r="F877" i="14"/>
  <c r="F878" i="14"/>
  <c r="F879" i="14"/>
  <c r="F880" i="14"/>
  <c r="F881" i="14"/>
  <c r="F882" i="14"/>
  <c r="F883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6" i="14"/>
  <c r="F907" i="14"/>
  <c r="F908" i="14"/>
  <c r="F909" i="14"/>
  <c r="F910" i="14"/>
  <c r="F911" i="14"/>
  <c r="F912" i="14"/>
  <c r="F913" i="14"/>
  <c r="F914" i="14"/>
  <c r="F915" i="14"/>
  <c r="F916" i="14"/>
  <c r="F919" i="14"/>
  <c r="F920" i="14"/>
  <c r="F922" i="14"/>
  <c r="F923" i="14"/>
  <c r="F924" i="14"/>
  <c r="F925" i="14"/>
  <c r="F926" i="14"/>
  <c r="F929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947" i="14"/>
  <c r="F948" i="14"/>
  <c r="F949" i="14"/>
  <c r="F950" i="14"/>
  <c r="F952" i="14"/>
  <c r="F953" i="14"/>
  <c r="F954" i="14"/>
  <c r="F956" i="14"/>
  <c r="F959" i="14"/>
  <c r="F960" i="14"/>
  <c r="F961" i="14"/>
  <c r="F963" i="14"/>
  <c r="F964" i="14"/>
  <c r="F966" i="14"/>
  <c r="F969" i="14"/>
  <c r="F973" i="14"/>
  <c r="F978" i="14"/>
  <c r="F980" i="14"/>
  <c r="F981" i="14"/>
  <c r="F982" i="14"/>
  <c r="F983" i="14"/>
  <c r="F990" i="14"/>
  <c r="F991" i="14"/>
  <c r="F993" i="14"/>
  <c r="F994" i="14"/>
  <c r="F995" i="14"/>
  <c r="F996" i="14"/>
  <c r="F997" i="14"/>
  <c r="F998" i="14"/>
  <c r="F999" i="14"/>
  <c r="F1001" i="14"/>
  <c r="F1002" i="14"/>
  <c r="F1003" i="14"/>
  <c r="F1004" i="14"/>
  <c r="F1007" i="14"/>
  <c r="F1009" i="14"/>
  <c r="F1010" i="14"/>
  <c r="F1011" i="14"/>
  <c r="F1012" i="14"/>
  <c r="F1013" i="14"/>
  <c r="F1014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1032" i="14"/>
  <c r="F1033" i="14"/>
  <c r="F1035" i="14"/>
  <c r="F1038" i="14"/>
  <c r="F1039" i="14"/>
  <c r="F1040" i="14"/>
  <c r="F1041" i="14"/>
  <c r="F1042" i="14"/>
  <c r="F1043" i="14"/>
  <c r="F1044" i="14"/>
  <c r="F1045" i="14"/>
  <c r="F1046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F1058" i="14"/>
  <c r="F1059" i="14"/>
  <c r="F1060" i="14"/>
  <c r="F1061" i="14"/>
  <c r="F1062" i="14"/>
  <c r="F1063" i="14"/>
  <c r="F1064" i="14"/>
  <c r="F1065" i="14"/>
  <c r="F1067" i="14"/>
  <c r="F1068" i="14"/>
  <c r="F1069" i="14"/>
  <c r="F1071" i="14"/>
  <c r="F1072" i="14"/>
  <c r="F1073" i="14"/>
  <c r="F1074" i="14"/>
  <c r="F1075" i="14"/>
  <c r="F1076" i="14"/>
  <c r="F1077" i="14"/>
  <c r="F1078" i="14"/>
  <c r="F1084" i="14"/>
  <c r="F1087" i="14"/>
  <c r="F1090" i="14"/>
  <c r="F1091" i="14"/>
  <c r="F1092" i="14"/>
  <c r="F1093" i="14"/>
  <c r="F1094" i="14"/>
  <c r="F1097" i="14"/>
  <c r="F1098" i="14"/>
  <c r="F1099" i="14"/>
  <c r="F1100" i="14"/>
  <c r="F1101" i="14"/>
  <c r="F1102" i="14"/>
  <c r="F1105" i="14"/>
  <c r="F1106" i="14"/>
  <c r="F1111" i="14"/>
  <c r="F1112" i="14"/>
  <c r="F1116" i="14"/>
  <c r="F1124" i="14"/>
  <c r="F1125" i="14"/>
  <c r="F1126" i="14"/>
  <c r="F1127" i="14"/>
  <c r="F1128" i="14"/>
  <c r="F1131" i="14"/>
  <c r="F1138" i="14"/>
  <c r="F1139" i="14"/>
  <c r="F1140" i="14"/>
  <c r="F1143" i="14"/>
  <c r="F1144" i="14"/>
  <c r="F1145" i="14"/>
  <c r="F1147" i="14"/>
  <c r="F1149" i="14"/>
  <c r="F1155" i="14"/>
  <c r="F1163" i="14"/>
  <c r="F1164" i="14"/>
  <c r="F1169" i="14"/>
  <c r="F1172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1189" i="14"/>
  <c r="F1190" i="14"/>
  <c r="F1191" i="14"/>
  <c r="F1192" i="14"/>
  <c r="F1193" i="14"/>
  <c r="F1194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1234" i="14"/>
  <c r="F1235" i="14"/>
  <c r="F1236" i="14"/>
  <c r="F1237" i="14"/>
  <c r="F1238" i="14"/>
  <c r="F1239" i="14"/>
  <c r="F1240" i="14"/>
  <c r="F1241" i="14"/>
  <c r="F1242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6" i="14"/>
  <c r="F1257" i="14"/>
  <c r="F1258" i="14"/>
  <c r="F1259" i="14"/>
  <c r="F1260" i="14"/>
  <c r="F1261" i="14"/>
  <c r="F1262" i="14"/>
  <c r="F1263" i="14"/>
  <c r="F1264" i="14"/>
  <c r="F1266" i="14"/>
  <c r="F1267" i="14"/>
  <c r="F1270" i="14"/>
  <c r="F1271" i="14"/>
  <c r="F1272" i="14"/>
  <c r="F1273" i="14"/>
  <c r="F1274" i="14"/>
  <c r="F1275" i="14"/>
  <c r="F1276" i="14"/>
  <c r="F1277" i="14"/>
  <c r="F1278" i="14"/>
  <c r="F1279" i="14"/>
  <c r="F1321" i="14"/>
  <c r="F4" i="14"/>
  <c r="E5" i="14"/>
  <c r="E6" i="14"/>
  <c r="E7" i="14"/>
  <c r="E8" i="14"/>
  <c r="E9" i="14"/>
  <c r="E10" i="14"/>
  <c r="E11" i="14"/>
  <c r="E13" i="14"/>
  <c r="E14" i="14"/>
  <c r="E17" i="14"/>
  <c r="E18" i="14"/>
  <c r="E19" i="14"/>
  <c r="E21" i="14"/>
  <c r="E22" i="14"/>
  <c r="E23" i="14"/>
  <c r="E24" i="14"/>
  <c r="E25" i="14"/>
  <c r="E28" i="14"/>
  <c r="E29" i="14"/>
  <c r="E31" i="14"/>
  <c r="E32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9" i="14"/>
  <c r="E120" i="14"/>
  <c r="E124" i="14"/>
  <c r="E126" i="14"/>
  <c r="E127" i="14"/>
  <c r="E128" i="14"/>
  <c r="E130" i="14"/>
  <c r="E131" i="14"/>
  <c r="E132" i="14"/>
  <c r="E134" i="14"/>
  <c r="E136" i="14"/>
  <c r="E137" i="14"/>
  <c r="E138" i="14"/>
  <c r="E139" i="14"/>
  <c r="E140" i="14"/>
  <c r="E142" i="14"/>
  <c r="E143" i="14"/>
  <c r="E144" i="14"/>
  <c r="E145" i="14"/>
  <c r="E146" i="14"/>
  <c r="E147" i="14"/>
  <c r="E148" i="14"/>
  <c r="E149" i="14"/>
  <c r="E150" i="14"/>
  <c r="E151" i="14"/>
  <c r="E154" i="14"/>
  <c r="E155" i="14"/>
  <c r="E156" i="14"/>
  <c r="E158" i="14"/>
  <c r="E160" i="14"/>
  <c r="E162" i="14"/>
  <c r="E163" i="14"/>
  <c r="E164" i="14"/>
  <c r="E166" i="14"/>
  <c r="E170" i="14"/>
  <c r="E171" i="14"/>
  <c r="E172" i="14"/>
  <c r="E173" i="14"/>
  <c r="E176" i="14"/>
  <c r="E177" i="14"/>
  <c r="E184" i="14"/>
  <c r="E186" i="14"/>
  <c r="E189" i="14"/>
  <c r="E191" i="14"/>
  <c r="E192" i="14"/>
  <c r="E194" i="14"/>
  <c r="E195" i="14"/>
  <c r="E198" i="14"/>
  <c r="E199" i="14"/>
  <c r="E200" i="14"/>
  <c r="E201" i="14"/>
  <c r="E202" i="14"/>
  <c r="E204" i="14"/>
  <c r="E205" i="14"/>
  <c r="E206" i="14"/>
  <c r="E207" i="14"/>
  <c r="E208" i="14"/>
  <c r="E209" i="14"/>
  <c r="E212" i="14"/>
  <c r="E214" i="14"/>
  <c r="E216" i="14"/>
  <c r="E218" i="14"/>
  <c r="E220" i="14"/>
  <c r="E221" i="14"/>
  <c r="E228" i="14"/>
  <c r="E229" i="14"/>
  <c r="E232" i="14"/>
  <c r="E235" i="14"/>
  <c r="E236" i="14"/>
  <c r="E237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9" i="14"/>
  <c r="E270" i="14"/>
  <c r="E271" i="14"/>
  <c r="E272" i="14"/>
  <c r="E273" i="14"/>
  <c r="E274" i="14"/>
  <c r="E276" i="14"/>
  <c r="E278" i="14"/>
  <c r="E279" i="14"/>
  <c r="E281" i="14"/>
  <c r="E282" i="14"/>
  <c r="E283" i="14"/>
  <c r="E284" i="14"/>
  <c r="E285" i="14"/>
  <c r="E286" i="14"/>
  <c r="E288" i="14"/>
  <c r="E289" i="14"/>
  <c r="E290" i="14"/>
  <c r="E291" i="14"/>
  <c r="E293" i="14"/>
  <c r="E294" i="14"/>
  <c r="E295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12" i="14"/>
  <c r="E313" i="14"/>
  <c r="E314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2" i="14"/>
  <c r="E333" i="14"/>
  <c r="E334" i="14"/>
  <c r="E335" i="14"/>
  <c r="E341" i="14"/>
  <c r="E351" i="14"/>
  <c r="E362" i="14"/>
  <c r="E363" i="14"/>
  <c r="E365" i="14"/>
  <c r="E366" i="14"/>
  <c r="E368" i="14"/>
  <c r="E373" i="14"/>
  <c r="E374" i="14"/>
  <c r="E378" i="14"/>
  <c r="E384" i="14"/>
  <c r="E385" i="14"/>
  <c r="E386" i="14"/>
  <c r="E388" i="14"/>
  <c r="E389" i="14"/>
  <c r="E392" i="14"/>
  <c r="E393" i="14"/>
  <c r="E396" i="14"/>
  <c r="E397" i="14"/>
  <c r="E399" i="14"/>
  <c r="E400" i="14"/>
  <c r="E402" i="14"/>
  <c r="E404" i="14"/>
  <c r="E405" i="14"/>
  <c r="E406" i="14"/>
  <c r="E407" i="14"/>
  <c r="E408" i="14"/>
  <c r="E409" i="14"/>
  <c r="E410" i="14"/>
  <c r="E411" i="14"/>
  <c r="E412" i="14"/>
  <c r="E413" i="14"/>
  <c r="E414" i="14"/>
  <c r="E418" i="14"/>
  <c r="E425" i="14"/>
  <c r="E426" i="14"/>
  <c r="E427" i="14"/>
  <c r="E428" i="14"/>
  <c r="E429" i="14"/>
  <c r="E431" i="14"/>
  <c r="E432" i="14"/>
  <c r="E433" i="14"/>
  <c r="E434" i="14"/>
  <c r="E435" i="14"/>
  <c r="E436" i="14"/>
  <c r="E437" i="14"/>
  <c r="E438" i="14"/>
  <c r="E439" i="14"/>
  <c r="E441" i="14"/>
  <c r="E442" i="14"/>
  <c r="E443" i="14"/>
  <c r="E444" i="14"/>
  <c r="E445" i="14"/>
  <c r="E446" i="14"/>
  <c r="E447" i="14"/>
  <c r="E448" i="14"/>
  <c r="E451" i="14"/>
  <c r="E452" i="14"/>
  <c r="E453" i="14"/>
  <c r="E454" i="14"/>
  <c r="E456" i="14"/>
  <c r="E457" i="14"/>
  <c r="E458" i="14"/>
  <c r="E459" i="14"/>
  <c r="E460" i="14"/>
  <c r="E465" i="14"/>
  <c r="E470" i="14"/>
  <c r="E471" i="14"/>
  <c r="E472" i="14"/>
  <c r="E474" i="14"/>
  <c r="E475" i="14"/>
  <c r="E476" i="14"/>
  <c r="E477" i="14"/>
  <c r="E478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502" i="14"/>
  <c r="E503" i="14"/>
  <c r="E504" i="14"/>
  <c r="E505" i="14"/>
  <c r="E507" i="14"/>
  <c r="E511" i="14"/>
  <c r="E512" i="14"/>
  <c r="E513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7" i="14"/>
  <c r="E544" i="14"/>
  <c r="E545" i="14"/>
  <c r="E546" i="14"/>
  <c r="E547" i="14"/>
  <c r="E548" i="14"/>
  <c r="E549" i="14"/>
  <c r="E550" i="14"/>
  <c r="E551" i="14"/>
  <c r="E552" i="14"/>
  <c r="E553" i="14"/>
  <c r="E554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77" i="14"/>
  <c r="E580" i="14"/>
  <c r="E582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7" i="14"/>
  <c r="E610" i="14"/>
  <c r="E611" i="14"/>
  <c r="E612" i="14"/>
  <c r="E613" i="14"/>
  <c r="E614" i="14"/>
  <c r="E615" i="14"/>
  <c r="E619" i="14"/>
  <c r="E620" i="14"/>
  <c r="E621" i="14"/>
  <c r="E622" i="14"/>
  <c r="E623" i="14"/>
  <c r="E624" i="14"/>
  <c r="E625" i="14"/>
  <c r="E626" i="14"/>
  <c r="E627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4" i="14"/>
  <c r="E645" i="14"/>
  <c r="E646" i="14"/>
  <c r="E647" i="14"/>
  <c r="E648" i="14"/>
  <c r="E649" i="14"/>
  <c r="E650" i="14"/>
  <c r="E651" i="14"/>
  <c r="E653" i="14"/>
  <c r="E654" i="14"/>
  <c r="E655" i="14"/>
  <c r="E656" i="14"/>
  <c r="E659" i="14"/>
  <c r="E660" i="14"/>
  <c r="E661" i="14"/>
  <c r="E662" i="14"/>
  <c r="E664" i="14"/>
  <c r="E666" i="14"/>
  <c r="E667" i="14"/>
  <c r="E668" i="14"/>
  <c r="E669" i="14"/>
  <c r="E670" i="14"/>
  <c r="E673" i="14"/>
  <c r="E674" i="14"/>
  <c r="E675" i="14"/>
  <c r="E676" i="14"/>
  <c r="E677" i="14"/>
  <c r="E678" i="14"/>
  <c r="E679" i="14"/>
  <c r="E680" i="14"/>
  <c r="E681" i="14"/>
  <c r="E683" i="14"/>
  <c r="E684" i="14"/>
  <c r="E685" i="14"/>
  <c r="E687" i="14"/>
  <c r="E688" i="14"/>
  <c r="E689" i="14"/>
  <c r="E690" i="14"/>
  <c r="E691" i="14"/>
  <c r="E692" i="14"/>
  <c r="E693" i="14"/>
  <c r="E694" i="14"/>
  <c r="E695" i="14"/>
  <c r="E710" i="14"/>
  <c r="E714" i="14"/>
  <c r="E715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7" i="14"/>
  <c r="E738" i="14"/>
  <c r="E739" i="14"/>
  <c r="E740" i="14"/>
  <c r="E741" i="14"/>
  <c r="E742" i="14"/>
  <c r="E743" i="14"/>
  <c r="E744" i="14"/>
  <c r="E745" i="14"/>
  <c r="E746" i="14"/>
  <c r="E749" i="14"/>
  <c r="E750" i="14"/>
  <c r="E751" i="14"/>
  <c r="E752" i="14"/>
  <c r="E753" i="14"/>
  <c r="E754" i="14"/>
  <c r="E755" i="14"/>
  <c r="E757" i="14"/>
  <c r="E761" i="14"/>
  <c r="E762" i="14"/>
  <c r="E763" i="14"/>
  <c r="E764" i="14"/>
  <c r="E765" i="14"/>
  <c r="E766" i="14"/>
  <c r="E768" i="14"/>
  <c r="E769" i="14"/>
  <c r="E770" i="14"/>
  <c r="E772" i="14"/>
  <c r="E773" i="14"/>
  <c r="E774" i="14"/>
  <c r="E775" i="14"/>
  <c r="E777" i="14"/>
  <c r="E779" i="14"/>
  <c r="E780" i="14"/>
  <c r="E781" i="14"/>
  <c r="E782" i="14"/>
  <c r="E783" i="14"/>
  <c r="E784" i="14"/>
  <c r="E785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2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6" i="14"/>
  <c r="E828" i="14"/>
  <c r="E829" i="14"/>
  <c r="E830" i="14"/>
  <c r="E831" i="14"/>
  <c r="E832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4" i="14"/>
  <c r="E856" i="14"/>
  <c r="E857" i="14"/>
  <c r="E858" i="14"/>
  <c r="E859" i="14"/>
  <c r="E860" i="14"/>
  <c r="E861" i="14"/>
  <c r="E862" i="14"/>
  <c r="E864" i="14"/>
  <c r="E866" i="14"/>
  <c r="E867" i="14"/>
  <c r="E869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6" i="14"/>
  <c r="E907" i="14"/>
  <c r="E908" i="14"/>
  <c r="E909" i="14"/>
  <c r="E910" i="14"/>
  <c r="E911" i="14"/>
  <c r="E912" i="14"/>
  <c r="E913" i="14"/>
  <c r="E914" i="14"/>
  <c r="E915" i="14"/>
  <c r="E916" i="14"/>
  <c r="E919" i="14"/>
  <c r="E920" i="14"/>
  <c r="E922" i="14"/>
  <c r="E923" i="14"/>
  <c r="E924" i="14"/>
  <c r="E925" i="14"/>
  <c r="E926" i="14"/>
  <c r="E929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3" i="14"/>
  <c r="E964" i="14"/>
  <c r="E965" i="14"/>
  <c r="E966" i="14"/>
  <c r="E969" i="14"/>
  <c r="E973" i="14"/>
  <c r="E978" i="14"/>
  <c r="E980" i="14"/>
  <c r="E981" i="14"/>
  <c r="E982" i="14"/>
  <c r="E983" i="14"/>
  <c r="E990" i="14"/>
  <c r="E991" i="14"/>
  <c r="E992" i="14"/>
  <c r="E993" i="14"/>
  <c r="E994" i="14"/>
  <c r="E995" i="14"/>
  <c r="E996" i="14"/>
  <c r="E997" i="14"/>
  <c r="E998" i="14"/>
  <c r="E999" i="14"/>
  <c r="E1001" i="14"/>
  <c r="E1002" i="14"/>
  <c r="E1003" i="14"/>
  <c r="E1004" i="14"/>
  <c r="E1005" i="14"/>
  <c r="E1007" i="14"/>
  <c r="E1009" i="14"/>
  <c r="E1010" i="14"/>
  <c r="E1011" i="14"/>
  <c r="E1012" i="14"/>
  <c r="E1013" i="14"/>
  <c r="E1014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2" i="14"/>
  <c r="E1033" i="14"/>
  <c r="E1035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81" i="14"/>
  <c r="E1082" i="14"/>
  <c r="E1083" i="14"/>
  <c r="E1084" i="14"/>
  <c r="E1087" i="14"/>
  <c r="E1090" i="14"/>
  <c r="E1091" i="14"/>
  <c r="E1092" i="14"/>
  <c r="E1093" i="14"/>
  <c r="E1094" i="14"/>
  <c r="E1097" i="14"/>
  <c r="E1098" i="14"/>
  <c r="E1099" i="14"/>
  <c r="E1100" i="14"/>
  <c r="E1101" i="14"/>
  <c r="E1102" i="14"/>
  <c r="E1105" i="14"/>
  <c r="E1106" i="14"/>
  <c r="E1111" i="14"/>
  <c r="E1112" i="14"/>
  <c r="E1113" i="14"/>
  <c r="E1116" i="14"/>
  <c r="E1123" i="14"/>
  <c r="E1124" i="14"/>
  <c r="E1125" i="14"/>
  <c r="E1126" i="14"/>
  <c r="E1127" i="14"/>
  <c r="E1128" i="14"/>
  <c r="E1131" i="14"/>
  <c r="E1132" i="14"/>
  <c r="E1134" i="14"/>
  <c r="E1136" i="14"/>
  <c r="E1137" i="14"/>
  <c r="E1138" i="14"/>
  <c r="E1139" i="14"/>
  <c r="E1140" i="14"/>
  <c r="E1143" i="14"/>
  <c r="E1144" i="14"/>
  <c r="E1145" i="14"/>
  <c r="E1147" i="14"/>
  <c r="E1149" i="14"/>
  <c r="E1151" i="14"/>
  <c r="E1155" i="14"/>
  <c r="E1163" i="14"/>
  <c r="E1164" i="14"/>
  <c r="E1169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70" i="14"/>
  <c r="E1271" i="14"/>
  <c r="E1272" i="14"/>
  <c r="E1273" i="14"/>
  <c r="E1274" i="14"/>
  <c r="E1275" i="14"/>
  <c r="E1276" i="14"/>
  <c r="E1277" i="14"/>
  <c r="E1278" i="14"/>
  <c r="E1279" i="14"/>
  <c r="E1321" i="14"/>
  <c r="E4" i="14"/>
  <c r="Z379" i="16"/>
  <c r="Z380" i="16"/>
  <c r="Z381" i="16"/>
  <c r="Z382" i="16"/>
  <c r="Z383" i="16"/>
  <c r="Z384" i="16"/>
  <c r="Z385" i="16"/>
  <c r="Z386" i="16"/>
  <c r="Z387" i="16"/>
  <c r="Z388" i="16"/>
  <c r="E642" i="14"/>
  <c r="E665" i="14"/>
  <c r="E921" i="14"/>
  <c r="E510" i="14"/>
  <c r="E118" i="14"/>
  <c r="E1015" i="14"/>
  <c r="E1115" i="14"/>
  <c r="E1121" i="14"/>
  <c r="E962" i="14"/>
  <c r="E617" i="14"/>
  <c r="E618" i="14"/>
  <c r="E616" i="14"/>
  <c r="E570" i="14"/>
  <c r="E506" i="14"/>
  <c r="E904" i="14"/>
  <c r="E905" i="14"/>
  <c r="E827" i="14"/>
  <c r="E280" i="14"/>
  <c r="E977" i="14"/>
  <c r="E26" i="14"/>
  <c r="E628" i="14"/>
  <c r="J711" i="14"/>
  <c r="Z673" i="21" l="1"/>
  <c r="Z674" i="21" s="1"/>
  <c r="Z675" i="21" s="1"/>
  <c r="Z676" i="21" s="1"/>
  <c r="Z677" i="21" s="1"/>
  <c r="Z678" i="21" s="1"/>
  <c r="Z679" i="21" s="1"/>
  <c r="Z680" i="21" s="1"/>
  <c r="E353" i="14"/>
  <c r="E1034" i="14"/>
  <c r="E161" i="14"/>
  <c r="E348" i="14"/>
  <c r="E1037" i="14"/>
  <c r="E930" i="14"/>
  <c r="E786" i="14"/>
  <c r="E855" i="14"/>
  <c r="E159" i="14"/>
  <c r="E747" i="14"/>
  <c r="E157" i="14"/>
  <c r="E1119" i="14"/>
  <c r="E870" i="14"/>
  <c r="E210" i="14"/>
  <c r="E336" i="14"/>
  <c r="E652" i="14"/>
  <c r="E863" i="14"/>
  <c r="E643" i="14"/>
  <c r="E152" i="14"/>
  <c r="E211" i="14"/>
  <c r="E663" i="14"/>
  <c r="E337" i="14"/>
  <c r="E480" i="14"/>
  <c r="E1036" i="14"/>
  <c r="E197" i="14"/>
  <c r="E349" i="14"/>
  <c r="E420" i="14"/>
  <c r="E1008" i="14"/>
  <c r="E234" i="14"/>
  <c r="E986" i="14"/>
  <c r="E387" i="14"/>
  <c r="E540" i="14"/>
  <c r="E252" i="14"/>
  <c r="E609" i="14"/>
  <c r="E581" i="14"/>
  <c r="E532" i="14"/>
  <c r="E364" i="14"/>
  <c r="E1085" i="14"/>
  <c r="E1153" i="14"/>
  <c r="E116" i="14"/>
  <c r="E699" i="14"/>
  <c r="E129" i="14"/>
  <c r="E1168" i="14"/>
  <c r="E1117" i="14"/>
  <c r="E422" i="14"/>
  <c r="E372" i="14"/>
  <c r="E499" i="14"/>
  <c r="E296" i="14"/>
  <c r="E356" i="14"/>
  <c r="E573" i="14"/>
  <c r="E705" i="14"/>
  <c r="E190" i="14"/>
  <c r="E133" i="14"/>
  <c r="E984" i="14"/>
  <c r="E381" i="14"/>
  <c r="E713" i="14"/>
  <c r="E350" i="14"/>
  <c r="E833" i="14"/>
  <c r="E603" i="14"/>
  <c r="E370" i="14"/>
  <c r="E193" i="14"/>
  <c r="E169" i="14"/>
  <c r="E342" i="14"/>
  <c r="E585" i="14"/>
  <c r="E989" i="14"/>
  <c r="E1159" i="14"/>
  <c r="E1130" i="14"/>
  <c r="E1089" i="14"/>
  <c r="E215" i="14"/>
  <c r="E686" i="14"/>
  <c r="E708" i="14"/>
  <c r="E696" i="14"/>
  <c r="E377" i="14"/>
  <c r="E359" i="14"/>
  <c r="E778" i="14"/>
  <c r="E462" i="14"/>
  <c r="E122" i="14"/>
  <c r="E535" i="14"/>
  <c r="E868" i="14"/>
  <c r="E1167" i="14"/>
  <c r="E1152" i="14"/>
  <c r="E1114" i="14"/>
  <c r="E390" i="14"/>
  <c r="E967" i="14"/>
  <c r="E113" i="14"/>
  <c r="E450" i="14"/>
  <c r="E287" i="14"/>
  <c r="E449" i="14"/>
  <c r="E135" i="14"/>
  <c r="E153" i="14"/>
  <c r="E416" i="14"/>
  <c r="E187" i="14"/>
  <c r="E168" i="14"/>
  <c r="E543" i="14"/>
  <c r="E987" i="14"/>
  <c r="E1122" i="14"/>
  <c r="E213" i="14"/>
  <c r="E976" i="14"/>
  <c r="E927" i="14"/>
  <c r="E852" i="14"/>
  <c r="E700" i="14"/>
  <c r="E367" i="14"/>
  <c r="E401" i="14"/>
  <c r="E541" i="14"/>
  <c r="E121" i="14"/>
  <c r="E1171" i="14"/>
  <c r="E1120" i="14"/>
  <c r="E239" i="14"/>
  <c r="E1079" i="14"/>
  <c r="E292" i="14"/>
  <c r="E538" i="14"/>
  <c r="E1162" i="14"/>
  <c r="E1146" i="14"/>
  <c r="E1108" i="14"/>
  <c r="E578" i="14"/>
  <c r="E918" i="14"/>
  <c r="E604" i="14"/>
  <c r="E704" i="14"/>
  <c r="E371" i="14"/>
  <c r="E355" i="14"/>
  <c r="E579" i="14"/>
  <c r="E701" i="14"/>
  <c r="E760" i="14"/>
  <c r="E369" i="14"/>
  <c r="E167" i="14"/>
  <c r="E1086" i="14"/>
  <c r="E352" i="14"/>
  <c r="E975" i="14"/>
  <c r="E185" i="14"/>
  <c r="E682" i="14"/>
  <c r="E1096" i="14"/>
  <c r="E415" i="14"/>
  <c r="E479" i="14"/>
  <c r="E226" i="14"/>
  <c r="E391" i="14"/>
  <c r="E12" i="14"/>
  <c r="E508" i="14"/>
  <c r="E588" i="14"/>
  <c r="E179" i="14"/>
  <c r="E1255" i="14"/>
  <c r="E575" i="14"/>
  <c r="E584" i="14"/>
  <c r="E534" i="14"/>
  <c r="E1161" i="14"/>
  <c r="E1107" i="14"/>
  <c r="E801" i="14"/>
  <c r="E35" i="14"/>
  <c r="E1142" i="14"/>
  <c r="E1095" i="14"/>
  <c r="E572" i="14"/>
  <c r="E711" i="14"/>
  <c r="E346" i="14"/>
  <c r="E1006" i="14"/>
  <c r="E1135" i="14"/>
  <c r="E27" i="14"/>
  <c r="E203" i="14"/>
  <c r="E917" i="14"/>
  <c r="E771" i="14"/>
  <c r="E985" i="14"/>
  <c r="E174" i="14"/>
  <c r="E571" i="14"/>
  <c r="E344" i="14"/>
  <c r="E586" i="14"/>
  <c r="E1000" i="14"/>
  <c r="E1133" i="14"/>
  <c r="E1104" i="14"/>
  <c r="E217" i="14"/>
  <c r="E34" i="14"/>
  <c r="E1195" i="14"/>
  <c r="E1141" i="14"/>
  <c r="E979" i="14"/>
  <c r="E417" i="14"/>
  <c r="E759" i="14"/>
  <c r="E310" i="14"/>
  <c r="E671" i="14"/>
  <c r="E395" i="14"/>
  <c r="E1103" i="14"/>
  <c r="E87" i="14"/>
  <c r="E974" i="14"/>
  <c r="E309" i="14"/>
  <c r="E712" i="14"/>
  <c r="E380" i="14"/>
  <c r="E361" i="14"/>
  <c r="E125" i="14"/>
  <c r="E539" i="14"/>
  <c r="E872" i="14"/>
  <c r="E1170" i="14"/>
  <c r="E1154" i="14"/>
  <c r="E1118" i="14"/>
  <c r="E230" i="14"/>
  <c r="E117" i="14"/>
  <c r="E238" i="14"/>
  <c r="E514" i="14"/>
  <c r="E657" i="14"/>
  <c r="E587" i="14"/>
  <c r="E181" i="14"/>
  <c r="E709" i="14"/>
  <c r="E697" i="14"/>
  <c r="E379" i="14"/>
  <c r="E360" i="14"/>
  <c r="E339" i="14"/>
  <c r="E865" i="14"/>
  <c r="E536" i="14"/>
  <c r="E871" i="14"/>
  <c r="E1066" i="14"/>
  <c r="E658" i="14"/>
  <c r="E758" i="14"/>
  <c r="E509" i="14"/>
  <c r="E180" i="14"/>
  <c r="E576" i="14"/>
  <c r="E928" i="14"/>
  <c r="E311" i="14"/>
  <c r="E971" i="14"/>
  <c r="E424" i="14"/>
  <c r="E970" i="14"/>
  <c r="E707" i="14"/>
  <c r="E376" i="14"/>
  <c r="E358" i="14"/>
  <c r="E141" i="14"/>
  <c r="E1150" i="14"/>
  <c r="E1110" i="14"/>
  <c r="E1031" i="14"/>
  <c r="E224" i="14"/>
  <c r="E608" i="14"/>
  <c r="E469" i="14"/>
  <c r="E394" i="14"/>
  <c r="E672" i="14"/>
  <c r="E455" i="14"/>
  <c r="E330" i="14"/>
  <c r="E606" i="14"/>
  <c r="E1166" i="14"/>
  <c r="E423" i="14"/>
  <c r="E440" i="14"/>
  <c r="E968" i="14"/>
  <c r="E542" i="14"/>
  <c r="E178" i="14"/>
  <c r="E706" i="14"/>
  <c r="E605" i="14"/>
  <c r="E375" i="14"/>
  <c r="E357" i="14"/>
  <c r="E574" i="14"/>
  <c r="E583" i="14"/>
  <c r="E533" i="14"/>
  <c r="E114" i="14"/>
  <c r="E1165" i="14"/>
  <c r="E1148" i="14"/>
  <c r="E1109" i="14"/>
  <c r="E223" i="14"/>
  <c r="E501" i="14"/>
  <c r="E748" i="14"/>
  <c r="E382" i="14"/>
  <c r="E1157" i="14"/>
  <c r="E196" i="14"/>
  <c r="E464" i="14"/>
  <c r="E767" i="14"/>
  <c r="E463" i="14"/>
  <c r="E123" i="14"/>
  <c r="E473" i="14"/>
  <c r="E165" i="14"/>
  <c r="E756" i="14"/>
  <c r="E317" i="14"/>
  <c r="E461" i="14"/>
  <c r="E853" i="14"/>
  <c r="E403" i="14"/>
  <c r="E36" i="14"/>
  <c r="E1129" i="14"/>
  <c r="E188" i="14"/>
  <c r="E383" i="14"/>
  <c r="E33" i="14"/>
  <c r="E500" i="14"/>
  <c r="E803" i="14"/>
  <c r="E183" i="14"/>
  <c r="E1158" i="14"/>
  <c r="E703" i="14"/>
  <c r="E698" i="14"/>
  <c r="E468" i="14"/>
  <c r="E182" i="14"/>
  <c r="E233" i="14"/>
  <c r="E702" i="14"/>
  <c r="E254" i="14"/>
  <c r="E1088" i="14"/>
  <c r="E253" i="14"/>
  <c r="E20" i="14"/>
  <c r="E398" i="14"/>
  <c r="E175" i="14"/>
  <c r="E1156" i="14"/>
  <c r="E231" i="14"/>
  <c r="E823" i="14"/>
  <c r="E569" i="14"/>
  <c r="E115" i="14"/>
  <c r="E822" i="14"/>
  <c r="E1160" i="14"/>
  <c r="E825" i="14"/>
  <c r="E821" i="14"/>
  <c r="E824" i="14"/>
  <c r="E555" i="14"/>
  <c r="E354" i="14"/>
  <c r="E222" i="14"/>
  <c r="E93" i="14"/>
  <c r="E430" i="14"/>
  <c r="E277" i="14"/>
  <c r="E834" i="14"/>
  <c r="E225" i="14"/>
  <c r="E275" i="14"/>
  <c r="E30" i="14"/>
  <c r="E345" i="14"/>
  <c r="E338" i="14"/>
  <c r="E219" i="14"/>
  <c r="E95" i="14"/>
  <c r="E316" i="14"/>
  <c r="E94" i="14"/>
  <c r="E466" i="14"/>
  <c r="E315" i="14"/>
  <c r="E92" i="14"/>
  <c r="E343" i="14"/>
  <c r="E91" i="14"/>
  <c r="E467" i="14"/>
  <c r="E1269" i="14"/>
  <c r="E988" i="14"/>
  <c r="E90" i="14"/>
  <c r="E776" i="14"/>
  <c r="E1268" i="14"/>
  <c r="E716" i="14"/>
  <c r="E89" i="14"/>
  <c r="E88" i="14"/>
  <c r="E1080" i="14"/>
  <c r="E347" i="14"/>
  <c r="E340" i="14"/>
  <c r="E331" i="14"/>
  <c r="E227" i="14"/>
  <c r="Z318" i="16"/>
  <c r="Z319" i="16"/>
  <c r="Z320" i="16"/>
  <c r="Z321" i="16"/>
  <c r="Z322" i="16"/>
  <c r="Z323" i="16"/>
  <c r="Z324" i="16"/>
  <c r="Z325" i="16"/>
  <c r="Z326" i="16"/>
  <c r="Z327" i="16"/>
  <c r="Z328" i="16"/>
  <c r="Z329" i="16"/>
  <c r="Z330" i="16"/>
  <c r="Z331" i="16"/>
  <c r="Z332" i="16"/>
  <c r="Z333" i="16"/>
  <c r="Z334" i="16"/>
  <c r="Z335" i="16"/>
  <c r="Z336" i="16"/>
  <c r="Z337" i="16"/>
  <c r="Z338" i="16"/>
  <c r="Z339" i="16"/>
  <c r="Z340" i="16"/>
  <c r="Z341" i="16"/>
  <c r="Z342" i="16"/>
  <c r="Z343" i="16"/>
  <c r="Z344" i="16"/>
  <c r="Z345" i="16"/>
  <c r="Z346" i="16"/>
  <c r="Z347" i="16"/>
  <c r="Z348" i="16"/>
  <c r="Z349" i="16"/>
  <c r="Z350" i="16"/>
  <c r="Z351" i="16"/>
  <c r="Z352" i="16"/>
  <c r="Z353" i="16"/>
  <c r="Z354" i="16"/>
  <c r="Z355" i="16"/>
  <c r="Z356" i="16"/>
  <c r="Z357" i="16"/>
  <c r="Z358" i="16"/>
  <c r="Z359" i="16"/>
  <c r="Z360" i="16"/>
  <c r="Z361" i="16"/>
  <c r="Z362" i="16"/>
  <c r="Z363" i="16"/>
  <c r="Z364" i="16"/>
  <c r="Z365" i="16"/>
  <c r="Z366" i="16"/>
  <c r="Z367" i="16"/>
  <c r="Z368" i="16"/>
  <c r="Z369" i="16"/>
  <c r="Z370" i="16"/>
  <c r="Z371" i="16"/>
  <c r="Z372" i="16"/>
  <c r="Z373" i="16"/>
  <c r="Z374" i="16"/>
  <c r="Z376" i="16"/>
  <c r="Z377" i="16"/>
  <c r="Z378" i="16"/>
  <c r="Z681" i="21" l="1"/>
  <c r="Z682" i="21" s="1"/>
  <c r="Z683" i="21" s="1"/>
  <c r="Z684" i="21" s="1"/>
  <c r="Z685" i="21" s="1"/>
  <c r="Z686" i="21" s="1"/>
  <c r="Z687" i="21" s="1"/>
  <c r="Z688" i="21" s="1"/>
  <c r="Z689" i="21" s="1"/>
  <c r="Z690" i="21" s="1"/>
  <c r="Z691" i="21" s="1"/>
  <c r="Z692" i="21" s="1"/>
  <c r="Z693" i="21" s="1"/>
  <c r="Z694" i="21" s="1"/>
  <c r="Z695" i="21" s="1"/>
  <c r="Z696" i="21" s="1"/>
  <c r="Z697" i="21" s="1"/>
  <c r="Z698" i="21" s="1"/>
  <c r="Z699" i="21" s="1"/>
  <c r="Z700" i="21" s="1"/>
  <c r="Z701" i="21" s="1"/>
  <c r="F977" i="14"/>
  <c r="F607" i="14"/>
  <c r="F1311" i="14"/>
  <c r="G1311" i="14" s="1"/>
  <c r="H1311" i="14" s="1"/>
  <c r="L1311" i="14" s="1"/>
  <c r="N1311" i="14" s="1"/>
  <c r="F1309" i="14"/>
  <c r="G1309" i="14" s="1"/>
  <c r="H1309" i="14" s="1"/>
  <c r="L1309" i="14" s="1"/>
  <c r="N1309" i="14" s="1"/>
  <c r="F1308" i="14"/>
  <c r="G1308" i="14" s="1"/>
  <c r="H1308" i="14" s="1"/>
  <c r="L1308" i="14" s="1"/>
  <c r="N1308" i="14" s="1"/>
  <c r="F578" i="14"/>
  <c r="F968" i="14"/>
  <c r="F203" i="14"/>
  <c r="F26" i="14"/>
  <c r="F974" i="14"/>
  <c r="Z702" i="21" l="1"/>
  <c r="Z703" i="21" s="1"/>
  <c r="Z704" i="21" s="1"/>
  <c r="Z705" i="21" s="1"/>
  <c r="Z706" i="21" s="1"/>
  <c r="J4" i="14"/>
  <c r="I4" i="14"/>
  <c r="Z707" i="21" l="1"/>
  <c r="Z708" i="21" s="1"/>
  <c r="Z709" i="21" s="1"/>
  <c r="Z710" i="21" s="1"/>
  <c r="Z711" i="21" s="1"/>
  <c r="Z712" i="21" s="1"/>
  <c r="Z713" i="21" s="1"/>
  <c r="Z714" i="21" s="1"/>
  <c r="Z715" i="21" s="1"/>
  <c r="Z716" i="21" s="1"/>
  <c r="Z717" i="21" s="1"/>
  <c r="Z718" i="21" s="1"/>
  <c r="Z719" i="21" s="1"/>
  <c r="Z720" i="21" s="1"/>
  <c r="Z721" i="21" s="1"/>
  <c r="Z722" i="21" s="1"/>
  <c r="Z723" i="21" s="1"/>
  <c r="Z724" i="21" s="1"/>
  <c r="Z725" i="21" s="1"/>
  <c r="Z726" i="21" s="1"/>
  <c r="Z727" i="21" s="1"/>
  <c r="Z728" i="21" s="1"/>
  <c r="Z729" i="21" s="1"/>
  <c r="Z730" i="21" s="1"/>
  <c r="Z731" i="21" s="1"/>
  <c r="Z732" i="21" s="1"/>
  <c r="Z733" i="21" s="1"/>
  <c r="Z734" i="21" s="1"/>
  <c r="Z735" i="21" s="1"/>
  <c r="Z736" i="21" s="1"/>
  <c r="Z737" i="21" s="1"/>
  <c r="Z738" i="21" s="1"/>
  <c r="K4" i="14"/>
  <c r="Z739" i="21" l="1"/>
  <c r="Z740" i="21" s="1"/>
  <c r="Z741" i="21" s="1"/>
  <c r="Z742" i="21" s="1"/>
  <c r="Z743" i="21" s="1"/>
  <c r="Z744" i="21" s="1"/>
  <c r="Z745" i="21" s="1"/>
  <c r="P4" i="14"/>
  <c r="I1231" i="14"/>
  <c r="J1231" i="14"/>
  <c r="Z3" i="16"/>
  <c r="Z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73" i="16"/>
  <c r="Z74" i="16"/>
  <c r="Z75" i="16"/>
  <c r="Z76" i="16"/>
  <c r="Z77" i="16"/>
  <c r="Z78" i="16"/>
  <c r="Z79" i="16"/>
  <c r="Z80" i="16"/>
  <c r="Z81" i="16"/>
  <c r="Z82" i="16"/>
  <c r="Z83" i="16"/>
  <c r="Z84" i="16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5" i="16"/>
  <c r="Z116" i="16"/>
  <c r="Z117" i="16"/>
  <c r="Z118" i="16"/>
  <c r="Z119" i="16"/>
  <c r="Z120" i="16"/>
  <c r="Z121" i="16"/>
  <c r="Z122" i="16"/>
  <c r="Z123" i="16"/>
  <c r="Z124" i="16"/>
  <c r="Z125" i="16"/>
  <c r="Z126" i="16"/>
  <c r="Z127" i="16"/>
  <c r="Z128" i="16"/>
  <c r="Z129" i="16"/>
  <c r="Z130" i="16"/>
  <c r="Z131" i="16"/>
  <c r="Z132" i="16"/>
  <c r="Z133" i="16"/>
  <c r="Z134" i="16"/>
  <c r="Z135" i="16"/>
  <c r="Z136" i="16"/>
  <c r="Z137" i="16"/>
  <c r="Z138" i="16"/>
  <c r="Z139" i="16"/>
  <c r="Z140" i="16"/>
  <c r="Z141" i="16"/>
  <c r="Z142" i="16"/>
  <c r="Z143" i="16"/>
  <c r="Z144" i="16"/>
  <c r="Z145" i="16"/>
  <c r="Z146" i="16"/>
  <c r="Z147" i="16"/>
  <c r="Z148" i="16"/>
  <c r="Z149" i="16"/>
  <c r="Z150" i="16"/>
  <c r="Z151" i="16"/>
  <c r="Z152" i="16"/>
  <c r="Z153" i="16"/>
  <c r="Z154" i="16"/>
  <c r="Z155" i="16"/>
  <c r="Z156" i="16"/>
  <c r="Z157" i="16"/>
  <c r="Z158" i="16"/>
  <c r="Z159" i="16"/>
  <c r="Z160" i="16"/>
  <c r="Z161" i="16"/>
  <c r="Z162" i="16"/>
  <c r="Z163" i="16"/>
  <c r="Z164" i="16"/>
  <c r="Z165" i="16"/>
  <c r="Z166" i="16"/>
  <c r="Z167" i="16"/>
  <c r="Z168" i="16"/>
  <c r="Z169" i="16"/>
  <c r="Z170" i="16"/>
  <c r="Z171" i="16"/>
  <c r="Z172" i="16"/>
  <c r="Z173" i="16"/>
  <c r="Z174" i="16"/>
  <c r="Z175" i="16"/>
  <c r="Z176" i="16"/>
  <c r="Z177" i="16"/>
  <c r="Z178" i="16"/>
  <c r="Z179" i="16"/>
  <c r="Z180" i="16"/>
  <c r="Z181" i="16"/>
  <c r="Z182" i="16"/>
  <c r="Z183" i="16"/>
  <c r="Z184" i="16"/>
  <c r="Z185" i="16"/>
  <c r="Z186" i="16"/>
  <c r="Z187" i="16"/>
  <c r="Z188" i="16"/>
  <c r="Z189" i="16"/>
  <c r="Z190" i="16"/>
  <c r="Z191" i="16"/>
  <c r="Z192" i="16"/>
  <c r="Z193" i="16"/>
  <c r="Z194" i="16"/>
  <c r="Z195" i="16"/>
  <c r="Z196" i="16"/>
  <c r="Z197" i="16"/>
  <c r="Z198" i="16"/>
  <c r="Z199" i="16"/>
  <c r="Z200" i="16"/>
  <c r="Z201" i="16"/>
  <c r="Z202" i="16"/>
  <c r="Z203" i="16"/>
  <c r="Z204" i="16"/>
  <c r="Z205" i="16"/>
  <c r="Z206" i="16"/>
  <c r="Z207" i="16"/>
  <c r="Z208" i="16"/>
  <c r="Z209" i="16"/>
  <c r="Z210" i="16"/>
  <c r="Z211" i="16"/>
  <c r="Z212" i="16"/>
  <c r="Z213" i="16"/>
  <c r="Z214" i="16"/>
  <c r="Z215" i="16"/>
  <c r="Z216" i="16"/>
  <c r="Z217" i="16"/>
  <c r="Z218" i="16"/>
  <c r="Z219" i="16"/>
  <c r="Z220" i="16"/>
  <c r="Z221" i="16"/>
  <c r="Z222" i="16"/>
  <c r="Z223" i="16"/>
  <c r="Z224" i="16"/>
  <c r="Z225" i="16"/>
  <c r="Z226" i="16"/>
  <c r="Z227" i="16"/>
  <c r="Z228" i="16"/>
  <c r="Z229" i="16"/>
  <c r="Z230" i="16"/>
  <c r="Z231" i="16"/>
  <c r="Z232" i="16"/>
  <c r="Z233" i="16"/>
  <c r="Z234" i="16"/>
  <c r="Z235" i="16"/>
  <c r="Z236" i="16"/>
  <c r="Z237" i="16"/>
  <c r="Z238" i="16"/>
  <c r="Z239" i="16"/>
  <c r="Z240" i="16"/>
  <c r="Z241" i="16"/>
  <c r="Z242" i="16"/>
  <c r="Z243" i="16"/>
  <c r="Z244" i="16"/>
  <c r="Z245" i="16"/>
  <c r="Z246" i="16"/>
  <c r="Z247" i="16"/>
  <c r="Z248" i="16"/>
  <c r="Z249" i="16"/>
  <c r="Z250" i="16"/>
  <c r="Z251" i="16"/>
  <c r="Z252" i="16"/>
  <c r="Z253" i="16"/>
  <c r="Z254" i="16"/>
  <c r="Z255" i="16"/>
  <c r="Z256" i="16"/>
  <c r="F506" i="14" s="1"/>
  <c r="Z257" i="16"/>
  <c r="Z258" i="16"/>
  <c r="Z259" i="16"/>
  <c r="Z260" i="16"/>
  <c r="Z261" i="16"/>
  <c r="Z262" i="16"/>
  <c r="Z263" i="16"/>
  <c r="Z264" i="16"/>
  <c r="Z265" i="16"/>
  <c r="Z266" i="16"/>
  <c r="Z267" i="16"/>
  <c r="Z268" i="16"/>
  <c r="Z269" i="16"/>
  <c r="Z270" i="16"/>
  <c r="Z271" i="16"/>
  <c r="Z272" i="16"/>
  <c r="Z273" i="16"/>
  <c r="Z274" i="16"/>
  <c r="Z275" i="16"/>
  <c r="Z276" i="16"/>
  <c r="Z277" i="16"/>
  <c r="Z278" i="16"/>
  <c r="Z279" i="16"/>
  <c r="Z280" i="16"/>
  <c r="Z281" i="16"/>
  <c r="Z282" i="16"/>
  <c r="Z283" i="16"/>
  <c r="Z284" i="16"/>
  <c r="Z285" i="16"/>
  <c r="Z286" i="16"/>
  <c r="Z287" i="16"/>
  <c r="Z288" i="16"/>
  <c r="Z289" i="16"/>
  <c r="Z290" i="16"/>
  <c r="Z291" i="16"/>
  <c r="Z292" i="16"/>
  <c r="Z293" i="16"/>
  <c r="Z294" i="16"/>
  <c r="Z295" i="16"/>
  <c r="Z296" i="16"/>
  <c r="Z297" i="16"/>
  <c r="Z298" i="16"/>
  <c r="Z299" i="16"/>
  <c r="Z300" i="16"/>
  <c r="Z301" i="16"/>
  <c r="Z302" i="16"/>
  <c r="Z303" i="16"/>
  <c r="Z304" i="16"/>
  <c r="Z305" i="16"/>
  <c r="Z306" i="16"/>
  <c r="Z307" i="16"/>
  <c r="Z308" i="16"/>
  <c r="Z309" i="16"/>
  <c r="Z310" i="16"/>
  <c r="Z311" i="16"/>
  <c r="Z312" i="16"/>
  <c r="Z313" i="16"/>
  <c r="Z314" i="16"/>
  <c r="Z315" i="16"/>
  <c r="Z316" i="16"/>
  <c r="Z317" i="16"/>
  <c r="Z746" i="21" l="1"/>
  <c r="Z747" i="21" s="1"/>
  <c r="Z748" i="21" s="1"/>
  <c r="Z749" i="21" s="1"/>
  <c r="F1316" i="14"/>
  <c r="G1316" i="14" s="1"/>
  <c r="H1316" i="14" s="1"/>
  <c r="L1316" i="14" s="1"/>
  <c r="N1316" i="14" s="1"/>
  <c r="F609" i="14"/>
  <c r="F965" i="14"/>
  <c r="F510" i="14"/>
  <c r="F437" i="14"/>
  <c r="F844" i="14"/>
  <c r="F958" i="14"/>
  <c r="F921" i="14"/>
  <c r="F420" i="14"/>
  <c r="F159" i="14"/>
  <c r="F955" i="14"/>
  <c r="F628" i="14"/>
  <c r="F951" i="14"/>
  <c r="F684" i="14"/>
  <c r="F769" i="14"/>
  <c r="F668" i="14"/>
  <c r="F1320" i="14"/>
  <c r="G1320" i="14" s="1"/>
  <c r="H1320" i="14" s="1"/>
  <c r="L1320" i="14" s="1"/>
  <c r="N1320" i="14" s="1"/>
  <c r="F1318" i="14"/>
  <c r="G1318" i="14" s="1"/>
  <c r="H1318" i="14" s="1"/>
  <c r="L1318" i="14" s="1"/>
  <c r="N1318" i="14" s="1"/>
  <c r="F1307" i="14"/>
  <c r="G1307" i="14" s="1"/>
  <c r="H1307" i="14" s="1"/>
  <c r="L1307" i="14" s="1"/>
  <c r="N1307" i="14" s="1"/>
  <c r="F1317" i="14"/>
  <c r="G1317" i="14" s="1"/>
  <c r="H1317" i="14" s="1"/>
  <c r="L1317" i="14" s="1"/>
  <c r="N1317" i="14" s="1"/>
  <c r="F442" i="14"/>
  <c r="F1315" i="14"/>
  <c r="G1315" i="14" s="1"/>
  <c r="H1315" i="14" s="1"/>
  <c r="L1315" i="14" s="1"/>
  <c r="N1315" i="14" s="1"/>
  <c r="F1187" i="14"/>
  <c r="F1304" i="14"/>
  <c r="G1304" i="14" s="1"/>
  <c r="H1304" i="14" s="1"/>
  <c r="L1304" i="14" s="1"/>
  <c r="N1304" i="14" s="1"/>
  <c r="F1188" i="14"/>
  <c r="F5" i="14"/>
  <c r="F404" i="14"/>
  <c r="F972" i="14"/>
  <c r="G972" i="14" s="1"/>
  <c r="H972" i="14" s="1"/>
  <c r="L972" i="14" s="1"/>
  <c r="N972" i="14" s="1"/>
  <c r="F884" i="14"/>
  <c r="F1314" i="14"/>
  <c r="G1314" i="14" s="1"/>
  <c r="H1314" i="14" s="1"/>
  <c r="L1314" i="14" s="1"/>
  <c r="N1314" i="14" s="1"/>
  <c r="F857" i="14"/>
  <c r="F1312" i="14"/>
  <c r="G1312" i="14" s="1"/>
  <c r="H1312" i="14" s="1"/>
  <c r="L1312" i="14" s="1"/>
  <c r="N1312" i="14" s="1"/>
  <c r="F1313" i="14"/>
  <c r="G1313" i="14" s="1"/>
  <c r="H1313" i="14" s="1"/>
  <c r="L1313" i="14" s="1"/>
  <c r="N1313" i="14" s="1"/>
  <c r="F1151" i="14"/>
  <c r="F1265" i="14"/>
  <c r="F389" i="14"/>
  <c r="F1070" i="14"/>
  <c r="F345" i="14"/>
  <c r="F476" i="14"/>
  <c r="F1303" i="14"/>
  <c r="G1303" i="14" s="1"/>
  <c r="H1303" i="14" s="1"/>
  <c r="L1303" i="14" s="1"/>
  <c r="N1303" i="14" s="1"/>
  <c r="F1299" i="14"/>
  <c r="G1299" i="14" s="1"/>
  <c r="H1299" i="14" s="1"/>
  <c r="L1299" i="14" s="1"/>
  <c r="N1299" i="14" s="1"/>
  <c r="F1298" i="14"/>
  <c r="G1298" i="14" s="1"/>
  <c r="H1298" i="14" s="1"/>
  <c r="L1298" i="14" s="1"/>
  <c r="N1298" i="14" s="1"/>
  <c r="F1301" i="14"/>
  <c r="G1301" i="14" s="1"/>
  <c r="H1301" i="14" s="1"/>
  <c r="L1301" i="14" s="1"/>
  <c r="N1301" i="14" s="1"/>
  <c r="F1305" i="14"/>
  <c r="G1305" i="14" s="1"/>
  <c r="H1305" i="14" s="1"/>
  <c r="L1305" i="14" s="1"/>
  <c r="N1305" i="14" s="1"/>
  <c r="F1306" i="14"/>
  <c r="G1306" i="14" s="1"/>
  <c r="H1306" i="14" s="1"/>
  <c r="L1306" i="14" s="1"/>
  <c r="N1306" i="14" s="1"/>
  <c r="F1300" i="14"/>
  <c r="G1300" i="14" s="1"/>
  <c r="H1300" i="14" s="1"/>
  <c r="L1300" i="14" s="1"/>
  <c r="N1300" i="14" s="1"/>
  <c r="F1310" i="14"/>
  <c r="G1310" i="14" s="1"/>
  <c r="H1310" i="14" s="1"/>
  <c r="L1310" i="14" s="1"/>
  <c r="N1310" i="14" s="1"/>
  <c r="F711" i="14"/>
  <c r="F27" i="14"/>
  <c r="F1302" i="14"/>
  <c r="G1302" i="14" s="1"/>
  <c r="H1302" i="14" s="1"/>
  <c r="L1302" i="14" s="1"/>
  <c r="N1302" i="14" s="1"/>
  <c r="F1283" i="14"/>
  <c r="G1283" i="14" s="1"/>
  <c r="H1283" i="14" s="1"/>
  <c r="L1283" i="14" s="1"/>
  <c r="N1283" i="14" s="1"/>
  <c r="F481" i="14"/>
  <c r="F1295" i="14"/>
  <c r="G1295" i="14" s="1"/>
  <c r="H1295" i="14" s="1"/>
  <c r="L1295" i="14" s="1"/>
  <c r="N1295" i="14" s="1"/>
  <c r="F1291" i="14"/>
  <c r="G1291" i="14" s="1"/>
  <c r="H1291" i="14" s="1"/>
  <c r="L1291" i="14" s="1"/>
  <c r="N1291" i="14" s="1"/>
  <c r="F12" i="14"/>
  <c r="F418" i="14"/>
  <c r="F1293" i="14"/>
  <c r="G1293" i="14" s="1"/>
  <c r="H1293" i="14" s="1"/>
  <c r="L1293" i="14" s="1"/>
  <c r="N1293" i="14" s="1"/>
  <c r="F1294" i="14"/>
  <c r="G1294" i="14" s="1"/>
  <c r="H1294" i="14" s="1"/>
  <c r="L1294" i="14" s="1"/>
  <c r="N1294" i="14" s="1"/>
  <c r="F1282" i="14"/>
  <c r="G1282" i="14" s="1"/>
  <c r="H1282" i="14" s="1"/>
  <c r="L1282" i="14" s="1"/>
  <c r="N1282" i="14" s="1"/>
  <c r="F1296" i="14"/>
  <c r="G1296" i="14" s="1"/>
  <c r="H1296" i="14" s="1"/>
  <c r="L1296" i="14" s="1"/>
  <c r="N1296" i="14" s="1"/>
  <c r="F639" i="14"/>
  <c r="F656" i="14"/>
  <c r="F1289" i="14"/>
  <c r="G1289" i="14" s="1"/>
  <c r="H1289" i="14" s="1"/>
  <c r="L1289" i="14" s="1"/>
  <c r="N1289" i="14" s="1"/>
  <c r="F1287" i="14"/>
  <c r="G1287" i="14" s="1"/>
  <c r="H1287" i="14" s="1"/>
  <c r="L1287" i="14" s="1"/>
  <c r="N1287" i="14" s="1"/>
  <c r="F13" i="14"/>
  <c r="F279" i="14"/>
  <c r="F818" i="14"/>
  <c r="F1290" i="14"/>
  <c r="G1290" i="14" s="1"/>
  <c r="H1290" i="14" s="1"/>
  <c r="L1290" i="14" s="1"/>
  <c r="N1290" i="14" s="1"/>
  <c r="F1284" i="14"/>
  <c r="G1284" i="14" s="1"/>
  <c r="H1284" i="14" s="1"/>
  <c r="L1284" i="14" s="1"/>
  <c r="N1284" i="14" s="1"/>
  <c r="F1288" i="14"/>
  <c r="G1288" i="14" s="1"/>
  <c r="H1288" i="14" s="1"/>
  <c r="L1288" i="14" s="1"/>
  <c r="N1288" i="14" s="1"/>
  <c r="F161" i="14"/>
  <c r="F1297" i="14"/>
  <c r="G1297" i="14" s="1"/>
  <c r="H1297" i="14" s="1"/>
  <c r="L1297" i="14" s="1"/>
  <c r="N1297" i="14" s="1"/>
  <c r="F1286" i="14"/>
  <c r="G1286" i="14" s="1"/>
  <c r="H1286" i="14" s="1"/>
  <c r="L1286" i="14" s="1"/>
  <c r="N1286" i="14" s="1"/>
  <c r="F757" i="14"/>
  <c r="F1285" i="14"/>
  <c r="G1285" i="14" s="1"/>
  <c r="H1285" i="14" s="1"/>
  <c r="L1285" i="14" s="1"/>
  <c r="N1285" i="14" s="1"/>
  <c r="F157" i="14"/>
  <c r="F473" i="14"/>
  <c r="F423" i="14"/>
  <c r="F654" i="14"/>
  <c r="F685" i="14"/>
  <c r="F1281" i="14"/>
  <c r="G1281" i="14" s="1"/>
  <c r="H1281" i="14" s="1"/>
  <c r="L1281" i="14" s="1"/>
  <c r="N1281" i="14" s="1"/>
  <c r="F1113" i="14"/>
  <c r="F962" i="14"/>
  <c r="F199" i="14"/>
  <c r="F201" i="14"/>
  <c r="F1121" i="14"/>
  <c r="F670" i="14"/>
  <c r="F351" i="14"/>
  <c r="F152" i="14"/>
  <c r="F957" i="14"/>
  <c r="F631" i="14"/>
  <c r="F770" i="14"/>
  <c r="F280" i="14"/>
  <c r="F153" i="14"/>
  <c r="F811" i="14"/>
  <c r="F992" i="14"/>
  <c r="F240" i="14"/>
  <c r="F662" i="14"/>
  <c r="F1082" i="14"/>
  <c r="F1083" i="14"/>
  <c r="F1132" i="14"/>
  <c r="F1292" i="14"/>
  <c r="G1292" i="14" s="1"/>
  <c r="H1292" i="14" s="1"/>
  <c r="L1292" i="14" s="1"/>
  <c r="N1292" i="14" s="1"/>
  <c r="F614" i="14"/>
  <c r="F1137" i="14"/>
  <c r="F1136" i="14"/>
  <c r="F1134" i="14"/>
  <c r="F422" i="14"/>
  <c r="F864" i="14"/>
  <c r="F210" i="14"/>
  <c r="F676" i="14"/>
  <c r="F1280" i="14"/>
  <c r="G1280" i="14" s="1"/>
  <c r="H1280" i="14" s="1"/>
  <c r="L1280" i="14" s="1"/>
  <c r="N1280" i="14" s="1"/>
  <c r="F863" i="14"/>
  <c r="F228" i="14"/>
  <c r="F229" i="14"/>
  <c r="F416" i="14"/>
  <c r="F488" i="14"/>
  <c r="F402" i="14"/>
  <c r="F193" i="14"/>
  <c r="F642" i="14"/>
  <c r="F641" i="14"/>
  <c r="F1015" i="14"/>
  <c r="F1081" i="14"/>
  <c r="F555" i="14"/>
  <c r="G555" i="14" s="1"/>
  <c r="F679" i="14"/>
  <c r="F406" i="14"/>
  <c r="K1231" i="14"/>
  <c r="P1231" i="14" s="1"/>
  <c r="F211" i="14"/>
  <c r="F1123" i="14"/>
  <c r="F751" i="14"/>
  <c r="F579" i="14"/>
  <c r="F870" i="14"/>
  <c r="F424" i="14"/>
  <c r="F197" i="14"/>
  <c r="F421" i="14"/>
  <c r="F417" i="14"/>
  <c r="F268" i="14"/>
  <c r="G268" i="14" s="1"/>
  <c r="H268" i="14" s="1"/>
  <c r="L268" i="14" s="1"/>
  <c r="N268" i="14" s="1"/>
  <c r="F905" i="14"/>
  <c r="F904" i="14"/>
  <c r="F287" i="14"/>
  <c r="F479" i="14"/>
  <c r="F1005" i="14"/>
  <c r="F292" i="14"/>
  <c r="F480" i="14"/>
  <c r="F440" i="14"/>
  <c r="F736" i="14"/>
  <c r="G736" i="14" s="1"/>
  <c r="H736" i="14" s="1"/>
  <c r="L736" i="14" s="1"/>
  <c r="N736" i="14" s="1"/>
  <c r="F618" i="14"/>
  <c r="F979" i="14"/>
  <c r="F976" i="14"/>
  <c r="F975" i="14"/>
  <c r="F353" i="14"/>
  <c r="F118" i="14"/>
  <c r="F971" i="14"/>
  <c r="F967" i="14"/>
  <c r="F415" i="14"/>
  <c r="F970" i="14"/>
  <c r="F190" i="14"/>
  <c r="F509" i="14"/>
  <c r="F455" i="14"/>
  <c r="F1115" i="14"/>
  <c r="F617" i="14"/>
  <c r="F1119" i="14"/>
  <c r="F169" i="14"/>
  <c r="F1037" i="14"/>
  <c r="F1034" i="14"/>
  <c r="F930" i="14"/>
  <c r="F748" i="14"/>
  <c r="F180" i="14"/>
  <c r="F1089" i="14"/>
  <c r="F833" i="14"/>
  <c r="F604" i="14"/>
  <c r="F696" i="14"/>
  <c r="F377" i="14"/>
  <c r="F359" i="14"/>
  <c r="F401" i="14"/>
  <c r="F708" i="14"/>
  <c r="F585" i="14"/>
  <c r="F348" i="14"/>
  <c r="F349" i="14"/>
  <c r="F1103" i="14"/>
  <c r="F827" i="14"/>
  <c r="F704" i="14"/>
  <c r="F855" i="14"/>
  <c r="F336" i="14"/>
  <c r="F337" i="14"/>
  <c r="F778" i="14"/>
  <c r="F122" i="14"/>
  <c r="F535" i="14"/>
  <c r="F1036" i="14"/>
  <c r="F643" i="14"/>
  <c r="F918" i="14"/>
  <c r="F587" i="14"/>
  <c r="F542" i="14"/>
  <c r="F508" i="14"/>
  <c r="F178" i="14"/>
  <c r="F462" i="14"/>
  <c r="F868" i="14"/>
  <c r="F986" i="14"/>
  <c r="F1167" i="14"/>
  <c r="F1157" i="14"/>
  <c r="F1152" i="14"/>
  <c r="F390" i="14"/>
  <c r="F179" i="14"/>
  <c r="F1255" i="14"/>
  <c r="F603" i="14"/>
  <c r="F370" i="14"/>
  <c r="F387" i="14"/>
  <c r="F540" i="14"/>
  <c r="F141" i="14"/>
  <c r="F1171" i="14"/>
  <c r="F1120" i="14"/>
  <c r="F239" i="14"/>
  <c r="F449" i="14"/>
  <c r="F355" i="14"/>
  <c r="F371" i="14"/>
  <c r="F707" i="14"/>
  <c r="F584" i="14"/>
  <c r="F534" i="14"/>
  <c r="F608" i="14"/>
  <c r="F606" i="14"/>
  <c r="F135" i="14"/>
  <c r="F1161" i="14"/>
  <c r="F1135" i="14"/>
  <c r="F1107" i="14"/>
  <c r="F430" i="14"/>
  <c r="F801" i="14"/>
  <c r="F35" i="14"/>
  <c r="F572" i="14"/>
  <c r="F771" i="14"/>
  <c r="F1133" i="14"/>
  <c r="F1104" i="14"/>
  <c r="F311" i="14"/>
  <c r="F759" i="14"/>
  <c r="F310" i="14"/>
  <c r="F699" i="14"/>
  <c r="F671" i="14"/>
  <c r="F367" i="14"/>
  <c r="F758" i="14"/>
  <c r="F381" i="14"/>
  <c r="F364" i="14"/>
  <c r="F231" i="14"/>
  <c r="F713" i="14"/>
  <c r="F1114" i="14"/>
  <c r="F376" i="14"/>
  <c r="F358" i="14"/>
  <c r="F1166" i="14"/>
  <c r="F1110" i="14"/>
  <c r="F706" i="14"/>
  <c r="F375" i="14"/>
  <c r="F853" i="14"/>
  <c r="F605" i="14"/>
  <c r="F357" i="14"/>
  <c r="F1159" i="14"/>
  <c r="F133" i="14"/>
  <c r="F984" i="14"/>
  <c r="F928" i="14"/>
  <c r="F700" i="14"/>
  <c r="F852" i="14"/>
  <c r="F865" i="14"/>
  <c r="F1066" i="14"/>
  <c r="F583" i="14"/>
  <c r="F533" i="14"/>
  <c r="F174" i="14"/>
  <c r="F571" i="14"/>
  <c r="F586" i="14"/>
  <c r="F985" i="14"/>
  <c r="F989" i="14"/>
  <c r="F1122" i="14"/>
  <c r="F234" i="14"/>
  <c r="F395" i="14"/>
  <c r="F129" i="14"/>
  <c r="F1168" i="14"/>
  <c r="F1117" i="14"/>
  <c r="F391" i="14"/>
  <c r="F277" i="14"/>
  <c r="F1008" i="14"/>
  <c r="F34" i="14"/>
  <c r="F1000" i="14"/>
  <c r="F1195" i="14"/>
  <c r="F1141" i="14"/>
  <c r="F1142" i="14"/>
  <c r="F275" i="14"/>
  <c r="F215" i="14"/>
  <c r="F686" i="14"/>
  <c r="F187" i="14"/>
  <c r="F760" i="14"/>
  <c r="F701" i="14"/>
  <c r="F369" i="14"/>
  <c r="F168" i="14"/>
  <c r="F543" i="14"/>
  <c r="F1158" i="14"/>
  <c r="F682" i="14"/>
  <c r="F352" i="14"/>
  <c r="F167" i="14"/>
  <c r="F541" i="14"/>
  <c r="F233" i="14"/>
  <c r="F121" i="14"/>
  <c r="F252" i="14"/>
  <c r="F394" i="14"/>
  <c r="F672" i="14"/>
  <c r="F663" i="14"/>
  <c r="F927" i="14"/>
  <c r="F350" i="14"/>
  <c r="F1085" i="14"/>
  <c r="F1095" i="14"/>
  <c r="F1096" i="14"/>
  <c r="F309" i="14"/>
  <c r="F712" i="14"/>
  <c r="F380" i="14"/>
  <c r="F361" i="14"/>
  <c r="F196" i="14"/>
  <c r="F125" i="14"/>
  <c r="F539" i="14"/>
  <c r="F872" i="14"/>
  <c r="F1118" i="14"/>
  <c r="F230" i="14"/>
  <c r="F117" i="14"/>
  <c r="F238" i="14"/>
  <c r="F514" i="14"/>
  <c r="F665" i="14"/>
  <c r="F657" i="14"/>
  <c r="F181" i="14"/>
  <c r="F709" i="14"/>
  <c r="F697" i="14"/>
  <c r="F360" i="14"/>
  <c r="F536" i="14"/>
  <c r="F871" i="14"/>
  <c r="F658" i="14"/>
  <c r="F652" i="14"/>
  <c r="F115" i="14"/>
  <c r="F576" i="14"/>
  <c r="F588" i="14"/>
  <c r="F917" i="14"/>
  <c r="F575" i="14"/>
  <c r="F1031" i="14"/>
  <c r="F574" i="14"/>
  <c r="F114" i="14"/>
  <c r="F786" i="14"/>
  <c r="F1165" i="14"/>
  <c r="F1148" i="14"/>
  <c r="F1109" i="14"/>
  <c r="F1006" i="14"/>
  <c r="F747" i="14"/>
  <c r="F538" i="14"/>
  <c r="F296" i="14"/>
  <c r="F705" i="14"/>
  <c r="F372" i="14"/>
  <c r="F356" i="14"/>
  <c r="F573" i="14"/>
  <c r="F581" i="14"/>
  <c r="F532" i="14"/>
  <c r="F1162" i="14"/>
  <c r="F1146" i="14"/>
  <c r="F1108" i="14"/>
  <c r="F450" i="14"/>
  <c r="F702" i="14"/>
  <c r="F185" i="14"/>
  <c r="F182" i="14"/>
  <c r="F461" i="14"/>
  <c r="F38" i="14"/>
  <c r="F821" i="14"/>
  <c r="F825" i="14"/>
  <c r="F346" i="14"/>
  <c r="F347" i="14"/>
  <c r="F403" i="14"/>
  <c r="F219" i="14"/>
  <c r="F36" i="14"/>
  <c r="F224" i="14"/>
  <c r="F1268" i="14"/>
  <c r="F1269" i="14"/>
  <c r="F703" i="14"/>
  <c r="F344" i="14"/>
  <c r="F188" i="14"/>
  <c r="F1160" i="14"/>
  <c r="F217" i="14"/>
  <c r="F383" i="14"/>
  <c r="F33" i="14"/>
  <c r="F716" i="14"/>
  <c r="F342" i="14"/>
  <c r="F343" i="14"/>
  <c r="F254" i="14"/>
  <c r="F776" i="14"/>
  <c r="F698" i="14"/>
  <c r="F317" i="14"/>
  <c r="F183" i="14"/>
  <c r="F987" i="14"/>
  <c r="F988" i="14"/>
  <c r="F1088" i="14"/>
  <c r="F213" i="14"/>
  <c r="F253" i="14"/>
  <c r="F30" i="14"/>
  <c r="F616" i="14"/>
  <c r="F468" i="14"/>
  <c r="F469" i="14"/>
  <c r="F1086" i="14"/>
  <c r="F20" i="14"/>
  <c r="F569" i="14"/>
  <c r="F570" i="14"/>
  <c r="F1129" i="14"/>
  <c r="F1130" i="14"/>
  <c r="F466" i="14"/>
  <c r="F467" i="14"/>
  <c r="F398" i="14"/>
  <c r="F175" i="14"/>
  <c r="F823" i="14"/>
  <c r="F92" i="14"/>
  <c r="F93" i="14"/>
  <c r="F94" i="14"/>
  <c r="F95" i="14"/>
  <c r="F87" i="14"/>
  <c r="F88" i="14"/>
  <c r="F89" i="14"/>
  <c r="F90" i="14"/>
  <c r="F91" i="14"/>
  <c r="F340" i="14"/>
  <c r="F464" i="14"/>
  <c r="F1170" i="14"/>
  <c r="F1154" i="14"/>
  <c r="F1079" i="14"/>
  <c r="F1080" i="14"/>
  <c r="F767" i="14"/>
  <c r="F834" i="14"/>
  <c r="F379" i="14"/>
  <c r="F338" i="14"/>
  <c r="F339" i="14"/>
  <c r="F463" i="14"/>
  <c r="F123" i="14"/>
  <c r="F1153" i="14"/>
  <c r="F226" i="14"/>
  <c r="F227" i="14"/>
  <c r="F116" i="14"/>
  <c r="F165" i="14"/>
  <c r="F756" i="14"/>
  <c r="F1150" i="14"/>
  <c r="F330" i="14"/>
  <c r="F331" i="14"/>
  <c r="F225" i="14"/>
  <c r="F1156" i="14"/>
  <c r="F822" i="14"/>
  <c r="F316" i="14"/>
  <c r="F382" i="14"/>
  <c r="F223" i="14"/>
  <c r="F824" i="14"/>
  <c r="F501" i="14"/>
  <c r="F315" i="14"/>
  <c r="F113" i="14"/>
  <c r="F222" i="14"/>
  <c r="F803" i="14"/>
  <c r="F37" i="14"/>
  <c r="F499" i="14"/>
  <c r="F500" i="14"/>
  <c r="G1231" i="14"/>
  <c r="H1231" i="14" s="1"/>
  <c r="Z750" i="21" l="1"/>
  <c r="Z751" i="21" s="1"/>
  <c r="Z752" i="21" s="1"/>
  <c r="Z753" i="21" s="1"/>
  <c r="Z754" i="21" s="1"/>
  <c r="Z755" i="21" s="1"/>
  <c r="Z756" i="21" s="1"/>
  <c r="L1231" i="14"/>
  <c r="N1231" i="14" s="1"/>
  <c r="Z757" i="21" l="1"/>
  <c r="Z758" i="21" s="1"/>
  <c r="G5" i="14"/>
  <c r="H5" i="14" s="1"/>
  <c r="G6" i="14"/>
  <c r="H6" i="14" s="1"/>
  <c r="G7" i="14"/>
  <c r="H7" i="14" s="1"/>
  <c r="G8" i="14"/>
  <c r="H8" i="14" s="1"/>
  <c r="G9" i="14"/>
  <c r="H9" i="14" s="1"/>
  <c r="G10" i="14"/>
  <c r="H10" i="14" s="1"/>
  <c r="G11" i="14"/>
  <c r="H11" i="14" s="1"/>
  <c r="G12" i="14"/>
  <c r="H12" i="14" s="1"/>
  <c r="G13" i="14"/>
  <c r="H13" i="14" s="1"/>
  <c r="G14" i="14"/>
  <c r="H14" i="14" s="1"/>
  <c r="G15" i="14"/>
  <c r="H15" i="14" s="1"/>
  <c r="G16" i="14"/>
  <c r="H16" i="14" s="1"/>
  <c r="G17" i="14"/>
  <c r="H17" i="14" s="1"/>
  <c r="G18" i="14"/>
  <c r="H18" i="14" s="1"/>
  <c r="G19" i="14"/>
  <c r="H19" i="14" s="1"/>
  <c r="G20" i="14"/>
  <c r="H20" i="14" s="1"/>
  <c r="G21" i="14"/>
  <c r="H21" i="14" s="1"/>
  <c r="G22" i="14"/>
  <c r="H22" i="14" s="1"/>
  <c r="G23" i="14"/>
  <c r="H23" i="14" s="1"/>
  <c r="G24" i="14"/>
  <c r="H24" i="14" s="1"/>
  <c r="G25" i="14"/>
  <c r="H25" i="14" s="1"/>
  <c r="G26" i="14"/>
  <c r="H26" i="14" s="1"/>
  <c r="G27" i="14"/>
  <c r="H27" i="14" s="1"/>
  <c r="G28" i="14"/>
  <c r="H28" i="14" s="1"/>
  <c r="G29" i="14"/>
  <c r="H29" i="14" s="1"/>
  <c r="G30" i="14"/>
  <c r="H30" i="14" s="1"/>
  <c r="G31" i="14"/>
  <c r="H31" i="14" s="1"/>
  <c r="G776" i="14"/>
  <c r="H776" i="14" s="1"/>
  <c r="G32" i="14"/>
  <c r="H32" i="14" s="1"/>
  <c r="G33" i="14"/>
  <c r="H33" i="14" s="1"/>
  <c r="G34" i="14"/>
  <c r="H34" i="14" s="1"/>
  <c r="G35" i="14"/>
  <c r="H35" i="14" s="1"/>
  <c r="G36" i="14"/>
  <c r="H36" i="14" s="1"/>
  <c r="G37" i="14"/>
  <c r="H37" i="14" s="1"/>
  <c r="G38" i="14"/>
  <c r="H38" i="14" s="1"/>
  <c r="G39" i="14"/>
  <c r="H39" i="14" s="1"/>
  <c r="G40" i="14"/>
  <c r="H40" i="14" s="1"/>
  <c r="G41" i="14"/>
  <c r="H41" i="14" s="1"/>
  <c r="G42" i="14"/>
  <c r="H42" i="14" s="1"/>
  <c r="G43" i="14"/>
  <c r="H43" i="14" s="1"/>
  <c r="G44" i="14"/>
  <c r="H44" i="14" s="1"/>
  <c r="G45" i="14"/>
  <c r="H45" i="14" s="1"/>
  <c r="G46" i="14"/>
  <c r="H46" i="14" s="1"/>
  <c r="G47" i="14"/>
  <c r="H47" i="14" s="1"/>
  <c r="G57" i="14"/>
  <c r="H57" i="14" s="1"/>
  <c r="G58" i="14"/>
  <c r="H58" i="14" s="1"/>
  <c r="G59" i="14"/>
  <c r="H59" i="14" s="1"/>
  <c r="G60" i="14"/>
  <c r="H60" i="14" s="1"/>
  <c r="G61" i="14"/>
  <c r="H61" i="14" s="1"/>
  <c r="G62" i="14"/>
  <c r="H62" i="14" s="1"/>
  <c r="G63" i="14"/>
  <c r="H63" i="14" s="1"/>
  <c r="G64" i="14"/>
  <c r="H64" i="14" s="1"/>
  <c r="G65" i="14"/>
  <c r="H65" i="14" s="1"/>
  <c r="G66" i="14"/>
  <c r="H66" i="14" s="1"/>
  <c r="G67" i="14"/>
  <c r="H67" i="14" s="1"/>
  <c r="G68" i="14"/>
  <c r="H68" i="14" s="1"/>
  <c r="G69" i="14"/>
  <c r="H69" i="14" s="1"/>
  <c r="G70" i="14"/>
  <c r="H70" i="14" s="1"/>
  <c r="G71" i="14"/>
  <c r="H71" i="14" s="1"/>
  <c r="G72" i="14"/>
  <c r="H72" i="14" s="1"/>
  <c r="G73" i="14"/>
  <c r="H73" i="14" s="1"/>
  <c r="G76" i="14"/>
  <c r="H76" i="14" s="1"/>
  <c r="G79" i="14"/>
  <c r="H79" i="14" s="1"/>
  <c r="G81" i="14"/>
  <c r="H81" i="14" s="1"/>
  <c r="G82" i="14"/>
  <c r="H82" i="14" s="1"/>
  <c r="G83" i="14"/>
  <c r="H83" i="14" s="1"/>
  <c r="G87" i="14"/>
  <c r="H87" i="14" s="1"/>
  <c r="G89" i="14"/>
  <c r="H89" i="14" s="1"/>
  <c r="G90" i="14"/>
  <c r="H90" i="14" s="1"/>
  <c r="G91" i="14"/>
  <c r="H91" i="14" s="1"/>
  <c r="G92" i="14"/>
  <c r="H92" i="14" s="1"/>
  <c r="G93" i="14"/>
  <c r="H93" i="14" s="1"/>
  <c r="G94" i="14"/>
  <c r="H94" i="14" s="1"/>
  <c r="G96" i="14"/>
  <c r="H96" i="14" s="1"/>
  <c r="G98" i="14"/>
  <c r="H98" i="14" s="1"/>
  <c r="G99" i="14"/>
  <c r="H99" i="14" s="1"/>
  <c r="G100" i="14"/>
  <c r="H100" i="14" s="1"/>
  <c r="G101" i="14"/>
  <c r="H101" i="14" s="1"/>
  <c r="G103" i="14"/>
  <c r="H103" i="14" s="1"/>
  <c r="G104" i="14"/>
  <c r="H104" i="14" s="1"/>
  <c r="G105" i="14"/>
  <c r="H105" i="14" s="1"/>
  <c r="G106" i="14"/>
  <c r="H106" i="14" s="1"/>
  <c r="G107" i="14"/>
  <c r="H107" i="14" s="1"/>
  <c r="G108" i="14"/>
  <c r="H108" i="14" s="1"/>
  <c r="G109" i="14"/>
  <c r="H109" i="14" s="1"/>
  <c r="G110" i="14"/>
  <c r="H110" i="14" s="1"/>
  <c r="G111" i="14"/>
  <c r="H111" i="14" s="1"/>
  <c r="G112" i="14"/>
  <c r="H112" i="14" s="1"/>
  <c r="G113" i="14"/>
  <c r="H113" i="14" s="1"/>
  <c r="G114" i="14"/>
  <c r="H114" i="14" s="1"/>
  <c r="G115" i="14"/>
  <c r="H115" i="14" s="1"/>
  <c r="G116" i="14"/>
  <c r="H116" i="14" s="1"/>
  <c r="G117" i="14"/>
  <c r="H117" i="14" s="1"/>
  <c r="G118" i="14"/>
  <c r="H118" i="14" s="1"/>
  <c r="G119" i="14"/>
  <c r="H119" i="14" s="1"/>
  <c r="G120" i="14"/>
  <c r="H120" i="14" s="1"/>
  <c r="G121" i="14"/>
  <c r="H121" i="14" s="1"/>
  <c r="G122" i="14"/>
  <c r="H122" i="14" s="1"/>
  <c r="G123" i="14"/>
  <c r="H123" i="14" s="1"/>
  <c r="G124" i="14"/>
  <c r="H124" i="14" s="1"/>
  <c r="G125" i="14"/>
  <c r="H125" i="14" s="1"/>
  <c r="G126" i="14"/>
  <c r="H126" i="14" s="1"/>
  <c r="G127" i="14"/>
  <c r="H127" i="14" s="1"/>
  <c r="G128" i="14"/>
  <c r="H128" i="14" s="1"/>
  <c r="G129" i="14"/>
  <c r="H129" i="14" s="1"/>
  <c r="G130" i="14"/>
  <c r="H130" i="14" s="1"/>
  <c r="G131" i="14"/>
  <c r="H131" i="14" s="1"/>
  <c r="G132" i="14"/>
  <c r="H132" i="14" s="1"/>
  <c r="G133" i="14"/>
  <c r="H133" i="14" s="1"/>
  <c r="G134" i="14"/>
  <c r="H134" i="14" s="1"/>
  <c r="G135" i="14"/>
  <c r="H135" i="14" s="1"/>
  <c r="G136" i="14"/>
  <c r="H136" i="14" s="1"/>
  <c r="G137" i="14"/>
  <c r="H137" i="14" s="1"/>
  <c r="G138" i="14"/>
  <c r="H138" i="14" s="1"/>
  <c r="G139" i="14"/>
  <c r="H139" i="14" s="1"/>
  <c r="G140" i="14"/>
  <c r="H140" i="14" s="1"/>
  <c r="G141" i="14"/>
  <c r="H141" i="14" s="1"/>
  <c r="G145" i="14"/>
  <c r="H145" i="14" s="1"/>
  <c r="G147" i="14"/>
  <c r="H147" i="14" s="1"/>
  <c r="G149" i="14"/>
  <c r="H149" i="14" s="1"/>
  <c r="G150" i="14"/>
  <c r="H150" i="14" s="1"/>
  <c r="G151" i="14"/>
  <c r="H151" i="14" s="1"/>
  <c r="G152" i="14"/>
  <c r="H152" i="14" s="1"/>
  <c r="G153" i="14"/>
  <c r="H153" i="14" s="1"/>
  <c r="G154" i="14"/>
  <c r="H154" i="14" s="1"/>
  <c r="G155" i="14"/>
  <c r="H155" i="14" s="1"/>
  <c r="G156" i="14"/>
  <c r="H156" i="14" s="1"/>
  <c r="G157" i="14"/>
  <c r="H157" i="14" s="1"/>
  <c r="G158" i="14"/>
  <c r="H158" i="14" s="1"/>
  <c r="G159" i="14"/>
  <c r="H159" i="14" s="1"/>
  <c r="G160" i="14"/>
  <c r="H160" i="14" s="1"/>
  <c r="G161" i="14"/>
  <c r="H161" i="14" s="1"/>
  <c r="G162" i="14"/>
  <c r="H162" i="14" s="1"/>
  <c r="G163" i="14"/>
  <c r="H163" i="14" s="1"/>
  <c r="G164" i="14"/>
  <c r="H164" i="14" s="1"/>
  <c r="G165" i="14"/>
  <c r="H165" i="14" s="1"/>
  <c r="G166" i="14"/>
  <c r="H166" i="14" s="1"/>
  <c r="G167" i="14"/>
  <c r="H167" i="14" s="1"/>
  <c r="G168" i="14"/>
  <c r="H168" i="14" s="1"/>
  <c r="G169" i="14"/>
  <c r="H169" i="14" s="1"/>
  <c r="G170" i="14"/>
  <c r="H170" i="14" s="1"/>
  <c r="G171" i="14"/>
  <c r="H171" i="14" s="1"/>
  <c r="G172" i="14"/>
  <c r="H172" i="14" s="1"/>
  <c r="G173" i="14"/>
  <c r="H173" i="14" s="1"/>
  <c r="G174" i="14"/>
  <c r="H174" i="14" s="1"/>
  <c r="G175" i="14"/>
  <c r="H175" i="14" s="1"/>
  <c r="G176" i="14"/>
  <c r="H176" i="14" s="1"/>
  <c r="G177" i="14"/>
  <c r="H177" i="14" s="1"/>
  <c r="G178" i="14"/>
  <c r="H178" i="14" s="1"/>
  <c r="G180" i="14"/>
  <c r="H180" i="14" s="1"/>
  <c r="G181" i="14"/>
  <c r="H181" i="14" s="1"/>
  <c r="G182" i="14"/>
  <c r="H182" i="14" s="1"/>
  <c r="G183" i="14"/>
  <c r="H183" i="14" s="1"/>
  <c r="G184" i="14"/>
  <c r="H184" i="14" s="1"/>
  <c r="G185" i="14"/>
  <c r="H185" i="14" s="1"/>
  <c r="G197" i="14"/>
  <c r="H197" i="14" s="1"/>
  <c r="G198" i="14"/>
  <c r="H198" i="14" s="1"/>
  <c r="G199" i="14"/>
  <c r="H199" i="14" s="1"/>
  <c r="G201" i="14"/>
  <c r="H201" i="14" s="1"/>
  <c r="G202" i="14"/>
  <c r="H202" i="14" s="1"/>
  <c r="G203" i="14"/>
  <c r="H203" i="14" s="1"/>
  <c r="G204" i="14"/>
  <c r="H204" i="14" s="1"/>
  <c r="G205" i="14"/>
  <c r="H205" i="14" s="1"/>
  <c r="G206" i="14"/>
  <c r="H206" i="14" s="1"/>
  <c r="G207" i="14"/>
  <c r="H207" i="14" s="1"/>
  <c r="G210" i="14"/>
  <c r="H210" i="14" s="1"/>
  <c r="G212" i="14"/>
  <c r="H212" i="14" s="1"/>
  <c r="G213" i="14"/>
  <c r="H213" i="14" s="1"/>
  <c r="G214" i="14"/>
  <c r="H214" i="14" s="1"/>
  <c r="G215" i="14"/>
  <c r="H215" i="14" s="1"/>
  <c r="G216" i="14"/>
  <c r="H216" i="14" s="1"/>
  <c r="G217" i="14"/>
  <c r="H217" i="14" s="1"/>
  <c r="G218" i="14"/>
  <c r="H218" i="14" s="1"/>
  <c r="G219" i="14"/>
  <c r="H219" i="14" s="1"/>
  <c r="G221" i="14"/>
  <c r="H221" i="14" s="1"/>
  <c r="G222" i="14"/>
  <c r="H222" i="14" s="1"/>
  <c r="G223" i="14"/>
  <c r="H223" i="14" s="1"/>
  <c r="G224" i="14"/>
  <c r="H224" i="14" s="1"/>
  <c r="G225" i="14"/>
  <c r="H225" i="14" s="1"/>
  <c r="G226" i="14"/>
  <c r="H226" i="14" s="1"/>
  <c r="G227" i="14"/>
  <c r="H227" i="14" s="1"/>
  <c r="G228" i="14"/>
  <c r="H228" i="14" s="1"/>
  <c r="G229" i="14"/>
  <c r="H229" i="14" s="1"/>
  <c r="G230" i="14"/>
  <c r="H230" i="14" s="1"/>
  <c r="G232" i="14"/>
  <c r="H232" i="14" s="1"/>
  <c r="G233" i="14"/>
  <c r="H233" i="14" s="1"/>
  <c r="G234" i="14"/>
  <c r="H234" i="14" s="1"/>
  <c r="G235" i="14"/>
  <c r="H235" i="14" s="1"/>
  <c r="G236" i="14"/>
  <c r="H236" i="14" s="1"/>
  <c r="G237" i="14"/>
  <c r="H237" i="14" s="1"/>
  <c r="G238" i="14"/>
  <c r="H238" i="14" s="1"/>
  <c r="G239" i="14"/>
  <c r="H239" i="14" s="1"/>
  <c r="G240" i="14"/>
  <c r="H240" i="14" s="1"/>
  <c r="G241" i="14"/>
  <c r="H241" i="14" s="1"/>
  <c r="G242" i="14"/>
  <c r="H242" i="14" s="1"/>
  <c r="G243" i="14"/>
  <c r="H243" i="14" s="1"/>
  <c r="G244" i="14"/>
  <c r="H244" i="14" s="1"/>
  <c r="G245" i="14"/>
  <c r="H245" i="14" s="1"/>
  <c r="G246" i="14"/>
  <c r="H246" i="14" s="1"/>
  <c r="G247" i="14"/>
  <c r="H247" i="14" s="1"/>
  <c r="G248" i="14"/>
  <c r="H248" i="14" s="1"/>
  <c r="G249" i="14"/>
  <c r="H249" i="14" s="1"/>
  <c r="G250" i="14"/>
  <c r="H250" i="14" s="1"/>
  <c r="G251" i="14"/>
  <c r="H251" i="14" s="1"/>
  <c r="G252" i="14"/>
  <c r="H252" i="14" s="1"/>
  <c r="G253" i="14"/>
  <c r="H253" i="14" s="1"/>
  <c r="G254" i="14"/>
  <c r="H254" i="14" s="1"/>
  <c r="G255" i="14"/>
  <c r="H255" i="14" s="1"/>
  <c r="G256" i="14"/>
  <c r="H256" i="14" s="1"/>
  <c r="G257" i="14"/>
  <c r="H257" i="14" s="1"/>
  <c r="G258" i="14"/>
  <c r="H258" i="14" s="1"/>
  <c r="G259" i="14"/>
  <c r="H259" i="14" s="1"/>
  <c r="G260" i="14"/>
  <c r="H260" i="14" s="1"/>
  <c r="G261" i="14"/>
  <c r="H261" i="14" s="1"/>
  <c r="G262" i="14"/>
  <c r="H262" i="14" s="1"/>
  <c r="G263" i="14"/>
  <c r="H263" i="14" s="1"/>
  <c r="G264" i="14"/>
  <c r="H264" i="14" s="1"/>
  <c r="G266" i="14"/>
  <c r="H266" i="14" s="1"/>
  <c r="G267" i="14"/>
  <c r="H267" i="14" s="1"/>
  <c r="G270" i="14"/>
  <c r="H270" i="14" s="1"/>
  <c r="G274" i="14"/>
  <c r="H274" i="14" s="1"/>
  <c r="G275" i="14"/>
  <c r="H275" i="14" s="1"/>
  <c r="G276" i="14"/>
  <c r="H276" i="14" s="1"/>
  <c r="G277" i="14"/>
  <c r="H277" i="14" s="1"/>
  <c r="G278" i="14"/>
  <c r="H278" i="14" s="1"/>
  <c r="G279" i="14"/>
  <c r="H279" i="14" s="1"/>
  <c r="G280" i="14"/>
  <c r="H280" i="14" s="1"/>
  <c r="G281" i="14"/>
  <c r="H281" i="14" s="1"/>
  <c r="G282" i="14"/>
  <c r="H282" i="14" s="1"/>
  <c r="G283" i="14"/>
  <c r="H283" i="14" s="1"/>
  <c r="G284" i="14"/>
  <c r="H284" i="14" s="1"/>
  <c r="G285" i="14"/>
  <c r="H285" i="14" s="1"/>
  <c r="G288" i="14"/>
  <c r="H288" i="14" s="1"/>
  <c r="G289" i="14"/>
  <c r="H289" i="14" s="1"/>
  <c r="G290" i="14"/>
  <c r="H290" i="14" s="1"/>
  <c r="G291" i="14"/>
  <c r="H291" i="14" s="1"/>
  <c r="G292" i="14"/>
  <c r="H292" i="14" s="1"/>
  <c r="G293" i="14"/>
  <c r="H293" i="14" s="1"/>
  <c r="G294" i="14"/>
  <c r="H294" i="14" s="1"/>
  <c r="G298" i="14"/>
  <c r="H298" i="14" s="1"/>
  <c r="G300" i="14"/>
  <c r="H300" i="14" s="1"/>
  <c r="G301" i="14"/>
  <c r="H301" i="14" s="1"/>
  <c r="G303" i="14"/>
  <c r="H303" i="14" s="1"/>
  <c r="G310" i="14"/>
  <c r="H310" i="14" s="1"/>
  <c r="G311" i="14"/>
  <c r="H311" i="14" s="1"/>
  <c r="G312" i="14"/>
  <c r="H312" i="14" s="1"/>
  <c r="G313" i="14"/>
  <c r="H313" i="14" s="1"/>
  <c r="G317" i="14"/>
  <c r="H317" i="14" s="1"/>
  <c r="G320" i="14"/>
  <c r="H320" i="14" s="1"/>
  <c r="G321" i="14"/>
  <c r="H321" i="14" s="1"/>
  <c r="G322" i="14"/>
  <c r="H322" i="14" s="1"/>
  <c r="G323" i="14"/>
  <c r="H323" i="14" s="1"/>
  <c r="G324" i="14"/>
  <c r="H324" i="14" s="1"/>
  <c r="G326" i="14"/>
  <c r="H326" i="14" s="1"/>
  <c r="G327" i="14"/>
  <c r="H327" i="14" s="1"/>
  <c r="G329" i="14"/>
  <c r="H329" i="14" s="1"/>
  <c r="G331" i="14"/>
  <c r="H331" i="14" s="1"/>
  <c r="G332" i="14"/>
  <c r="H332" i="14" s="1"/>
  <c r="G333" i="14"/>
  <c r="H333" i="14" s="1"/>
  <c r="G335" i="14"/>
  <c r="H335" i="14" s="1"/>
  <c r="G336" i="14"/>
  <c r="H336" i="14" s="1"/>
  <c r="G337" i="14"/>
  <c r="H337" i="14" s="1"/>
  <c r="G339" i="14"/>
  <c r="H339" i="14" s="1"/>
  <c r="G340" i="14"/>
  <c r="H340" i="14" s="1"/>
  <c r="G342" i="14"/>
  <c r="H342" i="14" s="1"/>
  <c r="G344" i="14"/>
  <c r="H344" i="14" s="1"/>
  <c r="G346" i="14"/>
  <c r="H346" i="14" s="1"/>
  <c r="G347" i="14"/>
  <c r="H347" i="14" s="1"/>
  <c r="G348" i="14"/>
  <c r="H348" i="14" s="1"/>
  <c r="G349" i="14"/>
  <c r="H349" i="14" s="1"/>
  <c r="G350" i="14"/>
  <c r="H350" i="14" s="1"/>
  <c r="G351" i="14"/>
  <c r="H351" i="14" s="1"/>
  <c r="G352" i="14"/>
  <c r="H352" i="14" s="1"/>
  <c r="G353" i="14"/>
  <c r="H353" i="14" s="1"/>
  <c r="G354" i="14"/>
  <c r="H354" i="14" s="1"/>
  <c r="G355" i="14"/>
  <c r="H355" i="14" s="1"/>
  <c r="G356" i="14"/>
  <c r="H356" i="14" s="1"/>
  <c r="G357" i="14"/>
  <c r="H357" i="14" s="1"/>
  <c r="G358" i="14"/>
  <c r="H358" i="14" s="1"/>
  <c r="G359" i="14"/>
  <c r="H359" i="14" s="1"/>
  <c r="G360" i="14"/>
  <c r="H360" i="14" s="1"/>
  <c r="G361" i="14"/>
  <c r="H361" i="14" s="1"/>
  <c r="G362" i="14"/>
  <c r="H362" i="14" s="1"/>
  <c r="G363" i="14"/>
  <c r="H363" i="14" s="1"/>
  <c r="G364" i="14"/>
  <c r="H364" i="14" s="1"/>
  <c r="G365" i="14"/>
  <c r="H365" i="14" s="1"/>
  <c r="G366" i="14"/>
  <c r="H366" i="14" s="1"/>
  <c r="G367" i="14"/>
  <c r="H367" i="14" s="1"/>
  <c r="G368" i="14"/>
  <c r="H368" i="14" s="1"/>
  <c r="G369" i="14"/>
  <c r="H369" i="14" s="1"/>
  <c r="G370" i="14"/>
  <c r="H370" i="14" s="1"/>
  <c r="G371" i="14"/>
  <c r="H371" i="14" s="1"/>
  <c r="G372" i="14"/>
  <c r="H372" i="14" s="1"/>
  <c r="G373" i="14"/>
  <c r="H373" i="14" s="1"/>
  <c r="G374" i="14"/>
  <c r="H374" i="14" s="1"/>
  <c r="G375" i="14"/>
  <c r="H375" i="14" s="1"/>
  <c r="G376" i="14"/>
  <c r="H376" i="14" s="1"/>
  <c r="G377" i="14"/>
  <c r="H377" i="14" s="1"/>
  <c r="G378" i="14"/>
  <c r="H378" i="14" s="1"/>
  <c r="G379" i="14"/>
  <c r="H379" i="14" s="1"/>
  <c r="G380" i="14"/>
  <c r="H380" i="14" s="1"/>
  <c r="G381" i="14"/>
  <c r="H381" i="14" s="1"/>
  <c r="G382" i="14"/>
  <c r="H382" i="14" s="1"/>
  <c r="G383" i="14"/>
  <c r="H383" i="14" s="1"/>
  <c r="G384" i="14"/>
  <c r="H384" i="14" s="1"/>
  <c r="G385" i="14"/>
  <c r="H385" i="14" s="1"/>
  <c r="G386" i="14"/>
  <c r="H386" i="14" s="1"/>
  <c r="G387" i="14"/>
  <c r="H387" i="14" s="1"/>
  <c r="G388" i="14"/>
  <c r="H388" i="14" s="1"/>
  <c r="G389" i="14"/>
  <c r="H389" i="14" s="1"/>
  <c r="G390" i="14"/>
  <c r="H390" i="14" s="1"/>
  <c r="G391" i="14"/>
  <c r="H391" i="14" s="1"/>
  <c r="G393" i="14"/>
  <c r="H393" i="14" s="1"/>
  <c r="G396" i="14"/>
  <c r="H396" i="14" s="1"/>
  <c r="G400" i="14"/>
  <c r="H400" i="14" s="1"/>
  <c r="G402" i="14"/>
  <c r="H402" i="14" s="1"/>
  <c r="G403" i="14"/>
  <c r="H403" i="14" s="1"/>
  <c r="G404" i="14"/>
  <c r="H404" i="14" s="1"/>
  <c r="G405" i="14"/>
  <c r="H405" i="14" s="1"/>
  <c r="G406" i="14"/>
  <c r="H406" i="14" s="1"/>
  <c r="G407" i="14"/>
  <c r="H407" i="14" s="1"/>
  <c r="G408" i="14"/>
  <c r="H408" i="14" s="1"/>
  <c r="G409" i="14"/>
  <c r="H409" i="14" s="1"/>
  <c r="G410" i="14"/>
  <c r="H410" i="14" s="1"/>
  <c r="G411" i="14"/>
  <c r="H411" i="14" s="1"/>
  <c r="G412" i="14"/>
  <c r="H412" i="14" s="1"/>
  <c r="G413" i="14"/>
  <c r="H413" i="14" s="1"/>
  <c r="G414" i="14"/>
  <c r="H414" i="14" s="1"/>
  <c r="G415" i="14"/>
  <c r="H415" i="14" s="1"/>
  <c r="G416" i="14"/>
  <c r="H416" i="14" s="1"/>
  <c r="G417" i="14"/>
  <c r="H417" i="14" s="1"/>
  <c r="G418" i="14"/>
  <c r="H418" i="14" s="1"/>
  <c r="G420" i="14"/>
  <c r="H420" i="14" s="1"/>
  <c r="G421" i="14"/>
  <c r="H421" i="14" s="1"/>
  <c r="G422" i="14"/>
  <c r="H422" i="14" s="1"/>
  <c r="G423" i="14"/>
  <c r="H423" i="14" s="1"/>
  <c r="G424" i="14"/>
  <c r="H424" i="14" s="1"/>
  <c r="G425" i="14"/>
  <c r="H425" i="14" s="1"/>
  <c r="G426" i="14"/>
  <c r="H426" i="14" s="1"/>
  <c r="G427" i="14"/>
  <c r="H427" i="14" s="1"/>
  <c r="G428" i="14"/>
  <c r="H428" i="14" s="1"/>
  <c r="G429" i="14"/>
  <c r="H429" i="14" s="1"/>
  <c r="G432" i="14"/>
  <c r="H432" i="14" s="1"/>
  <c r="G434" i="14"/>
  <c r="H434" i="14" s="1"/>
  <c r="G435" i="14"/>
  <c r="H435" i="14" s="1"/>
  <c r="G436" i="14"/>
  <c r="H436" i="14" s="1"/>
  <c r="G437" i="14"/>
  <c r="H437" i="14" s="1"/>
  <c r="G438" i="14"/>
  <c r="H438" i="14" s="1"/>
  <c r="G439" i="14"/>
  <c r="H439" i="14" s="1"/>
  <c r="G440" i="14"/>
  <c r="H440" i="14" s="1"/>
  <c r="G443" i="14"/>
  <c r="H443" i="14" s="1"/>
  <c r="G444" i="14"/>
  <c r="H444" i="14" s="1"/>
  <c r="G445" i="14"/>
  <c r="H445" i="14" s="1"/>
  <c r="G446" i="14"/>
  <c r="H446" i="14" s="1"/>
  <c r="G447" i="14"/>
  <c r="H447" i="14" s="1"/>
  <c r="G448" i="14"/>
  <c r="H448" i="14" s="1"/>
  <c r="G449" i="14"/>
  <c r="H449" i="14" s="1"/>
  <c r="G450" i="14"/>
  <c r="H450" i="14" s="1"/>
  <c r="G451" i="14"/>
  <c r="H451" i="14" s="1"/>
  <c r="G452" i="14"/>
  <c r="H452" i="14" s="1"/>
  <c r="G453" i="14"/>
  <c r="H453" i="14" s="1"/>
  <c r="G454" i="14"/>
  <c r="H454" i="14" s="1"/>
  <c r="G455" i="14"/>
  <c r="H455" i="14" s="1"/>
  <c r="G456" i="14"/>
  <c r="H456" i="14" s="1"/>
  <c r="G457" i="14"/>
  <c r="H457" i="14" s="1"/>
  <c r="G458" i="14"/>
  <c r="H458" i="14" s="1"/>
  <c r="G459" i="14"/>
  <c r="H459" i="14" s="1"/>
  <c r="G460" i="14"/>
  <c r="H460" i="14" s="1"/>
  <c r="G461" i="14"/>
  <c r="H461" i="14" s="1"/>
  <c r="G462" i="14"/>
  <c r="H462" i="14" s="1"/>
  <c r="G463" i="14"/>
  <c r="H463" i="14" s="1"/>
  <c r="G464" i="14"/>
  <c r="H464" i="14" s="1"/>
  <c r="G465" i="14"/>
  <c r="H465" i="14" s="1"/>
  <c r="G467" i="14"/>
  <c r="H467" i="14" s="1"/>
  <c r="G466" i="14"/>
  <c r="H466" i="14" s="1"/>
  <c r="G468" i="14"/>
  <c r="H468" i="14" s="1"/>
  <c r="G469" i="14"/>
  <c r="H469" i="14" s="1"/>
  <c r="G470" i="14"/>
  <c r="H470" i="14" s="1"/>
  <c r="G471" i="14"/>
  <c r="H471" i="14" s="1"/>
  <c r="G474" i="14"/>
  <c r="H474" i="14" s="1"/>
  <c r="G475" i="14"/>
  <c r="H475" i="14" s="1"/>
  <c r="G476" i="14"/>
  <c r="H476" i="14" s="1"/>
  <c r="G477" i="14"/>
  <c r="H477" i="14" s="1"/>
  <c r="G478" i="14"/>
  <c r="H478" i="14" s="1"/>
  <c r="G479" i="14"/>
  <c r="H479" i="14" s="1"/>
  <c r="G480" i="14"/>
  <c r="H480" i="14" s="1"/>
  <c r="G481" i="14"/>
  <c r="H481" i="14" s="1"/>
  <c r="G482" i="14"/>
  <c r="H482" i="14" s="1"/>
  <c r="G483" i="14"/>
  <c r="H483" i="14" s="1"/>
  <c r="G484" i="14"/>
  <c r="H484" i="14" s="1"/>
  <c r="G485" i="14"/>
  <c r="H485" i="14" s="1"/>
  <c r="G486" i="14"/>
  <c r="H486" i="14" s="1"/>
  <c r="G487" i="14"/>
  <c r="H487" i="14" s="1"/>
  <c r="G488" i="14"/>
  <c r="H488" i="14" s="1"/>
  <c r="G489" i="14"/>
  <c r="H489" i="14" s="1"/>
  <c r="G490" i="14"/>
  <c r="H490" i="14" s="1"/>
  <c r="G491" i="14"/>
  <c r="H491" i="14" s="1"/>
  <c r="G492" i="14"/>
  <c r="H492" i="14" s="1"/>
  <c r="G493" i="14"/>
  <c r="H493" i="14" s="1"/>
  <c r="G494" i="14"/>
  <c r="H494" i="14" s="1"/>
  <c r="G495" i="14"/>
  <c r="H495" i="14" s="1"/>
  <c r="G496" i="14"/>
  <c r="H496" i="14" s="1"/>
  <c r="G497" i="14"/>
  <c r="H497" i="14" s="1"/>
  <c r="G498" i="14"/>
  <c r="H498" i="14" s="1"/>
  <c r="G499" i="14"/>
  <c r="H499" i="14" s="1"/>
  <c r="G501" i="14"/>
  <c r="H501" i="14" s="1"/>
  <c r="G502" i="14"/>
  <c r="H502" i="14" s="1"/>
  <c r="G503" i="14"/>
  <c r="H503" i="14" s="1"/>
  <c r="G504" i="14"/>
  <c r="H504" i="14" s="1"/>
  <c r="G505" i="14"/>
  <c r="H505" i="14" s="1"/>
  <c r="G506" i="14"/>
  <c r="H506" i="14" s="1"/>
  <c r="G507" i="14"/>
  <c r="H507" i="14" s="1"/>
  <c r="G508" i="14"/>
  <c r="H508" i="14" s="1"/>
  <c r="G509" i="14"/>
  <c r="H509" i="14" s="1"/>
  <c r="G510" i="14"/>
  <c r="H510" i="14" s="1"/>
  <c r="G511" i="14"/>
  <c r="H511" i="14" s="1"/>
  <c r="G512" i="14"/>
  <c r="H512" i="14" s="1"/>
  <c r="G513" i="14"/>
  <c r="H513" i="14" s="1"/>
  <c r="G514" i="14"/>
  <c r="H514" i="14" s="1"/>
  <c r="G515" i="14"/>
  <c r="H515" i="14" s="1"/>
  <c r="G516" i="14"/>
  <c r="H516" i="14" s="1"/>
  <c r="G517" i="14"/>
  <c r="H517" i="14" s="1"/>
  <c r="G518" i="14"/>
  <c r="H518" i="14" s="1"/>
  <c r="G519" i="14"/>
  <c r="H519" i="14" s="1"/>
  <c r="G520" i="14"/>
  <c r="H520" i="14" s="1"/>
  <c r="G521" i="14"/>
  <c r="H521" i="14" s="1"/>
  <c r="G522" i="14"/>
  <c r="H522" i="14" s="1"/>
  <c r="G523" i="14"/>
  <c r="H523" i="14" s="1"/>
  <c r="G524" i="14"/>
  <c r="H524" i="14" s="1"/>
  <c r="G525" i="14"/>
  <c r="H525" i="14" s="1"/>
  <c r="G526" i="14"/>
  <c r="H526" i="14" s="1"/>
  <c r="G527" i="14"/>
  <c r="H527" i="14" s="1"/>
  <c r="G528" i="14"/>
  <c r="H528" i="14" s="1"/>
  <c r="G529" i="14"/>
  <c r="H529" i="14" s="1"/>
  <c r="G530" i="14"/>
  <c r="H530" i="14" s="1"/>
  <c r="G531" i="14"/>
  <c r="H531" i="14" s="1"/>
  <c r="G532" i="14"/>
  <c r="H532" i="14" s="1"/>
  <c r="G533" i="14"/>
  <c r="H533" i="14" s="1"/>
  <c r="G536" i="14"/>
  <c r="H536" i="14" s="1"/>
  <c r="G537" i="14"/>
  <c r="H537" i="14" s="1"/>
  <c r="G538" i="14"/>
  <c r="H538" i="14" s="1"/>
  <c r="G539" i="14"/>
  <c r="H539" i="14" s="1"/>
  <c r="G540" i="14"/>
  <c r="H540" i="14" s="1"/>
  <c r="G541" i="14"/>
  <c r="H541" i="14" s="1"/>
  <c r="G542" i="14"/>
  <c r="H542" i="14" s="1"/>
  <c r="G543" i="14"/>
  <c r="H543" i="14" s="1"/>
  <c r="G544" i="14"/>
  <c r="H544" i="14" s="1"/>
  <c r="G545" i="14"/>
  <c r="H545" i="14" s="1"/>
  <c r="G546" i="14"/>
  <c r="H546" i="14" s="1"/>
  <c r="G547" i="14"/>
  <c r="H547" i="14" s="1"/>
  <c r="G548" i="14"/>
  <c r="H548" i="14" s="1"/>
  <c r="G549" i="14"/>
  <c r="H549" i="14" s="1"/>
  <c r="G550" i="14"/>
  <c r="H550" i="14" s="1"/>
  <c r="G551" i="14"/>
  <c r="H551" i="14" s="1"/>
  <c r="G552" i="14"/>
  <c r="H552" i="14" s="1"/>
  <c r="G553" i="14"/>
  <c r="H553" i="14" s="1"/>
  <c r="G554" i="14"/>
  <c r="H554" i="14" s="1"/>
  <c r="H555" i="14"/>
  <c r="G556" i="14"/>
  <c r="H556" i="14" s="1"/>
  <c r="G557" i="14"/>
  <c r="H557" i="14" s="1"/>
  <c r="G558" i="14"/>
  <c r="H558" i="14" s="1"/>
  <c r="G559" i="14"/>
  <c r="H559" i="14" s="1"/>
  <c r="G560" i="14"/>
  <c r="H560" i="14" s="1"/>
  <c r="G561" i="14"/>
  <c r="H561" i="14" s="1"/>
  <c r="G562" i="14"/>
  <c r="H562" i="14" s="1"/>
  <c r="G563" i="14"/>
  <c r="H563" i="14" s="1"/>
  <c r="G564" i="14"/>
  <c r="H564" i="14" s="1"/>
  <c r="G565" i="14"/>
  <c r="H565" i="14" s="1"/>
  <c r="G566" i="14"/>
  <c r="H566" i="14" s="1"/>
  <c r="G567" i="14"/>
  <c r="H567" i="14" s="1"/>
  <c r="G568" i="14"/>
  <c r="H568" i="14" s="1"/>
  <c r="G569" i="14"/>
  <c r="H569" i="14" s="1"/>
  <c r="G570" i="14"/>
  <c r="H570" i="14" s="1"/>
  <c r="G571" i="14"/>
  <c r="H571" i="14" s="1"/>
  <c r="G572" i="14"/>
  <c r="H572" i="14" s="1"/>
  <c r="G573" i="14"/>
  <c r="H573" i="14" s="1"/>
  <c r="G574" i="14"/>
  <c r="H574" i="14" s="1"/>
  <c r="G575" i="14"/>
  <c r="H575" i="14" s="1"/>
  <c r="G576" i="14"/>
  <c r="H576" i="14" s="1"/>
  <c r="G577" i="14"/>
  <c r="H577" i="14" s="1"/>
  <c r="G578" i="14"/>
  <c r="H578" i="14" s="1"/>
  <c r="G579" i="14"/>
  <c r="H579" i="14" s="1"/>
  <c r="G580" i="14"/>
  <c r="H580" i="14" s="1"/>
  <c r="G581" i="14"/>
  <c r="H581" i="14" s="1"/>
  <c r="G582" i="14"/>
  <c r="H582" i="14" s="1"/>
  <c r="G583" i="14"/>
  <c r="H583" i="14" s="1"/>
  <c r="G585" i="14"/>
  <c r="H585" i="14" s="1"/>
  <c r="G586" i="14"/>
  <c r="H586" i="14" s="1"/>
  <c r="G587" i="14"/>
  <c r="H587" i="14" s="1"/>
  <c r="G588" i="14"/>
  <c r="H588" i="14" s="1"/>
  <c r="G589" i="14"/>
  <c r="H589" i="14" s="1"/>
  <c r="G590" i="14"/>
  <c r="H590" i="14" s="1"/>
  <c r="G591" i="14"/>
  <c r="H591" i="14" s="1"/>
  <c r="G592" i="14"/>
  <c r="H592" i="14" s="1"/>
  <c r="G593" i="14"/>
  <c r="H593" i="14" s="1"/>
  <c r="G594" i="14"/>
  <c r="H594" i="14" s="1"/>
  <c r="G595" i="14"/>
  <c r="H595" i="14" s="1"/>
  <c r="G596" i="14"/>
  <c r="H596" i="14" s="1"/>
  <c r="G597" i="14"/>
  <c r="H597" i="14" s="1"/>
  <c r="G598" i="14"/>
  <c r="H598" i="14" s="1"/>
  <c r="G599" i="14"/>
  <c r="H599" i="14" s="1"/>
  <c r="G600" i="14"/>
  <c r="H600" i="14" s="1"/>
  <c r="G601" i="14"/>
  <c r="H601" i="14" s="1"/>
  <c r="G602" i="14"/>
  <c r="H602" i="14" s="1"/>
  <c r="G603" i="14"/>
  <c r="H603" i="14" s="1"/>
  <c r="G604" i="14"/>
  <c r="H604" i="14" s="1"/>
  <c r="G606" i="14"/>
  <c r="H606" i="14" s="1"/>
  <c r="G607" i="14"/>
  <c r="H607" i="14" s="1"/>
  <c r="G608" i="14"/>
  <c r="H608" i="14" s="1"/>
  <c r="G609" i="14"/>
  <c r="H609" i="14" s="1"/>
  <c r="G610" i="14"/>
  <c r="H610" i="14" s="1"/>
  <c r="G611" i="14"/>
  <c r="H611" i="14" s="1"/>
  <c r="G612" i="14"/>
  <c r="H612" i="14" s="1"/>
  <c r="G613" i="14"/>
  <c r="H613" i="14" s="1"/>
  <c r="G614" i="14"/>
  <c r="H614" i="14" s="1"/>
  <c r="G615" i="14"/>
  <c r="H615" i="14" s="1"/>
  <c r="G616" i="14"/>
  <c r="H616" i="14" s="1"/>
  <c r="G617" i="14"/>
  <c r="H617" i="14" s="1"/>
  <c r="G618" i="14"/>
  <c r="H618" i="14" s="1"/>
  <c r="G619" i="14"/>
  <c r="H619" i="14" s="1"/>
  <c r="G620" i="14"/>
  <c r="H620" i="14" s="1"/>
  <c r="G621" i="14"/>
  <c r="H621" i="14" s="1"/>
  <c r="G625" i="14"/>
  <c r="H625" i="14" s="1"/>
  <c r="G628" i="14"/>
  <c r="H628" i="14" s="1"/>
  <c r="G630" i="14"/>
  <c r="H630" i="14" s="1"/>
  <c r="G631" i="14"/>
  <c r="H631" i="14" s="1"/>
  <c r="G632" i="14"/>
  <c r="H632" i="14" s="1"/>
  <c r="G633" i="14"/>
  <c r="H633" i="14" s="1"/>
  <c r="G634" i="14"/>
  <c r="H634" i="14" s="1"/>
  <c r="G635" i="14"/>
  <c r="H635" i="14" s="1"/>
  <c r="G636" i="14"/>
  <c r="H636" i="14" s="1"/>
  <c r="G637" i="14"/>
  <c r="H637" i="14" s="1"/>
  <c r="G638" i="14"/>
  <c r="H638" i="14" s="1"/>
  <c r="G639" i="14"/>
  <c r="H639" i="14" s="1"/>
  <c r="G640" i="14"/>
  <c r="H640" i="14" s="1"/>
  <c r="G641" i="14"/>
  <c r="H641" i="14" s="1"/>
  <c r="G642" i="14"/>
  <c r="H642" i="14" s="1"/>
  <c r="G643" i="14"/>
  <c r="H643" i="14" s="1"/>
  <c r="G644" i="14"/>
  <c r="H644" i="14" s="1"/>
  <c r="G645" i="14"/>
  <c r="H645" i="14" s="1"/>
  <c r="G646" i="14"/>
  <c r="H646" i="14" s="1"/>
  <c r="G647" i="14"/>
  <c r="H647" i="14" s="1"/>
  <c r="G648" i="14"/>
  <c r="H648" i="14" s="1"/>
  <c r="G649" i="14"/>
  <c r="H649" i="14" s="1"/>
  <c r="G650" i="14"/>
  <c r="H650" i="14" s="1"/>
  <c r="G651" i="14"/>
  <c r="H651" i="14" s="1"/>
  <c r="G652" i="14"/>
  <c r="H652" i="14" s="1"/>
  <c r="G653" i="14"/>
  <c r="H653" i="14" s="1"/>
  <c r="G654" i="14"/>
  <c r="H654" i="14" s="1"/>
  <c r="G655" i="14"/>
  <c r="H655" i="14" s="1"/>
  <c r="G656" i="14"/>
  <c r="H656" i="14" s="1"/>
  <c r="G657" i="14"/>
  <c r="H657" i="14" s="1"/>
  <c r="G658" i="14"/>
  <c r="H658" i="14" s="1"/>
  <c r="G659" i="14"/>
  <c r="H659" i="14" s="1"/>
  <c r="G660" i="14"/>
  <c r="H660" i="14" s="1"/>
  <c r="G661" i="14"/>
  <c r="H661" i="14" s="1"/>
  <c r="G662" i="14"/>
  <c r="H662" i="14" s="1"/>
  <c r="G663" i="14"/>
  <c r="H663" i="14" s="1"/>
  <c r="G664" i="14"/>
  <c r="H664" i="14" s="1"/>
  <c r="G665" i="14"/>
  <c r="H665" i="14" s="1"/>
  <c r="G666" i="14"/>
  <c r="H666" i="14" s="1"/>
  <c r="G667" i="14"/>
  <c r="H667" i="14" s="1"/>
  <c r="G668" i="14"/>
  <c r="H668" i="14" s="1"/>
  <c r="G669" i="14"/>
  <c r="H669" i="14" s="1"/>
  <c r="G670" i="14"/>
  <c r="H670" i="14" s="1"/>
  <c r="G671" i="14"/>
  <c r="H671" i="14" s="1"/>
  <c r="G672" i="14"/>
  <c r="H672" i="14" s="1"/>
  <c r="G673" i="14"/>
  <c r="H673" i="14" s="1"/>
  <c r="G674" i="14"/>
  <c r="H674" i="14" s="1"/>
  <c r="G675" i="14"/>
  <c r="H675" i="14" s="1"/>
  <c r="G677" i="14"/>
  <c r="H677" i="14" s="1"/>
  <c r="G678" i="14"/>
  <c r="H678" i="14" s="1"/>
  <c r="G679" i="14"/>
  <c r="H679" i="14" s="1"/>
  <c r="G680" i="14"/>
  <c r="H680" i="14" s="1"/>
  <c r="G681" i="14"/>
  <c r="H681" i="14" s="1"/>
  <c r="G682" i="14"/>
  <c r="H682" i="14" s="1"/>
  <c r="G683" i="14"/>
  <c r="H683" i="14" s="1"/>
  <c r="G684" i="14"/>
  <c r="H684" i="14" s="1"/>
  <c r="G685" i="14"/>
  <c r="H685" i="14" s="1"/>
  <c r="G686" i="14"/>
  <c r="H686" i="14" s="1"/>
  <c r="G687" i="14"/>
  <c r="H687" i="14" s="1"/>
  <c r="G688" i="14"/>
  <c r="H688" i="14" s="1"/>
  <c r="G689" i="14"/>
  <c r="H689" i="14" s="1"/>
  <c r="G690" i="14"/>
  <c r="H690" i="14" s="1"/>
  <c r="G691" i="14"/>
  <c r="H691" i="14" s="1"/>
  <c r="G692" i="14"/>
  <c r="H692" i="14" s="1"/>
  <c r="G693" i="14"/>
  <c r="H693" i="14" s="1"/>
  <c r="G694" i="14"/>
  <c r="H694" i="14" s="1"/>
  <c r="G695" i="14"/>
  <c r="H695" i="14" s="1"/>
  <c r="G697" i="14"/>
  <c r="H697" i="14" s="1"/>
  <c r="G698" i="14"/>
  <c r="H698" i="14" s="1"/>
  <c r="G699" i="14"/>
  <c r="H699" i="14" s="1"/>
  <c r="G700" i="14"/>
  <c r="H700" i="14" s="1"/>
  <c r="G701" i="14"/>
  <c r="H701" i="14" s="1"/>
  <c r="G702" i="14"/>
  <c r="H702" i="14" s="1"/>
  <c r="G703" i="14"/>
  <c r="H703" i="14" s="1"/>
  <c r="G704" i="14"/>
  <c r="H704" i="14" s="1"/>
  <c r="G705" i="14"/>
  <c r="H705" i="14" s="1"/>
  <c r="G706" i="14"/>
  <c r="H706" i="14" s="1"/>
  <c r="G707" i="14"/>
  <c r="H707" i="14" s="1"/>
  <c r="G708" i="14"/>
  <c r="H708" i="14" s="1"/>
  <c r="G709" i="14"/>
  <c r="H709" i="14" s="1"/>
  <c r="G710" i="14"/>
  <c r="H710" i="14" s="1"/>
  <c r="G711" i="14"/>
  <c r="H711" i="14" s="1"/>
  <c r="G712" i="14"/>
  <c r="H712" i="14" s="1"/>
  <c r="G713" i="14"/>
  <c r="H713" i="14" s="1"/>
  <c r="G714" i="14"/>
  <c r="H714" i="14" s="1"/>
  <c r="G715" i="14"/>
  <c r="H715" i="14" s="1"/>
  <c r="G716" i="14"/>
  <c r="H716" i="14" s="1"/>
  <c r="G717" i="14"/>
  <c r="H717" i="14" s="1"/>
  <c r="G718" i="14"/>
  <c r="H718" i="14" s="1"/>
  <c r="G719" i="14"/>
  <c r="H719" i="14" s="1"/>
  <c r="G720" i="14"/>
  <c r="H720" i="14" s="1"/>
  <c r="G721" i="14"/>
  <c r="H721" i="14" s="1"/>
  <c r="G723" i="14"/>
  <c r="H723" i="14" s="1"/>
  <c r="G725" i="14"/>
  <c r="H725" i="14" s="1"/>
  <c r="G726" i="14"/>
  <c r="H726" i="14" s="1"/>
  <c r="G727" i="14"/>
  <c r="H727" i="14" s="1"/>
  <c r="G728" i="14"/>
  <c r="H728" i="14" s="1"/>
  <c r="G729" i="14"/>
  <c r="H729" i="14" s="1"/>
  <c r="G730" i="14"/>
  <c r="H730" i="14" s="1"/>
  <c r="G731" i="14"/>
  <c r="H731" i="14" s="1"/>
  <c r="G732" i="14"/>
  <c r="H732" i="14" s="1"/>
  <c r="G733" i="14"/>
  <c r="H733" i="14" s="1"/>
  <c r="G734" i="14"/>
  <c r="H734" i="14" s="1"/>
  <c r="G735" i="14"/>
  <c r="H735" i="14" s="1"/>
  <c r="G737" i="14"/>
  <c r="H737" i="14" s="1"/>
  <c r="G738" i="14"/>
  <c r="H738" i="14" s="1"/>
  <c r="G739" i="14"/>
  <c r="H739" i="14" s="1"/>
  <c r="G740" i="14"/>
  <c r="H740" i="14" s="1"/>
  <c r="G741" i="14"/>
  <c r="H741" i="14" s="1"/>
  <c r="G742" i="14"/>
  <c r="H742" i="14" s="1"/>
  <c r="G747" i="14"/>
  <c r="H747" i="14" s="1"/>
  <c r="G748" i="14"/>
  <c r="H748" i="14" s="1"/>
  <c r="G749" i="14"/>
  <c r="H749" i="14" s="1"/>
  <c r="G750" i="14"/>
  <c r="H750" i="14" s="1"/>
  <c r="G751" i="14"/>
  <c r="H751" i="14" s="1"/>
  <c r="G752" i="14"/>
  <c r="H752" i="14" s="1"/>
  <c r="G753" i="14"/>
  <c r="H753" i="14" s="1"/>
  <c r="G754" i="14"/>
  <c r="H754" i="14" s="1"/>
  <c r="G755" i="14"/>
  <c r="H755" i="14" s="1"/>
  <c r="G758" i="14"/>
  <c r="H758" i="14" s="1"/>
  <c r="G759" i="14"/>
  <c r="H759" i="14" s="1"/>
  <c r="G761" i="14"/>
  <c r="H761" i="14" s="1"/>
  <c r="G764" i="14"/>
  <c r="H764" i="14" s="1"/>
  <c r="G765" i="14"/>
  <c r="H765" i="14" s="1"/>
  <c r="G766" i="14"/>
  <c r="H766" i="14" s="1"/>
  <c r="G767" i="14"/>
  <c r="H767" i="14" s="1"/>
  <c r="G768" i="14"/>
  <c r="H768" i="14" s="1"/>
  <c r="G769" i="14"/>
  <c r="H769" i="14" s="1"/>
  <c r="G770" i="14"/>
  <c r="H770" i="14" s="1"/>
  <c r="G771" i="14"/>
  <c r="H771" i="14" s="1"/>
  <c r="G772" i="14"/>
  <c r="H772" i="14" s="1"/>
  <c r="G773" i="14"/>
  <c r="H773" i="14" s="1"/>
  <c r="G774" i="14"/>
  <c r="H774" i="14" s="1"/>
  <c r="G775" i="14"/>
  <c r="H775" i="14" s="1"/>
  <c r="G777" i="14"/>
  <c r="H777" i="14" s="1"/>
  <c r="G778" i="14"/>
  <c r="H778" i="14" s="1"/>
  <c r="G779" i="14"/>
  <c r="H779" i="14" s="1"/>
  <c r="G780" i="14"/>
  <c r="H780" i="14" s="1"/>
  <c r="G781" i="14"/>
  <c r="H781" i="14" s="1"/>
  <c r="G782" i="14"/>
  <c r="H782" i="14" s="1"/>
  <c r="G783" i="14"/>
  <c r="H783" i="14" s="1"/>
  <c r="G784" i="14"/>
  <c r="H784" i="14" s="1"/>
  <c r="G785" i="14"/>
  <c r="H785" i="14" s="1"/>
  <c r="G786" i="14"/>
  <c r="H786" i="14" s="1"/>
  <c r="G787" i="14"/>
  <c r="H787" i="14" s="1"/>
  <c r="G788" i="14"/>
  <c r="H788" i="14" s="1"/>
  <c r="G789" i="14"/>
  <c r="H789" i="14" s="1"/>
  <c r="G790" i="14"/>
  <c r="H790" i="14" s="1"/>
  <c r="G791" i="14"/>
  <c r="H791" i="14" s="1"/>
  <c r="G792" i="14"/>
  <c r="H792" i="14" s="1"/>
  <c r="G793" i="14"/>
  <c r="H793" i="14" s="1"/>
  <c r="G794" i="14"/>
  <c r="H794" i="14" s="1"/>
  <c r="G795" i="14"/>
  <c r="H795" i="14" s="1"/>
  <c r="G796" i="14"/>
  <c r="H796" i="14" s="1"/>
  <c r="G797" i="14"/>
  <c r="H797" i="14" s="1"/>
  <c r="G798" i="14"/>
  <c r="H798" i="14" s="1"/>
  <c r="G799" i="14"/>
  <c r="H799" i="14" s="1"/>
  <c r="G800" i="14"/>
  <c r="H800" i="14" s="1"/>
  <c r="G801" i="14"/>
  <c r="H801" i="14" s="1"/>
  <c r="G802" i="14"/>
  <c r="H802" i="14" s="1"/>
  <c r="G805" i="14"/>
  <c r="H805" i="14" s="1"/>
  <c r="G806" i="14"/>
  <c r="H806" i="14" s="1"/>
  <c r="G807" i="14"/>
  <c r="H807" i="14" s="1"/>
  <c r="G808" i="14"/>
  <c r="H808" i="14" s="1"/>
  <c r="G809" i="14"/>
  <c r="H809" i="14" s="1"/>
  <c r="G810" i="14"/>
  <c r="H810" i="14" s="1"/>
  <c r="G811" i="14"/>
  <c r="H811" i="14" s="1"/>
  <c r="G812" i="14"/>
  <c r="H812" i="14" s="1"/>
  <c r="G813" i="14"/>
  <c r="H813" i="14" s="1"/>
  <c r="G814" i="14"/>
  <c r="H814" i="14" s="1"/>
  <c r="G815" i="14"/>
  <c r="H815" i="14" s="1"/>
  <c r="G816" i="14"/>
  <c r="H816" i="14" s="1"/>
  <c r="G817" i="14"/>
  <c r="H817" i="14" s="1"/>
  <c r="G818" i="14"/>
  <c r="H818" i="14" s="1"/>
  <c r="G819" i="14"/>
  <c r="H819" i="14" s="1"/>
  <c r="G820" i="14"/>
  <c r="H820" i="14" s="1"/>
  <c r="G821" i="14"/>
  <c r="H821" i="14" s="1"/>
  <c r="G822" i="14"/>
  <c r="H822" i="14" s="1"/>
  <c r="G823" i="14"/>
  <c r="H823" i="14" s="1"/>
  <c r="G824" i="14"/>
  <c r="H824" i="14" s="1"/>
  <c r="G825" i="14"/>
  <c r="H825" i="14" s="1"/>
  <c r="G826" i="14"/>
  <c r="H826" i="14" s="1"/>
  <c r="G827" i="14"/>
  <c r="H827" i="14" s="1"/>
  <c r="G828" i="14"/>
  <c r="H828" i="14" s="1"/>
  <c r="G829" i="14"/>
  <c r="H829" i="14" s="1"/>
  <c r="G830" i="14"/>
  <c r="H830" i="14" s="1"/>
  <c r="G831" i="14"/>
  <c r="H831" i="14" s="1"/>
  <c r="G832" i="14"/>
  <c r="H832" i="14" s="1"/>
  <c r="G833" i="14"/>
  <c r="H833" i="14" s="1"/>
  <c r="G834" i="14"/>
  <c r="H834" i="14" s="1"/>
  <c r="G835" i="14"/>
  <c r="H835" i="14" s="1"/>
  <c r="G836" i="14"/>
  <c r="H836" i="14" s="1"/>
  <c r="G837" i="14"/>
  <c r="H837" i="14" s="1"/>
  <c r="G838" i="14"/>
  <c r="H838" i="14" s="1"/>
  <c r="G839" i="14"/>
  <c r="H839" i="14" s="1"/>
  <c r="G840" i="14"/>
  <c r="H840" i="14" s="1"/>
  <c r="G841" i="14"/>
  <c r="H841" i="14" s="1"/>
  <c r="G842" i="14"/>
  <c r="H842" i="14" s="1"/>
  <c r="G843" i="14"/>
  <c r="H843" i="14" s="1"/>
  <c r="G844" i="14"/>
  <c r="H844" i="14" s="1"/>
  <c r="G845" i="14"/>
  <c r="H845" i="14" s="1"/>
  <c r="G846" i="14"/>
  <c r="H846" i="14" s="1"/>
  <c r="G847" i="14"/>
  <c r="H847" i="14" s="1"/>
  <c r="G848" i="14"/>
  <c r="H848" i="14" s="1"/>
  <c r="G849" i="14"/>
  <c r="H849" i="14" s="1"/>
  <c r="G850" i="14"/>
  <c r="H850" i="14" s="1"/>
  <c r="G851" i="14"/>
  <c r="H851" i="14" s="1"/>
  <c r="G852" i="14"/>
  <c r="H852" i="14" s="1"/>
  <c r="G853" i="14"/>
  <c r="H853" i="14" s="1"/>
  <c r="G854" i="14"/>
  <c r="H854" i="14" s="1"/>
  <c r="G855" i="14"/>
  <c r="H855" i="14" s="1"/>
  <c r="G856" i="14"/>
  <c r="H856" i="14" s="1"/>
  <c r="G857" i="14"/>
  <c r="H857" i="14" s="1"/>
  <c r="G860" i="14"/>
  <c r="H860" i="14" s="1"/>
  <c r="G861" i="14"/>
  <c r="H861" i="14" s="1"/>
  <c r="G862" i="14"/>
  <c r="H862" i="14" s="1"/>
  <c r="G863" i="14"/>
  <c r="H863" i="14" s="1"/>
  <c r="G864" i="14"/>
  <c r="H864" i="14" s="1"/>
  <c r="G865" i="14"/>
  <c r="H865" i="14" s="1"/>
  <c r="G866" i="14"/>
  <c r="H866" i="14" s="1"/>
  <c r="G867" i="14"/>
  <c r="H867" i="14" s="1"/>
  <c r="G868" i="14"/>
  <c r="H868" i="14" s="1"/>
  <c r="G869" i="14"/>
  <c r="H869" i="14" s="1"/>
  <c r="G870" i="14"/>
  <c r="H870" i="14" s="1"/>
  <c r="G871" i="14"/>
  <c r="H871" i="14" s="1"/>
  <c r="G872" i="14"/>
  <c r="H872" i="14" s="1"/>
  <c r="G873" i="14"/>
  <c r="H873" i="14" s="1"/>
  <c r="G874" i="14"/>
  <c r="H874" i="14" s="1"/>
  <c r="G875" i="14"/>
  <c r="H875" i="14" s="1"/>
  <c r="G876" i="14"/>
  <c r="H876" i="14" s="1"/>
  <c r="G877" i="14"/>
  <c r="H877" i="14" s="1"/>
  <c r="G878" i="14"/>
  <c r="H878" i="14" s="1"/>
  <c r="G879" i="14"/>
  <c r="H879" i="14" s="1"/>
  <c r="G880" i="14"/>
  <c r="H880" i="14" s="1"/>
  <c r="G881" i="14"/>
  <c r="H881" i="14" s="1"/>
  <c r="G882" i="14"/>
  <c r="H882" i="14" s="1"/>
  <c r="G883" i="14"/>
  <c r="H883" i="14" s="1"/>
  <c r="G884" i="14"/>
  <c r="H884" i="14" s="1"/>
  <c r="G885" i="14"/>
  <c r="H885" i="14" s="1"/>
  <c r="G886" i="14"/>
  <c r="H886" i="14" s="1"/>
  <c r="G887" i="14"/>
  <c r="H887" i="14" s="1"/>
  <c r="G888" i="14"/>
  <c r="H888" i="14" s="1"/>
  <c r="G889" i="14"/>
  <c r="H889" i="14" s="1"/>
  <c r="G890" i="14"/>
  <c r="H890" i="14" s="1"/>
  <c r="G891" i="14"/>
  <c r="H891" i="14" s="1"/>
  <c r="G892" i="14"/>
  <c r="H892" i="14" s="1"/>
  <c r="G893" i="14"/>
  <c r="H893" i="14" s="1"/>
  <c r="G894" i="14"/>
  <c r="H894" i="14" s="1"/>
  <c r="G895" i="14"/>
  <c r="H895" i="14" s="1"/>
  <c r="G896" i="14"/>
  <c r="H896" i="14" s="1"/>
  <c r="G897" i="14"/>
  <c r="H897" i="14" s="1"/>
  <c r="G898" i="14"/>
  <c r="H898" i="14" s="1"/>
  <c r="G899" i="14"/>
  <c r="H899" i="14" s="1"/>
  <c r="G900" i="14"/>
  <c r="H900" i="14" s="1"/>
  <c r="G901" i="14"/>
  <c r="H901" i="14" s="1"/>
  <c r="G902" i="14"/>
  <c r="H902" i="14" s="1"/>
  <c r="G903" i="14"/>
  <c r="H903" i="14" s="1"/>
  <c r="G904" i="14"/>
  <c r="H904" i="14" s="1"/>
  <c r="G905" i="14"/>
  <c r="H905" i="14" s="1"/>
  <c r="G906" i="14"/>
  <c r="H906" i="14" s="1"/>
  <c r="G907" i="14"/>
  <c r="H907" i="14" s="1"/>
  <c r="G908" i="14"/>
  <c r="H908" i="14" s="1"/>
  <c r="G909" i="14"/>
  <c r="H909" i="14" s="1"/>
  <c r="G912" i="14"/>
  <c r="H912" i="14" s="1"/>
  <c r="G913" i="14"/>
  <c r="H913" i="14" s="1"/>
  <c r="G914" i="14"/>
  <c r="H914" i="14" s="1"/>
  <c r="G915" i="14"/>
  <c r="H915" i="14" s="1"/>
  <c r="G916" i="14"/>
  <c r="H916" i="14" s="1"/>
  <c r="G917" i="14"/>
  <c r="H917" i="14" s="1"/>
  <c r="G918" i="14"/>
  <c r="H918" i="14" s="1"/>
  <c r="G919" i="14"/>
  <c r="H919" i="14" s="1"/>
  <c r="G920" i="14"/>
  <c r="H920" i="14" s="1"/>
  <c r="G921" i="14"/>
  <c r="H921" i="14" s="1"/>
  <c r="G922" i="14"/>
  <c r="H922" i="14" s="1"/>
  <c r="G923" i="14"/>
  <c r="H923" i="14" s="1"/>
  <c r="G924" i="14"/>
  <c r="H924" i="14" s="1"/>
  <c r="G925" i="14"/>
  <c r="H925" i="14" s="1"/>
  <c r="G926" i="14"/>
  <c r="H926" i="14" s="1"/>
  <c r="G927" i="14"/>
  <c r="H927" i="14" s="1"/>
  <c r="G928" i="14"/>
  <c r="H928" i="14" s="1"/>
  <c r="G929" i="14"/>
  <c r="H929" i="14" s="1"/>
  <c r="G930" i="14"/>
  <c r="H930" i="14" s="1"/>
  <c r="G931" i="14"/>
  <c r="H931" i="14" s="1"/>
  <c r="G932" i="14"/>
  <c r="H932" i="14" s="1"/>
  <c r="G933" i="14"/>
  <c r="H933" i="14" s="1"/>
  <c r="G934" i="14"/>
  <c r="H934" i="14" s="1"/>
  <c r="G935" i="14"/>
  <c r="H935" i="14" s="1"/>
  <c r="G937" i="14"/>
  <c r="H937" i="14" s="1"/>
  <c r="G938" i="14"/>
  <c r="H938" i="14" s="1"/>
  <c r="G939" i="14"/>
  <c r="H939" i="14" s="1"/>
  <c r="G940" i="14"/>
  <c r="H940" i="14" s="1"/>
  <c r="G941" i="14"/>
  <c r="H941" i="14" s="1"/>
  <c r="G942" i="14"/>
  <c r="H942" i="14" s="1"/>
  <c r="G943" i="14"/>
  <c r="H943" i="14" s="1"/>
  <c r="G944" i="14"/>
  <c r="H944" i="14" s="1"/>
  <c r="G945" i="14"/>
  <c r="H945" i="14" s="1"/>
  <c r="G946" i="14"/>
  <c r="H946" i="14" s="1"/>
  <c r="G947" i="14"/>
  <c r="H947" i="14" s="1"/>
  <c r="G948" i="14"/>
  <c r="H948" i="14" s="1"/>
  <c r="G949" i="14"/>
  <c r="H949" i="14" s="1"/>
  <c r="G950" i="14"/>
  <c r="H950" i="14" s="1"/>
  <c r="G951" i="14"/>
  <c r="H951" i="14" s="1"/>
  <c r="G952" i="14"/>
  <c r="H952" i="14" s="1"/>
  <c r="G953" i="14"/>
  <c r="H953" i="14" s="1"/>
  <c r="G954" i="14"/>
  <c r="H954" i="14" s="1"/>
  <c r="G955" i="14"/>
  <c r="H955" i="14" s="1"/>
  <c r="G956" i="14"/>
  <c r="H956" i="14" s="1"/>
  <c r="G957" i="14"/>
  <c r="H957" i="14" s="1"/>
  <c r="G958" i="14"/>
  <c r="H958" i="14" s="1"/>
  <c r="G959" i="14"/>
  <c r="H959" i="14" s="1"/>
  <c r="G960" i="14"/>
  <c r="H960" i="14" s="1"/>
  <c r="G961" i="14"/>
  <c r="H961" i="14" s="1"/>
  <c r="G962" i="14"/>
  <c r="H962" i="14" s="1"/>
  <c r="G963" i="14"/>
  <c r="H963" i="14" s="1"/>
  <c r="G964" i="14"/>
  <c r="H964" i="14" s="1"/>
  <c r="G965" i="14"/>
  <c r="H965" i="14" s="1"/>
  <c r="G966" i="14"/>
  <c r="H966" i="14" s="1"/>
  <c r="G967" i="14"/>
  <c r="H967" i="14" s="1"/>
  <c r="G968" i="14"/>
  <c r="H968" i="14" s="1"/>
  <c r="G969" i="14"/>
  <c r="H969" i="14" s="1"/>
  <c r="G970" i="14"/>
  <c r="H970" i="14" s="1"/>
  <c r="G971" i="14"/>
  <c r="H971" i="14" s="1"/>
  <c r="G973" i="14"/>
  <c r="H973" i="14" s="1"/>
  <c r="G974" i="14"/>
  <c r="H974" i="14" s="1"/>
  <c r="G975" i="14"/>
  <c r="H975" i="14" s="1"/>
  <c r="G976" i="14"/>
  <c r="H976" i="14" s="1"/>
  <c r="G977" i="14"/>
  <c r="H977" i="14" s="1"/>
  <c r="G978" i="14"/>
  <c r="H978" i="14" s="1"/>
  <c r="G979" i="14"/>
  <c r="H979" i="14" s="1"/>
  <c r="G980" i="14"/>
  <c r="H980" i="14" s="1"/>
  <c r="G981" i="14"/>
  <c r="H981" i="14" s="1"/>
  <c r="G982" i="14"/>
  <c r="H982" i="14" s="1"/>
  <c r="G983" i="14"/>
  <c r="H983" i="14" s="1"/>
  <c r="G984" i="14"/>
  <c r="H984" i="14" s="1"/>
  <c r="G985" i="14"/>
  <c r="H985" i="14" s="1"/>
  <c r="G986" i="14"/>
  <c r="H986" i="14" s="1"/>
  <c r="G987" i="14"/>
  <c r="H987" i="14" s="1"/>
  <c r="G988" i="14"/>
  <c r="H988" i="14" s="1"/>
  <c r="G989" i="14"/>
  <c r="H989" i="14" s="1"/>
  <c r="G990" i="14"/>
  <c r="H990" i="14" s="1"/>
  <c r="G991" i="14"/>
  <c r="H991" i="14" s="1"/>
  <c r="G992" i="14"/>
  <c r="H992" i="14" s="1"/>
  <c r="G993" i="14"/>
  <c r="H993" i="14" s="1"/>
  <c r="G994" i="14"/>
  <c r="H994" i="14" s="1"/>
  <c r="G995" i="14"/>
  <c r="H995" i="14" s="1"/>
  <c r="G996" i="14"/>
  <c r="H996" i="14" s="1"/>
  <c r="G997" i="14"/>
  <c r="H997" i="14" s="1"/>
  <c r="G998" i="14"/>
  <c r="H998" i="14" s="1"/>
  <c r="G999" i="14"/>
  <c r="H999" i="14" s="1"/>
  <c r="G1000" i="14"/>
  <c r="H1000" i="14" s="1"/>
  <c r="G1001" i="14"/>
  <c r="H1001" i="14" s="1"/>
  <c r="G1004" i="14"/>
  <c r="H1004" i="14" s="1"/>
  <c r="G1005" i="14"/>
  <c r="H1005" i="14" s="1"/>
  <c r="G1006" i="14"/>
  <c r="H1006" i="14" s="1"/>
  <c r="G1007" i="14"/>
  <c r="H1007" i="14" s="1"/>
  <c r="G1008" i="14"/>
  <c r="H1008" i="14" s="1"/>
  <c r="G1009" i="14"/>
  <c r="H1009" i="14" s="1"/>
  <c r="G1010" i="14"/>
  <c r="H1010" i="14" s="1"/>
  <c r="G1013" i="14"/>
  <c r="H1013" i="14" s="1"/>
  <c r="G1015" i="14"/>
  <c r="H1015" i="14" s="1"/>
  <c r="G1017" i="14"/>
  <c r="H1017" i="14" s="1"/>
  <c r="G1018" i="14"/>
  <c r="H1018" i="14" s="1"/>
  <c r="G1019" i="14"/>
  <c r="H1019" i="14" s="1"/>
  <c r="G1020" i="14"/>
  <c r="H1020" i="14" s="1"/>
  <c r="G1021" i="14"/>
  <c r="H1021" i="14" s="1"/>
  <c r="G1022" i="14"/>
  <c r="H1022" i="14" s="1"/>
  <c r="G1023" i="14"/>
  <c r="H1023" i="14" s="1"/>
  <c r="G1024" i="14"/>
  <c r="H1024" i="14" s="1"/>
  <c r="G1025" i="14"/>
  <c r="H1025" i="14" s="1"/>
  <c r="G1026" i="14"/>
  <c r="H1026" i="14" s="1"/>
  <c r="G1027" i="14"/>
  <c r="H1027" i="14" s="1"/>
  <c r="G1028" i="14"/>
  <c r="H1028" i="14" s="1"/>
  <c r="G1029" i="14"/>
  <c r="H1029" i="14" s="1"/>
  <c r="G1030" i="14"/>
  <c r="H1030" i="14" s="1"/>
  <c r="G1032" i="14"/>
  <c r="H1032" i="14" s="1"/>
  <c r="G1033" i="14"/>
  <c r="H1033" i="14" s="1"/>
  <c r="G1035" i="14"/>
  <c r="H1035" i="14" s="1"/>
  <c r="G1036" i="14"/>
  <c r="H1036" i="14" s="1"/>
  <c r="G1037" i="14"/>
  <c r="H1037" i="14" s="1"/>
  <c r="G1038" i="14"/>
  <c r="H1038" i="14" s="1"/>
  <c r="G1039" i="14"/>
  <c r="H1039" i="14" s="1"/>
  <c r="G1040" i="14"/>
  <c r="H1040" i="14" s="1"/>
  <c r="G1042" i="14"/>
  <c r="H1042" i="14" s="1"/>
  <c r="G1043" i="14"/>
  <c r="H1043" i="14" s="1"/>
  <c r="G1044" i="14"/>
  <c r="H1044" i="14" s="1"/>
  <c r="G1047" i="14"/>
  <c r="H1047" i="14" s="1"/>
  <c r="G1048" i="14"/>
  <c r="H1048" i="14" s="1"/>
  <c r="G1049" i="14"/>
  <c r="H1049" i="14" s="1"/>
  <c r="G1050" i="14"/>
  <c r="H1050" i="14" s="1"/>
  <c r="G1051" i="14"/>
  <c r="H1051" i="14" s="1"/>
  <c r="G1052" i="14"/>
  <c r="H1052" i="14" s="1"/>
  <c r="G1053" i="14"/>
  <c r="H1053" i="14" s="1"/>
  <c r="G1054" i="14"/>
  <c r="H1054" i="14" s="1"/>
  <c r="G1055" i="14"/>
  <c r="H1055" i="14" s="1"/>
  <c r="G1056" i="14"/>
  <c r="H1056" i="14" s="1"/>
  <c r="G1057" i="14"/>
  <c r="H1057" i="14" s="1"/>
  <c r="G1058" i="14"/>
  <c r="H1058" i="14" s="1"/>
  <c r="G1059" i="14"/>
  <c r="H1059" i="14" s="1"/>
  <c r="G1060" i="14"/>
  <c r="H1060" i="14" s="1"/>
  <c r="G1061" i="14"/>
  <c r="H1061" i="14" s="1"/>
  <c r="G1062" i="14"/>
  <c r="H1062" i="14" s="1"/>
  <c r="G1063" i="14"/>
  <c r="H1063" i="14" s="1"/>
  <c r="G1065" i="14"/>
  <c r="H1065" i="14" s="1"/>
  <c r="G1066" i="14"/>
  <c r="H1066" i="14" s="1"/>
  <c r="G1067" i="14"/>
  <c r="H1067" i="14" s="1"/>
  <c r="G1068" i="14"/>
  <c r="H1068" i="14" s="1"/>
  <c r="G1069" i="14"/>
  <c r="H1069" i="14" s="1"/>
  <c r="G1070" i="14"/>
  <c r="H1070" i="14" s="1"/>
  <c r="G1071" i="14"/>
  <c r="H1071" i="14" s="1"/>
  <c r="G1072" i="14"/>
  <c r="H1072" i="14" s="1"/>
  <c r="G1073" i="14"/>
  <c r="H1073" i="14" s="1"/>
  <c r="G1074" i="14"/>
  <c r="H1074" i="14" s="1"/>
  <c r="G1075" i="14"/>
  <c r="H1075" i="14" s="1"/>
  <c r="G1076" i="14"/>
  <c r="H1076" i="14" s="1"/>
  <c r="G1077" i="14"/>
  <c r="H1077" i="14" s="1"/>
  <c r="G1079" i="14"/>
  <c r="H1079" i="14" s="1"/>
  <c r="G1081" i="14"/>
  <c r="H1081" i="14" s="1"/>
  <c r="G1083" i="14"/>
  <c r="H1083" i="14" s="1"/>
  <c r="G1084" i="14"/>
  <c r="H1084" i="14" s="1"/>
  <c r="G1086" i="14"/>
  <c r="H1086" i="14" s="1"/>
  <c r="G1087" i="14"/>
  <c r="H1087" i="14" s="1"/>
  <c r="G1089" i="14"/>
  <c r="H1089" i="14" s="1"/>
  <c r="G1091" i="14"/>
  <c r="H1091" i="14" s="1"/>
  <c r="G1092" i="14"/>
  <c r="H1092" i="14" s="1"/>
  <c r="G1093" i="14"/>
  <c r="H1093" i="14" s="1"/>
  <c r="G1094" i="14"/>
  <c r="H1094" i="14" s="1"/>
  <c r="G1099" i="14"/>
  <c r="H1099" i="14" s="1"/>
  <c r="G1100" i="14"/>
  <c r="H1100" i="14" s="1"/>
  <c r="G1102" i="14"/>
  <c r="H1102" i="14" s="1"/>
  <c r="G1103" i="14"/>
  <c r="H1103" i="14" s="1"/>
  <c r="G1104" i="14"/>
  <c r="H1104" i="14" s="1"/>
  <c r="G1105" i="14"/>
  <c r="H1105" i="14" s="1"/>
  <c r="G1106" i="14"/>
  <c r="H1106" i="14" s="1"/>
  <c r="G1107" i="14"/>
  <c r="H1107" i="14" s="1"/>
  <c r="G1108" i="14"/>
  <c r="H1108" i="14" s="1"/>
  <c r="G1109" i="14"/>
  <c r="H1109" i="14" s="1"/>
  <c r="G1110" i="14"/>
  <c r="H1110" i="14" s="1"/>
  <c r="G1111" i="14"/>
  <c r="H1111" i="14" s="1"/>
  <c r="G1112" i="14"/>
  <c r="H1112" i="14" s="1"/>
  <c r="G1113" i="14"/>
  <c r="H1113" i="14" s="1"/>
  <c r="G1114" i="14"/>
  <c r="H1114" i="14" s="1"/>
  <c r="G1115" i="14"/>
  <c r="H1115" i="14" s="1"/>
  <c r="G1116" i="14"/>
  <c r="H1116" i="14" s="1"/>
  <c r="G1117" i="14"/>
  <c r="H1117" i="14" s="1"/>
  <c r="G1118" i="14"/>
  <c r="H1118" i="14" s="1"/>
  <c r="G1119" i="14"/>
  <c r="H1119" i="14" s="1"/>
  <c r="G1120" i="14"/>
  <c r="H1120" i="14" s="1"/>
  <c r="G1121" i="14"/>
  <c r="H1121" i="14" s="1"/>
  <c r="G1122" i="14"/>
  <c r="H1122" i="14" s="1"/>
  <c r="G1123" i="14"/>
  <c r="H1123" i="14" s="1"/>
  <c r="G1124" i="14"/>
  <c r="H1124" i="14" s="1"/>
  <c r="G1125" i="14"/>
  <c r="H1125" i="14" s="1"/>
  <c r="G1126" i="14"/>
  <c r="H1126" i="14" s="1"/>
  <c r="G1127" i="14"/>
  <c r="H1127" i="14" s="1"/>
  <c r="G1128" i="14"/>
  <c r="H1128" i="14" s="1"/>
  <c r="G1129" i="14"/>
  <c r="H1129" i="14" s="1"/>
  <c r="G1130" i="14"/>
  <c r="H1130" i="14" s="1"/>
  <c r="G1131" i="14"/>
  <c r="H1131" i="14" s="1"/>
  <c r="G1132" i="14"/>
  <c r="H1132" i="14" s="1"/>
  <c r="G1133" i="14"/>
  <c r="H1133" i="14" s="1"/>
  <c r="G1134" i="14"/>
  <c r="H1134" i="14" s="1"/>
  <c r="G1135" i="14"/>
  <c r="H1135" i="14" s="1"/>
  <c r="G1136" i="14"/>
  <c r="H1136" i="14" s="1"/>
  <c r="G1137" i="14"/>
  <c r="H1137" i="14" s="1"/>
  <c r="G1138" i="14"/>
  <c r="H1138" i="14" s="1"/>
  <c r="G1139" i="14"/>
  <c r="H1139" i="14" s="1"/>
  <c r="G1140" i="14"/>
  <c r="H1140" i="14" s="1"/>
  <c r="G1141" i="14"/>
  <c r="H1141" i="14" s="1"/>
  <c r="G1142" i="14"/>
  <c r="H1142" i="14" s="1"/>
  <c r="G1143" i="14"/>
  <c r="H1143" i="14" s="1"/>
  <c r="G1144" i="14"/>
  <c r="H1144" i="14" s="1"/>
  <c r="G1145" i="14"/>
  <c r="H1145" i="14" s="1"/>
  <c r="G1146" i="14"/>
  <c r="H1146" i="14" s="1"/>
  <c r="G1147" i="14"/>
  <c r="H1147" i="14" s="1"/>
  <c r="G1148" i="14"/>
  <c r="H1148" i="14" s="1"/>
  <c r="G1149" i="14"/>
  <c r="H1149" i="14" s="1"/>
  <c r="G1150" i="14"/>
  <c r="H1150" i="14" s="1"/>
  <c r="G1151" i="14"/>
  <c r="H1151" i="14" s="1"/>
  <c r="G1152" i="14"/>
  <c r="H1152" i="14" s="1"/>
  <c r="G1153" i="14"/>
  <c r="H1153" i="14" s="1"/>
  <c r="G1154" i="14"/>
  <c r="H1154" i="14" s="1"/>
  <c r="G1155" i="14"/>
  <c r="H1155" i="14" s="1"/>
  <c r="G1156" i="14"/>
  <c r="H1156" i="14" s="1"/>
  <c r="G1157" i="14"/>
  <c r="H1157" i="14" s="1"/>
  <c r="G1158" i="14"/>
  <c r="H1158" i="14" s="1"/>
  <c r="G1159" i="14"/>
  <c r="H1159" i="14" s="1"/>
  <c r="G1160" i="14"/>
  <c r="H1160" i="14" s="1"/>
  <c r="G1161" i="14"/>
  <c r="H1161" i="14" s="1"/>
  <c r="G1162" i="14"/>
  <c r="H1162" i="14" s="1"/>
  <c r="G1163" i="14"/>
  <c r="H1163" i="14" s="1"/>
  <c r="G1164" i="14"/>
  <c r="H1164" i="14" s="1"/>
  <c r="G1165" i="14"/>
  <c r="H1165" i="14" s="1"/>
  <c r="G1166" i="14"/>
  <c r="H1166" i="14" s="1"/>
  <c r="G1167" i="14"/>
  <c r="H1167" i="14" s="1"/>
  <c r="G1168" i="14"/>
  <c r="H1168" i="14" s="1"/>
  <c r="G1169" i="14"/>
  <c r="H1169" i="14" s="1"/>
  <c r="G1170" i="14"/>
  <c r="H1170" i="14" s="1"/>
  <c r="G1171" i="14"/>
  <c r="H1171" i="14" s="1"/>
  <c r="G1172" i="14"/>
  <c r="H1172" i="14" s="1"/>
  <c r="G1173" i="14"/>
  <c r="H1173" i="14" s="1"/>
  <c r="G1174" i="14"/>
  <c r="H1174" i="14" s="1"/>
  <c r="G1175" i="14"/>
  <c r="H1175" i="14" s="1"/>
  <c r="G1176" i="14"/>
  <c r="H1176" i="14" s="1"/>
  <c r="G1177" i="14"/>
  <c r="H1177" i="14" s="1"/>
  <c r="G1178" i="14"/>
  <c r="H1178" i="14" s="1"/>
  <c r="G1179" i="14"/>
  <c r="H1179" i="14" s="1"/>
  <c r="G1180" i="14"/>
  <c r="H1180" i="14" s="1"/>
  <c r="G1181" i="14"/>
  <c r="H1181" i="14" s="1"/>
  <c r="G1182" i="14"/>
  <c r="H1182" i="14" s="1"/>
  <c r="G1183" i="14"/>
  <c r="H1183" i="14" s="1"/>
  <c r="G1184" i="14"/>
  <c r="H1184" i="14" s="1"/>
  <c r="G1185" i="14"/>
  <c r="H1185" i="14" s="1"/>
  <c r="G1186" i="14"/>
  <c r="H1186" i="14" s="1"/>
  <c r="G1187" i="14"/>
  <c r="H1187" i="14" s="1"/>
  <c r="G1189" i="14"/>
  <c r="H1189" i="14" s="1"/>
  <c r="G1190" i="14"/>
  <c r="H1190" i="14" s="1"/>
  <c r="G1192" i="14"/>
  <c r="H1192" i="14" s="1"/>
  <c r="G1193" i="14"/>
  <c r="H1193" i="14" s="1"/>
  <c r="G1194" i="14"/>
  <c r="H1194" i="14" s="1"/>
  <c r="G1195" i="14"/>
  <c r="H1195" i="14" s="1"/>
  <c r="G1196" i="14"/>
  <c r="H1196" i="14" s="1"/>
  <c r="G1197" i="14"/>
  <c r="H1197" i="14" s="1"/>
  <c r="G1198" i="14"/>
  <c r="H1198" i="14" s="1"/>
  <c r="G1199" i="14"/>
  <c r="H1199" i="14" s="1"/>
  <c r="G1200" i="14"/>
  <c r="H1200" i="14" s="1"/>
  <c r="G1201" i="14"/>
  <c r="H1201" i="14" s="1"/>
  <c r="G1202" i="14"/>
  <c r="H1202" i="14" s="1"/>
  <c r="G1203" i="14"/>
  <c r="H1203" i="14" s="1"/>
  <c r="G1204" i="14"/>
  <c r="H1204" i="14" s="1"/>
  <c r="G1205" i="14"/>
  <c r="H1205" i="14" s="1"/>
  <c r="G1206" i="14"/>
  <c r="H1206" i="14" s="1"/>
  <c r="G1208" i="14"/>
  <c r="H1208" i="14" s="1"/>
  <c r="G1209" i="14"/>
  <c r="H1209" i="14" s="1"/>
  <c r="G1210" i="14"/>
  <c r="H1210" i="14" s="1"/>
  <c r="G1211" i="14"/>
  <c r="H1211" i="14" s="1"/>
  <c r="G1212" i="14"/>
  <c r="H1212" i="14" s="1"/>
  <c r="G1213" i="14"/>
  <c r="H1213" i="14" s="1"/>
  <c r="G1214" i="14"/>
  <c r="H1214" i="14" s="1"/>
  <c r="G1215" i="14"/>
  <c r="H1215" i="14" s="1"/>
  <c r="G1216" i="14"/>
  <c r="H1216" i="14" s="1"/>
  <c r="G1217" i="14"/>
  <c r="H1217" i="14" s="1"/>
  <c r="G1218" i="14"/>
  <c r="H1218" i="14" s="1"/>
  <c r="G1219" i="14"/>
  <c r="H1219" i="14" s="1"/>
  <c r="G1220" i="14"/>
  <c r="H1220" i="14" s="1"/>
  <c r="G1221" i="14"/>
  <c r="H1221" i="14" s="1"/>
  <c r="G1222" i="14"/>
  <c r="H1222" i="14" s="1"/>
  <c r="G1223" i="14"/>
  <c r="H1223" i="14" s="1"/>
  <c r="G1224" i="14"/>
  <c r="H1224" i="14" s="1"/>
  <c r="G1225" i="14"/>
  <c r="H1225" i="14" s="1"/>
  <c r="G1226" i="14"/>
  <c r="H1226" i="14" s="1"/>
  <c r="G1227" i="14"/>
  <c r="H1227" i="14" s="1"/>
  <c r="G1228" i="14"/>
  <c r="H1228" i="14" s="1"/>
  <c r="G1229" i="14"/>
  <c r="H1229" i="14" s="1"/>
  <c r="G1230" i="14"/>
  <c r="H1230" i="14" s="1"/>
  <c r="G1232" i="14"/>
  <c r="H1232" i="14" s="1"/>
  <c r="G1233" i="14"/>
  <c r="H1233" i="14" s="1"/>
  <c r="G1234" i="14"/>
  <c r="H1234" i="14" s="1"/>
  <c r="G1235" i="14"/>
  <c r="H1235" i="14" s="1"/>
  <c r="G1236" i="14"/>
  <c r="H1236" i="14" s="1"/>
  <c r="G1238" i="14"/>
  <c r="H1238" i="14" s="1"/>
  <c r="G1239" i="14"/>
  <c r="H1239" i="14" s="1"/>
  <c r="G1240" i="14"/>
  <c r="H1240" i="14" s="1"/>
  <c r="G1241" i="14"/>
  <c r="H1241" i="14" s="1"/>
  <c r="G1242" i="14"/>
  <c r="H1242" i="14" s="1"/>
  <c r="G1243" i="14"/>
  <c r="H1243" i="14" s="1"/>
  <c r="G1244" i="14"/>
  <c r="H1244" i="14" s="1"/>
  <c r="G1245" i="14"/>
  <c r="H1245" i="14" s="1"/>
  <c r="G1246" i="14"/>
  <c r="H1246" i="14" s="1"/>
  <c r="G1247" i="14"/>
  <c r="H1247" i="14" s="1"/>
  <c r="G1248" i="14"/>
  <c r="H1248" i="14" s="1"/>
  <c r="G1249" i="14"/>
  <c r="H1249" i="14" s="1"/>
  <c r="G1250" i="14"/>
  <c r="H1250" i="14" s="1"/>
  <c r="G1251" i="14"/>
  <c r="H1251" i="14" s="1"/>
  <c r="G1252" i="14"/>
  <c r="H1252" i="14" s="1"/>
  <c r="G1253" i="14"/>
  <c r="H1253" i="14" s="1"/>
  <c r="G1254" i="14"/>
  <c r="H1254" i="14" s="1"/>
  <c r="G1255" i="14"/>
  <c r="H1255" i="14" s="1"/>
  <c r="G1256" i="14"/>
  <c r="H1256" i="14" s="1"/>
  <c r="G1257" i="14"/>
  <c r="H1257" i="14" s="1"/>
  <c r="G1258" i="14"/>
  <c r="H1258" i="14" s="1"/>
  <c r="G1261" i="14"/>
  <c r="H1261" i="14" s="1"/>
  <c r="G1262" i="14"/>
  <c r="H1262" i="14" s="1"/>
  <c r="G1263" i="14"/>
  <c r="H1263" i="14" s="1"/>
  <c r="G1264" i="14"/>
  <c r="H1264" i="14" s="1"/>
  <c r="G1265" i="14"/>
  <c r="H1265" i="14" s="1"/>
  <c r="G1266" i="14"/>
  <c r="H1266" i="14" s="1"/>
  <c r="G1267" i="14"/>
  <c r="H1267" i="14" s="1"/>
  <c r="G1268" i="14"/>
  <c r="H1268" i="14" s="1"/>
  <c r="G1269" i="14"/>
  <c r="H1269" i="14" s="1"/>
  <c r="G1270" i="14"/>
  <c r="H1270" i="14" s="1"/>
  <c r="G1271" i="14"/>
  <c r="H1271" i="14" s="1"/>
  <c r="G1272" i="14"/>
  <c r="H1272" i="14" s="1"/>
  <c r="G1273" i="14"/>
  <c r="H1273" i="14" s="1"/>
  <c r="G1274" i="14"/>
  <c r="H1274" i="14" s="1"/>
  <c r="G1275" i="14"/>
  <c r="H1275" i="14" s="1"/>
  <c r="G1276" i="14"/>
  <c r="H1276" i="14" s="1"/>
  <c r="G1277" i="14"/>
  <c r="H1277" i="14" s="1"/>
  <c r="G1278" i="14"/>
  <c r="H1278" i="14" s="1"/>
  <c r="G1279" i="14"/>
  <c r="H1279" i="14" s="1"/>
  <c r="G1321" i="14"/>
  <c r="H1321" i="14" s="1"/>
  <c r="G4" i="14"/>
  <c r="H4" i="14" s="1"/>
  <c r="Z759" i="21" l="1"/>
  <c r="Z760" i="21" s="1"/>
  <c r="Z761" i="21" s="1"/>
  <c r="Z762" i="21" s="1"/>
  <c r="G744" i="14"/>
  <c r="H744" i="14" s="1"/>
  <c r="G430" i="14"/>
  <c r="H430" i="14" s="1"/>
  <c r="G190" i="14"/>
  <c r="H190" i="14" s="1"/>
  <c r="G1034" i="14"/>
  <c r="H1034" i="14" s="1"/>
  <c r="G314" i="14"/>
  <c r="H314" i="14" s="1"/>
  <c r="G325" i="14"/>
  <c r="H325" i="14" s="1"/>
  <c r="G623" i="14"/>
  <c r="H623" i="14" s="1"/>
  <c r="G273" i="14"/>
  <c r="H273" i="14" s="1"/>
  <c r="G1191" i="14"/>
  <c r="H1191" i="14" s="1"/>
  <c r="G1003" i="14"/>
  <c r="H1003" i="14" s="1"/>
  <c r="G1097" i="14"/>
  <c r="H1097" i="14" s="1"/>
  <c r="G189" i="14"/>
  <c r="H189" i="14" s="1"/>
  <c r="G804" i="14"/>
  <c r="H804" i="14" s="1"/>
  <c r="G1012" i="14"/>
  <c r="H1012" i="14" s="1"/>
  <c r="G1046" i="14"/>
  <c r="H1046" i="14" s="1"/>
  <c r="G192" i="14"/>
  <c r="H192" i="14" s="1"/>
  <c r="G318" i="14"/>
  <c r="H318" i="14" s="1"/>
  <c r="G584" i="14"/>
  <c r="H584" i="14" s="1"/>
  <c r="G142" i="14"/>
  <c r="H142" i="14" s="1"/>
  <c r="G803" i="14"/>
  <c r="H803" i="14" s="1"/>
  <c r="G146" i="14"/>
  <c r="H146" i="14" s="1"/>
  <c r="G80" i="14"/>
  <c r="H80" i="14" s="1"/>
  <c r="G442" i="14"/>
  <c r="H442" i="14" s="1"/>
  <c r="G936" i="14"/>
  <c r="H936" i="14" s="1"/>
  <c r="G86" i="14"/>
  <c r="H86" i="14" s="1"/>
  <c r="G1064" i="14"/>
  <c r="H1064" i="14" s="1"/>
  <c r="G328" i="14"/>
  <c r="H328" i="14" s="1"/>
  <c r="G315" i="14"/>
  <c r="H315" i="14" s="1"/>
  <c r="G1090" i="14"/>
  <c r="H1090" i="14" s="1"/>
  <c r="G193" i="14"/>
  <c r="H193" i="14" s="1"/>
  <c r="G1080" i="14"/>
  <c r="H1080" i="14" s="1"/>
  <c r="G473" i="14"/>
  <c r="H473" i="14" s="1"/>
  <c r="G88" i="14"/>
  <c r="H88" i="14" s="1"/>
  <c r="G756" i="14"/>
  <c r="H756" i="14" s="1"/>
  <c r="G398" i="14"/>
  <c r="H398" i="14" s="1"/>
  <c r="G78" i="14"/>
  <c r="H78" i="14" s="1"/>
  <c r="G1045" i="14"/>
  <c r="H1045" i="14" s="1"/>
  <c r="G1260" i="14"/>
  <c r="H1260" i="14" s="1"/>
  <c r="G338" i="14"/>
  <c r="H338" i="14" s="1"/>
  <c r="G624" i="14"/>
  <c r="H624" i="14" s="1"/>
  <c r="G194" i="14"/>
  <c r="H194" i="14" s="1"/>
  <c r="G395" i="14"/>
  <c r="H395" i="14" s="1"/>
  <c r="G394" i="14"/>
  <c r="H394" i="14" s="1"/>
  <c r="G1088" i="14"/>
  <c r="H1088" i="14" s="1"/>
  <c r="G297" i="14"/>
  <c r="H297" i="14" s="1"/>
  <c r="G200" i="14"/>
  <c r="H200" i="14" s="1"/>
  <c r="G102" i="14"/>
  <c r="H102" i="14" s="1"/>
  <c r="G75" i="14"/>
  <c r="H75" i="14" s="1"/>
  <c r="G85" i="14"/>
  <c r="H85" i="14" s="1"/>
  <c r="G195" i="14"/>
  <c r="H195" i="14" s="1"/>
  <c r="G345" i="14"/>
  <c r="H345" i="14" s="1"/>
  <c r="G743" i="14"/>
  <c r="H743" i="14" s="1"/>
  <c r="G626" i="14"/>
  <c r="H626" i="14" s="1"/>
  <c r="G858" i="14"/>
  <c r="H858" i="14" s="1"/>
  <c r="G441" i="14"/>
  <c r="H441" i="14" s="1"/>
  <c r="G265" i="14"/>
  <c r="H265" i="14" s="1"/>
  <c r="G319" i="14"/>
  <c r="H319" i="14" s="1"/>
  <c r="G50" i="14"/>
  <c r="H50" i="14" s="1"/>
  <c r="G629" i="14"/>
  <c r="H629" i="14" s="1"/>
  <c r="G1016" i="14"/>
  <c r="H1016" i="14" s="1"/>
  <c r="G186" i="14"/>
  <c r="H186" i="14" s="1"/>
  <c r="G534" i="14"/>
  <c r="H534" i="14" s="1"/>
  <c r="G208" i="14"/>
  <c r="H208" i="14" s="1"/>
  <c r="G1098" i="14"/>
  <c r="H1098" i="14" s="1"/>
  <c r="G1207" i="14"/>
  <c r="H1207" i="14" s="1"/>
  <c r="G1078" i="14"/>
  <c r="H1078" i="14" s="1"/>
  <c r="G1095" i="14"/>
  <c r="H1095" i="14" s="1"/>
  <c r="G397" i="14"/>
  <c r="H397" i="14" s="1"/>
  <c r="G1237" i="14"/>
  <c r="H1237" i="14" s="1"/>
  <c r="G341" i="14"/>
  <c r="H341" i="14" s="1"/>
  <c r="G299" i="14"/>
  <c r="H299" i="14" s="1"/>
  <c r="G143" i="14"/>
  <c r="H143" i="14" s="1"/>
  <c r="G1096" i="14"/>
  <c r="H1096" i="14" s="1"/>
  <c r="G722" i="14"/>
  <c r="H722" i="14" s="1"/>
  <c r="G757" i="14"/>
  <c r="H757" i="14" s="1"/>
  <c r="G535" i="14"/>
  <c r="H535" i="14" s="1"/>
  <c r="G500" i="14"/>
  <c r="H500" i="14" s="1"/>
  <c r="G209" i="14"/>
  <c r="H209" i="14" s="1"/>
  <c r="G696" i="14"/>
  <c r="H696" i="14" s="1"/>
  <c r="G148" i="14"/>
  <c r="H148" i="14" s="1"/>
  <c r="G343" i="14"/>
  <c r="H343" i="14" s="1"/>
  <c r="G1031" i="14"/>
  <c r="H1031" i="14" s="1"/>
  <c r="G330" i="14"/>
  <c r="H330" i="14" s="1"/>
  <c r="G295" i="14"/>
  <c r="H295" i="14" s="1"/>
  <c r="G309" i="14"/>
  <c r="H309" i="14" s="1"/>
  <c r="G220" i="14"/>
  <c r="H220" i="14" s="1"/>
  <c r="G762" i="14"/>
  <c r="H762" i="14" s="1"/>
  <c r="G84" i="14"/>
  <c r="H84" i="14" s="1"/>
  <c r="G1002" i="14"/>
  <c r="H1002" i="14" s="1"/>
  <c r="G1082" i="14"/>
  <c r="H1082" i="14" s="1"/>
  <c r="G77" i="14"/>
  <c r="H77" i="14" s="1"/>
  <c r="G859" i="14"/>
  <c r="H859" i="14" s="1"/>
  <c r="G622" i="14"/>
  <c r="H622" i="14" s="1"/>
  <c r="G144" i="14"/>
  <c r="H144" i="14" s="1"/>
  <c r="G472" i="14"/>
  <c r="H472" i="14" s="1"/>
  <c r="G74" i="14"/>
  <c r="H74" i="14" s="1"/>
  <c r="G911" i="14"/>
  <c r="H911" i="14" s="1"/>
  <c r="G1041" i="14"/>
  <c r="H1041" i="14" s="1"/>
  <c r="G745" i="14"/>
  <c r="H745" i="14" s="1"/>
  <c r="G306" i="14"/>
  <c r="H306" i="14" s="1"/>
  <c r="G627" i="14"/>
  <c r="H627" i="14" s="1"/>
  <c r="G605" i="14"/>
  <c r="H605" i="14" s="1"/>
  <c r="G399" i="14"/>
  <c r="H399" i="14" s="1"/>
  <c r="G305" i="14"/>
  <c r="H305" i="14" s="1"/>
  <c r="G1188" i="14"/>
  <c r="H1188" i="14" s="1"/>
  <c r="G55" i="14"/>
  <c r="H55" i="14" s="1"/>
  <c r="G1259" i="14"/>
  <c r="H1259" i="14" s="1"/>
  <c r="G334" i="14"/>
  <c r="H334" i="14" s="1"/>
  <c r="G286" i="14"/>
  <c r="H286" i="14" s="1"/>
  <c r="G296" i="14"/>
  <c r="H296" i="14" s="1"/>
  <c r="G95" i="14"/>
  <c r="H95" i="14" s="1"/>
  <c r="G1101" i="14"/>
  <c r="H1101" i="14" s="1"/>
  <c r="G269" i="14"/>
  <c r="H269" i="14" s="1"/>
  <c r="G1085" i="14"/>
  <c r="H1085" i="14" s="1"/>
  <c r="G724" i="14"/>
  <c r="H724" i="14" s="1"/>
  <c r="G392" i="14"/>
  <c r="H392" i="14" s="1"/>
  <c r="G910" i="14"/>
  <c r="H910" i="14" s="1"/>
  <c r="G308" i="14"/>
  <c r="H308" i="14" s="1"/>
  <c r="G746" i="14"/>
  <c r="H746" i="14" s="1"/>
  <c r="G401" i="14"/>
  <c r="H401" i="14" s="1"/>
  <c r="G48" i="14"/>
  <c r="H48" i="14" s="1"/>
  <c r="G304" i="14"/>
  <c r="H304" i="14" s="1"/>
  <c r="G196" i="14"/>
  <c r="H196" i="14" s="1"/>
  <c r="G433" i="14"/>
  <c r="H433" i="14" s="1"/>
  <c r="G431" i="14"/>
  <c r="H431" i="14" s="1"/>
  <c r="G56" i="14"/>
  <c r="H56" i="14" s="1"/>
  <c r="G211" i="14"/>
  <c r="H211" i="14" s="1"/>
  <c r="G316" i="14"/>
  <c r="H316" i="14" s="1"/>
  <c r="G187" i="14"/>
  <c r="H187" i="14" s="1"/>
  <c r="G676" i="14"/>
  <c r="H676" i="14" s="1"/>
  <c r="G54" i="14"/>
  <c r="H54" i="14" s="1"/>
  <c r="G1011" i="14"/>
  <c r="H1011" i="14" s="1"/>
  <c r="G763" i="14"/>
  <c r="H763" i="14" s="1"/>
  <c r="G53" i="14"/>
  <c r="H53" i="14" s="1"/>
  <c r="G231" i="14"/>
  <c r="H231" i="14" s="1"/>
  <c r="G760" i="14"/>
  <c r="H760" i="14" s="1"/>
  <c r="G97" i="14"/>
  <c r="H97" i="14" s="1"/>
  <c r="G272" i="14"/>
  <c r="H272" i="14" s="1"/>
  <c r="G188" i="14"/>
  <c r="H188" i="14" s="1"/>
  <c r="G302" i="14"/>
  <c r="H302" i="14" s="1"/>
  <c r="G1014" i="14"/>
  <c r="H1014" i="14" s="1"/>
  <c r="G287" i="14"/>
  <c r="H287" i="14" s="1"/>
  <c r="G191" i="14"/>
  <c r="H191" i="14" s="1"/>
  <c r="G179" i="14"/>
  <c r="H179" i="14" s="1"/>
  <c r="G52" i="14"/>
  <c r="H52" i="14" s="1"/>
  <c r="G51" i="14"/>
  <c r="H51" i="14" s="1"/>
  <c r="G49" i="14"/>
  <c r="H49" i="14" s="1"/>
  <c r="G307" i="14"/>
  <c r="H307" i="14" s="1"/>
  <c r="G271" i="14"/>
  <c r="H271" i="14" s="1"/>
  <c r="Z763" i="21" l="1"/>
  <c r="Z764" i="21" s="1"/>
  <c r="Z765" i="21" s="1"/>
  <c r="Z766" i="21" s="1"/>
  <c r="Z767" i="21" s="1"/>
  <c r="Z768" i="21" s="1"/>
  <c r="Z769" i="21" s="1"/>
  <c r="Z770" i="21" s="1"/>
  <c r="Z771" i="21" s="1"/>
  <c r="Z772" i="21" s="1"/>
  <c r="Z773" i="21" s="1"/>
  <c r="Z774" i="21" s="1"/>
  <c r="Z775" i="21" s="1"/>
  <c r="H1322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1" i="14"/>
  <c r="J776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6" i="14"/>
  <c r="J347" i="14"/>
  <c r="J348" i="14"/>
  <c r="J349" i="14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J391" i="14"/>
  <c r="J392" i="14"/>
  <c r="J393" i="14"/>
  <c r="J394" i="14"/>
  <c r="J395" i="14"/>
  <c r="J396" i="14"/>
  <c r="J397" i="14"/>
  <c r="J398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20" i="14"/>
  <c r="J421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7" i="14"/>
  <c r="J466" i="14"/>
  <c r="J468" i="14"/>
  <c r="J469" i="14"/>
  <c r="J470" i="14"/>
  <c r="J471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91" i="14"/>
  <c r="J492" i="14"/>
  <c r="J493" i="14"/>
  <c r="J494" i="14"/>
  <c r="J495" i="14"/>
  <c r="J496" i="14"/>
  <c r="J497" i="14"/>
  <c r="J498" i="14"/>
  <c r="J499" i="14"/>
  <c r="J500" i="14"/>
  <c r="J501" i="14"/>
  <c r="J502" i="14"/>
  <c r="J503" i="14"/>
  <c r="J504" i="14"/>
  <c r="J505" i="14"/>
  <c r="J506" i="14"/>
  <c r="J507" i="14"/>
  <c r="J508" i="14"/>
  <c r="J509" i="14"/>
  <c r="J510" i="14"/>
  <c r="J511" i="14"/>
  <c r="J512" i="14"/>
  <c r="J513" i="14"/>
  <c r="J514" i="14"/>
  <c r="J515" i="14"/>
  <c r="J516" i="14"/>
  <c r="J517" i="14"/>
  <c r="J518" i="14"/>
  <c r="J519" i="14"/>
  <c r="J520" i="14"/>
  <c r="J521" i="14"/>
  <c r="J522" i="14"/>
  <c r="J523" i="14"/>
  <c r="J524" i="14"/>
  <c r="J525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5" i="14"/>
  <c r="J556" i="14"/>
  <c r="J557" i="14"/>
  <c r="J558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5" i="14"/>
  <c r="J576" i="14"/>
  <c r="J577" i="14"/>
  <c r="J578" i="14"/>
  <c r="J579" i="14"/>
  <c r="J580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09" i="14"/>
  <c r="J610" i="14"/>
  <c r="J611" i="14"/>
  <c r="J612" i="14"/>
  <c r="J613" i="14"/>
  <c r="J614" i="14"/>
  <c r="J615" i="14"/>
  <c r="J616" i="14"/>
  <c r="J617" i="14"/>
  <c r="J618" i="14"/>
  <c r="J619" i="14"/>
  <c r="J620" i="14"/>
  <c r="J621" i="14"/>
  <c r="J622" i="14"/>
  <c r="J623" i="14"/>
  <c r="J624" i="14"/>
  <c r="J625" i="14"/>
  <c r="J626" i="14"/>
  <c r="J627" i="14"/>
  <c r="J628" i="14"/>
  <c r="J629" i="14"/>
  <c r="J630" i="14"/>
  <c r="J631" i="14"/>
  <c r="J632" i="14"/>
  <c r="J633" i="14"/>
  <c r="J634" i="14"/>
  <c r="J635" i="14"/>
  <c r="J636" i="14"/>
  <c r="J637" i="14"/>
  <c r="J638" i="14"/>
  <c r="J639" i="14"/>
  <c r="J640" i="14"/>
  <c r="J641" i="14"/>
  <c r="J642" i="14"/>
  <c r="J643" i="14"/>
  <c r="J644" i="14"/>
  <c r="J645" i="14"/>
  <c r="J646" i="14"/>
  <c r="J647" i="14"/>
  <c r="J648" i="14"/>
  <c r="J649" i="14"/>
  <c r="J650" i="14"/>
  <c r="J651" i="14"/>
  <c r="J652" i="14"/>
  <c r="J653" i="14"/>
  <c r="J654" i="14"/>
  <c r="J655" i="14"/>
  <c r="J656" i="14"/>
  <c r="J657" i="14"/>
  <c r="J658" i="14"/>
  <c r="J659" i="14"/>
  <c r="J660" i="14"/>
  <c r="J661" i="14"/>
  <c r="J662" i="14"/>
  <c r="J663" i="14"/>
  <c r="J664" i="14"/>
  <c r="J665" i="14"/>
  <c r="J666" i="14"/>
  <c r="J667" i="14"/>
  <c r="J668" i="14"/>
  <c r="J669" i="14"/>
  <c r="J670" i="14"/>
  <c r="J671" i="14"/>
  <c r="J672" i="14"/>
  <c r="J673" i="14"/>
  <c r="J674" i="14"/>
  <c r="J675" i="14"/>
  <c r="J676" i="14"/>
  <c r="J677" i="14"/>
  <c r="J678" i="14"/>
  <c r="J679" i="14"/>
  <c r="J680" i="14"/>
  <c r="J681" i="14"/>
  <c r="J682" i="14"/>
  <c r="J683" i="14"/>
  <c r="J684" i="14"/>
  <c r="J685" i="14"/>
  <c r="J686" i="14"/>
  <c r="J687" i="14"/>
  <c r="J688" i="14"/>
  <c r="J689" i="14"/>
  <c r="J690" i="14"/>
  <c r="J691" i="14"/>
  <c r="J692" i="14"/>
  <c r="J693" i="14"/>
  <c r="J694" i="14"/>
  <c r="J695" i="14"/>
  <c r="J696" i="14"/>
  <c r="J697" i="14"/>
  <c r="J698" i="14"/>
  <c r="J699" i="14"/>
  <c r="J700" i="14"/>
  <c r="J701" i="14"/>
  <c r="J702" i="14"/>
  <c r="J703" i="14"/>
  <c r="J704" i="14"/>
  <c r="J705" i="14"/>
  <c r="J706" i="14"/>
  <c r="J707" i="14"/>
  <c r="J708" i="14"/>
  <c r="J709" i="14"/>
  <c r="J710" i="14"/>
  <c r="J712" i="14"/>
  <c r="J713" i="14"/>
  <c r="J714" i="14"/>
  <c r="J715" i="14"/>
  <c r="J716" i="14"/>
  <c r="J717" i="14"/>
  <c r="J718" i="14"/>
  <c r="J719" i="14"/>
  <c r="J720" i="14"/>
  <c r="J721" i="14"/>
  <c r="J722" i="14"/>
  <c r="J723" i="14"/>
  <c r="J724" i="14"/>
  <c r="J725" i="14"/>
  <c r="J726" i="14"/>
  <c r="J727" i="14"/>
  <c r="J728" i="14"/>
  <c r="J729" i="14"/>
  <c r="J730" i="14"/>
  <c r="J731" i="14"/>
  <c r="J732" i="14"/>
  <c r="J733" i="14"/>
  <c r="J734" i="14"/>
  <c r="J735" i="14"/>
  <c r="J737" i="14"/>
  <c r="J738" i="14"/>
  <c r="J739" i="14"/>
  <c r="J740" i="14"/>
  <c r="J741" i="14"/>
  <c r="J742" i="14"/>
  <c r="J743" i="14"/>
  <c r="J744" i="14"/>
  <c r="J745" i="14"/>
  <c r="J746" i="14"/>
  <c r="J747" i="14"/>
  <c r="J748" i="14"/>
  <c r="J749" i="14"/>
  <c r="J750" i="14"/>
  <c r="J751" i="14"/>
  <c r="J752" i="14"/>
  <c r="J753" i="14"/>
  <c r="J754" i="14"/>
  <c r="J755" i="14"/>
  <c r="J756" i="14"/>
  <c r="J757" i="14"/>
  <c r="J758" i="14"/>
  <c r="J759" i="14"/>
  <c r="J760" i="14"/>
  <c r="J761" i="14"/>
  <c r="J762" i="14"/>
  <c r="J763" i="14"/>
  <c r="J764" i="14"/>
  <c r="J765" i="14"/>
  <c r="J766" i="14"/>
  <c r="J767" i="14"/>
  <c r="J768" i="14"/>
  <c r="J769" i="14"/>
  <c r="J770" i="14"/>
  <c r="J771" i="14"/>
  <c r="J772" i="14"/>
  <c r="J773" i="14"/>
  <c r="J774" i="14"/>
  <c r="J775" i="14"/>
  <c r="J777" i="14"/>
  <c r="J778" i="14"/>
  <c r="J779" i="14"/>
  <c r="J780" i="14"/>
  <c r="J781" i="14"/>
  <c r="J782" i="14"/>
  <c r="J783" i="14"/>
  <c r="J784" i="14"/>
  <c r="J785" i="14"/>
  <c r="J786" i="14"/>
  <c r="J787" i="14"/>
  <c r="J788" i="14"/>
  <c r="J789" i="14"/>
  <c r="J790" i="14"/>
  <c r="J791" i="14"/>
  <c r="J792" i="14"/>
  <c r="J793" i="14"/>
  <c r="J794" i="14"/>
  <c r="J795" i="14"/>
  <c r="J796" i="14"/>
  <c r="J797" i="14"/>
  <c r="J798" i="14"/>
  <c r="J799" i="14"/>
  <c r="J800" i="14"/>
  <c r="J801" i="14"/>
  <c r="J802" i="14"/>
  <c r="J803" i="14"/>
  <c r="J804" i="14"/>
  <c r="J805" i="14"/>
  <c r="J806" i="14"/>
  <c r="J807" i="14"/>
  <c r="J808" i="14"/>
  <c r="J809" i="14"/>
  <c r="J810" i="14"/>
  <c r="J811" i="14"/>
  <c r="J812" i="14"/>
  <c r="J813" i="14"/>
  <c r="J814" i="14"/>
  <c r="J815" i="14"/>
  <c r="J816" i="14"/>
  <c r="J817" i="14"/>
  <c r="J818" i="14"/>
  <c r="J819" i="14"/>
  <c r="J820" i="14"/>
  <c r="J821" i="14"/>
  <c r="J822" i="14"/>
  <c r="J823" i="14"/>
  <c r="J824" i="14"/>
  <c r="J825" i="14"/>
  <c r="J826" i="14"/>
  <c r="J827" i="14"/>
  <c r="J828" i="14"/>
  <c r="J829" i="14"/>
  <c r="J830" i="14"/>
  <c r="J831" i="14"/>
  <c r="J832" i="14"/>
  <c r="J833" i="14"/>
  <c r="J834" i="14"/>
  <c r="J835" i="14"/>
  <c r="J836" i="14"/>
  <c r="J837" i="14"/>
  <c r="J838" i="14"/>
  <c r="J839" i="14"/>
  <c r="J840" i="14"/>
  <c r="J841" i="14"/>
  <c r="J842" i="14"/>
  <c r="J843" i="14"/>
  <c r="J844" i="14"/>
  <c r="J845" i="14"/>
  <c r="J846" i="14"/>
  <c r="J847" i="14"/>
  <c r="J848" i="14"/>
  <c r="J849" i="14"/>
  <c r="J850" i="14"/>
  <c r="J851" i="14"/>
  <c r="J852" i="14"/>
  <c r="J853" i="14"/>
  <c r="J854" i="14"/>
  <c r="J855" i="14"/>
  <c r="J856" i="14"/>
  <c r="J857" i="14"/>
  <c r="J858" i="14"/>
  <c r="J859" i="14"/>
  <c r="J860" i="14"/>
  <c r="J861" i="14"/>
  <c r="J862" i="14"/>
  <c r="J863" i="14"/>
  <c r="J864" i="14"/>
  <c r="J865" i="14"/>
  <c r="J866" i="14"/>
  <c r="J867" i="14"/>
  <c r="J868" i="14"/>
  <c r="J869" i="14"/>
  <c r="J870" i="14"/>
  <c r="J871" i="14"/>
  <c r="J872" i="14"/>
  <c r="J873" i="14"/>
  <c r="J874" i="14"/>
  <c r="J875" i="14"/>
  <c r="J876" i="14"/>
  <c r="J877" i="14"/>
  <c r="J878" i="14"/>
  <c r="J879" i="14"/>
  <c r="J880" i="14"/>
  <c r="J881" i="14"/>
  <c r="J882" i="14"/>
  <c r="J883" i="14"/>
  <c r="J884" i="14"/>
  <c r="J885" i="14"/>
  <c r="J886" i="14"/>
  <c r="J887" i="14"/>
  <c r="J888" i="14"/>
  <c r="J889" i="14"/>
  <c r="J890" i="14"/>
  <c r="J891" i="14"/>
  <c r="J892" i="14"/>
  <c r="J893" i="14"/>
  <c r="J894" i="14"/>
  <c r="J895" i="14"/>
  <c r="J896" i="14"/>
  <c r="J897" i="14"/>
  <c r="J898" i="14"/>
  <c r="J899" i="14"/>
  <c r="J900" i="14"/>
  <c r="J901" i="14"/>
  <c r="J902" i="14"/>
  <c r="J903" i="14"/>
  <c r="J904" i="14"/>
  <c r="J905" i="14"/>
  <c r="J906" i="14"/>
  <c r="J907" i="14"/>
  <c r="J908" i="14"/>
  <c r="J909" i="14"/>
  <c r="J910" i="14"/>
  <c r="J911" i="14"/>
  <c r="J912" i="14"/>
  <c r="J913" i="14"/>
  <c r="J914" i="14"/>
  <c r="J915" i="14"/>
  <c r="J916" i="14"/>
  <c r="J917" i="14"/>
  <c r="J918" i="14"/>
  <c r="J919" i="14"/>
  <c r="J920" i="14"/>
  <c r="J921" i="14"/>
  <c r="J922" i="14"/>
  <c r="J923" i="14"/>
  <c r="J924" i="14"/>
  <c r="J925" i="14"/>
  <c r="J926" i="14"/>
  <c r="J927" i="14"/>
  <c r="J928" i="14"/>
  <c r="J929" i="14"/>
  <c r="J930" i="14"/>
  <c r="J931" i="14"/>
  <c r="J932" i="14"/>
  <c r="J933" i="14"/>
  <c r="J934" i="14"/>
  <c r="J935" i="14"/>
  <c r="J936" i="14"/>
  <c r="J937" i="14"/>
  <c r="J938" i="14"/>
  <c r="J939" i="14"/>
  <c r="J940" i="14"/>
  <c r="J941" i="14"/>
  <c r="J942" i="14"/>
  <c r="J943" i="14"/>
  <c r="J944" i="14"/>
  <c r="J945" i="14"/>
  <c r="J946" i="14"/>
  <c r="J947" i="14"/>
  <c r="J948" i="14"/>
  <c r="J949" i="14"/>
  <c r="J950" i="14"/>
  <c r="J951" i="14"/>
  <c r="J952" i="14"/>
  <c r="J953" i="14"/>
  <c r="J954" i="14"/>
  <c r="J955" i="14"/>
  <c r="J956" i="14"/>
  <c r="J957" i="14"/>
  <c r="J958" i="14"/>
  <c r="J959" i="14"/>
  <c r="J960" i="14"/>
  <c r="J961" i="14"/>
  <c r="J962" i="14"/>
  <c r="J963" i="14"/>
  <c r="J964" i="14"/>
  <c r="J965" i="14"/>
  <c r="J966" i="14"/>
  <c r="J967" i="14"/>
  <c r="J968" i="14"/>
  <c r="J969" i="14"/>
  <c r="J970" i="14"/>
  <c r="J971" i="14"/>
  <c r="J973" i="14"/>
  <c r="J974" i="14"/>
  <c r="J975" i="14"/>
  <c r="J976" i="14"/>
  <c r="J977" i="14"/>
  <c r="J978" i="14"/>
  <c r="J979" i="14"/>
  <c r="J980" i="14"/>
  <c r="J981" i="14"/>
  <c r="J982" i="14"/>
  <c r="J983" i="14"/>
  <c r="J984" i="14"/>
  <c r="J985" i="14"/>
  <c r="J986" i="14"/>
  <c r="J987" i="14"/>
  <c r="J988" i="14"/>
  <c r="J989" i="14"/>
  <c r="J990" i="14"/>
  <c r="J991" i="14"/>
  <c r="J992" i="14"/>
  <c r="J993" i="14"/>
  <c r="J994" i="14"/>
  <c r="J995" i="14"/>
  <c r="J996" i="14"/>
  <c r="J997" i="14"/>
  <c r="J998" i="14"/>
  <c r="J999" i="14"/>
  <c r="J1000" i="14"/>
  <c r="J1001" i="14"/>
  <c r="J1002" i="14"/>
  <c r="J1003" i="14"/>
  <c r="J1004" i="14"/>
  <c r="J1005" i="14"/>
  <c r="J1006" i="14"/>
  <c r="J1007" i="14"/>
  <c r="J1008" i="14"/>
  <c r="J1009" i="14"/>
  <c r="J1010" i="14"/>
  <c r="J1011" i="14"/>
  <c r="J1012" i="14"/>
  <c r="J1013" i="14"/>
  <c r="J1014" i="14"/>
  <c r="J1015" i="14"/>
  <c r="J1016" i="14"/>
  <c r="J1017" i="14"/>
  <c r="J1018" i="14"/>
  <c r="J1019" i="14"/>
  <c r="J1020" i="14"/>
  <c r="J1021" i="14"/>
  <c r="J1022" i="14"/>
  <c r="J1023" i="14"/>
  <c r="J1024" i="14"/>
  <c r="J1025" i="14"/>
  <c r="J1026" i="14"/>
  <c r="J1027" i="14"/>
  <c r="J1028" i="14"/>
  <c r="J1029" i="14"/>
  <c r="J1030" i="14"/>
  <c r="J1031" i="14"/>
  <c r="J1032" i="14"/>
  <c r="J1033" i="14"/>
  <c r="J1034" i="14"/>
  <c r="J1035" i="14"/>
  <c r="J1036" i="14"/>
  <c r="J1037" i="14"/>
  <c r="J1038" i="14"/>
  <c r="J1039" i="14"/>
  <c r="J1040" i="14"/>
  <c r="J1041" i="14"/>
  <c r="J1042" i="14"/>
  <c r="J1043" i="14"/>
  <c r="J1044" i="14"/>
  <c r="J1045" i="14"/>
  <c r="J1046" i="14"/>
  <c r="J1047" i="14"/>
  <c r="J1048" i="14"/>
  <c r="J1049" i="14"/>
  <c r="J1050" i="14"/>
  <c r="J1051" i="14"/>
  <c r="J1052" i="14"/>
  <c r="J1053" i="14"/>
  <c r="J1054" i="14"/>
  <c r="J1055" i="14"/>
  <c r="J1056" i="14"/>
  <c r="J1057" i="14"/>
  <c r="J1058" i="14"/>
  <c r="J1059" i="14"/>
  <c r="J1060" i="14"/>
  <c r="J1061" i="14"/>
  <c r="J1062" i="14"/>
  <c r="J1063" i="14"/>
  <c r="J1064" i="14"/>
  <c r="J1065" i="14"/>
  <c r="J1066" i="14"/>
  <c r="J1067" i="14"/>
  <c r="J1068" i="14"/>
  <c r="J1069" i="14"/>
  <c r="J1070" i="14"/>
  <c r="J1071" i="14"/>
  <c r="J1072" i="14"/>
  <c r="J1073" i="14"/>
  <c r="J1074" i="14"/>
  <c r="J1075" i="14"/>
  <c r="J1076" i="14"/>
  <c r="J1077" i="14"/>
  <c r="J1078" i="14"/>
  <c r="J1079" i="14"/>
  <c r="J1080" i="14"/>
  <c r="J1081" i="14"/>
  <c r="J1082" i="14"/>
  <c r="J1083" i="14"/>
  <c r="J1084" i="14"/>
  <c r="J1085" i="14"/>
  <c r="J1086" i="14"/>
  <c r="J1087" i="14"/>
  <c r="J1088" i="14"/>
  <c r="J1089" i="14"/>
  <c r="J1090" i="14"/>
  <c r="J1091" i="14"/>
  <c r="J1092" i="14"/>
  <c r="J1093" i="14"/>
  <c r="J1094" i="14"/>
  <c r="J1095" i="14"/>
  <c r="J1096" i="14"/>
  <c r="J1097" i="14"/>
  <c r="J1098" i="14"/>
  <c r="J1099" i="14"/>
  <c r="J1100" i="14"/>
  <c r="J1101" i="14"/>
  <c r="J1102" i="14"/>
  <c r="J1103" i="14"/>
  <c r="J1104" i="14"/>
  <c r="J1105" i="14"/>
  <c r="J1106" i="14"/>
  <c r="J1107" i="14"/>
  <c r="J1108" i="14"/>
  <c r="J1109" i="14"/>
  <c r="J1110" i="14"/>
  <c r="J1111" i="14"/>
  <c r="J1112" i="14"/>
  <c r="J1113" i="14"/>
  <c r="J1114" i="14"/>
  <c r="J1115" i="14"/>
  <c r="J1116" i="14"/>
  <c r="J1117" i="14"/>
  <c r="J1118" i="14"/>
  <c r="J1119" i="14"/>
  <c r="J1120" i="14"/>
  <c r="J1121" i="14"/>
  <c r="J1122" i="14"/>
  <c r="J1123" i="14"/>
  <c r="J1124" i="14"/>
  <c r="J1125" i="14"/>
  <c r="J1126" i="14"/>
  <c r="J1127" i="14"/>
  <c r="J1128" i="14"/>
  <c r="J1129" i="14"/>
  <c r="J1130" i="14"/>
  <c r="J1131" i="14"/>
  <c r="J1132" i="14"/>
  <c r="J1133" i="14"/>
  <c r="J1134" i="14"/>
  <c r="J1135" i="14"/>
  <c r="J1136" i="14"/>
  <c r="J1137" i="14"/>
  <c r="J1138" i="14"/>
  <c r="J1139" i="14"/>
  <c r="J1140" i="14"/>
  <c r="J1141" i="14"/>
  <c r="J1142" i="14"/>
  <c r="J1143" i="14"/>
  <c r="J1144" i="14"/>
  <c r="J1145" i="14"/>
  <c r="J1146" i="14"/>
  <c r="J1147" i="14"/>
  <c r="J1148" i="14"/>
  <c r="J1149" i="14"/>
  <c r="J1150" i="14"/>
  <c r="J1151" i="14"/>
  <c r="J1152" i="14"/>
  <c r="J1153" i="14"/>
  <c r="J1154" i="14"/>
  <c r="J1155" i="14"/>
  <c r="J1156" i="14"/>
  <c r="J1157" i="14"/>
  <c r="J1158" i="14"/>
  <c r="J1159" i="14"/>
  <c r="J1160" i="14"/>
  <c r="J1161" i="14"/>
  <c r="J1162" i="14"/>
  <c r="J1163" i="14"/>
  <c r="J1164" i="14"/>
  <c r="J1165" i="14"/>
  <c r="J1166" i="14"/>
  <c r="J1167" i="14"/>
  <c r="J1168" i="14"/>
  <c r="J1169" i="14"/>
  <c r="J1170" i="14"/>
  <c r="J1171" i="14"/>
  <c r="J1172" i="14"/>
  <c r="J1173" i="14"/>
  <c r="J1174" i="14"/>
  <c r="J1175" i="14"/>
  <c r="J1176" i="14"/>
  <c r="J1177" i="14"/>
  <c r="J1178" i="14"/>
  <c r="J1179" i="14"/>
  <c r="J1180" i="14"/>
  <c r="J1181" i="14"/>
  <c r="J1182" i="14"/>
  <c r="J1183" i="14"/>
  <c r="J1184" i="14"/>
  <c r="J1185" i="14"/>
  <c r="J1186" i="14"/>
  <c r="J1187" i="14"/>
  <c r="J1188" i="14"/>
  <c r="J1189" i="14"/>
  <c r="J1190" i="14"/>
  <c r="J1191" i="14"/>
  <c r="J1192" i="14"/>
  <c r="J1193" i="14"/>
  <c r="J1194" i="14"/>
  <c r="J1195" i="14"/>
  <c r="J1196" i="14"/>
  <c r="J1197" i="14"/>
  <c r="J1198" i="14"/>
  <c r="J1199" i="14"/>
  <c r="J1200" i="14"/>
  <c r="J1201" i="14"/>
  <c r="J1202" i="14"/>
  <c r="J1203" i="14"/>
  <c r="J1204" i="14"/>
  <c r="J1205" i="14"/>
  <c r="J1206" i="14"/>
  <c r="J1207" i="14"/>
  <c r="J1208" i="14"/>
  <c r="J1209" i="14"/>
  <c r="J1210" i="14"/>
  <c r="J1211" i="14"/>
  <c r="J1212" i="14"/>
  <c r="J1213" i="14"/>
  <c r="J1214" i="14"/>
  <c r="J1215" i="14"/>
  <c r="J1216" i="14"/>
  <c r="J1217" i="14"/>
  <c r="J1218" i="14"/>
  <c r="J1219" i="14"/>
  <c r="J1220" i="14"/>
  <c r="J1221" i="14"/>
  <c r="J1222" i="14"/>
  <c r="J1223" i="14"/>
  <c r="J1224" i="14"/>
  <c r="J1225" i="14"/>
  <c r="J1226" i="14"/>
  <c r="J1227" i="14"/>
  <c r="J1228" i="14"/>
  <c r="J1229" i="14"/>
  <c r="J1230" i="14"/>
  <c r="J1232" i="14"/>
  <c r="J1233" i="14"/>
  <c r="J1234" i="14"/>
  <c r="J1235" i="14"/>
  <c r="J1236" i="14"/>
  <c r="J1237" i="14"/>
  <c r="J1238" i="14"/>
  <c r="J1239" i="14"/>
  <c r="J1240" i="14"/>
  <c r="J1241" i="14"/>
  <c r="J1242" i="14"/>
  <c r="J1243" i="14"/>
  <c r="J1244" i="14"/>
  <c r="J1245" i="14"/>
  <c r="J1246" i="14"/>
  <c r="J1247" i="14"/>
  <c r="J1248" i="14"/>
  <c r="J1249" i="14"/>
  <c r="J1250" i="14"/>
  <c r="J1251" i="14"/>
  <c r="J1252" i="14"/>
  <c r="J1253" i="14"/>
  <c r="J1254" i="14"/>
  <c r="J1255" i="14"/>
  <c r="J1256" i="14"/>
  <c r="J1257" i="14"/>
  <c r="J1258" i="14"/>
  <c r="J1259" i="14"/>
  <c r="J1260" i="14"/>
  <c r="J1261" i="14"/>
  <c r="J1262" i="14"/>
  <c r="J1263" i="14"/>
  <c r="J1264" i="14"/>
  <c r="J1265" i="14"/>
  <c r="J1266" i="14"/>
  <c r="J1267" i="14"/>
  <c r="J1268" i="14"/>
  <c r="J1269" i="14"/>
  <c r="J1270" i="14"/>
  <c r="J1271" i="14"/>
  <c r="J1272" i="14"/>
  <c r="J1273" i="14"/>
  <c r="J1274" i="14"/>
  <c r="J1275" i="14"/>
  <c r="J1276" i="14"/>
  <c r="J1277" i="14"/>
  <c r="J1278" i="14"/>
  <c r="J1279" i="14"/>
  <c r="J1321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776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6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5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K711" i="14" s="1"/>
  <c r="P711" i="14" s="1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1145" i="14"/>
  <c r="I1146" i="14"/>
  <c r="I1147" i="14"/>
  <c r="I1148" i="14"/>
  <c r="I1149" i="14"/>
  <c r="I1150" i="14"/>
  <c r="I1151" i="14"/>
  <c r="I1152" i="14"/>
  <c r="I1153" i="14"/>
  <c r="I1154" i="14"/>
  <c r="I1155" i="14"/>
  <c r="I1156" i="14"/>
  <c r="I1157" i="14"/>
  <c r="I1158" i="14"/>
  <c r="I1159" i="14"/>
  <c r="I1160" i="14"/>
  <c r="I1161" i="14"/>
  <c r="I1162" i="14"/>
  <c r="I1163" i="14"/>
  <c r="I1164" i="14"/>
  <c r="I1165" i="14"/>
  <c r="I1166" i="14"/>
  <c r="I1167" i="14"/>
  <c r="I1168" i="14"/>
  <c r="I1169" i="14"/>
  <c r="I1170" i="14"/>
  <c r="I1171" i="14"/>
  <c r="I1172" i="14"/>
  <c r="I1173" i="14"/>
  <c r="I1174" i="14"/>
  <c r="I1175" i="14"/>
  <c r="I1176" i="14"/>
  <c r="I1177" i="14"/>
  <c r="I1178" i="14"/>
  <c r="I1179" i="14"/>
  <c r="I1180" i="14"/>
  <c r="I1181" i="14"/>
  <c r="I1182" i="14"/>
  <c r="I1183" i="14"/>
  <c r="I1184" i="14"/>
  <c r="I1185" i="14"/>
  <c r="I1186" i="14"/>
  <c r="I1187" i="14"/>
  <c r="I1188" i="14"/>
  <c r="I1189" i="14"/>
  <c r="I1190" i="14"/>
  <c r="I1191" i="14"/>
  <c r="I1192" i="14"/>
  <c r="I1193" i="14"/>
  <c r="I1194" i="14"/>
  <c r="I1195" i="14"/>
  <c r="I1196" i="14"/>
  <c r="I1197" i="14"/>
  <c r="I1198" i="14"/>
  <c r="I1199" i="14"/>
  <c r="I1200" i="14"/>
  <c r="I1201" i="14"/>
  <c r="I1202" i="14"/>
  <c r="I1203" i="14"/>
  <c r="I1204" i="14"/>
  <c r="I1205" i="14"/>
  <c r="I1206" i="14"/>
  <c r="I1207" i="14"/>
  <c r="I1208" i="14"/>
  <c r="I1209" i="14"/>
  <c r="I1210" i="14"/>
  <c r="I1211" i="14"/>
  <c r="I1212" i="14"/>
  <c r="I1213" i="14"/>
  <c r="I1214" i="14"/>
  <c r="I1215" i="14"/>
  <c r="I1216" i="14"/>
  <c r="I1217" i="14"/>
  <c r="I1218" i="14"/>
  <c r="I1219" i="14"/>
  <c r="I1220" i="14"/>
  <c r="I1221" i="14"/>
  <c r="I1222" i="14"/>
  <c r="I1223" i="14"/>
  <c r="I1224" i="14"/>
  <c r="I1225" i="14"/>
  <c r="I1226" i="14"/>
  <c r="I1227" i="14"/>
  <c r="I1228" i="14"/>
  <c r="I1229" i="14"/>
  <c r="I1230" i="14"/>
  <c r="I1232" i="14"/>
  <c r="I1233" i="14"/>
  <c r="I1234" i="14"/>
  <c r="I1235" i="14"/>
  <c r="I1236" i="14"/>
  <c r="I1237" i="14"/>
  <c r="I1238" i="14"/>
  <c r="I1239" i="14"/>
  <c r="I1240" i="14"/>
  <c r="I1241" i="14"/>
  <c r="I1242" i="14"/>
  <c r="I1243" i="14"/>
  <c r="I1244" i="14"/>
  <c r="I1245" i="14"/>
  <c r="I1246" i="14"/>
  <c r="I1247" i="14"/>
  <c r="I1248" i="14"/>
  <c r="I1249" i="14"/>
  <c r="I1250" i="14"/>
  <c r="I1251" i="14"/>
  <c r="I1252" i="14"/>
  <c r="I1253" i="14"/>
  <c r="I1254" i="14"/>
  <c r="I1255" i="14"/>
  <c r="I1256" i="14"/>
  <c r="I1257" i="14"/>
  <c r="I1258" i="14"/>
  <c r="I1259" i="14"/>
  <c r="I1260" i="14"/>
  <c r="I1261" i="14"/>
  <c r="I1262" i="14"/>
  <c r="I1263" i="14"/>
  <c r="I1264" i="14"/>
  <c r="I1265" i="14"/>
  <c r="I1266" i="14"/>
  <c r="I1267" i="14"/>
  <c r="I1268" i="14"/>
  <c r="I1269" i="14"/>
  <c r="I1270" i="14"/>
  <c r="I1271" i="14"/>
  <c r="I1272" i="14"/>
  <c r="I1273" i="14"/>
  <c r="I1274" i="14"/>
  <c r="I1275" i="14"/>
  <c r="I1276" i="14"/>
  <c r="I1277" i="14"/>
  <c r="I1278" i="14"/>
  <c r="I1279" i="14"/>
  <c r="I1321" i="14"/>
  <c r="Z776" i="21" l="1"/>
  <c r="Z777" i="21" s="1"/>
  <c r="K276" i="14"/>
  <c r="K228" i="14"/>
  <c r="K517" i="14"/>
  <c r="K495" i="14"/>
  <c r="K474" i="14"/>
  <c r="K452" i="14"/>
  <c r="K428" i="14"/>
  <c r="K360" i="14"/>
  <c r="K321" i="14"/>
  <c r="K300" i="14"/>
  <c r="K976" i="14"/>
  <c r="P976" i="14" s="1"/>
  <c r="K50" i="14"/>
  <c r="K28" i="14"/>
  <c r="K5" i="14"/>
  <c r="K142" i="14"/>
  <c r="K97" i="14"/>
  <c r="K73" i="14"/>
  <c r="K506" i="14"/>
  <c r="K486" i="14"/>
  <c r="K440" i="14"/>
  <c r="K415" i="14"/>
  <c r="K372" i="14"/>
  <c r="K333" i="14"/>
  <c r="K312" i="14"/>
  <c r="K288" i="14"/>
  <c r="K264" i="14"/>
  <c r="K240" i="14"/>
  <c r="K6" i="14"/>
  <c r="K177" i="14"/>
  <c r="K130" i="14"/>
  <c r="K109" i="14"/>
  <c r="K85" i="14"/>
  <c r="K38" i="14"/>
  <c r="K214" i="14"/>
  <c r="K191" i="14"/>
  <c r="K120" i="14"/>
  <c r="K99" i="14"/>
  <c r="K75" i="14"/>
  <c r="K52" i="14"/>
  <c r="K1250" i="14"/>
  <c r="K1226" i="14"/>
  <c r="K1202" i="14"/>
  <c r="K1178" i="14"/>
  <c r="K1092" i="14"/>
  <c r="K1073" i="14"/>
  <c r="K1049" i="14"/>
  <c r="K1026" i="14"/>
  <c r="K1002" i="14"/>
  <c r="K978" i="14"/>
  <c r="K954" i="14"/>
  <c r="K930" i="14"/>
  <c r="K1262" i="14"/>
  <c r="K1214" i="14"/>
  <c r="K1190" i="14"/>
  <c r="K1148" i="14"/>
  <c r="K1061" i="14"/>
  <c r="K1014" i="14"/>
  <c r="K966" i="14"/>
  <c r="K918" i="14"/>
  <c r="K10" i="14"/>
  <c r="K1238" i="14"/>
  <c r="K1104" i="14"/>
  <c r="K1083" i="14"/>
  <c r="K1037" i="14"/>
  <c r="K990" i="14"/>
  <c r="K942" i="14"/>
  <c r="K1259" i="14"/>
  <c r="K1236" i="14"/>
  <c r="K1211" i="14"/>
  <c r="K1187" i="14"/>
  <c r="K1164" i="14"/>
  <c r="K1145" i="14"/>
  <c r="K1101" i="14"/>
  <c r="K1081" i="14"/>
  <c r="K252" i="14"/>
  <c r="K1247" i="14"/>
  <c r="K1223" i="14"/>
  <c r="K1199" i="14"/>
  <c r="K1175" i="14"/>
  <c r="K1154" i="14"/>
  <c r="K1134" i="14"/>
  <c r="K1113" i="14"/>
  <c r="K1089" i="14"/>
  <c r="K1070" i="14"/>
  <c r="K203" i="14"/>
  <c r="K179" i="14"/>
  <c r="K155" i="14"/>
  <c r="K132" i="14"/>
  <c r="K111" i="14"/>
  <c r="K87" i="14"/>
  <c r="K63" i="14"/>
  <c r="K40" i="14"/>
  <c r="K394" i="14"/>
  <c r="K343" i="14"/>
  <c r="K1279" i="14"/>
  <c r="K906" i="14"/>
  <c r="K895" i="14"/>
  <c r="K883" i="14"/>
  <c r="K861" i="14"/>
  <c r="K849" i="14"/>
  <c r="K837" i="14"/>
  <c r="K826" i="14"/>
  <c r="K21" i="14"/>
  <c r="K814" i="14"/>
  <c r="K802" i="14"/>
  <c r="K790" i="14"/>
  <c r="K778" i="14"/>
  <c r="K766" i="14"/>
  <c r="K217" i="14"/>
  <c r="K207" i="14"/>
  <c r="K195" i="14"/>
  <c r="K183" i="14"/>
  <c r="K171" i="14"/>
  <c r="K159" i="14"/>
  <c r="K147" i="14"/>
  <c r="K136" i="14"/>
  <c r="K124" i="14"/>
  <c r="K114" i="14"/>
  <c r="K103" i="14"/>
  <c r="K91" i="14"/>
  <c r="K79" i="14"/>
  <c r="K67" i="14"/>
  <c r="K56" i="14"/>
  <c r="K44" i="14"/>
  <c r="K32" i="14"/>
  <c r="K22" i="14"/>
  <c r="K11" i="14"/>
  <c r="K364" i="14"/>
  <c r="K352" i="14"/>
  <c r="K336" i="14"/>
  <c r="K325" i="14"/>
  <c r="K315" i="14"/>
  <c r="K304" i="14"/>
  <c r="K280" i="14"/>
  <c r="K256" i="14"/>
  <c r="K244" i="14"/>
  <c r="K232" i="14"/>
  <c r="K224" i="14"/>
  <c r="K216" i="14"/>
  <c r="K206" i="14"/>
  <c r="K194" i="14"/>
  <c r="K182" i="14"/>
  <c r="K170" i="14"/>
  <c r="K158" i="14"/>
  <c r="K146" i="14"/>
  <c r="K135" i="14"/>
  <c r="K123" i="14"/>
  <c r="K102" i="14"/>
  <c r="K90" i="14"/>
  <c r="K78" i="14"/>
  <c r="K66" i="14"/>
  <c r="K55" i="14"/>
  <c r="K43" i="14"/>
  <c r="K488" i="14"/>
  <c r="K477" i="14"/>
  <c r="K455" i="14"/>
  <c r="K443" i="14"/>
  <c r="K431" i="14"/>
  <c r="K418" i="14"/>
  <c r="K409" i="14"/>
  <c r="K397" i="14"/>
  <c r="K385" i="14"/>
  <c r="K375" i="14"/>
  <c r="K363" i="14"/>
  <c r="K351" i="14"/>
  <c r="K324" i="14"/>
  <c r="K303" i="14"/>
  <c r="K279" i="14"/>
  <c r="K267" i="14"/>
  <c r="K255" i="14"/>
  <c r="K243" i="14"/>
  <c r="K755" i="14"/>
  <c r="K743" i="14"/>
  <c r="K730" i="14"/>
  <c r="K718" i="14"/>
  <c r="K695" i="14"/>
  <c r="K685" i="14"/>
  <c r="K673" i="14"/>
  <c r="K661" i="14"/>
  <c r="K649" i="14"/>
  <c r="K637" i="14"/>
  <c r="K625" i="14"/>
  <c r="K615" i="14"/>
  <c r="K603" i="14"/>
  <c r="K591" i="14"/>
  <c r="K579" i="14"/>
  <c r="K567" i="14"/>
  <c r="K544" i="14"/>
  <c r="K520" i="14"/>
  <c r="K509" i="14"/>
  <c r="K498" i="14"/>
  <c r="K291" i="14"/>
  <c r="K1167" i="14"/>
  <c r="K212" i="14"/>
  <c r="K200" i="14"/>
  <c r="K176" i="14"/>
  <c r="K164" i="14"/>
  <c r="K141" i="14"/>
  <c r="K118" i="14"/>
  <c r="K108" i="14"/>
  <c r="K96" i="14"/>
  <c r="K84" i="14"/>
  <c r="K72" i="14"/>
  <c r="K61" i="14"/>
  <c r="K49" i="14"/>
  <c r="K37" i="14"/>
  <c r="K261" i="14"/>
  <c r="K249" i="14"/>
  <c r="K237" i="14"/>
  <c r="K226" i="14"/>
  <c r="K533" i="14"/>
  <c r="K521" i="14"/>
  <c r="K510" i="14"/>
  <c r="K499" i="14"/>
  <c r="K478" i="14"/>
  <c r="K456" i="14"/>
  <c r="K444" i="14"/>
  <c r="K432" i="14"/>
  <c r="K410" i="14"/>
  <c r="K398" i="14"/>
  <c r="K386" i="14"/>
  <c r="K376" i="14"/>
  <c r="K420" i="14"/>
  <c r="K1256" i="14"/>
  <c r="K1244" i="14"/>
  <c r="K1233" i="14"/>
  <c r="K1220" i="14"/>
  <c r="K1208" i="14"/>
  <c r="K1196" i="14"/>
  <c r="K1184" i="14"/>
  <c r="K1172" i="14"/>
  <c r="K1161" i="14"/>
  <c r="K1152" i="14"/>
  <c r="K1142" i="14"/>
  <c r="K1131" i="14"/>
  <c r="K1120" i="14"/>
  <c r="K1110" i="14"/>
  <c r="K1098" i="14"/>
  <c r="K1087" i="14"/>
  <c r="K1079" i="14"/>
  <c r="K1067" i="14"/>
  <c r="K1055" i="14"/>
  <c r="K1043" i="14"/>
  <c r="K1032" i="14"/>
  <c r="K1020" i="14"/>
  <c r="K996" i="14"/>
  <c r="K960" i="14"/>
  <c r="K948" i="14"/>
  <c r="K936" i="14"/>
  <c r="K924" i="14"/>
  <c r="K912" i="14"/>
  <c r="K900" i="14"/>
  <c r="K889" i="14"/>
  <c r="K877" i="14"/>
  <c r="K865" i="14"/>
  <c r="K855" i="14"/>
  <c r="K843" i="14"/>
  <c r="K832" i="14"/>
  <c r="K820" i="14"/>
  <c r="K808" i="14"/>
  <c r="K796" i="14"/>
  <c r="K784" i="14"/>
  <c r="K771" i="14"/>
  <c r="K761" i="14"/>
  <c r="K749" i="14"/>
  <c r="K737" i="14"/>
  <c r="K724" i="14"/>
  <c r="K714" i="14"/>
  <c r="K27" i="14"/>
  <c r="P27" i="14" s="1"/>
  <c r="K16" i="14"/>
  <c r="K701" i="14"/>
  <c r="K691" i="14"/>
  <c r="K667" i="14"/>
  <c r="K655" i="14"/>
  <c r="K643" i="14"/>
  <c r="K631" i="14"/>
  <c r="K619" i="14"/>
  <c r="K609" i="14"/>
  <c r="K597" i="14"/>
  <c r="K585" i="14"/>
  <c r="K573" i="14"/>
  <c r="K561" i="14"/>
  <c r="K550" i="14"/>
  <c r="K538" i="14"/>
  <c r="K526" i="14"/>
  <c r="K514" i="14"/>
  <c r="K503" i="14"/>
  <c r="K492" i="14"/>
  <c r="K483" i="14"/>
  <c r="K471" i="14"/>
  <c r="K461" i="14"/>
  <c r="K449" i="14"/>
  <c r="K437" i="14"/>
  <c r="K425" i="14"/>
  <c r="K403" i="14"/>
  <c r="K318" i="14"/>
  <c r="K297" i="14"/>
  <c r="K285" i="14"/>
  <c r="K273" i="14"/>
  <c r="K863" i="14"/>
  <c r="K747" i="14"/>
  <c r="K25" i="14"/>
  <c r="K14" i="14"/>
  <c r="K469" i="14"/>
  <c r="K345" i="14"/>
  <c r="K165" i="14"/>
  <c r="K167" i="14"/>
  <c r="K357" i="14"/>
  <c r="K413" i="14"/>
  <c r="K1156" i="14"/>
  <c r="K1225" i="14"/>
  <c r="K1189" i="14"/>
  <c r="K1155" i="14"/>
  <c r="K1115" i="14"/>
  <c r="K1072" i="14"/>
  <c r="K1036" i="14"/>
  <c r="K1001" i="14"/>
  <c r="K953" i="14"/>
  <c r="K905" i="14"/>
  <c r="K870" i="14"/>
  <c r="K836" i="14"/>
  <c r="K813" i="14"/>
  <c r="K777" i="14"/>
  <c r="K754" i="14"/>
  <c r="K729" i="14"/>
  <c r="K1201" i="14"/>
  <c r="K1166" i="14"/>
  <c r="K1136" i="14"/>
  <c r="K1103" i="14"/>
  <c r="K1082" i="14"/>
  <c r="K1048" i="14"/>
  <c r="K1013" i="14"/>
  <c r="K977" i="14"/>
  <c r="K941" i="14"/>
  <c r="K882" i="14"/>
  <c r="K848" i="14"/>
  <c r="K825" i="14"/>
  <c r="K801" i="14"/>
  <c r="K789" i="14"/>
  <c r="K765" i="14"/>
  <c r="K742" i="14"/>
  <c r="K717" i="14"/>
  <c r="K1261" i="14"/>
  <c r="K1213" i="14"/>
  <c r="K1177" i="14"/>
  <c r="K1147" i="14"/>
  <c r="K1125" i="14"/>
  <c r="K1091" i="14"/>
  <c r="K1060" i="14"/>
  <c r="K1025" i="14"/>
  <c r="K965" i="14"/>
  <c r="K929" i="14"/>
  <c r="K894" i="14"/>
  <c r="K860" i="14"/>
  <c r="K1249" i="14"/>
  <c r="K1257" i="14"/>
  <c r="K1221" i="14"/>
  <c r="K1209" i="14"/>
  <c r="K1197" i="14"/>
  <c r="K1185" i="14"/>
  <c r="K1173" i="14"/>
  <c r="K1153" i="14"/>
  <c r="K1143" i="14"/>
  <c r="K1132" i="14"/>
  <c r="K1121" i="14"/>
  <c r="K1111" i="14"/>
  <c r="K1099" i="14"/>
  <c r="K1088" i="14"/>
  <c r="K1080" i="14"/>
  <c r="K1068" i="14"/>
  <c r="K1056" i="14"/>
  <c r="K1044" i="14"/>
  <c r="K1021" i="14"/>
  <c r="K1009" i="14"/>
  <c r="K997" i="14"/>
  <c r="K973" i="14"/>
  <c r="K961" i="14"/>
  <c r="K949" i="14"/>
  <c r="K937" i="14"/>
  <c r="K925" i="14"/>
  <c r="K913" i="14"/>
  <c r="K901" i="14"/>
  <c r="K890" i="14"/>
  <c r="K878" i="14"/>
  <c r="K866" i="14"/>
  <c r="K856" i="14"/>
  <c r="K844" i="14"/>
  <c r="K833" i="14"/>
  <c r="K821" i="14"/>
  <c r="K809" i="14"/>
  <c r="K797" i="14"/>
  <c r="K785" i="14"/>
  <c r="K772" i="14"/>
  <c r="K762" i="14"/>
  <c r="K750" i="14"/>
  <c r="K738" i="14"/>
  <c r="K725" i="14"/>
  <c r="K715" i="14"/>
  <c r="K213" i="14"/>
  <c r="K201" i="14"/>
  <c r="K189" i="14"/>
  <c r="K1277" i="14"/>
  <c r="K1245" i="14"/>
  <c r="K702" i="14"/>
  <c r="K692" i="14"/>
  <c r="K680" i="14"/>
  <c r="K668" i="14"/>
  <c r="K656" i="14"/>
  <c r="K644" i="14"/>
  <c r="K632" i="14"/>
  <c r="K620" i="14"/>
  <c r="K610" i="14"/>
  <c r="K598" i="14"/>
  <c r="K586" i="14"/>
  <c r="K574" i="14"/>
  <c r="K562" i="14"/>
  <c r="K551" i="14"/>
  <c r="K539" i="14"/>
  <c r="K527" i="14"/>
  <c r="K515" i="14"/>
  <c r="K504" i="14"/>
  <c r="K493" i="14"/>
  <c r="K484" i="14"/>
  <c r="K472" i="14"/>
  <c r="K462" i="14"/>
  <c r="K450" i="14"/>
  <c r="K438" i="14"/>
  <c r="K426" i="14"/>
  <c r="K414" i="14"/>
  <c r="K404" i="14"/>
  <c r="K392" i="14"/>
  <c r="K381" i="14"/>
  <c r="K370" i="14"/>
  <c r="K358" i="14"/>
  <c r="K331" i="14"/>
  <c r="K319" i="14"/>
  <c r="K298" i="14"/>
  <c r="K286" i="14"/>
  <c r="K274" i="14"/>
  <c r="K262" i="14"/>
  <c r="K250" i="14"/>
  <c r="K238" i="14"/>
  <c r="K227" i="14"/>
  <c r="K220" i="14"/>
  <c r="K1234" i="14"/>
  <c r="K1065" i="14"/>
  <c r="K1053" i="14"/>
  <c r="K1041" i="14"/>
  <c r="K1030" i="14"/>
  <c r="K1018" i="14"/>
  <c r="K1006" i="14"/>
  <c r="K994" i="14"/>
  <c r="K982" i="14"/>
  <c r="K958" i="14"/>
  <c r="K946" i="14"/>
  <c r="K934" i="14"/>
  <c r="K922" i="14"/>
  <c r="K910" i="14"/>
  <c r="K899" i="14"/>
  <c r="K887" i="14"/>
  <c r="K875" i="14"/>
  <c r="K853" i="14"/>
  <c r="K841" i="14"/>
  <c r="K830" i="14"/>
  <c r="K818" i="14"/>
  <c r="K806" i="14"/>
  <c r="K794" i="14"/>
  <c r="K782" i="14"/>
  <c r="K769" i="14"/>
  <c r="K759" i="14"/>
  <c r="K734" i="14"/>
  <c r="K722" i="14"/>
  <c r="K712" i="14"/>
  <c r="K210" i="14"/>
  <c r="K198" i="14"/>
  <c r="K186" i="14"/>
  <c r="K174" i="14"/>
  <c r="K162" i="14"/>
  <c r="K150" i="14"/>
  <c r="K139" i="14"/>
  <c r="K127" i="14"/>
  <c r="K106" i="14"/>
  <c r="K94" i="14"/>
  <c r="K82" i="14"/>
  <c r="K70" i="14"/>
  <c r="K59" i="14"/>
  <c r="K47" i="14"/>
  <c r="K689" i="14"/>
  <c r="K677" i="14"/>
  <c r="K665" i="14"/>
  <c r="K653" i="14"/>
  <c r="K641" i="14"/>
  <c r="K629" i="14"/>
  <c r="K607" i="14"/>
  <c r="K595" i="14"/>
  <c r="K583" i="14"/>
  <c r="K571" i="14"/>
  <c r="K559" i="14"/>
  <c r="K548" i="14"/>
  <c r="K536" i="14"/>
  <c r="K524" i="14"/>
  <c r="K481" i="14"/>
  <c r="K459" i="14"/>
  <c r="K447" i="14"/>
  <c r="K435" i="14"/>
  <c r="K423" i="14"/>
  <c r="L423" i="14" s="1"/>
  <c r="K412" i="14"/>
  <c r="K401" i="14"/>
  <c r="K389" i="14"/>
  <c r="K379" i="14"/>
  <c r="K367" i="14"/>
  <c r="K338" i="14"/>
  <c r="K328" i="14"/>
  <c r="K307" i="14"/>
  <c r="K295" i="14"/>
  <c r="K283" i="14"/>
  <c r="K271" i="14"/>
  <c r="K259" i="14"/>
  <c r="K247" i="14"/>
  <c r="K235" i="14"/>
  <c r="K31" i="14"/>
  <c r="K19" i="14"/>
  <c r="K8" i="14"/>
  <c r="K985" i="14"/>
  <c r="K679" i="14"/>
  <c r="K36" i="14"/>
  <c r="K202" i="14"/>
  <c r="K190" i="14"/>
  <c r="K178" i="14"/>
  <c r="K166" i="14"/>
  <c r="K154" i="14"/>
  <c r="K143" i="14"/>
  <c r="K131" i="14"/>
  <c r="K119" i="14"/>
  <c r="K110" i="14"/>
  <c r="K98" i="14"/>
  <c r="K86" i="14"/>
  <c r="K74" i="14"/>
  <c r="K62" i="14"/>
  <c r="K51" i="14"/>
  <c r="K39" i="14"/>
  <c r="K29" i="14"/>
  <c r="K17" i="14"/>
  <c r="K405" i="14"/>
  <c r="K393" i="14"/>
  <c r="K382" i="14"/>
  <c r="K371" i="14"/>
  <c r="K359" i="14"/>
  <c r="K348" i="14"/>
  <c r="K341" i="14"/>
  <c r="K332" i="14"/>
  <c r="K320" i="14"/>
  <c r="K311" i="14"/>
  <c r="K299" i="14"/>
  <c r="K287" i="14"/>
  <c r="K275" i="14"/>
  <c r="K263" i="14"/>
  <c r="K251" i="14"/>
  <c r="K239" i="14"/>
  <c r="K221" i="14"/>
  <c r="K1162" i="14"/>
  <c r="K1123" i="14"/>
  <c r="K1008" i="14"/>
  <c r="K984" i="14"/>
  <c r="K917" i="14"/>
  <c r="K871" i="14"/>
  <c r="K776" i="14"/>
  <c r="K707" i="14"/>
  <c r="K699" i="14"/>
  <c r="K369" i="14"/>
  <c r="K355" i="14"/>
  <c r="P355" i="14" s="1"/>
  <c r="K347" i="14"/>
  <c r="K340" i="14"/>
  <c r="K292" i="14"/>
  <c r="K153" i="14"/>
  <c r="K152" i="14"/>
  <c r="P152" i="14" s="1"/>
  <c r="K129" i="14"/>
  <c r="K116" i="14"/>
  <c r="K466" i="14"/>
  <c r="K391" i="14"/>
  <c r="K406" i="14"/>
  <c r="K617" i="14"/>
  <c r="K962" i="14"/>
  <c r="K950" i="14"/>
  <c r="K938" i="14"/>
  <c r="K926" i="14"/>
  <c r="K914" i="14"/>
  <c r="K902" i="14"/>
  <c r="K891" i="14"/>
  <c r="K879" i="14"/>
  <c r="K867" i="14"/>
  <c r="K857" i="14"/>
  <c r="K845" i="14"/>
  <c r="K834" i="14"/>
  <c r="K822" i="14"/>
  <c r="K810" i="14"/>
  <c r="K798" i="14"/>
  <c r="K786" i="14"/>
  <c r="K773" i="14"/>
  <c r="K763" i="14"/>
  <c r="K751" i="14"/>
  <c r="K739" i="14"/>
  <c r="K703" i="14"/>
  <c r="K681" i="14"/>
  <c r="K669" i="14"/>
  <c r="K657" i="14"/>
  <c r="K645" i="14"/>
  <c r="K633" i="14"/>
  <c r="K621" i="14"/>
  <c r="K611" i="14"/>
  <c r="K599" i="14"/>
  <c r="K587" i="14"/>
  <c r="K575" i="14"/>
  <c r="K563" i="14"/>
  <c r="K552" i="14"/>
  <c r="K540" i="14"/>
  <c r="K528" i="14"/>
  <c r="K516" i="14"/>
  <c r="K505" i="14"/>
  <c r="K494" i="14"/>
  <c r="K485" i="14"/>
  <c r="K473" i="14"/>
  <c r="K451" i="14"/>
  <c r="K439" i="14"/>
  <c r="K427" i="14"/>
  <c r="K1263" i="14"/>
  <c r="K1251" i="14"/>
  <c r="K1239" i="14"/>
  <c r="K1227" i="14"/>
  <c r="K1215" i="14"/>
  <c r="K1203" i="14"/>
  <c r="K1191" i="14"/>
  <c r="K1179" i="14"/>
  <c r="K1168" i="14"/>
  <c r="K1157" i="14"/>
  <c r="K1149" i="14"/>
  <c r="K1137" i="14"/>
  <c r="K1126" i="14"/>
  <c r="K1105" i="14"/>
  <c r="K1093" i="14"/>
  <c r="K1074" i="14"/>
  <c r="K1062" i="14"/>
  <c r="K1050" i="14"/>
  <c r="K1038" i="14"/>
  <c r="K1027" i="14"/>
  <c r="K1015" i="14"/>
  <c r="K1003" i="14"/>
  <c r="K991" i="14"/>
  <c r="K967" i="14"/>
  <c r="K955" i="14"/>
  <c r="P955" i="14" s="1"/>
  <c r="K943" i="14"/>
  <c r="K931" i="14"/>
  <c r="K919" i="14"/>
  <c r="K907" i="14"/>
  <c r="K896" i="14"/>
  <c r="K884" i="14"/>
  <c r="K872" i="14"/>
  <c r="K862" i="14"/>
  <c r="K850" i="14"/>
  <c r="K838" i="14"/>
  <c r="K827" i="14"/>
  <c r="K815" i="14"/>
  <c r="K803" i="14"/>
  <c r="K791" i="14"/>
  <c r="K779" i="14"/>
  <c r="K756" i="14"/>
  <c r="K744" i="14"/>
  <c r="K731" i="14"/>
  <c r="K719" i="14"/>
  <c r="K708" i="14"/>
  <c r="K696" i="14"/>
  <c r="K686" i="14"/>
  <c r="K674" i="14"/>
  <c r="K662" i="14"/>
  <c r="K650" i="14"/>
  <c r="K638" i="14"/>
  <c r="K626" i="14"/>
  <c r="K616" i="14"/>
  <c r="K604" i="14"/>
  <c r="K592" i="14"/>
  <c r="K580" i="14"/>
  <c r="K568" i="14"/>
  <c r="K556" i="14"/>
  <c r="K545" i="14"/>
  <c r="K34" i="14"/>
  <c r="K24" i="14"/>
  <c r="K13" i="14"/>
  <c r="K532" i="14"/>
  <c r="K970" i="14"/>
  <c r="K309" i="14"/>
  <c r="K1058" i="14"/>
  <c r="K1046" i="14"/>
  <c r="K1034" i="14"/>
  <c r="K1023" i="14"/>
  <c r="K1011" i="14"/>
  <c r="K999" i="14"/>
  <c r="K987" i="14"/>
  <c r="K975" i="14"/>
  <c r="K963" i="14"/>
  <c r="K951" i="14"/>
  <c r="K939" i="14"/>
  <c r="K927" i="14"/>
  <c r="K915" i="14"/>
  <c r="K903" i="14"/>
  <c r="K892" i="14"/>
  <c r="K880" i="14"/>
  <c r="K868" i="14"/>
  <c r="K858" i="14"/>
  <c r="K846" i="14"/>
  <c r="K823" i="14"/>
  <c r="K811" i="14"/>
  <c r="K799" i="14"/>
  <c r="K787" i="14"/>
  <c r="K774" i="14"/>
  <c r="K764" i="14"/>
  <c r="K752" i="14"/>
  <c r="K740" i="14"/>
  <c r="K727" i="14"/>
  <c r="K716" i="14"/>
  <c r="K30" i="14"/>
  <c r="K18" i="14"/>
  <c r="K7" i="14"/>
  <c r="K704" i="14"/>
  <c r="K693" i="14"/>
  <c r="K682" i="14"/>
  <c r="K670" i="14"/>
  <c r="K658" i="14"/>
  <c r="K646" i="14"/>
  <c r="K634" i="14"/>
  <c r="K622" i="14"/>
  <c r="K612" i="14"/>
  <c r="K600" i="14"/>
  <c r="K588" i="14"/>
  <c r="K576" i="14"/>
  <c r="K564" i="14"/>
  <c r="K553" i="14"/>
  <c r="K541" i="14"/>
  <c r="K529" i="14"/>
  <c r="K1271" i="14"/>
  <c r="K1270" i="14"/>
  <c r="K1276" i="14"/>
  <c r="K467" i="14"/>
  <c r="K188" i="14"/>
  <c r="K979" i="14"/>
  <c r="K68" i="14"/>
  <c r="K57" i="14"/>
  <c r="K45" i="14"/>
  <c r="K33" i="14"/>
  <c r="K231" i="14"/>
  <c r="K35" i="14"/>
  <c r="K1266" i="14"/>
  <c r="K1254" i="14"/>
  <c r="K1242" i="14"/>
  <c r="K1230" i="14"/>
  <c r="K1218" i="14"/>
  <c r="K1206" i="14"/>
  <c r="K1194" i="14"/>
  <c r="K1182" i="14"/>
  <c r="K1151" i="14"/>
  <c r="K1140" i="14"/>
  <c r="K1129" i="14"/>
  <c r="K1118" i="14"/>
  <c r="K1108" i="14"/>
  <c r="K1096" i="14"/>
  <c r="K1086" i="14"/>
  <c r="K1077" i="14"/>
  <c r="K1321" i="14"/>
  <c r="K1260" i="14"/>
  <c r="K1248" i="14"/>
  <c r="K1237" i="14"/>
  <c r="K1224" i="14"/>
  <c r="K1212" i="14"/>
  <c r="K1200" i="14"/>
  <c r="K1188" i="14"/>
  <c r="K1176" i="14"/>
  <c r="K1165" i="14"/>
  <c r="K1146" i="14"/>
  <c r="K1135" i="14"/>
  <c r="K1124" i="14"/>
  <c r="K1114" i="14"/>
  <c r="K1102" i="14"/>
  <c r="K1090" i="14"/>
  <c r="K1071" i="14"/>
  <c r="K1059" i="14"/>
  <c r="K1047" i="14"/>
  <c r="K1035" i="14"/>
  <c r="K1024" i="14"/>
  <c r="K1012" i="14"/>
  <c r="K1000" i="14"/>
  <c r="K964" i="14"/>
  <c r="K952" i="14"/>
  <c r="K940" i="14"/>
  <c r="K928" i="14"/>
  <c r="K916" i="14"/>
  <c r="K904" i="14"/>
  <c r="K893" i="14"/>
  <c r="K881" i="14"/>
  <c r="K869" i="14"/>
  <c r="K859" i="14"/>
  <c r="K847" i="14"/>
  <c r="K835" i="14"/>
  <c r="K824" i="14"/>
  <c r="K812" i="14"/>
  <c r="K800" i="14"/>
  <c r="K788" i="14"/>
  <c r="K775" i="14"/>
  <c r="K753" i="14"/>
  <c r="K741" i="14"/>
  <c r="K728" i="14"/>
  <c r="K204" i="14"/>
  <c r="K192" i="14"/>
  <c r="K180" i="14"/>
  <c r="K168" i="14"/>
  <c r="K156" i="14"/>
  <c r="K144" i="14"/>
  <c r="K133" i="14"/>
  <c r="K121" i="14"/>
  <c r="K112" i="14"/>
  <c r="K100" i="14"/>
  <c r="K88" i="14"/>
  <c r="K76" i="14"/>
  <c r="K64" i="14"/>
  <c r="K53" i="14"/>
  <c r="K705" i="14"/>
  <c r="K683" i="14"/>
  <c r="K671" i="14"/>
  <c r="K659" i="14"/>
  <c r="K647" i="14"/>
  <c r="K635" i="14"/>
  <c r="K623" i="14"/>
  <c r="K613" i="14"/>
  <c r="K601" i="14"/>
  <c r="K589" i="14"/>
  <c r="K577" i="14"/>
  <c r="K565" i="14"/>
  <c r="K487" i="14"/>
  <c r="K465" i="14"/>
  <c r="K453" i="14"/>
  <c r="K441" i="14"/>
  <c r="K429" i="14"/>
  <c r="K416" i="14"/>
  <c r="K407" i="14"/>
  <c r="K395" i="14"/>
  <c r="K383" i="14"/>
  <c r="K373" i="14"/>
  <c r="K361" i="14"/>
  <c r="K349" i="14"/>
  <c r="K342" i="14"/>
  <c r="K334" i="14"/>
  <c r="K322" i="14"/>
  <c r="K313" i="14"/>
  <c r="K301" i="14"/>
  <c r="K289" i="14"/>
  <c r="K277" i="14"/>
  <c r="K265" i="14"/>
  <c r="K253" i="14"/>
  <c r="K241" i="14"/>
  <c r="K229" i="14"/>
  <c r="K215" i="14"/>
  <c r="K205" i="14"/>
  <c r="K193" i="14"/>
  <c r="K181" i="14"/>
  <c r="K169" i="14"/>
  <c r="K157" i="14"/>
  <c r="K145" i="14"/>
  <c r="K134" i="14"/>
  <c r="K122" i="14"/>
  <c r="K113" i="14"/>
  <c r="K101" i="14"/>
  <c r="K89" i="14"/>
  <c r="K77" i="14"/>
  <c r="K65" i="14"/>
  <c r="K54" i="14"/>
  <c r="K42" i="14"/>
  <c r="K20" i="14"/>
  <c r="K9" i="14"/>
  <c r="K706" i="14"/>
  <c r="K684" i="14"/>
  <c r="K672" i="14"/>
  <c r="K660" i="14"/>
  <c r="K648" i="14"/>
  <c r="K636" i="14"/>
  <c r="K624" i="14"/>
  <c r="K614" i="14"/>
  <c r="K602" i="14"/>
  <c r="K590" i="14"/>
  <c r="K578" i="14"/>
  <c r="K566" i="14"/>
  <c r="K543" i="14"/>
  <c r="K531" i="14"/>
  <c r="K519" i="14"/>
  <c r="K508" i="14"/>
  <c r="K497" i="14"/>
  <c r="K476" i="14"/>
  <c r="K454" i="14"/>
  <c r="K442" i="14"/>
  <c r="K430" i="14"/>
  <c r="K417" i="14"/>
  <c r="K408" i="14"/>
  <c r="K396" i="14"/>
  <c r="K384" i="14"/>
  <c r="K374" i="14"/>
  <c r="K362" i="14"/>
  <c r="K350" i="14"/>
  <c r="K323" i="14"/>
  <c r="K314" i="14"/>
  <c r="K302" i="14"/>
  <c r="K290" i="14"/>
  <c r="K278" i="14"/>
  <c r="K266" i="14"/>
  <c r="K254" i="14"/>
  <c r="K242" i="14"/>
  <c r="K230" i="14"/>
  <c r="K223" i="14"/>
  <c r="K1273" i="14"/>
  <c r="K1265" i="14"/>
  <c r="K1253" i="14"/>
  <c r="K1241" i="14"/>
  <c r="K1229" i="14"/>
  <c r="K1217" i="14"/>
  <c r="K1205" i="14"/>
  <c r="K1193" i="14"/>
  <c r="K1181" i="14"/>
  <c r="K1170" i="14"/>
  <c r="K1159" i="14"/>
  <c r="K1139" i="14"/>
  <c r="K1128" i="14"/>
  <c r="K1117" i="14"/>
  <c r="K1107" i="14"/>
  <c r="K1095" i="14"/>
  <c r="K1085" i="14"/>
  <c r="K1076" i="14"/>
  <c r="K1064" i="14"/>
  <c r="K1052" i="14"/>
  <c r="K1040" i="14"/>
  <c r="K1029" i="14"/>
  <c r="K1017" i="14"/>
  <c r="K1005" i="14"/>
  <c r="K993" i="14"/>
  <c r="K981" i="14"/>
  <c r="K969" i="14"/>
  <c r="K957" i="14"/>
  <c r="K945" i="14"/>
  <c r="K933" i="14"/>
  <c r="K921" i="14"/>
  <c r="K909" i="14"/>
  <c r="K898" i="14"/>
  <c r="K886" i="14"/>
  <c r="K874" i="14"/>
  <c r="K852" i="14"/>
  <c r="K840" i="14"/>
  <c r="K829" i="14"/>
  <c r="K817" i="14"/>
  <c r="K805" i="14"/>
  <c r="K793" i="14"/>
  <c r="K781" i="14"/>
  <c r="K768" i="14"/>
  <c r="K758" i="14"/>
  <c r="K746" i="14"/>
  <c r="K733" i="14"/>
  <c r="K721" i="14"/>
  <c r="K218" i="14"/>
  <c r="K209" i="14"/>
  <c r="K197" i="14"/>
  <c r="K185" i="14"/>
  <c r="K173" i="14"/>
  <c r="K161" i="14"/>
  <c r="K149" i="14"/>
  <c r="K138" i="14"/>
  <c r="K126" i="14"/>
  <c r="K105" i="14"/>
  <c r="K93" i="14"/>
  <c r="K81" i="14"/>
  <c r="K58" i="14"/>
  <c r="K46" i="14"/>
  <c r="K710" i="14"/>
  <c r="K698" i="14"/>
  <c r="K688" i="14"/>
  <c r="K676" i="14"/>
  <c r="K664" i="14"/>
  <c r="K652" i="14"/>
  <c r="K640" i="14"/>
  <c r="K628" i="14"/>
  <c r="K606" i="14"/>
  <c r="K594" i="14"/>
  <c r="K582" i="14"/>
  <c r="K570" i="14"/>
  <c r="K558" i="14"/>
  <c r="K547" i="14"/>
  <c r="K535" i="14"/>
  <c r="K523" i="14"/>
  <c r="K512" i="14"/>
  <c r="K501" i="14"/>
  <c r="K490" i="14"/>
  <c r="K480" i="14"/>
  <c r="K468" i="14"/>
  <c r="K458" i="14"/>
  <c r="K446" i="14"/>
  <c r="K434" i="14"/>
  <c r="K422" i="14"/>
  <c r="K411" i="14"/>
  <c r="K400" i="14"/>
  <c r="K388" i="14"/>
  <c r="K378" i="14"/>
  <c r="K366" i="14"/>
  <c r="K354" i="14"/>
  <c r="K344" i="14"/>
  <c r="K327" i="14"/>
  <c r="K316" i="14"/>
  <c r="K306" i="14"/>
  <c r="K294" i="14"/>
  <c r="K282" i="14"/>
  <c r="K270" i="14"/>
  <c r="K258" i="14"/>
  <c r="K246" i="14"/>
  <c r="K234" i="14"/>
  <c r="K225" i="14"/>
  <c r="K989" i="14"/>
  <c r="K988" i="14"/>
  <c r="K1278" i="14"/>
  <c r="K1268" i="14"/>
  <c r="K1258" i="14"/>
  <c r="K1246" i="14"/>
  <c r="K1235" i="14"/>
  <c r="K1222" i="14"/>
  <c r="K1210" i="14"/>
  <c r="K1198" i="14"/>
  <c r="K1186" i="14"/>
  <c r="K1174" i="14"/>
  <c r="K1163" i="14"/>
  <c r="K1144" i="14"/>
  <c r="K1133" i="14"/>
  <c r="K1122" i="14"/>
  <c r="K1112" i="14"/>
  <c r="K1100" i="14"/>
  <c r="K1069" i="14"/>
  <c r="K1057" i="14"/>
  <c r="K1045" i="14"/>
  <c r="K1033" i="14"/>
  <c r="K1022" i="14"/>
  <c r="K1010" i="14"/>
  <c r="K998" i="14"/>
  <c r="K986" i="14"/>
  <c r="K974" i="14"/>
  <c r="K222" i="14"/>
  <c r="K335" i="14"/>
  <c r="K330" i="14"/>
  <c r="K380" i="14"/>
  <c r="K69" i="14"/>
  <c r="K694" i="14"/>
  <c r="K554" i="14"/>
  <c r="K542" i="14"/>
  <c r="K530" i="14"/>
  <c r="K518" i="14"/>
  <c r="K507" i="14"/>
  <c r="K496" i="14"/>
  <c r="K475" i="14"/>
  <c r="K1160" i="14"/>
  <c r="K1269" i="14"/>
  <c r="K1274" i="14"/>
  <c r="K463" i="14"/>
  <c r="L463" i="14" s="1"/>
  <c r="N463" i="14" s="1"/>
  <c r="K464" i="14"/>
  <c r="K1007" i="14"/>
  <c r="K995" i="14"/>
  <c r="K983" i="14"/>
  <c r="K971" i="14"/>
  <c r="K959" i="14"/>
  <c r="K947" i="14"/>
  <c r="K935" i="14"/>
  <c r="K923" i="14"/>
  <c r="K911" i="14"/>
  <c r="K888" i="14"/>
  <c r="K876" i="14"/>
  <c r="K864" i="14"/>
  <c r="K854" i="14"/>
  <c r="K842" i="14"/>
  <c r="K831" i="14"/>
  <c r="K819" i="14"/>
  <c r="K807" i="14"/>
  <c r="K795" i="14"/>
  <c r="K783" i="14"/>
  <c r="K770" i="14"/>
  <c r="K760" i="14"/>
  <c r="K748" i="14"/>
  <c r="K735" i="14"/>
  <c r="K723" i="14"/>
  <c r="K713" i="14"/>
  <c r="K219" i="14"/>
  <c r="K211" i="14"/>
  <c r="K199" i="14"/>
  <c r="K187" i="14"/>
  <c r="K175" i="14"/>
  <c r="K163" i="14"/>
  <c r="K151" i="14"/>
  <c r="K140" i="14"/>
  <c r="K128" i="14"/>
  <c r="K117" i="14"/>
  <c r="K107" i="14"/>
  <c r="K95" i="14"/>
  <c r="K83" i="14"/>
  <c r="K71" i="14"/>
  <c r="K60" i="14"/>
  <c r="K48" i="14"/>
  <c r="K26" i="14"/>
  <c r="K15" i="14"/>
  <c r="K1267" i="14"/>
  <c r="K1232" i="14"/>
  <c r="K1207" i="14"/>
  <c r="K1195" i="14"/>
  <c r="K1119" i="14"/>
  <c r="K1097" i="14"/>
  <c r="K1078" i="14"/>
  <c r="K1066" i="14"/>
  <c r="K1031" i="14"/>
  <c r="K700" i="14"/>
  <c r="K690" i="14"/>
  <c r="K678" i="14"/>
  <c r="K666" i="14"/>
  <c r="K654" i="14"/>
  <c r="K642" i="14"/>
  <c r="K630" i="14"/>
  <c r="K618" i="14"/>
  <c r="K608" i="14"/>
  <c r="K596" i="14"/>
  <c r="K584" i="14"/>
  <c r="K572" i="14"/>
  <c r="K560" i="14"/>
  <c r="K549" i="14"/>
  <c r="K537" i="14"/>
  <c r="K525" i="14"/>
  <c r="K513" i="14"/>
  <c r="K502" i="14"/>
  <c r="K491" i="14"/>
  <c r="K482" i="14"/>
  <c r="K470" i="14"/>
  <c r="K460" i="14"/>
  <c r="K448" i="14"/>
  <c r="K436" i="14"/>
  <c r="K424" i="14"/>
  <c r="K402" i="14"/>
  <c r="K390" i="14"/>
  <c r="K368" i="14"/>
  <c r="K356" i="14"/>
  <c r="K346" i="14"/>
  <c r="K339" i="14"/>
  <c r="K329" i="14"/>
  <c r="K317" i="14"/>
  <c r="K308" i="14"/>
  <c r="K296" i="14"/>
  <c r="K284" i="14"/>
  <c r="K272" i="14"/>
  <c r="K260" i="14"/>
  <c r="K248" i="14"/>
  <c r="K236" i="14"/>
  <c r="K1275" i="14"/>
  <c r="K1255" i="14"/>
  <c r="K1243" i="14"/>
  <c r="K1219" i="14"/>
  <c r="K1183" i="14"/>
  <c r="K1171" i="14"/>
  <c r="K1141" i="14"/>
  <c r="K1130" i="14"/>
  <c r="K1109" i="14"/>
  <c r="K1054" i="14"/>
  <c r="K1042" i="14"/>
  <c r="K1019" i="14"/>
  <c r="K310" i="14"/>
  <c r="K1252" i="14"/>
  <c r="K1204" i="14"/>
  <c r="K1158" i="14"/>
  <c r="K1116" i="14"/>
  <c r="K1084" i="14"/>
  <c r="K1039" i="14"/>
  <c r="K992" i="14"/>
  <c r="K944" i="14"/>
  <c r="K897" i="14"/>
  <c r="K709" i="14"/>
  <c r="K697" i="14"/>
  <c r="K675" i="14"/>
  <c r="K663" i="14"/>
  <c r="K651" i="14"/>
  <c r="K639" i="14"/>
  <c r="K627" i="14"/>
  <c r="K605" i="14"/>
  <c r="K593" i="14"/>
  <c r="K581" i="14"/>
  <c r="K569" i="14"/>
  <c r="K557" i="14"/>
  <c r="K546" i="14"/>
  <c r="K534" i="14"/>
  <c r="K522" i="14"/>
  <c r="K511" i="14"/>
  <c r="K500" i="14"/>
  <c r="K489" i="14"/>
  <c r="K479" i="14"/>
  <c r="K457" i="14"/>
  <c r="K445" i="14"/>
  <c r="K433" i="14"/>
  <c r="K421" i="14"/>
  <c r="K399" i="14"/>
  <c r="K387" i="14"/>
  <c r="K377" i="14"/>
  <c r="K365" i="14"/>
  <c r="K353" i="14"/>
  <c r="K337" i="14"/>
  <c r="K326" i="14"/>
  <c r="K305" i="14"/>
  <c r="K293" i="14"/>
  <c r="K281" i="14"/>
  <c r="K269" i="14"/>
  <c r="K257" i="14"/>
  <c r="K245" i="14"/>
  <c r="K233" i="14"/>
  <c r="K1272" i="14"/>
  <c r="K1228" i="14"/>
  <c r="K1192" i="14"/>
  <c r="K1150" i="14"/>
  <c r="K1106" i="14"/>
  <c r="K1063" i="14"/>
  <c r="K1028" i="14"/>
  <c r="K980" i="14"/>
  <c r="K932" i="14"/>
  <c r="K885" i="14"/>
  <c r="K1264" i="14"/>
  <c r="K1216" i="14"/>
  <c r="K1169" i="14"/>
  <c r="K1138" i="14"/>
  <c r="K1094" i="14"/>
  <c r="K1051" i="14"/>
  <c r="K1004" i="14"/>
  <c r="K968" i="14"/>
  <c r="K920" i="14"/>
  <c r="K1240" i="14"/>
  <c r="K1180" i="14"/>
  <c r="K1127" i="14"/>
  <c r="K1075" i="14"/>
  <c r="K1016" i="14"/>
  <c r="K956" i="14"/>
  <c r="K908" i="14"/>
  <c r="K873" i="14"/>
  <c r="K851" i="14"/>
  <c r="K839" i="14"/>
  <c r="K828" i="14"/>
  <c r="K816" i="14"/>
  <c r="K804" i="14"/>
  <c r="K792" i="14"/>
  <c r="K780" i="14"/>
  <c r="K767" i="14"/>
  <c r="K757" i="14"/>
  <c r="K745" i="14"/>
  <c r="K732" i="14"/>
  <c r="K720" i="14"/>
  <c r="K208" i="14"/>
  <c r="K196" i="14"/>
  <c r="K184" i="14"/>
  <c r="K172" i="14"/>
  <c r="K160" i="14"/>
  <c r="K148" i="14"/>
  <c r="K137" i="14"/>
  <c r="K125" i="14"/>
  <c r="K115" i="14"/>
  <c r="K104" i="14"/>
  <c r="K92" i="14"/>
  <c r="K80" i="14"/>
  <c r="K23" i="14"/>
  <c r="K12" i="14"/>
  <c r="K555" i="14"/>
  <c r="K687" i="14"/>
  <c r="K726" i="14"/>
  <c r="K41" i="14"/>
  <c r="L711" i="14"/>
  <c r="N711" i="14" s="1"/>
  <c r="L4" i="14"/>
  <c r="N4" i="14" s="1"/>
  <c r="Z778" i="21" l="1"/>
  <c r="Z779" i="21" s="1"/>
  <c r="Z780" i="21" s="1"/>
  <c r="Z781" i="21" s="1"/>
  <c r="Z782" i="21" s="1"/>
  <c r="Z783" i="21" s="1"/>
  <c r="Z784" i="21" s="1"/>
  <c r="Z785" i="21" s="1"/>
  <c r="Z786" i="21" s="1"/>
  <c r="Z787" i="21" s="1"/>
  <c r="Z788" i="21" s="1"/>
  <c r="Z789" i="21" s="1"/>
  <c r="Z790" i="21" s="1"/>
  <c r="Z791" i="21" s="1"/>
  <c r="Z792" i="21" s="1"/>
  <c r="K1322" i="14"/>
  <c r="L1322" i="14" s="1"/>
  <c r="L402" i="14"/>
  <c r="N402" i="14" s="1"/>
  <c r="P402" i="14"/>
  <c r="L1041" i="14"/>
  <c r="N1041" i="14" s="1"/>
  <c r="P1041" i="14"/>
  <c r="L95" i="14"/>
  <c r="N95" i="14" s="1"/>
  <c r="P95" i="14"/>
  <c r="L981" i="14"/>
  <c r="N981" i="14" s="1"/>
  <c r="P981" i="14"/>
  <c r="L635" i="14"/>
  <c r="N635" i="14" s="1"/>
  <c r="P635" i="14"/>
  <c r="L690" i="14"/>
  <c r="N690" i="14" s="1"/>
  <c r="P690" i="14"/>
  <c r="L830" i="14"/>
  <c r="N830" i="14" s="1"/>
  <c r="P830" i="14"/>
  <c r="L317" i="14"/>
  <c r="N317" i="14" s="1"/>
  <c r="P317" i="14"/>
  <c r="L93" i="14"/>
  <c r="N93" i="14" s="1"/>
  <c r="P93" i="14"/>
  <c r="L101" i="14"/>
  <c r="N101" i="14" s="1"/>
  <c r="P101" i="14"/>
  <c r="L76" i="14"/>
  <c r="N76" i="14" s="1"/>
  <c r="P76" i="14"/>
  <c r="L555" i="14"/>
  <c r="N555" i="14" s="1"/>
  <c r="P555" i="14"/>
  <c r="L732" i="14"/>
  <c r="N732" i="14" s="1"/>
  <c r="P732" i="14"/>
  <c r="L1127" i="14"/>
  <c r="N1127" i="14" s="1"/>
  <c r="P1127" i="14"/>
  <c r="L1063" i="14"/>
  <c r="N1063" i="14" s="1"/>
  <c r="P1063" i="14"/>
  <c r="L365" i="14"/>
  <c r="N365" i="14" s="1"/>
  <c r="P365" i="14"/>
  <c r="L569" i="14"/>
  <c r="N569" i="14" s="1"/>
  <c r="P569" i="14"/>
  <c r="L1084" i="14"/>
  <c r="N1084" i="14" s="1"/>
  <c r="P1084" i="14"/>
  <c r="L1255" i="14"/>
  <c r="N1255" i="14" s="1"/>
  <c r="P1255" i="14"/>
  <c r="L502" i="14"/>
  <c r="N502" i="14" s="1"/>
  <c r="P502" i="14"/>
  <c r="L175" i="14"/>
  <c r="N175" i="14" s="1"/>
  <c r="P175" i="14"/>
  <c r="L842" i="14"/>
  <c r="N842" i="14" s="1"/>
  <c r="P842" i="14"/>
  <c r="L1274" i="14"/>
  <c r="N1274" i="14" s="1"/>
  <c r="P1274" i="14"/>
  <c r="L974" i="14"/>
  <c r="N974" i="14" s="1"/>
  <c r="P974" i="14"/>
  <c r="L1186" i="14"/>
  <c r="N1186" i="14" s="1"/>
  <c r="P1186" i="14"/>
  <c r="L282" i="14"/>
  <c r="N282" i="14" s="1"/>
  <c r="P282" i="14"/>
  <c r="L468" i="14"/>
  <c r="N468" i="14" s="1"/>
  <c r="P468" i="14"/>
  <c r="L652" i="14"/>
  <c r="N652" i="14" s="1"/>
  <c r="P652" i="14"/>
  <c r="L185" i="14"/>
  <c r="N185" i="14" s="1"/>
  <c r="P185" i="14"/>
  <c r="L874" i="14"/>
  <c r="N874" i="14" s="1"/>
  <c r="P874" i="14"/>
  <c r="L1064" i="14"/>
  <c r="N1064" i="14" s="1"/>
  <c r="P1064" i="14"/>
  <c r="L1253" i="14"/>
  <c r="N1253" i="14" s="1"/>
  <c r="P1253" i="14"/>
  <c r="L384" i="14"/>
  <c r="N384" i="14" s="1"/>
  <c r="P384" i="14"/>
  <c r="L590" i="14"/>
  <c r="N590" i="14" s="1"/>
  <c r="P590" i="14"/>
  <c r="L89" i="14"/>
  <c r="N89" i="14" s="1"/>
  <c r="P89" i="14"/>
  <c r="L277" i="14"/>
  <c r="N277" i="14" s="1"/>
  <c r="P277" i="14"/>
  <c r="L453" i="14"/>
  <c r="N453" i="14" s="1"/>
  <c r="P453" i="14"/>
  <c r="L156" i="14"/>
  <c r="N156" i="14" s="1"/>
  <c r="P156" i="14"/>
  <c r="L869" i="14"/>
  <c r="N869" i="14" s="1"/>
  <c r="P869" i="14"/>
  <c r="L1090" i="14"/>
  <c r="N1090" i="14" s="1"/>
  <c r="P1090" i="14"/>
  <c r="L1077" i="14"/>
  <c r="N1077" i="14" s="1"/>
  <c r="P1077" i="14"/>
  <c r="L35" i="14"/>
  <c r="N35" i="14" s="1"/>
  <c r="P35" i="14"/>
  <c r="L564" i="14"/>
  <c r="N564" i="14" s="1"/>
  <c r="P564" i="14"/>
  <c r="L716" i="14"/>
  <c r="N716" i="14" s="1"/>
  <c r="P716" i="14"/>
  <c r="L915" i="14"/>
  <c r="N915" i="14" s="1"/>
  <c r="P915" i="14"/>
  <c r="L13" i="14"/>
  <c r="N13" i="14" s="1"/>
  <c r="P13" i="14"/>
  <c r="L696" i="14"/>
  <c r="N696" i="14" s="1"/>
  <c r="P696" i="14"/>
  <c r="L896" i="14"/>
  <c r="N896" i="14" s="1"/>
  <c r="P896" i="14"/>
  <c r="L1105" i="14"/>
  <c r="N1105" i="14" s="1"/>
  <c r="P1105" i="14"/>
  <c r="L451" i="14"/>
  <c r="N451" i="14" s="1"/>
  <c r="P451" i="14"/>
  <c r="L645" i="14"/>
  <c r="N645" i="14" s="1"/>
  <c r="P645" i="14"/>
  <c r="L867" i="14"/>
  <c r="N867" i="14" s="1"/>
  <c r="P867" i="14"/>
  <c r="L153" i="14"/>
  <c r="N153" i="14" s="1"/>
  <c r="P153" i="14"/>
  <c r="L239" i="14"/>
  <c r="N239" i="14" s="1"/>
  <c r="P239" i="14"/>
  <c r="L17" i="14"/>
  <c r="N17" i="14" s="1"/>
  <c r="P17" i="14"/>
  <c r="L202" i="14"/>
  <c r="N202" i="14" s="1"/>
  <c r="P202" i="14"/>
  <c r="L338" i="14"/>
  <c r="N338" i="14" s="1"/>
  <c r="P338" i="14"/>
  <c r="L583" i="14"/>
  <c r="N583" i="14" s="1"/>
  <c r="P583" i="14"/>
  <c r="L139" i="14"/>
  <c r="N139" i="14" s="1"/>
  <c r="P139" i="14"/>
  <c r="L262" i="14"/>
  <c r="N262" i="14" s="1"/>
  <c r="P262" i="14"/>
  <c r="L148" i="14"/>
  <c r="N148" i="14" s="1"/>
  <c r="P148" i="14"/>
  <c r="L1180" i="14"/>
  <c r="N1180" i="14" s="1"/>
  <c r="P1180" i="14"/>
  <c r="L1169" i="14"/>
  <c r="N1169" i="14" s="1"/>
  <c r="P1169" i="14"/>
  <c r="L269" i="14"/>
  <c r="N269" i="14" s="1"/>
  <c r="P269" i="14"/>
  <c r="L377" i="14"/>
  <c r="N377" i="14" s="1"/>
  <c r="P377" i="14"/>
  <c r="L489" i="14"/>
  <c r="N489" i="14" s="1"/>
  <c r="P489" i="14"/>
  <c r="L581" i="14"/>
  <c r="N581" i="14" s="1"/>
  <c r="P581" i="14"/>
  <c r="L675" i="14"/>
  <c r="N675" i="14" s="1"/>
  <c r="P675" i="14"/>
  <c r="L1116" i="14"/>
  <c r="N1116" i="14" s="1"/>
  <c r="P1116" i="14"/>
  <c r="L1109" i="14"/>
  <c r="N1109" i="14" s="1"/>
  <c r="P1109" i="14"/>
  <c r="L1275" i="14"/>
  <c r="N1275" i="14" s="1"/>
  <c r="P1275" i="14"/>
  <c r="L424" i="14"/>
  <c r="N424" i="14" s="1"/>
  <c r="P424" i="14"/>
  <c r="L513" i="14"/>
  <c r="N513" i="14" s="1"/>
  <c r="P513" i="14"/>
  <c r="L608" i="14"/>
  <c r="N608" i="14" s="1"/>
  <c r="P608" i="14"/>
  <c r="L700" i="14"/>
  <c r="N700" i="14" s="1"/>
  <c r="P700" i="14"/>
  <c r="L1232" i="14"/>
  <c r="N1232" i="14" s="1"/>
  <c r="P1232" i="14"/>
  <c r="L187" i="14"/>
  <c r="N187" i="14" s="1"/>
  <c r="P187" i="14"/>
  <c r="L760" i="14"/>
  <c r="N760" i="14" s="1"/>
  <c r="P760" i="14"/>
  <c r="L959" i="14"/>
  <c r="N959" i="14" s="1"/>
  <c r="P959" i="14"/>
  <c r="L1269" i="14"/>
  <c r="N1269" i="14" s="1"/>
  <c r="P1269" i="14"/>
  <c r="L554" i="14"/>
  <c r="N554" i="14" s="1"/>
  <c r="P554" i="14"/>
  <c r="L986" i="14"/>
  <c r="N986" i="14" s="1"/>
  <c r="P986" i="14"/>
  <c r="L1100" i="14"/>
  <c r="N1100" i="14" s="1"/>
  <c r="P1100" i="14"/>
  <c r="L1198" i="14"/>
  <c r="N1198" i="14" s="1"/>
  <c r="P1198" i="14"/>
  <c r="L294" i="14"/>
  <c r="N294" i="14" s="1"/>
  <c r="P294" i="14"/>
  <c r="L388" i="14"/>
  <c r="N388" i="14" s="1"/>
  <c r="P388" i="14"/>
  <c r="L480" i="14"/>
  <c r="N480" i="14" s="1"/>
  <c r="P480" i="14"/>
  <c r="L570" i="14"/>
  <c r="N570" i="14" s="1"/>
  <c r="P570" i="14"/>
  <c r="L664" i="14"/>
  <c r="N664" i="14" s="1"/>
  <c r="P664" i="14"/>
  <c r="L197" i="14"/>
  <c r="N197" i="14" s="1"/>
  <c r="P197" i="14"/>
  <c r="L781" i="14"/>
  <c r="N781" i="14" s="1"/>
  <c r="P781" i="14"/>
  <c r="L886" i="14"/>
  <c r="N886" i="14" s="1"/>
  <c r="P886" i="14"/>
  <c r="L1170" i="14"/>
  <c r="N1170" i="14" s="1"/>
  <c r="P1170" i="14"/>
  <c r="L1265" i="14"/>
  <c r="N1265" i="14" s="1"/>
  <c r="P1265" i="14"/>
  <c r="L290" i="14"/>
  <c r="N290" i="14" s="1"/>
  <c r="P290" i="14"/>
  <c r="L497" i="14"/>
  <c r="N497" i="14" s="1"/>
  <c r="P497" i="14"/>
  <c r="L602" i="14"/>
  <c r="N602" i="14" s="1"/>
  <c r="P602" i="14"/>
  <c r="L706" i="14"/>
  <c r="N706" i="14" s="1"/>
  <c r="P706" i="14"/>
  <c r="L193" i="14"/>
  <c r="N193" i="14" s="1"/>
  <c r="P193" i="14"/>
  <c r="L373" i="14"/>
  <c r="N373" i="14" s="1"/>
  <c r="P373" i="14"/>
  <c r="L1086" i="14"/>
  <c r="N1086" i="14" s="1"/>
  <c r="P1086" i="14"/>
  <c r="L596" i="14"/>
  <c r="N596" i="14" s="1"/>
  <c r="P596" i="14"/>
  <c r="L934" i="14"/>
  <c r="N934" i="14" s="1"/>
  <c r="P934" i="14"/>
  <c r="L854" i="14"/>
  <c r="N854" i="14" s="1"/>
  <c r="P854" i="14"/>
  <c r="L1076" i="14"/>
  <c r="N1076" i="14" s="1"/>
  <c r="P1076" i="14"/>
  <c r="L289" i="14"/>
  <c r="N289" i="14" s="1"/>
  <c r="P289" i="14"/>
  <c r="L1000" i="14"/>
  <c r="N1000" i="14" s="1"/>
  <c r="P1000" i="14"/>
  <c r="L1207" i="14"/>
  <c r="N1207" i="14" s="1"/>
  <c r="P1207" i="14"/>
  <c r="L722" i="14"/>
  <c r="N722" i="14" s="1"/>
  <c r="P722" i="14"/>
  <c r="L745" i="14"/>
  <c r="N745" i="14" s="1"/>
  <c r="P745" i="14"/>
  <c r="L988" i="14"/>
  <c r="N988" i="14" s="1"/>
  <c r="P988" i="14"/>
  <c r="L396" i="14"/>
  <c r="N396" i="14" s="1"/>
  <c r="P396" i="14"/>
  <c r="L465" i="14"/>
  <c r="N465" i="14" s="1"/>
  <c r="P465" i="14"/>
  <c r="L1200" i="14"/>
  <c r="N1200" i="14" s="1"/>
  <c r="P1200" i="14"/>
  <c r="L892" i="14"/>
  <c r="N892" i="14" s="1"/>
  <c r="P892" i="14"/>
  <c r="L137" i="14"/>
  <c r="N137" i="14" s="1"/>
  <c r="P137" i="14"/>
  <c r="L828" i="14"/>
  <c r="N828" i="14" s="1"/>
  <c r="P828" i="14"/>
  <c r="L1138" i="14"/>
  <c r="N1138" i="14" s="1"/>
  <c r="P1138" i="14"/>
  <c r="L257" i="14"/>
  <c r="N257" i="14" s="1"/>
  <c r="P257" i="14"/>
  <c r="L479" i="14"/>
  <c r="N479" i="14" s="1"/>
  <c r="P479" i="14"/>
  <c r="L663" i="14"/>
  <c r="N663" i="14" s="1"/>
  <c r="P663" i="14"/>
  <c r="L1054" i="14"/>
  <c r="N1054" i="14" s="1"/>
  <c r="P1054" i="14"/>
  <c r="L308" i="14"/>
  <c r="N308" i="14" s="1"/>
  <c r="P308" i="14"/>
  <c r="L83" i="14"/>
  <c r="N83" i="14" s="1"/>
  <c r="P83" i="14"/>
  <c r="L748" i="14"/>
  <c r="N748" i="14" s="1"/>
  <c r="P748" i="14"/>
  <c r="L947" i="14"/>
  <c r="N947" i="14" s="1"/>
  <c r="P947" i="14"/>
  <c r="L542" i="14"/>
  <c r="N542" i="14" s="1"/>
  <c r="P542" i="14"/>
  <c r="L1069" i="14"/>
  <c r="N1069" i="14" s="1"/>
  <c r="P1069" i="14"/>
  <c r="L1278" i="14"/>
  <c r="N1278" i="14" s="1"/>
  <c r="P1278" i="14"/>
  <c r="L378" i="14"/>
  <c r="N378" i="14" s="1"/>
  <c r="P378" i="14"/>
  <c r="L558" i="14"/>
  <c r="N558" i="14" s="1"/>
  <c r="P558" i="14"/>
  <c r="L81" i="14"/>
  <c r="N81" i="14" s="1"/>
  <c r="P81" i="14"/>
  <c r="L768" i="14"/>
  <c r="N768" i="14" s="1"/>
  <c r="P768" i="14"/>
  <c r="L969" i="14"/>
  <c r="N969" i="14" s="1"/>
  <c r="P969" i="14"/>
  <c r="L1159" i="14"/>
  <c r="N1159" i="14" s="1"/>
  <c r="P1159" i="14"/>
  <c r="L278" i="14"/>
  <c r="N278" i="14" s="1"/>
  <c r="P278" i="14"/>
  <c r="L684" i="14"/>
  <c r="N684" i="14" s="1"/>
  <c r="P684" i="14"/>
  <c r="L181" i="14"/>
  <c r="N181" i="14" s="1"/>
  <c r="P181" i="14"/>
  <c r="L361" i="14"/>
  <c r="N361" i="14" s="1"/>
  <c r="P361" i="14"/>
  <c r="L623" i="14"/>
  <c r="N623" i="14" s="1"/>
  <c r="P623" i="14"/>
  <c r="L64" i="14"/>
  <c r="N64" i="14" s="1"/>
  <c r="P64" i="14"/>
  <c r="L775" i="14"/>
  <c r="N775" i="14" s="1"/>
  <c r="P775" i="14"/>
  <c r="L964" i="14"/>
  <c r="N964" i="14" s="1"/>
  <c r="P964" i="14"/>
  <c r="L1188" i="14"/>
  <c r="N1188" i="14" s="1"/>
  <c r="P1188" i="14"/>
  <c r="L1182" i="14"/>
  <c r="N1182" i="14" s="1"/>
  <c r="P1182" i="14"/>
  <c r="L467" i="14"/>
  <c r="N467" i="14" s="1"/>
  <c r="P467" i="14"/>
  <c r="L658" i="14"/>
  <c r="N658" i="14" s="1"/>
  <c r="P658" i="14"/>
  <c r="L811" i="14"/>
  <c r="N811" i="14" s="1"/>
  <c r="P811" i="14"/>
  <c r="L1011" i="14"/>
  <c r="N1011" i="14" s="1"/>
  <c r="P1011" i="14"/>
  <c r="L604" i="14"/>
  <c r="N604" i="14" s="1"/>
  <c r="P604" i="14"/>
  <c r="L803" i="14"/>
  <c r="N803" i="14" s="1"/>
  <c r="P803" i="14"/>
  <c r="L1003" i="14"/>
  <c r="N1003" i="14" s="1"/>
  <c r="P1003" i="14"/>
  <c r="L1203" i="14"/>
  <c r="N1203" i="14" s="1"/>
  <c r="P1203" i="14"/>
  <c r="L552" i="14"/>
  <c r="N552" i="14" s="1"/>
  <c r="P552" i="14"/>
  <c r="L773" i="14"/>
  <c r="N773" i="14" s="1"/>
  <c r="P773" i="14"/>
  <c r="L962" i="14"/>
  <c r="N962" i="14" s="1"/>
  <c r="P962" i="14"/>
  <c r="L776" i="14"/>
  <c r="N776" i="14" s="1"/>
  <c r="P776" i="14"/>
  <c r="L332" i="14"/>
  <c r="N332" i="14" s="1"/>
  <c r="P332" i="14"/>
  <c r="L110" i="14"/>
  <c r="N110" i="14" s="1"/>
  <c r="P110" i="14"/>
  <c r="L235" i="14"/>
  <c r="N235" i="14" s="1"/>
  <c r="P235" i="14"/>
  <c r="L447" i="14"/>
  <c r="N447" i="14" s="1"/>
  <c r="P447" i="14"/>
  <c r="L689" i="14"/>
  <c r="N689" i="14" s="1"/>
  <c r="P689" i="14"/>
  <c r="L381" i="14"/>
  <c r="N381" i="14" s="1"/>
  <c r="P381" i="14"/>
  <c r="L12" i="14"/>
  <c r="N12" i="14" s="1"/>
  <c r="P12" i="14"/>
  <c r="L839" i="14"/>
  <c r="N839" i="14" s="1"/>
  <c r="P839" i="14"/>
  <c r="L1106" i="14"/>
  <c r="N1106" i="14" s="1"/>
  <c r="P1106" i="14"/>
  <c r="L726" i="14"/>
  <c r="N726" i="14" s="1"/>
  <c r="P726" i="14"/>
  <c r="L115" i="14"/>
  <c r="N115" i="14" s="1"/>
  <c r="P115" i="14"/>
  <c r="L208" i="14"/>
  <c r="N208" i="14" s="1"/>
  <c r="P208" i="14"/>
  <c r="L804" i="14"/>
  <c r="N804" i="14" s="1"/>
  <c r="P804" i="14"/>
  <c r="L1016" i="14"/>
  <c r="N1016" i="14" s="1"/>
  <c r="P1016" i="14"/>
  <c r="L1051" i="14"/>
  <c r="N1051" i="14" s="1"/>
  <c r="P1051" i="14"/>
  <c r="L980" i="14"/>
  <c r="N980" i="14" s="1"/>
  <c r="P980" i="14"/>
  <c r="L233" i="14"/>
  <c r="N233" i="14" s="1"/>
  <c r="P233" i="14"/>
  <c r="L337" i="14"/>
  <c r="N337" i="14" s="1"/>
  <c r="P337" i="14"/>
  <c r="L445" i="14"/>
  <c r="N445" i="14" s="1"/>
  <c r="P445" i="14"/>
  <c r="L546" i="14"/>
  <c r="N546" i="14" s="1"/>
  <c r="P546" i="14"/>
  <c r="L639" i="14"/>
  <c r="N639" i="14" s="1"/>
  <c r="P639" i="14"/>
  <c r="L992" i="14"/>
  <c r="N992" i="14" s="1"/>
  <c r="P992" i="14"/>
  <c r="L1019" i="14"/>
  <c r="N1019" i="14" s="1"/>
  <c r="P1019" i="14"/>
  <c r="L1219" i="14"/>
  <c r="N1219" i="14" s="1"/>
  <c r="P1219" i="14"/>
  <c r="L284" i="14"/>
  <c r="N284" i="14" s="1"/>
  <c r="P284" i="14"/>
  <c r="L368" i="14"/>
  <c r="N368" i="14" s="1"/>
  <c r="P368" i="14"/>
  <c r="L482" i="14"/>
  <c r="N482" i="14" s="1"/>
  <c r="P482" i="14"/>
  <c r="L572" i="14"/>
  <c r="N572" i="14" s="1"/>
  <c r="P572" i="14"/>
  <c r="L666" i="14"/>
  <c r="N666" i="14" s="1"/>
  <c r="P666" i="14"/>
  <c r="L1119" i="14"/>
  <c r="N1119" i="14" s="1"/>
  <c r="P1119" i="14"/>
  <c r="L60" i="14"/>
  <c r="N60" i="14" s="1"/>
  <c r="P60" i="14"/>
  <c r="L151" i="14"/>
  <c r="N151" i="14" s="1"/>
  <c r="P151" i="14"/>
  <c r="L723" i="14"/>
  <c r="N723" i="14" s="1"/>
  <c r="P723" i="14"/>
  <c r="L819" i="14"/>
  <c r="N819" i="14" s="1"/>
  <c r="P819" i="14"/>
  <c r="L923" i="14"/>
  <c r="N923" i="14" s="1"/>
  <c r="P923" i="14"/>
  <c r="L464" i="14"/>
  <c r="N464" i="14" s="1"/>
  <c r="P464" i="14"/>
  <c r="L518" i="14"/>
  <c r="N518" i="14" s="1"/>
  <c r="P518" i="14"/>
  <c r="L335" i="14"/>
  <c r="N335" i="14" s="1"/>
  <c r="P335" i="14"/>
  <c r="L1045" i="14"/>
  <c r="N1045" i="14" s="1"/>
  <c r="P1045" i="14"/>
  <c r="L1163" i="14"/>
  <c r="N1163" i="14" s="1"/>
  <c r="P1163" i="14"/>
  <c r="L1258" i="14"/>
  <c r="N1258" i="14" s="1"/>
  <c r="P1258" i="14"/>
  <c r="L258" i="14"/>
  <c r="N258" i="14" s="1"/>
  <c r="P258" i="14"/>
  <c r="L354" i="14"/>
  <c r="N354" i="14" s="1"/>
  <c r="P354" i="14"/>
  <c r="L446" i="14"/>
  <c r="N446" i="14" s="1"/>
  <c r="P446" i="14"/>
  <c r="L535" i="14"/>
  <c r="N535" i="14" s="1"/>
  <c r="P535" i="14"/>
  <c r="L628" i="14"/>
  <c r="N628" i="14" s="1"/>
  <c r="P628" i="14"/>
  <c r="L46" i="14"/>
  <c r="N46" i="14" s="1"/>
  <c r="P46" i="14"/>
  <c r="L161" i="14"/>
  <c r="N161" i="14" s="1"/>
  <c r="P161" i="14"/>
  <c r="L746" i="14"/>
  <c r="N746" i="14" s="1"/>
  <c r="P746" i="14"/>
  <c r="L840" i="14"/>
  <c r="N840" i="14" s="1"/>
  <c r="P840" i="14"/>
  <c r="L945" i="14"/>
  <c r="N945" i="14" s="1"/>
  <c r="P945" i="14"/>
  <c r="L1040" i="14"/>
  <c r="N1040" i="14" s="1"/>
  <c r="P1040" i="14"/>
  <c r="L1128" i="14"/>
  <c r="N1128" i="14" s="1"/>
  <c r="P1128" i="14"/>
  <c r="L1229" i="14"/>
  <c r="N1229" i="14" s="1"/>
  <c r="P1229" i="14"/>
  <c r="L254" i="14"/>
  <c r="N254" i="14" s="1"/>
  <c r="P254" i="14"/>
  <c r="L362" i="14"/>
  <c r="N362" i="14" s="1"/>
  <c r="P362" i="14"/>
  <c r="L454" i="14"/>
  <c r="N454" i="14" s="1"/>
  <c r="P454" i="14"/>
  <c r="L566" i="14"/>
  <c r="N566" i="14" s="1"/>
  <c r="P566" i="14"/>
  <c r="L660" i="14"/>
  <c r="N660" i="14" s="1"/>
  <c r="P660" i="14"/>
  <c r="L65" i="14"/>
  <c r="N65" i="14" s="1"/>
  <c r="P65" i="14"/>
  <c r="L157" i="14"/>
  <c r="N157" i="14" s="1"/>
  <c r="P157" i="14"/>
  <c r="L253" i="14"/>
  <c r="N253" i="14" s="1"/>
  <c r="P253" i="14"/>
  <c r="L342" i="14"/>
  <c r="N342" i="14" s="1"/>
  <c r="P342" i="14"/>
  <c r="L429" i="14"/>
  <c r="N429" i="14" s="1"/>
  <c r="P429" i="14"/>
  <c r="L601" i="14"/>
  <c r="N601" i="14" s="1"/>
  <c r="P601" i="14"/>
  <c r="L705" i="14"/>
  <c r="N705" i="14" s="1"/>
  <c r="P705" i="14"/>
  <c r="L133" i="14"/>
  <c r="N133" i="14" s="1"/>
  <c r="P133" i="14"/>
  <c r="L472" i="14"/>
  <c r="N472" i="14" s="1"/>
  <c r="P472" i="14"/>
  <c r="L168" i="14"/>
  <c r="N168" i="14" s="1"/>
  <c r="P168" i="14"/>
  <c r="L788" i="14"/>
  <c r="N788" i="14" s="1"/>
  <c r="P788" i="14"/>
  <c r="L881" i="14"/>
  <c r="N881" i="14" s="1"/>
  <c r="P881" i="14"/>
  <c r="L1102" i="14"/>
  <c r="N1102" i="14" s="1"/>
  <c r="P1102" i="14"/>
  <c r="L1194" i="14"/>
  <c r="N1194" i="14" s="1"/>
  <c r="P1194" i="14"/>
  <c r="L231" i="14"/>
  <c r="N231" i="14" s="1"/>
  <c r="P231" i="14"/>
  <c r="L1276" i="14"/>
  <c r="N1276" i="14" s="1"/>
  <c r="P1276" i="14"/>
  <c r="L576" i="14"/>
  <c r="N576" i="14" s="1"/>
  <c r="P576" i="14"/>
  <c r="L670" i="14"/>
  <c r="N670" i="14" s="1"/>
  <c r="P670" i="14"/>
  <c r="L727" i="14"/>
  <c r="N727" i="14" s="1"/>
  <c r="P727" i="14"/>
  <c r="L823" i="14"/>
  <c r="N823" i="14" s="1"/>
  <c r="P823" i="14"/>
  <c r="L927" i="14"/>
  <c r="N927" i="14" s="1"/>
  <c r="P927" i="14"/>
  <c r="L1023" i="14"/>
  <c r="N1023" i="14" s="1"/>
  <c r="P1023" i="14"/>
  <c r="L24" i="14"/>
  <c r="N24" i="14" s="1"/>
  <c r="P24" i="14"/>
  <c r="L616" i="14"/>
  <c r="N616" i="14" s="1"/>
  <c r="P616" i="14"/>
  <c r="L708" i="14"/>
  <c r="N708" i="14" s="1"/>
  <c r="P708" i="14"/>
  <c r="L815" i="14"/>
  <c r="N815" i="14" s="1"/>
  <c r="P815" i="14"/>
  <c r="L907" i="14"/>
  <c r="N907" i="14" s="1"/>
  <c r="P907" i="14"/>
  <c r="L1015" i="14"/>
  <c r="N1015" i="14" s="1"/>
  <c r="P1015" i="14"/>
  <c r="L1215" i="14"/>
  <c r="N1215" i="14" s="1"/>
  <c r="P1215" i="14"/>
  <c r="L473" i="14"/>
  <c r="N473" i="14" s="1"/>
  <c r="P473" i="14"/>
  <c r="L563" i="14"/>
  <c r="N563" i="14" s="1"/>
  <c r="P563" i="14"/>
  <c r="L657" i="14"/>
  <c r="N657" i="14" s="1"/>
  <c r="P657" i="14"/>
  <c r="L786" i="14"/>
  <c r="N786" i="14" s="1"/>
  <c r="P786" i="14"/>
  <c r="L879" i="14"/>
  <c r="N879" i="14" s="1"/>
  <c r="P879" i="14"/>
  <c r="L617" i="14"/>
  <c r="N617" i="14" s="1"/>
  <c r="P617" i="14"/>
  <c r="L292" i="14"/>
  <c r="N292" i="14" s="1"/>
  <c r="P292" i="14"/>
  <c r="L871" i="14"/>
  <c r="N871" i="14" s="1"/>
  <c r="P871" i="14"/>
  <c r="L251" i="14"/>
  <c r="N251" i="14" s="1"/>
  <c r="P251" i="14"/>
  <c r="L341" i="14"/>
  <c r="N341" i="14" s="1"/>
  <c r="P341" i="14"/>
  <c r="L29" i="14"/>
  <c r="N29" i="14" s="1"/>
  <c r="P29" i="14"/>
  <c r="L119" i="14"/>
  <c r="N119" i="14" s="1"/>
  <c r="P119" i="14"/>
  <c r="L36" i="14"/>
  <c r="N36" i="14" s="1"/>
  <c r="P36" i="14"/>
  <c r="L247" i="14"/>
  <c r="N247" i="14" s="1"/>
  <c r="P247" i="14"/>
  <c r="L367" i="14"/>
  <c r="N367" i="14" s="1"/>
  <c r="P367" i="14"/>
  <c r="L459" i="14"/>
  <c r="N459" i="14" s="1"/>
  <c r="P459" i="14"/>
  <c r="L595" i="14"/>
  <c r="N595" i="14" s="1"/>
  <c r="P595" i="14"/>
  <c r="L47" i="14"/>
  <c r="N47" i="14" s="1"/>
  <c r="P47" i="14"/>
  <c r="L150" i="14"/>
  <c r="N150" i="14" s="1"/>
  <c r="P150" i="14"/>
  <c r="L734" i="14"/>
  <c r="N734" i="14" s="1"/>
  <c r="P734" i="14"/>
  <c r="L841" i="14"/>
  <c r="N841" i="14" s="1"/>
  <c r="P841" i="14"/>
  <c r="L946" i="14"/>
  <c r="N946" i="14" s="1"/>
  <c r="P946" i="14"/>
  <c r="L1053" i="14"/>
  <c r="N1053" i="14" s="1"/>
  <c r="P1053" i="14"/>
  <c r="L274" i="14"/>
  <c r="N274" i="14" s="1"/>
  <c r="P274" i="14"/>
  <c r="L392" i="14"/>
  <c r="N392" i="14" s="1"/>
  <c r="P392" i="14"/>
  <c r="L484" i="14"/>
  <c r="N484" i="14" s="1"/>
  <c r="P484" i="14"/>
  <c r="L574" i="14"/>
  <c r="N574" i="14" s="1"/>
  <c r="P574" i="14"/>
  <c r="L668" i="14"/>
  <c r="N668" i="14" s="1"/>
  <c r="P668" i="14"/>
  <c r="L213" i="14"/>
  <c r="N213" i="14" s="1"/>
  <c r="P213" i="14"/>
  <c r="L797" i="14"/>
  <c r="N797" i="14" s="1"/>
  <c r="P797" i="14"/>
  <c r="L890" i="14"/>
  <c r="N890" i="14" s="1"/>
  <c r="P890" i="14"/>
  <c r="L997" i="14"/>
  <c r="N997" i="14" s="1"/>
  <c r="P997" i="14"/>
  <c r="L1099" i="14"/>
  <c r="N1099" i="14" s="1"/>
  <c r="P1099" i="14"/>
  <c r="L1197" i="14"/>
  <c r="N1197" i="14" s="1"/>
  <c r="P1197" i="14"/>
  <c r="L965" i="14"/>
  <c r="N965" i="14" s="1"/>
  <c r="P965" i="14"/>
  <c r="L1261" i="14"/>
  <c r="N1261" i="14" s="1"/>
  <c r="P1261" i="14"/>
  <c r="L882" i="14"/>
  <c r="N882" i="14" s="1"/>
  <c r="P882" i="14"/>
  <c r="L1166" i="14"/>
  <c r="N1166" i="14" s="1"/>
  <c r="P1166" i="14"/>
  <c r="L905" i="14"/>
  <c r="N905" i="14" s="1"/>
  <c r="P905" i="14"/>
  <c r="L1225" i="14"/>
  <c r="N1225" i="14" s="1"/>
  <c r="P1225" i="14"/>
  <c r="L318" i="14"/>
  <c r="N318" i="14" s="1"/>
  <c r="P318" i="14"/>
  <c r="L492" i="14"/>
  <c r="N492" i="14" s="1"/>
  <c r="P492" i="14"/>
  <c r="L585" i="14"/>
  <c r="N585" i="14" s="1"/>
  <c r="P585" i="14"/>
  <c r="L691" i="14"/>
  <c r="N691" i="14" s="1"/>
  <c r="P691" i="14"/>
  <c r="L761" i="14"/>
  <c r="N761" i="14" s="1"/>
  <c r="P761" i="14"/>
  <c r="L855" i="14"/>
  <c r="N855" i="14" s="1"/>
  <c r="P855" i="14"/>
  <c r="L948" i="14"/>
  <c r="N948" i="14" s="1"/>
  <c r="P948" i="14"/>
  <c r="L1079" i="14"/>
  <c r="N1079" i="14" s="1"/>
  <c r="P1079" i="14"/>
  <c r="L1161" i="14"/>
  <c r="N1161" i="14" s="1"/>
  <c r="P1161" i="14"/>
  <c r="L1256" i="14"/>
  <c r="N1256" i="14" s="1"/>
  <c r="P1256" i="14"/>
  <c r="L456" i="14"/>
  <c r="N456" i="14" s="1"/>
  <c r="P456" i="14"/>
  <c r="L249" i="14"/>
  <c r="N249" i="14" s="1"/>
  <c r="P249" i="14"/>
  <c r="L108" i="14"/>
  <c r="N108" i="14" s="1"/>
  <c r="P108" i="14"/>
  <c r="L291" i="14"/>
  <c r="N291" i="14" s="1"/>
  <c r="P291" i="14"/>
  <c r="L603" i="14"/>
  <c r="N603" i="14" s="1"/>
  <c r="P603" i="14"/>
  <c r="L279" i="14"/>
  <c r="N279" i="14" s="1"/>
  <c r="P279" i="14"/>
  <c r="L409" i="14"/>
  <c r="N409" i="14" s="1"/>
  <c r="P409" i="14"/>
  <c r="L55" i="14"/>
  <c r="N55" i="14" s="1"/>
  <c r="P55" i="14"/>
  <c r="L244" i="14"/>
  <c r="N244" i="14" s="1"/>
  <c r="P244" i="14"/>
  <c r="L364" i="14"/>
  <c r="N364" i="14" s="1"/>
  <c r="P364" i="14"/>
  <c r="L183" i="14"/>
  <c r="N183" i="14" s="1"/>
  <c r="P183" i="14"/>
  <c r="L814" i="14"/>
  <c r="N814" i="14" s="1"/>
  <c r="P814" i="14"/>
  <c r="L906" i="14"/>
  <c r="N906" i="14" s="1"/>
  <c r="P906" i="14"/>
  <c r="L132" i="14"/>
  <c r="N132" i="14" s="1"/>
  <c r="P132" i="14"/>
  <c r="L1154" i="14"/>
  <c r="N1154" i="14" s="1"/>
  <c r="P1154" i="14"/>
  <c r="L1145" i="14"/>
  <c r="N1145" i="14" s="1"/>
  <c r="P1145" i="14"/>
  <c r="L1037" i="14"/>
  <c r="N1037" i="14" s="1"/>
  <c r="P1037" i="14"/>
  <c r="L1061" i="14"/>
  <c r="N1061" i="14" s="1"/>
  <c r="P1061" i="14"/>
  <c r="L1002" i="14"/>
  <c r="N1002" i="14" s="1"/>
  <c r="P1002" i="14"/>
  <c r="L1250" i="14"/>
  <c r="N1250" i="14" s="1"/>
  <c r="P1250" i="14"/>
  <c r="L85" i="14"/>
  <c r="N85" i="14" s="1"/>
  <c r="P85" i="14"/>
  <c r="L312" i="14"/>
  <c r="N312" i="14" s="1"/>
  <c r="P312" i="14"/>
  <c r="L97" i="14"/>
  <c r="N97" i="14" s="1"/>
  <c r="P97" i="14"/>
  <c r="L360" i="14"/>
  <c r="N360" i="14" s="1"/>
  <c r="P360" i="14"/>
  <c r="L23" i="14"/>
  <c r="N23" i="14" s="1"/>
  <c r="P23" i="14"/>
  <c r="L160" i="14"/>
  <c r="N160" i="14" s="1"/>
  <c r="P160" i="14"/>
  <c r="L757" i="14"/>
  <c r="N757" i="14" s="1"/>
  <c r="P757" i="14"/>
  <c r="L851" i="14"/>
  <c r="N851" i="14" s="1"/>
  <c r="P851" i="14"/>
  <c r="L1240" i="14"/>
  <c r="N1240" i="14" s="1"/>
  <c r="P1240" i="14"/>
  <c r="L1216" i="14"/>
  <c r="N1216" i="14" s="1"/>
  <c r="P1216" i="14"/>
  <c r="L1150" i="14"/>
  <c r="N1150" i="14" s="1"/>
  <c r="P1150" i="14"/>
  <c r="L281" i="14"/>
  <c r="N281" i="14" s="1"/>
  <c r="P281" i="14"/>
  <c r="L387" i="14"/>
  <c r="N387" i="14" s="1"/>
  <c r="P387" i="14"/>
  <c r="L500" i="14"/>
  <c r="N500" i="14" s="1"/>
  <c r="P500" i="14"/>
  <c r="L593" i="14"/>
  <c r="N593" i="14" s="1"/>
  <c r="P593" i="14"/>
  <c r="L697" i="14"/>
  <c r="N697" i="14" s="1"/>
  <c r="P697" i="14"/>
  <c r="L1158" i="14"/>
  <c r="N1158" i="14" s="1"/>
  <c r="P1158" i="14"/>
  <c r="L1130" i="14"/>
  <c r="N1130" i="14" s="1"/>
  <c r="P1130" i="14"/>
  <c r="L236" i="14"/>
  <c r="N236" i="14" s="1"/>
  <c r="P236" i="14"/>
  <c r="L329" i="14"/>
  <c r="N329" i="14" s="1"/>
  <c r="P329" i="14"/>
  <c r="L436" i="14"/>
  <c r="N436" i="14" s="1"/>
  <c r="P436" i="14"/>
  <c r="L525" i="14"/>
  <c r="N525" i="14" s="1"/>
  <c r="P525" i="14"/>
  <c r="L618" i="14"/>
  <c r="N618" i="14" s="1"/>
  <c r="P618" i="14"/>
  <c r="L1031" i="14"/>
  <c r="N1031" i="14" s="1"/>
  <c r="P1031" i="14"/>
  <c r="L1267" i="14"/>
  <c r="N1267" i="14" s="1"/>
  <c r="P1267" i="14"/>
  <c r="L107" i="14"/>
  <c r="N107" i="14" s="1"/>
  <c r="P107" i="14"/>
  <c r="L199" i="14"/>
  <c r="N199" i="14" s="1"/>
  <c r="P199" i="14"/>
  <c r="L770" i="14"/>
  <c r="N770" i="14" s="1"/>
  <c r="P770" i="14"/>
  <c r="L864" i="14"/>
  <c r="N864" i="14" s="1"/>
  <c r="P864" i="14"/>
  <c r="L971" i="14"/>
  <c r="N971" i="14" s="1"/>
  <c r="P971" i="14"/>
  <c r="L1160" i="14"/>
  <c r="N1160" i="14" s="1"/>
  <c r="P1160" i="14"/>
  <c r="L694" i="14"/>
  <c r="N694" i="14" s="1"/>
  <c r="P694" i="14"/>
  <c r="L998" i="14"/>
  <c r="N998" i="14" s="1"/>
  <c r="P998" i="14"/>
  <c r="L1112" i="14"/>
  <c r="N1112" i="14" s="1"/>
  <c r="P1112" i="14"/>
  <c r="L1210" i="14"/>
  <c r="N1210" i="14" s="1"/>
  <c r="P1210" i="14"/>
  <c r="L989" i="14"/>
  <c r="N989" i="14" s="1"/>
  <c r="P989" i="14"/>
  <c r="L306" i="14"/>
  <c r="N306" i="14" s="1"/>
  <c r="P306" i="14"/>
  <c r="L400" i="14"/>
  <c r="N400" i="14" s="1"/>
  <c r="P400" i="14"/>
  <c r="L490" i="14"/>
  <c r="N490" i="14" s="1"/>
  <c r="P490" i="14"/>
  <c r="L582" i="14"/>
  <c r="N582" i="14" s="1"/>
  <c r="P582" i="14"/>
  <c r="L676" i="14"/>
  <c r="N676" i="14" s="1"/>
  <c r="P676" i="14"/>
  <c r="L105" i="14"/>
  <c r="N105" i="14" s="1"/>
  <c r="P105" i="14"/>
  <c r="L209" i="14"/>
  <c r="N209" i="14" s="1"/>
  <c r="P209" i="14"/>
  <c r="L793" i="14"/>
  <c r="N793" i="14" s="1"/>
  <c r="P793" i="14"/>
  <c r="L898" i="14"/>
  <c r="N898" i="14" s="1"/>
  <c r="P898" i="14"/>
  <c r="L993" i="14"/>
  <c r="N993" i="14" s="1"/>
  <c r="P993" i="14"/>
  <c r="L1085" i="14"/>
  <c r="N1085" i="14" s="1"/>
  <c r="P1085" i="14"/>
  <c r="L1181" i="14"/>
  <c r="N1181" i="14" s="1"/>
  <c r="P1181" i="14"/>
  <c r="L1273" i="14"/>
  <c r="N1273" i="14" s="1"/>
  <c r="P1273" i="14"/>
  <c r="L302" i="14"/>
  <c r="N302" i="14" s="1"/>
  <c r="P302" i="14"/>
  <c r="L408" i="14"/>
  <c r="N408" i="14" s="1"/>
  <c r="P408" i="14"/>
  <c r="L508" i="14"/>
  <c r="N508" i="14" s="1"/>
  <c r="P508" i="14"/>
  <c r="L614" i="14"/>
  <c r="N614" i="14" s="1"/>
  <c r="P614" i="14"/>
  <c r="L9" i="14"/>
  <c r="N9" i="14" s="1"/>
  <c r="P9" i="14"/>
  <c r="L113" i="14"/>
  <c r="N113" i="14" s="1"/>
  <c r="P113" i="14"/>
  <c r="L205" i="14"/>
  <c r="N205" i="14" s="1"/>
  <c r="P205" i="14"/>
  <c r="L301" i="14"/>
  <c r="N301" i="14" s="1"/>
  <c r="P301" i="14"/>
  <c r="L383" i="14"/>
  <c r="N383" i="14" s="1"/>
  <c r="P383" i="14"/>
  <c r="L487" i="14"/>
  <c r="N487" i="14" s="1"/>
  <c r="P487" i="14"/>
  <c r="L647" i="14"/>
  <c r="N647" i="14" s="1"/>
  <c r="P647" i="14"/>
  <c r="L88" i="14"/>
  <c r="N88" i="14" s="1"/>
  <c r="P88" i="14"/>
  <c r="L180" i="14"/>
  <c r="N180" i="14" s="1"/>
  <c r="P180" i="14"/>
  <c r="L800" i="14"/>
  <c r="N800" i="14" s="1"/>
  <c r="P800" i="14"/>
  <c r="L893" i="14"/>
  <c r="N893" i="14" s="1"/>
  <c r="P893" i="14"/>
  <c r="L1012" i="14"/>
  <c r="N1012" i="14" s="1"/>
  <c r="P1012" i="14"/>
  <c r="L1114" i="14"/>
  <c r="N1114" i="14" s="1"/>
  <c r="P1114" i="14"/>
  <c r="L1212" i="14"/>
  <c r="N1212" i="14" s="1"/>
  <c r="P1212" i="14"/>
  <c r="L1096" i="14"/>
  <c r="N1096" i="14" s="1"/>
  <c r="P1096" i="14"/>
  <c r="L1206" i="14"/>
  <c r="N1206" i="14" s="1"/>
  <c r="P1206" i="14"/>
  <c r="L33" i="14"/>
  <c r="N33" i="14" s="1"/>
  <c r="P33" i="14"/>
  <c r="L1270" i="14"/>
  <c r="N1270" i="14" s="1"/>
  <c r="P1270" i="14"/>
  <c r="L588" i="14"/>
  <c r="N588" i="14" s="1"/>
  <c r="P588" i="14"/>
  <c r="L682" i="14"/>
  <c r="N682" i="14" s="1"/>
  <c r="P682" i="14"/>
  <c r="L740" i="14"/>
  <c r="N740" i="14" s="1"/>
  <c r="P740" i="14"/>
  <c r="L846" i="14"/>
  <c r="N846" i="14" s="1"/>
  <c r="P846" i="14"/>
  <c r="L939" i="14"/>
  <c r="N939" i="14" s="1"/>
  <c r="P939" i="14"/>
  <c r="L1034" i="14"/>
  <c r="N1034" i="14" s="1"/>
  <c r="P1034" i="14"/>
  <c r="L34" i="14"/>
  <c r="P34" i="14"/>
  <c r="L626" i="14"/>
  <c r="N626" i="14" s="1"/>
  <c r="P626" i="14"/>
  <c r="L719" i="14"/>
  <c r="N719" i="14" s="1"/>
  <c r="P719" i="14"/>
  <c r="L827" i="14"/>
  <c r="N827" i="14" s="1"/>
  <c r="P827" i="14"/>
  <c r="L919" i="14"/>
  <c r="N919" i="14" s="1"/>
  <c r="P919" i="14"/>
  <c r="L1027" i="14"/>
  <c r="N1027" i="14" s="1"/>
  <c r="P1027" i="14"/>
  <c r="L1137" i="14"/>
  <c r="N1137" i="14" s="1"/>
  <c r="P1137" i="14"/>
  <c r="L1227" i="14"/>
  <c r="N1227" i="14" s="1"/>
  <c r="P1227" i="14"/>
  <c r="L485" i="14"/>
  <c r="N485" i="14" s="1"/>
  <c r="P485" i="14"/>
  <c r="L575" i="14"/>
  <c r="N575" i="14" s="1"/>
  <c r="P575" i="14"/>
  <c r="L669" i="14"/>
  <c r="N669" i="14" s="1"/>
  <c r="P669" i="14"/>
  <c r="L798" i="14"/>
  <c r="N798" i="14" s="1"/>
  <c r="P798" i="14"/>
  <c r="L891" i="14"/>
  <c r="N891" i="14" s="1"/>
  <c r="P891" i="14"/>
  <c r="L406" i="14"/>
  <c r="N406" i="14" s="1"/>
  <c r="P406" i="14"/>
  <c r="L340" i="14"/>
  <c r="N340" i="14" s="1"/>
  <c r="P340" i="14"/>
  <c r="L917" i="14"/>
  <c r="N917" i="14" s="1"/>
  <c r="P917" i="14"/>
  <c r="L263" i="14"/>
  <c r="N263" i="14" s="1"/>
  <c r="P263" i="14"/>
  <c r="L348" i="14"/>
  <c r="N348" i="14" s="1"/>
  <c r="P348" i="14"/>
  <c r="L39" i="14"/>
  <c r="N39" i="14" s="1"/>
  <c r="P39" i="14"/>
  <c r="L131" i="14"/>
  <c r="N131" i="14" s="1"/>
  <c r="P131" i="14"/>
  <c r="L679" i="14"/>
  <c r="N679" i="14" s="1"/>
  <c r="P679" i="14"/>
  <c r="L259" i="14"/>
  <c r="N259" i="14" s="1"/>
  <c r="P259" i="14"/>
  <c r="L379" i="14"/>
  <c r="N379" i="14" s="1"/>
  <c r="P379" i="14"/>
  <c r="L481" i="14"/>
  <c r="N481" i="14" s="1"/>
  <c r="P481" i="14"/>
  <c r="L607" i="14"/>
  <c r="N607" i="14" s="1"/>
  <c r="P607" i="14"/>
  <c r="L59" i="14"/>
  <c r="N59" i="14" s="1"/>
  <c r="P59" i="14"/>
  <c r="L162" i="14"/>
  <c r="N162" i="14" s="1"/>
  <c r="P162" i="14"/>
  <c r="L759" i="14"/>
  <c r="N759" i="14" s="1"/>
  <c r="P759" i="14"/>
  <c r="L853" i="14"/>
  <c r="N853" i="14" s="1"/>
  <c r="P853" i="14"/>
  <c r="L958" i="14"/>
  <c r="N958" i="14" s="1"/>
  <c r="P958" i="14"/>
  <c r="L1065" i="14"/>
  <c r="N1065" i="14" s="1"/>
  <c r="P1065" i="14"/>
  <c r="L286" i="14"/>
  <c r="N286" i="14" s="1"/>
  <c r="P286" i="14"/>
  <c r="L404" i="14"/>
  <c r="N404" i="14" s="1"/>
  <c r="P404" i="14"/>
  <c r="L493" i="14"/>
  <c r="N493" i="14" s="1"/>
  <c r="P493" i="14"/>
  <c r="L586" i="14"/>
  <c r="N586" i="14" s="1"/>
  <c r="P586" i="14"/>
  <c r="L680" i="14"/>
  <c r="N680" i="14" s="1"/>
  <c r="P680" i="14"/>
  <c r="L715" i="14"/>
  <c r="N715" i="14" s="1"/>
  <c r="P715" i="14"/>
  <c r="L809" i="14"/>
  <c r="N809" i="14" s="1"/>
  <c r="P809" i="14"/>
  <c r="L901" i="14"/>
  <c r="N901" i="14" s="1"/>
  <c r="P901" i="14"/>
  <c r="L1009" i="14"/>
  <c r="N1009" i="14" s="1"/>
  <c r="P1009" i="14"/>
  <c r="L1111" i="14"/>
  <c r="N1111" i="14" s="1"/>
  <c r="P1111" i="14"/>
  <c r="L1209" i="14"/>
  <c r="N1209" i="14" s="1"/>
  <c r="P1209" i="14"/>
  <c r="L1025" i="14"/>
  <c r="N1025" i="14" s="1"/>
  <c r="P1025" i="14"/>
  <c r="L717" i="14"/>
  <c r="N717" i="14" s="1"/>
  <c r="P717" i="14"/>
  <c r="L941" i="14"/>
  <c r="N941" i="14" s="1"/>
  <c r="P941" i="14"/>
  <c r="L1201" i="14"/>
  <c r="N1201" i="14" s="1"/>
  <c r="P1201" i="14"/>
  <c r="L953" i="14"/>
  <c r="N953" i="14" s="1"/>
  <c r="P953" i="14"/>
  <c r="L1156" i="14"/>
  <c r="N1156" i="14" s="1"/>
  <c r="P1156" i="14"/>
  <c r="L14" i="14"/>
  <c r="N14" i="14" s="1"/>
  <c r="P14" i="14"/>
  <c r="L403" i="14"/>
  <c r="N403" i="14" s="1"/>
  <c r="P403" i="14"/>
  <c r="L503" i="14"/>
  <c r="N503" i="14" s="1"/>
  <c r="P503" i="14"/>
  <c r="L597" i="14"/>
  <c r="N597" i="14" s="1"/>
  <c r="P597" i="14"/>
  <c r="L701" i="14"/>
  <c r="N701" i="14" s="1"/>
  <c r="P701" i="14"/>
  <c r="L771" i="14"/>
  <c r="N771" i="14" s="1"/>
  <c r="P771" i="14"/>
  <c r="L865" i="14"/>
  <c r="N865" i="14" s="1"/>
  <c r="P865" i="14"/>
  <c r="L960" i="14"/>
  <c r="N960" i="14" s="1"/>
  <c r="P960" i="14"/>
  <c r="L1087" i="14"/>
  <c r="N1087" i="14" s="1"/>
  <c r="P1087" i="14"/>
  <c r="L1172" i="14"/>
  <c r="N1172" i="14" s="1"/>
  <c r="P1172" i="14"/>
  <c r="L420" i="14"/>
  <c r="N420" i="14" s="1"/>
  <c r="P420" i="14"/>
  <c r="L478" i="14"/>
  <c r="N478" i="14" s="1"/>
  <c r="P478" i="14"/>
  <c r="L261" i="14"/>
  <c r="N261" i="14" s="1"/>
  <c r="P261" i="14"/>
  <c r="L118" i="14"/>
  <c r="N118" i="14" s="1"/>
  <c r="P118" i="14"/>
  <c r="L498" i="14"/>
  <c r="N498" i="14" s="1"/>
  <c r="P498" i="14"/>
  <c r="L615" i="14"/>
  <c r="N615" i="14" s="1"/>
  <c r="P615" i="14"/>
  <c r="L718" i="14"/>
  <c r="N718" i="14" s="1"/>
  <c r="P718" i="14"/>
  <c r="L303" i="14"/>
  <c r="N303" i="14" s="1"/>
  <c r="P303" i="14"/>
  <c r="L418" i="14"/>
  <c r="N418" i="14" s="1"/>
  <c r="P418" i="14"/>
  <c r="L66" i="14"/>
  <c r="N66" i="14" s="1"/>
  <c r="P66" i="14"/>
  <c r="L170" i="14"/>
  <c r="N170" i="14" s="1"/>
  <c r="P170" i="14"/>
  <c r="L256" i="14"/>
  <c r="N256" i="14" s="1"/>
  <c r="P256" i="14"/>
  <c r="L11" i="14"/>
  <c r="N11" i="14" s="1"/>
  <c r="P11" i="14"/>
  <c r="L103" i="14"/>
  <c r="N103" i="14" s="1"/>
  <c r="P103" i="14"/>
  <c r="L195" i="14"/>
  <c r="N195" i="14" s="1"/>
  <c r="P195" i="14"/>
  <c r="L21" i="14"/>
  <c r="N21" i="14" s="1"/>
  <c r="P21" i="14"/>
  <c r="L1279" i="14"/>
  <c r="N1279" i="14" s="1"/>
  <c r="P1279" i="14"/>
  <c r="L155" i="14"/>
  <c r="N155" i="14" s="1"/>
  <c r="P155" i="14"/>
  <c r="L1175" i="14"/>
  <c r="N1175" i="14" s="1"/>
  <c r="P1175" i="14"/>
  <c r="L1164" i="14"/>
  <c r="N1164" i="14" s="1"/>
  <c r="P1164" i="14"/>
  <c r="L1083" i="14"/>
  <c r="N1083" i="14" s="1"/>
  <c r="P1083" i="14"/>
  <c r="L1148" i="14"/>
  <c r="N1148" i="14" s="1"/>
  <c r="P1148" i="14"/>
  <c r="L1026" i="14"/>
  <c r="N1026" i="14" s="1"/>
  <c r="P1026" i="14"/>
  <c r="L52" i="14"/>
  <c r="N52" i="14" s="1"/>
  <c r="P52" i="14"/>
  <c r="L109" i="14"/>
  <c r="N109" i="14" s="1"/>
  <c r="P109" i="14"/>
  <c r="L333" i="14"/>
  <c r="N333" i="14" s="1"/>
  <c r="P333" i="14"/>
  <c r="L142" i="14"/>
  <c r="N142" i="14" s="1"/>
  <c r="P142" i="14"/>
  <c r="L428" i="14"/>
  <c r="N428" i="14" s="1"/>
  <c r="P428" i="14"/>
  <c r="L158" i="14"/>
  <c r="N158" i="14" s="1"/>
  <c r="P158" i="14"/>
  <c r="L80" i="14"/>
  <c r="N80" i="14" s="1"/>
  <c r="P80" i="14"/>
  <c r="L172" i="14"/>
  <c r="N172" i="14" s="1"/>
  <c r="P172" i="14"/>
  <c r="L767" i="14"/>
  <c r="N767" i="14" s="1"/>
  <c r="P767" i="14"/>
  <c r="L873" i="14"/>
  <c r="N873" i="14" s="1"/>
  <c r="P873" i="14"/>
  <c r="L920" i="14"/>
  <c r="N920" i="14" s="1"/>
  <c r="P920" i="14"/>
  <c r="L1264" i="14"/>
  <c r="N1264" i="14" s="1"/>
  <c r="P1264" i="14"/>
  <c r="L1192" i="14"/>
  <c r="N1192" i="14" s="1"/>
  <c r="P1192" i="14"/>
  <c r="L293" i="14"/>
  <c r="N293" i="14" s="1"/>
  <c r="P293" i="14"/>
  <c r="L399" i="14"/>
  <c r="N399" i="14" s="1"/>
  <c r="P399" i="14"/>
  <c r="L511" i="14"/>
  <c r="N511" i="14" s="1"/>
  <c r="P511" i="14"/>
  <c r="L605" i="14"/>
  <c r="N605" i="14" s="1"/>
  <c r="P605" i="14"/>
  <c r="L709" i="14"/>
  <c r="N709" i="14" s="1"/>
  <c r="P709" i="14"/>
  <c r="L1204" i="14"/>
  <c r="N1204" i="14" s="1"/>
  <c r="P1204" i="14"/>
  <c r="L1141" i="14"/>
  <c r="N1141" i="14" s="1"/>
  <c r="P1141" i="14"/>
  <c r="L248" i="14"/>
  <c r="N248" i="14" s="1"/>
  <c r="P248" i="14"/>
  <c r="L339" i="14"/>
  <c r="N339" i="14" s="1"/>
  <c r="P339" i="14"/>
  <c r="L448" i="14"/>
  <c r="N448" i="14" s="1"/>
  <c r="P448" i="14"/>
  <c r="L537" i="14"/>
  <c r="N537" i="14" s="1"/>
  <c r="P537" i="14"/>
  <c r="L630" i="14"/>
  <c r="N630" i="14" s="1"/>
  <c r="P630" i="14"/>
  <c r="L1066" i="14"/>
  <c r="N1066" i="14" s="1"/>
  <c r="P1066" i="14"/>
  <c r="L15" i="14"/>
  <c r="N15" i="14" s="1"/>
  <c r="P15" i="14"/>
  <c r="L117" i="14"/>
  <c r="N117" i="14" s="1"/>
  <c r="P117" i="14"/>
  <c r="L211" i="14"/>
  <c r="N211" i="14" s="1"/>
  <c r="P211" i="14"/>
  <c r="L783" i="14"/>
  <c r="N783" i="14" s="1"/>
  <c r="P783" i="14"/>
  <c r="L876" i="14"/>
  <c r="N876" i="14" s="1"/>
  <c r="P876" i="14"/>
  <c r="L983" i="14"/>
  <c r="N983" i="14" s="1"/>
  <c r="P983" i="14"/>
  <c r="L475" i="14"/>
  <c r="N475" i="14" s="1"/>
  <c r="P475" i="14"/>
  <c r="L69" i="14"/>
  <c r="N69" i="14" s="1"/>
  <c r="P69" i="14"/>
  <c r="L1010" i="14"/>
  <c r="N1010" i="14" s="1"/>
  <c r="P1010" i="14"/>
  <c r="L1122" i="14"/>
  <c r="N1122" i="14" s="1"/>
  <c r="P1122" i="14"/>
  <c r="L1222" i="14"/>
  <c r="N1222" i="14" s="1"/>
  <c r="P1222" i="14"/>
  <c r="L225" i="14"/>
  <c r="N225" i="14" s="1"/>
  <c r="P225" i="14"/>
  <c r="L316" i="14"/>
  <c r="N316" i="14" s="1"/>
  <c r="P316" i="14"/>
  <c r="L411" i="14"/>
  <c r="N411" i="14" s="1"/>
  <c r="P411" i="14"/>
  <c r="L501" i="14"/>
  <c r="N501" i="14" s="1"/>
  <c r="P501" i="14"/>
  <c r="L594" i="14"/>
  <c r="N594" i="14" s="1"/>
  <c r="P594" i="14"/>
  <c r="L688" i="14"/>
  <c r="N688" i="14" s="1"/>
  <c r="P688" i="14"/>
  <c r="L126" i="14"/>
  <c r="N126" i="14" s="1"/>
  <c r="P126" i="14"/>
  <c r="L218" i="14"/>
  <c r="N218" i="14" s="1"/>
  <c r="P218" i="14"/>
  <c r="L805" i="14"/>
  <c r="N805" i="14" s="1"/>
  <c r="P805" i="14"/>
  <c r="L909" i="14"/>
  <c r="N909" i="14" s="1"/>
  <c r="P909" i="14"/>
  <c r="L1005" i="14"/>
  <c r="N1005" i="14" s="1"/>
  <c r="P1005" i="14"/>
  <c r="L1095" i="14"/>
  <c r="N1095" i="14" s="1"/>
  <c r="P1095" i="14"/>
  <c r="L1193" i="14"/>
  <c r="N1193" i="14" s="1"/>
  <c r="P1193" i="14"/>
  <c r="L223" i="14"/>
  <c r="N223" i="14" s="1"/>
  <c r="P223" i="14"/>
  <c r="L314" i="14"/>
  <c r="N314" i="14" s="1"/>
  <c r="P314" i="14"/>
  <c r="L417" i="14"/>
  <c r="N417" i="14" s="1"/>
  <c r="P417" i="14"/>
  <c r="L519" i="14"/>
  <c r="N519" i="14" s="1"/>
  <c r="P519" i="14"/>
  <c r="L624" i="14"/>
  <c r="N624" i="14" s="1"/>
  <c r="P624" i="14"/>
  <c r="L20" i="14"/>
  <c r="N20" i="14" s="1"/>
  <c r="P20" i="14"/>
  <c r="L122" i="14"/>
  <c r="N122" i="14" s="1"/>
  <c r="P122" i="14"/>
  <c r="L215" i="14"/>
  <c r="N215" i="14" s="1"/>
  <c r="P215" i="14"/>
  <c r="L313" i="14"/>
  <c r="N313" i="14" s="1"/>
  <c r="P313" i="14"/>
  <c r="L395" i="14"/>
  <c r="N395" i="14" s="1"/>
  <c r="P395" i="14"/>
  <c r="L565" i="14"/>
  <c r="N565" i="14" s="1"/>
  <c r="P565" i="14"/>
  <c r="L659" i="14"/>
  <c r="N659" i="14" s="1"/>
  <c r="P659" i="14"/>
  <c r="L100" i="14"/>
  <c r="N100" i="14" s="1"/>
  <c r="P100" i="14"/>
  <c r="L192" i="14"/>
  <c r="N192" i="14" s="1"/>
  <c r="P192" i="14"/>
  <c r="L812" i="14"/>
  <c r="N812" i="14" s="1"/>
  <c r="P812" i="14"/>
  <c r="L904" i="14"/>
  <c r="N904" i="14" s="1"/>
  <c r="P904" i="14"/>
  <c r="L1024" i="14"/>
  <c r="N1024" i="14" s="1"/>
  <c r="P1024" i="14"/>
  <c r="L1124" i="14"/>
  <c r="N1124" i="14" s="1"/>
  <c r="P1124" i="14"/>
  <c r="L1224" i="14"/>
  <c r="N1224" i="14" s="1"/>
  <c r="P1224" i="14"/>
  <c r="L1108" i="14"/>
  <c r="N1108" i="14" s="1"/>
  <c r="P1108" i="14"/>
  <c r="L1218" i="14"/>
  <c r="N1218" i="14" s="1"/>
  <c r="P1218" i="14"/>
  <c r="L45" i="14"/>
  <c r="N45" i="14" s="1"/>
  <c r="P45" i="14"/>
  <c r="L1271" i="14"/>
  <c r="N1271" i="14" s="1"/>
  <c r="P1271" i="14"/>
  <c r="L600" i="14"/>
  <c r="N600" i="14" s="1"/>
  <c r="P600" i="14"/>
  <c r="L693" i="14"/>
  <c r="N693" i="14" s="1"/>
  <c r="P693" i="14"/>
  <c r="L752" i="14"/>
  <c r="N752" i="14" s="1"/>
  <c r="P752" i="14"/>
  <c r="L858" i="14"/>
  <c r="N858" i="14" s="1"/>
  <c r="P858" i="14"/>
  <c r="L951" i="14"/>
  <c r="N951" i="14" s="1"/>
  <c r="P951" i="14"/>
  <c r="L1046" i="14"/>
  <c r="N1046" i="14" s="1"/>
  <c r="P1046" i="14"/>
  <c r="L545" i="14"/>
  <c r="N545" i="14" s="1"/>
  <c r="P545" i="14"/>
  <c r="L638" i="14"/>
  <c r="N638" i="14" s="1"/>
  <c r="P638" i="14"/>
  <c r="L731" i="14"/>
  <c r="N731" i="14" s="1"/>
  <c r="P731" i="14"/>
  <c r="L838" i="14"/>
  <c r="N838" i="14" s="1"/>
  <c r="P838" i="14"/>
  <c r="L931" i="14"/>
  <c r="N931" i="14" s="1"/>
  <c r="P931" i="14"/>
  <c r="L1038" i="14"/>
  <c r="N1038" i="14" s="1"/>
  <c r="P1038" i="14"/>
  <c r="L1149" i="14"/>
  <c r="N1149" i="14" s="1"/>
  <c r="P1149" i="14"/>
  <c r="L1239" i="14"/>
  <c r="N1239" i="14" s="1"/>
  <c r="P1239" i="14"/>
  <c r="L494" i="14"/>
  <c r="N494" i="14" s="1"/>
  <c r="P494" i="14"/>
  <c r="L587" i="14"/>
  <c r="N587" i="14" s="1"/>
  <c r="P587" i="14"/>
  <c r="L681" i="14"/>
  <c r="N681" i="14" s="1"/>
  <c r="P681" i="14"/>
  <c r="L810" i="14"/>
  <c r="N810" i="14" s="1"/>
  <c r="P810" i="14"/>
  <c r="L902" i="14"/>
  <c r="N902" i="14" s="1"/>
  <c r="P902" i="14"/>
  <c r="L391" i="14"/>
  <c r="N391" i="14" s="1"/>
  <c r="P391" i="14"/>
  <c r="L347" i="14"/>
  <c r="N347" i="14" s="1"/>
  <c r="P347" i="14"/>
  <c r="L984" i="14"/>
  <c r="N984" i="14" s="1"/>
  <c r="P984" i="14"/>
  <c r="L275" i="14"/>
  <c r="N275" i="14" s="1"/>
  <c r="P275" i="14"/>
  <c r="L359" i="14"/>
  <c r="N359" i="14" s="1"/>
  <c r="P359" i="14"/>
  <c r="L51" i="14"/>
  <c r="N51" i="14" s="1"/>
  <c r="P51" i="14"/>
  <c r="L143" i="14"/>
  <c r="N143" i="14" s="1"/>
  <c r="P143" i="14"/>
  <c r="L985" i="14"/>
  <c r="N985" i="14" s="1"/>
  <c r="P985" i="14"/>
  <c r="L271" i="14"/>
  <c r="N271" i="14" s="1"/>
  <c r="P271" i="14"/>
  <c r="L389" i="14"/>
  <c r="N389" i="14" s="1"/>
  <c r="P389" i="14"/>
  <c r="L524" i="14"/>
  <c r="N524" i="14" s="1"/>
  <c r="P524" i="14"/>
  <c r="L629" i="14"/>
  <c r="N629" i="14" s="1"/>
  <c r="P629" i="14"/>
  <c r="L70" i="14"/>
  <c r="N70" i="14" s="1"/>
  <c r="P70" i="14"/>
  <c r="L174" i="14"/>
  <c r="N174" i="14" s="1"/>
  <c r="P174" i="14"/>
  <c r="L769" i="14"/>
  <c r="N769" i="14" s="1"/>
  <c r="P769" i="14"/>
  <c r="L875" i="14"/>
  <c r="N875" i="14" s="1"/>
  <c r="P875" i="14"/>
  <c r="L982" i="14"/>
  <c r="N982" i="14" s="1"/>
  <c r="P982" i="14"/>
  <c r="L1234" i="14"/>
  <c r="N1234" i="14" s="1"/>
  <c r="P1234" i="14"/>
  <c r="L298" i="14"/>
  <c r="N298" i="14" s="1"/>
  <c r="P298" i="14"/>
  <c r="L414" i="14"/>
  <c r="N414" i="14" s="1"/>
  <c r="P414" i="14"/>
  <c r="L504" i="14"/>
  <c r="N504" i="14" s="1"/>
  <c r="P504" i="14"/>
  <c r="L598" i="14"/>
  <c r="N598" i="14" s="1"/>
  <c r="P598" i="14"/>
  <c r="L692" i="14"/>
  <c r="N692" i="14" s="1"/>
  <c r="P692" i="14"/>
  <c r="L725" i="14"/>
  <c r="N725" i="14" s="1"/>
  <c r="P725" i="14"/>
  <c r="L821" i="14"/>
  <c r="N821" i="14" s="1"/>
  <c r="P821" i="14"/>
  <c r="L913" i="14"/>
  <c r="N913" i="14" s="1"/>
  <c r="P913" i="14"/>
  <c r="L1021" i="14"/>
  <c r="N1021" i="14" s="1"/>
  <c r="P1021" i="14"/>
  <c r="L1121" i="14"/>
  <c r="N1121" i="14" s="1"/>
  <c r="P1121" i="14"/>
  <c r="L1221" i="14"/>
  <c r="N1221" i="14" s="1"/>
  <c r="P1221" i="14"/>
  <c r="L1060" i="14"/>
  <c r="N1060" i="14" s="1"/>
  <c r="P1060" i="14"/>
  <c r="L742" i="14"/>
  <c r="N742" i="14" s="1"/>
  <c r="P742" i="14"/>
  <c r="L977" i="14"/>
  <c r="N977" i="14" s="1"/>
  <c r="P977" i="14"/>
  <c r="L729" i="14"/>
  <c r="N729" i="14" s="1"/>
  <c r="P729" i="14"/>
  <c r="L1001" i="14"/>
  <c r="N1001" i="14" s="1"/>
  <c r="P1001" i="14"/>
  <c r="L413" i="14"/>
  <c r="N413" i="14" s="1"/>
  <c r="P413" i="14"/>
  <c r="L25" i="14"/>
  <c r="N25" i="14" s="1"/>
  <c r="P25" i="14"/>
  <c r="L425" i="14"/>
  <c r="N425" i="14" s="1"/>
  <c r="P425" i="14"/>
  <c r="L514" i="14"/>
  <c r="N514" i="14" s="1"/>
  <c r="P514" i="14"/>
  <c r="L609" i="14"/>
  <c r="N609" i="14" s="1"/>
  <c r="P609" i="14"/>
  <c r="L16" i="14"/>
  <c r="N16" i="14" s="1"/>
  <c r="P16" i="14"/>
  <c r="L784" i="14"/>
  <c r="N784" i="14" s="1"/>
  <c r="P784" i="14"/>
  <c r="L877" i="14"/>
  <c r="N877" i="14" s="1"/>
  <c r="P877" i="14"/>
  <c r="L996" i="14"/>
  <c r="N996" i="14" s="1"/>
  <c r="P996" i="14"/>
  <c r="L1098" i="14"/>
  <c r="N1098" i="14" s="1"/>
  <c r="P1098" i="14"/>
  <c r="L1184" i="14"/>
  <c r="N1184" i="14" s="1"/>
  <c r="P1184" i="14"/>
  <c r="L376" i="14"/>
  <c r="N376" i="14" s="1"/>
  <c r="P376" i="14"/>
  <c r="L499" i="14"/>
  <c r="N499" i="14" s="1"/>
  <c r="P499" i="14"/>
  <c r="L37" i="14"/>
  <c r="N37" i="14" s="1"/>
  <c r="P37" i="14"/>
  <c r="L141" i="14"/>
  <c r="N141" i="14" s="1"/>
  <c r="P141" i="14"/>
  <c r="L509" i="14"/>
  <c r="N509" i="14" s="1"/>
  <c r="P509" i="14"/>
  <c r="L625" i="14"/>
  <c r="N625" i="14" s="1"/>
  <c r="P625" i="14"/>
  <c r="L730" i="14"/>
  <c r="N730" i="14" s="1"/>
  <c r="P730" i="14"/>
  <c r="L324" i="14"/>
  <c r="N324" i="14" s="1"/>
  <c r="P324" i="14"/>
  <c r="L431" i="14"/>
  <c r="N431" i="14" s="1"/>
  <c r="P431" i="14"/>
  <c r="L78" i="14"/>
  <c r="N78" i="14" s="1"/>
  <c r="P78" i="14"/>
  <c r="L182" i="14"/>
  <c r="N182" i="14" s="1"/>
  <c r="P182" i="14"/>
  <c r="L280" i="14"/>
  <c r="N280" i="14" s="1"/>
  <c r="P280" i="14"/>
  <c r="L22" i="14"/>
  <c r="N22" i="14" s="1"/>
  <c r="P22" i="14"/>
  <c r="L114" i="14"/>
  <c r="N114" i="14" s="1"/>
  <c r="P114" i="14"/>
  <c r="L207" i="14"/>
  <c r="N207" i="14" s="1"/>
  <c r="P207" i="14"/>
  <c r="L826" i="14"/>
  <c r="N826" i="14" s="1"/>
  <c r="P826" i="14"/>
  <c r="L343" i="14"/>
  <c r="N343" i="14" s="1"/>
  <c r="P343" i="14"/>
  <c r="L179" i="14"/>
  <c r="N179" i="14" s="1"/>
  <c r="P179" i="14"/>
  <c r="L1199" i="14"/>
  <c r="N1199" i="14" s="1"/>
  <c r="P1199" i="14"/>
  <c r="L1187" i="14"/>
  <c r="N1187" i="14" s="1"/>
  <c r="P1187" i="14"/>
  <c r="L1104" i="14"/>
  <c r="N1104" i="14" s="1"/>
  <c r="P1104" i="14"/>
  <c r="L1190" i="14"/>
  <c r="N1190" i="14" s="1"/>
  <c r="P1190" i="14"/>
  <c r="L1049" i="14"/>
  <c r="N1049" i="14" s="1"/>
  <c r="P1049" i="14"/>
  <c r="L75" i="14"/>
  <c r="N75" i="14" s="1"/>
  <c r="P75" i="14"/>
  <c r="L130" i="14"/>
  <c r="N130" i="14" s="1"/>
  <c r="P130" i="14"/>
  <c r="L372" i="14"/>
  <c r="N372" i="14" s="1"/>
  <c r="P372" i="14"/>
  <c r="L5" i="14"/>
  <c r="N5" i="14" s="1"/>
  <c r="P5" i="14"/>
  <c r="L452" i="14"/>
  <c r="N452" i="14" s="1"/>
  <c r="P452" i="14"/>
  <c r="L91" i="14"/>
  <c r="N91" i="14" s="1"/>
  <c r="P91" i="14"/>
  <c r="L92" i="14"/>
  <c r="N92" i="14" s="1"/>
  <c r="P92" i="14"/>
  <c r="L184" i="14"/>
  <c r="N184" i="14" s="1"/>
  <c r="P184" i="14"/>
  <c r="L780" i="14"/>
  <c r="N780" i="14" s="1"/>
  <c r="P780" i="14"/>
  <c r="L908" i="14"/>
  <c r="N908" i="14" s="1"/>
  <c r="P908" i="14"/>
  <c r="L968" i="14"/>
  <c r="N968" i="14" s="1"/>
  <c r="P968" i="14"/>
  <c r="L885" i="14"/>
  <c r="N885" i="14" s="1"/>
  <c r="P885" i="14"/>
  <c r="L1228" i="14"/>
  <c r="N1228" i="14" s="1"/>
  <c r="P1228" i="14"/>
  <c r="L305" i="14"/>
  <c r="N305" i="14" s="1"/>
  <c r="P305" i="14"/>
  <c r="L421" i="14"/>
  <c r="N421" i="14" s="1"/>
  <c r="P421" i="14"/>
  <c r="L522" i="14"/>
  <c r="N522" i="14" s="1"/>
  <c r="P522" i="14"/>
  <c r="L897" i="14"/>
  <c r="N897" i="14" s="1"/>
  <c r="P897" i="14"/>
  <c r="L1252" i="14"/>
  <c r="N1252" i="14" s="1"/>
  <c r="P1252" i="14"/>
  <c r="L1171" i="14"/>
  <c r="N1171" i="14" s="1"/>
  <c r="P1171" i="14"/>
  <c r="L260" i="14"/>
  <c r="N260" i="14" s="1"/>
  <c r="P260" i="14"/>
  <c r="L346" i="14"/>
  <c r="N346" i="14" s="1"/>
  <c r="P346" i="14"/>
  <c r="L460" i="14"/>
  <c r="N460" i="14" s="1"/>
  <c r="P460" i="14"/>
  <c r="L549" i="14"/>
  <c r="N549" i="14" s="1"/>
  <c r="P549" i="14"/>
  <c r="L642" i="14"/>
  <c r="N642" i="14" s="1"/>
  <c r="P642" i="14"/>
  <c r="L1078" i="14"/>
  <c r="N1078" i="14" s="1"/>
  <c r="P1078" i="14"/>
  <c r="L26" i="14"/>
  <c r="N26" i="14" s="1"/>
  <c r="P26" i="14"/>
  <c r="L128" i="14"/>
  <c r="N128" i="14" s="1"/>
  <c r="P128" i="14"/>
  <c r="L219" i="14"/>
  <c r="N219" i="14" s="1"/>
  <c r="P219" i="14"/>
  <c r="L795" i="14"/>
  <c r="N795" i="14" s="1"/>
  <c r="P795" i="14"/>
  <c r="L888" i="14"/>
  <c r="N888" i="14" s="1"/>
  <c r="P888" i="14"/>
  <c r="L995" i="14"/>
  <c r="N995" i="14" s="1"/>
  <c r="P995" i="14"/>
  <c r="L496" i="14"/>
  <c r="N496" i="14" s="1"/>
  <c r="P496" i="14"/>
  <c r="L380" i="14"/>
  <c r="N380" i="14" s="1"/>
  <c r="P380" i="14"/>
  <c r="L1022" i="14"/>
  <c r="N1022" i="14" s="1"/>
  <c r="P1022" i="14"/>
  <c r="L1133" i="14"/>
  <c r="N1133" i="14" s="1"/>
  <c r="P1133" i="14"/>
  <c r="L1235" i="14"/>
  <c r="N1235" i="14" s="1"/>
  <c r="P1235" i="14"/>
  <c r="L234" i="14"/>
  <c r="N234" i="14" s="1"/>
  <c r="P234" i="14"/>
  <c r="L327" i="14"/>
  <c r="N327" i="14" s="1"/>
  <c r="P327" i="14"/>
  <c r="L422" i="14"/>
  <c r="N422" i="14" s="1"/>
  <c r="P422" i="14"/>
  <c r="L512" i="14"/>
  <c r="N512" i="14" s="1"/>
  <c r="P512" i="14"/>
  <c r="L606" i="14"/>
  <c r="N606" i="14" s="1"/>
  <c r="P606" i="14"/>
  <c r="L698" i="14"/>
  <c r="N698" i="14" s="1"/>
  <c r="P698" i="14"/>
  <c r="L138" i="14"/>
  <c r="N138" i="14" s="1"/>
  <c r="P138" i="14"/>
  <c r="L721" i="14"/>
  <c r="N721" i="14" s="1"/>
  <c r="P721" i="14"/>
  <c r="L817" i="14"/>
  <c r="N817" i="14" s="1"/>
  <c r="P817" i="14"/>
  <c r="L921" i="14"/>
  <c r="N921" i="14" s="1"/>
  <c r="P921" i="14"/>
  <c r="L1017" i="14"/>
  <c r="N1017" i="14" s="1"/>
  <c r="P1017" i="14"/>
  <c r="L1107" i="14"/>
  <c r="N1107" i="14" s="1"/>
  <c r="P1107" i="14"/>
  <c r="L1205" i="14"/>
  <c r="N1205" i="14" s="1"/>
  <c r="P1205" i="14"/>
  <c r="L230" i="14"/>
  <c r="N230" i="14" s="1"/>
  <c r="P230" i="14"/>
  <c r="L323" i="14"/>
  <c r="N323" i="14" s="1"/>
  <c r="P323" i="14"/>
  <c r="L430" i="14"/>
  <c r="N430" i="14" s="1"/>
  <c r="P430" i="14"/>
  <c r="L531" i="14"/>
  <c r="N531" i="14" s="1"/>
  <c r="P531" i="14"/>
  <c r="L636" i="14"/>
  <c r="N636" i="14" s="1"/>
  <c r="P636" i="14"/>
  <c r="L42" i="14"/>
  <c r="N42" i="14" s="1"/>
  <c r="P42" i="14"/>
  <c r="L134" i="14"/>
  <c r="N134" i="14" s="1"/>
  <c r="P134" i="14"/>
  <c r="L229" i="14"/>
  <c r="N229" i="14" s="1"/>
  <c r="P229" i="14"/>
  <c r="L322" i="14"/>
  <c r="N322" i="14" s="1"/>
  <c r="P322" i="14"/>
  <c r="L407" i="14"/>
  <c r="N407" i="14" s="1"/>
  <c r="P407" i="14"/>
  <c r="L577" i="14"/>
  <c r="N577" i="14" s="1"/>
  <c r="P577" i="14"/>
  <c r="L671" i="14"/>
  <c r="N671" i="14" s="1"/>
  <c r="P671" i="14"/>
  <c r="L112" i="14"/>
  <c r="N112" i="14" s="1"/>
  <c r="P112" i="14"/>
  <c r="L204" i="14"/>
  <c r="N204" i="14" s="1"/>
  <c r="P204" i="14"/>
  <c r="L824" i="14"/>
  <c r="N824" i="14" s="1"/>
  <c r="P824" i="14"/>
  <c r="L916" i="14"/>
  <c r="N916" i="14" s="1"/>
  <c r="P916" i="14"/>
  <c r="L1035" i="14"/>
  <c r="N1035" i="14" s="1"/>
  <c r="P1035" i="14"/>
  <c r="L1135" i="14"/>
  <c r="N1135" i="14" s="1"/>
  <c r="P1135" i="14"/>
  <c r="L1237" i="14"/>
  <c r="N1237" i="14" s="1"/>
  <c r="P1237" i="14"/>
  <c r="L1118" i="14"/>
  <c r="N1118" i="14" s="1"/>
  <c r="P1118" i="14"/>
  <c r="L1230" i="14"/>
  <c r="N1230" i="14" s="1"/>
  <c r="P1230" i="14"/>
  <c r="L57" i="14"/>
  <c r="N57" i="14" s="1"/>
  <c r="P57" i="14"/>
  <c r="L612" i="14"/>
  <c r="N612" i="14" s="1"/>
  <c r="P612" i="14"/>
  <c r="L704" i="14"/>
  <c r="N704" i="14" s="1"/>
  <c r="P704" i="14"/>
  <c r="L764" i="14"/>
  <c r="N764" i="14" s="1"/>
  <c r="P764" i="14"/>
  <c r="L868" i="14"/>
  <c r="N868" i="14" s="1"/>
  <c r="P868" i="14"/>
  <c r="L963" i="14"/>
  <c r="N963" i="14" s="1"/>
  <c r="P963" i="14"/>
  <c r="L1058" i="14"/>
  <c r="N1058" i="14" s="1"/>
  <c r="P1058" i="14"/>
  <c r="L556" i="14"/>
  <c r="N556" i="14" s="1"/>
  <c r="P556" i="14"/>
  <c r="L650" i="14"/>
  <c r="N650" i="14" s="1"/>
  <c r="P650" i="14"/>
  <c r="L744" i="14"/>
  <c r="N744" i="14" s="1"/>
  <c r="P744" i="14"/>
  <c r="L850" i="14"/>
  <c r="N850" i="14" s="1"/>
  <c r="P850" i="14"/>
  <c r="L943" i="14"/>
  <c r="N943" i="14" s="1"/>
  <c r="P943" i="14"/>
  <c r="L1050" i="14"/>
  <c r="N1050" i="14" s="1"/>
  <c r="P1050" i="14"/>
  <c r="L1157" i="14"/>
  <c r="N1157" i="14" s="1"/>
  <c r="P1157" i="14"/>
  <c r="L1251" i="14"/>
  <c r="N1251" i="14" s="1"/>
  <c r="P1251" i="14"/>
  <c r="L505" i="14"/>
  <c r="N505" i="14" s="1"/>
  <c r="P505" i="14"/>
  <c r="L599" i="14"/>
  <c r="N599" i="14" s="1"/>
  <c r="P599" i="14"/>
  <c r="L703" i="14"/>
  <c r="N703" i="14" s="1"/>
  <c r="P703" i="14"/>
  <c r="L822" i="14"/>
  <c r="N822" i="14" s="1"/>
  <c r="P822" i="14"/>
  <c r="L914" i="14"/>
  <c r="N914" i="14" s="1"/>
  <c r="P914" i="14"/>
  <c r="L466" i="14"/>
  <c r="N466" i="14" s="1"/>
  <c r="P466" i="14"/>
  <c r="L355" i="14"/>
  <c r="N355" i="14" s="1"/>
  <c r="L1008" i="14"/>
  <c r="N1008" i="14" s="1"/>
  <c r="P1008" i="14"/>
  <c r="L287" i="14"/>
  <c r="N287" i="14" s="1"/>
  <c r="P287" i="14"/>
  <c r="L371" i="14"/>
  <c r="N371" i="14" s="1"/>
  <c r="P371" i="14"/>
  <c r="L62" i="14"/>
  <c r="N62" i="14" s="1"/>
  <c r="P62" i="14"/>
  <c r="L154" i="14"/>
  <c r="N154" i="14" s="1"/>
  <c r="P154" i="14"/>
  <c r="L8" i="14"/>
  <c r="N8" i="14" s="1"/>
  <c r="P8" i="14"/>
  <c r="L283" i="14"/>
  <c r="N283" i="14" s="1"/>
  <c r="P283" i="14"/>
  <c r="L401" i="14"/>
  <c r="N401" i="14" s="1"/>
  <c r="P401" i="14"/>
  <c r="L536" i="14"/>
  <c r="N536" i="14" s="1"/>
  <c r="P536" i="14"/>
  <c r="L641" i="14"/>
  <c r="N641" i="14" s="1"/>
  <c r="P641" i="14"/>
  <c r="L82" i="14"/>
  <c r="N82" i="14" s="1"/>
  <c r="P82" i="14"/>
  <c r="L186" i="14"/>
  <c r="N186" i="14" s="1"/>
  <c r="P186" i="14"/>
  <c r="L782" i="14"/>
  <c r="N782" i="14" s="1"/>
  <c r="P782" i="14"/>
  <c r="L887" i="14"/>
  <c r="N887" i="14" s="1"/>
  <c r="P887" i="14"/>
  <c r="L994" i="14"/>
  <c r="N994" i="14" s="1"/>
  <c r="P994" i="14"/>
  <c r="L220" i="14"/>
  <c r="N220" i="14" s="1"/>
  <c r="P220" i="14"/>
  <c r="L319" i="14"/>
  <c r="N319" i="14" s="1"/>
  <c r="P319" i="14"/>
  <c r="L426" i="14"/>
  <c r="N426" i="14" s="1"/>
  <c r="P426" i="14"/>
  <c r="L515" i="14"/>
  <c r="N515" i="14" s="1"/>
  <c r="P515" i="14"/>
  <c r="L610" i="14"/>
  <c r="N610" i="14" s="1"/>
  <c r="P610" i="14"/>
  <c r="L702" i="14"/>
  <c r="N702" i="14" s="1"/>
  <c r="P702" i="14"/>
  <c r="L738" i="14"/>
  <c r="N738" i="14" s="1"/>
  <c r="P738" i="14"/>
  <c r="L833" i="14"/>
  <c r="N833" i="14" s="1"/>
  <c r="P833" i="14"/>
  <c r="L925" i="14"/>
  <c r="N925" i="14" s="1"/>
  <c r="P925" i="14"/>
  <c r="L1044" i="14"/>
  <c r="N1044" i="14" s="1"/>
  <c r="P1044" i="14"/>
  <c r="L1132" i="14"/>
  <c r="N1132" i="14" s="1"/>
  <c r="P1132" i="14"/>
  <c r="L1257" i="14"/>
  <c r="N1257" i="14" s="1"/>
  <c r="P1257" i="14"/>
  <c r="L1091" i="14"/>
  <c r="N1091" i="14" s="1"/>
  <c r="P1091" i="14"/>
  <c r="L765" i="14"/>
  <c r="N765" i="14" s="1"/>
  <c r="P765" i="14"/>
  <c r="L1013" i="14"/>
  <c r="N1013" i="14" s="1"/>
  <c r="P1013" i="14"/>
  <c r="L754" i="14"/>
  <c r="N754" i="14" s="1"/>
  <c r="P754" i="14"/>
  <c r="L1036" i="14"/>
  <c r="N1036" i="14" s="1"/>
  <c r="P1036" i="14"/>
  <c r="L357" i="14"/>
  <c r="N357" i="14" s="1"/>
  <c r="P357" i="14"/>
  <c r="L747" i="14"/>
  <c r="N747" i="14" s="1"/>
  <c r="P747" i="14"/>
  <c r="L437" i="14"/>
  <c r="N437" i="14" s="1"/>
  <c r="P437" i="14"/>
  <c r="L526" i="14"/>
  <c r="N526" i="14" s="1"/>
  <c r="P526" i="14"/>
  <c r="L619" i="14"/>
  <c r="N619" i="14" s="1"/>
  <c r="P619" i="14"/>
  <c r="L796" i="14"/>
  <c r="N796" i="14" s="1"/>
  <c r="P796" i="14"/>
  <c r="L889" i="14"/>
  <c r="N889" i="14" s="1"/>
  <c r="P889" i="14"/>
  <c r="L1020" i="14"/>
  <c r="N1020" i="14" s="1"/>
  <c r="P1020" i="14"/>
  <c r="L1110" i="14"/>
  <c r="N1110" i="14" s="1"/>
  <c r="P1110" i="14"/>
  <c r="L1196" i="14"/>
  <c r="N1196" i="14" s="1"/>
  <c r="P1196" i="14"/>
  <c r="L386" i="14"/>
  <c r="N386" i="14" s="1"/>
  <c r="P386" i="14"/>
  <c r="L510" i="14"/>
  <c r="N510" i="14" s="1"/>
  <c r="P510" i="14"/>
  <c r="L49" i="14"/>
  <c r="N49" i="14" s="1"/>
  <c r="P49" i="14"/>
  <c r="L164" i="14"/>
  <c r="N164" i="14" s="1"/>
  <c r="P164" i="14"/>
  <c r="L520" i="14"/>
  <c r="N520" i="14" s="1"/>
  <c r="P520" i="14"/>
  <c r="L637" i="14"/>
  <c r="N637" i="14" s="1"/>
  <c r="P637" i="14"/>
  <c r="L743" i="14"/>
  <c r="N743" i="14" s="1"/>
  <c r="P743" i="14"/>
  <c r="L351" i="14"/>
  <c r="N351" i="14" s="1"/>
  <c r="P351" i="14"/>
  <c r="L443" i="14"/>
  <c r="N443" i="14" s="1"/>
  <c r="P443" i="14"/>
  <c r="L90" i="14"/>
  <c r="N90" i="14" s="1"/>
  <c r="P90" i="14"/>
  <c r="L194" i="14"/>
  <c r="N194" i="14" s="1"/>
  <c r="P194" i="14"/>
  <c r="L304" i="14"/>
  <c r="N304" i="14" s="1"/>
  <c r="P304" i="14"/>
  <c r="L32" i="14"/>
  <c r="N32" i="14" s="1"/>
  <c r="P32" i="14"/>
  <c r="L124" i="14"/>
  <c r="N124" i="14" s="1"/>
  <c r="P124" i="14"/>
  <c r="L217" i="14"/>
  <c r="N217" i="14" s="1"/>
  <c r="P217" i="14"/>
  <c r="L837" i="14"/>
  <c r="N837" i="14" s="1"/>
  <c r="P837" i="14"/>
  <c r="L394" i="14"/>
  <c r="N394" i="14" s="1"/>
  <c r="P394" i="14"/>
  <c r="L203" i="14"/>
  <c r="N203" i="14" s="1"/>
  <c r="P203" i="14"/>
  <c r="L1223" i="14"/>
  <c r="N1223" i="14" s="1"/>
  <c r="P1223" i="14"/>
  <c r="L1211" i="14"/>
  <c r="N1211" i="14" s="1"/>
  <c r="P1211" i="14"/>
  <c r="L1238" i="14"/>
  <c r="N1238" i="14" s="1"/>
  <c r="P1238" i="14"/>
  <c r="L1214" i="14"/>
  <c r="N1214" i="14" s="1"/>
  <c r="P1214" i="14"/>
  <c r="L1073" i="14"/>
  <c r="N1073" i="14" s="1"/>
  <c r="P1073" i="14"/>
  <c r="L99" i="14"/>
  <c r="N99" i="14" s="1"/>
  <c r="P99" i="14"/>
  <c r="L177" i="14"/>
  <c r="N177" i="14" s="1"/>
  <c r="P177" i="14"/>
  <c r="L415" i="14"/>
  <c r="N415" i="14" s="1"/>
  <c r="P415" i="14"/>
  <c r="L28" i="14"/>
  <c r="N28" i="14" s="1"/>
  <c r="P28" i="14"/>
  <c r="L474" i="14"/>
  <c r="N474" i="14" s="1"/>
  <c r="P474" i="14"/>
  <c r="L1126" i="14"/>
  <c r="N1126" i="14" s="1"/>
  <c r="P1126" i="14"/>
  <c r="L695" i="14"/>
  <c r="N695" i="14" s="1"/>
  <c r="P695" i="14"/>
  <c r="L41" i="14"/>
  <c r="N41" i="14" s="1"/>
  <c r="P41" i="14"/>
  <c r="L104" i="14"/>
  <c r="N104" i="14" s="1"/>
  <c r="P104" i="14"/>
  <c r="L196" i="14"/>
  <c r="N196" i="14" s="1"/>
  <c r="P196" i="14"/>
  <c r="L792" i="14"/>
  <c r="N792" i="14" s="1"/>
  <c r="P792" i="14"/>
  <c r="L956" i="14"/>
  <c r="N956" i="14" s="1"/>
  <c r="P956" i="14"/>
  <c r="L1004" i="14"/>
  <c r="N1004" i="14" s="1"/>
  <c r="P1004" i="14"/>
  <c r="L932" i="14"/>
  <c r="N932" i="14" s="1"/>
  <c r="P932" i="14"/>
  <c r="L1272" i="14"/>
  <c r="N1272" i="14" s="1"/>
  <c r="P1272" i="14"/>
  <c r="L326" i="14"/>
  <c r="N326" i="14" s="1"/>
  <c r="P326" i="14"/>
  <c r="L433" i="14"/>
  <c r="N433" i="14" s="1"/>
  <c r="P433" i="14"/>
  <c r="L534" i="14"/>
  <c r="N534" i="14" s="1"/>
  <c r="P534" i="14"/>
  <c r="L627" i="14"/>
  <c r="N627" i="14" s="1"/>
  <c r="P627" i="14"/>
  <c r="L944" i="14"/>
  <c r="N944" i="14" s="1"/>
  <c r="P944" i="14"/>
  <c r="L310" i="14"/>
  <c r="N310" i="14" s="1"/>
  <c r="P310" i="14"/>
  <c r="L1183" i="14"/>
  <c r="N1183" i="14" s="1"/>
  <c r="P1183" i="14"/>
  <c r="L272" i="14"/>
  <c r="N272" i="14" s="1"/>
  <c r="P272" i="14"/>
  <c r="L356" i="14"/>
  <c r="N356" i="14" s="1"/>
  <c r="P356" i="14"/>
  <c r="L470" i="14"/>
  <c r="N470" i="14" s="1"/>
  <c r="P470" i="14"/>
  <c r="L560" i="14"/>
  <c r="N560" i="14" s="1"/>
  <c r="P560" i="14"/>
  <c r="L654" i="14"/>
  <c r="N654" i="14" s="1"/>
  <c r="P654" i="14"/>
  <c r="L1097" i="14"/>
  <c r="N1097" i="14" s="1"/>
  <c r="P1097" i="14"/>
  <c r="L48" i="14"/>
  <c r="N48" i="14" s="1"/>
  <c r="P48" i="14"/>
  <c r="L140" i="14"/>
  <c r="N140" i="14" s="1"/>
  <c r="P140" i="14"/>
  <c r="L713" i="14"/>
  <c r="N713" i="14" s="1"/>
  <c r="P713" i="14"/>
  <c r="L807" i="14"/>
  <c r="N807" i="14" s="1"/>
  <c r="P807" i="14"/>
  <c r="L911" i="14"/>
  <c r="N911" i="14" s="1"/>
  <c r="P911" i="14"/>
  <c r="L1007" i="14"/>
  <c r="N1007" i="14" s="1"/>
  <c r="P1007" i="14"/>
  <c r="L507" i="14"/>
  <c r="N507" i="14" s="1"/>
  <c r="P507" i="14"/>
  <c r="L330" i="14"/>
  <c r="N330" i="14" s="1"/>
  <c r="P330" i="14"/>
  <c r="L1033" i="14"/>
  <c r="N1033" i="14" s="1"/>
  <c r="P1033" i="14"/>
  <c r="L1144" i="14"/>
  <c r="N1144" i="14" s="1"/>
  <c r="P1144" i="14"/>
  <c r="L1246" i="14"/>
  <c r="N1246" i="14" s="1"/>
  <c r="P1246" i="14"/>
  <c r="L246" i="14"/>
  <c r="N246" i="14" s="1"/>
  <c r="P246" i="14"/>
  <c r="L344" i="14"/>
  <c r="N344" i="14" s="1"/>
  <c r="P344" i="14"/>
  <c r="L434" i="14"/>
  <c r="N434" i="14" s="1"/>
  <c r="P434" i="14"/>
  <c r="L523" i="14"/>
  <c r="N523" i="14" s="1"/>
  <c r="P523" i="14"/>
  <c r="L710" i="14"/>
  <c r="N710" i="14" s="1"/>
  <c r="P710" i="14"/>
  <c r="L149" i="14"/>
  <c r="N149" i="14" s="1"/>
  <c r="P149" i="14"/>
  <c r="L733" i="14"/>
  <c r="N733" i="14" s="1"/>
  <c r="P733" i="14"/>
  <c r="L829" i="14"/>
  <c r="N829" i="14" s="1"/>
  <c r="P829" i="14"/>
  <c r="L933" i="14"/>
  <c r="N933" i="14" s="1"/>
  <c r="P933" i="14"/>
  <c r="L1029" i="14"/>
  <c r="N1029" i="14" s="1"/>
  <c r="P1029" i="14"/>
  <c r="L1117" i="14"/>
  <c r="N1117" i="14" s="1"/>
  <c r="P1117" i="14"/>
  <c r="L1217" i="14"/>
  <c r="N1217" i="14" s="1"/>
  <c r="P1217" i="14"/>
  <c r="L242" i="14"/>
  <c r="N242" i="14" s="1"/>
  <c r="P242" i="14"/>
  <c r="L350" i="14"/>
  <c r="N350" i="14" s="1"/>
  <c r="P350" i="14"/>
  <c r="L442" i="14"/>
  <c r="N442" i="14" s="1"/>
  <c r="P442" i="14"/>
  <c r="L543" i="14"/>
  <c r="N543" i="14" s="1"/>
  <c r="P543" i="14"/>
  <c r="L648" i="14"/>
  <c r="N648" i="14" s="1"/>
  <c r="P648" i="14"/>
  <c r="L54" i="14"/>
  <c r="N54" i="14" s="1"/>
  <c r="P54" i="14"/>
  <c r="L145" i="14"/>
  <c r="N145" i="14" s="1"/>
  <c r="P145" i="14"/>
  <c r="L241" i="14"/>
  <c r="N241" i="14" s="1"/>
  <c r="P241" i="14"/>
  <c r="L334" i="14"/>
  <c r="N334" i="14" s="1"/>
  <c r="P334" i="14"/>
  <c r="L416" i="14"/>
  <c r="N416" i="14" s="1"/>
  <c r="P416" i="14"/>
  <c r="L589" i="14"/>
  <c r="N589" i="14" s="1"/>
  <c r="P589" i="14"/>
  <c r="L683" i="14"/>
  <c r="N683" i="14" s="1"/>
  <c r="P683" i="14"/>
  <c r="L121" i="14"/>
  <c r="N121" i="14" s="1"/>
  <c r="P121" i="14"/>
  <c r="L728" i="14"/>
  <c r="N728" i="14" s="1"/>
  <c r="P728" i="14"/>
  <c r="L835" i="14"/>
  <c r="N835" i="14" s="1"/>
  <c r="P835" i="14"/>
  <c r="L928" i="14"/>
  <c r="N928" i="14" s="1"/>
  <c r="P928" i="14"/>
  <c r="L1047" i="14"/>
  <c r="N1047" i="14" s="1"/>
  <c r="P1047" i="14"/>
  <c r="L1146" i="14"/>
  <c r="N1146" i="14" s="1"/>
  <c r="P1146" i="14"/>
  <c r="L1248" i="14"/>
  <c r="N1248" i="14" s="1"/>
  <c r="P1248" i="14"/>
  <c r="L1129" i="14"/>
  <c r="N1129" i="14" s="1"/>
  <c r="P1129" i="14"/>
  <c r="L1242" i="14"/>
  <c r="N1242" i="14" s="1"/>
  <c r="P1242" i="14"/>
  <c r="L68" i="14"/>
  <c r="N68" i="14" s="1"/>
  <c r="P68" i="14"/>
  <c r="L529" i="14"/>
  <c r="N529" i="14" s="1"/>
  <c r="P529" i="14"/>
  <c r="L622" i="14"/>
  <c r="N622" i="14" s="1"/>
  <c r="P622" i="14"/>
  <c r="L7" i="14"/>
  <c r="N7" i="14" s="1"/>
  <c r="P7" i="14"/>
  <c r="L774" i="14"/>
  <c r="N774" i="14" s="1"/>
  <c r="P774" i="14"/>
  <c r="L880" i="14"/>
  <c r="N880" i="14" s="1"/>
  <c r="P880" i="14"/>
  <c r="L975" i="14"/>
  <c r="N975" i="14" s="1"/>
  <c r="P975" i="14"/>
  <c r="L309" i="14"/>
  <c r="N309" i="14" s="1"/>
  <c r="P309" i="14"/>
  <c r="L568" i="14"/>
  <c r="N568" i="14" s="1"/>
  <c r="P568" i="14"/>
  <c r="L662" i="14"/>
  <c r="N662" i="14" s="1"/>
  <c r="P662" i="14"/>
  <c r="L756" i="14"/>
  <c r="N756" i="14" s="1"/>
  <c r="P756" i="14"/>
  <c r="L862" i="14"/>
  <c r="N862" i="14" s="1"/>
  <c r="P862" i="14"/>
  <c r="L955" i="14"/>
  <c r="N955" i="14" s="1"/>
  <c r="L1062" i="14"/>
  <c r="N1062" i="14" s="1"/>
  <c r="P1062" i="14"/>
  <c r="L1168" i="14"/>
  <c r="N1168" i="14" s="1"/>
  <c r="P1168" i="14"/>
  <c r="L1263" i="14"/>
  <c r="N1263" i="14" s="1"/>
  <c r="P1263" i="14"/>
  <c r="L516" i="14"/>
  <c r="N516" i="14" s="1"/>
  <c r="P516" i="14"/>
  <c r="L611" i="14"/>
  <c r="N611" i="14" s="1"/>
  <c r="P611" i="14"/>
  <c r="L739" i="14"/>
  <c r="N739" i="14" s="1"/>
  <c r="P739" i="14"/>
  <c r="L834" i="14"/>
  <c r="N834" i="14" s="1"/>
  <c r="P834" i="14"/>
  <c r="L926" i="14"/>
  <c r="N926" i="14" s="1"/>
  <c r="P926" i="14"/>
  <c r="L116" i="14"/>
  <c r="N116" i="14" s="1"/>
  <c r="P116" i="14"/>
  <c r="L369" i="14"/>
  <c r="N369" i="14" s="1"/>
  <c r="P369" i="14"/>
  <c r="L1123" i="14"/>
  <c r="N1123" i="14" s="1"/>
  <c r="P1123" i="14"/>
  <c r="L299" i="14"/>
  <c r="N299" i="14" s="1"/>
  <c r="P299" i="14"/>
  <c r="L382" i="14"/>
  <c r="N382" i="14" s="1"/>
  <c r="P382" i="14"/>
  <c r="L74" i="14"/>
  <c r="N74" i="14" s="1"/>
  <c r="P74" i="14"/>
  <c r="L166" i="14"/>
  <c r="N166" i="14" s="1"/>
  <c r="P166" i="14"/>
  <c r="L19" i="14"/>
  <c r="N19" i="14" s="1"/>
  <c r="P19" i="14"/>
  <c r="L295" i="14"/>
  <c r="N295" i="14" s="1"/>
  <c r="P295" i="14"/>
  <c r="L412" i="14"/>
  <c r="N412" i="14" s="1"/>
  <c r="P412" i="14"/>
  <c r="L548" i="14"/>
  <c r="N548" i="14" s="1"/>
  <c r="P548" i="14"/>
  <c r="L653" i="14"/>
  <c r="N653" i="14" s="1"/>
  <c r="P653" i="14"/>
  <c r="L94" i="14"/>
  <c r="N94" i="14" s="1"/>
  <c r="P94" i="14"/>
  <c r="L198" i="14"/>
  <c r="N198" i="14" s="1"/>
  <c r="P198" i="14"/>
  <c r="L794" i="14"/>
  <c r="N794" i="14" s="1"/>
  <c r="P794" i="14"/>
  <c r="L899" i="14"/>
  <c r="N899" i="14" s="1"/>
  <c r="P899" i="14"/>
  <c r="L1006" i="14"/>
  <c r="N1006" i="14" s="1"/>
  <c r="P1006" i="14"/>
  <c r="L227" i="14"/>
  <c r="N227" i="14" s="1"/>
  <c r="P227" i="14"/>
  <c r="L331" i="14"/>
  <c r="N331" i="14" s="1"/>
  <c r="P331" i="14"/>
  <c r="L438" i="14"/>
  <c r="N438" i="14" s="1"/>
  <c r="P438" i="14"/>
  <c r="L527" i="14"/>
  <c r="N527" i="14" s="1"/>
  <c r="P527" i="14"/>
  <c r="L620" i="14"/>
  <c r="N620" i="14" s="1"/>
  <c r="P620" i="14"/>
  <c r="L1245" i="14"/>
  <c r="N1245" i="14" s="1"/>
  <c r="P1245" i="14"/>
  <c r="L750" i="14"/>
  <c r="N750" i="14" s="1"/>
  <c r="P750" i="14"/>
  <c r="L844" i="14"/>
  <c r="N844" i="14" s="1"/>
  <c r="P844" i="14"/>
  <c r="L937" i="14"/>
  <c r="N937" i="14" s="1"/>
  <c r="P937" i="14"/>
  <c r="L1056" i="14"/>
  <c r="N1056" i="14" s="1"/>
  <c r="P1056" i="14"/>
  <c r="L1143" i="14"/>
  <c r="N1143" i="14" s="1"/>
  <c r="P1143" i="14"/>
  <c r="L1249" i="14"/>
  <c r="N1249" i="14" s="1"/>
  <c r="P1249" i="14"/>
  <c r="L1125" i="14"/>
  <c r="N1125" i="14" s="1"/>
  <c r="P1125" i="14"/>
  <c r="L789" i="14"/>
  <c r="N789" i="14" s="1"/>
  <c r="P789" i="14"/>
  <c r="L1048" i="14"/>
  <c r="N1048" i="14" s="1"/>
  <c r="P1048" i="14"/>
  <c r="L777" i="14"/>
  <c r="N777" i="14" s="1"/>
  <c r="P777" i="14"/>
  <c r="L1072" i="14"/>
  <c r="N1072" i="14" s="1"/>
  <c r="P1072" i="14"/>
  <c r="L167" i="14"/>
  <c r="N167" i="14" s="1"/>
  <c r="P167" i="14"/>
  <c r="L863" i="14"/>
  <c r="N863" i="14" s="1"/>
  <c r="P863" i="14"/>
  <c r="L449" i="14"/>
  <c r="N449" i="14" s="1"/>
  <c r="P449" i="14"/>
  <c r="L538" i="14"/>
  <c r="N538" i="14" s="1"/>
  <c r="P538" i="14"/>
  <c r="L631" i="14"/>
  <c r="N631" i="14" s="1"/>
  <c r="P631" i="14"/>
  <c r="L714" i="14"/>
  <c r="N714" i="14" s="1"/>
  <c r="P714" i="14"/>
  <c r="L808" i="14"/>
  <c r="N808" i="14" s="1"/>
  <c r="P808" i="14"/>
  <c r="L900" i="14"/>
  <c r="N900" i="14" s="1"/>
  <c r="P900" i="14"/>
  <c r="L1032" i="14"/>
  <c r="N1032" i="14" s="1"/>
  <c r="P1032" i="14"/>
  <c r="L1120" i="14"/>
  <c r="N1120" i="14" s="1"/>
  <c r="P1120" i="14"/>
  <c r="L1208" i="14"/>
  <c r="N1208" i="14" s="1"/>
  <c r="P1208" i="14"/>
  <c r="L398" i="14"/>
  <c r="N398" i="14" s="1"/>
  <c r="P398" i="14"/>
  <c r="L521" i="14"/>
  <c r="N521" i="14" s="1"/>
  <c r="P521" i="14"/>
  <c r="L61" i="14"/>
  <c r="N61" i="14" s="1"/>
  <c r="P61" i="14"/>
  <c r="L176" i="14"/>
  <c r="N176" i="14" s="1"/>
  <c r="P176" i="14"/>
  <c r="L544" i="14"/>
  <c r="N544" i="14" s="1"/>
  <c r="P544" i="14"/>
  <c r="L649" i="14"/>
  <c r="N649" i="14" s="1"/>
  <c r="P649" i="14"/>
  <c r="L755" i="14"/>
  <c r="N755" i="14" s="1"/>
  <c r="P755" i="14"/>
  <c r="L363" i="14"/>
  <c r="N363" i="14" s="1"/>
  <c r="P363" i="14"/>
  <c r="L455" i="14"/>
  <c r="N455" i="14" s="1"/>
  <c r="P455" i="14"/>
  <c r="L102" i="14"/>
  <c r="N102" i="14" s="1"/>
  <c r="P102" i="14"/>
  <c r="L206" i="14"/>
  <c r="N206" i="14" s="1"/>
  <c r="P206" i="14"/>
  <c r="L315" i="14"/>
  <c r="N315" i="14" s="1"/>
  <c r="P315" i="14"/>
  <c r="L44" i="14"/>
  <c r="N44" i="14" s="1"/>
  <c r="P44" i="14"/>
  <c r="L136" i="14"/>
  <c r="N136" i="14" s="1"/>
  <c r="P136" i="14"/>
  <c r="L766" i="14"/>
  <c r="N766" i="14" s="1"/>
  <c r="P766" i="14"/>
  <c r="L849" i="14"/>
  <c r="N849" i="14" s="1"/>
  <c r="P849" i="14"/>
  <c r="L40" i="14"/>
  <c r="N40" i="14" s="1"/>
  <c r="P40" i="14"/>
  <c r="L1070" i="14"/>
  <c r="N1070" i="14" s="1"/>
  <c r="P1070" i="14"/>
  <c r="L1247" i="14"/>
  <c r="N1247" i="14" s="1"/>
  <c r="P1247" i="14"/>
  <c r="L1236" i="14"/>
  <c r="N1236" i="14" s="1"/>
  <c r="P1236" i="14"/>
  <c r="L10" i="14"/>
  <c r="N10" i="14" s="1"/>
  <c r="P10" i="14"/>
  <c r="L1262" i="14"/>
  <c r="N1262" i="14" s="1"/>
  <c r="P1262" i="14"/>
  <c r="L1092" i="14"/>
  <c r="N1092" i="14" s="1"/>
  <c r="P1092" i="14"/>
  <c r="L120" i="14"/>
  <c r="N120" i="14" s="1"/>
  <c r="P120" i="14"/>
  <c r="L6" i="14"/>
  <c r="N6" i="14" s="1"/>
  <c r="P6" i="14"/>
  <c r="L440" i="14"/>
  <c r="N440" i="14" s="1"/>
  <c r="P440" i="14"/>
  <c r="L50" i="14"/>
  <c r="N50" i="14" s="1"/>
  <c r="P50" i="14"/>
  <c r="L495" i="14"/>
  <c r="N495" i="14" s="1"/>
  <c r="P495" i="14"/>
  <c r="L393" i="14"/>
  <c r="N393" i="14" s="1"/>
  <c r="P393" i="14"/>
  <c r="L1147" i="14"/>
  <c r="N1147" i="14" s="1"/>
  <c r="P1147" i="14"/>
  <c r="L567" i="14"/>
  <c r="N567" i="14" s="1"/>
  <c r="P567" i="14"/>
  <c r="L252" i="14"/>
  <c r="N252" i="14" s="1"/>
  <c r="P252" i="14"/>
  <c r="L976" i="14"/>
  <c r="N976" i="14" s="1"/>
  <c r="L741" i="14"/>
  <c r="N741" i="14" s="1"/>
  <c r="P741" i="14"/>
  <c r="L847" i="14"/>
  <c r="N847" i="14" s="1"/>
  <c r="P847" i="14"/>
  <c r="L940" i="14"/>
  <c r="N940" i="14" s="1"/>
  <c r="P940" i="14"/>
  <c r="L1059" i="14"/>
  <c r="N1059" i="14" s="1"/>
  <c r="P1059" i="14"/>
  <c r="L1165" i="14"/>
  <c r="N1165" i="14" s="1"/>
  <c r="P1165" i="14"/>
  <c r="L1260" i="14"/>
  <c r="N1260" i="14" s="1"/>
  <c r="P1260" i="14"/>
  <c r="L1140" i="14"/>
  <c r="N1140" i="14" s="1"/>
  <c r="P1140" i="14"/>
  <c r="L1254" i="14"/>
  <c r="N1254" i="14" s="1"/>
  <c r="P1254" i="14"/>
  <c r="L979" i="14"/>
  <c r="N979" i="14" s="1"/>
  <c r="P979" i="14"/>
  <c r="L541" i="14"/>
  <c r="N541" i="14" s="1"/>
  <c r="P541" i="14"/>
  <c r="L634" i="14"/>
  <c r="N634" i="14" s="1"/>
  <c r="P634" i="14"/>
  <c r="L18" i="14"/>
  <c r="N18" i="14" s="1"/>
  <c r="P18" i="14"/>
  <c r="L787" i="14"/>
  <c r="N787" i="14" s="1"/>
  <c r="P787" i="14"/>
  <c r="L987" i="14"/>
  <c r="N987" i="14" s="1"/>
  <c r="P987" i="14"/>
  <c r="L970" i="14"/>
  <c r="N970" i="14" s="1"/>
  <c r="P970" i="14"/>
  <c r="L580" i="14"/>
  <c r="N580" i="14" s="1"/>
  <c r="P580" i="14"/>
  <c r="L674" i="14"/>
  <c r="N674" i="14" s="1"/>
  <c r="P674" i="14"/>
  <c r="L779" i="14"/>
  <c r="N779" i="14" s="1"/>
  <c r="P779" i="14"/>
  <c r="L872" i="14"/>
  <c r="N872" i="14" s="1"/>
  <c r="P872" i="14"/>
  <c r="L967" i="14"/>
  <c r="N967" i="14" s="1"/>
  <c r="P967" i="14"/>
  <c r="L1074" i="14"/>
  <c r="N1074" i="14" s="1"/>
  <c r="P1074" i="14"/>
  <c r="L1179" i="14"/>
  <c r="N1179" i="14" s="1"/>
  <c r="P1179" i="14"/>
  <c r="L427" i="14"/>
  <c r="N427" i="14" s="1"/>
  <c r="P427" i="14"/>
  <c r="L528" i="14"/>
  <c r="N528" i="14" s="1"/>
  <c r="P528" i="14"/>
  <c r="L621" i="14"/>
  <c r="N621" i="14" s="1"/>
  <c r="P621" i="14"/>
  <c r="L751" i="14"/>
  <c r="N751" i="14" s="1"/>
  <c r="P751" i="14"/>
  <c r="L845" i="14"/>
  <c r="N845" i="14" s="1"/>
  <c r="P845" i="14"/>
  <c r="L938" i="14"/>
  <c r="N938" i="14" s="1"/>
  <c r="P938" i="14"/>
  <c r="L129" i="14"/>
  <c r="N129" i="14" s="1"/>
  <c r="P129" i="14"/>
  <c r="L699" i="14"/>
  <c r="N699" i="14" s="1"/>
  <c r="P699" i="14"/>
  <c r="L1162" i="14"/>
  <c r="N1162" i="14" s="1"/>
  <c r="P1162" i="14"/>
  <c r="L311" i="14"/>
  <c r="N311" i="14" s="1"/>
  <c r="P311" i="14"/>
  <c r="L86" i="14"/>
  <c r="N86" i="14" s="1"/>
  <c r="P86" i="14"/>
  <c r="L178" i="14"/>
  <c r="N178" i="14" s="1"/>
  <c r="P178" i="14"/>
  <c r="L31" i="14"/>
  <c r="N31" i="14" s="1"/>
  <c r="P31" i="14"/>
  <c r="L307" i="14"/>
  <c r="N307" i="14" s="1"/>
  <c r="P307" i="14"/>
  <c r="N423" i="14"/>
  <c r="P423" i="14"/>
  <c r="L559" i="14"/>
  <c r="N559" i="14" s="1"/>
  <c r="P559" i="14"/>
  <c r="L665" i="14"/>
  <c r="N665" i="14" s="1"/>
  <c r="P665" i="14"/>
  <c r="L106" i="14"/>
  <c r="N106" i="14" s="1"/>
  <c r="P106" i="14"/>
  <c r="L210" i="14"/>
  <c r="N210" i="14" s="1"/>
  <c r="P210" i="14"/>
  <c r="L806" i="14"/>
  <c r="N806" i="14" s="1"/>
  <c r="P806" i="14"/>
  <c r="L910" i="14"/>
  <c r="N910" i="14" s="1"/>
  <c r="P910" i="14"/>
  <c r="L1018" i="14"/>
  <c r="N1018" i="14" s="1"/>
  <c r="P1018" i="14"/>
  <c r="L238" i="14"/>
  <c r="N238" i="14" s="1"/>
  <c r="P238" i="14"/>
  <c r="L358" i="14"/>
  <c r="N358" i="14" s="1"/>
  <c r="P358" i="14"/>
  <c r="L450" i="14"/>
  <c r="N450" i="14" s="1"/>
  <c r="P450" i="14"/>
  <c r="L539" i="14"/>
  <c r="N539" i="14" s="1"/>
  <c r="P539" i="14"/>
  <c r="L632" i="14"/>
  <c r="N632" i="14" s="1"/>
  <c r="P632" i="14"/>
  <c r="L1277" i="14"/>
  <c r="N1277" i="14" s="1"/>
  <c r="P1277" i="14"/>
  <c r="L762" i="14"/>
  <c r="N762" i="14" s="1"/>
  <c r="P762" i="14"/>
  <c r="L856" i="14"/>
  <c r="N856" i="14" s="1"/>
  <c r="P856" i="14"/>
  <c r="L949" i="14"/>
  <c r="N949" i="14" s="1"/>
  <c r="P949" i="14"/>
  <c r="L1068" i="14"/>
  <c r="N1068" i="14" s="1"/>
  <c r="P1068" i="14"/>
  <c r="L1153" i="14"/>
  <c r="N1153" i="14" s="1"/>
  <c r="P1153" i="14"/>
  <c r="L860" i="14"/>
  <c r="N860" i="14" s="1"/>
  <c r="P860" i="14"/>
  <c r="L801" i="14"/>
  <c r="N801" i="14" s="1"/>
  <c r="P801" i="14"/>
  <c r="L1082" i="14"/>
  <c r="N1082" i="14" s="1"/>
  <c r="P1082" i="14"/>
  <c r="L813" i="14"/>
  <c r="N813" i="14" s="1"/>
  <c r="P813" i="14"/>
  <c r="L1115" i="14"/>
  <c r="N1115" i="14" s="1"/>
  <c r="P1115" i="14"/>
  <c r="L165" i="14"/>
  <c r="N165" i="14" s="1"/>
  <c r="P165" i="14"/>
  <c r="L273" i="14"/>
  <c r="N273" i="14" s="1"/>
  <c r="P273" i="14"/>
  <c r="L461" i="14"/>
  <c r="N461" i="14" s="1"/>
  <c r="P461" i="14"/>
  <c r="L550" i="14"/>
  <c r="N550" i="14" s="1"/>
  <c r="P550" i="14"/>
  <c r="L643" i="14"/>
  <c r="N643" i="14" s="1"/>
  <c r="P643" i="14"/>
  <c r="L724" i="14"/>
  <c r="N724" i="14" s="1"/>
  <c r="P724" i="14"/>
  <c r="L820" i="14"/>
  <c r="N820" i="14" s="1"/>
  <c r="P820" i="14"/>
  <c r="L912" i="14"/>
  <c r="N912" i="14" s="1"/>
  <c r="P912" i="14"/>
  <c r="L1043" i="14"/>
  <c r="N1043" i="14" s="1"/>
  <c r="P1043" i="14"/>
  <c r="L1131" i="14"/>
  <c r="N1131" i="14" s="1"/>
  <c r="P1131" i="14"/>
  <c r="L1220" i="14"/>
  <c r="N1220" i="14" s="1"/>
  <c r="P1220" i="14"/>
  <c r="L410" i="14"/>
  <c r="N410" i="14" s="1"/>
  <c r="P410" i="14"/>
  <c r="L533" i="14"/>
  <c r="N533" i="14" s="1"/>
  <c r="P533" i="14"/>
  <c r="L72" i="14"/>
  <c r="N72" i="14" s="1"/>
  <c r="P72" i="14"/>
  <c r="L200" i="14"/>
  <c r="N200" i="14" s="1"/>
  <c r="P200" i="14"/>
  <c r="L661" i="14"/>
  <c r="N661" i="14" s="1"/>
  <c r="P661" i="14"/>
  <c r="L243" i="14"/>
  <c r="N243" i="14" s="1"/>
  <c r="P243" i="14"/>
  <c r="L375" i="14"/>
  <c r="N375" i="14" s="1"/>
  <c r="P375" i="14"/>
  <c r="L477" i="14"/>
  <c r="N477" i="14" s="1"/>
  <c r="P477" i="14"/>
  <c r="L123" i="14"/>
  <c r="N123" i="14" s="1"/>
  <c r="P123" i="14"/>
  <c r="L216" i="14"/>
  <c r="N216" i="14" s="1"/>
  <c r="P216" i="14"/>
  <c r="L325" i="14"/>
  <c r="N325" i="14" s="1"/>
  <c r="P325" i="14"/>
  <c r="L56" i="14"/>
  <c r="N56" i="14" s="1"/>
  <c r="P56" i="14"/>
  <c r="L147" i="14"/>
  <c r="N147" i="14" s="1"/>
  <c r="P147" i="14"/>
  <c r="L778" i="14"/>
  <c r="N778" i="14" s="1"/>
  <c r="P778" i="14"/>
  <c r="L861" i="14"/>
  <c r="N861" i="14" s="1"/>
  <c r="P861" i="14"/>
  <c r="L63" i="14"/>
  <c r="N63" i="14" s="1"/>
  <c r="P63" i="14"/>
  <c r="L1089" i="14"/>
  <c r="N1089" i="14" s="1"/>
  <c r="P1089" i="14"/>
  <c r="L1259" i="14"/>
  <c r="N1259" i="14" s="1"/>
  <c r="P1259" i="14"/>
  <c r="L918" i="14"/>
  <c r="N918" i="14" s="1"/>
  <c r="P918" i="14"/>
  <c r="L930" i="14"/>
  <c r="N930" i="14" s="1"/>
  <c r="P930" i="14"/>
  <c r="L1178" i="14"/>
  <c r="N1178" i="14" s="1"/>
  <c r="P1178" i="14"/>
  <c r="L191" i="14"/>
  <c r="N191" i="14" s="1"/>
  <c r="P191" i="14"/>
  <c r="L240" i="14"/>
  <c r="N240" i="14" s="1"/>
  <c r="P240" i="14"/>
  <c r="L486" i="14"/>
  <c r="N486" i="14" s="1"/>
  <c r="P486" i="14"/>
  <c r="L517" i="14"/>
  <c r="N517" i="14" s="1"/>
  <c r="P517" i="14"/>
  <c r="L687" i="14"/>
  <c r="N687" i="14" s="1"/>
  <c r="P687" i="14"/>
  <c r="L125" i="14"/>
  <c r="N125" i="14" s="1"/>
  <c r="P125" i="14"/>
  <c r="L720" i="14"/>
  <c r="N720" i="14" s="1"/>
  <c r="P720" i="14"/>
  <c r="L816" i="14"/>
  <c r="N816" i="14" s="1"/>
  <c r="P816" i="14"/>
  <c r="L1075" i="14"/>
  <c r="N1075" i="14" s="1"/>
  <c r="P1075" i="14"/>
  <c r="L1094" i="14"/>
  <c r="N1094" i="14" s="1"/>
  <c r="P1094" i="14"/>
  <c r="L1028" i="14"/>
  <c r="N1028" i="14" s="1"/>
  <c r="P1028" i="14"/>
  <c r="L245" i="14"/>
  <c r="N245" i="14" s="1"/>
  <c r="P245" i="14"/>
  <c r="L353" i="14"/>
  <c r="N353" i="14" s="1"/>
  <c r="P353" i="14"/>
  <c r="L457" i="14"/>
  <c r="N457" i="14" s="1"/>
  <c r="P457" i="14"/>
  <c r="L557" i="14"/>
  <c r="N557" i="14" s="1"/>
  <c r="P557" i="14"/>
  <c r="L651" i="14"/>
  <c r="N651" i="14" s="1"/>
  <c r="P651" i="14"/>
  <c r="L1039" i="14"/>
  <c r="N1039" i="14" s="1"/>
  <c r="P1039" i="14"/>
  <c r="L1042" i="14"/>
  <c r="N1042" i="14" s="1"/>
  <c r="P1042" i="14"/>
  <c r="L1243" i="14"/>
  <c r="N1243" i="14" s="1"/>
  <c r="P1243" i="14"/>
  <c r="L296" i="14"/>
  <c r="N296" i="14" s="1"/>
  <c r="P296" i="14"/>
  <c r="L390" i="14"/>
  <c r="N390" i="14" s="1"/>
  <c r="P390" i="14"/>
  <c r="L491" i="14"/>
  <c r="N491" i="14" s="1"/>
  <c r="P491" i="14"/>
  <c r="L584" i="14"/>
  <c r="N584" i="14" s="1"/>
  <c r="P584" i="14"/>
  <c r="L678" i="14"/>
  <c r="N678" i="14" s="1"/>
  <c r="P678" i="14"/>
  <c r="L1195" i="14"/>
  <c r="N1195" i="14" s="1"/>
  <c r="P1195" i="14"/>
  <c r="L71" i="14"/>
  <c r="N71" i="14" s="1"/>
  <c r="P71" i="14"/>
  <c r="L163" i="14"/>
  <c r="N163" i="14" s="1"/>
  <c r="P163" i="14"/>
  <c r="L735" i="14"/>
  <c r="N735" i="14" s="1"/>
  <c r="P735" i="14"/>
  <c r="L831" i="14"/>
  <c r="N831" i="14" s="1"/>
  <c r="P831" i="14"/>
  <c r="L935" i="14"/>
  <c r="N935" i="14" s="1"/>
  <c r="P935" i="14"/>
  <c r="P463" i="14"/>
  <c r="L530" i="14"/>
  <c r="N530" i="14" s="1"/>
  <c r="P530" i="14"/>
  <c r="L222" i="14"/>
  <c r="N222" i="14" s="1"/>
  <c r="P222" i="14"/>
  <c r="L1057" i="14"/>
  <c r="N1057" i="14" s="1"/>
  <c r="P1057" i="14"/>
  <c r="L1174" i="14"/>
  <c r="N1174" i="14" s="1"/>
  <c r="P1174" i="14"/>
  <c r="L1268" i="14"/>
  <c r="N1268" i="14" s="1"/>
  <c r="P1268" i="14"/>
  <c r="L270" i="14"/>
  <c r="N270" i="14" s="1"/>
  <c r="P270" i="14"/>
  <c r="L366" i="14"/>
  <c r="N366" i="14" s="1"/>
  <c r="P366" i="14"/>
  <c r="L458" i="14"/>
  <c r="N458" i="14" s="1"/>
  <c r="P458" i="14"/>
  <c r="L547" i="14"/>
  <c r="N547" i="14" s="1"/>
  <c r="P547" i="14"/>
  <c r="L640" i="14"/>
  <c r="N640" i="14" s="1"/>
  <c r="P640" i="14"/>
  <c r="L58" i="14"/>
  <c r="N58" i="14" s="1"/>
  <c r="P58" i="14"/>
  <c r="L173" i="14"/>
  <c r="N173" i="14" s="1"/>
  <c r="P173" i="14"/>
  <c r="L758" i="14"/>
  <c r="N758" i="14" s="1"/>
  <c r="P758" i="14"/>
  <c r="L852" i="14"/>
  <c r="N852" i="14" s="1"/>
  <c r="P852" i="14"/>
  <c r="L957" i="14"/>
  <c r="N957" i="14" s="1"/>
  <c r="P957" i="14"/>
  <c r="L1052" i="14"/>
  <c r="N1052" i="14" s="1"/>
  <c r="P1052" i="14"/>
  <c r="L1139" i="14"/>
  <c r="N1139" i="14" s="1"/>
  <c r="P1139" i="14"/>
  <c r="L1241" i="14"/>
  <c r="N1241" i="14" s="1"/>
  <c r="P1241" i="14"/>
  <c r="L266" i="14"/>
  <c r="N266" i="14" s="1"/>
  <c r="P266" i="14"/>
  <c r="L374" i="14"/>
  <c r="N374" i="14" s="1"/>
  <c r="P374" i="14"/>
  <c r="L476" i="14"/>
  <c r="N476" i="14" s="1"/>
  <c r="P476" i="14"/>
  <c r="L578" i="14"/>
  <c r="N578" i="14" s="1"/>
  <c r="P578" i="14"/>
  <c r="L672" i="14"/>
  <c r="N672" i="14" s="1"/>
  <c r="P672" i="14"/>
  <c r="L77" i="14"/>
  <c r="N77" i="14" s="1"/>
  <c r="P77" i="14"/>
  <c r="L169" i="14"/>
  <c r="N169" i="14" s="1"/>
  <c r="P169" i="14"/>
  <c r="L265" i="14"/>
  <c r="N265" i="14" s="1"/>
  <c r="P265" i="14"/>
  <c r="L349" i="14"/>
  <c r="N349" i="14" s="1"/>
  <c r="P349" i="14"/>
  <c r="L441" i="14"/>
  <c r="N441" i="14" s="1"/>
  <c r="P441" i="14"/>
  <c r="L613" i="14"/>
  <c r="N613" i="14" s="1"/>
  <c r="P613" i="14"/>
  <c r="L53" i="14"/>
  <c r="N53" i="14" s="1"/>
  <c r="P53" i="14"/>
  <c r="L144" i="14"/>
  <c r="N144" i="14" s="1"/>
  <c r="P144" i="14"/>
  <c r="L753" i="14"/>
  <c r="N753" i="14" s="1"/>
  <c r="P753" i="14"/>
  <c r="L859" i="14"/>
  <c r="N859" i="14" s="1"/>
  <c r="P859" i="14"/>
  <c r="L952" i="14"/>
  <c r="N952" i="14" s="1"/>
  <c r="P952" i="14"/>
  <c r="L1071" i="14"/>
  <c r="N1071" i="14" s="1"/>
  <c r="P1071" i="14"/>
  <c r="L1176" i="14"/>
  <c r="N1176" i="14" s="1"/>
  <c r="P1176" i="14"/>
  <c r="L1321" i="14"/>
  <c r="N1321" i="14" s="1"/>
  <c r="P1321" i="14"/>
  <c r="L1151" i="14"/>
  <c r="N1151" i="14" s="1"/>
  <c r="P1151" i="14"/>
  <c r="L1266" i="14"/>
  <c r="N1266" i="14" s="1"/>
  <c r="P1266" i="14"/>
  <c r="L188" i="14"/>
  <c r="N188" i="14" s="1"/>
  <c r="P188" i="14"/>
  <c r="L553" i="14"/>
  <c r="N553" i="14" s="1"/>
  <c r="P553" i="14"/>
  <c r="L646" i="14"/>
  <c r="N646" i="14" s="1"/>
  <c r="P646" i="14"/>
  <c r="L30" i="14"/>
  <c r="N30" i="14" s="1"/>
  <c r="P30" i="14"/>
  <c r="L799" i="14"/>
  <c r="N799" i="14" s="1"/>
  <c r="P799" i="14"/>
  <c r="L903" i="14"/>
  <c r="N903" i="14" s="1"/>
  <c r="P903" i="14"/>
  <c r="L999" i="14"/>
  <c r="N999" i="14" s="1"/>
  <c r="P999" i="14"/>
  <c r="L532" i="14"/>
  <c r="N532" i="14" s="1"/>
  <c r="P532" i="14"/>
  <c r="L592" i="14"/>
  <c r="N592" i="14" s="1"/>
  <c r="P592" i="14"/>
  <c r="L686" i="14"/>
  <c r="N686" i="14" s="1"/>
  <c r="P686" i="14"/>
  <c r="L791" i="14"/>
  <c r="N791" i="14" s="1"/>
  <c r="P791" i="14"/>
  <c r="L884" i="14"/>
  <c r="N884" i="14" s="1"/>
  <c r="P884" i="14"/>
  <c r="L991" i="14"/>
  <c r="N991" i="14" s="1"/>
  <c r="P991" i="14"/>
  <c r="L1093" i="14"/>
  <c r="N1093" i="14" s="1"/>
  <c r="P1093" i="14"/>
  <c r="L1191" i="14"/>
  <c r="N1191" i="14" s="1"/>
  <c r="P1191" i="14"/>
  <c r="L439" i="14"/>
  <c r="N439" i="14" s="1"/>
  <c r="P439" i="14"/>
  <c r="L540" i="14"/>
  <c r="N540" i="14" s="1"/>
  <c r="P540" i="14"/>
  <c r="L633" i="14"/>
  <c r="N633" i="14" s="1"/>
  <c r="P633" i="14"/>
  <c r="L763" i="14"/>
  <c r="N763" i="14" s="1"/>
  <c r="P763" i="14"/>
  <c r="L857" i="14"/>
  <c r="N857" i="14" s="1"/>
  <c r="P857" i="14"/>
  <c r="L950" i="14"/>
  <c r="N950" i="14" s="1"/>
  <c r="P950" i="14"/>
  <c r="L707" i="14"/>
  <c r="N707" i="14" s="1"/>
  <c r="P707" i="14"/>
  <c r="L221" i="14"/>
  <c r="N221" i="14" s="1"/>
  <c r="P221" i="14"/>
  <c r="L320" i="14"/>
  <c r="N320" i="14" s="1"/>
  <c r="P320" i="14"/>
  <c r="L405" i="14"/>
  <c r="N405" i="14" s="1"/>
  <c r="P405" i="14"/>
  <c r="L98" i="14"/>
  <c r="N98" i="14" s="1"/>
  <c r="P98" i="14"/>
  <c r="L190" i="14"/>
  <c r="N190" i="14" s="1"/>
  <c r="P190" i="14"/>
  <c r="L328" i="14"/>
  <c r="N328" i="14" s="1"/>
  <c r="P328" i="14"/>
  <c r="L435" i="14"/>
  <c r="N435" i="14" s="1"/>
  <c r="P435" i="14"/>
  <c r="L571" i="14"/>
  <c r="N571" i="14" s="1"/>
  <c r="P571" i="14"/>
  <c r="L677" i="14"/>
  <c r="N677" i="14" s="1"/>
  <c r="P677" i="14"/>
  <c r="L127" i="14"/>
  <c r="N127" i="14" s="1"/>
  <c r="P127" i="14"/>
  <c r="L712" i="14"/>
  <c r="N712" i="14" s="1"/>
  <c r="P712" i="14"/>
  <c r="L818" i="14"/>
  <c r="N818" i="14" s="1"/>
  <c r="P818" i="14"/>
  <c r="L922" i="14"/>
  <c r="N922" i="14" s="1"/>
  <c r="P922" i="14"/>
  <c r="L1030" i="14"/>
  <c r="N1030" i="14" s="1"/>
  <c r="P1030" i="14"/>
  <c r="L250" i="14"/>
  <c r="N250" i="14" s="1"/>
  <c r="P250" i="14"/>
  <c r="L370" i="14"/>
  <c r="N370" i="14" s="1"/>
  <c r="P370" i="14"/>
  <c r="L462" i="14"/>
  <c r="N462" i="14" s="1"/>
  <c r="P462" i="14"/>
  <c r="L551" i="14"/>
  <c r="N551" i="14" s="1"/>
  <c r="P551" i="14"/>
  <c r="L644" i="14"/>
  <c r="N644" i="14" s="1"/>
  <c r="P644" i="14"/>
  <c r="L189" i="14"/>
  <c r="N189" i="14" s="1"/>
  <c r="P189" i="14"/>
  <c r="L772" i="14"/>
  <c r="N772" i="14" s="1"/>
  <c r="P772" i="14"/>
  <c r="L866" i="14"/>
  <c r="N866" i="14" s="1"/>
  <c r="P866" i="14"/>
  <c r="L961" i="14"/>
  <c r="N961" i="14" s="1"/>
  <c r="P961" i="14"/>
  <c r="L1080" i="14"/>
  <c r="N1080" i="14" s="1"/>
  <c r="P1080" i="14"/>
  <c r="L1173" i="14"/>
  <c r="N1173" i="14" s="1"/>
  <c r="P1173" i="14"/>
  <c r="L894" i="14"/>
  <c r="N894" i="14" s="1"/>
  <c r="P894" i="14"/>
  <c r="L1177" i="14"/>
  <c r="N1177" i="14" s="1"/>
  <c r="P1177" i="14"/>
  <c r="L825" i="14"/>
  <c r="N825" i="14" s="1"/>
  <c r="P825" i="14"/>
  <c r="L1103" i="14"/>
  <c r="N1103" i="14" s="1"/>
  <c r="P1103" i="14"/>
  <c r="L836" i="14"/>
  <c r="N836" i="14" s="1"/>
  <c r="P836" i="14"/>
  <c r="L1155" i="14"/>
  <c r="N1155" i="14" s="1"/>
  <c r="P1155" i="14"/>
  <c r="L345" i="14"/>
  <c r="N345" i="14" s="1"/>
  <c r="P345" i="14"/>
  <c r="L285" i="14"/>
  <c r="N285" i="14" s="1"/>
  <c r="P285" i="14"/>
  <c r="L471" i="14"/>
  <c r="N471" i="14" s="1"/>
  <c r="P471" i="14"/>
  <c r="L561" i="14"/>
  <c r="N561" i="14" s="1"/>
  <c r="P561" i="14"/>
  <c r="L655" i="14"/>
  <c r="N655" i="14" s="1"/>
  <c r="P655" i="14"/>
  <c r="L737" i="14"/>
  <c r="N737" i="14" s="1"/>
  <c r="P737" i="14"/>
  <c r="L832" i="14"/>
  <c r="N832" i="14" s="1"/>
  <c r="P832" i="14"/>
  <c r="L924" i="14"/>
  <c r="N924" i="14" s="1"/>
  <c r="P924" i="14"/>
  <c r="L1055" i="14"/>
  <c r="N1055" i="14" s="1"/>
  <c r="P1055" i="14"/>
  <c r="L1142" i="14"/>
  <c r="N1142" i="14" s="1"/>
  <c r="P1142" i="14"/>
  <c r="L1233" i="14"/>
  <c r="N1233" i="14" s="1"/>
  <c r="P1233" i="14"/>
  <c r="L432" i="14"/>
  <c r="N432" i="14" s="1"/>
  <c r="P432" i="14"/>
  <c r="L226" i="14"/>
  <c r="N226" i="14" s="1"/>
  <c r="P226" i="14"/>
  <c r="L84" i="14"/>
  <c r="N84" i="14" s="1"/>
  <c r="P84" i="14"/>
  <c r="L212" i="14"/>
  <c r="N212" i="14" s="1"/>
  <c r="P212" i="14"/>
  <c r="L579" i="14"/>
  <c r="N579" i="14" s="1"/>
  <c r="P579" i="14"/>
  <c r="L673" i="14"/>
  <c r="N673" i="14" s="1"/>
  <c r="P673" i="14"/>
  <c r="L255" i="14"/>
  <c r="N255" i="14" s="1"/>
  <c r="P255" i="14"/>
  <c r="L385" i="14"/>
  <c r="N385" i="14" s="1"/>
  <c r="P385" i="14"/>
  <c r="L488" i="14"/>
  <c r="N488" i="14" s="1"/>
  <c r="P488" i="14"/>
  <c r="L135" i="14"/>
  <c r="N135" i="14" s="1"/>
  <c r="P135" i="14"/>
  <c r="L224" i="14"/>
  <c r="N224" i="14" s="1"/>
  <c r="P224" i="14"/>
  <c r="L336" i="14"/>
  <c r="N336" i="14" s="1"/>
  <c r="P336" i="14"/>
  <c r="L67" i="14"/>
  <c r="N67" i="14" s="1"/>
  <c r="P67" i="14"/>
  <c r="L159" i="14"/>
  <c r="N159" i="14" s="1"/>
  <c r="P159" i="14"/>
  <c r="L790" i="14"/>
  <c r="N790" i="14" s="1"/>
  <c r="P790" i="14"/>
  <c r="L883" i="14"/>
  <c r="N883" i="14" s="1"/>
  <c r="P883" i="14"/>
  <c r="L87" i="14"/>
  <c r="N87" i="14" s="1"/>
  <c r="P87" i="14"/>
  <c r="L1113" i="14"/>
  <c r="N1113" i="14" s="1"/>
  <c r="P1113" i="14"/>
  <c r="L1081" i="14"/>
  <c r="N1081" i="14" s="1"/>
  <c r="P1081" i="14"/>
  <c r="L942" i="14"/>
  <c r="N942" i="14" s="1"/>
  <c r="P942" i="14"/>
  <c r="L966" i="14"/>
  <c r="N966" i="14" s="1"/>
  <c r="P966" i="14"/>
  <c r="L954" i="14"/>
  <c r="N954" i="14" s="1"/>
  <c r="P954" i="14"/>
  <c r="L1202" i="14"/>
  <c r="N1202" i="14" s="1"/>
  <c r="P1202" i="14"/>
  <c r="L214" i="14"/>
  <c r="N214" i="14" s="1"/>
  <c r="P214" i="14"/>
  <c r="L264" i="14"/>
  <c r="N264" i="14" s="1"/>
  <c r="P264" i="14"/>
  <c r="L506" i="14"/>
  <c r="N506" i="14" s="1"/>
  <c r="P506" i="14"/>
  <c r="L300" i="14"/>
  <c r="N300" i="14" s="1"/>
  <c r="P300" i="14"/>
  <c r="L228" i="14"/>
  <c r="N228" i="14" s="1"/>
  <c r="P228" i="14"/>
  <c r="L562" i="14"/>
  <c r="N562" i="14" s="1"/>
  <c r="P562" i="14"/>
  <c r="L656" i="14"/>
  <c r="N656" i="14" s="1"/>
  <c r="P656" i="14"/>
  <c r="L201" i="14"/>
  <c r="N201" i="14" s="1"/>
  <c r="P201" i="14"/>
  <c r="L785" i="14"/>
  <c r="N785" i="14" s="1"/>
  <c r="P785" i="14"/>
  <c r="L878" i="14"/>
  <c r="N878" i="14" s="1"/>
  <c r="P878" i="14"/>
  <c r="L973" i="14"/>
  <c r="N973" i="14" s="1"/>
  <c r="P973" i="14"/>
  <c r="L1088" i="14"/>
  <c r="N1088" i="14" s="1"/>
  <c r="P1088" i="14"/>
  <c r="L1185" i="14"/>
  <c r="N1185" i="14" s="1"/>
  <c r="P1185" i="14"/>
  <c r="L929" i="14"/>
  <c r="N929" i="14" s="1"/>
  <c r="P929" i="14"/>
  <c r="L1213" i="14"/>
  <c r="N1213" i="14" s="1"/>
  <c r="P1213" i="14"/>
  <c r="L848" i="14"/>
  <c r="N848" i="14" s="1"/>
  <c r="P848" i="14"/>
  <c r="L1136" i="14"/>
  <c r="N1136" i="14" s="1"/>
  <c r="P1136" i="14"/>
  <c r="L870" i="14"/>
  <c r="N870" i="14" s="1"/>
  <c r="P870" i="14"/>
  <c r="L1189" i="14"/>
  <c r="N1189" i="14" s="1"/>
  <c r="P1189" i="14"/>
  <c r="L469" i="14"/>
  <c r="N469" i="14" s="1"/>
  <c r="P469" i="14"/>
  <c r="L297" i="14"/>
  <c r="N297" i="14" s="1"/>
  <c r="P297" i="14"/>
  <c r="L483" i="14"/>
  <c r="N483" i="14" s="1"/>
  <c r="P483" i="14"/>
  <c r="L573" i="14"/>
  <c r="N573" i="14" s="1"/>
  <c r="P573" i="14"/>
  <c r="L667" i="14"/>
  <c r="N667" i="14" s="1"/>
  <c r="P667" i="14"/>
  <c r="L749" i="14"/>
  <c r="N749" i="14" s="1"/>
  <c r="P749" i="14"/>
  <c r="L843" i="14"/>
  <c r="N843" i="14" s="1"/>
  <c r="P843" i="14"/>
  <c r="L936" i="14"/>
  <c r="N936" i="14" s="1"/>
  <c r="P936" i="14"/>
  <c r="L1067" i="14"/>
  <c r="N1067" i="14" s="1"/>
  <c r="P1067" i="14"/>
  <c r="L1152" i="14"/>
  <c r="N1152" i="14" s="1"/>
  <c r="P1152" i="14"/>
  <c r="L1244" i="14"/>
  <c r="N1244" i="14" s="1"/>
  <c r="P1244" i="14"/>
  <c r="L444" i="14"/>
  <c r="N444" i="14" s="1"/>
  <c r="P444" i="14"/>
  <c r="L237" i="14"/>
  <c r="N237" i="14" s="1"/>
  <c r="P237" i="14"/>
  <c r="L96" i="14"/>
  <c r="N96" i="14" s="1"/>
  <c r="P96" i="14"/>
  <c r="L1167" i="14"/>
  <c r="N1167" i="14" s="1"/>
  <c r="P1167" i="14"/>
  <c r="L591" i="14"/>
  <c r="N591" i="14" s="1"/>
  <c r="P591" i="14"/>
  <c r="L685" i="14"/>
  <c r="N685" i="14" s="1"/>
  <c r="P685" i="14"/>
  <c r="L267" i="14"/>
  <c r="N267" i="14" s="1"/>
  <c r="P267" i="14"/>
  <c r="L397" i="14"/>
  <c r="N397" i="14" s="1"/>
  <c r="P397" i="14"/>
  <c r="L43" i="14"/>
  <c r="N43" i="14" s="1"/>
  <c r="P43" i="14"/>
  <c r="L146" i="14"/>
  <c r="N146" i="14" s="1"/>
  <c r="P146" i="14"/>
  <c r="L232" i="14"/>
  <c r="N232" i="14" s="1"/>
  <c r="P232" i="14"/>
  <c r="L352" i="14"/>
  <c r="N352" i="14" s="1"/>
  <c r="P352" i="14"/>
  <c r="L79" i="14"/>
  <c r="N79" i="14" s="1"/>
  <c r="P79" i="14"/>
  <c r="L171" i="14"/>
  <c r="N171" i="14" s="1"/>
  <c r="P171" i="14"/>
  <c r="L802" i="14"/>
  <c r="N802" i="14" s="1"/>
  <c r="P802" i="14"/>
  <c r="L895" i="14"/>
  <c r="N895" i="14" s="1"/>
  <c r="P895" i="14"/>
  <c r="L111" i="14"/>
  <c r="N111" i="14" s="1"/>
  <c r="P111" i="14"/>
  <c r="L1134" i="14"/>
  <c r="N1134" i="14" s="1"/>
  <c r="P1134" i="14"/>
  <c r="L1101" i="14"/>
  <c r="N1101" i="14" s="1"/>
  <c r="P1101" i="14"/>
  <c r="L990" i="14"/>
  <c r="N990" i="14" s="1"/>
  <c r="P990" i="14"/>
  <c r="L1014" i="14"/>
  <c r="N1014" i="14" s="1"/>
  <c r="P1014" i="14"/>
  <c r="L978" i="14"/>
  <c r="N978" i="14" s="1"/>
  <c r="P978" i="14"/>
  <c r="L1226" i="14"/>
  <c r="N1226" i="14" s="1"/>
  <c r="P1226" i="14"/>
  <c r="P38" i="14"/>
  <c r="L288" i="14"/>
  <c r="N288" i="14" s="1"/>
  <c r="P288" i="14"/>
  <c r="L73" i="14"/>
  <c r="N73" i="14" s="1"/>
  <c r="P73" i="14"/>
  <c r="L321" i="14"/>
  <c r="N321" i="14" s="1"/>
  <c r="P321" i="14"/>
  <c r="L276" i="14"/>
  <c r="N276" i="14" s="1"/>
  <c r="P276" i="14"/>
  <c r="L27" i="14"/>
  <c r="N27" i="14" s="1"/>
  <c r="L152" i="14"/>
  <c r="N152" i="14" s="1"/>
  <c r="Z793" i="21" l="1"/>
  <c r="Z794" i="21" s="1"/>
  <c r="Z795" i="21" s="1"/>
  <c r="Z796" i="21" s="1"/>
  <c r="Z797" i="21" s="1"/>
  <c r="Z798" i="21" s="1"/>
  <c r="Z799" i="21" s="1"/>
  <c r="Z800" i="21" s="1"/>
  <c r="Z801" i="21" s="1"/>
  <c r="Z802" i="21" s="1"/>
  <c r="Z803" i="21" s="1"/>
  <c r="Z804" i="21" s="1"/>
  <c r="Z805" i="21" s="1"/>
  <c r="Z806" i="21" s="1"/>
  <c r="Z807" i="21" s="1"/>
  <c r="Z808" i="21" s="1"/>
  <c r="Z809" i="21" s="1"/>
  <c r="Z810" i="21" s="1"/>
  <c r="Z811" i="21" s="1"/>
  <c r="Z812" i="21" s="1"/>
  <c r="Z813" i="21" s="1"/>
  <c r="Z814" i="21" s="1"/>
  <c r="Z815" i="21" s="1"/>
  <c r="Z816" i="21" s="1"/>
  <c r="Z817" i="21" s="1"/>
  <c r="Z818" i="21" s="1"/>
  <c r="Z819" i="21" s="1"/>
  <c r="Z820" i="21" s="1"/>
  <c r="Z821" i="21" s="1"/>
  <c r="Z822" i="21" s="1"/>
  <c r="Z823" i="21" s="1"/>
  <c r="Z824" i="21" s="1"/>
  <c r="Z825" i="21" s="1"/>
  <c r="Z826" i="21" s="1"/>
  <c r="Z827" i="21" s="1"/>
  <c r="Z828" i="21" s="1"/>
  <c r="Z829" i="21" s="1"/>
  <c r="Z830" i="21" s="1"/>
  <c r="Z831" i="21" s="1"/>
  <c r="N34" i="14"/>
  <c r="L38" i="14"/>
  <c r="N38" i="14" s="1"/>
  <c r="Z832" i="21" l="1"/>
  <c r="Z833" i="21" s="1"/>
  <c r="Z834" i="21" l="1"/>
  <c r="Z835" i="21" l="1"/>
  <c r="Z836" i="21" l="1"/>
  <c r="Z837" i="21" l="1"/>
  <c r="Z838" i="21" s="1"/>
  <c r="Z839" i="21" s="1"/>
  <c r="Z840" i="21" l="1"/>
  <c r="Z841" i="21" s="1"/>
  <c r="Z842" i="21" s="1"/>
  <c r="Z843" i="21" s="1"/>
  <c r="Z844" i="21" s="1"/>
  <c r="Z845" i="21" s="1"/>
  <c r="Z846" i="21" s="1"/>
  <c r="Z847" i="21" s="1"/>
  <c r="Z848" i="21" s="1"/>
  <c r="Z849" i="21" s="1"/>
  <c r="Z850" i="21" s="1"/>
  <c r="Z851" i="21" s="1"/>
  <c r="Z852" i="21" s="1"/>
  <c r="Z853" i="21" s="1"/>
  <c r="Z854" i="21" s="1"/>
  <c r="Z855" i="21" s="1"/>
  <c r="Z856" i="21" s="1"/>
  <c r="Z857" i="21" s="1"/>
  <c r="Z858" i="21" s="1"/>
  <c r="Z859" i="21" s="1"/>
  <c r="Z860" i="21" s="1"/>
  <c r="Z861" i="21" s="1"/>
  <c r="Z862" i="21" s="1"/>
  <c r="Z863" i="21" s="1"/>
  <c r="Z864" i="21" s="1"/>
  <c r="Z865" i="21" s="1"/>
  <c r="Z866" i="21" s="1"/>
  <c r="Z867" i="21" s="1"/>
  <c r="Z868" i="21" s="1"/>
  <c r="Z869" i="21" s="1"/>
  <c r="Z870" i="21" s="1"/>
  <c r="Z871" i="21" s="1"/>
  <c r="Z872" i="21" s="1"/>
  <c r="Z873" i="21" s="1"/>
  <c r="Z874" i="21" s="1"/>
  <c r="Z875" i="21" s="1"/>
  <c r="Z876" i="21" s="1"/>
  <c r="Z877" i="21" s="1"/>
  <c r="Z878" i="21" s="1"/>
  <c r="Z879" i="21" s="1"/>
  <c r="Z880" i="21" s="1"/>
  <c r="Z881" i="21" s="1"/>
  <c r="Z882" i="21" s="1"/>
  <c r="Z883" i="21" s="1"/>
  <c r="Z884" i="21" s="1"/>
  <c r="Z885" i="21" s="1"/>
  <c r="Z886" i="21" s="1"/>
  <c r="Z887" i="21" s="1"/>
  <c r="Z888" i="21" s="1"/>
  <c r="Z889" i="21" s="1"/>
  <c r="Z890" i="21" s="1"/>
  <c r="Z891" i="21" s="1"/>
  <c r="Z892" i="21" s="1"/>
  <c r="Z893" i="21" s="1"/>
  <c r="Z894" i="21" s="1"/>
  <c r="Z895" i="21" s="1"/>
  <c r="Z896" i="21" s="1"/>
  <c r="Z897" i="21" l="1"/>
  <c r="Z898" i="21" s="1"/>
  <c r="Z899" i="21" s="1"/>
  <c r="Z900" i="21" s="1"/>
  <c r="Z901" i="21" s="1"/>
  <c r="Z902" i="21" s="1"/>
  <c r="Z903" i="21" s="1"/>
  <c r="Z904" i="21" s="1"/>
  <c r="Z905" i="21" l="1"/>
  <c r="Z906" i="21" l="1"/>
  <c r="Z907" i="21" s="1"/>
  <c r="Z908" i="21" s="1"/>
  <c r="Z909" i="21" l="1"/>
  <c r="Z910" i="21" l="1"/>
  <c r="Z911" i="21" l="1"/>
  <c r="Z912" i="21" s="1"/>
  <c r="Z913" i="21" s="1"/>
  <c r="Z914" i="21" s="1"/>
  <c r="Z915" i="21" s="1"/>
  <c r="Z916" i="21" s="1"/>
  <c r="Z917" i="21" s="1"/>
  <c r="Z918" i="21" s="1"/>
  <c r="Z919" i="21" s="1"/>
  <c r="Z920" i="21" s="1"/>
  <c r="Z921" i="21" s="1"/>
  <c r="Z922" i="21" s="1"/>
  <c r="Z923" i="21" s="1"/>
  <c r="Z924" i="21" l="1"/>
  <c r="Z925" i="21" l="1"/>
  <c r="Z926" i="21" s="1"/>
  <c r="Z927" i="21" l="1"/>
  <c r="Z928" i="21" s="1"/>
  <c r="Z929" i="21" s="1"/>
  <c r="Z930" i="21" l="1"/>
  <c r="Z931" i="21" s="1"/>
  <c r="Z932" i="21" l="1"/>
  <c r="Z933" i="21" s="1"/>
  <c r="Z934" i="21" s="1"/>
  <c r="Z935" i="21" l="1"/>
  <c r="Z936" i="21" s="1"/>
  <c r="Z937" i="21" s="1"/>
  <c r="Z938" i="21" s="1"/>
  <c r="Z939" i="21" s="1"/>
  <c r="Z940" i="21" s="1"/>
  <c r="Z941" i="21" s="1"/>
  <c r="Z942" i="21" s="1"/>
  <c r="Z943" i="21" s="1"/>
  <c r="Z944" i="21" s="1"/>
  <c r="Z945" i="21" s="1"/>
  <c r="Z946" i="21" s="1"/>
  <c r="Z947" i="21" s="1"/>
  <c r="Z948" i="21" s="1"/>
  <c r="Z949" i="21" l="1"/>
  <c r="Z950" i="21" s="1"/>
  <c r="Z951" i="21" s="1"/>
  <c r="Z952" i="21" s="1"/>
  <c r="Z953" i="21" s="1"/>
  <c r="Z954" i="21" s="1"/>
  <c r="Z955" i="21" s="1"/>
  <c r="Z956" i="21" s="1"/>
  <c r="Z957" i="21" l="1"/>
  <c r="Z958" i="21" s="1"/>
  <c r="Z959" i="21" s="1"/>
  <c r="Z960" i="21" s="1"/>
  <c r="Z961" i="21" s="1"/>
  <c r="Z962" i="21" s="1"/>
  <c r="Z963" i="21" s="1"/>
  <c r="Z964" i="21" s="1"/>
  <c r="Z965" i="21" s="1"/>
  <c r="Z966" i="21" l="1"/>
  <c r="Z967" i="21" s="1"/>
  <c r="Z968" i="21" s="1"/>
  <c r="Z969" i="21" s="1"/>
  <c r="Z970" i="21" s="1"/>
  <c r="Z971" i="21" l="1"/>
  <c r="Z972" i="21" s="1"/>
  <c r="Z973" i="21" l="1"/>
  <c r="Z974" i="21" l="1"/>
  <c r="Z975" i="21" l="1"/>
  <c r="Z976" i="21" l="1"/>
  <c r="Z977" i="21" s="1"/>
  <c r="Z978" i="21" s="1"/>
  <c r="Z979" i="21" s="1"/>
  <c r="Z980" i="21" s="1"/>
  <c r="Z981" i="21" s="1"/>
  <c r="Z982" i="21" s="1"/>
  <c r="Z983" i="21" s="1"/>
  <c r="Z984" i="21" s="1"/>
  <c r="Z985" i="21" s="1"/>
  <c r="Z986" i="21" s="1"/>
  <c r="Z987" i="21" s="1"/>
  <c r="Z988" i="21" s="1"/>
  <c r="Z989" i="21" s="1"/>
  <c r="Z990" i="21" s="1"/>
  <c r="Z991" i="21" s="1"/>
  <c r="Z992" i="21" l="1"/>
  <c r="Z993" i="21" s="1"/>
  <c r="Z994" i="21" s="1"/>
  <c r="Z995" i="21" s="1"/>
  <c r="Z996" i="21" l="1"/>
  <c r="Z997" i="21" s="1"/>
  <c r="Z998" i="21" s="1"/>
  <c r="Z999" i="21" s="1"/>
  <c r="Z1000" i="21" s="1"/>
  <c r="Z1001" i="21" s="1"/>
  <c r="Z1002" i="21" l="1"/>
  <c r="Z1003" i="21" s="1"/>
  <c r="Z1004" i="21" s="1"/>
  <c r="Z1005" i="21" s="1"/>
  <c r="Z1006" i="21" s="1"/>
  <c r="Z1007" i="21" s="1"/>
  <c r="Z1008" i="21" s="1"/>
  <c r="Z1009" i="21" s="1"/>
  <c r="Z1010" i="21" s="1"/>
  <c r="Z1011" i="21" s="1"/>
  <c r="Z1012" i="21" s="1"/>
  <c r="Z1013" i="21" s="1"/>
  <c r="Z1014" i="21" s="1"/>
  <c r="Z1015" i="21" s="1"/>
  <c r="Z1016" i="21" s="1"/>
  <c r="Z1017" i="21" s="1"/>
  <c r="Z1018" i="21" s="1"/>
  <c r="Z1019" i="21" s="1"/>
  <c r="Z1020" i="21" s="1"/>
  <c r="Z1021" i="21" s="1"/>
  <c r="Z1022" i="21" s="1"/>
  <c r="Z1039" i="21"/>
  <c r="Z1040" i="21" s="1"/>
  <c r="Z1041" i="21" s="1"/>
  <c r="Z1042" i="21" s="1"/>
  <c r="Z1043" i="21" s="1"/>
  <c r="Z1044" i="21" s="1"/>
  <c r="Z1045" i="21" s="1"/>
  <c r="Z1046" i="21" s="1"/>
  <c r="Z1047" i="21" s="1"/>
  <c r="Z1048" i="21" s="1"/>
  <c r="Z1049" i="21" s="1"/>
  <c r="Z1050" i="21" s="1"/>
  <c r="Z1051" i="21" s="1"/>
  <c r="Z1052" i="21" s="1"/>
  <c r="Z1053" i="21" s="1"/>
  <c r="Z1054" i="21" s="1"/>
  <c r="Z1055" i="21" s="1"/>
  <c r="Z1056" i="21" s="1"/>
  <c r="Z1057" i="21" s="1"/>
  <c r="Z1058" i="21" s="1"/>
  <c r="Z1059" i="21" s="1"/>
  <c r="Z1060" i="21" s="1"/>
  <c r="Z1061" i="21" s="1"/>
  <c r="Z1062" i="21" s="1"/>
  <c r="Z1063" i="21" s="1"/>
  <c r="Z1064" i="21" s="1"/>
  <c r="Z1065" i="21" s="1"/>
  <c r="Z1066" i="21" s="1"/>
  <c r="Z1067" i="21" s="1"/>
  <c r="Z1068" i="21" s="1"/>
  <c r="Z1069" i="21" s="1"/>
  <c r="Z1070" i="21" s="1"/>
  <c r="Z1071" i="21" s="1"/>
  <c r="Z1072" i="21" s="1"/>
  <c r="Z1073" i="21" s="1"/>
  <c r="Z1074" i="21" s="1"/>
  <c r="Z1075" i="21" s="1"/>
  <c r="Z1076" i="21" s="1"/>
  <c r="Z1077" i="21" s="1"/>
  <c r="Z1078" i="21" s="1"/>
  <c r="Z1079" i="21" s="1"/>
  <c r="Z1080" i="21" s="1"/>
  <c r="Z1081" i="21" s="1"/>
  <c r="Z1082" i="21" s="1"/>
  <c r="Z1083" i="21" s="1"/>
  <c r="Z1084" i="21" s="1"/>
  <c r="Z1085" i="21" s="1"/>
  <c r="Z1086" i="21" l="1"/>
  <c r="Z1023" i="21"/>
  <c r="Z1024" i="21" s="1"/>
  <c r="Z1025" i="21" s="1"/>
  <c r="Z1026" i="21" s="1"/>
  <c r="Z1027" i="21" s="1"/>
  <c r="Z1028" i="21" s="1"/>
  <c r="Z1029" i="21" s="1"/>
  <c r="Z1030" i="21" s="1"/>
  <c r="Z1031" i="21" s="1"/>
  <c r="Z1032" i="21" s="1"/>
  <c r="Z1033" i="21" s="1"/>
  <c r="Z1034" i="21" s="1"/>
  <c r="Z1087" i="21"/>
  <c r="Z1035" i="21" l="1"/>
  <c r="Z1036" i="21" s="1"/>
  <c r="Z1037" i="21" s="1"/>
  <c r="Z1038" i="21" s="1"/>
  <c r="Z1088" i="21"/>
  <c r="Z1089" i="21" s="1"/>
  <c r="Z1090" i="21" s="1"/>
  <c r="Z1091" i="21" s="1"/>
  <c r="Z1092" i="21" l="1"/>
  <c r="Z1093" i="21" s="1"/>
  <c r="Z1094" i="21" s="1"/>
  <c r="Z1095" i="21" s="1"/>
  <c r="Z1096" i="21" s="1"/>
  <c r="Z1097" i="21" s="1"/>
  <c r="Z1098" i="21" l="1"/>
  <c r="Z1099" i="21" s="1"/>
  <c r="Z1100" i="21" s="1"/>
  <c r="Z1101" i="21" s="1"/>
  <c r="Z1102" i="21" s="1"/>
  <c r="Z1103" i="21" s="1"/>
  <c r="Z1104" i="21" l="1"/>
  <c r="Z1105" i="21" s="1"/>
  <c r="Z1106" i="21" s="1"/>
  <c r="Z1107" i="21" s="1"/>
  <c r="Z1108" i="21" s="1"/>
  <c r="Z1109" i="21" l="1"/>
  <c r="Z1110" i="21" l="1"/>
  <c r="Z1111" i="21" l="1"/>
  <c r="Z1112" i="21" s="1"/>
  <c r="Z1113" i="21" s="1"/>
  <c r="Z1114" i="21" s="1"/>
  <c r="Z1115" i="21" s="1"/>
  <c r="Z1116" i="21" s="1"/>
  <c r="Z1117" i="21" s="1"/>
  <c r="Z1118" i="21" s="1"/>
  <c r="Z1119" i="21" l="1"/>
  <c r="Z1120" i="21" s="1"/>
  <c r="Z1121" i="21" s="1"/>
  <c r="Z1122" i="21" s="1"/>
  <c r="Z1123" i="21" s="1"/>
  <c r="Z1124" i="21" s="1"/>
  <c r="Z1125" i="21" s="1"/>
  <c r="Z1126" i="21" s="1"/>
  <c r="Z1127" i="21" l="1"/>
  <c r="Z1128" i="21" s="1"/>
  <c r="Z1129" i="21" s="1"/>
  <c r="Z1130" i="21" s="1"/>
  <c r="Z1131" i="21" s="1"/>
  <c r="Z1132" i="21" s="1"/>
  <c r="Z1133" i="21" s="1"/>
  <c r="Z1134" i="21" l="1"/>
  <c r="Z1135" i="21" s="1"/>
  <c r="Z1136" i="21" s="1"/>
  <c r="Z1137" i="21" s="1"/>
  <c r="Z1138" i="21" s="1"/>
  <c r="Z1139" i="21" l="1"/>
  <c r="Z1140" i="21" l="1"/>
  <c r="Z1141" i="21" s="1"/>
  <c r="Z1142" i="21" l="1"/>
  <c r="Z1143" i="21" l="1"/>
  <c r="Z1144" i="21" l="1"/>
  <c r="Z1145" i="21" l="1"/>
  <c r="Z1146" i="21" s="1"/>
  <c r="Z1147" i="21" s="1"/>
  <c r="Z1148" i="21" s="1"/>
  <c r="Z1149" i="21" s="1"/>
  <c r="Z1150" i="21" s="1"/>
  <c r="Z1151" i="21" s="1"/>
  <c r="Z1152" i="21" s="1"/>
  <c r="Z1153" i="21" s="1"/>
  <c r="Z1154" i="21" s="1"/>
  <c r="Z1155" i="21" s="1"/>
  <c r="Z1156" i="21" s="1"/>
  <c r="Z1157" i="21" s="1"/>
  <c r="Z1158" i="21" s="1"/>
  <c r="Z1159" i="21" s="1"/>
  <c r="Z1160" i="21" l="1"/>
  <c r="Z1161" i="21" s="1"/>
  <c r="Z1162" i="21" l="1"/>
  <c r="Z1163" i="21" s="1"/>
  <c r="Z1164" i="21" s="1"/>
  <c r="Z1165" i="21" s="1"/>
  <c r="Z1166" i="21" s="1"/>
  <c r="Z1167" i="21" s="1"/>
  <c r="Z1168" i="21" s="1"/>
  <c r="Z1169" i="21" s="1"/>
  <c r="Z1170" i="21" s="1"/>
  <c r="Z1171" i="21" s="1"/>
  <c r="Z1172" i="21" s="1"/>
  <c r="Z1173" i="21" s="1"/>
  <c r="Z1174" i="21" s="1"/>
  <c r="Z1175" i="21" s="1"/>
  <c r="Z1176" i="21" l="1"/>
  <c r="Z1177" i="21" s="1"/>
  <c r="Z1178" i="21" s="1"/>
  <c r="Z1179" i="21" s="1"/>
  <c r="Z1180" i="21" s="1"/>
  <c r="Z1181" i="21" s="1"/>
  <c r="Z1182" i="21" l="1"/>
  <c r="Z1183" i="21" s="1"/>
  <c r="Z1184" i="21" s="1"/>
  <c r="Z1185" i="21" s="1"/>
  <c r="Z1186" i="21" s="1"/>
  <c r="Z1187" i="21" s="1"/>
  <c r="Z1188" i="21" l="1"/>
  <c r="Z1189" i="21" l="1"/>
  <c r="Z1190" i="21" s="1"/>
  <c r="Z1191" i="21" l="1"/>
  <c r="Z1192" i="21" s="1"/>
  <c r="Z1193" i="21" l="1"/>
  <c r="Z1194" i="21" s="1"/>
  <c r="Z1195" i="21" s="1"/>
  <c r="Z1196" i="21" s="1"/>
  <c r="Z1197" i="21" s="1"/>
  <c r="Z1198" i="21" s="1"/>
  <c r="Z1199" i="21" s="1"/>
  <c r="Z1200" i="21" s="1"/>
  <c r="Z1201" i="21" l="1"/>
  <c r="Z1202" i="21" s="1"/>
  <c r="Z1203" i="21" s="1"/>
  <c r="Z1204" i="21" l="1"/>
  <c r="Z1205" i="21" s="1"/>
  <c r="Z1206" i="21" s="1"/>
  <c r="Z1207" i="21" s="1"/>
  <c r="Z1208" i="21" l="1"/>
  <c r="Z1209" i="21" l="1"/>
  <c r="Z1210" i="21" s="1"/>
  <c r="Z1211" i="21" s="1"/>
  <c r="Z1212" i="21" s="1"/>
  <c r="Z1213" i="21" s="1"/>
  <c r="Z1214" i="21" s="1"/>
  <c r="Z1215" i="21" s="1"/>
  <c r="Z1216" i="21" l="1"/>
  <c r="Z1217" i="21" s="1"/>
  <c r="Z1218" i="21" s="1"/>
  <c r="Z1219" i="21" s="1"/>
  <c r="Z1220" i="21" s="1"/>
  <c r="Z1221" i="21" s="1"/>
  <c r="Z1222" i="21" s="1"/>
  <c r="Z1223" i="21" s="1"/>
  <c r="Z1224" i="21" s="1"/>
  <c r="Z1225" i="21" s="1"/>
  <c r="Z1226" i="21" s="1"/>
  <c r="Z1227" i="21" s="1"/>
  <c r="Z1228" i="21" s="1"/>
  <c r="Z1229" i="21" s="1"/>
  <c r="Z1230" i="21" s="1"/>
  <c r="Z1231" i="21" s="1"/>
  <c r="Z1232" i="21" s="1"/>
  <c r="Z1233" i="21" s="1"/>
  <c r="Z1234" i="21" s="1"/>
  <c r="Z1235" i="21" s="1"/>
  <c r="Z1236" i="21" s="1"/>
  <c r="Z1237" i="21" s="1"/>
  <c r="Z1238" i="21" s="1"/>
  <c r="Z1239" i="21" s="1"/>
  <c r="Z1240" i="21" s="1"/>
  <c r="Z1241" i="21" s="1"/>
  <c r="Z1242" i="21" s="1"/>
  <c r="Z1243" i="21" s="1"/>
  <c r="Z1244" i="21" s="1"/>
  <c r="Z1245" i="21" s="1"/>
  <c r="Z1246" i="21" s="1"/>
  <c r="Z1247" i="21" s="1"/>
  <c r="Z1248" i="21" s="1"/>
  <c r="Z1249" i="21" s="1"/>
  <c r="Z1250" i="21" s="1"/>
  <c r="Z1251" i="21" s="1"/>
  <c r="Z1252" i="21" s="1"/>
  <c r="Z1253" i="21" s="1"/>
  <c r="Z1254" i="21" s="1"/>
  <c r="Z1255" i="21" s="1"/>
  <c r="Z1256" i="21" s="1"/>
  <c r="Z1257" i="21" s="1"/>
  <c r="Z1258" i="21" s="1"/>
  <c r="Z1259" i="21" s="1"/>
  <c r="Z1260" i="21" s="1"/>
  <c r="Z1261" i="21" s="1"/>
  <c r="Z1262" i="21" s="1"/>
  <c r="Z1263" i="21" s="1"/>
  <c r="Z1264" i="21" s="1"/>
  <c r="Z1265" i="21" s="1"/>
  <c r="Z1266" i="21" s="1"/>
  <c r="Z1267" i="21" s="1"/>
  <c r="Z1268" i="21" s="1"/>
  <c r="Z1269" i="21" s="1"/>
  <c r="Z1270" i="21" s="1"/>
  <c r="Z1271" i="21" s="1"/>
  <c r="Z1272" i="21" s="1"/>
  <c r="Z1273" i="21" s="1"/>
  <c r="Z1274" i="21" s="1"/>
  <c r="Z1275" i="21" s="1"/>
  <c r="Z1276" i="21" s="1"/>
  <c r="Z1277" i="21" s="1"/>
  <c r="Z1278" i="21" s="1"/>
  <c r="Z1279" i="21" s="1"/>
  <c r="Z1280" i="21" s="1"/>
  <c r="Z1281" i="21" s="1"/>
  <c r="Z1282" i="21" s="1"/>
  <c r="Z1283" i="21" s="1"/>
  <c r="Z1284" i="21" s="1"/>
  <c r="Z1285" i="21" s="1"/>
  <c r="Z1286" i="21" s="1"/>
  <c r="Z1287" i="21" s="1"/>
  <c r="Z1288" i="21" s="1"/>
  <c r="Z1289" i="21" s="1"/>
  <c r="Z1290" i="21" s="1"/>
  <c r="Z1291" i="21" s="1"/>
  <c r="Z1292" i="21" s="1"/>
  <c r="Z1293" i="21" s="1"/>
  <c r="Z1294" i="21" s="1"/>
  <c r="Z1295" i="21" s="1"/>
  <c r="Z1296" i="21" s="1"/>
  <c r="Z1297" i="21" s="1"/>
  <c r="Z1298" i="21" s="1"/>
  <c r="Z1299" i="21" s="1"/>
  <c r="Z1300" i="21" s="1"/>
  <c r="Z1301" i="21" s="1"/>
  <c r="Z1302" i="21" s="1"/>
  <c r="Z1303" i="21" s="1"/>
  <c r="Z1304" i="21" s="1"/>
  <c r="Z1305" i="21" s="1"/>
  <c r="Z1306" i="21" s="1"/>
  <c r="Z1307" i="21" s="1"/>
  <c r="Z1308" i="21" s="1"/>
  <c r="Z1309" i="21" s="1"/>
  <c r="Z1310" i="21" s="1"/>
  <c r="Z1311" i="21" s="1"/>
  <c r="Z1312" i="21" s="1"/>
  <c r="Z1313" i="21" s="1"/>
  <c r="Z1314" i="21" s="1"/>
  <c r="Z1315" i="21" s="1"/>
  <c r="Z1316" i="21" s="1"/>
  <c r="Z1317" i="21" s="1"/>
  <c r="Z1318" i="21" s="1"/>
  <c r="Z1319" i="21" s="1"/>
  <c r="Z1320" i="21" s="1"/>
  <c r="Z1321" i="21" s="1"/>
  <c r="Z1322" i="21" s="1"/>
</calcChain>
</file>

<file path=xl/sharedStrings.xml><?xml version="1.0" encoding="utf-8"?>
<sst xmlns="http://schemas.openxmlformats.org/spreadsheetml/2006/main" count="21401" uniqueCount="3678">
  <si>
    <t>73525-SWA-0000</t>
  </si>
  <si>
    <t>F-PUNCH</t>
  </si>
  <si>
    <t>74172-TA0A-A000</t>
  </si>
  <si>
    <t>F-RPM</t>
  </si>
  <si>
    <t>75800-SNLA-T102</t>
  </si>
  <si>
    <t>F-RP</t>
  </si>
  <si>
    <t>75810-S5H-T001</t>
  </si>
  <si>
    <t>75810-SAEY-T000</t>
  </si>
  <si>
    <t>75810-SELA-T000</t>
  </si>
  <si>
    <t>75810-SELX-T100</t>
  </si>
  <si>
    <t>75810-SNLA-T102</t>
  </si>
  <si>
    <t>75820-SAEW-T100</t>
  </si>
  <si>
    <t>75820-SNLA-T101</t>
  </si>
  <si>
    <t>75830-S5H-T001</t>
  </si>
  <si>
    <t>75830-SAEW-T100</t>
  </si>
  <si>
    <t>75830-SNLA-T101</t>
  </si>
  <si>
    <t>77402-MJWA-J001</t>
  </si>
  <si>
    <t>4PB30946-1</t>
  </si>
  <si>
    <t>4PB30948-1</t>
  </si>
  <si>
    <t>700.1.097.1A-E</t>
  </si>
  <si>
    <t>1G957-1452-1</t>
  </si>
  <si>
    <t>1G958-1452-1</t>
  </si>
  <si>
    <t>R726-GRAAA-01</t>
  </si>
  <si>
    <t>52203-1422A</t>
  </si>
  <si>
    <t>F-EM</t>
  </si>
  <si>
    <t>52203-1460A</t>
  </si>
  <si>
    <t>90023-9146B</t>
  </si>
  <si>
    <t>08P09-SNL-7000</t>
  </si>
  <si>
    <t>1J630-69F-A000</t>
  </si>
  <si>
    <t>1J670-69F-A000</t>
  </si>
  <si>
    <t>74172-SLE-0000</t>
  </si>
  <si>
    <t>52170-MLBA-D000</t>
  </si>
  <si>
    <t>F-VAC</t>
  </si>
  <si>
    <t>52170-MLCA-D000</t>
  </si>
  <si>
    <t>5JX2228990</t>
  </si>
  <si>
    <t>897946-5490</t>
  </si>
  <si>
    <t>897946-803A</t>
  </si>
  <si>
    <t>897213-4810</t>
  </si>
  <si>
    <t>897361-8110</t>
  </si>
  <si>
    <t>897947-0790</t>
  </si>
  <si>
    <t>109337-0170</t>
  </si>
  <si>
    <t>122159-0940</t>
  </si>
  <si>
    <t>151172-0811</t>
  </si>
  <si>
    <t>151172-0852</t>
  </si>
  <si>
    <t>153366-1380</t>
  </si>
  <si>
    <t>153366-1390</t>
  </si>
  <si>
    <t>153366-1440</t>
  </si>
  <si>
    <t>182117-0860</t>
  </si>
  <si>
    <t>897916-0090</t>
  </si>
  <si>
    <t>897916-0110</t>
  </si>
  <si>
    <t>898002-0850</t>
  </si>
  <si>
    <t>898033-5160</t>
  </si>
  <si>
    <t>7125-0001</t>
  </si>
  <si>
    <t>MR992397</t>
  </si>
  <si>
    <t>1093A035</t>
  </si>
  <si>
    <t>1093A044</t>
  </si>
  <si>
    <t>1093A106</t>
  </si>
  <si>
    <t>1505A041</t>
  </si>
  <si>
    <t>1505A365</t>
  </si>
  <si>
    <t>1505A376</t>
  </si>
  <si>
    <t>1505A591</t>
  </si>
  <si>
    <t>1505A664</t>
  </si>
  <si>
    <t>1505A665</t>
  </si>
  <si>
    <t>1505A681</t>
  </si>
  <si>
    <t>1505A704</t>
  </si>
  <si>
    <t>1505A781</t>
  </si>
  <si>
    <t>1505A790</t>
  </si>
  <si>
    <t>3204A005</t>
  </si>
  <si>
    <t>4155A042</t>
  </si>
  <si>
    <t>MB007023</t>
  </si>
  <si>
    <t>MB436365</t>
  </si>
  <si>
    <t>MB513387</t>
  </si>
  <si>
    <t>MD323408</t>
  </si>
  <si>
    <t>MN135024</t>
  </si>
  <si>
    <t>MN135025</t>
  </si>
  <si>
    <t>MN135030</t>
  </si>
  <si>
    <t>MN135031</t>
  </si>
  <si>
    <t>MN171012</t>
  </si>
  <si>
    <t>MN171422</t>
  </si>
  <si>
    <t>MR133061</t>
  </si>
  <si>
    <t>MR133062</t>
  </si>
  <si>
    <t>MR133073</t>
  </si>
  <si>
    <t>MR133074</t>
  </si>
  <si>
    <t>MR133078</t>
  </si>
  <si>
    <t>MR133206</t>
  </si>
  <si>
    <t>MR143000</t>
  </si>
  <si>
    <t>MR151237</t>
  </si>
  <si>
    <t>MR151326</t>
  </si>
  <si>
    <t>MR151342</t>
  </si>
  <si>
    <t>MR151375</t>
  </si>
  <si>
    <t>MR180656</t>
  </si>
  <si>
    <t>MR180824</t>
  </si>
  <si>
    <t>MR353470</t>
  </si>
  <si>
    <t>MR455020</t>
  </si>
  <si>
    <t>MR519863</t>
  </si>
  <si>
    <t>MR529759</t>
  </si>
  <si>
    <t>MR594351</t>
  </si>
  <si>
    <t>MR961385</t>
  </si>
  <si>
    <t>MR961386</t>
  </si>
  <si>
    <t>MR992413</t>
  </si>
  <si>
    <t>MR992414</t>
  </si>
  <si>
    <t>MR992642</t>
  </si>
  <si>
    <t>MR992670</t>
  </si>
  <si>
    <t>MR992703</t>
  </si>
  <si>
    <t>MR992706</t>
  </si>
  <si>
    <t>MR992712</t>
  </si>
  <si>
    <t>MR992713</t>
  </si>
  <si>
    <t>MR992714</t>
  </si>
  <si>
    <t>MR992717</t>
  </si>
  <si>
    <t>MR995005</t>
  </si>
  <si>
    <t>MR995006</t>
  </si>
  <si>
    <t>CV400</t>
  </si>
  <si>
    <t>FCV250N</t>
  </si>
  <si>
    <t>FCV350N</t>
  </si>
  <si>
    <t>HS5A2-472-0D</t>
  </si>
  <si>
    <t>HS5A2-758-00</t>
  </si>
  <si>
    <t>HS7A1-415-00</t>
  </si>
  <si>
    <t>K1662-472-1B-TH</t>
  </si>
  <si>
    <t>M9802-472-02</t>
  </si>
  <si>
    <t>G231-06530</t>
  </si>
  <si>
    <t>894334-1580</t>
  </si>
  <si>
    <t>894334-1590</t>
  </si>
  <si>
    <t>10060-13980</t>
  </si>
  <si>
    <t>10079-77890</t>
  </si>
  <si>
    <t>11456-17068</t>
  </si>
  <si>
    <t>13022-13779</t>
  </si>
  <si>
    <t>22022-13808</t>
  </si>
  <si>
    <t>99226-58013</t>
  </si>
  <si>
    <t>99226-73002</t>
  </si>
  <si>
    <t>99226-79004</t>
  </si>
  <si>
    <t>99226-80007</t>
  </si>
  <si>
    <t>99226-80012</t>
  </si>
  <si>
    <t>B9226-58012</t>
  </si>
  <si>
    <t>5845789443-PROTO</t>
  </si>
  <si>
    <t>5845789503-PROTO</t>
  </si>
  <si>
    <t>12771-25G00</t>
  </si>
  <si>
    <t>12771-33G10</t>
  </si>
  <si>
    <t>12811-09G00</t>
  </si>
  <si>
    <t>12811-25G00</t>
  </si>
  <si>
    <t>21114-23F00</t>
  </si>
  <si>
    <t>54120-99JL0</t>
  </si>
  <si>
    <t>54125-94L00</t>
  </si>
  <si>
    <t>54130-90L00</t>
  </si>
  <si>
    <t>54130-91L00</t>
  </si>
  <si>
    <t>54130-92L00</t>
  </si>
  <si>
    <t>54132-97L00</t>
  </si>
  <si>
    <t>54160-91L00</t>
  </si>
  <si>
    <t>54160-92L00</t>
  </si>
  <si>
    <t>54162-97L00</t>
  </si>
  <si>
    <t>61124-94L00</t>
  </si>
  <si>
    <t>61124-94L20</t>
  </si>
  <si>
    <t>5TN-E2231-10</t>
  </si>
  <si>
    <t>5TN-E2241-11</t>
  </si>
  <si>
    <t>5WT-E2231-00-0</t>
  </si>
  <si>
    <t>5YP-E2241-00-0</t>
  </si>
  <si>
    <t>11010-04551</t>
  </si>
  <si>
    <t>11010-04561</t>
  </si>
  <si>
    <t>11010-35451</t>
  </si>
  <si>
    <t>1T021-36412-2</t>
  </si>
  <si>
    <t>1WAB136411</t>
  </si>
  <si>
    <t>17880-0C090</t>
  </si>
  <si>
    <t>17880-BZ110-H</t>
  </si>
  <si>
    <t>17880-BZ120-H</t>
  </si>
  <si>
    <t>17880-BZ130-H</t>
  </si>
  <si>
    <t>17880-BZ140-H</t>
  </si>
  <si>
    <t>17881-0E020</t>
  </si>
  <si>
    <t>17890-BZ010-H</t>
  </si>
  <si>
    <t>45025-02290</t>
  </si>
  <si>
    <t>45025-02300</t>
  </si>
  <si>
    <t>45025-0A010</t>
  </si>
  <si>
    <t>45025-F4030</t>
  </si>
  <si>
    <t>45254-BZ330-H</t>
  </si>
  <si>
    <t>45254-BZ340-H</t>
  </si>
  <si>
    <t>77291-02291</t>
  </si>
  <si>
    <t>77291-06230</t>
  </si>
  <si>
    <t>77291-0A010</t>
  </si>
  <si>
    <t>77291-BZ050-J</t>
  </si>
  <si>
    <t>897911-0270</t>
  </si>
  <si>
    <t>897916-9310</t>
  </si>
  <si>
    <t>1911S0108</t>
  </si>
  <si>
    <t>7150-A112</t>
  </si>
  <si>
    <t>7150S0104</t>
  </si>
  <si>
    <t>969XV5R50A</t>
  </si>
  <si>
    <t>13766-79M00</t>
  </si>
  <si>
    <t>11213-0D020</t>
  </si>
  <si>
    <t>12361-05010</t>
  </si>
  <si>
    <t>12361-05020</t>
  </si>
  <si>
    <t>12361-35050</t>
  </si>
  <si>
    <t>12371-YE010</t>
  </si>
  <si>
    <t>16325-02020</t>
  </si>
  <si>
    <t>17880-05020</t>
  </si>
  <si>
    <t>17880-0C050</t>
  </si>
  <si>
    <t>17880-0L050</t>
  </si>
  <si>
    <t>17880-0L130</t>
  </si>
  <si>
    <t>17880-0P070</t>
  </si>
  <si>
    <t>17881-05040</t>
  </si>
  <si>
    <t>17881-0C050</t>
  </si>
  <si>
    <t>17881-0C110</t>
  </si>
  <si>
    <t>17881-0L030</t>
  </si>
  <si>
    <t>17881-0L051</t>
  </si>
  <si>
    <t>17881-0L052</t>
  </si>
  <si>
    <t>17881-0L080</t>
  </si>
  <si>
    <t>17881-0L082</t>
  </si>
  <si>
    <t>17881-0L090</t>
  </si>
  <si>
    <t>17881-0L110</t>
  </si>
  <si>
    <t>17881-0L180</t>
  </si>
  <si>
    <t>17881-0V310</t>
  </si>
  <si>
    <t>17881-54410</t>
  </si>
  <si>
    <t>17881-BZ320-J-SP</t>
  </si>
  <si>
    <t>17881-BZ340-H-SP</t>
  </si>
  <si>
    <t>17881-BZ350-H-SP</t>
  </si>
  <si>
    <t>17883-0L010</t>
  </si>
  <si>
    <t>17883-BZ050-H-SP</t>
  </si>
  <si>
    <t>17883-BZ060</t>
  </si>
  <si>
    <t>17883-BZ070-H-SP</t>
  </si>
  <si>
    <t>68188-0A010</t>
  </si>
  <si>
    <t>68189-0A010</t>
  </si>
  <si>
    <t>77291-02130</t>
  </si>
  <si>
    <t>77291-02180</t>
  </si>
  <si>
    <t>77291-06050</t>
  </si>
  <si>
    <t>77291-06070</t>
  </si>
  <si>
    <t>77291-06150</t>
  </si>
  <si>
    <t>77291-0D030</t>
  </si>
  <si>
    <t>77291-0D070</t>
  </si>
  <si>
    <t>77291-0D080</t>
  </si>
  <si>
    <t>77291-0K040</t>
  </si>
  <si>
    <t>77291-0K060</t>
  </si>
  <si>
    <t>77291-12150-A</t>
  </si>
  <si>
    <t>77291-F4020</t>
  </si>
  <si>
    <t>77291-YY020</t>
  </si>
  <si>
    <t>90950-T1029</t>
  </si>
  <si>
    <t>66-VF68-53386-F000</t>
  </si>
  <si>
    <t>66-VF68-53386-N000</t>
  </si>
  <si>
    <t>17515-GBJ-M300</t>
  </si>
  <si>
    <t>91301-GF6-0030</t>
  </si>
  <si>
    <t>D465-RXESA-0100</t>
  </si>
  <si>
    <t>D465-RXETA-0100</t>
  </si>
  <si>
    <t>HK3S1-336-0C-00</t>
  </si>
  <si>
    <t>HK871-336-1E-ST</t>
  </si>
  <si>
    <t>TS3E2854</t>
  </si>
  <si>
    <t>SN907-41110</t>
  </si>
  <si>
    <t>897234-9670</t>
  </si>
  <si>
    <t>897235-9250</t>
  </si>
  <si>
    <t>897235-9260</t>
  </si>
  <si>
    <t>897371-6060</t>
  </si>
  <si>
    <t>897371-6070</t>
  </si>
  <si>
    <t>898309-7970</t>
  </si>
  <si>
    <t>898309-8820</t>
  </si>
  <si>
    <t>17752-BZ100-H</t>
  </si>
  <si>
    <t>17752-BZ120</t>
  </si>
  <si>
    <t>11315-41H00</t>
  </si>
  <si>
    <t>11316-41H00</t>
  </si>
  <si>
    <t>12771-09G00</t>
  </si>
  <si>
    <t>12771-20G00</t>
  </si>
  <si>
    <t>12771-21F00</t>
  </si>
  <si>
    <t>12771-30A10</t>
  </si>
  <si>
    <t>12782-25G00</t>
  </si>
  <si>
    <t>12811-21F00</t>
  </si>
  <si>
    <t>41184-41H00</t>
  </si>
  <si>
    <t>54132-91J10</t>
  </si>
  <si>
    <t>54162-91J00</t>
  </si>
  <si>
    <t>61230-16H00</t>
  </si>
  <si>
    <t>31126-04010</t>
  </si>
  <si>
    <t>DPR-E132</t>
  </si>
  <si>
    <t>DPR-E133</t>
  </si>
  <si>
    <t>CC102120B</t>
  </si>
  <si>
    <t>CC102130B</t>
  </si>
  <si>
    <t>GR007713B</t>
  </si>
  <si>
    <t>GR008113B</t>
  </si>
  <si>
    <t>GR136003B</t>
  </si>
  <si>
    <t>GR136103B</t>
  </si>
  <si>
    <t>GR136203B</t>
  </si>
  <si>
    <t>GR137003B</t>
  </si>
  <si>
    <t>GR137503B</t>
  </si>
  <si>
    <t>GR137603B</t>
  </si>
  <si>
    <t>GR138703B</t>
  </si>
  <si>
    <t>GR139203B</t>
  </si>
  <si>
    <t>1750A-K3MF-T001</t>
  </si>
  <si>
    <t>17511-K12-9300</t>
  </si>
  <si>
    <t>39961-K26J-C101</t>
  </si>
  <si>
    <t>52170-K1TF-EB01</t>
  </si>
  <si>
    <t>52170-MKPH-DN02</t>
  </si>
  <si>
    <t>61146-KZZJ-J001</t>
  </si>
  <si>
    <t>42000736A</t>
  </si>
  <si>
    <t>2A33-103-05</t>
  </si>
  <si>
    <t>2A33-121-00</t>
  </si>
  <si>
    <t>2A33-125-00</t>
  </si>
  <si>
    <t>2A33-126-00</t>
  </si>
  <si>
    <t>2A33-128-00</t>
  </si>
  <si>
    <t>2A69A072-00</t>
  </si>
  <si>
    <t>2A69A073-00</t>
  </si>
  <si>
    <t>2A69A074-00</t>
  </si>
  <si>
    <t>2A69A077-00</t>
  </si>
  <si>
    <t>17012-1230A</t>
  </si>
  <si>
    <t>17012-1250A</t>
  </si>
  <si>
    <t>48304-1121A</t>
  </si>
  <si>
    <t>48306-1290A</t>
  </si>
  <si>
    <t>48306-1720B</t>
  </si>
  <si>
    <t>48306-E0010</t>
  </si>
  <si>
    <t>48306-E0020</t>
  </si>
  <si>
    <t>48306-E0040</t>
  </si>
  <si>
    <t>52203-1360G</t>
  </si>
  <si>
    <t>52203-1430B</t>
  </si>
  <si>
    <t>52203-1490A</t>
  </si>
  <si>
    <t>76216-1100A</t>
  </si>
  <si>
    <t>81193-0W010</t>
  </si>
  <si>
    <t>14566A010P</t>
  </si>
  <si>
    <t>14566W000P</t>
  </si>
  <si>
    <t>1505A873</t>
  </si>
  <si>
    <t>16575W010P</t>
  </si>
  <si>
    <t>16578W000P</t>
  </si>
  <si>
    <t>93848A000P</t>
  </si>
  <si>
    <t>93849A000P</t>
  </si>
  <si>
    <t>96018W000P</t>
  </si>
  <si>
    <t>12046-1165D</t>
  </si>
  <si>
    <t>12046-1167E</t>
  </si>
  <si>
    <t>13144-1314C</t>
  </si>
  <si>
    <t>14093-1543</t>
  </si>
  <si>
    <t>5T28681341</t>
  </si>
  <si>
    <t>700.1.097.1A-F</t>
  </si>
  <si>
    <t>13766-76M00</t>
  </si>
  <si>
    <t>92211-N0080-A</t>
  </si>
  <si>
    <t>EP416-03930</t>
  </si>
  <si>
    <t>EP446-06031</t>
  </si>
  <si>
    <t>EP446-06032</t>
  </si>
  <si>
    <t>14281-78M00-000</t>
  </si>
  <si>
    <t>Material</t>
  </si>
  <si>
    <t>wip</t>
  </si>
  <si>
    <t>Unrestricted</t>
  </si>
  <si>
    <t>0108-I190-GASKET</t>
  </si>
  <si>
    <t>0317-39-040</t>
  </si>
  <si>
    <t>0317-39-050</t>
  </si>
  <si>
    <t>1221-082-01</t>
  </si>
  <si>
    <t>1221-082-02</t>
  </si>
  <si>
    <t>13766-84MA0</t>
  </si>
  <si>
    <t>13881-84MA0</t>
  </si>
  <si>
    <t>14281-58M00</t>
  </si>
  <si>
    <t>17878-77M00</t>
  </si>
  <si>
    <t>35-10124-11371</t>
  </si>
  <si>
    <t>3G11-002-9420</t>
  </si>
  <si>
    <t>48950 EB700</t>
  </si>
  <si>
    <t>7150S0115</t>
  </si>
  <si>
    <t>75800-S5H-T001</t>
  </si>
  <si>
    <t>75800-S9E-T000</t>
  </si>
  <si>
    <t>75800-SELA-T000</t>
  </si>
  <si>
    <t>75810-S9E-T000</t>
  </si>
  <si>
    <t>75820-S5H-T001</t>
  </si>
  <si>
    <t>75820-S5HX-T100</t>
  </si>
  <si>
    <t>75820-S9E-T000</t>
  </si>
  <si>
    <t>75830-S5HX-T100</t>
  </si>
  <si>
    <t>75830-S9E-T000</t>
  </si>
  <si>
    <t>75830-SAEY-T000</t>
  </si>
  <si>
    <t>894434-2081</t>
  </si>
  <si>
    <t>897911-2670</t>
  </si>
  <si>
    <t>897913-4700</t>
  </si>
  <si>
    <t>897916-7400</t>
  </si>
  <si>
    <t>897916-7630</t>
  </si>
  <si>
    <t>897916-7660</t>
  </si>
  <si>
    <t>897916-7671</t>
  </si>
  <si>
    <t>92161-1284A</t>
  </si>
  <si>
    <t>D213-RZWLA-03</t>
  </si>
  <si>
    <t>F117-RZWLA-04</t>
  </si>
  <si>
    <t>GK4455111</t>
  </si>
  <si>
    <t>GR136303B</t>
  </si>
  <si>
    <t>GR138803B</t>
  </si>
  <si>
    <t>HSW51-758-0A-TH</t>
  </si>
  <si>
    <t>M9701-472-00</t>
  </si>
  <si>
    <t>M9711-472-00</t>
  </si>
  <si>
    <t>M9731-472-0B</t>
  </si>
  <si>
    <t>MB109531</t>
  </si>
  <si>
    <t>MB436578</t>
  </si>
  <si>
    <t>MB513336</t>
  </si>
  <si>
    <t>MD703280</t>
  </si>
  <si>
    <t>MN135027</t>
  </si>
  <si>
    <t>MR113271</t>
  </si>
  <si>
    <t>MR196592</t>
  </si>
  <si>
    <t>MR281816</t>
  </si>
  <si>
    <t>MR297930</t>
  </si>
  <si>
    <t>MR319973</t>
  </si>
  <si>
    <t>TG5-949321-006</t>
  </si>
  <si>
    <t>XLR726WNJAA01</t>
  </si>
  <si>
    <t>1505A682</t>
  </si>
  <si>
    <t>17881-0C130</t>
  </si>
  <si>
    <t>2A33-130-00</t>
  </si>
  <si>
    <t>MB111253</t>
  </si>
  <si>
    <t>Description</t>
  </si>
  <si>
    <t>mud guard R FR</t>
  </si>
  <si>
    <t>mud guard L FR</t>
  </si>
  <si>
    <t>mud guard r rr</t>
  </si>
  <si>
    <t>mud guard l rr</t>
  </si>
  <si>
    <t>INSULATION MATERIAL (36x1;6cyc/hr)TP-332</t>
  </si>
  <si>
    <t>INSULATION MATERIAL(B) (54x1;6cyc/hr)</t>
  </si>
  <si>
    <t>Gasket (2x2x1;6Cyc/Hr)</t>
  </si>
  <si>
    <t>Gasket (4x2  7 Cyc/Hr). 8min/cyc</t>
  </si>
  <si>
    <t>DUCT B,IPU INLET</t>
  </si>
  <si>
    <t>DUCT,FAN OUTLET</t>
  </si>
  <si>
    <t>DUCT ASM;A/CL OTLT</t>
  </si>
  <si>
    <t>RUBBER,BUMPER REAR</t>
  </si>
  <si>
    <t>RUBBER;BUMPER,RE</t>
  </si>
  <si>
    <t>630 cap Bump Rub 6x3 5cyc;hr</t>
  </si>
  <si>
    <t>5040 (60X1) CLIP;PIPE 510 Last lot mar15</t>
  </si>
  <si>
    <t>MOUNTING:RUB (100X3 5CYC/HR)TP-363</t>
  </si>
  <si>
    <t>BUMPER ASM;FRT SPR FRT</t>
  </si>
  <si>
    <t>LATERAL LINK ASM</t>
  </si>
  <si>
    <t>DUCT ASM;A/CL-OTLT</t>
  </si>
  <si>
    <t>RUBBER;MOUNTING (6x1:4cyc/hr)boxTP-331</t>
  </si>
  <si>
    <t>SUPPORT RUBBER (9x1=4.5cyc/hr)boxTP-331</t>
  </si>
  <si>
    <t>Plate; Clamp, FW FR (5X1 5 CYC/HR)</t>
  </si>
  <si>
    <t>bump rubber:frt 4x1 6 cycle/hr</t>
  </si>
  <si>
    <t>SEAT ; BODY FRT SP 4x1 5 cyc;hr</t>
  </si>
  <si>
    <t>RUBBER;CUSHION, CAB MTG 4x1 6 cyc;hr</t>
  </si>
  <si>
    <t>RUBBER CUSHION 4x1 6 cyc;hr</t>
  </si>
  <si>
    <t>Rubber Support Headlamp 8x1 6 cyc/hr</t>
  </si>
  <si>
    <t>RUBBER CUSHION</t>
  </si>
  <si>
    <t>CUS R FWR LH (2X1;26)box1026</t>
  </si>
  <si>
    <t>BUMPER AM; RR SPR (4x1;5cyc/hr)</t>
  </si>
  <si>
    <t>COVER 20x1 6 cyc/hr</t>
  </si>
  <si>
    <t>STOPPER,REBOUND</t>
  </si>
  <si>
    <t>INSULATOR,ENG MOUNTING</t>
  </si>
  <si>
    <t>INSULATOR,T/M MOUNTING</t>
  </si>
  <si>
    <t>DUCT,AIR CLEANER TO THROTTLE BODY</t>
  </si>
  <si>
    <t>HOSE,ENG AIR INTAKE TO THROTTLE BODY</t>
  </si>
  <si>
    <t>STOPPER,T/F MOUNTING CROSSMEMBER</t>
  </si>
  <si>
    <t>INS ENG MTG RR (4X1;13)(2X1;28)</t>
  </si>
  <si>
    <t>CUSHION,ENG RR MOUNTING</t>
  </si>
  <si>
    <t>CUSHION,CROSSMEMBER ENG MOUNTING</t>
  </si>
  <si>
    <t>STOPPER BUMP (4x2;5Cyc/Hr)LH</t>
  </si>
  <si>
    <t>(AB-12)STOPPER BUMP (4x2;5Cyc/Hr)RH</t>
  </si>
  <si>
    <t>Rubber Damper MT 4W</t>
  </si>
  <si>
    <t>RUBBER  STOP(4x1;12min) 4W</t>
  </si>
  <si>
    <t>DAMPER BUSH (10x1;4Cyc/Hr) 2W</t>
  </si>
  <si>
    <t>SOCKET COVER (9X1;14) 90c/d</t>
  </si>
  <si>
    <t>SOCKET COVER (25X1;5CYC/HR)</t>
  </si>
  <si>
    <t>SOCKET COVER (16X1;16)75 CYC</t>
  </si>
  <si>
    <t>SOCKET COVER(9x1)5t/hr</t>
  </si>
  <si>
    <t>TENSIONER CAM CHAIN 6x1 7cyc/hr inm</t>
  </si>
  <si>
    <t>MOUNT COMP UPPER THRUST 2x1 7cyc/hr</t>
  </si>
  <si>
    <t>STOPPER UPPER MOUNT THRUST</t>
  </si>
  <si>
    <t>MOUNT COMP UPPER THRUST   4x1 3cyc/hr</t>
  </si>
  <si>
    <t>RUBBER , MOUNT UPPER</t>
  </si>
  <si>
    <t>MOUNT COMP LOWER    4x1 3 cyc/hr</t>
  </si>
  <si>
    <t>RUBBER,MOUNT LOWER</t>
  </si>
  <si>
    <t>GUIDE,STOPPER 2(6x4;6Cyc/hr)(8x2;9mi/c)</t>
  </si>
  <si>
    <t>O-RING(100x1;10cyc/hr)BoxTP-362   VAC</t>
  </si>
  <si>
    <t>Gauge Oil 20x1 6 cyc/hr D510</t>
  </si>
  <si>
    <t>GAUGE(OIL)</t>
  </si>
  <si>
    <t>iMV HOSE ASSY(17881-0C110)  4x2  8 cyc</t>
  </si>
  <si>
    <t>HOSE ASSY,AIR CLEANER</t>
  </si>
  <si>
    <t>HOSE ASSY AIR CLEANER</t>
  </si>
  <si>
    <t>HOSE AIR CLEANER</t>
  </si>
  <si>
    <t>HOSE ASSY AIR CLEANER  NO.2</t>
  </si>
  <si>
    <t>Cover Sub-Assy,Steering Column Hole</t>
  </si>
  <si>
    <t>COVER SUB-ASSY,STEERING COLUMN HOLE</t>
  </si>
  <si>
    <t>SHIELD STEERING COLUMN HOLE</t>
  </si>
  <si>
    <t>SHIELD,FULE TANK FILLER PIPE</t>
  </si>
  <si>
    <t>SHIELD,FUEL TANK FILLER PIPE</t>
  </si>
  <si>
    <t>SHIELD FUEL TANK FILLER PIPE</t>
  </si>
  <si>
    <t>Shield, Fuel Tank Inlet Pipe</t>
  </si>
  <si>
    <t>HOSE,AIR CLEANER</t>
  </si>
  <si>
    <t>Yoke Assy</t>
  </si>
  <si>
    <t>SHEET</t>
  </si>
  <si>
    <t>FCA01/3 INS ENG MTG (2X1;26)(4X1;13)</t>
  </si>
  <si>
    <t>INS E/G MT NO 1</t>
  </si>
  <si>
    <t>INSU.ENG.MOUN.RR  (8X2;13)</t>
  </si>
  <si>
    <t>(CJ-02-3) GASKET WATER INLET (9X1;6)</t>
  </si>
  <si>
    <t>HOSE AIR CLEANER   (2x4;9m)</t>
  </si>
  <si>
    <t>(CJ-01-2) (4x2;6CyC/Hr)</t>
  </si>
  <si>
    <t>iMV HOSE ASSY,AIR 17881-0L220 2x1 8cyc</t>
  </si>
  <si>
    <t>HOSE (17881-0C110)  4x2  8 cyc</t>
  </si>
  <si>
    <t>FCA13/1 HOSE AIR CLEANER(1x7;7Cyc/Hr)</t>
  </si>
  <si>
    <t>HOSE ASSY AIR CLEANER(2x2;7Cyc/Hr)</t>
  </si>
  <si>
    <t>Hose Air pierce</t>
  </si>
  <si>
    <t>Hose Air No holes</t>
  </si>
  <si>
    <t>HOSE, AIR CLEANER</t>
  </si>
  <si>
    <t>Hose Air cleaner 1x1 7cyc;hr</t>
  </si>
  <si>
    <t>(FC-A-16-4)FCA13/3HOSEAIR CLENER (2X3;7)</t>
  </si>
  <si>
    <t>hose,air clean no.3</t>
  </si>
  <si>
    <t>HOSE,AIR CLEANER NO.3</t>
  </si>
  <si>
    <t>Cover Dust</t>
  </si>
  <si>
    <t>BOOT</t>
  </si>
  <si>
    <t>Bump rubber (4x2,6x1 inj:5cyc/hr)</t>
  </si>
  <si>
    <t>bump RUBBER(4x1;5.5c/hB)(6x1;5c/hC)1026</t>
  </si>
  <si>
    <t>DUCT ASM;A/C</t>
  </si>
  <si>
    <t>DUCT ASM:\;A/CL OTLT</t>
  </si>
  <si>
    <t>INLET, AIR CLEANER NO.2</t>
  </si>
  <si>
    <t>INLET,AIR CLEANER NO.2</t>
  </si>
  <si>
    <t>CONNECTOR COVER</t>
  </si>
  <si>
    <t>J59 Rear Bumper Grommet</t>
  </si>
  <si>
    <t>FR DR DOOR GROMMET</t>
  </si>
  <si>
    <t>FR AS DOOR GROMMET</t>
  </si>
  <si>
    <t>Tail Gate Hi-Grommet</t>
  </si>
  <si>
    <t>J59 Front Door Panel Grommet</t>
  </si>
  <si>
    <t>J59 Rear Door Panel Grommet</t>
  </si>
  <si>
    <t>J59 R-GATE GROMMET</t>
  </si>
  <si>
    <t>TUBE,FUEL JOINT</t>
  </si>
  <si>
    <t>RUBBER G SENSOR</t>
  </si>
  <si>
    <t>SLIDER, CHAIN</t>
  </si>
  <si>
    <t>RING,HEAD LIGHT</t>
  </si>
  <si>
    <t>RUBBER COVER,HEAD ADAPTER</t>
  </si>
  <si>
    <t>RUBBER STEEL BUSH 12x40x40</t>
  </si>
  <si>
    <t>RUBBER STEEL BUSH 16x38x40</t>
  </si>
  <si>
    <t>RUBBER STEEL BUSH 14x39x40</t>
  </si>
  <si>
    <t>RUBBER STEEL BUSH 14x41x40</t>
  </si>
  <si>
    <t>RUBBER STEEL BUSH 14x49x40</t>
  </si>
  <si>
    <t>RUBBER STEEL BUSH 19x45.2x40</t>
  </si>
  <si>
    <t>420 Cap  5 Cyc (4x1) INM   CUSHION SUB A</t>
  </si>
  <si>
    <t>BUMPER SUB ASSY</t>
  </si>
  <si>
    <t>BUMPER SUB ASS'Y,RR 2x1 2cyc/hr/box1026</t>
  </si>
  <si>
    <t>Hose-Air, Inlet</t>
  </si>
  <si>
    <t>HOSE-AIR,INLET</t>
  </si>
  <si>
    <t>DUCT ASSY AIR</t>
  </si>
  <si>
    <t>HOSE AIR</t>
  </si>
  <si>
    <t>SPOCKET-OUTPUT#C/M 13144-0577A</t>
  </si>
  <si>
    <t>RUBBER BUSH</t>
  </si>
  <si>
    <t>BUMP RUBBER;REAR 6x1 6cyc/hr</t>
  </si>
  <si>
    <t>13820-94L00</t>
  </si>
  <si>
    <t>700.1.059.1A</t>
  </si>
  <si>
    <t>1182003;A</t>
  </si>
  <si>
    <t>1182011;A</t>
  </si>
  <si>
    <t>1184469;A</t>
  </si>
  <si>
    <t>1189300;A</t>
  </si>
  <si>
    <t>1189988;A</t>
  </si>
  <si>
    <t>42000736A;A</t>
  </si>
  <si>
    <t>97215052;A</t>
  </si>
  <si>
    <t>97235925;A</t>
  </si>
  <si>
    <t>97946549;A</t>
  </si>
  <si>
    <t>97946803;A</t>
  </si>
  <si>
    <t>6508817700;A</t>
  </si>
  <si>
    <t>8519806800;A</t>
  </si>
  <si>
    <t>1511720971;A</t>
  </si>
  <si>
    <t>8975579810;A</t>
  </si>
  <si>
    <t>8983517840;A</t>
  </si>
  <si>
    <t>8983943810;A</t>
  </si>
  <si>
    <t>8983943850;A</t>
  </si>
  <si>
    <t>8983943860;A</t>
  </si>
  <si>
    <t>8983947931;A</t>
  </si>
  <si>
    <t>8983954210;A</t>
  </si>
  <si>
    <t>0108-I190-GASKET;A</t>
  </si>
  <si>
    <t>0228-00008-92-00</t>
  </si>
  <si>
    <t>0228-0008-00;A2</t>
  </si>
  <si>
    <t>0228-00019-9000</t>
  </si>
  <si>
    <t>0228-00055-9000</t>
  </si>
  <si>
    <t>0228-00058-90-00-0</t>
  </si>
  <si>
    <t>0317-39-050;A</t>
  </si>
  <si>
    <t>08Z03-TM0-7000-F9</t>
  </si>
  <si>
    <t>09319-10023</t>
  </si>
  <si>
    <t>09319-10023;A</t>
  </si>
  <si>
    <t>09319-10032</t>
  </si>
  <si>
    <t>09319-10032;A</t>
  </si>
  <si>
    <t>10030-61230</t>
  </si>
  <si>
    <t>10030-61230;A</t>
  </si>
  <si>
    <t>10060-13980;A</t>
  </si>
  <si>
    <t>10079-77890;A</t>
  </si>
  <si>
    <t>109337-0170;A</t>
  </si>
  <si>
    <t>MR995005;A</t>
  </si>
  <si>
    <t>1093A044;A</t>
  </si>
  <si>
    <t>1093A088</t>
  </si>
  <si>
    <t>1093A088;A</t>
  </si>
  <si>
    <t>1093A103</t>
  </si>
  <si>
    <t>1093A103-R1;A</t>
  </si>
  <si>
    <t>1093A106;A</t>
  </si>
  <si>
    <t>11010-04551;A</t>
  </si>
  <si>
    <t>11010-04561;A</t>
  </si>
  <si>
    <t>11010-35451;A</t>
  </si>
  <si>
    <t>11210-01A02</t>
  </si>
  <si>
    <t>11210-01A02;A</t>
  </si>
  <si>
    <t>11213-0D020;A</t>
  </si>
  <si>
    <t>11220-01A00</t>
  </si>
  <si>
    <t>11220-01A00;A</t>
  </si>
  <si>
    <t>11220-35G00</t>
  </si>
  <si>
    <t>11220-35G00;A</t>
  </si>
  <si>
    <t>11220-71L00</t>
  </si>
  <si>
    <t>11220-71L00;A</t>
  </si>
  <si>
    <t>11315-41H00;A</t>
  </si>
  <si>
    <t>11316-41H00;A</t>
  </si>
  <si>
    <t>11320-01A02</t>
  </si>
  <si>
    <t>11320-01A02;A</t>
  </si>
  <si>
    <t>11320-41L03</t>
  </si>
  <si>
    <t>11320-41L03;A</t>
  </si>
  <si>
    <t>11363-K0R-V000</t>
  </si>
  <si>
    <t>11363-K0R-V000;A</t>
  </si>
  <si>
    <t>11456-17068;A</t>
  </si>
  <si>
    <t>11610-58B01</t>
  </si>
  <si>
    <t>11610-58B01;A</t>
  </si>
  <si>
    <t>11610-80010</t>
  </si>
  <si>
    <t>11610-80010;A</t>
  </si>
  <si>
    <t>11710-60A01</t>
  </si>
  <si>
    <t>11710-60A01;A</t>
  </si>
  <si>
    <t>12046-1165D;A</t>
  </si>
  <si>
    <t>12046-1167E;A</t>
  </si>
  <si>
    <t>12053-1397</t>
  </si>
  <si>
    <t>12053-1397;A</t>
  </si>
  <si>
    <t>1215093S01</t>
  </si>
  <si>
    <t>1215093S01;A</t>
  </si>
  <si>
    <t>1215097S01</t>
  </si>
  <si>
    <t>1215097S01;A</t>
  </si>
  <si>
    <t>1215099S01</t>
  </si>
  <si>
    <t>1215099S01;A</t>
  </si>
  <si>
    <t>122159-0940;A</t>
  </si>
  <si>
    <t>12303-67021</t>
  </si>
  <si>
    <t>12303-67021;A</t>
  </si>
  <si>
    <t>12361-05010;A</t>
  </si>
  <si>
    <t>12361-05020;A</t>
  </si>
  <si>
    <t>12361-35050;A</t>
  </si>
  <si>
    <t>12361-54143</t>
  </si>
  <si>
    <t>12361-54143;A</t>
  </si>
  <si>
    <t>12371-75050</t>
  </si>
  <si>
    <t>12371-75050;A</t>
  </si>
  <si>
    <t>12371-75060</t>
  </si>
  <si>
    <t>12371-75060;A</t>
  </si>
  <si>
    <t>12371-YE010;A</t>
  </si>
  <si>
    <t>12771-09G00;A</t>
  </si>
  <si>
    <t>12771-16E00</t>
  </si>
  <si>
    <t>12771-16E00;A</t>
  </si>
  <si>
    <t>12771-20G00;A</t>
  </si>
  <si>
    <t>12771-21F00;A</t>
  </si>
  <si>
    <t>12771-25G00;A</t>
  </si>
  <si>
    <t>12771-30A10;A</t>
  </si>
  <si>
    <t>12771-33G10;A</t>
  </si>
  <si>
    <t>12782-25G00;A</t>
  </si>
  <si>
    <t>12811-09G00;A</t>
  </si>
  <si>
    <t>12811-21F00;A</t>
  </si>
  <si>
    <t>12811-25G00;A</t>
  </si>
  <si>
    <t>13144-0597A</t>
  </si>
  <si>
    <t>13144-0597A;A</t>
  </si>
  <si>
    <t>13144-1253;A</t>
  </si>
  <si>
    <t>13144-1314C;A</t>
  </si>
  <si>
    <t>13766-76M00;A</t>
  </si>
  <si>
    <t>13766-79M00;A</t>
  </si>
  <si>
    <t>13766-84MA0;A</t>
  </si>
  <si>
    <t>13820-94L00;A</t>
  </si>
  <si>
    <t>13881-84MA0;A</t>
  </si>
  <si>
    <t>14281-58M00;A</t>
  </si>
  <si>
    <t>14281-77M10</t>
  </si>
  <si>
    <t>14281-77M10;A</t>
  </si>
  <si>
    <t>14281-78M00-000;A</t>
  </si>
  <si>
    <t>1505A041;A</t>
  </si>
  <si>
    <t>1505A237</t>
  </si>
  <si>
    <t>1505A237/664;A</t>
  </si>
  <si>
    <t>MN135030;A</t>
  </si>
  <si>
    <t>1505A366</t>
  </si>
  <si>
    <t>1505A366;A</t>
  </si>
  <si>
    <t>1505A376/383/665;A</t>
  </si>
  <si>
    <t>1505A450</t>
  </si>
  <si>
    <t>1505A450;A</t>
  </si>
  <si>
    <t>1505A591;A</t>
  </si>
  <si>
    <t>1505A781;A</t>
  </si>
  <si>
    <t>1505A790;A</t>
  </si>
  <si>
    <t>1505A873;A</t>
  </si>
  <si>
    <t>151172-0811;A</t>
  </si>
  <si>
    <t>151172-0852;A</t>
  </si>
  <si>
    <t>151172-0962</t>
  </si>
  <si>
    <t>151172-0962;A</t>
  </si>
  <si>
    <t>151172-1251</t>
  </si>
  <si>
    <t>151172-1251;A</t>
  </si>
  <si>
    <t>153366-0732</t>
  </si>
  <si>
    <t>153366-073A;A</t>
  </si>
  <si>
    <t>153366-094A</t>
  </si>
  <si>
    <t>153366-1380;A</t>
  </si>
  <si>
    <t>153366-1390;A</t>
  </si>
  <si>
    <t>153366-1440;A</t>
  </si>
  <si>
    <t>15650-P3O-0002</t>
  </si>
  <si>
    <t>15650-P3O-0002;A</t>
  </si>
  <si>
    <t>15650-PO3-0001</t>
  </si>
  <si>
    <t>15650-PO3-0001;A</t>
  </si>
  <si>
    <t>15650-POA-0130</t>
  </si>
  <si>
    <t>15650-POA-0130;A</t>
  </si>
  <si>
    <t>1577A390</t>
  </si>
  <si>
    <t>1577A390;A</t>
  </si>
  <si>
    <t>16325-02020;A</t>
  </si>
  <si>
    <t>16575-97030</t>
  </si>
  <si>
    <t>16575-97030;A</t>
  </si>
  <si>
    <t>16576-87G00</t>
  </si>
  <si>
    <t>16576-87G00;A</t>
  </si>
  <si>
    <t>17012-1230A;A</t>
  </si>
  <si>
    <t>17342-79900</t>
  </si>
  <si>
    <t>17342-79900;A</t>
  </si>
  <si>
    <t>1750A-K3MF-T001;A</t>
  </si>
  <si>
    <t>17510-SR3-3000</t>
  </si>
  <si>
    <t>17510-SR3-3000;A</t>
  </si>
  <si>
    <t>17511-K12-9300;A</t>
  </si>
  <si>
    <t>17515-GBJ-M300;A</t>
  </si>
  <si>
    <t>17571-74430</t>
  </si>
  <si>
    <t>17571-74430;A</t>
  </si>
  <si>
    <t>17572-15080</t>
  </si>
  <si>
    <t>17572-15080;A</t>
  </si>
  <si>
    <t>17572-54080</t>
  </si>
  <si>
    <t>17572-54080;A</t>
  </si>
  <si>
    <t>17752-BZ100-H;A</t>
  </si>
  <si>
    <t>17752-BZ120;A</t>
  </si>
  <si>
    <t>17878-54M10</t>
  </si>
  <si>
    <t>17878-54M10;A</t>
  </si>
  <si>
    <t>17878-77M00;A</t>
  </si>
  <si>
    <t>17879-77M00</t>
  </si>
  <si>
    <t>17879-77M00;A</t>
  </si>
  <si>
    <t>17881-0C110;A</t>
  </si>
  <si>
    <t>17881-0L052/82;A</t>
  </si>
  <si>
    <t>17880-0L100</t>
  </si>
  <si>
    <t>17880-0L100;A</t>
  </si>
  <si>
    <t>17880-0L110</t>
  </si>
  <si>
    <t>17881-0L220/240;A</t>
  </si>
  <si>
    <t>17882-0P021;A</t>
  </si>
  <si>
    <t>17880-0P180</t>
  </si>
  <si>
    <t>17880-0P180;A</t>
  </si>
  <si>
    <t>17883-BZ060-H;A</t>
  </si>
  <si>
    <t>17881-BZ320-H;A</t>
  </si>
  <si>
    <t>17883-BZ050-H;A</t>
  </si>
  <si>
    <t>17881-BZ330-H;A</t>
  </si>
  <si>
    <t>17882-BZ130-H;A</t>
  </si>
  <si>
    <t>17881-BZ340-50-H;A</t>
  </si>
  <si>
    <t>17883-BZ070-H;A</t>
  </si>
  <si>
    <t>17881-0C050;A</t>
  </si>
  <si>
    <t>17881-0L030/90;A</t>
  </si>
  <si>
    <t>17881-0L110;A</t>
  </si>
  <si>
    <t>17881-0L120;A</t>
  </si>
  <si>
    <t>17881-0L170</t>
  </si>
  <si>
    <t>17881-0L170;A</t>
  </si>
  <si>
    <t>17881-0L200</t>
  </si>
  <si>
    <t>17881-0L200;A</t>
  </si>
  <si>
    <t>17883-0V020;A</t>
  </si>
  <si>
    <t>17881-3190A</t>
  </si>
  <si>
    <t>17881-3190A;A</t>
  </si>
  <si>
    <t>17881-54410;A</t>
  </si>
  <si>
    <t>17883-0L010;B</t>
  </si>
  <si>
    <t>182117-0860;A</t>
  </si>
  <si>
    <t>1911S0108;A</t>
  </si>
  <si>
    <t>19310-GE2-0000</t>
  </si>
  <si>
    <t>19310-GE2-0000;A</t>
  </si>
  <si>
    <t>1G957-1452-1;A</t>
  </si>
  <si>
    <t>1G958-1452-1;A</t>
  </si>
  <si>
    <t>1J630-69F-A000;A</t>
  </si>
  <si>
    <t>1J670-69F-A000;A</t>
  </si>
  <si>
    <t>1T021-36412-2;A</t>
  </si>
  <si>
    <t>1T10-466-8350</t>
  </si>
  <si>
    <t>1T10-466-8350;A</t>
  </si>
  <si>
    <t>1WAB136411;A</t>
  </si>
  <si>
    <t>205X210-C60;A</t>
  </si>
  <si>
    <t>21114-23F00;A</t>
  </si>
  <si>
    <t>21114-23F20</t>
  </si>
  <si>
    <t>21114-23F20;A</t>
  </si>
  <si>
    <t>22022-13808;A</t>
  </si>
  <si>
    <t>22102-KVBA-9000</t>
  </si>
  <si>
    <t>22102-KVBA-9000;A</t>
  </si>
  <si>
    <t>226-209-007</t>
  </si>
  <si>
    <t>226-209-007;A</t>
  </si>
  <si>
    <t>27510-25D00</t>
  </si>
  <si>
    <t>27510-25D00;A</t>
  </si>
  <si>
    <t>27510-41741</t>
  </si>
  <si>
    <t>27510-41741;A</t>
  </si>
  <si>
    <t>2910A097</t>
  </si>
  <si>
    <t>2910A097-R1;A</t>
  </si>
  <si>
    <t>2A33-121-00;A</t>
  </si>
  <si>
    <t>2A33-125-00;A</t>
  </si>
  <si>
    <t>2A33-126-00;A</t>
  </si>
  <si>
    <t>2A69A072-00;A</t>
  </si>
  <si>
    <t>2A69A073-00;A</t>
  </si>
  <si>
    <t>2A69A074-00;A</t>
  </si>
  <si>
    <t>2A69A077-00;A</t>
  </si>
  <si>
    <t>2M10-035-4520</t>
  </si>
  <si>
    <t>2M10-035-4520;A</t>
  </si>
  <si>
    <t>3-012-859-01</t>
  </si>
  <si>
    <t>3-012-859-01;A</t>
  </si>
  <si>
    <t>3204A005;A</t>
  </si>
  <si>
    <t>32981-GB4-7700</t>
  </si>
  <si>
    <t>32981-GB4-7700;A</t>
  </si>
  <si>
    <t>3341-1209-80</t>
  </si>
  <si>
    <t>3341-1209-80;A</t>
  </si>
  <si>
    <t>35-10124-11371;A</t>
  </si>
  <si>
    <t>39961-K26J-C101;A</t>
  </si>
  <si>
    <t>3G11-002-9420;A</t>
  </si>
  <si>
    <t>3G13-001-9140</t>
  </si>
  <si>
    <t>3G13-001-9140;A</t>
  </si>
  <si>
    <t>4013A313</t>
  </si>
  <si>
    <t>4013A313;A</t>
  </si>
  <si>
    <t>4055A038</t>
  </si>
  <si>
    <t>4055A038;A</t>
  </si>
  <si>
    <t>4056A188</t>
  </si>
  <si>
    <t>4056A188;A</t>
  </si>
  <si>
    <t>4056A254</t>
  </si>
  <si>
    <t>4056A254;A</t>
  </si>
  <si>
    <t>4060A445</t>
  </si>
  <si>
    <t>4060A445;A</t>
  </si>
  <si>
    <t>41184-41H00;A</t>
  </si>
  <si>
    <t>4155A042;A</t>
  </si>
  <si>
    <t>4156A113</t>
  </si>
  <si>
    <t>4156A113;A</t>
  </si>
  <si>
    <t>4162A193</t>
  </si>
  <si>
    <t>4162A193;A</t>
  </si>
  <si>
    <t>4162A194</t>
  </si>
  <si>
    <t>4162A194;A</t>
  </si>
  <si>
    <t>42150-83000</t>
  </si>
  <si>
    <t>42150-83000;A</t>
  </si>
  <si>
    <t>44771-1500G</t>
  </si>
  <si>
    <t>45268-02290;A</t>
  </si>
  <si>
    <t>45268-02300;A</t>
  </si>
  <si>
    <t>45268-0A010;A</t>
  </si>
  <si>
    <t>45268-F4030;A</t>
  </si>
  <si>
    <t>4522C-51010</t>
  </si>
  <si>
    <t>4522C-51010;A</t>
  </si>
  <si>
    <t>45254-BZ330-RI2N;A</t>
  </si>
  <si>
    <t>45254-BZ330-RI3N;A</t>
  </si>
  <si>
    <t>45254-BZ340-RI2N;A</t>
  </si>
  <si>
    <t>45254-BZ340-RI3N;A</t>
  </si>
  <si>
    <t>45530-58M00</t>
  </si>
  <si>
    <t>45530-58M00;A</t>
  </si>
  <si>
    <t>45530-79P00</t>
  </si>
  <si>
    <t>45530-79P00;A</t>
  </si>
  <si>
    <t>45540-58M00</t>
  </si>
  <si>
    <t>45540-58M00;A</t>
  </si>
  <si>
    <t>48304-1121A;A</t>
  </si>
  <si>
    <t>48304-1230A</t>
  </si>
  <si>
    <t>48304-1230A;A</t>
  </si>
  <si>
    <t>48304-35080</t>
  </si>
  <si>
    <t>48304-35080;A</t>
  </si>
  <si>
    <t>48306-1290A;A</t>
  </si>
  <si>
    <t>48306-1710B</t>
  </si>
  <si>
    <t>48306-1710B;A</t>
  </si>
  <si>
    <t>48306-1720B;A</t>
  </si>
  <si>
    <t>48306-E0010;A</t>
  </si>
  <si>
    <t>48306-E0020;A</t>
  </si>
  <si>
    <t>48306-E0030</t>
  </si>
  <si>
    <t>48306-E0030;A</t>
  </si>
  <si>
    <t>48306-E0040;A</t>
  </si>
  <si>
    <t>48341-35060</t>
  </si>
  <si>
    <t>48341-35060;A</t>
  </si>
  <si>
    <t>48341-35070</t>
  </si>
  <si>
    <t>48341-35070;A</t>
  </si>
  <si>
    <t>48341-87501</t>
  </si>
  <si>
    <t>48341-87501;A</t>
  </si>
  <si>
    <t>48633-35010A</t>
  </si>
  <si>
    <t>48633-35010A;A</t>
  </si>
  <si>
    <t>4A7RA07512</t>
  </si>
  <si>
    <t>4A7RA07512;A</t>
  </si>
  <si>
    <t>4PB30946-1;A</t>
  </si>
  <si>
    <t>50173-20000</t>
  </si>
  <si>
    <t>50173-20000;A</t>
  </si>
  <si>
    <t>50204-30Z00</t>
  </si>
  <si>
    <t>50204-30Z00;A</t>
  </si>
  <si>
    <t>50353-KVBA-9000</t>
  </si>
  <si>
    <t>50353-KVBA-9000;A</t>
  </si>
  <si>
    <t>51173-43210</t>
  </si>
  <si>
    <t>51173-43210;A</t>
  </si>
  <si>
    <t>52170-K1TF-EB01;A</t>
  </si>
  <si>
    <t>52170-MKPH-DN02;A</t>
  </si>
  <si>
    <t>52170-MLBA-D000;A</t>
  </si>
  <si>
    <t>52170-MLCA-D000;A</t>
  </si>
  <si>
    <t>52201-EW020</t>
  </si>
  <si>
    <t>52203-1360G;A</t>
  </si>
  <si>
    <t>52203-1422A;A</t>
  </si>
  <si>
    <t>52203-1430B;A</t>
  </si>
  <si>
    <t>52203-1460A;A</t>
  </si>
  <si>
    <t>52203-1490A;A</t>
  </si>
  <si>
    <t>52203-1510A</t>
  </si>
  <si>
    <t>52203-1510A;A</t>
  </si>
  <si>
    <t>52204-EW010</t>
  </si>
  <si>
    <t>52204-EW010;A</t>
  </si>
  <si>
    <t>52B-H252U-00-80;A</t>
  </si>
  <si>
    <t>53205-02071</t>
  </si>
  <si>
    <t>53205-02071;A</t>
  </si>
  <si>
    <t>53206-02071</t>
  </si>
  <si>
    <t>53206-02071;A</t>
  </si>
  <si>
    <t>53829-0K010;A</t>
  </si>
  <si>
    <t>54056-Z5001</t>
  </si>
  <si>
    <t>54056-Z5001;A</t>
  </si>
  <si>
    <t>54056-Z5002</t>
  </si>
  <si>
    <t>54056-Z5002;A</t>
  </si>
  <si>
    <t>54120-99JL0;A</t>
  </si>
  <si>
    <t>54125-94L00;A</t>
  </si>
  <si>
    <t>54130-90L00;A</t>
  </si>
  <si>
    <t>54130-91L00;A</t>
  </si>
  <si>
    <t>54130-92L00;A</t>
  </si>
  <si>
    <t>54132-91J10;A</t>
  </si>
  <si>
    <t>54132-97L00;A</t>
  </si>
  <si>
    <t>54160-91L00;A</t>
  </si>
  <si>
    <t>54160-92L00;A</t>
  </si>
  <si>
    <t>54162-91J00;A</t>
  </si>
  <si>
    <t>54162-97L00;A</t>
  </si>
  <si>
    <t>54220-Z5003</t>
  </si>
  <si>
    <t>54220-Z5003;A</t>
  </si>
  <si>
    <t>55240-0M015</t>
  </si>
  <si>
    <t>55240-0M015;A</t>
  </si>
  <si>
    <t>55241-90000</t>
  </si>
  <si>
    <t>55241-90000;A</t>
  </si>
  <si>
    <t>55241-Z2000</t>
  </si>
  <si>
    <t>55241-Z2000;A</t>
  </si>
  <si>
    <t>589941-319A</t>
  </si>
  <si>
    <t>5TN-E2231-10;A</t>
  </si>
  <si>
    <t>5TN-E2241-11;A</t>
  </si>
  <si>
    <t>5WT-E2231-00-0;A</t>
  </si>
  <si>
    <t>5YP-E2241-00-0;A</t>
  </si>
  <si>
    <t>61124-94L00;A</t>
  </si>
  <si>
    <t>61146-KZZJ-J001;A</t>
  </si>
  <si>
    <t>61230-16H00;A</t>
  </si>
  <si>
    <t>61230-25G00</t>
  </si>
  <si>
    <t>61230-25G00;A</t>
  </si>
  <si>
    <t>62735-41513</t>
  </si>
  <si>
    <t>62735-41513;A</t>
  </si>
  <si>
    <t>66-VF68-53386-F0;A</t>
  </si>
  <si>
    <t>66-VF68-53386-N0;A</t>
  </si>
  <si>
    <t>700.1.059.1A;A</t>
  </si>
  <si>
    <t>7105-1657</t>
  </si>
  <si>
    <t>7105-1657;A</t>
  </si>
  <si>
    <t>7105-1829</t>
  </si>
  <si>
    <t>7105-1829;A</t>
  </si>
  <si>
    <t>7125-0001;A</t>
  </si>
  <si>
    <t>7140-A271</t>
  </si>
  <si>
    <t>7140-A271;A</t>
  </si>
  <si>
    <t>7150-A112;A</t>
  </si>
  <si>
    <t>7150S0104;A</t>
  </si>
  <si>
    <t>7150S0115;A</t>
  </si>
  <si>
    <t>74172-SLE-0000;A</t>
  </si>
  <si>
    <t>74172-SSO-0001</t>
  </si>
  <si>
    <t>74172-SSO-0001;A</t>
  </si>
  <si>
    <t>74172-TA0A-A000;A</t>
  </si>
  <si>
    <t>75800-S10-T000</t>
  </si>
  <si>
    <t>75800-S10-T000;A</t>
  </si>
  <si>
    <t>75800-SAEY-T000</t>
  </si>
  <si>
    <t>75810-S10-T000</t>
  </si>
  <si>
    <t>75810-S10-T000;A</t>
  </si>
  <si>
    <t>75810-SELX-T100;A</t>
  </si>
  <si>
    <t>75820-S10-T000</t>
  </si>
  <si>
    <t>75820-S10-T000;A</t>
  </si>
  <si>
    <t>75820-SELX-T100</t>
  </si>
  <si>
    <t>75830-S10-T000</t>
  </si>
  <si>
    <t>75830-S10-T000;A</t>
  </si>
  <si>
    <t>75830-SELA-T000</t>
  </si>
  <si>
    <t>76622-12041</t>
  </si>
  <si>
    <t>76622-12041;A</t>
  </si>
  <si>
    <t>77290-02010</t>
  </si>
  <si>
    <t>77291-02180;A</t>
  </si>
  <si>
    <t>77290-YY020</t>
  </si>
  <si>
    <t>77291-YY020;A</t>
  </si>
  <si>
    <t>77291-02130;A</t>
  </si>
  <si>
    <t>77291-02291;A</t>
  </si>
  <si>
    <t>77291-06050;A</t>
  </si>
  <si>
    <t>77291-06070;A</t>
  </si>
  <si>
    <t>77291-06150;A</t>
  </si>
  <si>
    <t>77291-06230;A</t>
  </si>
  <si>
    <t>77291-0A010;A</t>
  </si>
  <si>
    <t>77291-0D030;A</t>
  </si>
  <si>
    <t>77291-0D070;A</t>
  </si>
  <si>
    <t>77291-0D080;A</t>
  </si>
  <si>
    <t>77291-0K040;A</t>
  </si>
  <si>
    <t>77291-0K060;A</t>
  </si>
  <si>
    <t>77291-12150-A;A</t>
  </si>
  <si>
    <t>77291-BZ050-J;A</t>
  </si>
  <si>
    <t>77291-F4020;A</t>
  </si>
  <si>
    <t>77293-0A020</t>
  </si>
  <si>
    <t>77293-0A020;A</t>
  </si>
  <si>
    <t>77402-MJWA-J001;A</t>
  </si>
  <si>
    <t>8000-80368</t>
  </si>
  <si>
    <t>8000-80368;A</t>
  </si>
  <si>
    <t>8000-80472</t>
  </si>
  <si>
    <t>8000-80472;A</t>
  </si>
  <si>
    <t>85025-93R00</t>
  </si>
  <si>
    <t>85025-93R00;A</t>
  </si>
  <si>
    <t>859-32004-5</t>
  </si>
  <si>
    <t>859-32004-5;A</t>
  </si>
  <si>
    <t>894101-3472</t>
  </si>
  <si>
    <t>894101-3472;A</t>
  </si>
  <si>
    <t>894109-8870</t>
  </si>
  <si>
    <t>894109-8870;A</t>
  </si>
  <si>
    <t>894142-0441</t>
  </si>
  <si>
    <t>894142-0441;A</t>
  </si>
  <si>
    <t>894234-897A</t>
  </si>
  <si>
    <t>894234-897A;A</t>
  </si>
  <si>
    <t>894259-086A</t>
  </si>
  <si>
    <t>894259-086A;A</t>
  </si>
  <si>
    <t>894325-158A</t>
  </si>
  <si>
    <t>894325-1591</t>
  </si>
  <si>
    <t>894325-1591;A</t>
  </si>
  <si>
    <t>894325-1601</t>
  </si>
  <si>
    <t>894325-1601;A</t>
  </si>
  <si>
    <t>894362-3050</t>
  </si>
  <si>
    <t>894362-3050;A</t>
  </si>
  <si>
    <t>894433-6730</t>
  </si>
  <si>
    <t>894433-6730;A</t>
  </si>
  <si>
    <t>894434-2081;A</t>
  </si>
  <si>
    <t>894459-4522</t>
  </si>
  <si>
    <t>897213-4810;A</t>
  </si>
  <si>
    <t>897234-9660</t>
  </si>
  <si>
    <t>897234-9660;A</t>
  </si>
  <si>
    <t>897234-9670;A</t>
  </si>
  <si>
    <t>897235-9250;A</t>
  </si>
  <si>
    <t>897235-9260;A</t>
  </si>
  <si>
    <t>897361-8110;A</t>
  </si>
  <si>
    <t>897362-9610</t>
  </si>
  <si>
    <t>897362-9610;A</t>
  </si>
  <si>
    <t>897366-990A</t>
  </si>
  <si>
    <t>897366-990A;A</t>
  </si>
  <si>
    <t>897371-6060;A</t>
  </si>
  <si>
    <t>897371-6070;A</t>
  </si>
  <si>
    <t>897384-6200</t>
  </si>
  <si>
    <t>897384-6200;A</t>
  </si>
  <si>
    <t>897384-6210</t>
  </si>
  <si>
    <t>897384-6210;A</t>
  </si>
  <si>
    <t>897603-5220</t>
  </si>
  <si>
    <t>897603-5220;A</t>
  </si>
  <si>
    <t>897603-5230</t>
  </si>
  <si>
    <t>897603-5230;A</t>
  </si>
  <si>
    <t>897911-0260</t>
  </si>
  <si>
    <t>897911-0260;A</t>
  </si>
  <si>
    <t>897911-0270;A</t>
  </si>
  <si>
    <t>897911-0830</t>
  </si>
  <si>
    <t>897911-0830;A</t>
  </si>
  <si>
    <t>897911-0840</t>
  </si>
  <si>
    <t>897911-0840;A</t>
  </si>
  <si>
    <t>897911-0850</t>
  </si>
  <si>
    <t>897911-0850;A</t>
  </si>
  <si>
    <t>897911-0860</t>
  </si>
  <si>
    <t>897911-0860;A</t>
  </si>
  <si>
    <t>897911-0870</t>
  </si>
  <si>
    <t>897911-0870;A</t>
  </si>
  <si>
    <t>897911-1170</t>
  </si>
  <si>
    <t>897911-1170;A</t>
  </si>
  <si>
    <t>897911-1180;A</t>
  </si>
  <si>
    <t>897911-2670;A</t>
  </si>
  <si>
    <t>897913-4690</t>
  </si>
  <si>
    <t>897913-4690;A</t>
  </si>
  <si>
    <t>897913-4700;A</t>
  </si>
  <si>
    <t>897922-6020</t>
  </si>
  <si>
    <t>897914-0180</t>
  </si>
  <si>
    <t>897914-0190</t>
  </si>
  <si>
    <t>897914-0190;A</t>
  </si>
  <si>
    <t>897914-0200</t>
  </si>
  <si>
    <t>897914-0200;A</t>
  </si>
  <si>
    <t>897914-0210</t>
  </si>
  <si>
    <t>897914-0210;A</t>
  </si>
  <si>
    <t>897914-0220</t>
  </si>
  <si>
    <t>897914-0220;A</t>
  </si>
  <si>
    <t>897914-0230</t>
  </si>
  <si>
    <t>897914-0230;A</t>
  </si>
  <si>
    <t>897914-2430</t>
  </si>
  <si>
    <t>897914-2430;A</t>
  </si>
  <si>
    <t>897914-6850</t>
  </si>
  <si>
    <t>897914-6850;A</t>
  </si>
  <si>
    <t>897916-0060</t>
  </si>
  <si>
    <t>897916-0060;A</t>
  </si>
  <si>
    <t>897916-0070</t>
  </si>
  <si>
    <t>897916-0070;A</t>
  </si>
  <si>
    <t>897916-0080</t>
  </si>
  <si>
    <t>897916-0080;A</t>
  </si>
  <si>
    <t>897916-0090;A</t>
  </si>
  <si>
    <t>897916-0100</t>
  </si>
  <si>
    <t>897916-0100;A</t>
  </si>
  <si>
    <t>897916-0110;A</t>
  </si>
  <si>
    <t>897916-0120</t>
  </si>
  <si>
    <t>897916-0120;A</t>
  </si>
  <si>
    <t>897916-0190</t>
  </si>
  <si>
    <t>897916-0190;A</t>
  </si>
  <si>
    <t>897916-0200</t>
  </si>
  <si>
    <t>897916-0200;A</t>
  </si>
  <si>
    <t>897916-7400;A</t>
  </si>
  <si>
    <t>897916-7630;A</t>
  </si>
  <si>
    <t>897916-7660;A</t>
  </si>
  <si>
    <t>897916-7671;A</t>
  </si>
  <si>
    <t>897916-9310;A</t>
  </si>
  <si>
    <t>897918-1760</t>
  </si>
  <si>
    <t>897918-1770</t>
  </si>
  <si>
    <t>897922-6020;A</t>
  </si>
  <si>
    <t>897946-5490;A</t>
  </si>
  <si>
    <t>897946-803A;A</t>
  </si>
  <si>
    <t>897947-0790;A</t>
  </si>
  <si>
    <t>898002-0850;A</t>
  </si>
  <si>
    <t>898033-5160;A</t>
  </si>
  <si>
    <t>898050-4660</t>
  </si>
  <si>
    <t>898050-4660;A</t>
  </si>
  <si>
    <t>898079-1950</t>
  </si>
  <si>
    <t>898124-4700</t>
  </si>
  <si>
    <t>898124-4700;A</t>
  </si>
  <si>
    <t>5JX2228990;A</t>
  </si>
  <si>
    <t>898309-7970;A</t>
  </si>
  <si>
    <t>898309-8820;A</t>
  </si>
  <si>
    <t>90023-9146B;A</t>
  </si>
  <si>
    <t>90385-18046</t>
  </si>
  <si>
    <t>90385-18046;A</t>
  </si>
  <si>
    <t>90480-14806</t>
  </si>
  <si>
    <t>90480-14806;A</t>
  </si>
  <si>
    <t>91301-GF6-0030;A</t>
  </si>
  <si>
    <t>91303-GF6-0030</t>
  </si>
  <si>
    <t>91303-GF6-0030;A</t>
  </si>
  <si>
    <t>91306-GF6-0030</t>
  </si>
  <si>
    <t>91306-GF6-0030;A</t>
  </si>
  <si>
    <t>92161-1284A;A</t>
  </si>
  <si>
    <t>95285-Z5010</t>
  </si>
  <si>
    <t>95285-Z5010;A</t>
  </si>
  <si>
    <t>969XV5R50A;A</t>
  </si>
  <si>
    <t>99226-58013;A</t>
  </si>
  <si>
    <t>99226-73002;A</t>
  </si>
  <si>
    <t>99226-79004;A</t>
  </si>
  <si>
    <t>99226-80007;A</t>
  </si>
  <si>
    <t>99226-80012;A</t>
  </si>
  <si>
    <t>99452-16005;A</t>
  </si>
  <si>
    <t>AE101-1210</t>
  </si>
  <si>
    <t>AE101-1210;A</t>
  </si>
  <si>
    <t>AE101-17021</t>
  </si>
  <si>
    <t>AE101-17021;A</t>
  </si>
  <si>
    <t>AFS-IRCT01</t>
  </si>
  <si>
    <t>AFS-IRCT01;A</t>
  </si>
  <si>
    <t>AUTO-BUM-001</t>
  </si>
  <si>
    <t>AUTO-BUM-001;A</t>
  </si>
  <si>
    <t>B231-00100</t>
  </si>
  <si>
    <t>B231-00100;A</t>
  </si>
  <si>
    <t>B9226-58012;A</t>
  </si>
  <si>
    <t>99226-07005;A</t>
  </si>
  <si>
    <t>C2178-01010</t>
  </si>
  <si>
    <t>C2178-01010;A</t>
  </si>
  <si>
    <t>C2190-01020</t>
  </si>
  <si>
    <t>C2190-01020;A</t>
  </si>
  <si>
    <t>CC102120B;A</t>
  </si>
  <si>
    <t>CC102130B;A</t>
  </si>
  <si>
    <t>D213-RZWLA-03;A</t>
  </si>
  <si>
    <t>D465-RXESA-0100;A</t>
  </si>
  <si>
    <t>D465-RXETA-0100;A</t>
  </si>
  <si>
    <t>EB3B-16A267-AA</t>
  </si>
  <si>
    <t>EB3B-16A267-AA;A</t>
  </si>
  <si>
    <t>EB3B-16A572-AA</t>
  </si>
  <si>
    <t>EB3B-16A572-AA;A</t>
  </si>
  <si>
    <t>EP 10LN-100</t>
  </si>
  <si>
    <t>EP 10LN-100;A</t>
  </si>
  <si>
    <t>EP 10LN-125</t>
  </si>
  <si>
    <t>EP 10LN-125;A</t>
  </si>
  <si>
    <t>EP 10LN-150</t>
  </si>
  <si>
    <t>EP 10LN-150;A</t>
  </si>
  <si>
    <t>EP 10LN-200</t>
  </si>
  <si>
    <t>EP 10LN-200;A</t>
  </si>
  <si>
    <t>EP 10LN-250</t>
  </si>
  <si>
    <t>EP 10LN-250;A</t>
  </si>
  <si>
    <t>EP 10LN-300</t>
  </si>
  <si>
    <t>EP 10LN-300;A</t>
  </si>
  <si>
    <t>EP 10LN-40</t>
  </si>
  <si>
    <t>EP 10LN-40;A</t>
  </si>
  <si>
    <t>EP 10LN-50</t>
  </si>
  <si>
    <t>EP 10LN-50;A</t>
  </si>
  <si>
    <t>EP 10LN-65</t>
  </si>
  <si>
    <t>EP 10LN-65;A</t>
  </si>
  <si>
    <t>EP 10LN-80</t>
  </si>
  <si>
    <t>EP 10LN-80;A</t>
  </si>
  <si>
    <t>F117-RZWLA-04;A</t>
  </si>
  <si>
    <t>F369-RZWAA-04</t>
  </si>
  <si>
    <t>F369-RZWAA-04;A</t>
  </si>
  <si>
    <t>FCV250E</t>
  </si>
  <si>
    <t>FCV250E;A</t>
  </si>
  <si>
    <t>FCV250N;A</t>
  </si>
  <si>
    <t>FCV300E</t>
  </si>
  <si>
    <t>FCV300E;A</t>
  </si>
  <si>
    <t>FCV300N</t>
  </si>
  <si>
    <t>FCV300N;A</t>
  </si>
  <si>
    <t>FCV350N;A</t>
  </si>
  <si>
    <t>G231-06530;A</t>
  </si>
  <si>
    <t>GK4455111;A</t>
  </si>
  <si>
    <t>GR006313B</t>
  </si>
  <si>
    <t>GR006313B;A</t>
  </si>
  <si>
    <t>GR007713B;A</t>
  </si>
  <si>
    <t>GR008113B;A</t>
  </si>
  <si>
    <t>GR133403B</t>
  </si>
  <si>
    <t>GR133403B;A</t>
  </si>
  <si>
    <t>GR136003B;A</t>
  </si>
  <si>
    <t>GR136103B;A</t>
  </si>
  <si>
    <t>GR136203B;A</t>
  </si>
  <si>
    <t>GR136303B;A</t>
  </si>
  <si>
    <t>GR137003B;A</t>
  </si>
  <si>
    <t>GR137503B;A</t>
  </si>
  <si>
    <t>GR137603B;A</t>
  </si>
  <si>
    <t>GR138703B;A</t>
  </si>
  <si>
    <t>GR138803B;A</t>
  </si>
  <si>
    <t>GR139203B;A</t>
  </si>
  <si>
    <t>HK3S1-336-0C-00;A</t>
  </si>
  <si>
    <t>HK871-336-1E-ST;A</t>
  </si>
  <si>
    <t>HS5A2-472-0D;A</t>
  </si>
  <si>
    <t>HS5A2-758-00;A</t>
  </si>
  <si>
    <t>HS7A1-415-00;A</t>
  </si>
  <si>
    <t>HSDA3-NCB-00</t>
  </si>
  <si>
    <t>HSDA3-NCB-00;A</t>
  </si>
  <si>
    <t>HSW51-758-0A-TH;A</t>
  </si>
  <si>
    <t>K1662-472-1B-TH;A</t>
  </si>
  <si>
    <t>M9701-472-00;A</t>
  </si>
  <si>
    <t>M9711-472-00;A</t>
  </si>
  <si>
    <t>M9731-472-0B;A</t>
  </si>
  <si>
    <t>M9802-472-02;A</t>
  </si>
  <si>
    <t>MB007023;A</t>
  </si>
  <si>
    <t>MB025453</t>
  </si>
  <si>
    <t>MB025453;A</t>
  </si>
  <si>
    <t>MB025454</t>
  </si>
  <si>
    <t>MB025454;A</t>
  </si>
  <si>
    <t>MB109530</t>
  </si>
  <si>
    <t>MB109530;A</t>
  </si>
  <si>
    <t>MB109531;A</t>
  </si>
  <si>
    <t>MB109685</t>
  </si>
  <si>
    <t>MB109685;A</t>
  </si>
  <si>
    <t>MB109688</t>
  </si>
  <si>
    <t>MB109688;A</t>
  </si>
  <si>
    <t>MB111253;A</t>
  </si>
  <si>
    <t>MB161571</t>
  </si>
  <si>
    <t>MB161571;A</t>
  </si>
  <si>
    <t>MB201952</t>
  </si>
  <si>
    <t>MB201952;A</t>
  </si>
  <si>
    <t>MB242119</t>
  </si>
  <si>
    <t>MB242119;A</t>
  </si>
  <si>
    <t>MB242459</t>
  </si>
  <si>
    <t>MB242459;A</t>
  </si>
  <si>
    <t>MB252113</t>
  </si>
  <si>
    <t>MB252113;A</t>
  </si>
  <si>
    <t>MB260670</t>
  </si>
  <si>
    <t>MB260670;A</t>
  </si>
  <si>
    <t>MB275630</t>
  </si>
  <si>
    <t>MB313477</t>
  </si>
  <si>
    <t>MB313477;A</t>
  </si>
  <si>
    <t>MB346756</t>
  </si>
  <si>
    <t>MB356979</t>
  </si>
  <si>
    <t>MB356979;A</t>
  </si>
  <si>
    <t>MB391629</t>
  </si>
  <si>
    <t>MB391629;A</t>
  </si>
  <si>
    <t>MB430175</t>
  </si>
  <si>
    <t>MB436331</t>
  </si>
  <si>
    <t>MB436365;A</t>
  </si>
  <si>
    <t>MB436578;A</t>
  </si>
  <si>
    <t>MB513335</t>
  </si>
  <si>
    <t>MB513336;A</t>
  </si>
  <si>
    <t>MB513386</t>
  </si>
  <si>
    <t>MB513386;A</t>
  </si>
  <si>
    <t>MB513387;A</t>
  </si>
  <si>
    <t>MB538926</t>
  </si>
  <si>
    <t>MB538926;A</t>
  </si>
  <si>
    <t>MB633870</t>
  </si>
  <si>
    <t>MB633870;A</t>
  </si>
  <si>
    <t>MB808482</t>
  </si>
  <si>
    <t>MB808482;A</t>
  </si>
  <si>
    <t>MB922857</t>
  </si>
  <si>
    <t>MB922857;A</t>
  </si>
  <si>
    <t>MC091054</t>
  </si>
  <si>
    <t>MC091054;A</t>
  </si>
  <si>
    <t>MC110180</t>
  </si>
  <si>
    <t>MC110180;A</t>
  </si>
  <si>
    <t>MC110181</t>
  </si>
  <si>
    <t>MC110181;A</t>
  </si>
  <si>
    <t>MC114503</t>
  </si>
  <si>
    <t>MC114503;A</t>
  </si>
  <si>
    <t>MC408556</t>
  </si>
  <si>
    <t>MC408556;A</t>
  </si>
  <si>
    <t>MC414622</t>
  </si>
  <si>
    <t>MC414622;A</t>
  </si>
  <si>
    <t>MC414625</t>
  </si>
  <si>
    <t>MC414625;A</t>
  </si>
  <si>
    <t>MC421202</t>
  </si>
  <si>
    <t>MC421202;A</t>
  </si>
  <si>
    <t>MC421841</t>
  </si>
  <si>
    <t>MC421841;A</t>
  </si>
  <si>
    <t>MC430340</t>
  </si>
  <si>
    <t>MC430340;A</t>
  </si>
  <si>
    <t>MC430341</t>
  </si>
  <si>
    <t>MC430341;A</t>
  </si>
  <si>
    <t>MC430342</t>
  </si>
  <si>
    <t>MC430342;A</t>
  </si>
  <si>
    <t>MC470586</t>
  </si>
  <si>
    <t>MC470586;A</t>
  </si>
  <si>
    <t>MC610226</t>
  </si>
  <si>
    <t>MC610226;A</t>
  </si>
  <si>
    <t>MD000290</t>
  </si>
  <si>
    <t>MD000290;A</t>
  </si>
  <si>
    <t>MD127058</t>
  </si>
  <si>
    <t>MD127058;A</t>
  </si>
  <si>
    <t>MD131926</t>
  </si>
  <si>
    <t>MD131926;A</t>
  </si>
  <si>
    <t>MD137445</t>
  </si>
  <si>
    <t>MD137445;A</t>
  </si>
  <si>
    <t>MD137446</t>
  </si>
  <si>
    <t>MD137446;A</t>
  </si>
  <si>
    <t>MD137447</t>
  </si>
  <si>
    <t>MD137447;A</t>
  </si>
  <si>
    <t>MD139705</t>
  </si>
  <si>
    <t>MD139705;A</t>
  </si>
  <si>
    <t>MD175864</t>
  </si>
  <si>
    <t>MD175864;A</t>
  </si>
  <si>
    <t>MD189767</t>
  </si>
  <si>
    <t>MD189767;A</t>
  </si>
  <si>
    <t>MD194710</t>
  </si>
  <si>
    <t>MD194710;A</t>
  </si>
  <si>
    <t>MD317672</t>
  </si>
  <si>
    <t>MD317672;A</t>
  </si>
  <si>
    <t>MD323408;A</t>
  </si>
  <si>
    <t>MD323411</t>
  </si>
  <si>
    <t>MD323411;A</t>
  </si>
  <si>
    <t>MD373036</t>
  </si>
  <si>
    <t>MD373036;A</t>
  </si>
  <si>
    <t>MD373734</t>
  </si>
  <si>
    <t>MD373734;A</t>
  </si>
  <si>
    <t>MD703280;A</t>
  </si>
  <si>
    <t>ME201668</t>
  </si>
  <si>
    <t>ME201668;A</t>
  </si>
  <si>
    <t>ME201793</t>
  </si>
  <si>
    <t>ME201793;A</t>
  </si>
  <si>
    <t>ME201985</t>
  </si>
  <si>
    <t>ME201985;A</t>
  </si>
  <si>
    <t>ME201986</t>
  </si>
  <si>
    <t>ME201986;A</t>
  </si>
  <si>
    <t>MH020258</t>
  </si>
  <si>
    <t>MH020258;A</t>
  </si>
  <si>
    <t>MH020259</t>
  </si>
  <si>
    <t>MH020259;A</t>
  </si>
  <si>
    <t>MH020260</t>
  </si>
  <si>
    <t>MH020260;A</t>
  </si>
  <si>
    <t>MH021252</t>
  </si>
  <si>
    <t>MH021252;A</t>
  </si>
  <si>
    <t>MN135024/682;B</t>
  </si>
  <si>
    <t>MN135024;A</t>
  </si>
  <si>
    <t>MN135025;A</t>
  </si>
  <si>
    <t>MN135027/683;B</t>
  </si>
  <si>
    <t>MN135027;A</t>
  </si>
  <si>
    <t>MN135031;A</t>
  </si>
  <si>
    <t>MN171012;A</t>
  </si>
  <si>
    <t>MN171422;A</t>
  </si>
  <si>
    <t>MR113271;A</t>
  </si>
  <si>
    <t>MR126800</t>
  </si>
  <si>
    <t>MR126800;A</t>
  </si>
  <si>
    <t>MR127412</t>
  </si>
  <si>
    <t>MR127412;A</t>
  </si>
  <si>
    <t>MR127412;B</t>
  </si>
  <si>
    <t>MR127413;A</t>
  </si>
  <si>
    <t>MR127413;B</t>
  </si>
  <si>
    <t>MR127414</t>
  </si>
  <si>
    <t>MR127414;A</t>
  </si>
  <si>
    <t>MR127415</t>
  </si>
  <si>
    <t>MR127415;A</t>
  </si>
  <si>
    <t>MR127416</t>
  </si>
  <si>
    <t>MR127416;A</t>
  </si>
  <si>
    <t>MR127967</t>
  </si>
  <si>
    <t>MR127967;A</t>
  </si>
  <si>
    <t>MR133060</t>
  </si>
  <si>
    <t>MR133060;A</t>
  </si>
  <si>
    <t>MR133061;A</t>
  </si>
  <si>
    <t>MR133062;A</t>
  </si>
  <si>
    <t>MR133069</t>
  </si>
  <si>
    <t>MR133069;A</t>
  </si>
  <si>
    <t>MR133071</t>
  </si>
  <si>
    <t>MR133071;A</t>
  </si>
  <si>
    <t>MR133072</t>
  </si>
  <si>
    <t>MR133072;A</t>
  </si>
  <si>
    <t>MR133073;A</t>
  </si>
  <si>
    <t>MR133074;A</t>
  </si>
  <si>
    <t>MR133078;A</t>
  </si>
  <si>
    <t>MR133079</t>
  </si>
  <si>
    <t>MR133079;A</t>
  </si>
  <si>
    <t>MR133173</t>
  </si>
  <si>
    <t>MR133173;A</t>
  </si>
  <si>
    <t>MR133206;A</t>
  </si>
  <si>
    <t>MR143000;A</t>
  </si>
  <si>
    <t>MR151237;A</t>
  </si>
  <si>
    <t>MR151238</t>
  </si>
  <si>
    <t>MR151326;A</t>
  </si>
  <si>
    <t>MR151342;A</t>
  </si>
  <si>
    <t>MR151348</t>
  </si>
  <si>
    <t>MR151348;A</t>
  </si>
  <si>
    <t>MR151375;A</t>
  </si>
  <si>
    <t>MR180656;A</t>
  </si>
  <si>
    <t>MR180824;A</t>
  </si>
  <si>
    <t>MR196592;A</t>
  </si>
  <si>
    <t>MR210217</t>
  </si>
  <si>
    <t>MR210217;A</t>
  </si>
  <si>
    <t>MR234117</t>
  </si>
  <si>
    <t>MR234117;A</t>
  </si>
  <si>
    <t>MR234524</t>
  </si>
  <si>
    <t>MR234524;A</t>
  </si>
  <si>
    <t>MR267912</t>
  </si>
  <si>
    <t>MR267912;A</t>
  </si>
  <si>
    <t>MR281816;A</t>
  </si>
  <si>
    <t>MR297930;A</t>
  </si>
  <si>
    <t>MR319973;A</t>
  </si>
  <si>
    <t>MR353470;A</t>
  </si>
  <si>
    <t>MR355210</t>
  </si>
  <si>
    <t>MR355210;A</t>
  </si>
  <si>
    <t>MR355210;B</t>
  </si>
  <si>
    <t>MR355707</t>
  </si>
  <si>
    <t>MR355707;B</t>
  </si>
  <si>
    <t>MR356979</t>
  </si>
  <si>
    <t>MR356979;A</t>
  </si>
  <si>
    <t>MR373032</t>
  </si>
  <si>
    <t>MR373032;A</t>
  </si>
  <si>
    <t>MR373444</t>
  </si>
  <si>
    <t>MR373444;A</t>
  </si>
  <si>
    <t>MR404160</t>
  </si>
  <si>
    <t>MR404160;A</t>
  </si>
  <si>
    <t>MR455020;A</t>
  </si>
  <si>
    <t>MR510002</t>
  </si>
  <si>
    <t>MR510002;A</t>
  </si>
  <si>
    <t>MR519863;A</t>
  </si>
  <si>
    <t>MR521258</t>
  </si>
  <si>
    <t>MR521258;A</t>
  </si>
  <si>
    <t>MR529759;A</t>
  </si>
  <si>
    <t>MR529760</t>
  </si>
  <si>
    <t>MR529760;A</t>
  </si>
  <si>
    <t>MR594351;A</t>
  </si>
  <si>
    <t>MR980792</t>
  </si>
  <si>
    <t>MR980792;A</t>
  </si>
  <si>
    <t>MR992397;A</t>
  </si>
  <si>
    <t>MR992413;A</t>
  </si>
  <si>
    <t>MR992414;A</t>
  </si>
  <si>
    <t>MR992642;A</t>
  </si>
  <si>
    <t>MR992670;A</t>
  </si>
  <si>
    <t>MR992703;A</t>
  </si>
  <si>
    <t>MR992706;A</t>
  </si>
  <si>
    <t>MR992707</t>
  </si>
  <si>
    <t>MR992713;A</t>
  </si>
  <si>
    <t>MR992708</t>
  </si>
  <si>
    <t>MR992714;A</t>
  </si>
  <si>
    <t>MR992712;A</t>
  </si>
  <si>
    <t>MR992717;A</t>
  </si>
  <si>
    <t>MR995006;A</t>
  </si>
  <si>
    <t>MT104718</t>
  </si>
  <si>
    <t>MT104718;A</t>
  </si>
  <si>
    <t>MT141225</t>
  </si>
  <si>
    <t>MT141225;A</t>
  </si>
  <si>
    <t>NBR 10LN-100</t>
  </si>
  <si>
    <t>NBR 10LN-100;A</t>
  </si>
  <si>
    <t>NBR 10LN-125</t>
  </si>
  <si>
    <t>NBR 10LN-125;A</t>
  </si>
  <si>
    <t>NBR 10LN-150</t>
  </si>
  <si>
    <t>NBR 10LN-150;A</t>
  </si>
  <si>
    <t>NBR 10LN-200</t>
  </si>
  <si>
    <t>NBR 10LN-200;A</t>
  </si>
  <si>
    <t>NBR 10LN-250</t>
  </si>
  <si>
    <t>NBR 10LN-250;A</t>
  </si>
  <si>
    <t>NBR 10LN-40</t>
  </si>
  <si>
    <t>NBR 10LN-40;A</t>
  </si>
  <si>
    <t>NBR 10LN-50</t>
  </si>
  <si>
    <t>NBR 10LN-50;A</t>
  </si>
  <si>
    <t>NBR 10LN-65</t>
  </si>
  <si>
    <t>NBR 10LN-65;A</t>
  </si>
  <si>
    <t>NBR 10LN-80</t>
  </si>
  <si>
    <t>NBR 10LN-80;A</t>
  </si>
  <si>
    <t>P1180176</t>
  </si>
  <si>
    <t>P1180176;A</t>
  </si>
  <si>
    <t>P1180177</t>
  </si>
  <si>
    <t>P1180177;A</t>
  </si>
  <si>
    <t>P1180178</t>
  </si>
  <si>
    <t>P1180178;A</t>
  </si>
  <si>
    <t>P1180179</t>
  </si>
  <si>
    <t>P1180179;A</t>
  </si>
  <si>
    <t>P1180182</t>
  </si>
  <si>
    <t>P1180182;A</t>
  </si>
  <si>
    <t>P1180185</t>
  </si>
  <si>
    <t>P1180185;A</t>
  </si>
  <si>
    <t>P1180903</t>
  </si>
  <si>
    <t>P1180903;A</t>
  </si>
  <si>
    <t>P1181585</t>
  </si>
  <si>
    <t>P1181585;A</t>
  </si>
  <si>
    <t>P1182000</t>
  </si>
  <si>
    <t>P1182000;A</t>
  </si>
  <si>
    <t>R726-GRAAA-01;A</t>
  </si>
  <si>
    <t>S5036-EW010-R1;A</t>
  </si>
  <si>
    <t>S5036-EW010-R2;A</t>
  </si>
  <si>
    <t>S5044-EW010</t>
  </si>
  <si>
    <t>S5044-EW010;A</t>
  </si>
  <si>
    <t>S5044-EW020</t>
  </si>
  <si>
    <t>S5044-EW020;A</t>
  </si>
  <si>
    <t>S5044-EW030</t>
  </si>
  <si>
    <t>S5044-EW030;A</t>
  </si>
  <si>
    <t>S5046-EW010</t>
  </si>
  <si>
    <t>S5046-EW010;A</t>
  </si>
  <si>
    <t>S5203-EW010</t>
  </si>
  <si>
    <t>S5203-EW010;A</t>
  </si>
  <si>
    <t>S520H-EW010</t>
  </si>
  <si>
    <t>S520H-EW010;A</t>
  </si>
  <si>
    <t>S86-E0401-0000</t>
  </si>
  <si>
    <t>S86-E0401-0000;A</t>
  </si>
  <si>
    <t>SN907-38200A;A</t>
  </si>
  <si>
    <t>SN907-38200A-B</t>
  </si>
  <si>
    <t>SN907-38200A-B;A</t>
  </si>
  <si>
    <t>SX8-E0212-0000</t>
  </si>
  <si>
    <t>SX8-E0212-0000;A</t>
  </si>
  <si>
    <t>T0303114</t>
  </si>
  <si>
    <t>T0373029;A</t>
  </si>
  <si>
    <t>TG028062-6290</t>
  </si>
  <si>
    <t>TG028062-6370;A</t>
  </si>
  <si>
    <t>TG5-949321-006;A</t>
  </si>
  <si>
    <t>TG949321-8620</t>
  </si>
  <si>
    <t>TG949321-8620;A</t>
  </si>
  <si>
    <t>TS3E2854-R1;A</t>
  </si>
  <si>
    <t>TS3E2854-R2;A</t>
  </si>
  <si>
    <t>PRESS</t>
  </si>
  <si>
    <t>1200</t>
  </si>
  <si>
    <t>CR90200T400W400L</t>
  </si>
  <si>
    <t>8975579810</t>
  </si>
  <si>
    <t>17505-K3M-T00</t>
  </si>
  <si>
    <t>0001-001</t>
  </si>
  <si>
    <t>01-640280</t>
  </si>
  <si>
    <t>01-640312</t>
  </si>
  <si>
    <t>0208-28-320</t>
  </si>
  <si>
    <t>0228-00050-90-001</t>
  </si>
  <si>
    <t>0228000199000K</t>
  </si>
  <si>
    <t>0228000199000VN</t>
  </si>
  <si>
    <t>0228000199C0002</t>
  </si>
  <si>
    <t>0228000509C0001</t>
  </si>
  <si>
    <t>022800055900000ID</t>
  </si>
  <si>
    <t>022800055900000VN</t>
  </si>
  <si>
    <t>022800058900000VN</t>
  </si>
  <si>
    <t>022800059900000ID</t>
  </si>
  <si>
    <t>022800059900000K</t>
  </si>
  <si>
    <t>022800059900000VN</t>
  </si>
  <si>
    <t>0228000599C0000</t>
  </si>
  <si>
    <t>0603-40-060</t>
  </si>
  <si>
    <t>0706-34-110</t>
  </si>
  <si>
    <t>08F01-SNLX-7000-BG</t>
  </si>
  <si>
    <t>08F01-SNLX-7000-BH</t>
  </si>
  <si>
    <t>08P08-SNL-7000</t>
  </si>
  <si>
    <t>08P08-SNL-7000-R1</t>
  </si>
  <si>
    <t>08P08-SNL-7000-R2</t>
  </si>
  <si>
    <t>08P09-S5A-7000-A</t>
  </si>
  <si>
    <t>08P09-SDE-7000-A</t>
  </si>
  <si>
    <t>08P09-SNL-7000-R1</t>
  </si>
  <si>
    <t>08P09-SNL-7000-R2</t>
  </si>
  <si>
    <t>08P23-SDG-900</t>
  </si>
  <si>
    <t>08P23-SDJ-700X</t>
  </si>
  <si>
    <t>09319-10043</t>
  </si>
  <si>
    <t>09319-12018</t>
  </si>
  <si>
    <t>09319-12060-S</t>
  </si>
  <si>
    <t>bush</t>
  </si>
  <si>
    <t>098022-7823</t>
  </si>
  <si>
    <t>098022-7852</t>
  </si>
  <si>
    <t>11010-04821</t>
  </si>
  <si>
    <t>11210-18G00</t>
  </si>
  <si>
    <t>11210-43G00</t>
  </si>
  <si>
    <t>11315-46G00</t>
  </si>
  <si>
    <t>11320-85L00</t>
  </si>
  <si>
    <t>11320-B5000</t>
  </si>
  <si>
    <t>11828-W0400</t>
  </si>
  <si>
    <t>11831-PM3-0000</t>
  </si>
  <si>
    <t>12001-32988-L</t>
  </si>
  <si>
    <t>12001-32988-LEXM</t>
  </si>
  <si>
    <t>12031-1590</t>
  </si>
  <si>
    <t>12031-2022</t>
  </si>
  <si>
    <t>12035-1661</t>
  </si>
  <si>
    <t>121467-0050</t>
  </si>
  <si>
    <t>1215093P01</t>
  </si>
  <si>
    <t>1215097P01</t>
  </si>
  <si>
    <t>1215099P01</t>
  </si>
  <si>
    <t>12207-KWNA-9020</t>
  </si>
  <si>
    <t>12371-TN010</t>
  </si>
  <si>
    <t>12771-09G10</t>
  </si>
  <si>
    <t>12782-47E00</t>
  </si>
  <si>
    <t>12811-09G10</t>
  </si>
  <si>
    <t>13144-1253</t>
  </si>
  <si>
    <t>13144-1314</t>
  </si>
  <si>
    <t>1343170P01</t>
  </si>
  <si>
    <t>1356296P01</t>
  </si>
  <si>
    <t>13766-79M00-EXP</t>
  </si>
  <si>
    <t>14281-77M00</t>
  </si>
  <si>
    <t>14281-79P20-EXP</t>
  </si>
  <si>
    <t>14510-K1MA-T000-EX</t>
  </si>
  <si>
    <t>14620-K1MA-T000-EX</t>
  </si>
  <si>
    <t>1505A383</t>
  </si>
  <si>
    <t>1505A416</t>
  </si>
  <si>
    <t>Hose,Air Cleaner 1x1 5cyc:hr</t>
  </si>
  <si>
    <t>1505A429</t>
  </si>
  <si>
    <t>1505A683</t>
  </si>
  <si>
    <t>1505A789</t>
  </si>
  <si>
    <t>151172-0740</t>
  </si>
  <si>
    <t>151172-0802</t>
  </si>
  <si>
    <t>151172-0810</t>
  </si>
  <si>
    <t>15301-05050</t>
  </si>
  <si>
    <t>15301-15041</t>
  </si>
  <si>
    <t>15301-74010B</t>
  </si>
  <si>
    <t>15301-88362A</t>
  </si>
  <si>
    <t>153366-025B</t>
  </si>
  <si>
    <t>153366-026B</t>
  </si>
  <si>
    <t>153366-072A</t>
  </si>
  <si>
    <t>153366-073A</t>
  </si>
  <si>
    <t>15650-P2A-K000</t>
  </si>
  <si>
    <t>15650-P3F-K000</t>
  </si>
  <si>
    <t>15650-P8C-T011</t>
  </si>
  <si>
    <t>15650-PM3-0040</t>
  </si>
  <si>
    <t>15650-POA-0032</t>
  </si>
  <si>
    <t>15650-POB-A012</t>
  </si>
  <si>
    <t>1570B811</t>
  </si>
  <si>
    <t>1577A389</t>
  </si>
  <si>
    <t>15861-1182-2</t>
  </si>
  <si>
    <t>16325-62010</t>
  </si>
  <si>
    <t>16325-63011</t>
  </si>
  <si>
    <t>16557-6N200</t>
  </si>
  <si>
    <t>16575-2S500</t>
  </si>
  <si>
    <t>16910-94J00</t>
  </si>
  <si>
    <t>17232-R7CA-G010-M1</t>
  </si>
  <si>
    <t>17240-8M200</t>
  </si>
  <si>
    <t>17250-PWA-0002</t>
  </si>
  <si>
    <t>17511-SR3-3000</t>
  </si>
  <si>
    <t>17563-58010</t>
  </si>
  <si>
    <t>17567-17010</t>
  </si>
  <si>
    <t>17611-3A0A-A001</t>
  </si>
  <si>
    <t>17611-3C0A-Z000</t>
  </si>
  <si>
    <t>17611-T24-T110</t>
  </si>
  <si>
    <t>17752-BZ130-H</t>
  </si>
  <si>
    <t>INLET AIR CLEANER No.2</t>
  </si>
  <si>
    <t>17880-0L010</t>
  </si>
  <si>
    <t>17880-0L011</t>
  </si>
  <si>
    <t>17880-0L012</t>
  </si>
  <si>
    <t>17880-0L040</t>
  </si>
  <si>
    <t>17880-0L041</t>
  </si>
  <si>
    <t>17880-0L042</t>
  </si>
  <si>
    <t>17880-0L090</t>
  </si>
  <si>
    <t>17881-05060-SP</t>
  </si>
  <si>
    <t>17881-0L120</t>
  </si>
  <si>
    <t>17881-0P140</t>
  </si>
  <si>
    <t>17881-BZ330</t>
  </si>
  <si>
    <t>17881-BZ370-H</t>
  </si>
  <si>
    <t>17882-0L010</t>
  </si>
  <si>
    <t>17882-0P020</t>
  </si>
  <si>
    <t>17882-0P021</t>
  </si>
  <si>
    <t>17882-BZ130</t>
  </si>
  <si>
    <t>17883-0V020-SP</t>
  </si>
  <si>
    <t>HOSE ASSY,AIR CLEANER NO.2</t>
  </si>
  <si>
    <t>18215-SZ5-0030</t>
  </si>
  <si>
    <t>18345-K15-9002</t>
  </si>
  <si>
    <t>18751-65H20</t>
  </si>
  <si>
    <t>19440-100003</t>
  </si>
  <si>
    <t>1T021-36411</t>
  </si>
  <si>
    <t>1T021-36412-EX</t>
  </si>
  <si>
    <t>1WAB136411-EX</t>
  </si>
  <si>
    <t>2910A106</t>
  </si>
  <si>
    <t>2910A317</t>
  </si>
  <si>
    <t>2910A318</t>
  </si>
  <si>
    <t>2A33-129-00</t>
  </si>
  <si>
    <t>2BC710F1-5-Z1</t>
  </si>
  <si>
    <t>3317-GZ1A-Z000</t>
  </si>
  <si>
    <t>3317-GZ1A-Z020</t>
  </si>
  <si>
    <t>35-14911-41410</t>
  </si>
  <si>
    <t>3G11-001-9420</t>
  </si>
  <si>
    <t>41951-75J00</t>
  </si>
  <si>
    <t>42110-60A10</t>
  </si>
  <si>
    <t>42118-02040</t>
  </si>
  <si>
    <t>4402A018-R5-D</t>
  </si>
  <si>
    <t>48950 JR800</t>
  </si>
  <si>
    <t>48978-P922A-7</t>
  </si>
  <si>
    <t>48979-P922A-7</t>
  </si>
  <si>
    <t>49016-0707A</t>
  </si>
  <si>
    <t>4A7R76945-2</t>
  </si>
  <si>
    <t>4P285582-1A</t>
  </si>
  <si>
    <t>4ST-12241-01</t>
  </si>
  <si>
    <t>4YS-E6155-00</t>
  </si>
  <si>
    <t>52B-H252U-00-00-80</t>
  </si>
  <si>
    <t>53106-KR3-0001-K</t>
  </si>
  <si>
    <t>53207-KFVS-B500</t>
  </si>
  <si>
    <t>53502-SDA-A000</t>
  </si>
  <si>
    <t>53829-0K010-SSK</t>
  </si>
  <si>
    <t>53829-0K010-TA</t>
  </si>
  <si>
    <t>53829-0K010-UP</t>
  </si>
  <si>
    <t>54132-91J00</t>
  </si>
  <si>
    <t>59700-2515-2</t>
  </si>
  <si>
    <t>5H475-2516-1</t>
  </si>
  <si>
    <t>5JX133-0660</t>
  </si>
  <si>
    <t>5JX2607000</t>
  </si>
  <si>
    <t>5JX2612510</t>
  </si>
  <si>
    <t>5JX2818050</t>
  </si>
  <si>
    <t>5JX3124781</t>
  </si>
  <si>
    <t>5JX3124791</t>
  </si>
  <si>
    <t>5JX3124800</t>
  </si>
  <si>
    <t>5JX3124810</t>
  </si>
  <si>
    <t>5JX3124821</t>
  </si>
  <si>
    <t>5JX3124831</t>
  </si>
  <si>
    <t>5JX3440530</t>
  </si>
  <si>
    <t>5JX3602390</t>
  </si>
  <si>
    <t>5JX3901240</t>
  </si>
  <si>
    <t>5JX3965160</t>
  </si>
  <si>
    <t>5JX4772360</t>
  </si>
  <si>
    <t>5JX4838180</t>
  </si>
  <si>
    <t>SEAL;CHARING PORT</t>
  </si>
  <si>
    <t>5JX4839340</t>
  </si>
  <si>
    <t>5JX4839350</t>
  </si>
  <si>
    <t>5JX4839360</t>
  </si>
  <si>
    <t>5JX4839370</t>
  </si>
  <si>
    <t>5JX4839380</t>
  </si>
  <si>
    <t>5JX4839390</t>
  </si>
  <si>
    <t>5PO-F176E-00</t>
  </si>
  <si>
    <t>5TN-E2241-10</t>
  </si>
  <si>
    <t>5VV-F7114-00</t>
  </si>
  <si>
    <t>63713-Z07-0000</t>
  </si>
  <si>
    <t>6400C726</t>
  </si>
  <si>
    <t>64216-GJ2-73001</t>
  </si>
  <si>
    <t>64256-K0HA-J005</t>
  </si>
  <si>
    <t>64257-K0HA-J005</t>
  </si>
  <si>
    <t>64361-KPYA-9000</t>
  </si>
  <si>
    <t>66321-YZB01</t>
  </si>
  <si>
    <t>7001S0228</t>
  </si>
  <si>
    <t>700X700X3</t>
  </si>
  <si>
    <t>72142-SM4-0001</t>
  </si>
  <si>
    <t>72612-TS4A-T000</t>
  </si>
  <si>
    <t>72652-TS4A-T000</t>
  </si>
  <si>
    <t>730X10</t>
  </si>
  <si>
    <t>73441-SX8-T013</t>
  </si>
  <si>
    <t>73491-SX8-T013</t>
  </si>
  <si>
    <t>74172-S5A-0001</t>
  </si>
  <si>
    <t>74829-SIC-E000</t>
  </si>
  <si>
    <t>75800-S5HX-T100</t>
  </si>
  <si>
    <t>75800-S5HY-T100</t>
  </si>
  <si>
    <t>75800-S86-K001</t>
  </si>
  <si>
    <t>75800-S9EX-T100</t>
  </si>
  <si>
    <t>75800-SDEA-T000</t>
  </si>
  <si>
    <t>75800-SELX-T100</t>
  </si>
  <si>
    <t>75810-S5HX-T100</t>
  </si>
  <si>
    <t>75810-S5HY-T100</t>
  </si>
  <si>
    <t>75810-S86-K001</t>
  </si>
  <si>
    <t>75810-S9A-0033</t>
  </si>
  <si>
    <t>75810-S9EX-T100</t>
  </si>
  <si>
    <t>75810-SDEA-T000</t>
  </si>
  <si>
    <t>75820-S21-T010</t>
  </si>
  <si>
    <t>75820-S5H-T000</t>
  </si>
  <si>
    <t>75820-S86-K001</t>
  </si>
  <si>
    <t>75820-S9EX-T100</t>
  </si>
  <si>
    <t>75820-SAEY-T000</t>
  </si>
  <si>
    <t>75820-SDEA-T000</t>
  </si>
  <si>
    <t>75820-SELA-T000</t>
  </si>
  <si>
    <t>75830-S21-T010</t>
  </si>
  <si>
    <t>75830-S5H-T000</t>
  </si>
  <si>
    <t>75830-S86-K001</t>
  </si>
  <si>
    <t>75830-S9EX-T100</t>
  </si>
  <si>
    <t>75830-SDEA-T000</t>
  </si>
  <si>
    <t>75830-SELX-T100</t>
  </si>
  <si>
    <t>76403-T86A-K000</t>
  </si>
  <si>
    <t>77291-428NR</t>
  </si>
  <si>
    <t>77293-0A010D</t>
  </si>
  <si>
    <t>8000-79505/C</t>
  </si>
  <si>
    <t>800X10</t>
  </si>
  <si>
    <t>80150-K2EA-T000</t>
  </si>
  <si>
    <t>81253-K0HA-J005</t>
  </si>
  <si>
    <t>85024-93R00</t>
  </si>
  <si>
    <t>894328-2472</t>
  </si>
  <si>
    <t>894328-2482</t>
  </si>
  <si>
    <t>894472-9730</t>
  </si>
  <si>
    <t>897245-925A</t>
  </si>
  <si>
    <t>897356-1500</t>
  </si>
  <si>
    <t>897357-5990</t>
  </si>
  <si>
    <t>897357-6000</t>
  </si>
  <si>
    <t>897911-1180</t>
  </si>
  <si>
    <t>897915-2140-M</t>
  </si>
  <si>
    <t>897919-1220</t>
  </si>
  <si>
    <t>897919-1221</t>
  </si>
  <si>
    <t>897919-1231</t>
  </si>
  <si>
    <t>8979215-052B</t>
  </si>
  <si>
    <t>897923-1100</t>
  </si>
  <si>
    <t>897925-9371</t>
  </si>
  <si>
    <t>898039-2930</t>
  </si>
  <si>
    <t>898124-4700-SP</t>
  </si>
  <si>
    <t>898190-122A</t>
  </si>
  <si>
    <t>898369-2580</t>
  </si>
  <si>
    <t>898394-793A</t>
  </si>
  <si>
    <t>898394387A</t>
  </si>
  <si>
    <t>898395-421A</t>
  </si>
  <si>
    <t>898484889A</t>
  </si>
  <si>
    <t>898484890A</t>
  </si>
  <si>
    <t>898484891A</t>
  </si>
  <si>
    <t>898484892A</t>
  </si>
  <si>
    <t>8A61-17K605-F_PLA3</t>
  </si>
  <si>
    <t>90430-37140</t>
  </si>
  <si>
    <t>90480-889YM-00</t>
  </si>
  <si>
    <t>92118-4M400</t>
  </si>
  <si>
    <t>96301 10Z04</t>
  </si>
  <si>
    <t>MOTOR COVER</t>
  </si>
  <si>
    <t>98181937-TSTT</t>
  </si>
  <si>
    <t>99226-07004</t>
  </si>
  <si>
    <t>A99226-68006</t>
  </si>
  <si>
    <t>AR2058305</t>
  </si>
  <si>
    <t>AR2058305PROTO</t>
  </si>
  <si>
    <t>B/V#100F</t>
  </si>
  <si>
    <t>B/V#150F</t>
  </si>
  <si>
    <t>B/V#200F</t>
  </si>
  <si>
    <t>B/V#250F</t>
  </si>
  <si>
    <t>B/V#300F</t>
  </si>
  <si>
    <t>B/V#50F</t>
  </si>
  <si>
    <t>B/V#80F</t>
  </si>
  <si>
    <t>B231-00100Z30</t>
  </si>
  <si>
    <t>B620-51-880</t>
  </si>
  <si>
    <t>BD001665AAF0XPROTO</t>
  </si>
  <si>
    <t>BM891-74600</t>
  </si>
  <si>
    <t>BTS-005</t>
  </si>
  <si>
    <t>BTS-006</t>
  </si>
  <si>
    <t>BUFFER-RJ01-00</t>
  </si>
  <si>
    <t>C4433-01011-B</t>
  </si>
  <si>
    <t>C4434-01011-B</t>
  </si>
  <si>
    <t>CNV7418-A</t>
  </si>
  <si>
    <t>CNV7513-A</t>
  </si>
  <si>
    <t>CV250</t>
  </si>
  <si>
    <t>CV300</t>
  </si>
  <si>
    <t>D-02-KPHA</t>
  </si>
  <si>
    <t>DR395-48640</t>
  </si>
  <si>
    <t>EB3B-16A572</t>
  </si>
  <si>
    <t>F04-05-01-C</t>
  </si>
  <si>
    <t>F04-05-01A</t>
  </si>
  <si>
    <t>F04-05-02A</t>
  </si>
  <si>
    <t>F04-05-03A</t>
  </si>
  <si>
    <t>FCV-F400(EPDM)</t>
  </si>
  <si>
    <t>FDAT-185A</t>
  </si>
  <si>
    <t>FDAT-186A</t>
  </si>
  <si>
    <t>GASKET-BP-PROTO</t>
  </si>
  <si>
    <t>GR006313B-JP</t>
  </si>
  <si>
    <t>H032-S9A-9810</t>
  </si>
  <si>
    <t>HK2E1-336-0A-04</t>
  </si>
  <si>
    <t>HK3S1-336-0A-00-PR</t>
  </si>
  <si>
    <t>HSCCX-N6K-00</t>
  </si>
  <si>
    <t>HSDA3-N6K-02</t>
  </si>
  <si>
    <t>HSNA3-NCB-0C</t>
  </si>
  <si>
    <t>HTA01-759-0A-D1V</t>
  </si>
  <si>
    <t>HTA02-759-0A-D1V</t>
  </si>
  <si>
    <t>HTF01-533-0A</t>
  </si>
  <si>
    <t>JB3B-16A267-AA</t>
  </si>
  <si>
    <t>JB3B-16A572-AB</t>
  </si>
  <si>
    <t>L8EPLA309090</t>
  </si>
  <si>
    <t>MB006759</t>
  </si>
  <si>
    <t>MB321885</t>
  </si>
  <si>
    <t>MN135028</t>
  </si>
  <si>
    <t>MN139931</t>
  </si>
  <si>
    <t>MN171604</t>
  </si>
  <si>
    <t>MR127413</t>
  </si>
  <si>
    <t>MR234870</t>
  </si>
  <si>
    <t>MR234871</t>
  </si>
  <si>
    <t>MR267864</t>
  </si>
  <si>
    <t>MR444703</t>
  </si>
  <si>
    <t>MR995004</t>
  </si>
  <si>
    <t>NBR 10LN-300</t>
  </si>
  <si>
    <t>P1180184</t>
  </si>
  <si>
    <t>PC224-00021-58</t>
  </si>
  <si>
    <t>PROTOTYPE-01</t>
  </si>
  <si>
    <t>PRP-001</t>
  </si>
  <si>
    <t>RE5441</t>
  </si>
  <si>
    <t>RF-GF(CI)350E65</t>
  </si>
  <si>
    <t>RF-GF(CI)350N65</t>
  </si>
  <si>
    <t>RF-GF(CI)400N65</t>
  </si>
  <si>
    <t>RF-GF(DI)400N65</t>
  </si>
  <si>
    <t>RF8(E)100</t>
  </si>
  <si>
    <t>RF8(E)150</t>
  </si>
  <si>
    <t>RF8(E)200</t>
  </si>
  <si>
    <t>RF8(E)80</t>
  </si>
  <si>
    <t>RF8(N)100</t>
  </si>
  <si>
    <t>RF8(N)150</t>
  </si>
  <si>
    <t>RF8(N)200</t>
  </si>
  <si>
    <t>RF8(N)80</t>
  </si>
  <si>
    <t>RF8-F#100E</t>
  </si>
  <si>
    <t>RF8-F#100N</t>
  </si>
  <si>
    <t>RF8-F#150E</t>
  </si>
  <si>
    <t>RF8-F#150N</t>
  </si>
  <si>
    <t>RF8-F#200E</t>
  </si>
  <si>
    <t>RF8-F#200N</t>
  </si>
  <si>
    <t>RF8-F#250E</t>
  </si>
  <si>
    <t>RF8-F#250N</t>
  </si>
  <si>
    <t>RF8-F#300N</t>
  </si>
  <si>
    <t>RF8-F#50E</t>
  </si>
  <si>
    <t>RF8-F#50N</t>
  </si>
  <si>
    <t>RF8-F#65E</t>
  </si>
  <si>
    <t>RF8-F#65N</t>
  </si>
  <si>
    <t>RF8-F#80E</t>
  </si>
  <si>
    <t>RF8-F#80N</t>
  </si>
  <si>
    <t>S083-28-320</t>
  </si>
  <si>
    <t>S5036-EW010</t>
  </si>
  <si>
    <t>SAKPATTANA-01</t>
  </si>
  <si>
    <t>SN907-37600</t>
  </si>
  <si>
    <t>SN907-38200-B</t>
  </si>
  <si>
    <t>ST-FCV300</t>
  </si>
  <si>
    <t>ST-FCV400</t>
  </si>
  <si>
    <t>TFR-HA1</t>
  </si>
  <si>
    <t>TG028062-5790XP</t>
  </si>
  <si>
    <t>TG028062-6370</t>
  </si>
  <si>
    <t>TG028062-7010</t>
  </si>
  <si>
    <t>TG949322-7241</t>
  </si>
  <si>
    <t>TS3E2854-R2EX</t>
  </si>
  <si>
    <t>U/L300E</t>
  </si>
  <si>
    <t>WLE7-10550</t>
  </si>
  <si>
    <t>XLF450-RD3XX-01</t>
  </si>
  <si>
    <t>YN22P01131P1</t>
  </si>
  <si>
    <t>วันที่ขาด</t>
  </si>
  <si>
    <t>fg</t>
  </si>
  <si>
    <t>16861-1452-2</t>
  </si>
  <si>
    <t>17510-SH3-3000</t>
  </si>
  <si>
    <t>17611-T50A-J010</t>
  </si>
  <si>
    <t>17611-T51A-H010</t>
  </si>
  <si>
    <t>1J672-6MAA-J002</t>
  </si>
  <si>
    <t>33412-MKH-D000</t>
  </si>
  <si>
    <t>33452-MKH-D000</t>
  </si>
  <si>
    <t>53109-MJP-G500</t>
  </si>
  <si>
    <t>63832A000P</t>
  </si>
  <si>
    <t>63832A010P</t>
  </si>
  <si>
    <t>63835A000P</t>
  </si>
  <si>
    <t>80109-KPF-9000</t>
  </si>
  <si>
    <t>80150-K2WA-J100</t>
  </si>
  <si>
    <t>80464-S5A-0001</t>
  </si>
  <si>
    <t>81265-K2SA-N000</t>
  </si>
  <si>
    <t>81413-K2EF-J102</t>
  </si>
  <si>
    <t>85373-BZ180-H</t>
  </si>
  <si>
    <t>894494-1010</t>
  </si>
  <si>
    <t>894494-1020</t>
  </si>
  <si>
    <t>898050-4660-A</t>
  </si>
  <si>
    <t>90044-80643</t>
  </si>
  <si>
    <t>90480-10022-A</t>
  </si>
  <si>
    <t>93848A010P</t>
  </si>
  <si>
    <t>99452-16005</t>
  </si>
  <si>
    <t>AG2T016R00</t>
  </si>
  <si>
    <t>B/V#50N</t>
  </si>
  <si>
    <t>BB003529AAF00</t>
  </si>
  <si>
    <t>BC105-74601</t>
  </si>
  <si>
    <t>ES-XU5T-14A099</t>
  </si>
  <si>
    <t>F208-RAXAA-01</t>
  </si>
  <si>
    <t>H011-JD9-9810</t>
  </si>
  <si>
    <t>HK1L1-256-0A-ST</t>
  </si>
  <si>
    <t>LP30H01209P1</t>
  </si>
  <si>
    <t>RF3(CI)100E</t>
  </si>
  <si>
    <t>RF3(CI)100N</t>
  </si>
  <si>
    <t>RF3(CI)200E</t>
  </si>
  <si>
    <t>RF3(CI)200N</t>
  </si>
  <si>
    <t>RF3(DI)100E</t>
  </si>
  <si>
    <t>RG619-09020-58</t>
  </si>
  <si>
    <t>RMS-RI-55</t>
  </si>
  <si>
    <t>RMS-RI-D37</t>
  </si>
  <si>
    <t>RMS-RI-D60</t>
  </si>
  <si>
    <t>S86-E0400-0000</t>
  </si>
  <si>
    <t>SK300000041</t>
  </si>
  <si>
    <t>SN907-47210</t>
  </si>
  <si>
    <t>UB39-34-110</t>
  </si>
  <si>
    <t>WIR-SL-BSH-XXX</t>
  </si>
  <si>
    <t>WIR-SL-CLP/281</t>
  </si>
  <si>
    <t>1J004-5RD-H000-01</t>
  </si>
  <si>
    <t>P05-R-AGC-060</t>
  </si>
  <si>
    <t>48978-P9400</t>
  </si>
  <si>
    <t>48979-P9400</t>
  </si>
  <si>
    <t>63834A000P</t>
  </si>
  <si>
    <t>17611-3C0A-Z010</t>
  </si>
  <si>
    <t>17611-TLA-A000</t>
  </si>
  <si>
    <t>1J623-69F-A000</t>
  </si>
  <si>
    <t>77207-GN5-9101</t>
  </si>
  <si>
    <t>17513-K67-9001</t>
  </si>
  <si>
    <t>3/4-7159-99-7</t>
  </si>
  <si>
    <t>P03-R-AGC-030</t>
  </si>
  <si>
    <t>XR-050</t>
  </si>
  <si>
    <t>90651-MKH-D200</t>
  </si>
  <si>
    <t>64311-MLPA-AA02</t>
  </si>
  <si>
    <t>55020-2478</t>
  </si>
  <si>
    <t>36612-89L00</t>
  </si>
  <si>
    <t>14093-1525</t>
  </si>
  <si>
    <t>Matl group</t>
  </si>
  <si>
    <t>F-FLOAT</t>
  </si>
  <si>
    <t>Component</t>
  </si>
  <si>
    <t>0001-001;A</t>
  </si>
  <si>
    <t>01-640280;A</t>
  </si>
  <si>
    <t>01-640312;A</t>
  </si>
  <si>
    <t>0208-28-320;A</t>
  </si>
  <si>
    <t>0228-00019-9000;A2</t>
  </si>
  <si>
    <t>0228-00050-90;A2</t>
  </si>
  <si>
    <t>0228-00055-90;A2</t>
  </si>
  <si>
    <t>0228-00058-90;A2</t>
  </si>
  <si>
    <t>0317-39-040;A</t>
  </si>
  <si>
    <t>0603-40-060;A</t>
  </si>
  <si>
    <t>0706-34-110;A</t>
  </si>
  <si>
    <t>08F01-SNLX-70-BG;A</t>
  </si>
  <si>
    <t>437-0141-1</t>
  </si>
  <si>
    <t>08F01-SNLX-70-BH;A</t>
  </si>
  <si>
    <t>75800-SNLA-T102;A</t>
  </si>
  <si>
    <t>75810-SNLA-T102;A</t>
  </si>
  <si>
    <t>90114-SZ3-0000-X</t>
  </si>
  <si>
    <t>90114-SZ3-0000</t>
  </si>
  <si>
    <t>08P09-S5A-7000-A;A</t>
  </si>
  <si>
    <t>75820-S5H-T000;A</t>
  </si>
  <si>
    <t>75830-S5H-T000;A</t>
  </si>
  <si>
    <t>90676-SA7-0030</t>
  </si>
  <si>
    <t>08P09-SDE-7000-A;A</t>
  </si>
  <si>
    <t>75820-SDEA-T000;A</t>
  </si>
  <si>
    <t>75830-SDEA-T000;A</t>
  </si>
  <si>
    <t>90103-SDA-A000</t>
  </si>
  <si>
    <t>90308-SB2-0130</t>
  </si>
  <si>
    <t>75820-SNLA-T101;A</t>
  </si>
  <si>
    <t>75830-SNLA-T101;A</t>
  </si>
  <si>
    <t>90308-SB2-0131</t>
  </si>
  <si>
    <t>90676-SA7-0030-X</t>
  </si>
  <si>
    <t>08P23-SDG-900;A</t>
  </si>
  <si>
    <t>08P23-SDJ-700X;A</t>
  </si>
  <si>
    <t>08Z03-TM0-700-F9;A</t>
  </si>
  <si>
    <t>09319-10043;A</t>
  </si>
  <si>
    <t>09319-12018;A</t>
  </si>
  <si>
    <t>09319-12060-S;A</t>
  </si>
  <si>
    <t>098022-7823;A</t>
  </si>
  <si>
    <t>098022-7852;A</t>
  </si>
  <si>
    <t>1093A103-K1</t>
  </si>
  <si>
    <t>11010-04821;A</t>
  </si>
  <si>
    <t>11210-18G00;A</t>
  </si>
  <si>
    <t>11210-43G00;A</t>
  </si>
  <si>
    <t>11315-46G00;A</t>
  </si>
  <si>
    <t>11320-85L00;A</t>
  </si>
  <si>
    <t>11320-B5000;A</t>
  </si>
  <si>
    <t>11828-W0400;A</t>
  </si>
  <si>
    <t>11831-PM3-0000;A</t>
  </si>
  <si>
    <t>12001-32988-L;A</t>
  </si>
  <si>
    <t>12031-1590;A</t>
  </si>
  <si>
    <t>12031-2022;A</t>
  </si>
  <si>
    <t>12035-1661;A</t>
  </si>
  <si>
    <t>121467-0050;A</t>
  </si>
  <si>
    <t>1215093P01;A</t>
  </si>
  <si>
    <t>1215097P01;A</t>
  </si>
  <si>
    <t>1215099P01;A</t>
  </si>
  <si>
    <t>12207-KWNA-9020;A</t>
  </si>
  <si>
    <t>1221-082-01;A</t>
  </si>
  <si>
    <t>1221-082-02;A</t>
  </si>
  <si>
    <t>12771-09G10;A</t>
  </si>
  <si>
    <t>12782-47E00;A</t>
  </si>
  <si>
    <t>12811-09G10;A</t>
  </si>
  <si>
    <t>13022-13779;A</t>
  </si>
  <si>
    <t>13144-1314;A</t>
  </si>
  <si>
    <t>1343170P01;A</t>
  </si>
  <si>
    <t>1356296P01;A</t>
  </si>
  <si>
    <t>14281-77M00;A</t>
  </si>
  <si>
    <t>14510-K1MA-T000;A</t>
  </si>
  <si>
    <t>14566W000P;A</t>
  </si>
  <si>
    <t>14620-K1MA-T000;A</t>
  </si>
  <si>
    <t>1505A416/429/681;A</t>
  </si>
  <si>
    <t>1505A789;A</t>
  </si>
  <si>
    <t>151172-0740;A</t>
  </si>
  <si>
    <t>151172-0802;A</t>
  </si>
  <si>
    <t>151172-0810;A</t>
  </si>
  <si>
    <t>15301-05050;A</t>
  </si>
  <si>
    <t>15301-15041;A</t>
  </si>
  <si>
    <t>15301-74010B;A</t>
  </si>
  <si>
    <t>15301-88362A;A</t>
  </si>
  <si>
    <t>153366-025B;A</t>
  </si>
  <si>
    <t>153366-026B;A</t>
  </si>
  <si>
    <t>153366-072A;A</t>
  </si>
  <si>
    <t>153366-0732;A</t>
  </si>
  <si>
    <t>153366-094A;A</t>
  </si>
  <si>
    <t>15650-P2A-K000;A</t>
  </si>
  <si>
    <t>15650-P3F-K000;A</t>
  </si>
  <si>
    <t>15650-P8C-T011;A</t>
  </si>
  <si>
    <t>15650-PM3-0040;A</t>
  </si>
  <si>
    <t>15650-POA-0032;A</t>
  </si>
  <si>
    <t>15650-POB-A012;A</t>
  </si>
  <si>
    <t>1570B811;A</t>
  </si>
  <si>
    <t>1577A389;A</t>
  </si>
  <si>
    <t>15861-1182-2;A</t>
  </si>
  <si>
    <t>1609538141;A</t>
  </si>
  <si>
    <t>16325-62010;A</t>
  </si>
  <si>
    <t>16325-63011;A</t>
  </si>
  <si>
    <t>16557-6N200;A</t>
  </si>
  <si>
    <t>16575-2S500;A</t>
  </si>
  <si>
    <t>16575-2S500;B</t>
  </si>
  <si>
    <t>16861-1452-2;A</t>
  </si>
  <si>
    <t>16910-94J00;A</t>
  </si>
  <si>
    <t>17012-1250A;A</t>
  </si>
  <si>
    <t>17232-R7CA-G010;A</t>
  </si>
  <si>
    <t>17232-R7CA-G010;S</t>
  </si>
  <si>
    <t>17240-8M200;A</t>
  </si>
  <si>
    <t>17250-PWA-0002;A</t>
  </si>
  <si>
    <t>17510-SH3-3000;A</t>
  </si>
  <si>
    <t>RUB.SHEET400X430</t>
  </si>
  <si>
    <t>17511-SR3-3000;A</t>
  </si>
  <si>
    <t>17563-58010;A</t>
  </si>
  <si>
    <t>17567-17010;A</t>
  </si>
  <si>
    <t>17611-3A0A-A001;A</t>
  </si>
  <si>
    <t>17611-3C0A-Z000;A</t>
  </si>
  <si>
    <t>17611-T24-T110;A</t>
  </si>
  <si>
    <t>17611-T50A-J010;A</t>
  </si>
  <si>
    <t>17611-T51A-H010;A</t>
  </si>
  <si>
    <t>17881-0L050/80;A</t>
  </si>
  <si>
    <t>17880-0L050;A</t>
  </si>
  <si>
    <t>17882-0L010;A</t>
  </si>
  <si>
    <t>17881-0E020;A</t>
  </si>
  <si>
    <t>17882-0P020;A</t>
  </si>
  <si>
    <t>18215-SZ5-0030;A</t>
  </si>
  <si>
    <t>18345-K15-9002;A</t>
  </si>
  <si>
    <t>18751-65H20;A</t>
  </si>
  <si>
    <t>19923;A</t>
  </si>
  <si>
    <t>1J672-6MAA-J002;A</t>
  </si>
  <si>
    <t>1T021-36411;A</t>
  </si>
  <si>
    <t>226-209-007;S</t>
  </si>
  <si>
    <t>B-2400;TRD060S</t>
  </si>
  <si>
    <t>3317-GZ1A-Z000;A</t>
  </si>
  <si>
    <t>3317-GZ1A-Z020;A</t>
  </si>
  <si>
    <t>33412-MKH-D000;A</t>
  </si>
  <si>
    <t>334516500;A</t>
  </si>
  <si>
    <t>33452-MKH-D000;A</t>
  </si>
  <si>
    <t>35-14911-41410;A</t>
  </si>
  <si>
    <t>3G11-001-9420;A</t>
  </si>
  <si>
    <t>41951-75J00;A</t>
  </si>
  <si>
    <t>42110-60A10;A</t>
  </si>
  <si>
    <t>42118-02040;A</t>
  </si>
  <si>
    <t>4402A018-R5-D;A</t>
  </si>
  <si>
    <t>44771-1500G;A</t>
  </si>
  <si>
    <t>C-2554;PRD210</t>
  </si>
  <si>
    <t>48950 EB700;A</t>
  </si>
  <si>
    <t>439-0033</t>
  </si>
  <si>
    <t>48950 JR800;A</t>
  </si>
  <si>
    <t>48978-P922A-7;A</t>
  </si>
  <si>
    <t>48979-P922A-7;A</t>
  </si>
  <si>
    <t>4A7R76945-2;A</t>
  </si>
  <si>
    <t>4P285582-1A;A</t>
  </si>
  <si>
    <t>4ST-12241-01;A</t>
  </si>
  <si>
    <t>4YS-E6155-00;A</t>
  </si>
  <si>
    <t>52201-EW020;A</t>
  </si>
  <si>
    <t>5240189650;A</t>
  </si>
  <si>
    <t>53106-KR3-0001-K;A</t>
  </si>
  <si>
    <t>53109-MJP-G500;A</t>
  </si>
  <si>
    <t>53207-KFVS-B500;A</t>
  </si>
  <si>
    <t>5335025380;A</t>
  </si>
  <si>
    <t>53502-SDA-A000;A</t>
  </si>
  <si>
    <t>54132-91J00;A</t>
  </si>
  <si>
    <t>520-083</t>
  </si>
  <si>
    <t>59700-2515-2;A</t>
  </si>
  <si>
    <t>5H475-2516-1;A</t>
  </si>
  <si>
    <t>5JX133-0660;A</t>
  </si>
  <si>
    <t>5JX2607000;A</t>
  </si>
  <si>
    <t>5JX2612510;A</t>
  </si>
  <si>
    <t>5JX2818050;A</t>
  </si>
  <si>
    <t>5P0-F176E-00;A</t>
  </si>
  <si>
    <t>5TN-E2241-10;A</t>
  </si>
  <si>
    <t>5VV-F7114-00;A</t>
  </si>
  <si>
    <t>63713-Z07-0000;A</t>
  </si>
  <si>
    <t>63832A000P;A</t>
  </si>
  <si>
    <t>63832A010P;A</t>
  </si>
  <si>
    <t>63835A000P;A</t>
  </si>
  <si>
    <t>6400C726;A</t>
  </si>
  <si>
    <t>64216-GJ2-73001;A</t>
  </si>
  <si>
    <t>64256-K0HA-J005;A</t>
  </si>
  <si>
    <t>64257-K0HA-J005;A</t>
  </si>
  <si>
    <t>E-3501;CVL080</t>
  </si>
  <si>
    <t>66321-YZB01;A</t>
  </si>
  <si>
    <t>68188-0A010;A</t>
  </si>
  <si>
    <t>68189-0A010;A</t>
  </si>
  <si>
    <t>7001S0228;A</t>
  </si>
  <si>
    <t>700X700X3;A</t>
  </si>
  <si>
    <t>72142-SM4-0001;A</t>
  </si>
  <si>
    <t>72612-TS4A-T000;A</t>
  </si>
  <si>
    <t>72652-TS4A-T000;A</t>
  </si>
  <si>
    <t>730X10;A</t>
  </si>
  <si>
    <t>73441-SX8-T013;A</t>
  </si>
  <si>
    <t>73491-SX8-T013;A</t>
  </si>
  <si>
    <t>74172-S5A-0001;A</t>
  </si>
  <si>
    <t>74829-SIC-E000;A</t>
  </si>
  <si>
    <t>75800-S5H-T001;A</t>
  </si>
  <si>
    <t>75800-S5HX-T100;A</t>
  </si>
  <si>
    <t>75800-S5HY-T100;A</t>
  </si>
  <si>
    <t>437-0036-1</t>
  </si>
  <si>
    <t>75800-S86-K001;A</t>
  </si>
  <si>
    <t>75800-S9E-T000;A</t>
  </si>
  <si>
    <t>75800-S9EX-T100;A</t>
  </si>
  <si>
    <t>75800-SAEY-T000;A</t>
  </si>
  <si>
    <t>75800-SDEA-T000;A</t>
  </si>
  <si>
    <t>75800-SELA-T000;A</t>
  </si>
  <si>
    <t>75800-SELX-T100;A</t>
  </si>
  <si>
    <t>75810-S5H-T001;A</t>
  </si>
  <si>
    <t>75810-S5HX-T100;A</t>
  </si>
  <si>
    <t>75810-S5HY-T100;A</t>
  </si>
  <si>
    <t>75810-S86-K001;A</t>
  </si>
  <si>
    <t>75810-S9A-0033;A</t>
  </si>
  <si>
    <t>75810-S9E-T000;A</t>
  </si>
  <si>
    <t>75810-S9EX-T100;A</t>
  </si>
  <si>
    <t>75810-SAEY-T000;A</t>
  </si>
  <si>
    <t>75810-SDEA-T000;A</t>
  </si>
  <si>
    <t>75810-SELA-T000;A</t>
  </si>
  <si>
    <t>75820-S21-T010;A</t>
  </si>
  <si>
    <t>75820-S5H-T001;A</t>
  </si>
  <si>
    <t>75820-S5HX-T100;A</t>
  </si>
  <si>
    <t>75820-S86-K001;A</t>
  </si>
  <si>
    <t>75820-S9E-T000;A</t>
  </si>
  <si>
    <t>75820-S9EX-T100;A</t>
  </si>
  <si>
    <t>75820-SAEW-T100;A</t>
  </si>
  <si>
    <t>75820-SAEY-T000;A</t>
  </si>
  <si>
    <t>75820-SELA-T000;A</t>
  </si>
  <si>
    <t>75820-SELX-T100;A</t>
  </si>
  <si>
    <t>75830-S21-T010;A</t>
  </si>
  <si>
    <t>75830-S5H-T001;A</t>
  </si>
  <si>
    <t>75830-S5HX-T100;A</t>
  </si>
  <si>
    <t>75830-S86-K001;A</t>
  </si>
  <si>
    <t>75830-S9E-T000;A</t>
  </si>
  <si>
    <t>75830-S9EX-T100;A</t>
  </si>
  <si>
    <t>75830-SAEW-T100;A</t>
  </si>
  <si>
    <t>75830-SAEY-T000;A</t>
  </si>
  <si>
    <t>75830-SELA-T000;A</t>
  </si>
  <si>
    <t>75830-SELX-T100;A</t>
  </si>
  <si>
    <t>01.0X350-SE2</t>
  </si>
  <si>
    <t>76216-1100A;A</t>
  </si>
  <si>
    <t>76403-T86A-K000;A</t>
  </si>
  <si>
    <t>460-003-1</t>
  </si>
  <si>
    <t>460-002-1</t>
  </si>
  <si>
    <t>77291-428NR;A</t>
  </si>
  <si>
    <t>77293-0A010D;A</t>
  </si>
  <si>
    <t>8000-79505/C;A</t>
  </si>
  <si>
    <t>800X10;A</t>
  </si>
  <si>
    <t>80109-KPF-9000;A</t>
  </si>
  <si>
    <t>80150-K2EA-T000;A</t>
  </si>
  <si>
    <t>80150-K2WA-J100;A</t>
  </si>
  <si>
    <t>80464-S5A-0001;A</t>
  </si>
  <si>
    <t>80464-S5A-0001;S</t>
  </si>
  <si>
    <t>81193-0W010;A</t>
  </si>
  <si>
    <t>81253-K0HA-J005;A</t>
  </si>
  <si>
    <t>81265-K2SA-N000;A</t>
  </si>
  <si>
    <t>81413-K2EF-J102;A</t>
  </si>
  <si>
    <t>85024-93R00;A</t>
  </si>
  <si>
    <t>85373-BZ180-H;A</t>
  </si>
  <si>
    <t>859-32004;A2</t>
  </si>
  <si>
    <t>894325-158A;A</t>
  </si>
  <si>
    <t>894328-2472;A</t>
  </si>
  <si>
    <t>894328-2482;A</t>
  </si>
  <si>
    <t>894334-1580;A</t>
  </si>
  <si>
    <t>894334-1590;A</t>
  </si>
  <si>
    <t>894459-4522;A</t>
  </si>
  <si>
    <t>894472-9730;A</t>
  </si>
  <si>
    <t>AG-2500;SCR040S</t>
  </si>
  <si>
    <t>AG-2500;SCR050S</t>
  </si>
  <si>
    <t>897245-925A;A</t>
  </si>
  <si>
    <t>897356-1500;A</t>
  </si>
  <si>
    <t>437-0119-1</t>
  </si>
  <si>
    <t>897357-5990;A</t>
  </si>
  <si>
    <t>897357-6000;A</t>
  </si>
  <si>
    <t>8975385310;A</t>
  </si>
  <si>
    <t>8978291420;A</t>
  </si>
  <si>
    <t>897914-0180;A</t>
  </si>
  <si>
    <t>897915-2140-M;A</t>
  </si>
  <si>
    <t>897918-1760;A</t>
  </si>
  <si>
    <t>897918-1770;A</t>
  </si>
  <si>
    <t>897919-1220;A</t>
  </si>
  <si>
    <t>897919-1221;A</t>
  </si>
  <si>
    <t>897919-1231;A</t>
  </si>
  <si>
    <t>8979215-052B;A</t>
  </si>
  <si>
    <t>897923-1100;A</t>
  </si>
  <si>
    <t>897925-9371;A</t>
  </si>
  <si>
    <t>898039-2930;A</t>
  </si>
  <si>
    <t>898050-4660-A;A</t>
  </si>
  <si>
    <t>898079-1950;A</t>
  </si>
  <si>
    <t>898190-122A;A</t>
  </si>
  <si>
    <t>898369-2580;A</t>
  </si>
  <si>
    <t>898394-793A;A</t>
  </si>
  <si>
    <t>898395-421A;A</t>
  </si>
  <si>
    <t>898484889A;A</t>
  </si>
  <si>
    <t>898484890A;A</t>
  </si>
  <si>
    <t>898484891A;A</t>
  </si>
  <si>
    <t>898484892A;A</t>
  </si>
  <si>
    <t>8A61-17K605-F;A</t>
  </si>
  <si>
    <t>90044-80643;A</t>
  </si>
  <si>
    <t>90430-37140;A</t>
  </si>
  <si>
    <t>90480-10022-A;A</t>
  </si>
  <si>
    <t>90480-889YM-00;A</t>
  </si>
  <si>
    <t>92118-4M400;A</t>
  </si>
  <si>
    <t>93848A000P;A</t>
  </si>
  <si>
    <t>93848A010P;A</t>
  </si>
  <si>
    <t>93849A000P;A</t>
  </si>
  <si>
    <t>96301 10Z04;A</t>
  </si>
  <si>
    <t>98181937;A</t>
  </si>
  <si>
    <t>898180-4890;A</t>
  </si>
  <si>
    <t>99226-07004;A</t>
  </si>
  <si>
    <t>99452-16005;S</t>
  </si>
  <si>
    <t>439-0037</t>
  </si>
  <si>
    <t>439-0038</t>
  </si>
  <si>
    <t>A99226-68006;A</t>
  </si>
  <si>
    <t>A99226-68006;S</t>
  </si>
  <si>
    <t>AFS-IRCT01;S</t>
  </si>
  <si>
    <t>AG2T016R00;A</t>
  </si>
  <si>
    <t>B/V#100F;A</t>
  </si>
  <si>
    <t>B/V#150F;A</t>
  </si>
  <si>
    <t>B/V#200F;A</t>
  </si>
  <si>
    <t>B/V#250F;A</t>
  </si>
  <si>
    <t>B/V#300F;A</t>
  </si>
  <si>
    <t>B/V#50F;A</t>
  </si>
  <si>
    <t>B/V#50N;A</t>
  </si>
  <si>
    <t>B/V#80F;A</t>
  </si>
  <si>
    <t>B231-00100Z30;A</t>
  </si>
  <si>
    <t>B620-51-880;A</t>
  </si>
  <si>
    <t>BB003529AAF00;A</t>
  </si>
  <si>
    <t>BC105-74601;A</t>
  </si>
  <si>
    <t>BD001665AAF0XPRO;A</t>
  </si>
  <si>
    <t>BM891-74600;A</t>
  </si>
  <si>
    <t>437-0044-1</t>
  </si>
  <si>
    <t>437-0044-1S</t>
  </si>
  <si>
    <t>E-2560;SCR050S</t>
  </si>
  <si>
    <t>C2190-01010</t>
  </si>
  <si>
    <t>437-0023-1</t>
  </si>
  <si>
    <t>C4433-01011-B;A</t>
  </si>
  <si>
    <t>C4434-01011-B;A</t>
  </si>
  <si>
    <t>CNV7418-A;A</t>
  </si>
  <si>
    <t>CNV7513-A;A</t>
  </si>
  <si>
    <t>CR90200T400W400L;A</t>
  </si>
  <si>
    <t>CV250;A</t>
  </si>
  <si>
    <t>CV300;A</t>
  </si>
  <si>
    <t>CV400;A</t>
  </si>
  <si>
    <t>D-02-KPHA;A</t>
  </si>
  <si>
    <t>DR395-48640;A</t>
  </si>
  <si>
    <t>ES-XU5T-14A099;A</t>
  </si>
  <si>
    <t>ES-XU5T-14A099;S</t>
  </si>
  <si>
    <t>F04-05-01A;A</t>
  </si>
  <si>
    <t>F04-05-01-C;A</t>
  </si>
  <si>
    <t>F04-05-02A;A</t>
  </si>
  <si>
    <t>F04-05-03A;A</t>
  </si>
  <si>
    <t>F208-RAXAA-01;A</t>
  </si>
  <si>
    <t>FCV-F400(EPDM);A</t>
  </si>
  <si>
    <t>FDAT-185A;A</t>
  </si>
  <si>
    <t>FDAT-186A;A</t>
  </si>
  <si>
    <t>H011-JD9-9810;A</t>
  </si>
  <si>
    <t>H032-S9A-9810;A</t>
  </si>
  <si>
    <t>HK1L1-256-0A-ST;A</t>
  </si>
  <si>
    <t>HSCCX-N6K-00;A</t>
  </si>
  <si>
    <t>AG-2701;TEE050S</t>
  </si>
  <si>
    <t>HSNA3-NCB-0C;A</t>
  </si>
  <si>
    <t>HTA01-759-0A-D1V;A</t>
  </si>
  <si>
    <t>HTA02-759-0A-D1V;A</t>
  </si>
  <si>
    <t>HTF01-533-0A;A</t>
  </si>
  <si>
    <t>JB3B-16A267-AA;A</t>
  </si>
  <si>
    <t>JB3B-16A572-AB;A</t>
  </si>
  <si>
    <t>LP30H01209P1;A</t>
  </si>
  <si>
    <t>MB006759;A</t>
  </si>
  <si>
    <t>CAP 12</t>
  </si>
  <si>
    <t>MB275630;A</t>
  </si>
  <si>
    <t>E-1776;EXT080</t>
  </si>
  <si>
    <t>MB346756;A</t>
  </si>
  <si>
    <t>MB430175;A</t>
  </si>
  <si>
    <t>MB436331;A</t>
  </si>
  <si>
    <t>MB513335;A</t>
  </si>
  <si>
    <t>MN135028;A</t>
  </si>
  <si>
    <t>MN139931;A</t>
  </si>
  <si>
    <t>MN171604;A</t>
  </si>
  <si>
    <t>MR127414;B</t>
  </si>
  <si>
    <t>MR234870;A</t>
  </si>
  <si>
    <t>MR234871;A</t>
  </si>
  <si>
    <t>MR444703;A</t>
  </si>
  <si>
    <t>MR992707;A</t>
  </si>
  <si>
    <t>MR992708;A</t>
  </si>
  <si>
    <t>MR995004;A</t>
  </si>
  <si>
    <t>NBR 10LN-300;A</t>
  </si>
  <si>
    <t>P1180184;A</t>
  </si>
  <si>
    <t>PC224-00021-58;A</t>
  </si>
  <si>
    <t>PROTOTYPE-01;A</t>
  </si>
  <si>
    <t>PRP-001;A</t>
  </si>
  <si>
    <t>RE5441;A</t>
  </si>
  <si>
    <t>RF3(CI)100E;A</t>
  </si>
  <si>
    <t>RF3(CI)100N;A</t>
  </si>
  <si>
    <t>RF3(CI)200E;A</t>
  </si>
  <si>
    <t>RF3(CI)200N;A</t>
  </si>
  <si>
    <t>RF3(DI)100E;A</t>
  </si>
  <si>
    <t>RF8(E)100;A</t>
  </si>
  <si>
    <t>RF8(E)150;A</t>
  </si>
  <si>
    <t>RF8(E)200;A</t>
  </si>
  <si>
    <t>RF8(E)80;A</t>
  </si>
  <si>
    <t>RF8(N)100;A</t>
  </si>
  <si>
    <t>RF8(N)150;A</t>
  </si>
  <si>
    <t>RF8(N)200;A</t>
  </si>
  <si>
    <t>RF8(N)80;A</t>
  </si>
  <si>
    <t>RF8-F#100E;A</t>
  </si>
  <si>
    <t>RF8-F#100N;A</t>
  </si>
  <si>
    <t>RF8-F#150E;A</t>
  </si>
  <si>
    <t>RF8-F#150N;A</t>
  </si>
  <si>
    <t>RF8-F#200E;A</t>
  </si>
  <si>
    <t>RF8-F#200N;A</t>
  </si>
  <si>
    <t>RF8-F#250E;A</t>
  </si>
  <si>
    <t>RF8-F#250N;A</t>
  </si>
  <si>
    <t>RF8-F#300N;A</t>
  </si>
  <si>
    <t>RF8-F#50E;A</t>
  </si>
  <si>
    <t>RF8-F#50N;A</t>
  </si>
  <si>
    <t>RF8-F#65E;A</t>
  </si>
  <si>
    <t>RF8-F#65N;A</t>
  </si>
  <si>
    <t>RF8-F#80E;A</t>
  </si>
  <si>
    <t>RF8-F#80N;A</t>
  </si>
  <si>
    <t>RF-GF(CI)350E65;A</t>
  </si>
  <si>
    <t>RF-GF(CI)350N65;A</t>
  </si>
  <si>
    <t>RF-GF(CI)400N65;A</t>
  </si>
  <si>
    <t>RF-GF(DI)400N65;A</t>
  </si>
  <si>
    <t>RG619-09020-58;A</t>
  </si>
  <si>
    <t>RMS-RI-55;A</t>
  </si>
  <si>
    <t>RMS-RI-D37;A</t>
  </si>
  <si>
    <t>RMS-RI-D60;A</t>
  </si>
  <si>
    <t>S083-28-320;A</t>
  </si>
  <si>
    <t>S86-E0400-0000;A</t>
  </si>
  <si>
    <t>S86-E0400-0000;S</t>
  </si>
  <si>
    <t>S86-E0401-0000;S</t>
  </si>
  <si>
    <t>SAKPATTANA-01;A</t>
  </si>
  <si>
    <t>SK300000041;S</t>
  </si>
  <si>
    <t>SN907-37600;A</t>
  </si>
  <si>
    <t>SN907-41110;A</t>
  </si>
  <si>
    <t>E-2429;SCC060S</t>
  </si>
  <si>
    <t>ST-FCV300;A</t>
  </si>
  <si>
    <t>ST-FCV400;A</t>
  </si>
  <si>
    <t>TFR-HA1;A</t>
  </si>
  <si>
    <t>TG028065-0250;A</t>
  </si>
  <si>
    <t>TG949322-7241;A</t>
  </si>
  <si>
    <t>U/L300E;A</t>
  </si>
  <si>
    <t>UB39-34-110;A</t>
  </si>
  <si>
    <t>WIR-SL-BSH-XXX;A</t>
  </si>
  <si>
    <t>WIR-SL-CLP/281;A</t>
  </si>
  <si>
    <t>WLE7-10550;A</t>
  </si>
  <si>
    <t>437-0008-1</t>
  </si>
  <si>
    <t>XLF450-RD3XX-01;A</t>
  </si>
  <si>
    <t>XLR726WNJAA01;A</t>
  </si>
  <si>
    <t>YN22P01131P1;A</t>
  </si>
  <si>
    <t>1J004-5RD-H000-0;A</t>
  </si>
  <si>
    <t>114X214X5.6;A</t>
  </si>
  <si>
    <t>48978-P9400;A</t>
  </si>
  <si>
    <t>48979-P9400;A</t>
  </si>
  <si>
    <t>63834A000P;A</t>
  </si>
  <si>
    <t>49016-0707A;A</t>
  </si>
  <si>
    <t>17611-3C0A-Z010;A</t>
  </si>
  <si>
    <t>17611-TLA-A000;A</t>
  </si>
  <si>
    <t>1J623-69F-A000;A</t>
  </si>
  <si>
    <t>310X310X3.5;A</t>
  </si>
  <si>
    <t>DPR-E132;A</t>
  </si>
  <si>
    <t>17513-K67-9001;A</t>
  </si>
  <si>
    <t>140X140XX2-A060;A</t>
  </si>
  <si>
    <t>114X214X5.0;A</t>
  </si>
  <si>
    <t>XR-050;A</t>
  </si>
  <si>
    <t>5848516;A</t>
  </si>
  <si>
    <t>210X220X5;A</t>
  </si>
  <si>
    <t>90651-MKH-D200;A</t>
  </si>
  <si>
    <t>90950-T1029;A</t>
  </si>
  <si>
    <t>HK3S1-336-0A-00;A</t>
  </si>
  <si>
    <t>31126-04010;A</t>
  </si>
  <si>
    <t>AR2058305PROTO;A</t>
  </si>
  <si>
    <t>L8EPLA309090;A</t>
  </si>
  <si>
    <t>17752-BZ130-H;A</t>
  </si>
  <si>
    <t>64311-MLPA-AA02;A</t>
  </si>
  <si>
    <t>55020-2478;A</t>
  </si>
  <si>
    <t>36612-89L00;A</t>
  </si>
  <si>
    <t>GASKET-BP-PROTO;A</t>
  </si>
  <si>
    <t>DPR-E133;A</t>
  </si>
  <si>
    <t>14566A010P;A</t>
  </si>
  <si>
    <t>16575W010P;A</t>
  </si>
  <si>
    <t>16578W000P;A</t>
  </si>
  <si>
    <t>96018W000P;A</t>
  </si>
  <si>
    <t>2A33-128-00;A</t>
  </si>
  <si>
    <t>14093-1525;A</t>
  </si>
  <si>
    <t>5T28681341;A</t>
  </si>
  <si>
    <t>8978760470;A</t>
  </si>
  <si>
    <t>1209421300;A</t>
  </si>
  <si>
    <t>5JX4839340;A</t>
  </si>
  <si>
    <t>5JX4839350;A</t>
  </si>
  <si>
    <t>5JX4839360;A</t>
  </si>
  <si>
    <t>5JX4839370;A</t>
  </si>
  <si>
    <t>5JX4839380;A</t>
  </si>
  <si>
    <t>5JX4839390;A</t>
  </si>
  <si>
    <t>5JX4838180;A</t>
  </si>
  <si>
    <t>975579810;A</t>
  </si>
  <si>
    <t>14093-1543;A</t>
  </si>
  <si>
    <t>92211-N0080-A;A</t>
  </si>
  <si>
    <t>total</t>
  </si>
  <si>
    <t>order avg/day</t>
  </si>
  <si>
    <t>f-em</t>
  </si>
  <si>
    <t>f-rp</t>
  </si>
  <si>
    <t>f-rpm</t>
  </si>
  <si>
    <t>f-vac</t>
  </si>
  <si>
    <t>f-spong</t>
  </si>
  <si>
    <t>f-punch</t>
  </si>
  <si>
    <t>ac-em</t>
  </si>
  <si>
    <t>ac-rp</t>
  </si>
  <si>
    <t>ac-rpm</t>
  </si>
  <si>
    <t>ac-vac</t>
  </si>
  <si>
    <t>ac-spong</t>
  </si>
  <si>
    <t>ac-punch</t>
  </si>
  <si>
    <t>1201</t>
  </si>
  <si>
    <t>PC</t>
  </si>
  <si>
    <t>FG01</t>
  </si>
  <si>
    <t>QC01</t>
  </si>
  <si>
    <t>PP01</t>
  </si>
  <si>
    <t>PSJ1</t>
  </si>
  <si>
    <t>PSBB</t>
  </si>
  <si>
    <t>PSNP</t>
  </si>
  <si>
    <t>PSA1</t>
  </si>
  <si>
    <t>TIC1</t>
  </si>
  <si>
    <t>PSI1</t>
  </si>
  <si>
    <t>8983943830;A</t>
  </si>
  <si>
    <t>EA</t>
  </si>
  <si>
    <t>M-AFS-IRCT01</t>
  </si>
  <si>
    <t>fo next month 30%</t>
  </si>
  <si>
    <t>total fo+30%</t>
  </si>
  <si>
    <t>87211-X7V00-A</t>
  </si>
  <si>
    <t>DUCT,AIR</t>
  </si>
  <si>
    <t>2A33-130-00;A</t>
  </si>
  <si>
    <t>19440-100003;A</t>
  </si>
  <si>
    <t>400X400X2;A</t>
  </si>
  <si>
    <t>5JX3124781;A</t>
  </si>
  <si>
    <t>5JX3124791;A</t>
  </si>
  <si>
    <t>5JX3124800;A</t>
  </si>
  <si>
    <t>5JX3124810;A</t>
  </si>
  <si>
    <t>5JX3124821;A</t>
  </si>
  <si>
    <t>5JX3124831;A</t>
  </si>
  <si>
    <t>5JX3440530;A</t>
  </si>
  <si>
    <t>5JX3602390;A</t>
  </si>
  <si>
    <t>5JX3901240;A</t>
  </si>
  <si>
    <t>5JX3965160;A</t>
  </si>
  <si>
    <t>898394387A;A</t>
  </si>
  <si>
    <t>อะไหล่</t>
  </si>
  <si>
    <t>Plant</t>
  </si>
  <si>
    <t>Storage Location</t>
  </si>
  <si>
    <t>DF stor. loc. level</t>
  </si>
  <si>
    <t>Base Unit of Measure</t>
  </si>
  <si>
    <t>8975007280;A</t>
  </si>
  <si>
    <t>1615085102;A</t>
  </si>
  <si>
    <t>BUFFER-RJ01-00;A</t>
  </si>
  <si>
    <t>BTS-006;A</t>
  </si>
  <si>
    <t>BTS-005;A</t>
  </si>
  <si>
    <t>Cust.Code</t>
  </si>
  <si>
    <t>Name</t>
  </si>
  <si>
    <t>Mat.Group</t>
  </si>
  <si>
    <t>Mat.Group4</t>
  </si>
  <si>
    <t>Cust.Group Name</t>
  </si>
  <si>
    <t>0000100013</t>
  </si>
  <si>
    <t>ASIAN HONDA MOTOR CO.,LTD</t>
  </si>
  <si>
    <t>Spare parts</t>
  </si>
  <si>
    <t>OEM/SUB MC</t>
  </si>
  <si>
    <t>0000100029</t>
  </si>
  <si>
    <t>DAIKIN INDUSTRIES(THAILAND) LTD.</t>
  </si>
  <si>
    <t>0000100048</t>
  </si>
  <si>
    <t>HONDA AUTOMOBILE (THAILAND)</t>
  </si>
  <si>
    <t>OEM/Auto</t>
  </si>
  <si>
    <t>0000100056</t>
  </si>
  <si>
    <t>0000100057</t>
  </si>
  <si>
    <t>ISUZU ENGINE MANUFACTURING</t>
  </si>
  <si>
    <t>0000100058</t>
  </si>
  <si>
    <t>MITSUBISHI MOTORS(THAILAND)</t>
  </si>
  <si>
    <t>0000100078</t>
  </si>
  <si>
    <t>0000100123</t>
  </si>
  <si>
    <t>OEM/Sub auto</t>
  </si>
  <si>
    <t>0000100138</t>
  </si>
  <si>
    <t>THAI KOITO COMPANY LIMITED</t>
  </si>
  <si>
    <t>0000100151</t>
  </si>
  <si>
    <t>THAI SUZUKI MOTOR CO.,LTD.</t>
  </si>
  <si>
    <t>OEM/MC</t>
  </si>
  <si>
    <t>0000100154</t>
  </si>
  <si>
    <t>THAI YAMAHA MOTOR CO.,LTD.</t>
  </si>
  <si>
    <t>0000100158</t>
  </si>
  <si>
    <t>Siam Kubota Corporation Co.,Ltd.</t>
  </si>
  <si>
    <t>0000100166</t>
  </si>
  <si>
    <t>0000100167</t>
  </si>
  <si>
    <t>SPC</t>
  </si>
  <si>
    <t>0000100169</t>
  </si>
  <si>
    <t>TRI PETCH ISUZU SALES CO.,LTD.</t>
  </si>
  <si>
    <t>0000100190</t>
  </si>
  <si>
    <t>SIAM NSK STEERING SYSTEMS CO.,LTD.</t>
  </si>
  <si>
    <t>0000100240</t>
  </si>
  <si>
    <t>MARELLI (THAILAND) CO.,LTD.</t>
  </si>
  <si>
    <t>0000100279</t>
  </si>
  <si>
    <t>0000100293</t>
  </si>
  <si>
    <t>0000100300</t>
  </si>
  <si>
    <t>YAMADA SOMBOON CO.,LTD.</t>
  </si>
  <si>
    <t>0000100323</t>
  </si>
  <si>
    <t>0000100329</t>
  </si>
  <si>
    <t>0000100344</t>
  </si>
  <si>
    <t>0000100379</t>
  </si>
  <si>
    <t>0000100445</t>
  </si>
  <si>
    <t>0000100449</t>
  </si>
  <si>
    <t>TIGERPOLY(THAILAND) LTD.</t>
  </si>
  <si>
    <t>0000100463</t>
  </si>
  <si>
    <t>0000100488</t>
  </si>
  <si>
    <t>0000100555</t>
  </si>
  <si>
    <t>ISUZU GLOBAL CV ENGINEERING CENTER</t>
  </si>
  <si>
    <t>0000100642</t>
  </si>
  <si>
    <t>FUJIKURA AUTOMOTIVE</t>
  </si>
  <si>
    <t>0000100690</t>
  </si>
  <si>
    <t>THAI HONDA CO.,LTD.</t>
  </si>
  <si>
    <t>0000100708</t>
  </si>
  <si>
    <t>Disk Precision Industries</t>
  </si>
  <si>
    <t>0000110001</t>
  </si>
  <si>
    <t>0000110011</t>
  </si>
  <si>
    <t>KAWASAKI MOTORS ENTERPRISE</t>
  </si>
  <si>
    <t>0000110019</t>
  </si>
  <si>
    <t>F.T. INDUSTRIAL SUPPLIES (THAILAND)</t>
  </si>
  <si>
    <t>0000110024</t>
  </si>
  <si>
    <t>order</t>
  </si>
  <si>
    <t>rd</t>
  </si>
  <si>
    <t>****</t>
  </si>
  <si>
    <t>Max Order-FO</t>
  </si>
  <si>
    <t>เหล็กลูกค้า</t>
  </si>
  <si>
    <t>87211-X7V00-A;A</t>
  </si>
  <si>
    <t>0000100746</t>
  </si>
  <si>
    <t>NHK SPRING (THAILAND) CO.,LTD.</t>
  </si>
  <si>
    <t>42528-SMA-9010;A</t>
  </si>
  <si>
    <t>งานเรียกน้อยต้องอบก่อน</t>
  </si>
  <si>
    <t>note</t>
  </si>
  <si>
    <t>fo ไม่มี ord</t>
  </si>
  <si>
    <t>HK2E1-336-0A-04;A</t>
  </si>
  <si>
    <t>2A33-129-00;A</t>
  </si>
  <si>
    <t>งาน สับ</t>
  </si>
  <si>
    <t>2A33-103-05;A</t>
  </si>
  <si>
    <t>0000100751</t>
  </si>
  <si>
    <t>Y.S.S. (Thailand) Public Company</t>
  </si>
  <si>
    <t>42528-SMA-9010-Y1</t>
  </si>
  <si>
    <t>0000100050</t>
  </si>
  <si>
    <t>Minebea AccessSolutions Thai Ltd.</t>
  </si>
  <si>
    <t>RUBBER GUIDE (24X2;7.5)</t>
  </si>
  <si>
    <t>0000100060</t>
  </si>
  <si>
    <t>JOHOKU (THAILAND) CO.,LTD.</t>
  </si>
  <si>
    <t>TOYOTA MOTOR ASIA (THAILAND)</t>
  </si>
  <si>
    <t>0000100681</t>
  </si>
  <si>
    <t>DAITO LARGE MIRROR</t>
  </si>
  <si>
    <t>0000100039</t>
  </si>
  <si>
    <t>FUKUI KASEI (THAILAND)CO.,LTD.</t>
  </si>
  <si>
    <t>0000100355</t>
  </si>
  <si>
    <t>max 2</t>
  </si>
  <si>
    <t>17890-BZ020-J</t>
  </si>
  <si>
    <t>17890-BZ030-J</t>
  </si>
  <si>
    <t>17883-BZ080-H;A</t>
  </si>
  <si>
    <t>17881-BZ370-H;A</t>
  </si>
  <si>
    <t>17883-BZ090-H;A</t>
  </si>
  <si>
    <t>/BUSINESS PL</t>
  </si>
  <si>
    <t>RUBBER;SUPPORT FRONT MOTOR MTG,FRT</t>
  </si>
  <si>
    <t>RUBBER;SUPPORT FRONT MOTOR MTG,RH</t>
  </si>
  <si>
    <t>RUUBER;SUPPORT FRONT MOTOR MTG,LH</t>
  </si>
  <si>
    <t>RUBBER;SUPPORT REAR MOTOR MTG,RH</t>
  </si>
  <si>
    <t>RUBBER;SUPPORT REAR MOTOR MT,LH</t>
  </si>
  <si>
    <t>RUBBER;SUPPORT REAR MOTOR MTG,RR</t>
  </si>
  <si>
    <t>0000100077</t>
  </si>
  <si>
    <t>0000100720</t>
  </si>
  <si>
    <t>Hino Motors Manufacturing</t>
  </si>
  <si>
    <t>0000300128</t>
  </si>
  <si>
    <t>GENERAL MOTORS DO BRASIL LTDA</t>
  </si>
  <si>
    <t>Export</t>
  </si>
  <si>
    <t>2A33-045-00</t>
  </si>
  <si>
    <t>2A33-045-00;A</t>
  </si>
  <si>
    <t>7552008070;A</t>
  </si>
  <si>
    <t>7552218320;A</t>
  </si>
  <si>
    <t>7552218330;A</t>
  </si>
  <si>
    <t>7552218340;A</t>
  </si>
  <si>
    <t>7552218350;A</t>
  </si>
  <si>
    <t>RB.STEEL BUSH 10x25x23x22</t>
  </si>
  <si>
    <t>GROMMET CABLE (MZ)</t>
  </si>
  <si>
    <t>GROMMET CABLE (ME)</t>
  </si>
  <si>
    <t>0000100387</t>
  </si>
  <si>
    <t>ISUZU BODY CORPORATION (THAILAND)</t>
  </si>
  <si>
    <t>7552296440;A</t>
  </si>
  <si>
    <t>5JX4772360;A</t>
  </si>
  <si>
    <t>AR2058305;A</t>
  </si>
  <si>
    <t>17752-BZ100-J-SP</t>
  </si>
  <si>
    <t>17883-BZ080-H-SP</t>
  </si>
  <si>
    <t>17883-BZ090-H-SP</t>
  </si>
  <si>
    <t>Z1C1-07681;A</t>
  </si>
  <si>
    <t>Customer</t>
  </si>
  <si>
    <t>Cust.Mat.</t>
  </si>
  <si>
    <t>Base Qty</t>
  </si>
  <si>
    <t>Outstd.Base Qty</t>
  </si>
  <si>
    <t>On Hand</t>
  </si>
  <si>
    <t>Wait Ins.(Unr)</t>
  </si>
  <si>
    <t>Group</t>
  </si>
  <si>
    <t>Create Date</t>
  </si>
  <si>
    <t>Order</t>
  </si>
  <si>
    <t>897946-8031  630 cap Bump Rub</t>
  </si>
  <si>
    <t>898278-8110  DUCT ASM;A/CL OTL</t>
  </si>
  <si>
    <t>8983943812  DUCT ASM;A/CL OTLT</t>
  </si>
  <si>
    <t>8983943862  DUCT ASM;A/CL OTLT</t>
  </si>
  <si>
    <t>8983947931  RUBBER,BUMPER REAR</t>
  </si>
  <si>
    <t>8983954210  RUBBER,BUMPER REAR</t>
  </si>
  <si>
    <t>109337-0170  RUBBER;MOUNTING (</t>
  </si>
  <si>
    <t>122159-0940  SUPPORT RUBBER (9</t>
  </si>
  <si>
    <t>151172-0811  Plate; Clamp, FW</t>
  </si>
  <si>
    <t>153366-1380  SEAT ; BODY FRT S</t>
  </si>
  <si>
    <t>8975470950  BUMPER ASM;FRT SPR</t>
  </si>
  <si>
    <t>897916-0090  RUBBER CUSHION</t>
  </si>
  <si>
    <t>897916-0110  CUS R FWR LH (2X1</t>
  </si>
  <si>
    <t>897925-2490  bump rubber:frt 4</t>
  </si>
  <si>
    <t>897926-5710  Rubber Support He</t>
  </si>
  <si>
    <t>897926-5720  RUBBER CUSHION 4x</t>
  </si>
  <si>
    <t>897948-0230  RUBBER;CUSHION, C</t>
  </si>
  <si>
    <t>16575W010P  DUCT ASSY AIR</t>
  </si>
  <si>
    <t>ASTEMO CHONBURI AUTO PARTS LTD.</t>
  </si>
  <si>
    <t>897361-8111  MOUNTING:RUB (100</t>
  </si>
  <si>
    <t>17752-BZ100-J  INLET, AIR CLEA</t>
  </si>
  <si>
    <t>17752-BZ120-H  INLET,AIR CLEAN</t>
  </si>
  <si>
    <t>17752-BZ130-H  INLET AIR CLEAN</t>
  </si>
  <si>
    <t>897924-2220  BUMPER AM; RR SPR</t>
  </si>
  <si>
    <t>GR138403B  J59 Front Door Pane</t>
  </si>
  <si>
    <t>GR138503B  J59 Rear Door Panel</t>
  </si>
  <si>
    <t>17511-K12 -9300  TUBE,FUEL JOI</t>
  </si>
  <si>
    <t>52170-K1T -EB00  SLIDER, CHAIN</t>
  </si>
  <si>
    <t>1505A781  DUCT,AIR CLEANER TO</t>
  </si>
  <si>
    <t>16578W000P  HOSE AIR</t>
  </si>
  <si>
    <t>19155/1;A</t>
  </si>
  <si>
    <t>ASTEMO CHONBURI MANUFACTURING</t>
  </si>
  <si>
    <t>17752-BZ120-H-SP</t>
  </si>
  <si>
    <t>19155/1</t>
  </si>
  <si>
    <t>54125-94L00  STOPPER UPPER MOU</t>
  </si>
  <si>
    <t>61124-94L20  GROMMET CABLE (ME</t>
  </si>
  <si>
    <t>0000100559</t>
  </si>
  <si>
    <t>7552091840;A</t>
  </si>
  <si>
    <t>EP446-06031;A</t>
  </si>
  <si>
    <t>EP446-06032;A</t>
  </si>
  <si>
    <t>อย่าให้ต่ำกว่า 5 วัน</t>
  </si>
  <si>
    <t>77291-0G040</t>
  </si>
  <si>
    <t>PSWD</t>
  </si>
  <si>
    <t>semi</t>
  </si>
  <si>
    <t>Balance</t>
  </si>
  <si>
    <t>check</t>
  </si>
  <si>
    <t>NEW</t>
  </si>
  <si>
    <t>ให้ดู WIP DAY</t>
  </si>
  <si>
    <t>SAP Mat.</t>
  </si>
  <si>
    <t>Dlv. Date</t>
  </si>
  <si>
    <t>Bush</t>
  </si>
  <si>
    <t>Z1C1-07681</t>
  </si>
  <si>
    <t>SHIELDFUEL TANKFILLER PIP</t>
  </si>
  <si>
    <t>bump rub(1x1).(4x1inj).Common mould 990A</t>
  </si>
  <si>
    <t>guide cam chain(8x2;10min).</t>
  </si>
  <si>
    <t>HK871-336-10-ST  BOOT</t>
  </si>
  <si>
    <t>12811-25G10  TENSIONER CAM CHA</t>
  </si>
  <si>
    <t>CC102130B  CONNECTOR COVER</t>
  </si>
  <si>
    <t>GR007713B  J59 Rear Bumper Gro</t>
  </si>
  <si>
    <t>GR139203B  J59 R-GATE GROMMET</t>
  </si>
  <si>
    <t>39961-K26 -C100  RUBBER G SENS</t>
  </si>
  <si>
    <t>61146-KZZ -J001  RING,HEAD LIG</t>
  </si>
  <si>
    <t>92161F22-006A</t>
  </si>
  <si>
    <t>PSTI</t>
  </si>
  <si>
    <t>OEM/Non Auto</t>
  </si>
  <si>
    <t>0000100084</t>
  </si>
  <si>
    <t>NHK SPRING(THAILAND)CO.,LTD.</t>
  </si>
  <si>
    <t>BUMPER</t>
  </si>
  <si>
    <t>Hose Air Cleaner W/Resonat.(2x1;9Cyc/Hr)</t>
  </si>
  <si>
    <t>HOSE AIR CLEANER(2x3;9m)</t>
  </si>
  <si>
    <t>HOSE,AIR CLEANER,NO.1</t>
  </si>
  <si>
    <t>HOSE,AIR CLEANER NO.1</t>
  </si>
  <si>
    <t>Shield,Fuel Tank Filler Pipe(2x1;8yc/hr)</t>
  </si>
  <si>
    <t>Shield,Fuel Tank Filler Pipe 2x1;8cyc/hr</t>
  </si>
  <si>
    <t>SHIELD,FUEL TANK (2x1;7Cyc/hr)</t>
  </si>
  <si>
    <t>TENSIONER, CAM CHAIN</t>
  </si>
  <si>
    <t>0000100518</t>
  </si>
  <si>
    <t>THAI SANKYO CO.,LTD</t>
  </si>
  <si>
    <t>97295-24110T-01</t>
  </si>
  <si>
    <t>RUBBER STEEL BUSH 12x32x34x30</t>
  </si>
  <si>
    <t>92161F22-006A;A</t>
  </si>
  <si>
    <t>1J630-69F -A000  DUCT B,IPU IN</t>
  </si>
  <si>
    <t>1J670-69F -A000  DUCT,FAN OUTL</t>
  </si>
  <si>
    <t>0000100064</t>
  </si>
  <si>
    <t>CUSHION,BODY MOUNTING</t>
  </si>
  <si>
    <t xml:space="preserve"> DUCT,AIR CLEANER TO T/C</t>
  </si>
  <si>
    <t xml:space="preserve"> BODY MOUNTIONG (16X1;29)</t>
  </si>
  <si>
    <t>BUSHING,FR SUSP STABILIZER</t>
  </si>
  <si>
    <t xml:space="preserve"> INSULATOR,T/M MOUNTING</t>
  </si>
  <si>
    <t xml:space="preserve"> FCA01/5 INS ENG MTG</t>
  </si>
  <si>
    <t xml:space="preserve"> O-RING, 14.5MM  (49x1;22)</t>
  </si>
  <si>
    <t>77291-0G040;A</t>
  </si>
  <si>
    <t>2A33-045-00  RB.STEEL BUSH 10x</t>
  </si>
  <si>
    <t>54130-91L01  MOUNT COMP UPPER</t>
  </si>
  <si>
    <t>54160-91L00  MOUNT COMP LOWER</t>
  </si>
  <si>
    <t>97295-24110T-01;A</t>
  </si>
  <si>
    <t>BUSH REAR SHOCK ABS</t>
  </si>
  <si>
    <t>GUIDE CAM,CHAIN(6x1;6cyc/hr)</t>
  </si>
  <si>
    <t>GUIDE CAM CHAIN (6X1;6Cyc/Hr)</t>
  </si>
  <si>
    <t>GUIDE CAM CHAIN</t>
  </si>
  <si>
    <t>FG - PRESS LINE 2</t>
  </si>
  <si>
    <t>17881-0L082  Hose Air No holes</t>
  </si>
  <si>
    <t>0000100015</t>
  </si>
  <si>
    <t>BANGKOK DIECASTING AND INJECTION</t>
  </si>
  <si>
    <t>250X500X2</t>
  </si>
  <si>
    <t>17881-0L110  HOSE, AIR CLEANER</t>
  </si>
  <si>
    <t>97295-24110T-01-B2</t>
  </si>
  <si>
    <t>PAD COMP SEAT COWL</t>
  </si>
  <si>
    <t>J25-73134-0002</t>
  </si>
  <si>
    <t>17881-0L052  Hose Air pierce</t>
  </si>
  <si>
    <t>J25-73134-0002;A</t>
  </si>
  <si>
    <t>1T021-3641-4  Gauge Oil 20x1 6</t>
  </si>
  <si>
    <t>897946-5493  RUBBER;BUMPER,RE</t>
  </si>
  <si>
    <t>12371-05030  INSU.ENG.MOUN.RR</t>
  </si>
  <si>
    <t>12361-35050-1   FCA01/5 INS EN</t>
  </si>
  <si>
    <t>11010-0456-1  O-RING(100x1;10c</t>
  </si>
  <si>
    <t>HK2E1-336-00-04  BOOT</t>
  </si>
  <si>
    <t>16575W010PG  DUCT ASSY AIR</t>
  </si>
  <si>
    <t>16325-63011-1  (CJ-02-3) GASKE</t>
  </si>
  <si>
    <t>0000100682</t>
  </si>
  <si>
    <t>Pandrol (Thailand) Co.,Ltd</t>
  </si>
  <si>
    <t>CUSHION,C/MBR ENG MOUNTING</t>
  </si>
  <si>
    <t>0000100769</t>
  </si>
  <si>
    <t>Daihatsu Asia Trading (Thailand)</t>
  </si>
  <si>
    <t>17880-BZ120-00</t>
  </si>
  <si>
    <t>17880-BZ130-00</t>
  </si>
  <si>
    <t>17890-BZ010-00</t>
  </si>
  <si>
    <t>45254-BZ330-00</t>
  </si>
  <si>
    <t>0000100583</t>
  </si>
  <si>
    <t>TI Automotive (Thailand) Ltd.</t>
  </si>
  <si>
    <t>17880-0L050  (CJ-01-2) (4x2;6C</t>
  </si>
  <si>
    <t>17881-0L030  FCA13/1 HOSE AIR</t>
  </si>
  <si>
    <t>17881-54410-1  (FC-A-16-4)FCA1</t>
  </si>
  <si>
    <t>17890-BZ010  HOSE ASSY AIR CLE</t>
  </si>
  <si>
    <t>กรอง wip day</t>
  </si>
  <si>
    <t>7-10</t>
  </si>
  <si>
    <t>0-6</t>
  </si>
  <si>
    <t>PSAD</t>
  </si>
  <si>
    <t>กรอง diff ord</t>
  </si>
  <si>
    <t>J25-73134-0002  RUBBER, GUIDE</t>
  </si>
  <si>
    <t>Seal-lip</t>
  </si>
  <si>
    <t>16578W000PG  HOSE AIR</t>
  </si>
  <si>
    <t>250X500X2;A</t>
  </si>
  <si>
    <t>7553180490;A</t>
  </si>
  <si>
    <t>7553180490  RUBBER,BUMPER,REAR</t>
  </si>
  <si>
    <t>61124-94L00  GROMMET CABLE (MZ</t>
  </si>
  <si>
    <t>0000100237</t>
  </si>
  <si>
    <t>ISUZU TECHNICAL CENTER</t>
  </si>
  <si>
    <t>17881-0L180  Hose Air cleaner</t>
  </si>
  <si>
    <t>17883-BZ050  HOSE,AIR CLEANER</t>
  </si>
  <si>
    <t>17883-BZ070  HOSE,AIR CLEANER</t>
  </si>
  <si>
    <t>77291-BZ050  Shield, Fuel Tank</t>
  </si>
  <si>
    <t>12361-05020  INS E/G MT NO 1</t>
  </si>
  <si>
    <t>0000100557</t>
  </si>
  <si>
    <t>MANN AND HUMMEL (THAILAND) LTD.</t>
  </si>
  <si>
    <t>AE-08STOPPER ROLLT/F(pcar03;8x1;6cyc/hr)</t>
  </si>
  <si>
    <t>PAD,FR SUSP SPRING,UPR</t>
  </si>
  <si>
    <t>STOPPER,RR SUSP SPRING BUMP</t>
  </si>
  <si>
    <t>PACKING FUEL PUMP (16x1 5cycle/hr)</t>
  </si>
  <si>
    <t>91306-GF6-0030 GASKET,RUB. 9MM</t>
  </si>
  <si>
    <t>Studded Rubber Rail Pad</t>
  </si>
  <si>
    <t>Industrial parts</t>
  </si>
  <si>
    <t>0000110028</t>
  </si>
  <si>
    <t>BUMPER SUB ASSY (2x1;26)box1026</t>
  </si>
  <si>
    <t>CAB MTG RUB CTR REB (16X1;6) MOQ 1,000</t>
  </si>
  <si>
    <t>Clean Air Duct</t>
  </si>
  <si>
    <t>8X3 7CYC/SHIFT 1000 PCS/MOLD (F)</t>
  </si>
  <si>
    <t>0000100393</t>
  </si>
  <si>
    <t>RING,PRIMARY DRIVE GEAR</t>
  </si>
  <si>
    <t>0000200002</t>
  </si>
  <si>
    <t>THAI  STANLEY  ELECTRIC</t>
  </si>
  <si>
    <t>13144-0577  2A  SPOCKET-OUTPUT</t>
  </si>
  <si>
    <t>77291-0D030  SHIELDFUEL TANKFI</t>
  </si>
  <si>
    <t>77291-YY020  Shield,Fuel Tank</t>
  </si>
  <si>
    <t>897213-4810  5040 (60X1) CLIP;</t>
  </si>
  <si>
    <t>2A33-126-00  RUBBER STEEL BUSH</t>
  </si>
  <si>
    <t>0000100577</t>
  </si>
  <si>
    <t>BOOT,GEARSHIFT LEVER</t>
  </si>
  <si>
    <t>RUBBER CUSHION RR                box1026</t>
  </si>
  <si>
    <t>0000110021</t>
  </si>
  <si>
    <t>Ducati Motor (Thailand) Co.,Ltd.</t>
  </si>
  <si>
    <t>0000110031</t>
  </si>
  <si>
    <t>THAI SWEDISH ASSEMBLY</t>
  </si>
  <si>
    <t>MN171012  DUCT,AIR CLEANER TO</t>
  </si>
  <si>
    <t>30E-73134-0000</t>
  </si>
  <si>
    <t>5YPE2241000080  GUIDE,STOPPER</t>
  </si>
  <si>
    <t>8983943851  DUCT ASM;A/CL OTLT</t>
  </si>
  <si>
    <t>RUBBER, WIRE GUIDE</t>
  </si>
  <si>
    <t>151172-0852  bump rubber:frt 4</t>
  </si>
  <si>
    <t>DAMPER(42x1;4Cyc/Hr) 12 min/Cyc..</t>
  </si>
  <si>
    <t>17880-0L130  iMV HOSE ASSY,AIR</t>
  </si>
  <si>
    <t>PSP1</t>
  </si>
  <si>
    <t>92161-2777B-EX</t>
  </si>
  <si>
    <t>0002225863</t>
  </si>
  <si>
    <t>0000100658</t>
  </si>
  <si>
    <t>SCC TECH CO.,LTD.</t>
  </si>
  <si>
    <t>0002226056</t>
  </si>
  <si>
    <t>PSS1</t>
  </si>
  <si>
    <t>54120-99JL0  MOUNT COMP UPPER</t>
  </si>
  <si>
    <t>STOPPER ROLL T/F (4X1;21) MOQ 1,200</t>
  </si>
  <si>
    <t>Sprocket Output</t>
  </si>
  <si>
    <t>INJ V5733</t>
  </si>
  <si>
    <t>350T V5733</t>
  </si>
  <si>
    <t>MR992414  (AB-12)STOPPER BUMP</t>
  </si>
  <si>
    <t>14566W010P  HOSE-AIR,INLET</t>
  </si>
  <si>
    <t>1505A790  HOSE,ENG AIR INTAKE</t>
  </si>
  <si>
    <t>0000400002</t>
  </si>
  <si>
    <t>INOAC INTERNATIONAL CO.,LTD.</t>
  </si>
  <si>
    <t>GL1400-90004-PRO</t>
  </si>
  <si>
    <t>tiger</t>
  </si>
  <si>
    <t>898309-8821  DUCT ASM:\;A/CL O</t>
  </si>
  <si>
    <t>MR992413  STOPPER BUMP (4x2;5C</t>
  </si>
  <si>
    <t>INJ E5722</t>
  </si>
  <si>
    <t>7150S0126</t>
  </si>
  <si>
    <t>7150S0138</t>
  </si>
  <si>
    <t>1505A416/429;A</t>
  </si>
  <si>
    <t>240X290-E30;A</t>
  </si>
  <si>
    <t>87211-X7A04;A</t>
  </si>
  <si>
    <t>FO(Pcs)-08.2026</t>
  </si>
  <si>
    <t>ORD(Pcs)-08.2026</t>
  </si>
  <si>
    <t>FO(Amt)-08.2026</t>
  </si>
  <si>
    <t>ORD(Amt)-08.2026</t>
  </si>
  <si>
    <t>RUBBER, GUIDE</t>
  </si>
  <si>
    <t>RUBBER,BUMPER,REAR,FOR LCV</t>
  </si>
  <si>
    <t>BOOT,CLUTCH RELEASE FORK</t>
  </si>
  <si>
    <t>BOOT (ARC7)</t>
  </si>
  <si>
    <t>Rubber part(10x1;12min/Cyc)OK9.</t>
  </si>
  <si>
    <t>BOOT(6x1;12min/cyc)(1x1prototype).</t>
  </si>
  <si>
    <t>iMV HOSE ASSYAIR 17881-0L220  2x1 8cyc</t>
  </si>
  <si>
    <t>HOSE AIR (2x5hot ;2x2Cold 9 Cyc/Hr)</t>
  </si>
  <si>
    <t>HOSE,AIR CLEANER,NO.2</t>
  </si>
  <si>
    <t>Shield,Fuel Tank Pipe 2x1 6.5cyc:hr</t>
  </si>
  <si>
    <t>RUBBER ASM;BUMPE(4x3RL,4x1;12min/cl)1026</t>
  </si>
  <si>
    <t>BUSH ENG.MTG 30x1 5cyc;hr,16x1;11 min/cy</t>
  </si>
  <si>
    <t>TENSIONEA CAM (6x1;6cyc/hr)/8x1</t>
  </si>
  <si>
    <t>GUIDE CAM CHAIN 8x1 6cyc;hr</t>
  </si>
  <si>
    <t>RING PRIMARY DRIVE GEAR 36x1 6 cyc/hr</t>
  </si>
  <si>
    <t>RUBBER MOUNT UPPER  (4x1,10,11)</t>
  </si>
  <si>
    <t>BUSH COMP. RR SWGARM PVT</t>
  </si>
  <si>
    <t>UV RING</t>
  </si>
  <si>
    <t>0000100576</t>
  </si>
  <si>
    <t>Giant Interholding Co., Ltd.</t>
  </si>
  <si>
    <t>EPDM Rubber Sheet</t>
  </si>
  <si>
    <t>Trading company</t>
  </si>
  <si>
    <t>SHIELD,STEERING COLUMN HOLE</t>
  </si>
  <si>
    <t>DAMPER</t>
  </si>
  <si>
    <t>BUSH RUBBER</t>
  </si>
  <si>
    <t>SEALING,POWER BACK DOOR</t>
  </si>
  <si>
    <t xml:space="preserve"> </t>
  </si>
  <si>
    <t>610X700X2C60;A</t>
  </si>
  <si>
    <t>M-90480-801XZ-1</t>
  </si>
  <si>
    <t/>
  </si>
  <si>
    <t>Next month 30%</t>
  </si>
  <si>
    <t>RUBBER;CUSHION(4x1;6cyc/hr)</t>
  </si>
  <si>
    <t>BUMPER;RUBBER FT</t>
  </si>
  <si>
    <t>17881-0E021  HOSE AIR CLEANER</t>
  </si>
  <si>
    <t>8975579811  LATERAL LINK ASM</t>
  </si>
  <si>
    <t>17881-0L051  HOSE ASSY AIR CLE</t>
  </si>
  <si>
    <t>17880-0C091  iMV HOSE ASSY(178</t>
  </si>
  <si>
    <t>7552296441  DUCT ASM;A/CL OTLT</t>
  </si>
  <si>
    <t>73525SWA000  spacer (60x1:8cyc</t>
  </si>
  <si>
    <t>0002240801</t>
  </si>
  <si>
    <t>75800SNLT00  mud guard R FR</t>
  </si>
  <si>
    <t>0002240813</t>
  </si>
  <si>
    <t>0002240815</t>
  </si>
  <si>
    <t>0002240821</t>
  </si>
  <si>
    <t>0002240826</t>
  </si>
  <si>
    <t>75810SNLT00  mud guard L FR</t>
  </si>
  <si>
    <t>75830SNLT00  mud guard l rr</t>
  </si>
  <si>
    <t>1G957-1452-1  Gasket (2x2x1;6C</t>
  </si>
  <si>
    <t>0002237964</t>
  </si>
  <si>
    <t>0002238096</t>
  </si>
  <si>
    <t>MR992397  STOPPER,REBOUND</t>
  </si>
  <si>
    <t>1093A035  INSULATOR,ENG MOUNTI</t>
  </si>
  <si>
    <t>0002238414</t>
  </si>
  <si>
    <t>0002238953</t>
  </si>
  <si>
    <t>1505A365  DUCT,AIR CLEANER TO</t>
  </si>
  <si>
    <t>0002238950</t>
  </si>
  <si>
    <t>1505A376   DUCT,AIR CLEANER TO</t>
  </si>
  <si>
    <t>0002238951</t>
  </si>
  <si>
    <t>3204A005  STOPPER,T/F MOUNTING</t>
  </si>
  <si>
    <t>MN171422  HOSE,ENG AIR INTAKE</t>
  </si>
  <si>
    <t>MR133206  BOOT,GEARSHIFT LEVER</t>
  </si>
  <si>
    <t>0002229181</t>
  </si>
  <si>
    <t>0002231643</t>
  </si>
  <si>
    <t>0002229774</t>
  </si>
  <si>
    <t>MR992670  INSULATOR,ENG MOUNTI</t>
  </si>
  <si>
    <t>0002231644</t>
  </si>
  <si>
    <t>0002232371</t>
  </si>
  <si>
    <t>0002234965</t>
  </si>
  <si>
    <t>0002234966</t>
  </si>
  <si>
    <t>0002234967</t>
  </si>
  <si>
    <t>0002234972</t>
  </si>
  <si>
    <t>0002234975</t>
  </si>
  <si>
    <t>0002234947</t>
  </si>
  <si>
    <t>0002234948</t>
  </si>
  <si>
    <t>0002240952</t>
  </si>
  <si>
    <t>897922-6020  RUBBER CUSHION RR</t>
  </si>
  <si>
    <t>0002238516</t>
  </si>
  <si>
    <t>7150S0126  BOOT</t>
  </si>
  <si>
    <t>0002232789</t>
  </si>
  <si>
    <t>7150S0138  BOOT</t>
  </si>
  <si>
    <t>0002239236</t>
  </si>
  <si>
    <t>0002239237</t>
  </si>
  <si>
    <t>0002239238</t>
  </si>
  <si>
    <t>0002239239</t>
  </si>
  <si>
    <t>0002239240</t>
  </si>
  <si>
    <t>0002239241</t>
  </si>
  <si>
    <t>0002239242</t>
  </si>
  <si>
    <t>0002239251</t>
  </si>
  <si>
    <t>0002239252</t>
  </si>
  <si>
    <t>0002239253</t>
  </si>
  <si>
    <t>0002239254</t>
  </si>
  <si>
    <t>0002239255</t>
  </si>
  <si>
    <t>0002239256</t>
  </si>
  <si>
    <t>0002239257</t>
  </si>
  <si>
    <t>0002239258</t>
  </si>
  <si>
    <t>0002239268</t>
  </si>
  <si>
    <t>0002239269</t>
  </si>
  <si>
    <t>0002239270</t>
  </si>
  <si>
    <t>0002239271</t>
  </si>
  <si>
    <t>0002235330</t>
  </si>
  <si>
    <t>0002239929</t>
  </si>
  <si>
    <t>0002233597</t>
  </si>
  <si>
    <t>17881-0L081  HOSE ASSY AIR CLE</t>
  </si>
  <si>
    <t>17881-BZ330  HOSE,AIR CLEANER,</t>
  </si>
  <si>
    <t>17881-BZ350  HOSE,AIR CLEANER</t>
  </si>
  <si>
    <t>17883-0L010  hose,air clean no</t>
  </si>
  <si>
    <t>17883-BZ060  HOSE,AIR CLEANER</t>
  </si>
  <si>
    <t>91301GF6003   O-RING, 14.5MM</t>
  </si>
  <si>
    <t>0002240877</t>
  </si>
  <si>
    <t>0002238556</t>
  </si>
  <si>
    <t>0002241678</t>
  </si>
  <si>
    <t>0002238741</t>
  </si>
  <si>
    <t>0002238748</t>
  </si>
  <si>
    <t>0002241685</t>
  </si>
  <si>
    <t>0002241687</t>
  </si>
  <si>
    <t>0002241696</t>
  </si>
  <si>
    <t>0002241686</t>
  </si>
  <si>
    <t>897371-6070  bump rub(1x1).(4x</t>
  </si>
  <si>
    <t>0002241691</t>
  </si>
  <si>
    <t>0002241690</t>
  </si>
  <si>
    <t>0002241693</t>
  </si>
  <si>
    <t>11316-41H00  BUSH REAR SHOCK A</t>
  </si>
  <si>
    <t>0002237690</t>
  </si>
  <si>
    <t>0002241484</t>
  </si>
  <si>
    <t>0002241488</t>
  </si>
  <si>
    <t>0002241024</t>
  </si>
  <si>
    <t>0002241025</t>
  </si>
  <si>
    <t>0002241026</t>
  </si>
  <si>
    <t>0002235391</t>
  </si>
  <si>
    <t>0002233705</t>
  </si>
  <si>
    <t>0002237565</t>
  </si>
  <si>
    <t>0002237156</t>
  </si>
  <si>
    <t>0002233703</t>
  </si>
  <si>
    <t>0002233704</t>
  </si>
  <si>
    <t>0002241205</t>
  </si>
  <si>
    <t>0002208046</t>
  </si>
  <si>
    <t>0002239069</t>
  </si>
  <si>
    <t>2A33-123-00  RUBBER STEEL BUSH</t>
  </si>
  <si>
    <t>0002239070</t>
  </si>
  <si>
    <t>2A33-127-00  RUBBER STEEL BUSH</t>
  </si>
  <si>
    <t>0002241531</t>
  </si>
  <si>
    <t>0002241535</t>
  </si>
  <si>
    <t>0002241537</t>
  </si>
  <si>
    <t>0002238625</t>
  </si>
  <si>
    <t>0002222146</t>
  </si>
  <si>
    <t>48304-E0010B  BUMPER SUB ASSY</t>
  </si>
  <si>
    <t>0002242351</t>
  </si>
  <si>
    <t>0002242353</t>
  </si>
  <si>
    <t>0002242357</t>
  </si>
  <si>
    <t>0002242360</t>
  </si>
  <si>
    <t>HS5A2-758-01  Rubber Damper MT</t>
  </si>
  <si>
    <t>0002242350</t>
  </si>
  <si>
    <t>HS7A1-415-02  RUBBER  STOP(4x1</t>
  </si>
  <si>
    <t>K1662-472-11-TH  DAMPER BUSH (</t>
  </si>
  <si>
    <t>0002242217</t>
  </si>
  <si>
    <t>0000100368</t>
  </si>
  <si>
    <t>KOHSAN INDUSTRY CO.,LTD.</t>
  </si>
  <si>
    <t>0002242379</t>
  </si>
  <si>
    <t>D465-RXETA-0100  HOSE DRAIN</t>
  </si>
  <si>
    <t>0002241916</t>
  </si>
  <si>
    <t>ISUZU MOTORS CO., (THAILAND) LTD.</t>
  </si>
  <si>
    <t>12361-05010  FCA01/3 INS ENG M</t>
  </si>
  <si>
    <t>66-VF68-53386-F000  Cover Dust</t>
  </si>
  <si>
    <t>0002242700</t>
  </si>
  <si>
    <t>66-VF68-53386-N000  Cover Dust</t>
  </si>
  <si>
    <t>0000100044</t>
  </si>
  <si>
    <t>HINO MOTORS SALES (THAILAND)LTD.</t>
  </si>
  <si>
    <t>30E-73134-0000  RUBBER, WIRE G</t>
  </si>
  <si>
    <t>0002243054</t>
  </si>
  <si>
    <t>SMA-73134-0001  RUBBER GUIDE (</t>
  </si>
  <si>
    <t>0002243058</t>
  </si>
  <si>
    <t>0002243059</t>
  </si>
  <si>
    <t>0002243062</t>
  </si>
  <si>
    <t>0002242990</t>
  </si>
  <si>
    <t>17515GBJM30  PACKING FUEL PUMP</t>
  </si>
  <si>
    <t>0002243006</t>
  </si>
  <si>
    <t>61146KZZJ00  RING,HEAD LIGHT</t>
  </si>
  <si>
    <t>0002243008</t>
  </si>
  <si>
    <t>0002243013</t>
  </si>
  <si>
    <t>0002243014</t>
  </si>
  <si>
    <t>91306GF6003  91306-GF6-0030 GA</t>
  </si>
  <si>
    <t>FO(Pcs)-09.2026</t>
  </si>
  <si>
    <t>ORD(Pcs)-09.2026</t>
  </si>
  <si>
    <t>FO(Amt)-09.2026</t>
  </si>
  <si>
    <t>ORD(Amt)-09.2026</t>
  </si>
  <si>
    <t>spacer (60x1:8cycle/hr)</t>
  </si>
  <si>
    <t>73525SWA000</t>
  </si>
  <si>
    <t>75800SNLT00</t>
  </si>
  <si>
    <t>75810SNLT00</t>
  </si>
  <si>
    <t>75820SNLT00</t>
  </si>
  <si>
    <t>75830SNLT00</t>
  </si>
  <si>
    <t>77402-MJW-J000</t>
  </si>
  <si>
    <t>4PB30946-1C</t>
  </si>
  <si>
    <t>4PB30948-1A</t>
  </si>
  <si>
    <t>CUSHION SUB</t>
  </si>
  <si>
    <t>52203-1422G</t>
  </si>
  <si>
    <t>SMA-73134-0001</t>
  </si>
  <si>
    <t>8983943812</t>
  </si>
  <si>
    <t>8983943862</t>
  </si>
  <si>
    <t>8983947931</t>
  </si>
  <si>
    <t>8983954210</t>
  </si>
  <si>
    <t>898278-8110</t>
  </si>
  <si>
    <t>897946-5493</t>
  </si>
  <si>
    <t>897946-8031</t>
  </si>
  <si>
    <t>897361-8111</t>
  </si>
  <si>
    <t>8975470950</t>
  </si>
  <si>
    <t>7552008072</t>
  </si>
  <si>
    <t>7552091840</t>
  </si>
  <si>
    <t>7552125760</t>
  </si>
  <si>
    <t>7552125770</t>
  </si>
  <si>
    <t>7552125780</t>
  </si>
  <si>
    <t>7552125790</t>
  </si>
  <si>
    <t>7552125800</t>
  </si>
  <si>
    <t>7552125811</t>
  </si>
  <si>
    <t>7552296441</t>
  </si>
  <si>
    <t>7553180490</t>
  </si>
  <si>
    <t>5899491630</t>
  </si>
  <si>
    <t>8983943831</t>
  </si>
  <si>
    <t>8983943851</t>
  </si>
  <si>
    <t>897948-0230</t>
  </si>
  <si>
    <t>897926-5720</t>
  </si>
  <si>
    <t>897926-5710</t>
  </si>
  <si>
    <t>897924-2220</t>
  </si>
  <si>
    <t>897925-2490</t>
  </si>
  <si>
    <t>13144-0577  2A</t>
  </si>
  <si>
    <t>MR133206  T</t>
  </si>
  <si>
    <t>INSUL ASSY ENG SUPP</t>
  </si>
  <si>
    <t>01C3-11681</t>
  </si>
  <si>
    <t>HK2E1-336-00-04</t>
  </si>
  <si>
    <t>HS5A2-758-01</t>
  </si>
  <si>
    <t>HS7A1-415-02</t>
  </si>
  <si>
    <t>K1662-472-11-TH</t>
  </si>
  <si>
    <t>54130-91L01</t>
  </si>
  <si>
    <t>GUIDE STOPER  4x1 6cyc 9x1</t>
  </si>
  <si>
    <t>5TNE2231100080</t>
  </si>
  <si>
    <t>5TNE2241110080</t>
  </si>
  <si>
    <t>5YPE2241000080</t>
  </si>
  <si>
    <t>11010-0456-1</t>
  </si>
  <si>
    <t>1T021-3641-4</t>
  </si>
  <si>
    <t>17880-0C091-00</t>
  </si>
  <si>
    <t>17880-BZ110-00</t>
  </si>
  <si>
    <t>17881-0E021-00</t>
  </si>
  <si>
    <t>45025-02290-00</t>
  </si>
  <si>
    <t>45025-02300-00</t>
  </si>
  <si>
    <t>45025-0A010-00</t>
  </si>
  <si>
    <t>45025-F4030-00</t>
  </si>
  <si>
    <t>45254-BZ340-00</t>
  </si>
  <si>
    <t>77291-02291-00</t>
  </si>
  <si>
    <t>77291-06230-00</t>
  </si>
  <si>
    <t>77291-0A010-00</t>
  </si>
  <si>
    <t>77291-BZ050-00</t>
  </si>
  <si>
    <t>17881-0C130-00</t>
  </si>
  <si>
    <t>894325-1571</t>
  </si>
  <si>
    <t>7150S0112</t>
  </si>
  <si>
    <t>7150S0104(D)</t>
  </si>
  <si>
    <t>8983943861</t>
  </si>
  <si>
    <t>12361-35050-1</t>
  </si>
  <si>
    <t>12371-05030</t>
  </si>
  <si>
    <t>17880-0C091</t>
  </si>
  <si>
    <t>17881-0C111</t>
  </si>
  <si>
    <t>17881-0E021</t>
  </si>
  <si>
    <t>17881-0L081</t>
  </si>
  <si>
    <t>17881-54410-1</t>
  </si>
  <si>
    <t>17881-BZ320</t>
  </si>
  <si>
    <t>17881-BZ340</t>
  </si>
  <si>
    <t>17881-BZ350</t>
  </si>
  <si>
    <t>17883-BZ050</t>
  </si>
  <si>
    <t>17883-BZ070</t>
  </si>
  <si>
    <t>17890-BZ010</t>
  </si>
  <si>
    <t>Shield,Fuel Tank Filler Pipe 2x1 9 cyc/h</t>
  </si>
  <si>
    <t>SHIELDFUEL TANKFILLER PIP(2x1;7.5cyc/hr)</t>
  </si>
  <si>
    <t>77291-BZ050</t>
  </si>
  <si>
    <t>17515GBJM30</t>
  </si>
  <si>
    <t>91301GF6003</t>
  </si>
  <si>
    <t>91306GF6003</t>
  </si>
  <si>
    <t>17881-BZ370-00</t>
  </si>
  <si>
    <t>17890-BZ020-00</t>
  </si>
  <si>
    <t>17890-BZ030-00</t>
  </si>
  <si>
    <t>48157-0K070</t>
  </si>
  <si>
    <t>INSULATOR,FR COIL SPRING UPR</t>
  </si>
  <si>
    <t>77291-0G040-00</t>
  </si>
  <si>
    <t>HOSE DRAIN</t>
  </si>
  <si>
    <t>HK3S1-336-00-00</t>
  </si>
  <si>
    <t>HK871-336-10-ST</t>
  </si>
  <si>
    <t>1221590940</t>
  </si>
  <si>
    <t>77402MJWJ00</t>
  </si>
  <si>
    <t>8978760470</t>
  </si>
  <si>
    <t>897235-9251</t>
  </si>
  <si>
    <t>898309-7971</t>
  </si>
  <si>
    <t>898309-8821</t>
  </si>
  <si>
    <t>17752-BZ100-J</t>
  </si>
  <si>
    <t>17752-BZ100</t>
  </si>
  <si>
    <t>17752-BZ120-H</t>
  </si>
  <si>
    <t>12771-21F10</t>
  </si>
  <si>
    <t>12811-25G10</t>
  </si>
  <si>
    <t>21114-23F10</t>
  </si>
  <si>
    <t>61230-16H10</t>
  </si>
  <si>
    <t>0000100492</t>
  </si>
  <si>
    <t>MAHLE Thermal and Fluid Systems</t>
  </si>
  <si>
    <t>526K-34C0-A5A0-PRO</t>
  </si>
  <si>
    <t>GROM HEATER PIPE</t>
  </si>
  <si>
    <t>526K34C0A5A0</t>
  </si>
  <si>
    <t>97295-24110T-01-B1</t>
  </si>
  <si>
    <t>8975579811</t>
  </si>
  <si>
    <t>1215093S03</t>
  </si>
  <si>
    <t>250-500-2</t>
  </si>
  <si>
    <t>HCAR2058305</t>
  </si>
  <si>
    <t>GR138403B</t>
  </si>
  <si>
    <t>GR138503B</t>
  </si>
  <si>
    <t>13144-0597E</t>
  </si>
  <si>
    <t>39961-K26-C100</t>
  </si>
  <si>
    <t>52170-K1T-EB00</t>
  </si>
  <si>
    <t>61146-KZZ-J001</t>
  </si>
  <si>
    <t>42000736</t>
  </si>
  <si>
    <t>S17012-1230</t>
  </si>
  <si>
    <t>48306-E0011</t>
  </si>
  <si>
    <t>48306-E0021</t>
  </si>
  <si>
    <t>87211-X7A03</t>
  </si>
  <si>
    <t>2A33-120-01</t>
  </si>
  <si>
    <t>2A33-122-00</t>
  </si>
  <si>
    <t>2A33-123-00</t>
  </si>
  <si>
    <t>2A33-124-00</t>
  </si>
  <si>
    <t>2A33-127-00</t>
  </si>
  <si>
    <t>14566W010P</t>
  </si>
  <si>
    <t>SPROCKET</t>
  </si>
  <si>
    <t>12046-1165</t>
  </si>
  <si>
    <t>92161-1284</t>
  </si>
  <si>
    <t>92161-2777</t>
  </si>
  <si>
    <t>700.1.097.1A</t>
  </si>
  <si>
    <t>16575W010PG</t>
  </si>
  <si>
    <t>16578W000PG</t>
  </si>
  <si>
    <t>3204A005G</t>
  </si>
  <si>
    <t>48304-E0010B</t>
  </si>
  <si>
    <t>95641431</t>
  </si>
  <si>
    <t>STOPPER REBOUND (8x1;7Cyc/Hr)</t>
  </si>
  <si>
    <t>6508817700</t>
  </si>
  <si>
    <t>GASKET R 108 (4X2RL;3)</t>
  </si>
  <si>
    <t>9888279000</t>
  </si>
  <si>
    <t>97235925</t>
  </si>
  <si>
    <t>0002243252</t>
  </si>
  <si>
    <t>0002243253</t>
  </si>
  <si>
    <t>0002243255</t>
  </si>
  <si>
    <t>0002243256</t>
  </si>
  <si>
    <t>0002243258</t>
  </si>
  <si>
    <t>0002243259</t>
  </si>
  <si>
    <t>0002243254</t>
  </si>
  <si>
    <t>0002243257</t>
  </si>
  <si>
    <t>0002243260</t>
  </si>
  <si>
    <t>0002243261</t>
  </si>
  <si>
    <t>0002243262</t>
  </si>
  <si>
    <t>0002243329</t>
  </si>
  <si>
    <t>0002243331</t>
  </si>
  <si>
    <t>0002243328</t>
  </si>
  <si>
    <t>0002243330</t>
  </si>
  <si>
    <t>1911S0108  Yoke Assy</t>
  </si>
  <si>
    <t>0002243545</t>
  </si>
  <si>
    <t>7553280990  DUCT ASM;A/CL OTLT</t>
  </si>
  <si>
    <t>0002243681</t>
  </si>
  <si>
    <t>0002243469</t>
  </si>
  <si>
    <t>17752-BZ100  INLET,AIR CLEANER</t>
  </si>
  <si>
    <t>0002243670</t>
  </si>
  <si>
    <t>0002243667</t>
  </si>
  <si>
    <t>0002243671</t>
  </si>
  <si>
    <t>0002243673</t>
  </si>
  <si>
    <t>0002243676</t>
  </si>
  <si>
    <t>0002243678</t>
  </si>
  <si>
    <t>0002243682</t>
  </si>
  <si>
    <t>0002243684</t>
  </si>
  <si>
    <t>0002243687</t>
  </si>
  <si>
    <t>0002243668</t>
  </si>
  <si>
    <t>0002243672</t>
  </si>
  <si>
    <t>0002243674</t>
  </si>
  <si>
    <t>0002243677</t>
  </si>
  <si>
    <t>0002243679</t>
  </si>
  <si>
    <t>0002243683</t>
  </si>
  <si>
    <t>0002243685</t>
  </si>
  <si>
    <t>0002243689</t>
  </si>
  <si>
    <t>0002243669</t>
  </si>
  <si>
    <t>0002243675</t>
  </si>
  <si>
    <t>0002243680</t>
  </si>
  <si>
    <t>0002243686</t>
  </si>
  <si>
    <t>0002243688</t>
  </si>
  <si>
    <t>0002243292</t>
  </si>
  <si>
    <t>0002243295</t>
  </si>
  <si>
    <t>0002243296</t>
  </si>
  <si>
    <t>0002243297</t>
  </si>
  <si>
    <t>0002243298</t>
  </si>
  <si>
    <t>0002243300</t>
  </si>
  <si>
    <t>0002243293</t>
  </si>
  <si>
    <t>0002243301</t>
  </si>
  <si>
    <t>0002243291</t>
  </si>
  <si>
    <t>0002243294</t>
  </si>
  <si>
    <t>0002243299</t>
  </si>
  <si>
    <t>0002243510</t>
  </si>
  <si>
    <t>0002243513</t>
  </si>
  <si>
    <t>0002243517</t>
  </si>
  <si>
    <t>0002243519</t>
  </si>
  <si>
    <t>0002243525</t>
  </si>
  <si>
    <t>0002243471</t>
  </si>
  <si>
    <t>0002243472</t>
  </si>
  <si>
    <t>0002243473</t>
  </si>
  <si>
    <t>0002243474</t>
  </si>
  <si>
    <t>0002243477</t>
  </si>
  <si>
    <t>0002244117</t>
  </si>
  <si>
    <t>0002243820</t>
  </si>
  <si>
    <t>0002243821</t>
  </si>
  <si>
    <t>0002243822</t>
  </si>
  <si>
    <t>0002243917</t>
  </si>
  <si>
    <t>0002243919</t>
  </si>
  <si>
    <t>0002243920</t>
  </si>
  <si>
    <t>0002243877</t>
  </si>
  <si>
    <t>0002243879</t>
  </si>
  <si>
    <t>0002243885</t>
  </si>
  <si>
    <t>0002243876</t>
  </si>
  <si>
    <t>0002244543</t>
  </si>
  <si>
    <t>0002244545</t>
  </si>
  <si>
    <t>0002244542</t>
  </si>
  <si>
    <t>0002244492</t>
  </si>
  <si>
    <t>0002244495</t>
  </si>
  <si>
    <t>5JX5590740  DUCT ASM;A/CL OTLT</t>
  </si>
  <si>
    <t>0002244965</t>
  </si>
  <si>
    <t>0002244731</t>
  </si>
  <si>
    <t>17880-0P070  Hose Air Cleaner</t>
  </si>
  <si>
    <t>0002244732</t>
  </si>
  <si>
    <t>0002244975</t>
  </si>
  <si>
    <t>897235-9260  bump RUBBER(4x1;5</t>
  </si>
  <si>
    <t>0002244977</t>
  </si>
  <si>
    <t>0002244976</t>
  </si>
  <si>
    <t>0002244980</t>
  </si>
  <si>
    <t>0002244974</t>
  </si>
  <si>
    <t>0002245007</t>
  </si>
  <si>
    <t>0002245013</t>
  </si>
  <si>
    <t>0002245041</t>
  </si>
  <si>
    <t>0002245042</t>
  </si>
  <si>
    <t>0002245044</t>
  </si>
  <si>
    <t>0002245046</t>
  </si>
  <si>
    <t>0002245048</t>
  </si>
  <si>
    <t>0002245050</t>
  </si>
  <si>
    <t>0002245212</t>
  </si>
  <si>
    <t>0002245211</t>
  </si>
  <si>
    <t>0002245301</t>
  </si>
  <si>
    <t>0002245175</t>
  </si>
  <si>
    <t>12371-35070-1  INSU.ENG.MOUN.R</t>
  </si>
  <si>
    <t>0002245234</t>
  </si>
  <si>
    <t>0002245170</t>
  </si>
  <si>
    <t>0002245172</t>
  </si>
  <si>
    <t>0002245065</t>
  </si>
  <si>
    <t>0002245067</t>
  </si>
  <si>
    <t>0002245068</t>
  </si>
  <si>
    <t>0002245069</t>
  </si>
  <si>
    <t>0002245071</t>
  </si>
  <si>
    <t>0002245072</t>
  </si>
  <si>
    <t>0002245073</t>
  </si>
  <si>
    <t>0002245075</t>
  </si>
  <si>
    <t>0002245076</t>
  </si>
  <si>
    <t>0002245077</t>
  </si>
  <si>
    <t>0002245079</t>
  </si>
  <si>
    <t>17880-0C091-00  iMV HOSE ASSY(</t>
  </si>
  <si>
    <t>17880-BZ110-00  HOSE ASSY,AIR</t>
  </si>
  <si>
    <t>17880-BZ120-00  HOSE ASSY AIR</t>
  </si>
  <si>
    <t>17880-BZ130-00  HOSE ASSY,AIR</t>
  </si>
  <si>
    <t>17881-0E021-00  HOSE AIR CLEAN</t>
  </si>
  <si>
    <t>17890-BZ010-00  HOSE ASSY AIR</t>
  </si>
  <si>
    <t>45025-0A010-00  COVER SUB-ASSY</t>
  </si>
  <si>
    <t>45025-F4030-00  COVER SUB-ASSY</t>
  </si>
  <si>
    <t>45254-BZ330-00  SHIELD STEERIN</t>
  </si>
  <si>
    <t>45254-BZ340-00  SHIELD STEERIN</t>
  </si>
  <si>
    <t>77291-0A010-00  SHIELD FUEL TA</t>
  </si>
  <si>
    <t>77291-BZ050-00  Shield, Fuel T</t>
  </si>
  <si>
    <t>17881-0C130-00  HOSE,AIR CLEAN</t>
  </si>
  <si>
    <t>0002245387</t>
  </si>
  <si>
    <t>17881-BZ370-00  HOSE ASSY AIR</t>
  </si>
  <si>
    <t>17890-BZ020-00  HOSE ASSY,AIR</t>
  </si>
  <si>
    <t>17890-BZ030-00  HOSE ASSY,AIR</t>
  </si>
  <si>
    <t>77291-0G040-00  SHIELD,FUEL TA</t>
  </si>
  <si>
    <t>7150S0138;A</t>
  </si>
  <si>
    <t>0002245552</t>
  </si>
  <si>
    <t>0002245525</t>
  </si>
  <si>
    <t>97295-24110T-01-B1  UV RING</t>
  </si>
  <si>
    <t>0002245442</t>
  </si>
  <si>
    <t>97295-24110T-01-B2  UV RING</t>
  </si>
  <si>
    <t>96301 10Z04  MOTOR COVER</t>
  </si>
  <si>
    <t>0002236700</t>
  </si>
  <si>
    <t>42000736  RUBBER COVER,HEAD AD</t>
  </si>
  <si>
    <t>0002245440</t>
  </si>
  <si>
    <t>0002245555</t>
  </si>
  <si>
    <t>0002245438</t>
  </si>
  <si>
    <t>48157-0K070;A</t>
  </si>
  <si>
    <t>8978760471  DUCT ASM;A/CL OTLT</t>
  </si>
  <si>
    <t>0002245713</t>
  </si>
  <si>
    <t>0002245712</t>
  </si>
  <si>
    <t>0002245877</t>
  </si>
  <si>
    <t>0002245885</t>
  </si>
  <si>
    <t>0002245887</t>
  </si>
  <si>
    <t>0002245880</t>
  </si>
  <si>
    <t>0002245889</t>
  </si>
  <si>
    <t>0002245761</t>
  </si>
  <si>
    <t>0002245763</t>
  </si>
  <si>
    <t>0002246208</t>
  </si>
  <si>
    <t>0002246214</t>
  </si>
  <si>
    <t>0002246217</t>
  </si>
  <si>
    <t>0002246248</t>
  </si>
  <si>
    <t>0002246199</t>
  </si>
  <si>
    <t>0002246209</t>
  </si>
  <si>
    <t>0002246211</t>
  </si>
  <si>
    <t>0002246215</t>
  </si>
  <si>
    <t>0002246216</t>
  </si>
  <si>
    <t>0002246227</t>
  </si>
  <si>
    <t>0002246249</t>
  </si>
  <si>
    <t>0002246200</t>
  </si>
  <si>
    <t>0002246210</t>
  </si>
  <si>
    <t>0002246212</t>
  </si>
  <si>
    <t>0002246213</t>
  </si>
  <si>
    <t>0002246218</t>
  </si>
  <si>
    <t>0002246192</t>
  </si>
  <si>
    <t>0002246193</t>
  </si>
  <si>
    <t>0002246003</t>
  </si>
  <si>
    <t>0002246016</t>
  </si>
  <si>
    <t>0002246018</t>
  </si>
  <si>
    <t>0002246177</t>
  </si>
  <si>
    <t>0002246178</t>
  </si>
  <si>
    <t>0002246988</t>
  </si>
  <si>
    <t>0002246989</t>
  </si>
  <si>
    <t>0002246990</t>
  </si>
  <si>
    <t>0002246992</t>
  </si>
  <si>
    <t>0002246966</t>
  </si>
  <si>
    <t>0002246967</t>
  </si>
  <si>
    <t>0002246951</t>
  </si>
  <si>
    <t>0002246952</t>
  </si>
  <si>
    <t>0002246985</t>
  </si>
  <si>
    <t>0002246955</t>
  </si>
  <si>
    <t>0002246958</t>
  </si>
  <si>
    <t>0002246959</t>
  </si>
  <si>
    <t>0002246969</t>
  </si>
  <si>
    <t>0002246986</t>
  </si>
  <si>
    <t>0002246991</t>
  </si>
  <si>
    <t>0002246937</t>
  </si>
  <si>
    <t>0002246940</t>
  </si>
  <si>
    <t>0002246942</t>
  </si>
  <si>
    <t>0002246941</t>
  </si>
  <si>
    <t>0002246983</t>
  </si>
  <si>
    <t>0002246984</t>
  </si>
  <si>
    <t>0002246956</t>
  </si>
  <si>
    <t>0002246957</t>
  </si>
  <si>
    <t>0002246954</t>
  </si>
  <si>
    <t>0002246943</t>
  </si>
  <si>
    <t>0002246960</t>
  </si>
  <si>
    <t>0002246968</t>
  </si>
  <si>
    <t>0002246934</t>
  </si>
  <si>
    <t>0002246936</t>
  </si>
  <si>
    <t>0002246932</t>
  </si>
  <si>
    <t>0002246933</t>
  </si>
  <si>
    <t>0002246935</t>
  </si>
  <si>
    <t>0002246748</t>
  </si>
  <si>
    <t>0002246747</t>
  </si>
  <si>
    <t>1215093S03  Clean Air Duct</t>
  </si>
  <si>
    <t>0002246906</t>
  </si>
  <si>
    <t>0002246398</t>
  </si>
  <si>
    <t>0002246399</t>
  </si>
  <si>
    <t>0002246400</t>
  </si>
  <si>
    <t>0002246401</t>
  </si>
  <si>
    <t>0002246402</t>
  </si>
  <si>
    <t>0002246488</t>
  </si>
  <si>
    <t>0002246489</t>
  </si>
  <si>
    <t>0002246490</t>
  </si>
  <si>
    <t>0002246491</t>
  </si>
  <si>
    <t>0002246492</t>
  </si>
  <si>
    <t>0002246451</t>
  </si>
  <si>
    <t>0002246453</t>
  </si>
  <si>
    <t>0002246457</t>
  </si>
  <si>
    <t>0002246806</t>
  </si>
  <si>
    <t>0002246809</t>
  </si>
  <si>
    <t>0002246797</t>
  </si>
  <si>
    <t>0002246798</t>
  </si>
  <si>
    <t>0002246780</t>
  </si>
  <si>
    <t>3204A005G  STOPPER,T/F MOUNTIN</t>
  </si>
  <si>
    <t>0002246778</t>
  </si>
  <si>
    <t>4PB30948-1A  INSULATION MATERI</t>
  </si>
  <si>
    <t>0002247295</t>
  </si>
  <si>
    <t>0002247228</t>
  </si>
  <si>
    <t>0002247236</t>
  </si>
  <si>
    <t>0002247238</t>
  </si>
  <si>
    <t>0002247108</t>
  </si>
  <si>
    <t>0002247110</t>
  </si>
  <si>
    <t>0002247111</t>
  </si>
  <si>
    <t>0002247112</t>
  </si>
  <si>
    <t>0002247113</t>
  </si>
  <si>
    <t>0002247115</t>
  </si>
  <si>
    <t>0002247116</t>
  </si>
  <si>
    <t>0002247117</t>
  </si>
  <si>
    <t>0002247119</t>
  </si>
  <si>
    <t>0002247109</t>
  </si>
  <si>
    <t>0002247114</t>
  </si>
  <si>
    <t>0002247118</t>
  </si>
  <si>
    <t>0002247395</t>
  </si>
  <si>
    <t>0002247384</t>
  </si>
  <si>
    <t>0002247387</t>
  </si>
  <si>
    <t>0002247397</t>
  </si>
  <si>
    <t>0002247417</t>
  </si>
  <si>
    <t>0002247367</t>
  </si>
  <si>
    <t>0002247416</t>
  </si>
  <si>
    <t>0002247371</t>
  </si>
  <si>
    <t>0002247415</t>
  </si>
  <si>
    <t>0002247418</t>
  </si>
  <si>
    <t>0002247370</t>
  </si>
  <si>
    <t>0002247394</t>
  </si>
  <si>
    <t>0002247379</t>
  </si>
  <si>
    <t>0002247380</t>
  </si>
  <si>
    <t>0002247381</t>
  </si>
  <si>
    <t>0002247382</t>
  </si>
  <si>
    <t>0002247383</t>
  </si>
  <si>
    <t>0002247386</t>
  </si>
  <si>
    <t>0002247388</t>
  </si>
  <si>
    <t>0002247396</t>
  </si>
  <si>
    <t>0002247364</t>
  </si>
  <si>
    <t>0002247365</t>
  </si>
  <si>
    <t>0002247366</t>
  </si>
  <si>
    <t>01C3-11681  BUMPER</t>
  </si>
  <si>
    <t>0002247357</t>
  </si>
  <si>
    <t>0002246819</t>
  </si>
  <si>
    <t>0002247314</t>
  </si>
  <si>
    <t>0002247102</t>
  </si>
  <si>
    <t>0002247146</t>
  </si>
  <si>
    <t>0002247147</t>
  </si>
  <si>
    <t>0002247150</t>
  </si>
  <si>
    <t>0002247152</t>
  </si>
  <si>
    <t>0002247153</t>
  </si>
  <si>
    <t>0002247154</t>
  </si>
  <si>
    <t>0002247155</t>
  </si>
  <si>
    <t>0002247156</t>
  </si>
  <si>
    <t>0002247157</t>
  </si>
  <si>
    <t>0002247148</t>
  </si>
  <si>
    <t>0002247149</t>
  </si>
  <si>
    <t>0002247151</t>
  </si>
  <si>
    <t>0002247259</t>
  </si>
  <si>
    <t>0002247260</t>
  </si>
  <si>
    <t>0002247261</t>
  </si>
  <si>
    <t>0002247262</t>
  </si>
  <si>
    <t>0002247263</t>
  </si>
  <si>
    <t>0002247265</t>
  </si>
  <si>
    <t>0002247267</t>
  </si>
  <si>
    <t>0002247268</t>
  </si>
  <si>
    <t>0002247271</t>
  </si>
  <si>
    <t>0002247272</t>
  </si>
  <si>
    <t>0002247273</t>
  </si>
  <si>
    <t>0002247274</t>
  </si>
  <si>
    <t>1J670-69F-A000  DUCT,FAN OUTLE</t>
  </si>
  <si>
    <t>0002247212</t>
  </si>
  <si>
    <t>0002247195</t>
  </si>
  <si>
    <t>0002247196</t>
  </si>
  <si>
    <t>0002247319</t>
  </si>
  <si>
    <t>0002247321</t>
  </si>
  <si>
    <t>0002247326</t>
  </si>
  <si>
    <t>0002247297</t>
  </si>
  <si>
    <t>0002247298</t>
  </si>
  <si>
    <t>0002247623</t>
  </si>
  <si>
    <t>0002247664</t>
  </si>
  <si>
    <t>0002247681</t>
  </si>
  <si>
    <t>0002247648</t>
  </si>
  <si>
    <t>0002247652</t>
  </si>
  <si>
    <t>0002247653</t>
  </si>
  <si>
    <t>0002247656</t>
  </si>
  <si>
    <t>0002247666</t>
  </si>
  <si>
    <t>0002247682</t>
  </si>
  <si>
    <t>0002247683</t>
  </si>
  <si>
    <t>0002247635</t>
  </si>
  <si>
    <t>0002247638</t>
  </si>
  <si>
    <t>0002247640</t>
  </si>
  <si>
    <t>0002247639</t>
  </si>
  <si>
    <t>0002247680</t>
  </si>
  <si>
    <t>0002247641</t>
  </si>
  <si>
    <t>0002247654</t>
  </si>
  <si>
    <t>0002247655</t>
  </si>
  <si>
    <t>0002247657</t>
  </si>
  <si>
    <t>0002247663</t>
  </si>
  <si>
    <t>0002247649</t>
  </si>
  <si>
    <t>0002247650</t>
  </si>
  <si>
    <t>0002247651</t>
  </si>
  <si>
    <t>0002247665</t>
  </si>
  <si>
    <t>0002247630</t>
  </si>
  <si>
    <t>0002247631</t>
  </si>
  <si>
    <t>0002247632</t>
  </si>
  <si>
    <t>0002247633</t>
  </si>
  <si>
    <t>0002247634</t>
  </si>
  <si>
    <t>0002247622</t>
  </si>
  <si>
    <t>77291-06230-00  SHIELD,FUEL TA</t>
  </si>
  <si>
    <t>0002247538</t>
  </si>
  <si>
    <t>0002247533</t>
  </si>
  <si>
    <t>0002247501</t>
  </si>
  <si>
    <t>0002247566</t>
  </si>
  <si>
    <t>0002247710</t>
  </si>
  <si>
    <t>0002247711</t>
  </si>
  <si>
    <t>1215093S01;A1</t>
  </si>
  <si>
    <t>14566A010P;A1</t>
  </si>
  <si>
    <t>1505A591;A1</t>
  </si>
  <si>
    <t>16575W010P;A1</t>
  </si>
  <si>
    <t>16578W000P;A1</t>
  </si>
  <si>
    <t>17752-BZ120;A1</t>
  </si>
  <si>
    <t>17880-0C090;A1</t>
  </si>
  <si>
    <t>17880-0P070;A1</t>
  </si>
  <si>
    <t>17880-BZ110-H;A1</t>
  </si>
  <si>
    <t>17880-BZ130-H;A1</t>
  </si>
  <si>
    <t>1G957-1452-1;A1</t>
  </si>
  <si>
    <t>42000736A;A1</t>
  </si>
  <si>
    <t>45025-02290;A1</t>
  </si>
  <si>
    <t>45025-02300;A1</t>
  </si>
  <si>
    <t>45025-0A010;A1</t>
  </si>
  <si>
    <t>45025-F4030;A1</t>
  </si>
  <si>
    <t>45254-BZ330-00;A1</t>
  </si>
  <si>
    <t>45254-BZ330-H;A1</t>
  </si>
  <si>
    <t>45254-BZ340-H;A1</t>
  </si>
  <si>
    <t>4PB30946-1;A1</t>
  </si>
  <si>
    <t>4PB30948-1;A1</t>
  </si>
  <si>
    <t>52170-K1TF-EB01;A1</t>
  </si>
  <si>
    <t>61124-94L20;A1</t>
  </si>
  <si>
    <t>66-VF68-53386-F;A1</t>
  </si>
  <si>
    <t>66-VF68-53386-N;A1</t>
  </si>
  <si>
    <t>77291-0G040;A1</t>
  </si>
  <si>
    <t>77291-BZ050-J;A1</t>
  </si>
  <si>
    <t>77402-MJWA-J001;A1</t>
  </si>
  <si>
    <t>897361-8110;A1</t>
  </si>
  <si>
    <t>8978760470;A1</t>
  </si>
  <si>
    <t>8983943862;A1</t>
  </si>
  <si>
    <t>96301 10Z04;A1</t>
  </si>
  <si>
    <t>969XV5R50A;A1</t>
  </si>
  <si>
    <t>97295-24110T-01;A1</t>
  </si>
  <si>
    <t>GR007713B;A1</t>
  </si>
  <si>
    <t>GR137503B;A1</t>
  </si>
  <si>
    <t>GR137603B;A1</t>
  </si>
  <si>
    <t>GR139203B;A1</t>
  </si>
  <si>
    <t>HK3S1-336-0C-00;A1</t>
  </si>
  <si>
    <t>HK871-336-1E-ST;A1</t>
  </si>
  <si>
    <t>MN171012;A1</t>
  </si>
  <si>
    <t>0002247977</t>
  </si>
  <si>
    <t>0002248016</t>
  </si>
  <si>
    <t>0002247999</t>
  </si>
  <si>
    <t>0002248001</t>
  </si>
  <si>
    <t>0002248033</t>
  </si>
  <si>
    <t>0002248005</t>
  </si>
  <si>
    <t>0002248006</t>
  </si>
  <si>
    <t>0002248007</t>
  </si>
  <si>
    <t>0002248017</t>
  </si>
  <si>
    <t>0002248034</t>
  </si>
  <si>
    <t>0002247986</t>
  </si>
  <si>
    <t>0002247989</t>
  </si>
  <si>
    <t>0002248014</t>
  </si>
  <si>
    <t>0002247990</t>
  </si>
  <si>
    <t>0002248031</t>
  </si>
  <si>
    <t>0002248000</t>
  </si>
  <si>
    <t>0002248015</t>
  </si>
  <si>
    <t>0002248032</t>
  </si>
  <si>
    <t>0002248002</t>
  </si>
  <si>
    <t>0002247991</t>
  </si>
  <si>
    <t>0002248004</t>
  </si>
  <si>
    <t>0002248008</t>
  </si>
  <si>
    <t>0002247982</t>
  </si>
  <si>
    <t>0002247984</t>
  </si>
  <si>
    <t>0002247985</t>
  </si>
  <si>
    <t>0002247983</t>
  </si>
  <si>
    <t>0002247951</t>
  </si>
  <si>
    <t>0002247739</t>
  </si>
  <si>
    <t>0002247740</t>
  </si>
  <si>
    <t>0002247741</t>
  </si>
  <si>
    <t>0002247742</t>
  </si>
  <si>
    <t>0002247796</t>
  </si>
  <si>
    <t>0002247797</t>
  </si>
  <si>
    <t>0002247798</t>
  </si>
  <si>
    <t>0002247799</t>
  </si>
  <si>
    <t>0002247800</t>
  </si>
  <si>
    <t>0002247810</t>
  </si>
  <si>
    <t>0002247811</t>
  </si>
  <si>
    <t>0002247817</t>
  </si>
  <si>
    <t>0002247818</t>
  </si>
  <si>
    <t>0002247753</t>
  </si>
  <si>
    <t>0002247754</t>
  </si>
  <si>
    <t>0002247755</t>
  </si>
  <si>
    <t>45025-02300-00  Cover Sub-Assy</t>
  </si>
  <si>
    <t>0002247759</t>
  </si>
  <si>
    <t>0002247758</t>
  </si>
  <si>
    <t>0002247812</t>
  </si>
  <si>
    <t>0002247819</t>
  </si>
  <si>
    <t>0002247747</t>
  </si>
  <si>
    <t>0002247748</t>
  </si>
  <si>
    <t>0002247749</t>
  </si>
  <si>
    <t>0002247750</t>
  </si>
  <si>
    <t>0002247751</t>
  </si>
  <si>
    <t>0002247752</t>
  </si>
  <si>
    <t>0002247761</t>
  </si>
  <si>
    <t>0002247757</t>
  </si>
  <si>
    <t>0002247763</t>
  </si>
  <si>
    <t>0002247764</t>
  </si>
  <si>
    <t>0002247804</t>
  </si>
  <si>
    <t>0002247765</t>
  </si>
  <si>
    <t>0002247766</t>
  </si>
  <si>
    <t>0002247805</t>
  </si>
  <si>
    <t>0002247806</t>
  </si>
  <si>
    <t>0002247831</t>
  </si>
  <si>
    <t>0002247830</t>
  </si>
  <si>
    <t>0002247829</t>
  </si>
  <si>
    <t>0002247769</t>
  </si>
  <si>
    <t>0002247813</t>
  </si>
  <si>
    <t>0002247814</t>
  </si>
  <si>
    <t>0002247815</t>
  </si>
  <si>
    <t>0002247816</t>
  </si>
  <si>
    <t>0002247820</t>
  </si>
  <si>
    <t>0002247821</t>
  </si>
  <si>
    <t>0002247823</t>
  </si>
  <si>
    <t>0002247822</t>
  </si>
  <si>
    <t>0002247776</t>
  </si>
  <si>
    <t>0002247779</t>
  </si>
  <si>
    <t>0002247781</t>
  </si>
  <si>
    <t>0002247783</t>
  </si>
  <si>
    <t>0002247786</t>
  </si>
  <si>
    <t>0002247788</t>
  </si>
  <si>
    <t>0002247790</t>
  </si>
  <si>
    <t>0002247771</t>
  </si>
  <si>
    <t>0002247772</t>
  </si>
  <si>
    <t>0002247773</t>
  </si>
  <si>
    <t>0002247774</t>
  </si>
  <si>
    <t>17752-BZ130-H-SP</t>
  </si>
  <si>
    <t>17752-BZ130  INLET,AIR CLEANER</t>
  </si>
  <si>
    <t>0002247969</t>
  </si>
  <si>
    <t>RPE19155  Studded Rubber Rail</t>
  </si>
  <si>
    <t>95641431  Rubber Support Headl</t>
  </si>
  <si>
    <t>0002247728</t>
  </si>
  <si>
    <t>max1</t>
  </si>
  <si>
    <t>คำนวนถึงวันที่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</si>
</sst>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_-;_-@_-"/>
    <numFmt numFmtId="166" formatCode="0.000"/>
  </numFmts>
  <fonts count="24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11"/>
      <color rgb="FFFF0000"/>
      <name val="Calibri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charset val="222"/>
      <scheme val="minor"/>
    </font>
    <font>
      <b/>
      <sz val="10"/>
      <color rgb="FFFF0000"/>
      <name val="Arial"/>
      <family val="2"/>
    </font>
    <font>
      <b/>
      <sz val="16"/>
      <color rgb="FFFF0000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0"/>
      <name val="Arial"/>
      <family val="2"/>
    </font>
    <font>
      <b/>
      <sz val="18"/>
      <color rgb="FFFF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1"/>
      <color rgb="FFFF000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</cellStyleXfs>
  <cellXfs count="138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/>
    <xf numFmtId="0" fontId="1" fillId="0" borderId="0" xfId="0" applyNumberFormat="1" applyFont="1"/>
    <xf numFmtId="0" fontId="1" fillId="2" borderId="1" xfId="0" applyFont="1" applyFill="1" applyBorder="1"/>
    <xf numFmtId="164" fontId="0" fillId="0" borderId="0" xfId="0" applyNumberFormat="1" applyAlignment="1">
      <alignment vertical="top"/>
    </xf>
    <xf numFmtId="164" fontId="0" fillId="0" borderId="0" xfId="1" applyNumberFormat="1" applyFont="1" applyAlignment="1">
      <alignment vertical="top"/>
    </xf>
    <xf numFmtId="49" fontId="0" fillId="6" borderId="0" xfId="0" applyNumberFormat="1" applyFill="1"/>
    <xf numFmtId="0" fontId="0" fillId="5" borderId="0" xfId="0" applyFill="1"/>
    <xf numFmtId="0" fontId="0" fillId="6" borderId="0" xfId="0" applyFill="1" applyAlignment="1">
      <alignment horizontal="left"/>
    </xf>
    <xf numFmtId="49" fontId="0" fillId="0" borderId="0" xfId="0" applyNumberFormat="1"/>
    <xf numFmtId="4" fontId="0" fillId="0" borderId="0" xfId="0" applyNumberFormat="1"/>
    <xf numFmtId="0" fontId="0" fillId="0" borderId="0" xfId="0"/>
    <xf numFmtId="0" fontId="1" fillId="9" borderId="0" xfId="0" applyFont="1" applyFill="1" applyAlignment="1">
      <alignment vertical="top"/>
    </xf>
    <xf numFmtId="0" fontId="0" fillId="2" borderId="1" xfId="0" applyFont="1" applyFill="1" applyBorder="1"/>
    <xf numFmtId="0" fontId="0" fillId="0" borderId="0" xfId="0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Fill="1" applyAlignment="1">
      <alignment vertical="top"/>
    </xf>
    <xf numFmtId="0" fontId="1" fillId="3" borderId="1" xfId="0" applyFont="1" applyFill="1" applyBorder="1"/>
    <xf numFmtId="0" fontId="0" fillId="9" borderId="0" xfId="0" applyFill="1" applyBorder="1" applyAlignment="1">
      <alignment vertical="top"/>
    </xf>
    <xf numFmtId="0" fontId="11" fillId="9" borderId="0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9" borderId="0" xfId="0" applyFill="1" applyAlignment="1">
      <alignment vertical="top"/>
    </xf>
    <xf numFmtId="0" fontId="0" fillId="0" borderId="0" xfId="0" applyFont="1"/>
    <xf numFmtId="14" fontId="0" fillId="0" borderId="0" xfId="0" applyNumberFormat="1" applyAlignment="1">
      <alignment horizontal="right" vertical="top"/>
    </xf>
    <xf numFmtId="0" fontId="18" fillId="0" borderId="0" xfId="0" applyFont="1"/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0" fontId="20" fillId="0" borderId="0" xfId="0" applyFont="1"/>
    <xf numFmtId="0" fontId="1" fillId="9" borderId="1" xfId="0" applyFont="1" applyFill="1" applyBorder="1"/>
    <xf numFmtId="4" fontId="1" fillId="0" borderId="0" xfId="0" applyNumberFormat="1" applyFont="1" applyAlignment="1">
      <alignment horizontal="right"/>
    </xf>
    <xf numFmtId="3" fontId="1" fillId="9" borderId="0" xfId="0" applyNumberFormat="1" applyFont="1" applyFill="1" applyAlignment="1">
      <alignment horizontal="right"/>
    </xf>
    <xf numFmtId="0" fontId="1" fillId="9" borderId="0" xfId="0" applyFont="1" applyFill="1"/>
    <xf numFmtId="164" fontId="0" fillId="9" borderId="0" xfId="1" applyNumberFormat="1" applyFont="1" applyFill="1" applyAlignment="1">
      <alignment horizontal="right"/>
    </xf>
    <xf numFmtId="0" fontId="23" fillId="0" borderId="0" xfId="0" applyFont="1"/>
    <xf numFmtId="0" fontId="0" fillId="14" borderId="1" xfId="0" applyFill="1" applyBorder="1" applyAlignment="1">
      <alignment vertical="top"/>
    </xf>
    <xf numFmtId="0" fontId="0" fillId="0" borderId="0" xfId="0" applyNumberFormat="1" applyAlignment="1">
      <alignment vertical="top"/>
    </xf>
    <xf numFmtId="1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3" fillId="0" borderId="0" xfId="0" applyFont="1" applyBorder="1" applyAlignment="1" applyProtection="1">
      <alignment horizontal="left"/>
    </xf>
    <xf numFmtId="0" fontId="3" fillId="0" borderId="0" xfId="0" applyFont="1" applyBorder="1" applyProtection="1"/>
    <xf numFmtId="0" fontId="3" fillId="0" borderId="0" xfId="0" applyFont="1" applyFill="1" applyBorder="1" applyProtection="1"/>
    <xf numFmtId="164" fontId="7" fillId="0" borderId="0" xfId="1" applyNumberFormat="1" applyFont="1" applyBorder="1" applyAlignment="1" applyProtection="1">
      <alignment vertical="top"/>
    </xf>
    <xf numFmtId="164" fontId="0" fillId="0" borderId="0" xfId="1" applyNumberFormat="1" applyFont="1" applyBorder="1" applyAlignment="1" applyProtection="1">
      <alignment vertical="top"/>
    </xf>
    <xf numFmtId="164" fontId="1" fillId="4" borderId="0" xfId="1" applyNumberFormat="1" applyFont="1" applyFill="1" applyBorder="1" applyAlignment="1" applyProtection="1">
      <alignment vertical="top"/>
    </xf>
    <xf numFmtId="164" fontId="0" fillId="8" borderId="0" xfId="1" applyNumberFormat="1" applyFont="1" applyFill="1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0" xfId="0" applyFill="1" applyAlignment="1" applyProtection="1">
      <alignment vertical="top"/>
    </xf>
    <xf numFmtId="16" fontId="17" fillId="12" borderId="0" xfId="5" quotePrefix="1" applyNumberFormat="1" applyAlignment="1" applyProtection="1">
      <alignment vertical="top"/>
    </xf>
    <xf numFmtId="0" fontId="0" fillId="0" borderId="0" xfId="0" applyAlignment="1" applyProtection="1">
      <alignment vertical="top"/>
    </xf>
    <xf numFmtId="0" fontId="22" fillId="9" borderId="0" xfId="0" applyFont="1" applyFill="1" applyAlignment="1" applyProtection="1">
      <alignment vertical="top"/>
    </xf>
    <xf numFmtId="164" fontId="7" fillId="0" borderId="0" xfId="1" applyNumberFormat="1" applyFont="1" applyBorder="1" applyAlignment="1" applyProtection="1">
      <alignment horizontal="center" vertical="top"/>
    </xf>
    <xf numFmtId="16" fontId="0" fillId="0" borderId="0" xfId="0" applyNumberFormat="1" applyBorder="1" applyAlignment="1" applyProtection="1">
      <alignment vertical="top"/>
    </xf>
    <xf numFmtId="0" fontId="16" fillId="11" borderId="0" xfId="4" quotePrefix="1" applyAlignment="1" applyProtection="1">
      <alignment vertical="top"/>
    </xf>
    <xf numFmtId="0" fontId="22" fillId="9" borderId="0" xfId="0" applyFont="1" applyFill="1" applyAlignment="1" applyProtection="1">
      <alignment horizontal="center" vertical="center"/>
    </xf>
    <xf numFmtId="0" fontId="3" fillId="5" borderId="0" xfId="0" applyFont="1" applyFill="1" applyBorder="1" applyAlignment="1" applyProtection="1">
      <alignment horizontal="left" vertical="top" wrapText="1"/>
    </xf>
    <xf numFmtId="0" fontId="3" fillId="5" borderId="0" xfId="0" applyFont="1" applyFill="1" applyBorder="1" applyAlignment="1" applyProtection="1">
      <alignment vertical="top" wrapText="1"/>
    </xf>
    <xf numFmtId="0" fontId="5" fillId="0" borderId="0" xfId="0" applyFont="1" applyFill="1" applyBorder="1" applyAlignment="1" applyProtection="1">
      <alignment horizontal="center" vertical="center" wrapText="1"/>
    </xf>
    <xf numFmtId="164" fontId="7" fillId="7" borderId="0" xfId="1" applyNumberFormat="1" applyFont="1" applyFill="1" applyBorder="1" applyAlignment="1" applyProtection="1">
      <alignment horizontal="center" vertical="center" wrapText="1"/>
    </xf>
    <xf numFmtId="164" fontId="1" fillId="0" borderId="0" xfId="1" applyNumberFormat="1" applyFont="1" applyBorder="1" applyAlignment="1" applyProtection="1">
      <alignment horizontal="center" vertical="center" wrapText="1"/>
    </xf>
    <xf numFmtId="164" fontId="1" fillId="4" borderId="0" xfId="1" applyNumberFormat="1" applyFont="1" applyFill="1" applyBorder="1" applyAlignment="1" applyProtection="1">
      <alignment horizontal="center" vertical="center" wrapText="1"/>
    </xf>
    <xf numFmtId="164" fontId="0" fillId="0" borderId="0" xfId="1" applyNumberFormat="1" applyFont="1" applyBorder="1" applyAlignment="1" applyProtection="1">
      <alignment horizontal="center" vertical="center" wrapText="1"/>
    </xf>
    <xf numFmtId="164" fontId="0" fillId="8" borderId="0" xfId="1" applyNumberFormat="1" applyFont="1" applyFill="1" applyBorder="1" applyAlignment="1" applyProtection="1">
      <alignment horizontal="center" vertical="top"/>
    </xf>
    <xf numFmtId="164" fontId="8" fillId="0" borderId="0" xfId="1" applyNumberFormat="1" applyFont="1" applyBorder="1" applyAlignment="1" applyProtection="1">
      <alignment horizontal="left" vertical="center"/>
    </xf>
    <xf numFmtId="16" fontId="9" fillId="0" borderId="0" xfId="0" applyNumberFormat="1" applyFont="1" applyBorder="1" applyAlignment="1" applyProtection="1">
      <alignment horizontal="center" vertical="center"/>
    </xf>
    <xf numFmtId="0" fontId="14" fillId="9" borderId="0" xfId="0" applyFont="1" applyFill="1" applyAlignment="1" applyProtection="1">
      <alignment horizontal="center" vertical="center" wrapText="1"/>
    </xf>
    <xf numFmtId="0" fontId="9" fillId="0" borderId="0" xfId="0" applyFont="1" applyFill="1" applyAlignment="1" applyProtection="1">
      <alignment horizontal="center" vertical="center"/>
    </xf>
    <xf numFmtId="0" fontId="19" fillId="9" borderId="0" xfId="0" applyFont="1" applyFill="1" applyAlignment="1" applyProtection="1">
      <alignment horizontal="center" vertical="center" wrapText="1"/>
    </xf>
    <xf numFmtId="49" fontId="3" fillId="6" borderId="0" xfId="0" applyNumberFormat="1" applyFont="1" applyFill="1" applyBorder="1" applyProtection="1"/>
    <xf numFmtId="164" fontId="0" fillId="0" borderId="0" xfId="1" applyNumberFormat="1" applyFont="1" applyBorder="1" applyAlignment="1" applyProtection="1">
      <alignment horizontal="center" vertical="top"/>
    </xf>
    <xf numFmtId="164" fontId="0" fillId="8" borderId="0" xfId="0" applyNumberFormat="1" applyFill="1" applyBorder="1" applyAlignment="1" applyProtection="1">
      <alignment horizontal="center" vertical="top"/>
    </xf>
    <xf numFmtId="0" fontId="7" fillId="0" borderId="0" xfId="1" applyNumberFormat="1" applyFont="1" applyBorder="1" applyAlignment="1" applyProtection="1">
      <alignment vertical="top"/>
    </xf>
    <xf numFmtId="16" fontId="0" fillId="0" borderId="0" xfId="0" applyNumberFormat="1" applyFill="1" applyAlignment="1" applyProtection="1">
      <alignment vertical="top"/>
    </xf>
    <xf numFmtId="0" fontId="1" fillId="0" borderId="0" xfId="0" applyFont="1" applyAlignment="1" applyProtection="1">
      <alignment vertical="top"/>
    </xf>
    <xf numFmtId="0" fontId="1" fillId="0" borderId="0" xfId="0" applyFont="1" applyAlignment="1" applyProtection="1">
      <alignment horizontal="center" vertical="top"/>
    </xf>
    <xf numFmtId="164" fontId="0" fillId="0" borderId="0" xfId="1" applyNumberFormat="1" applyFont="1" applyAlignment="1" applyProtection="1">
      <alignment vertical="top"/>
    </xf>
    <xf numFmtId="164" fontId="0" fillId="0" borderId="0" xfId="0" applyNumberFormat="1" applyAlignment="1" applyProtection="1">
      <alignment vertical="top"/>
    </xf>
    <xf numFmtId="16" fontId="22" fillId="9" borderId="0" xfId="0" applyNumberFormat="1" applyFont="1" applyFill="1" applyAlignment="1" applyProtection="1">
      <alignment horizontal="center" vertical="center"/>
    </xf>
    <xf numFmtId="165" fontId="7" fillId="0" borderId="0" xfId="1" applyNumberFormat="1" applyFont="1" applyBorder="1" applyAlignment="1" applyProtection="1">
      <alignment vertical="top"/>
    </xf>
    <xf numFmtId="0" fontId="3" fillId="6" borderId="0" xfId="0" applyNumberFormat="1" applyFont="1" applyFill="1" applyBorder="1" applyAlignment="1" applyProtection="1">
      <alignment horizontal="left"/>
    </xf>
    <xf numFmtId="49" fontId="3" fillId="6" borderId="0" xfId="0" applyNumberFormat="1" applyFont="1" applyFill="1" applyProtection="1"/>
    <xf numFmtId="164" fontId="1" fillId="4" borderId="0" xfId="1" applyNumberFormat="1" applyFont="1" applyFill="1" applyAlignment="1" applyProtection="1">
      <alignment vertical="top"/>
    </xf>
    <xf numFmtId="164" fontId="0" fillId="0" borderId="0" xfId="1" applyNumberFormat="1" applyFont="1" applyAlignment="1" applyProtection="1">
      <alignment horizontal="center" vertical="top"/>
    </xf>
    <xf numFmtId="164" fontId="7" fillId="0" borderId="0" xfId="1" applyNumberFormat="1" applyFont="1" applyAlignment="1" applyProtection="1">
      <alignment vertical="top"/>
    </xf>
    <xf numFmtId="49" fontId="10" fillId="9" borderId="0" xfId="0" applyNumberFormat="1" applyFont="1" applyFill="1" applyAlignment="1" applyProtection="1">
      <alignment horizontal="left"/>
    </xf>
    <xf numFmtId="164" fontId="11" fillId="9" borderId="0" xfId="1" applyNumberFormat="1" applyFont="1" applyFill="1" applyAlignment="1" applyProtection="1">
      <alignment horizontal="center" vertical="top"/>
    </xf>
    <xf numFmtId="0" fontId="11" fillId="9" borderId="0" xfId="0" applyFont="1" applyFill="1" applyBorder="1" applyAlignment="1" applyProtection="1">
      <alignment vertical="top"/>
    </xf>
    <xf numFmtId="0" fontId="10" fillId="6" borderId="0" xfId="0" applyNumberFormat="1" applyFont="1" applyFill="1" applyBorder="1" applyAlignment="1" applyProtection="1">
      <alignment horizontal="left"/>
    </xf>
    <xf numFmtId="49" fontId="3" fillId="6" borderId="0" xfId="0" applyNumberFormat="1" applyFont="1" applyFill="1" applyBorder="1" applyAlignment="1" applyProtection="1">
      <alignment horizontal="left"/>
    </xf>
    <xf numFmtId="0" fontId="4" fillId="6" borderId="0" xfId="0" applyNumberFormat="1" applyFont="1" applyFill="1" applyBorder="1" applyAlignment="1" applyProtection="1">
      <alignment horizontal="left"/>
    </xf>
    <xf numFmtId="49" fontId="21" fillId="6" borderId="0" xfId="0" applyNumberFormat="1" applyFont="1" applyFill="1" applyBorder="1" applyProtection="1"/>
    <xf numFmtId="0" fontId="3" fillId="6" borderId="0" xfId="0" applyNumberFormat="1" applyFont="1" applyFill="1" applyBorder="1" applyProtection="1"/>
    <xf numFmtId="0" fontId="0" fillId="9" borderId="0" xfId="0" applyFill="1" applyBorder="1" applyAlignment="1" applyProtection="1">
      <alignment vertical="top"/>
    </xf>
    <xf numFmtId="16" fontId="1" fillId="0" borderId="0" xfId="0" applyNumberFormat="1" applyFont="1" applyBorder="1" applyAlignment="1" applyProtection="1">
      <alignment vertical="top"/>
    </xf>
    <xf numFmtId="0" fontId="1" fillId="0" borderId="0" xfId="0" applyFont="1" applyBorder="1" applyAlignment="1" applyProtection="1">
      <alignment vertical="top"/>
    </xf>
    <xf numFmtId="49" fontId="3" fillId="7" borderId="0" xfId="0" applyNumberFormat="1" applyFont="1" applyFill="1" applyBorder="1" applyAlignment="1" applyProtection="1">
      <alignment horizontal="left"/>
    </xf>
    <xf numFmtId="49" fontId="3" fillId="7" borderId="0" xfId="0" applyNumberFormat="1" applyFont="1" applyFill="1" applyBorder="1" applyProtection="1"/>
    <xf numFmtId="49" fontId="3" fillId="4" borderId="0" xfId="0" applyNumberFormat="1" applyFont="1" applyFill="1" applyBorder="1" applyProtection="1"/>
    <xf numFmtId="49" fontId="3" fillId="13" borderId="0" xfId="0" applyNumberFormat="1" applyFont="1" applyFill="1" applyBorder="1" applyAlignment="1" applyProtection="1">
      <alignment horizontal="left"/>
    </xf>
    <xf numFmtId="0" fontId="1" fillId="9" borderId="0" xfId="0" applyFont="1" applyFill="1" applyBorder="1" applyAlignment="1" applyProtection="1">
      <alignment vertical="top"/>
    </xf>
    <xf numFmtId="0" fontId="13" fillId="9" borderId="0" xfId="0" applyFont="1" applyFill="1" applyBorder="1" applyAlignment="1" applyProtection="1">
      <alignment vertical="top"/>
    </xf>
    <xf numFmtId="49" fontId="10" fillId="6" borderId="0" xfId="0" applyNumberFormat="1" applyFont="1" applyFill="1" applyBorder="1" applyProtection="1"/>
    <xf numFmtId="49" fontId="4" fillId="6" borderId="0" xfId="0" applyNumberFormat="1" applyFont="1" applyFill="1" applyBorder="1" applyProtection="1"/>
    <xf numFmtId="49" fontId="4" fillId="6" borderId="0" xfId="0" applyNumberFormat="1" applyFont="1" applyFill="1" applyBorder="1" applyAlignment="1" applyProtection="1">
      <alignment horizontal="left"/>
    </xf>
    <xf numFmtId="49" fontId="5" fillId="6" borderId="0" xfId="0" applyNumberFormat="1" applyFont="1" applyFill="1" applyBorder="1" applyProtection="1"/>
    <xf numFmtId="49" fontId="3" fillId="4" borderId="0" xfId="0" applyNumberFormat="1" applyFont="1" applyFill="1" applyBorder="1" applyAlignment="1" applyProtection="1">
      <alignment horizontal="left"/>
    </xf>
    <xf numFmtId="0" fontId="3" fillId="4" borderId="0" xfId="0" applyNumberFormat="1" applyFont="1" applyFill="1" applyBorder="1" applyAlignment="1" applyProtection="1">
      <alignment horizontal="left"/>
    </xf>
    <xf numFmtId="0" fontId="3" fillId="9" borderId="0" xfId="0" applyFont="1" applyFill="1" applyBorder="1" applyAlignment="1" applyProtection="1">
      <alignment horizontal="left"/>
    </xf>
    <xf numFmtId="49" fontId="3" fillId="9" borderId="0" xfId="0" applyNumberFormat="1" applyFont="1" applyFill="1" applyBorder="1" applyProtection="1"/>
    <xf numFmtId="0" fontId="4" fillId="9" borderId="0" xfId="0" applyFont="1" applyFill="1" applyBorder="1" applyAlignment="1" applyProtection="1">
      <alignment horizontal="left"/>
    </xf>
    <xf numFmtId="0" fontId="21" fillId="9" borderId="0" xfId="0" applyFont="1" applyFill="1" applyBorder="1" applyAlignment="1" applyProtection="1">
      <alignment horizontal="left"/>
    </xf>
    <xf numFmtId="0" fontId="10" fillId="9" borderId="0" xfId="0" applyFont="1" applyFill="1" applyBorder="1" applyAlignment="1" applyProtection="1">
      <alignment horizontal="left"/>
    </xf>
    <xf numFmtId="164" fontId="3" fillId="0" borderId="0" xfId="1" applyNumberFormat="1" applyFont="1" applyBorder="1" applyProtection="1"/>
    <xf numFmtId="0" fontId="3" fillId="10" borderId="0" xfId="0" applyFont="1" applyFill="1" applyBorder="1" applyProtection="1"/>
    <xf numFmtId="49" fontId="21" fillId="6" borderId="0" xfId="0" applyNumberFormat="1" applyFont="1" applyFill="1" applyBorder="1" applyAlignment="1" applyProtection="1">
      <alignment horizontal="left"/>
    </xf>
    <xf numFmtId="0" fontId="0" fillId="9" borderId="1" xfId="0" applyFont="1" applyFill="1" applyBorder="1"/>
    <xf numFmtId="3" fontId="0" fillId="9" borderId="0" xfId="0" applyNumberFormat="1" applyFill="1" applyAlignment="1">
      <alignment vertical="top"/>
    </xf>
    <xf numFmtId="0" fontId="15" fillId="9" borderId="0" xfId="0" applyFont="1" applyFill="1"/>
    <xf numFmtId="9" fontId="0" fillId="9" borderId="0" xfId="0" applyNumberFormat="1" applyFill="1" applyAlignment="1">
      <alignment vertical="top"/>
    </xf>
    <xf numFmtId="0" fontId="6" fillId="9" borderId="0" xfId="0" applyFont="1" applyFill="1"/>
    <xf numFmtId="0" fontId="13" fillId="9" borderId="0" xfId="0" applyFont="1" applyFill="1" applyAlignment="1" applyProtection="1">
      <alignment horizontal="right" vertical="top"/>
    </xf>
    <xf numFmtId="16" fontId="14" fillId="9" borderId="0" xfId="0" applyNumberFormat="1" applyFont="1" applyFill="1" applyAlignment="1" applyProtection="1">
      <alignment horizontal="right" vertical="top"/>
    </xf>
    <xf numFmtId="0" fontId="0" fillId="9" borderId="1" xfId="0" applyFill="1" applyBorder="1" applyAlignment="1">
      <alignment vertical="top"/>
    </xf>
    <xf numFmtId="166" fontId="0" fillId="9" borderId="0" xfId="0" applyNumberFormat="1" applyFill="1" applyAlignment="1">
      <alignment horizontal="right" vertical="top"/>
    </xf>
    <xf numFmtId="14" fontId="0" fillId="9" borderId="0" xfId="0" applyNumberFormat="1" applyFill="1" applyAlignment="1">
      <alignment horizontal="right" vertical="top"/>
    </xf>
    <xf numFmtId="1" fontId="0" fillId="9" borderId="0" xfId="0" applyNumberFormat="1" applyFill="1" applyAlignment="1">
      <alignment horizontal="right" vertical="top"/>
    </xf>
    <xf numFmtId="0" fontId="0" fillId="9" borderId="0" xfId="0" applyNumberFormat="1" applyFill="1" applyAlignment="1">
      <alignment vertical="top"/>
    </xf>
    <xf numFmtId="166" fontId="0" fillId="9" borderId="0" xfId="0" applyNumberFormat="1" applyFill="1" applyBorder="1" applyAlignment="1">
      <alignment horizontal="right" vertical="top"/>
    </xf>
    <xf numFmtId="14" fontId="0" fillId="9" borderId="0" xfId="0" applyNumberFormat="1" applyFill="1" applyBorder="1" applyAlignment="1">
      <alignment horizontal="right" vertical="top"/>
    </xf>
    <xf numFmtId="1" fontId="0" fillId="9" borderId="0" xfId="0" applyNumberFormat="1" applyFill="1" applyBorder="1" applyAlignment="1">
      <alignment horizontal="right" vertical="top"/>
    </xf>
    <xf numFmtId="0" fontId="11" fillId="9" borderId="1" xfId="0" applyFont="1" applyFill="1" applyBorder="1" applyAlignment="1">
      <alignment vertical="top"/>
    </xf>
    <xf numFmtId="166" fontId="11" fillId="9" borderId="0" xfId="0" applyNumberFormat="1" applyFont="1" applyFill="1" applyAlignment="1">
      <alignment horizontal="right" vertical="top"/>
    </xf>
    <xf numFmtId="14" fontId="11" fillId="9" borderId="0" xfId="0" applyNumberFormat="1" applyFont="1" applyFill="1" applyAlignment="1">
      <alignment horizontal="right" vertical="top"/>
    </xf>
    <xf numFmtId="0" fontId="11" fillId="9" borderId="0" xfId="0" applyFont="1" applyFill="1" applyAlignment="1">
      <alignment vertical="top"/>
    </xf>
    <xf numFmtId="166" fontId="11" fillId="9" borderId="0" xfId="0" applyNumberFormat="1" applyFont="1" applyFill="1" applyBorder="1" applyAlignment="1">
      <alignment horizontal="right" vertical="top"/>
    </xf>
    <xf numFmtId="14" fontId="11" fillId="9" borderId="0" xfId="0" applyNumberFormat="1" applyFont="1" applyFill="1" applyBorder="1" applyAlignment="1">
      <alignment horizontal="right" vertical="top"/>
    </xf>
    <xf numFmtId="0" fontId="11" fillId="9" borderId="0" xfId="0" applyFont="1" applyFill="1"/>
    <xf numFmtId="14" fontId="0" fillId="0" borderId="0" xfId="0" applyNumberFormat="1" applyAlignment="1">
      <alignment vertical="top"/>
    </xf>
  </cellXfs>
  <cellStyles count="6">
    <cellStyle name="Bad" xfId="4" builtinId="27"/>
    <cellStyle name="Comma" xfId="1" builtinId="3"/>
    <cellStyle name="Comma 2" xfId="3" xr:uid="{00000000-0005-0000-0000-000002000000}"/>
    <cellStyle name="Neutral" xfId="5" builtinId="28"/>
    <cellStyle name="Normal" xfId="0" builtinId="0"/>
    <cellStyle name="Normal 2" xfId="2" xr:uid="{00000000-0005-0000-0000-000006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46287</xdr:colOff>
      <xdr:row>904</xdr:row>
      <xdr:rowOff>138819</xdr:rowOff>
    </xdr:from>
    <xdr:to>
      <xdr:col>18</xdr:col>
      <xdr:colOff>1065606</xdr:colOff>
      <xdr:row>927</xdr:row>
      <xdr:rowOff>68392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03C09-FC28-4F40-875E-53DED328C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5405" y="2178290"/>
          <a:ext cx="4043888" cy="3540237"/>
        </a:xfrm>
        <a:prstGeom prst="rect">
          <a:avLst/>
        </a:prstGeom>
      </xdr:spPr>
    </xdr:pic>
    <xdr:clientData/>
  </xdr:twoCellAnchor>
  <xdr:twoCellAnchor editAs="oneCell">
    <xdr:from>
      <xdr:col>13</xdr:col>
      <xdr:colOff>70941</xdr:colOff>
      <xdr:row>1137</xdr:row>
      <xdr:rowOff>155179</xdr:rowOff>
    </xdr:from>
    <xdr:to>
      <xdr:col>18</xdr:col>
      <xdr:colOff>1083116</xdr:colOff>
      <xdr:row>1146</xdr:row>
      <xdr:rowOff>125849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5CEC88-8439-48F1-B2FE-1480A5A2D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0059" y="625826"/>
          <a:ext cx="4036744" cy="13960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N-SRV011\Users$\Planing\Planing%20FG\@Pool\%23%23%23Planinig%20production%23%23%23\PRESS\PLAN\11.2024\@@plan2024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ATA"/>
      <sheetName val="Sheet1"/>
      <sheetName val="KEYPLAN"/>
      <sheetName val="REPORT"/>
      <sheetName val="COMPOUND"/>
      <sheetName val="SUM_COMP"/>
      <sheetName val="SUM_COMP-1"/>
      <sheetName val="PL_COMP"/>
      <sheetName val="SUM_COMP-DAY"/>
      <sheetName val="REPORTCOMP"/>
      <sheetName val="Sheet2"/>
    </sheetNames>
    <sheetDataSet>
      <sheetData sheetId="0" refreshError="1">
        <row r="2">
          <cell r="B2" t="str">
            <v>CODENO-1</v>
          </cell>
          <cell r="C2" t="str">
            <v>PARTNO-2</v>
          </cell>
          <cell r="D2" t="str">
            <v>mat. group</v>
          </cell>
          <cell r="E2" t="str">
            <v>CUSTOMER -3</v>
          </cell>
          <cell r="F2" t="str">
            <v>MODEL -4</v>
          </cell>
          <cell r="G2" t="str">
            <v>NAME 5</v>
          </cell>
          <cell r="H2" t="str">
            <v>M/C</v>
          </cell>
          <cell r="J2">
            <v>39264</v>
          </cell>
          <cell r="K2" t="str">
            <v>CPD-9</v>
          </cell>
          <cell r="L2" t="str">
            <v>Unit</v>
          </cell>
          <cell r="M2" t="str">
            <v>MOQ</v>
          </cell>
          <cell r="N2" t="str">
            <v>TOOLING-12</v>
          </cell>
          <cell r="O2" t="str">
            <v>MOULD-13</v>
          </cell>
          <cell r="P2" t="str">
            <v>MAJ-14</v>
          </cell>
          <cell r="Q2" t="str">
            <v>POST-15</v>
          </cell>
          <cell r="R2" t="str">
            <v>ADHE-16</v>
          </cell>
          <cell r="S2" t="str">
            <v>HYD-17</v>
          </cell>
          <cell r="T2" t="str">
            <v>S-18</v>
          </cell>
          <cell r="U2" t="str">
            <v>W-19</v>
          </cell>
          <cell r="V2" t="str">
            <v>L-20</v>
          </cell>
          <cell r="W2" t="str">
            <v>T-21</v>
          </cell>
          <cell r="X2" t="str">
            <v>D-22</v>
          </cell>
          <cell r="Y2" t="str">
            <v>CURE-23</v>
          </cell>
          <cell r="Z2" t="str">
            <v>G_WT-24</v>
          </cell>
          <cell r="AA2" t="str">
            <v>TEMP - 25</v>
          </cell>
          <cell r="AB2" t="str">
            <v>TOL_WT - 26</v>
          </cell>
          <cell r="AC2" t="str">
            <v>HS -27</v>
          </cell>
          <cell r="AD2" t="str">
            <v>MAKER-28</v>
          </cell>
          <cell r="AE2" t="str">
            <v>MET_WT-29</v>
          </cell>
          <cell r="AF2" t="str">
            <v>PCY - 30</v>
          </cell>
          <cell r="AG2" t="str">
            <v>Batch- Comp</v>
          </cell>
          <cell r="AH2" t="str">
            <v>Moq</v>
          </cell>
          <cell r="AI2" t="str">
            <v>POST_CURE-33</v>
          </cell>
          <cell r="AJ2" t="str">
            <v>xxx -34</v>
          </cell>
          <cell r="AK2" t="str">
            <v>CURE TIME</v>
          </cell>
          <cell r="AL2" t="str">
            <v>SHOT/DAY</v>
          </cell>
          <cell r="AM2" t="str">
            <v>SHOT/SHIFT</v>
          </cell>
          <cell r="AN2" t="str">
            <v>CAP/DAY</v>
          </cell>
          <cell r="AO2" t="str">
            <v>CPD/DAY</v>
          </cell>
          <cell r="AP2" t="str">
            <v>Gross weight / mold</v>
          </cell>
          <cell r="AQ2" t="str">
            <v>NEW  Gross weight / mold</v>
          </cell>
          <cell r="AR2" t="str">
            <v>M/C</v>
          </cell>
          <cell r="AS2" t="str">
            <v>PCS</v>
          </cell>
        </row>
        <row r="3">
          <cell r="B3">
            <v>1182003</v>
          </cell>
          <cell r="C3" t="str">
            <v>1182003;A</v>
          </cell>
          <cell r="D3" t="str">
            <v>F-RPM</v>
          </cell>
          <cell r="E3" t="str">
            <v>MSC</v>
          </cell>
          <cell r="F3" t="str">
            <v>4-GR1,</v>
          </cell>
          <cell r="G3" t="str">
            <v>GAUGE OIL LEVEL</v>
          </cell>
          <cell r="H3" t="str">
            <v>INM</v>
          </cell>
          <cell r="I3" t="e">
            <v>#N/A</v>
          </cell>
          <cell r="J3" t="e">
            <v>#N/A</v>
          </cell>
          <cell r="K3" t="str">
            <v>N-5823;INJ080</v>
          </cell>
          <cell r="L3">
            <v>68</v>
          </cell>
          <cell r="M3">
            <v>1444.4444444444443</v>
          </cell>
          <cell r="N3" t="str">
            <v>4X1</v>
          </cell>
          <cell r="O3" t="str">
            <v>Compression</v>
          </cell>
          <cell r="P3" t="str">
            <v>Press Dep.</v>
          </cell>
          <cell r="Q3" t="str">
            <v>YES</v>
          </cell>
          <cell r="R3" t="str">
            <v>TY-PLY BN</v>
          </cell>
          <cell r="S3">
            <v>80</v>
          </cell>
          <cell r="T3">
            <v>12</v>
          </cell>
          <cell r="U3">
            <v>7</v>
          </cell>
          <cell r="V3">
            <v>36</v>
          </cell>
          <cell r="W3">
            <v>4</v>
          </cell>
          <cell r="Y3">
            <v>14</v>
          </cell>
          <cell r="Z3">
            <v>180</v>
          </cell>
          <cell r="AA3">
            <v>165</v>
          </cell>
          <cell r="AB3">
            <v>1</v>
          </cell>
          <cell r="AC3">
            <v>70</v>
          </cell>
          <cell r="AD3" t="str">
            <v>RK</v>
          </cell>
          <cell r="AE3">
            <v>55</v>
          </cell>
          <cell r="AF3">
            <v>4</v>
          </cell>
          <cell r="AG3">
            <v>68</v>
          </cell>
          <cell r="AH3">
            <v>1511.1111111111111</v>
          </cell>
          <cell r="AI3" t="str">
            <v>180 C x 3 hr</v>
          </cell>
          <cell r="AJ3">
            <v>320</v>
          </cell>
          <cell r="AL3">
            <v>126</v>
          </cell>
          <cell r="AM3">
            <v>42</v>
          </cell>
          <cell r="AN3">
            <v>504</v>
          </cell>
          <cell r="AO3">
            <v>22.68</v>
          </cell>
          <cell r="AP3">
            <v>12</v>
          </cell>
          <cell r="AQ3" t="e">
            <v>#N/A</v>
          </cell>
          <cell r="AR3" t="str">
            <v>PRS</v>
          </cell>
          <cell r="AS3">
            <v>22.13</v>
          </cell>
          <cell r="AT3" t="e">
            <v>#N/A</v>
          </cell>
        </row>
        <row r="4">
          <cell r="B4">
            <v>1182011</v>
          </cell>
          <cell r="C4" t="str">
            <v>1182011;A</v>
          </cell>
          <cell r="D4" t="str">
            <v>F-EM</v>
          </cell>
          <cell r="E4" t="str">
            <v>KOITO</v>
          </cell>
          <cell r="F4" t="str">
            <v>IRC</v>
          </cell>
          <cell r="G4" t="str">
            <v>SEAL</v>
          </cell>
          <cell r="H4" t="str">
            <v>INM</v>
          </cell>
          <cell r="I4" t="e">
            <v>#N/A</v>
          </cell>
          <cell r="J4" t="e">
            <v>#N/A</v>
          </cell>
          <cell r="K4" t="str">
            <v>N-5823;INJ080</v>
          </cell>
          <cell r="L4">
            <v>68</v>
          </cell>
          <cell r="M4">
            <v>2260.8695652173915</v>
          </cell>
          <cell r="N4" t="str">
            <v>4X1</v>
          </cell>
          <cell r="O4" t="str">
            <v>Compression</v>
          </cell>
          <cell r="P4" t="str">
            <v>Press Dep.</v>
          </cell>
          <cell r="Q4" t="str">
            <v>YES</v>
          </cell>
          <cell r="R4" t="str">
            <v>-</v>
          </cell>
          <cell r="S4">
            <v>150</v>
          </cell>
          <cell r="T4">
            <v>36</v>
          </cell>
          <cell r="U4">
            <v>29</v>
          </cell>
          <cell r="V4">
            <v>29</v>
          </cell>
          <cell r="W4">
            <v>2</v>
          </cell>
          <cell r="Y4">
            <v>8</v>
          </cell>
          <cell r="Z4">
            <v>115</v>
          </cell>
          <cell r="AA4">
            <v>170</v>
          </cell>
          <cell r="AB4">
            <v>3</v>
          </cell>
          <cell r="AC4">
            <v>60</v>
          </cell>
          <cell r="AD4" t="str">
            <v>RPS</v>
          </cell>
          <cell r="AE4">
            <v>0</v>
          </cell>
          <cell r="AF4">
            <v>4</v>
          </cell>
          <cell r="AG4">
            <v>68</v>
          </cell>
          <cell r="AH4">
            <v>2365.217391304348</v>
          </cell>
          <cell r="AL4">
            <v>126</v>
          </cell>
          <cell r="AM4">
            <v>42</v>
          </cell>
          <cell r="AN4">
            <v>504</v>
          </cell>
          <cell r="AO4">
            <v>14.49</v>
          </cell>
          <cell r="AP4" t="e">
            <v>#N/A</v>
          </cell>
          <cell r="AQ4" t="e">
            <v>#N/A</v>
          </cell>
          <cell r="AR4" t="e">
            <v>#N/A</v>
          </cell>
          <cell r="AS4" t="e">
            <v>#N/A</v>
          </cell>
          <cell r="AT4" t="e">
            <v>#N/A</v>
          </cell>
        </row>
        <row r="5">
          <cell r="B5">
            <v>1184469</v>
          </cell>
          <cell r="C5" t="str">
            <v>1184469;A</v>
          </cell>
          <cell r="D5" t="str">
            <v>F-RPM</v>
          </cell>
          <cell r="E5" t="str">
            <v>HINO</v>
          </cell>
          <cell r="F5" t="str">
            <v>47536-</v>
          </cell>
          <cell r="G5" t="str">
            <v>RUBBER METAL</v>
          </cell>
          <cell r="H5" t="str">
            <v>INM</v>
          </cell>
          <cell r="I5" t="e">
            <v>#N/A</v>
          </cell>
          <cell r="J5" t="e">
            <v>#N/A</v>
          </cell>
          <cell r="K5" t="str">
            <v>N-5823;INJ080</v>
          </cell>
          <cell r="L5">
            <v>68</v>
          </cell>
          <cell r="M5">
            <v>2047.2440944881889</v>
          </cell>
          <cell r="N5" t="str">
            <v>4x1</v>
          </cell>
          <cell r="O5" t="str">
            <v>Compression</v>
          </cell>
          <cell r="P5" t="str">
            <v>Sub.Cont.</v>
          </cell>
          <cell r="Q5" t="str">
            <v>NO</v>
          </cell>
          <cell r="R5" t="str">
            <v>-</v>
          </cell>
          <cell r="S5">
            <v>100</v>
          </cell>
          <cell r="T5">
            <v>2</v>
          </cell>
          <cell r="U5">
            <v>12</v>
          </cell>
          <cell r="V5">
            <v>180</v>
          </cell>
          <cell r="W5">
            <v>6</v>
          </cell>
          <cell r="Y5">
            <v>5</v>
          </cell>
          <cell r="Z5">
            <v>127</v>
          </cell>
          <cell r="AA5">
            <v>160</v>
          </cell>
          <cell r="AB5">
            <v>3</v>
          </cell>
          <cell r="AC5">
            <v>30</v>
          </cell>
          <cell r="AD5" t="str">
            <v>RK</v>
          </cell>
          <cell r="AE5">
            <v>0</v>
          </cell>
          <cell r="AF5">
            <v>4</v>
          </cell>
          <cell r="AG5">
            <v>68</v>
          </cell>
          <cell r="AH5">
            <v>2141.732283464567</v>
          </cell>
          <cell r="AJ5">
            <v>0</v>
          </cell>
          <cell r="AL5">
            <v>126</v>
          </cell>
          <cell r="AM5">
            <v>42</v>
          </cell>
          <cell r="AN5">
            <v>504</v>
          </cell>
          <cell r="AO5">
            <v>16.001999999999999</v>
          </cell>
          <cell r="AP5" t="e">
            <v>#N/A</v>
          </cell>
          <cell r="AQ5" t="e">
            <v>#N/A</v>
          </cell>
          <cell r="AR5" t="e">
            <v>#N/A</v>
          </cell>
          <cell r="AS5" t="e">
            <v>#N/A</v>
          </cell>
          <cell r="AT5" t="e">
            <v>#N/A</v>
          </cell>
        </row>
        <row r="6">
          <cell r="B6">
            <v>1189300</v>
          </cell>
          <cell r="C6" t="str">
            <v>1189300;A</v>
          </cell>
          <cell r="D6" t="str">
            <v>F-RPM</v>
          </cell>
          <cell r="E6" t="str">
            <v>HINO</v>
          </cell>
          <cell r="F6" t="str">
            <v>47536-</v>
          </cell>
          <cell r="G6" t="str">
            <v>RUBBER METAL</v>
          </cell>
          <cell r="H6" t="str">
            <v>INM</v>
          </cell>
          <cell r="I6" t="e">
            <v>#N/A</v>
          </cell>
          <cell r="J6" t="e">
            <v>#N/A</v>
          </cell>
          <cell r="K6" t="str">
            <v>N-5823;INJ080</v>
          </cell>
          <cell r="L6">
            <v>68</v>
          </cell>
          <cell r="M6">
            <v>2166.6666666666665</v>
          </cell>
          <cell r="N6" t="str">
            <v>4x1</v>
          </cell>
          <cell r="O6" t="str">
            <v>Compression</v>
          </cell>
          <cell r="P6" t="str">
            <v>Sub.Cont.</v>
          </cell>
          <cell r="Q6" t="str">
            <v>NO</v>
          </cell>
          <cell r="R6" t="str">
            <v>-</v>
          </cell>
          <cell r="S6">
            <v>100</v>
          </cell>
          <cell r="T6">
            <v>2</v>
          </cell>
          <cell r="U6">
            <v>12</v>
          </cell>
          <cell r="V6">
            <v>180</v>
          </cell>
          <cell r="W6">
            <v>6</v>
          </cell>
          <cell r="Y6">
            <v>5</v>
          </cell>
          <cell r="Z6">
            <v>120</v>
          </cell>
          <cell r="AA6">
            <v>160</v>
          </cell>
          <cell r="AB6">
            <v>3</v>
          </cell>
          <cell r="AC6">
            <v>30</v>
          </cell>
          <cell r="AD6" t="str">
            <v>RK</v>
          </cell>
          <cell r="AE6">
            <v>0</v>
          </cell>
          <cell r="AF6">
            <v>4</v>
          </cell>
          <cell r="AG6">
            <v>68</v>
          </cell>
          <cell r="AH6">
            <v>2266.6666666666665</v>
          </cell>
          <cell r="AJ6">
            <v>0</v>
          </cell>
          <cell r="AL6">
            <v>126</v>
          </cell>
          <cell r="AM6">
            <v>42</v>
          </cell>
          <cell r="AN6">
            <v>504</v>
          </cell>
          <cell r="AO6">
            <v>15.12</v>
          </cell>
          <cell r="AP6" t="e">
            <v>#N/A</v>
          </cell>
          <cell r="AQ6" t="e">
            <v>#N/A</v>
          </cell>
          <cell r="AR6" t="e">
            <v>#N/A</v>
          </cell>
          <cell r="AS6" t="e">
            <v>#N/A</v>
          </cell>
          <cell r="AT6" t="e">
            <v>#N/A</v>
          </cell>
        </row>
        <row r="7">
          <cell r="B7">
            <v>1189988</v>
          </cell>
          <cell r="C7" t="str">
            <v>1189988;A</v>
          </cell>
          <cell r="D7" t="str">
            <v>F-RPM</v>
          </cell>
          <cell r="E7" t="str">
            <v>HINO</v>
          </cell>
          <cell r="F7" t="str">
            <v>47536-</v>
          </cell>
          <cell r="G7" t="str">
            <v>RUBBER METAL</v>
          </cell>
          <cell r="H7" t="str">
            <v>INM</v>
          </cell>
          <cell r="I7" t="e">
            <v>#N/A</v>
          </cell>
          <cell r="J7" t="e">
            <v>#N/A</v>
          </cell>
          <cell r="K7" t="str">
            <v>N-5823;INJ080</v>
          </cell>
          <cell r="L7">
            <v>68</v>
          </cell>
          <cell r="M7">
            <v>2736.8421052631579</v>
          </cell>
          <cell r="N7" t="str">
            <v>4x1</v>
          </cell>
          <cell r="O7" t="str">
            <v>Compression</v>
          </cell>
          <cell r="P7" t="str">
            <v>Sub.Cont.</v>
          </cell>
          <cell r="Q7" t="str">
            <v>NO</v>
          </cell>
          <cell r="R7" t="str">
            <v>-</v>
          </cell>
          <cell r="S7">
            <v>100</v>
          </cell>
          <cell r="T7">
            <v>2</v>
          </cell>
          <cell r="U7">
            <v>12</v>
          </cell>
          <cell r="V7">
            <v>180</v>
          </cell>
          <cell r="W7">
            <v>6</v>
          </cell>
          <cell r="Y7">
            <v>5</v>
          </cell>
          <cell r="Z7">
            <v>95</v>
          </cell>
          <cell r="AA7">
            <v>160</v>
          </cell>
          <cell r="AB7">
            <v>3</v>
          </cell>
          <cell r="AC7">
            <v>30</v>
          </cell>
          <cell r="AD7" t="str">
            <v>RK</v>
          </cell>
          <cell r="AE7">
            <v>0</v>
          </cell>
          <cell r="AF7">
            <v>4</v>
          </cell>
          <cell r="AG7">
            <v>68</v>
          </cell>
          <cell r="AH7">
            <v>2863.1578947368421</v>
          </cell>
          <cell r="AJ7">
            <v>0</v>
          </cell>
          <cell r="AL7">
            <v>126</v>
          </cell>
          <cell r="AM7">
            <v>42</v>
          </cell>
          <cell r="AN7">
            <v>504</v>
          </cell>
          <cell r="AO7">
            <v>11.97</v>
          </cell>
          <cell r="AP7" t="e">
            <v>#N/A</v>
          </cell>
          <cell r="AQ7" t="e">
            <v>#N/A</v>
          </cell>
          <cell r="AR7" t="e">
            <v>#N/A</v>
          </cell>
          <cell r="AS7" t="e">
            <v>#N/A</v>
          </cell>
          <cell r="AT7" t="e">
            <v>#N/A</v>
          </cell>
        </row>
        <row r="8">
          <cell r="B8">
            <v>11609878</v>
          </cell>
          <cell r="C8" t="str">
            <v>11609878;A</v>
          </cell>
          <cell r="D8" t="str">
            <v>F-WCLHO</v>
          </cell>
          <cell r="E8" t="str">
            <v>Matsuchita</v>
          </cell>
          <cell r="F8" t="str">
            <v>IRC</v>
          </cell>
          <cell r="G8" t="str">
            <v>CAP</v>
          </cell>
          <cell r="H8">
            <v>510</v>
          </cell>
          <cell r="I8" t="e">
            <v>#N/A</v>
          </cell>
          <cell r="J8" t="e">
            <v>#N/A</v>
          </cell>
          <cell r="K8" t="str">
            <v>C2720;PRS080</v>
          </cell>
          <cell r="L8">
            <v>80</v>
          </cell>
          <cell r="M8">
            <v>8555.5555555555547</v>
          </cell>
          <cell r="N8" t="str">
            <v>8X1</v>
          </cell>
          <cell r="O8" t="str">
            <v>Compression</v>
          </cell>
          <cell r="P8" t="str">
            <v>Press Dep.</v>
          </cell>
          <cell r="Q8" t="str">
            <v>YES</v>
          </cell>
          <cell r="R8" t="str">
            <v>-</v>
          </cell>
          <cell r="S8">
            <v>150</v>
          </cell>
          <cell r="T8">
            <v>49</v>
          </cell>
          <cell r="U8">
            <v>25</v>
          </cell>
          <cell r="V8">
            <v>25</v>
          </cell>
          <cell r="W8">
            <v>2</v>
          </cell>
          <cell r="Y8">
            <v>8</v>
          </cell>
          <cell r="Z8">
            <v>72</v>
          </cell>
          <cell r="AA8">
            <v>170</v>
          </cell>
          <cell r="AB8">
            <v>3</v>
          </cell>
          <cell r="AC8">
            <v>60</v>
          </cell>
          <cell r="AD8" t="str">
            <v>RPS</v>
          </cell>
          <cell r="AE8">
            <v>0</v>
          </cell>
          <cell r="AF8">
            <v>8</v>
          </cell>
          <cell r="AG8">
            <v>80</v>
          </cell>
          <cell r="AH8">
            <v>8888.8888888888887</v>
          </cell>
          <cell r="AL8">
            <v>156</v>
          </cell>
          <cell r="AM8">
            <v>52</v>
          </cell>
          <cell r="AN8">
            <v>1248</v>
          </cell>
          <cell r="AO8">
            <v>11.231999999999999</v>
          </cell>
          <cell r="AP8" t="e">
            <v>#N/A</v>
          </cell>
          <cell r="AQ8" t="e">
            <v>#N/A</v>
          </cell>
          <cell r="AR8" t="e">
            <v>#N/A</v>
          </cell>
          <cell r="AS8" t="e">
            <v>#N/A</v>
          </cell>
          <cell r="AT8" t="e">
            <v>#N/A</v>
          </cell>
        </row>
        <row r="9">
          <cell r="B9">
            <v>42000736</v>
          </cell>
          <cell r="C9" t="str">
            <v>42000736A;A</v>
          </cell>
          <cell r="D9" t="e">
            <v>#N/A</v>
          </cell>
          <cell r="H9" t="str">
            <v>VAC 26,27</v>
          </cell>
          <cell r="K9" t="str">
            <v>F-2715;PRS080</v>
          </cell>
          <cell r="L9">
            <v>20</v>
          </cell>
          <cell r="M9">
            <v>25500</v>
          </cell>
          <cell r="N9" t="str">
            <v>150X1</v>
          </cell>
          <cell r="O9" t="str">
            <v>Comprssion</v>
          </cell>
          <cell r="P9" t="str">
            <v>Sub.Cont.</v>
          </cell>
          <cell r="Q9" t="str">
            <v>NO</v>
          </cell>
          <cell r="R9" t="str">
            <v>-</v>
          </cell>
          <cell r="S9">
            <v>100</v>
          </cell>
          <cell r="Y9">
            <v>3</v>
          </cell>
          <cell r="Z9">
            <v>100</v>
          </cell>
          <cell r="AA9">
            <v>175</v>
          </cell>
          <cell r="AB9">
            <v>0</v>
          </cell>
          <cell r="AC9">
            <v>50</v>
          </cell>
          <cell r="AD9" t="str">
            <v>RK</v>
          </cell>
          <cell r="AE9">
            <v>0</v>
          </cell>
          <cell r="AF9">
            <v>150</v>
          </cell>
          <cell r="AG9">
            <v>20</v>
          </cell>
          <cell r="AH9">
            <v>30000</v>
          </cell>
          <cell r="AJ9">
            <v>100.63</v>
          </cell>
          <cell r="AL9">
            <v>126</v>
          </cell>
          <cell r="AM9">
            <v>42</v>
          </cell>
          <cell r="AN9">
            <v>18900</v>
          </cell>
          <cell r="AO9">
            <v>12.6</v>
          </cell>
          <cell r="AP9" t="e">
            <v>#N/A</v>
          </cell>
          <cell r="AQ9" t="e">
            <v>#N/A</v>
          </cell>
          <cell r="AR9" t="e">
            <v>#N/A</v>
          </cell>
          <cell r="AS9" t="e">
            <v>#N/A</v>
          </cell>
          <cell r="AT9">
            <v>100</v>
          </cell>
        </row>
        <row r="10">
          <cell r="B10">
            <v>97215052</v>
          </cell>
          <cell r="C10" t="str">
            <v>97215052;A</v>
          </cell>
          <cell r="D10" t="str">
            <v>F-EM</v>
          </cell>
          <cell r="E10" t="str">
            <v>Matsuchita</v>
          </cell>
          <cell r="F10" t="str">
            <v>IRC</v>
          </cell>
          <cell r="G10" t="str">
            <v>CAP</v>
          </cell>
          <cell r="H10" t="str">
            <v>INJ 13-17,36-39</v>
          </cell>
          <cell r="I10" t="e">
            <v>#N/A</v>
          </cell>
          <cell r="J10" t="e">
            <v>#N/A</v>
          </cell>
          <cell r="K10" t="str">
            <v>AG5802;INJ080</v>
          </cell>
          <cell r="L10">
            <v>72</v>
          </cell>
          <cell r="M10">
            <v>777.46478873239437</v>
          </cell>
          <cell r="N10" t="str">
            <v>8x1</v>
          </cell>
          <cell r="O10" t="str">
            <v>Compression</v>
          </cell>
          <cell r="P10" t="str">
            <v>Press Dep.</v>
          </cell>
          <cell r="Q10" t="str">
            <v>YES</v>
          </cell>
          <cell r="R10" t="str">
            <v>-</v>
          </cell>
          <cell r="S10">
            <v>150</v>
          </cell>
          <cell r="T10">
            <v>16</v>
          </cell>
          <cell r="U10">
            <v>25</v>
          </cell>
          <cell r="V10">
            <v>25</v>
          </cell>
          <cell r="W10">
            <v>5</v>
          </cell>
          <cell r="Y10">
            <v>8</v>
          </cell>
          <cell r="Z10">
            <v>710</v>
          </cell>
          <cell r="AA10">
            <v>170</v>
          </cell>
          <cell r="AB10">
            <v>3</v>
          </cell>
          <cell r="AC10">
            <v>60</v>
          </cell>
          <cell r="AD10" t="str">
            <v>SE</v>
          </cell>
          <cell r="AE10">
            <v>0</v>
          </cell>
          <cell r="AF10">
            <v>8</v>
          </cell>
          <cell r="AG10">
            <v>72</v>
          </cell>
          <cell r="AH10">
            <v>811.26760563380287</v>
          </cell>
          <cell r="AL10">
            <v>138</v>
          </cell>
          <cell r="AM10">
            <v>46</v>
          </cell>
          <cell r="AN10">
            <v>1104</v>
          </cell>
          <cell r="AO10">
            <v>97.98</v>
          </cell>
          <cell r="AP10" t="e">
            <v>#N/A</v>
          </cell>
          <cell r="AQ10" t="e">
            <v>#N/A</v>
          </cell>
          <cell r="AR10" t="e">
            <v>#N/A</v>
          </cell>
          <cell r="AS10" t="e">
            <v>#N/A</v>
          </cell>
          <cell r="AT10" t="e">
            <v>#N/A</v>
          </cell>
        </row>
        <row r="11">
          <cell r="B11">
            <v>97235925</v>
          </cell>
          <cell r="C11" t="str">
            <v>97235925;A</v>
          </cell>
          <cell r="D11" t="str">
            <v>F-EM</v>
          </cell>
          <cell r="E11" t="str">
            <v>NIPPON SAIKI</v>
          </cell>
          <cell r="F11" t="str">
            <v>IRC</v>
          </cell>
          <cell r="G11">
            <v>0</v>
          </cell>
          <cell r="H11" t="str">
            <v>INJ 13-17,36-39</v>
          </cell>
          <cell r="I11" t="e">
            <v>#N/A</v>
          </cell>
          <cell r="J11" t="e">
            <v>#N/A</v>
          </cell>
          <cell r="K11" t="str">
            <v>AG-5670;INJ080</v>
          </cell>
          <cell r="L11">
            <v>85</v>
          </cell>
          <cell r="M11">
            <v>257.5916230366492</v>
          </cell>
          <cell r="N11" t="str">
            <v>6X1</v>
          </cell>
          <cell r="O11" t="str">
            <v>Compression</v>
          </cell>
          <cell r="P11" t="str">
            <v>Press Dep.</v>
          </cell>
          <cell r="Q11" t="str">
            <v>YES</v>
          </cell>
          <cell r="R11" t="str">
            <v>-</v>
          </cell>
          <cell r="S11">
            <v>150</v>
          </cell>
          <cell r="T11">
            <v>36</v>
          </cell>
          <cell r="U11">
            <v>30</v>
          </cell>
          <cell r="V11">
            <v>30</v>
          </cell>
          <cell r="W11">
            <v>2</v>
          </cell>
          <cell r="Y11">
            <v>8</v>
          </cell>
          <cell r="Z11">
            <v>1910</v>
          </cell>
          <cell r="AA11">
            <v>170</v>
          </cell>
          <cell r="AB11">
            <v>3</v>
          </cell>
          <cell r="AC11">
            <v>60</v>
          </cell>
          <cell r="AD11" t="str">
            <v>SE</v>
          </cell>
          <cell r="AE11">
            <v>0</v>
          </cell>
          <cell r="AF11">
            <v>6</v>
          </cell>
          <cell r="AG11">
            <v>85</v>
          </cell>
          <cell r="AH11">
            <v>267.01570680628276</v>
          </cell>
          <cell r="AL11">
            <v>72</v>
          </cell>
          <cell r="AM11">
            <v>24</v>
          </cell>
          <cell r="AN11">
            <v>432</v>
          </cell>
          <cell r="AO11">
            <v>137.52000000000001</v>
          </cell>
          <cell r="AP11" t="e">
            <v>#N/A</v>
          </cell>
          <cell r="AQ11" t="e">
            <v>#N/A</v>
          </cell>
          <cell r="AR11" t="e">
            <v>#N/A</v>
          </cell>
          <cell r="AS11" t="e">
            <v>#N/A</v>
          </cell>
          <cell r="AT11" t="e">
            <v>#N/A</v>
          </cell>
        </row>
        <row r="12">
          <cell r="B12" t="str">
            <v>97235925-2</v>
          </cell>
          <cell r="C12" t="str">
            <v>97235925;A</v>
          </cell>
          <cell r="D12" t="str">
            <v>F-EM</v>
          </cell>
          <cell r="E12" t="str">
            <v>NIPPON SAIKI</v>
          </cell>
          <cell r="F12" t="str">
            <v>IRC</v>
          </cell>
          <cell r="G12">
            <v>0</v>
          </cell>
          <cell r="H12" t="str">
            <v>INJ 13-17,36-39,63</v>
          </cell>
          <cell r="I12" t="e">
            <v>#N/A</v>
          </cell>
          <cell r="J12" t="e">
            <v>#N/A</v>
          </cell>
          <cell r="K12" t="str">
            <v>AG-5670;INJ080</v>
          </cell>
          <cell r="L12">
            <v>85</v>
          </cell>
          <cell r="M12">
            <v>257.5916230366492</v>
          </cell>
          <cell r="N12" t="str">
            <v>6X1</v>
          </cell>
          <cell r="O12" t="str">
            <v>Compression</v>
          </cell>
          <cell r="P12" t="str">
            <v>Press Dep.</v>
          </cell>
          <cell r="Q12" t="str">
            <v>YES</v>
          </cell>
          <cell r="R12" t="str">
            <v>-</v>
          </cell>
          <cell r="S12">
            <v>150</v>
          </cell>
          <cell r="T12">
            <v>36</v>
          </cell>
          <cell r="U12">
            <v>30</v>
          </cell>
          <cell r="V12">
            <v>30</v>
          </cell>
          <cell r="W12">
            <v>2</v>
          </cell>
          <cell r="Y12">
            <v>8</v>
          </cell>
          <cell r="Z12">
            <v>1910</v>
          </cell>
          <cell r="AA12">
            <v>170</v>
          </cell>
          <cell r="AB12">
            <v>3</v>
          </cell>
          <cell r="AC12">
            <v>60</v>
          </cell>
          <cell r="AD12" t="str">
            <v>SE</v>
          </cell>
          <cell r="AE12">
            <v>0</v>
          </cell>
          <cell r="AF12">
            <v>6</v>
          </cell>
          <cell r="AG12">
            <v>85</v>
          </cell>
          <cell r="AH12">
            <v>267.01570680628276</v>
          </cell>
          <cell r="AL12">
            <v>48</v>
          </cell>
          <cell r="AM12">
            <v>24</v>
          </cell>
          <cell r="AN12">
            <v>288</v>
          </cell>
          <cell r="AO12">
            <v>91.68</v>
          </cell>
          <cell r="AP12" t="e">
            <v>#N/A</v>
          </cell>
          <cell r="AQ12" t="e">
            <v>#N/A</v>
          </cell>
          <cell r="AR12" t="e">
            <v>#N/A</v>
          </cell>
          <cell r="AS12" t="e">
            <v>#N/A</v>
          </cell>
          <cell r="AT12" t="e">
            <v>#N/A</v>
          </cell>
        </row>
        <row r="13">
          <cell r="B13" t="str">
            <v>97235925-2</v>
          </cell>
          <cell r="C13" t="str">
            <v>97235925;A</v>
          </cell>
          <cell r="D13" t="str">
            <v>F-EM</v>
          </cell>
          <cell r="E13" t="str">
            <v>NIPPON SAIKI</v>
          </cell>
          <cell r="F13" t="str">
            <v>IRC</v>
          </cell>
          <cell r="G13">
            <v>0</v>
          </cell>
          <cell r="H13" t="str">
            <v>INJ 13-17,36-39,63</v>
          </cell>
          <cell r="I13" t="e">
            <v>#N/A</v>
          </cell>
          <cell r="J13" t="e">
            <v>#N/A</v>
          </cell>
          <cell r="K13" t="str">
            <v>AG-5670;INJ080</v>
          </cell>
          <cell r="L13">
            <v>85</v>
          </cell>
          <cell r="M13">
            <v>257.5916230366492</v>
          </cell>
          <cell r="N13" t="str">
            <v>6X1</v>
          </cell>
          <cell r="O13" t="str">
            <v>Compression</v>
          </cell>
          <cell r="P13" t="str">
            <v>Press Dep.</v>
          </cell>
          <cell r="Q13" t="str">
            <v>YES</v>
          </cell>
          <cell r="R13" t="str">
            <v>-</v>
          </cell>
          <cell r="S13">
            <v>150</v>
          </cell>
          <cell r="T13">
            <v>36</v>
          </cell>
          <cell r="U13">
            <v>30</v>
          </cell>
          <cell r="V13">
            <v>30</v>
          </cell>
          <cell r="W13">
            <v>2</v>
          </cell>
          <cell r="Y13">
            <v>8</v>
          </cell>
          <cell r="Z13">
            <v>1910</v>
          </cell>
          <cell r="AA13">
            <v>170</v>
          </cell>
          <cell r="AB13">
            <v>3</v>
          </cell>
          <cell r="AC13">
            <v>60</v>
          </cell>
          <cell r="AD13" t="str">
            <v>SE</v>
          </cell>
          <cell r="AE13">
            <v>0</v>
          </cell>
          <cell r="AF13">
            <v>6</v>
          </cell>
          <cell r="AG13">
            <v>85</v>
          </cell>
          <cell r="AH13">
            <v>267.01570680628276</v>
          </cell>
          <cell r="AL13">
            <v>48</v>
          </cell>
          <cell r="AM13">
            <v>24</v>
          </cell>
          <cell r="AN13">
            <v>288</v>
          </cell>
          <cell r="AO13">
            <v>91.68</v>
          </cell>
          <cell r="AP13" t="e">
            <v>#N/A</v>
          </cell>
          <cell r="AQ13" t="e">
            <v>#N/A</v>
          </cell>
          <cell r="AR13" t="e">
            <v>#N/A</v>
          </cell>
          <cell r="AS13" t="e">
            <v>#N/A</v>
          </cell>
          <cell r="AT13" t="e">
            <v>#N/A</v>
          </cell>
        </row>
        <row r="14">
          <cell r="B14">
            <v>97946549</v>
          </cell>
          <cell r="C14" t="str">
            <v>97946549;A</v>
          </cell>
          <cell r="D14" t="str">
            <v>F-EM</v>
          </cell>
          <cell r="E14" t="str">
            <v>NIPPON SAIKI</v>
          </cell>
          <cell r="F14" t="str">
            <v>IRC</v>
          </cell>
          <cell r="G14">
            <v>0</v>
          </cell>
          <cell r="H14" t="str">
            <v>INJ 13-17,36-39</v>
          </cell>
          <cell r="I14" t="e">
            <v>#N/A</v>
          </cell>
          <cell r="J14" t="e">
            <v>#N/A</v>
          </cell>
          <cell r="K14" t="str">
            <v>AS-5610;INJ080</v>
          </cell>
          <cell r="L14">
            <v>80</v>
          </cell>
          <cell r="M14">
            <v>270.17543859649123</v>
          </cell>
          <cell r="N14" t="str">
            <v>6X1</v>
          </cell>
          <cell r="O14" t="str">
            <v>Comprssion</v>
          </cell>
          <cell r="P14" t="str">
            <v>Sub.Cont.</v>
          </cell>
          <cell r="Q14" t="str">
            <v>NO</v>
          </cell>
          <cell r="R14" t="str">
            <v>-</v>
          </cell>
          <cell r="S14">
            <v>100</v>
          </cell>
          <cell r="Y14">
            <v>3</v>
          </cell>
          <cell r="Z14">
            <v>1710</v>
          </cell>
          <cell r="AA14">
            <v>175</v>
          </cell>
          <cell r="AB14">
            <v>1</v>
          </cell>
          <cell r="AC14">
            <v>55</v>
          </cell>
          <cell r="AD14" t="str">
            <v>RK</v>
          </cell>
          <cell r="AE14">
            <v>0</v>
          </cell>
          <cell r="AF14">
            <v>6</v>
          </cell>
          <cell r="AG14">
            <v>80</v>
          </cell>
          <cell r="AH14">
            <v>280.70175438596493</v>
          </cell>
          <cell r="AJ14">
            <v>0</v>
          </cell>
          <cell r="AL14">
            <v>96</v>
          </cell>
          <cell r="AM14">
            <v>32</v>
          </cell>
          <cell r="AN14">
            <v>576</v>
          </cell>
          <cell r="AO14">
            <v>164.16</v>
          </cell>
          <cell r="AP14" t="e">
            <v>#N/A</v>
          </cell>
          <cell r="AQ14" t="e">
            <v>#N/A</v>
          </cell>
          <cell r="AR14" t="e">
            <v>#N/A</v>
          </cell>
          <cell r="AS14" t="e">
            <v>#N/A</v>
          </cell>
          <cell r="AT14" t="e">
            <v>#N/A</v>
          </cell>
        </row>
        <row r="15">
          <cell r="B15" t="str">
            <v>97946549-2</v>
          </cell>
          <cell r="C15" t="str">
            <v>97946549;A</v>
          </cell>
          <cell r="D15" t="str">
            <v>F-EM</v>
          </cell>
          <cell r="E15" t="str">
            <v>NIPPON SAIKI</v>
          </cell>
          <cell r="F15" t="str">
            <v>IRC</v>
          </cell>
          <cell r="G15">
            <v>0</v>
          </cell>
          <cell r="H15" t="str">
            <v>INJ 13-17,36-39,63</v>
          </cell>
          <cell r="I15" t="e">
            <v>#N/A</v>
          </cell>
          <cell r="J15" t="e">
            <v>#N/A</v>
          </cell>
          <cell r="K15" t="str">
            <v>AS5610;INJ080</v>
          </cell>
          <cell r="L15" t="e">
            <v>#N/A</v>
          </cell>
          <cell r="M15" t="e">
            <v>#N/A</v>
          </cell>
          <cell r="N15" t="str">
            <v>6X1</v>
          </cell>
          <cell r="O15" t="str">
            <v>Comprssion</v>
          </cell>
          <cell r="P15" t="str">
            <v>Sub.Cont.</v>
          </cell>
          <cell r="Q15" t="str">
            <v>NO</v>
          </cell>
          <cell r="R15" t="str">
            <v>-</v>
          </cell>
          <cell r="S15">
            <v>100</v>
          </cell>
          <cell r="Y15">
            <v>3</v>
          </cell>
          <cell r="Z15">
            <v>1710</v>
          </cell>
          <cell r="AA15">
            <v>175</v>
          </cell>
          <cell r="AB15">
            <v>1</v>
          </cell>
          <cell r="AC15">
            <v>55</v>
          </cell>
          <cell r="AD15" t="str">
            <v>RK</v>
          </cell>
          <cell r="AE15">
            <v>0</v>
          </cell>
          <cell r="AF15">
            <v>6</v>
          </cell>
          <cell r="AG15" t="e">
            <v>#N/A</v>
          </cell>
          <cell r="AH15" t="e">
            <v>#N/A</v>
          </cell>
          <cell r="AJ15">
            <v>0</v>
          </cell>
          <cell r="AL15">
            <v>64</v>
          </cell>
          <cell r="AM15">
            <v>32</v>
          </cell>
          <cell r="AN15">
            <v>384</v>
          </cell>
          <cell r="AO15">
            <v>109.44</v>
          </cell>
          <cell r="AP15" t="e">
            <v>#N/A</v>
          </cell>
          <cell r="AQ15" t="e">
            <v>#N/A</v>
          </cell>
          <cell r="AR15" t="e">
            <v>#N/A</v>
          </cell>
          <cell r="AS15" t="e">
            <v>#N/A</v>
          </cell>
          <cell r="AT15" t="e">
            <v>#N/A</v>
          </cell>
        </row>
        <row r="16">
          <cell r="B16">
            <v>97946803</v>
          </cell>
          <cell r="C16" t="str">
            <v>97946803;A</v>
          </cell>
          <cell r="D16" t="str">
            <v>F-EM</v>
          </cell>
          <cell r="E16" t="str">
            <v>NIPPON SAIKI</v>
          </cell>
          <cell r="F16" t="str">
            <v>IRC</v>
          </cell>
          <cell r="G16" t="str">
            <v>PROTECTOR</v>
          </cell>
          <cell r="H16" t="str">
            <v>INJ 13-17,36-39</v>
          </cell>
          <cell r="I16" t="e">
            <v>#N/A</v>
          </cell>
          <cell r="J16" t="e">
            <v>#N/A</v>
          </cell>
          <cell r="K16" t="str">
            <v>AS-5729;INJ080</v>
          </cell>
          <cell r="L16">
            <v>83</v>
          </cell>
          <cell r="M16">
            <v>260.16260162601628</v>
          </cell>
          <cell r="N16" t="str">
            <v>6X1</v>
          </cell>
          <cell r="O16" t="str">
            <v>Compression</v>
          </cell>
          <cell r="P16" t="str">
            <v>Press Dep.</v>
          </cell>
          <cell r="Q16" t="str">
            <v>NO</v>
          </cell>
          <cell r="R16" t="str">
            <v>-</v>
          </cell>
          <cell r="S16">
            <v>100</v>
          </cell>
          <cell r="Y16">
            <v>8</v>
          </cell>
          <cell r="Z16">
            <v>1845</v>
          </cell>
          <cell r="AA16">
            <v>175</v>
          </cell>
          <cell r="AB16">
            <v>0</v>
          </cell>
          <cell r="AC16">
            <v>60</v>
          </cell>
          <cell r="AD16" t="str">
            <v>RK</v>
          </cell>
          <cell r="AE16">
            <v>0</v>
          </cell>
          <cell r="AF16">
            <v>6</v>
          </cell>
          <cell r="AG16">
            <v>83</v>
          </cell>
          <cell r="AH16">
            <v>269.91869918699189</v>
          </cell>
          <cell r="AJ16" t="e">
            <v>#VALUE!</v>
          </cell>
          <cell r="AL16">
            <v>96</v>
          </cell>
          <cell r="AM16">
            <v>32</v>
          </cell>
          <cell r="AN16">
            <v>576</v>
          </cell>
          <cell r="AO16">
            <v>177.12</v>
          </cell>
          <cell r="AP16" t="e">
            <v>#N/A</v>
          </cell>
          <cell r="AQ16" t="e">
            <v>#N/A</v>
          </cell>
          <cell r="AR16" t="e">
            <v>#N/A</v>
          </cell>
          <cell r="AS16" t="e">
            <v>#N/A</v>
          </cell>
          <cell r="AT16" t="e">
            <v>#N/A</v>
          </cell>
        </row>
        <row r="17">
          <cell r="B17">
            <v>98126089</v>
          </cell>
          <cell r="C17" t="str">
            <v>98126089;A</v>
          </cell>
          <cell r="D17" t="str">
            <v>F-VK</v>
          </cell>
          <cell r="E17" t="str">
            <v>MAZDA</v>
          </cell>
          <cell r="F17" t="str">
            <v>IRC</v>
          </cell>
          <cell r="G17" t="str">
            <v>RUB ENG MTG RH</v>
          </cell>
          <cell r="H17">
            <v>510</v>
          </cell>
          <cell r="I17" t="e">
            <v>#N/A</v>
          </cell>
          <cell r="J17" t="e">
            <v>#N/A</v>
          </cell>
          <cell r="K17" t="str">
            <v>E2812;PRS120</v>
          </cell>
          <cell r="L17" t="e">
            <v>#N/A</v>
          </cell>
          <cell r="M17" t="e">
            <v>#N/A</v>
          </cell>
          <cell r="N17" t="str">
            <v>8x1</v>
          </cell>
          <cell r="O17" t="str">
            <v>Compression</v>
          </cell>
          <cell r="P17" t="str">
            <v>Sub.Cont.</v>
          </cell>
          <cell r="Q17" t="str">
            <v>NO</v>
          </cell>
          <cell r="R17" t="str">
            <v>-</v>
          </cell>
          <cell r="S17">
            <v>100</v>
          </cell>
          <cell r="T17">
            <v>6</v>
          </cell>
          <cell r="U17">
            <v>15</v>
          </cell>
          <cell r="V17">
            <v>200</v>
          </cell>
          <cell r="W17">
            <v>8</v>
          </cell>
          <cell r="Y17">
            <v>3</v>
          </cell>
          <cell r="Z17">
            <v>480</v>
          </cell>
          <cell r="AA17">
            <v>175</v>
          </cell>
          <cell r="AB17">
            <v>10</v>
          </cell>
          <cell r="AC17">
            <v>62</v>
          </cell>
          <cell r="AD17" t="str">
            <v>RK</v>
          </cell>
          <cell r="AE17">
            <v>0</v>
          </cell>
          <cell r="AF17">
            <v>8</v>
          </cell>
          <cell r="AG17" t="e">
            <v>#N/A</v>
          </cell>
          <cell r="AH17" t="e">
            <v>#N/A</v>
          </cell>
          <cell r="AJ17">
            <v>560</v>
          </cell>
          <cell r="AL17">
            <v>138</v>
          </cell>
          <cell r="AM17">
            <v>46</v>
          </cell>
          <cell r="AN17">
            <v>1104</v>
          </cell>
          <cell r="AO17">
            <v>66.239999999999995</v>
          </cell>
          <cell r="AP17" t="e">
            <v>#N/A</v>
          </cell>
          <cell r="AQ17" t="e">
            <v>#N/A</v>
          </cell>
          <cell r="AR17" t="e">
            <v>#N/A</v>
          </cell>
          <cell r="AS17" t="e">
            <v>#N/A</v>
          </cell>
          <cell r="AT17" t="e">
            <v>#N/A</v>
          </cell>
        </row>
        <row r="18">
          <cell r="B18">
            <v>98132551</v>
          </cell>
          <cell r="C18" t="str">
            <v>98132551;A</v>
          </cell>
          <cell r="D18" t="str">
            <v>F-SCR</v>
          </cell>
          <cell r="E18" t="str">
            <v>SUZUKI</v>
          </cell>
          <cell r="F18" t="str">
            <v>IRC</v>
          </cell>
          <cell r="G18" t="str">
            <v>CAP FRONT FOOTR E</v>
          </cell>
          <cell r="H18" t="str">
            <v>500-T</v>
          </cell>
          <cell r="I18" t="e">
            <v>#N/A</v>
          </cell>
          <cell r="J18" t="e">
            <v>#N/A</v>
          </cell>
          <cell r="K18" t="str">
            <v>E2776;PRS080-1</v>
          </cell>
          <cell r="L18">
            <v>98</v>
          </cell>
          <cell r="M18">
            <v>365.38461538461536</v>
          </cell>
          <cell r="N18" t="str">
            <v>2X4</v>
          </cell>
          <cell r="O18" t="str">
            <v>Transfer</v>
          </cell>
          <cell r="P18" t="str">
            <v>Sub.Cont.</v>
          </cell>
          <cell r="Q18" t="str">
            <v>NO</v>
          </cell>
          <cell r="R18" t="str">
            <v>-</v>
          </cell>
          <cell r="S18">
            <v>100</v>
          </cell>
          <cell r="T18">
            <v>3</v>
          </cell>
          <cell r="U18">
            <v>100</v>
          </cell>
          <cell r="V18">
            <v>100</v>
          </cell>
          <cell r="W18">
            <v>6</v>
          </cell>
          <cell r="Y18">
            <v>5</v>
          </cell>
          <cell r="Z18">
            <v>1040</v>
          </cell>
          <cell r="AA18">
            <v>175</v>
          </cell>
          <cell r="AB18">
            <v>0</v>
          </cell>
          <cell r="AC18">
            <v>0</v>
          </cell>
          <cell r="AD18" t="str">
            <v>RK</v>
          </cell>
          <cell r="AE18">
            <v>0</v>
          </cell>
          <cell r="AF18">
            <v>4</v>
          </cell>
          <cell r="AG18">
            <v>98</v>
          </cell>
          <cell r="AH18">
            <v>376.92307692307691</v>
          </cell>
          <cell r="AJ18">
            <v>500</v>
          </cell>
          <cell r="AL18">
            <v>138</v>
          </cell>
          <cell r="AM18">
            <v>46</v>
          </cell>
          <cell r="AN18">
            <v>552</v>
          </cell>
          <cell r="AO18">
            <v>143.52000000000001</v>
          </cell>
          <cell r="AP18" t="e">
            <v>#N/A</v>
          </cell>
          <cell r="AQ18" t="e">
            <v>#N/A</v>
          </cell>
          <cell r="AR18" t="e">
            <v>#N/A</v>
          </cell>
          <cell r="AS18" t="e">
            <v>#N/A</v>
          </cell>
          <cell r="AT18" t="e">
            <v>#N/A</v>
          </cell>
        </row>
        <row r="19">
          <cell r="B19">
            <v>98132552</v>
          </cell>
          <cell r="C19" t="str">
            <v>98132552;A</v>
          </cell>
          <cell r="D19" t="str">
            <v>F-SCR</v>
          </cell>
          <cell r="E19" t="str">
            <v>SUZUKI</v>
          </cell>
          <cell r="F19" t="str">
            <v>IRC</v>
          </cell>
          <cell r="G19" t="str">
            <v>LOVER</v>
          </cell>
          <cell r="H19" t="str">
            <v>500-T</v>
          </cell>
          <cell r="I19" t="e">
            <v>#N/A</v>
          </cell>
          <cell r="J19" t="e">
            <v>#N/A</v>
          </cell>
          <cell r="K19" t="str">
            <v>E2776;PRS080</v>
          </cell>
          <cell r="L19">
            <v>98</v>
          </cell>
          <cell r="M19">
            <v>365.38461538461536</v>
          </cell>
          <cell r="N19" t="str">
            <v>2X4</v>
          </cell>
          <cell r="O19" t="str">
            <v>Compression</v>
          </cell>
          <cell r="P19" t="str">
            <v>Sub.Cont.</v>
          </cell>
          <cell r="Q19" t="str">
            <v>NO</v>
          </cell>
          <cell r="R19" t="str">
            <v>-</v>
          </cell>
          <cell r="S19">
            <v>100</v>
          </cell>
          <cell r="T19">
            <v>3</v>
          </cell>
          <cell r="U19">
            <v>20</v>
          </cell>
          <cell r="V19">
            <v>170</v>
          </cell>
          <cell r="W19">
            <v>8</v>
          </cell>
          <cell r="Y19">
            <v>6</v>
          </cell>
          <cell r="Z19">
            <v>1040</v>
          </cell>
          <cell r="AA19">
            <v>175</v>
          </cell>
          <cell r="AB19">
            <v>0</v>
          </cell>
          <cell r="AC19">
            <v>0</v>
          </cell>
          <cell r="AD19" t="str">
            <v>RK</v>
          </cell>
          <cell r="AE19">
            <v>0</v>
          </cell>
          <cell r="AF19">
            <v>4</v>
          </cell>
          <cell r="AG19">
            <v>98</v>
          </cell>
          <cell r="AH19">
            <v>376.92307692307691</v>
          </cell>
          <cell r="AJ19">
            <v>500</v>
          </cell>
          <cell r="AL19">
            <v>138</v>
          </cell>
          <cell r="AM19">
            <v>46</v>
          </cell>
          <cell r="AN19">
            <v>552</v>
          </cell>
          <cell r="AO19">
            <v>143.52000000000001</v>
          </cell>
          <cell r="AP19" t="e">
            <v>#N/A</v>
          </cell>
          <cell r="AQ19" t="e">
            <v>#N/A</v>
          </cell>
          <cell r="AR19" t="e">
            <v>#N/A</v>
          </cell>
          <cell r="AS19" t="e">
            <v>#N/A</v>
          </cell>
          <cell r="AT19" t="e">
            <v>#N/A</v>
          </cell>
        </row>
        <row r="20">
          <cell r="B20">
            <v>98132552</v>
          </cell>
          <cell r="C20" t="str">
            <v>98134726;A</v>
          </cell>
          <cell r="D20" t="str">
            <v>F-KSA</v>
          </cell>
          <cell r="E20" t="str">
            <v>SUZUKI</v>
          </cell>
          <cell r="F20" t="str">
            <v>IRC</v>
          </cell>
          <cell r="G20" t="str">
            <v>LOVER</v>
          </cell>
          <cell r="H20">
            <v>510</v>
          </cell>
          <cell r="I20" t="e">
            <v>#N/A</v>
          </cell>
          <cell r="J20" t="e">
            <v>#N/A</v>
          </cell>
          <cell r="K20" t="str">
            <v>E2724;PRS080</v>
          </cell>
          <cell r="L20" t="e">
            <v>#N/A</v>
          </cell>
          <cell r="M20" t="e">
            <v>#N/A</v>
          </cell>
          <cell r="N20" t="str">
            <v>8X1</v>
          </cell>
          <cell r="O20" t="str">
            <v>Compression</v>
          </cell>
          <cell r="P20" t="str">
            <v>Sub.Cont.</v>
          </cell>
          <cell r="Q20" t="str">
            <v>NO</v>
          </cell>
          <cell r="R20" t="str">
            <v>-</v>
          </cell>
          <cell r="S20">
            <v>100</v>
          </cell>
          <cell r="T20">
            <v>3</v>
          </cell>
          <cell r="U20">
            <v>30</v>
          </cell>
          <cell r="V20">
            <v>170</v>
          </cell>
          <cell r="W20">
            <v>10</v>
          </cell>
          <cell r="Y20">
            <v>10</v>
          </cell>
          <cell r="Z20">
            <v>560</v>
          </cell>
          <cell r="AA20">
            <v>170</v>
          </cell>
          <cell r="AB20">
            <v>15</v>
          </cell>
          <cell r="AC20">
            <v>50</v>
          </cell>
          <cell r="AD20" t="str">
            <v>SE</v>
          </cell>
          <cell r="AE20">
            <v>0</v>
          </cell>
          <cell r="AF20">
            <v>8</v>
          </cell>
          <cell r="AG20" t="e">
            <v>#N/A</v>
          </cell>
          <cell r="AH20" t="e">
            <v>#N/A</v>
          </cell>
          <cell r="AJ20">
            <v>600</v>
          </cell>
          <cell r="AL20">
            <v>138</v>
          </cell>
          <cell r="AM20">
            <v>46</v>
          </cell>
          <cell r="AN20">
            <v>1104</v>
          </cell>
          <cell r="AO20">
            <v>77.28</v>
          </cell>
          <cell r="AP20" t="e">
            <v>#N/A</v>
          </cell>
          <cell r="AQ20" t="e">
            <v>#N/A</v>
          </cell>
          <cell r="AR20" t="e">
            <v>#N/A</v>
          </cell>
          <cell r="AS20" t="e">
            <v>#N/A</v>
          </cell>
          <cell r="AT20" t="e">
            <v>#N/A</v>
          </cell>
        </row>
        <row r="21">
          <cell r="B21">
            <v>98134727</v>
          </cell>
          <cell r="C21" t="str">
            <v>98134727;A</v>
          </cell>
          <cell r="D21" t="str">
            <v>F-SCR</v>
          </cell>
          <cell r="E21" t="str">
            <v>KOITO</v>
          </cell>
          <cell r="F21" t="str">
            <v>IRC</v>
          </cell>
          <cell r="G21" t="str">
            <v>GASKET</v>
          </cell>
          <cell r="H21">
            <v>510</v>
          </cell>
          <cell r="I21" t="e">
            <v>#N/A</v>
          </cell>
          <cell r="J21" t="e">
            <v>#N/A</v>
          </cell>
          <cell r="K21" t="str">
            <v>E2724;PRS080</v>
          </cell>
          <cell r="L21" t="e">
            <v>#N/A</v>
          </cell>
          <cell r="M21" t="e">
            <v>#N/A</v>
          </cell>
          <cell r="N21" t="str">
            <v>8X1</v>
          </cell>
          <cell r="O21" t="str">
            <v>Compression</v>
          </cell>
          <cell r="P21" t="str">
            <v>Sub.Cont.</v>
          </cell>
          <cell r="Q21" t="str">
            <v>NO</v>
          </cell>
          <cell r="R21" t="str">
            <v>-</v>
          </cell>
          <cell r="S21">
            <v>100</v>
          </cell>
          <cell r="T21">
            <v>5</v>
          </cell>
          <cell r="U21">
            <v>6</v>
          </cell>
          <cell r="V21">
            <v>50</v>
          </cell>
          <cell r="W21">
            <v>6</v>
          </cell>
          <cell r="Y21">
            <v>4</v>
          </cell>
          <cell r="Z21">
            <v>560</v>
          </cell>
          <cell r="AA21">
            <v>175</v>
          </cell>
          <cell r="AB21">
            <v>5</v>
          </cell>
          <cell r="AC21">
            <v>60</v>
          </cell>
          <cell r="AD21" t="str">
            <v>RK</v>
          </cell>
          <cell r="AE21">
            <v>0</v>
          </cell>
          <cell r="AF21">
            <v>8</v>
          </cell>
          <cell r="AG21" t="e">
            <v>#N/A</v>
          </cell>
          <cell r="AH21" t="e">
            <v>#N/A</v>
          </cell>
          <cell r="AJ21">
            <v>600</v>
          </cell>
          <cell r="AL21">
            <v>138</v>
          </cell>
          <cell r="AM21">
            <v>46</v>
          </cell>
          <cell r="AN21">
            <v>1104</v>
          </cell>
          <cell r="AO21">
            <v>77.28</v>
          </cell>
          <cell r="AP21" t="e">
            <v>#N/A</v>
          </cell>
          <cell r="AQ21" t="e">
            <v>#N/A</v>
          </cell>
          <cell r="AR21" t="e">
            <v>#N/A</v>
          </cell>
          <cell r="AS21" t="e">
            <v>#N/A</v>
          </cell>
          <cell r="AT21" t="e">
            <v>#N/A</v>
          </cell>
        </row>
        <row r="22">
          <cell r="B22">
            <v>787065500</v>
          </cell>
          <cell r="C22" t="str">
            <v>787065500;A</v>
          </cell>
          <cell r="D22" t="str">
            <v>F-SCC</v>
          </cell>
          <cell r="E22" t="str">
            <v>KOITO</v>
          </cell>
          <cell r="F22" t="str">
            <v>IRC</v>
          </cell>
          <cell r="G22" t="str">
            <v>GASKET A</v>
          </cell>
          <cell r="H22">
            <v>510</v>
          </cell>
          <cell r="I22" t="e">
            <v>#N/A</v>
          </cell>
          <cell r="J22" t="e">
            <v>#N/A</v>
          </cell>
          <cell r="K22" t="str">
            <v>T2505;PRS080</v>
          </cell>
          <cell r="L22" t="e">
            <v>#N/A</v>
          </cell>
          <cell r="M22" t="e">
            <v>#N/A</v>
          </cell>
          <cell r="N22" t="str">
            <v>25X1</v>
          </cell>
          <cell r="O22" t="str">
            <v>Transfer</v>
          </cell>
          <cell r="P22" t="str">
            <v>Sub.Cont.</v>
          </cell>
          <cell r="Q22" t="str">
            <v>NO</v>
          </cell>
          <cell r="R22" t="str">
            <v>-</v>
          </cell>
          <cell r="S22">
            <v>100</v>
          </cell>
          <cell r="T22">
            <v>4</v>
          </cell>
          <cell r="U22">
            <v>9</v>
          </cell>
          <cell r="V22">
            <v>35</v>
          </cell>
          <cell r="W22">
            <v>7</v>
          </cell>
          <cell r="Y22">
            <v>3</v>
          </cell>
          <cell r="Z22">
            <v>125</v>
          </cell>
          <cell r="AA22">
            <v>170</v>
          </cell>
          <cell r="AB22">
            <v>1</v>
          </cell>
          <cell r="AC22">
            <v>60</v>
          </cell>
          <cell r="AD22" t="str">
            <v>RPS</v>
          </cell>
          <cell r="AE22">
            <v>0</v>
          </cell>
          <cell r="AF22">
            <v>25</v>
          </cell>
          <cell r="AG22" t="e">
            <v>#N/A</v>
          </cell>
          <cell r="AH22" t="e">
            <v>#N/A</v>
          </cell>
          <cell r="AJ22">
            <v>500</v>
          </cell>
          <cell r="AL22">
            <v>105</v>
          </cell>
          <cell r="AM22">
            <v>35</v>
          </cell>
          <cell r="AN22">
            <v>2625</v>
          </cell>
          <cell r="AO22">
            <v>13.125</v>
          </cell>
          <cell r="AP22" t="e">
            <v>#N/A</v>
          </cell>
          <cell r="AQ22" t="e">
            <v>#N/A</v>
          </cell>
          <cell r="AR22" t="e">
            <v>#N/A</v>
          </cell>
          <cell r="AS22" t="e">
            <v>#N/A</v>
          </cell>
          <cell r="AT22" t="e">
            <v>#N/A</v>
          </cell>
        </row>
        <row r="23">
          <cell r="B23">
            <v>1089010202</v>
          </cell>
          <cell r="C23" t="str">
            <v>1089010202;A</v>
          </cell>
          <cell r="D23" t="str">
            <v>F-SCC</v>
          </cell>
          <cell r="E23" t="str">
            <v>KOITO</v>
          </cell>
          <cell r="F23" t="str">
            <v>IRC</v>
          </cell>
          <cell r="G23" t="str">
            <v>SEAL PACKING R/L</v>
          </cell>
          <cell r="H23" t="str">
            <v>VAC</v>
          </cell>
          <cell r="I23" t="e">
            <v>#N/A</v>
          </cell>
          <cell r="J23" t="e">
            <v>#N/A</v>
          </cell>
          <cell r="K23" t="str">
            <v>C2555;PRS080</v>
          </cell>
          <cell r="L23">
            <v>30</v>
          </cell>
          <cell r="M23">
            <v>14400</v>
          </cell>
          <cell r="N23" t="str">
            <v>64x1</v>
          </cell>
          <cell r="O23" t="str">
            <v>Compression</v>
          </cell>
          <cell r="P23" t="str">
            <v>Sub.Cont.</v>
          </cell>
          <cell r="Q23" t="str">
            <v>NO</v>
          </cell>
          <cell r="R23" t="str">
            <v>-</v>
          </cell>
          <cell r="S23">
            <v>100</v>
          </cell>
          <cell r="T23">
            <v>5</v>
          </cell>
          <cell r="U23">
            <v>10</v>
          </cell>
          <cell r="V23">
            <v>110</v>
          </cell>
          <cell r="W23">
            <v>6</v>
          </cell>
          <cell r="Y23">
            <v>3</v>
          </cell>
          <cell r="Z23">
            <v>120</v>
          </cell>
          <cell r="AA23">
            <v>175</v>
          </cell>
          <cell r="AB23">
            <v>0</v>
          </cell>
          <cell r="AC23">
            <v>60</v>
          </cell>
          <cell r="AD23" t="str">
            <v>RK</v>
          </cell>
          <cell r="AE23">
            <v>0</v>
          </cell>
          <cell r="AF23">
            <v>64</v>
          </cell>
          <cell r="AG23">
            <v>30</v>
          </cell>
          <cell r="AH23">
            <v>16000</v>
          </cell>
          <cell r="AJ23">
            <v>586</v>
          </cell>
          <cell r="AL23">
            <v>105</v>
          </cell>
          <cell r="AM23">
            <v>35</v>
          </cell>
          <cell r="AN23">
            <v>6720</v>
          </cell>
          <cell r="AO23">
            <v>12.6</v>
          </cell>
          <cell r="AP23" t="e">
            <v>#N/A</v>
          </cell>
          <cell r="AQ23" t="e">
            <v>#N/A</v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B24">
            <v>1209421300</v>
          </cell>
          <cell r="C24" t="str">
            <v>K93A-SOCKET;A</v>
          </cell>
          <cell r="D24" t="str">
            <v>F-WCLHO</v>
          </cell>
          <cell r="H24" t="str">
            <v>350T</v>
          </cell>
          <cell r="K24" t="str">
            <v>E-5710;INJ080</v>
          </cell>
          <cell r="L24">
            <v>80</v>
          </cell>
          <cell r="M24">
            <v>15896.774193548386</v>
          </cell>
          <cell r="N24" t="str">
            <v>96X1</v>
          </cell>
          <cell r="Z24">
            <v>465</v>
          </cell>
          <cell r="AF24">
            <v>96</v>
          </cell>
          <cell r="AG24">
            <v>80</v>
          </cell>
          <cell r="AH24">
            <v>16516.129032258064</v>
          </cell>
          <cell r="AL24">
            <v>96</v>
          </cell>
          <cell r="AM24">
            <v>32</v>
          </cell>
          <cell r="AN24">
            <v>9216</v>
          </cell>
          <cell r="AO24">
            <v>44.64</v>
          </cell>
          <cell r="AP24" t="e">
            <v>#N/A</v>
          </cell>
          <cell r="AQ24" t="e">
            <v>#N/A</v>
          </cell>
          <cell r="AR24" t="e">
            <v>#N/A</v>
          </cell>
          <cell r="AS24" t="e">
            <v>#N/A</v>
          </cell>
          <cell r="AT24">
            <v>465</v>
          </cell>
        </row>
        <row r="25">
          <cell r="B25">
            <v>3655640400</v>
          </cell>
          <cell r="C25" t="str">
            <v>3655640400;A</v>
          </cell>
          <cell r="D25" t="str">
            <v>F-TPT</v>
          </cell>
          <cell r="E25" t="str">
            <v>HINO</v>
          </cell>
          <cell r="F25" t="str">
            <v>IRC</v>
          </cell>
          <cell r="G25" t="str">
            <v>INS</v>
          </cell>
          <cell r="H25">
            <v>510</v>
          </cell>
          <cell r="I25" t="e">
            <v>#N/A</v>
          </cell>
          <cell r="J25" t="e">
            <v>#N/A</v>
          </cell>
          <cell r="K25" t="str">
            <v>E2428;PRS080</v>
          </cell>
          <cell r="L25">
            <v>24</v>
          </cell>
          <cell r="M25">
            <v>1909.090909090909</v>
          </cell>
          <cell r="N25" t="str">
            <v>16x1</v>
          </cell>
          <cell r="O25" t="str">
            <v>Compression</v>
          </cell>
          <cell r="P25" t="str">
            <v>Sub.Cont.</v>
          </cell>
          <cell r="Q25" t="str">
            <v>YES</v>
          </cell>
          <cell r="R25" t="str">
            <v>-</v>
          </cell>
          <cell r="S25">
            <v>100</v>
          </cell>
          <cell r="T25">
            <v>2</v>
          </cell>
          <cell r="U25">
            <v>12</v>
          </cell>
          <cell r="V25">
            <v>75</v>
          </cell>
          <cell r="W25">
            <v>7</v>
          </cell>
          <cell r="Y25">
            <v>4</v>
          </cell>
          <cell r="Z25">
            <v>176</v>
          </cell>
          <cell r="AA25">
            <v>170</v>
          </cell>
          <cell r="AB25">
            <v>1</v>
          </cell>
          <cell r="AC25">
            <v>30</v>
          </cell>
          <cell r="AD25" t="str">
            <v>RK</v>
          </cell>
          <cell r="AE25">
            <v>0</v>
          </cell>
          <cell r="AF25">
            <v>16</v>
          </cell>
          <cell r="AG25">
            <v>24</v>
          </cell>
          <cell r="AH25">
            <v>2181.818181818182</v>
          </cell>
          <cell r="AI25" t="str">
            <v>180 C x 3 hr</v>
          </cell>
          <cell r="AJ25">
            <v>0</v>
          </cell>
          <cell r="AL25">
            <v>141</v>
          </cell>
          <cell r="AM25">
            <v>47</v>
          </cell>
          <cell r="AN25">
            <v>2256</v>
          </cell>
          <cell r="AO25">
            <v>24.815999999999999</v>
          </cell>
          <cell r="AP25" t="e">
            <v>#N/A</v>
          </cell>
          <cell r="AQ25" t="e">
            <v>#N/A</v>
          </cell>
          <cell r="AR25" t="e">
            <v>#N/A</v>
          </cell>
          <cell r="AS25" t="e">
            <v>#N/A</v>
          </cell>
          <cell r="AT25" t="e">
            <v>#N/A</v>
          </cell>
        </row>
        <row r="26">
          <cell r="B26">
            <v>4772333700</v>
          </cell>
          <cell r="C26" t="str">
            <v>4772333700;A</v>
          </cell>
          <cell r="D26" t="str">
            <v>F-WCLHO</v>
          </cell>
          <cell r="E26" t="str">
            <v>KOITO</v>
          </cell>
          <cell r="F26" t="str">
            <v>IRC</v>
          </cell>
          <cell r="G26" t="str">
            <v>GASKET B</v>
          </cell>
          <cell r="H26">
            <v>510</v>
          </cell>
          <cell r="I26" t="e">
            <v>#N/A</v>
          </cell>
          <cell r="J26" t="e">
            <v>#N/A</v>
          </cell>
          <cell r="K26" t="str">
            <v>T2610;PRS080</v>
          </cell>
          <cell r="L26">
            <v>20</v>
          </cell>
          <cell r="M26" t="e">
            <v>#VALUE!</v>
          </cell>
          <cell r="N26" t="str">
            <v>80X1</v>
          </cell>
          <cell r="O26" t="str">
            <v>Transfer</v>
          </cell>
          <cell r="P26" t="str">
            <v>Sub.Cont.</v>
          </cell>
          <cell r="Q26" t="str">
            <v>NO</v>
          </cell>
          <cell r="R26" t="str">
            <v>-</v>
          </cell>
          <cell r="S26">
            <v>100</v>
          </cell>
          <cell r="Y26">
            <v>3</v>
          </cell>
          <cell r="Z26">
            <v>640</v>
          </cell>
          <cell r="AA26">
            <v>175</v>
          </cell>
          <cell r="AB26">
            <v>3</v>
          </cell>
          <cell r="AC26">
            <v>62</v>
          </cell>
          <cell r="AD26" t="str">
            <v>RK</v>
          </cell>
          <cell r="AE26">
            <v>0</v>
          </cell>
          <cell r="AF26" t="str">
            <v xml:space="preserve"> </v>
          </cell>
          <cell r="AG26">
            <v>20</v>
          </cell>
          <cell r="AH26" t="e">
            <v>#VALUE!</v>
          </cell>
          <cell r="AJ26">
            <v>560</v>
          </cell>
          <cell r="AL26">
            <v>75</v>
          </cell>
          <cell r="AM26">
            <v>25</v>
          </cell>
          <cell r="AN26" t="e">
            <v>#VALUE!</v>
          </cell>
          <cell r="AO26">
            <v>48</v>
          </cell>
          <cell r="AP26" t="e">
            <v>#N/A</v>
          </cell>
          <cell r="AQ26" t="e">
            <v>#N/A</v>
          </cell>
          <cell r="AR26" t="e">
            <v>#N/A</v>
          </cell>
          <cell r="AS26" t="e">
            <v>#N/A</v>
          </cell>
          <cell r="AT26" t="e">
            <v>#N/A</v>
          </cell>
        </row>
        <row r="27">
          <cell r="B27">
            <v>6508817700</v>
          </cell>
          <cell r="C27" t="str">
            <v>6508817700;A</v>
          </cell>
          <cell r="D27" t="str">
            <v>F-RP</v>
          </cell>
          <cell r="E27" t="str">
            <v>KOITO</v>
          </cell>
          <cell r="F27" t="str">
            <v>IRC</v>
          </cell>
          <cell r="G27" t="str">
            <v>GASKET</v>
          </cell>
          <cell r="H27" t="str">
            <v>VAC</v>
          </cell>
          <cell r="I27" t="e">
            <v>#N/A</v>
          </cell>
          <cell r="J27" t="e">
            <v>#N/A</v>
          </cell>
          <cell r="K27" t="str">
            <v>E2350;PRS050</v>
          </cell>
          <cell r="L27">
            <v>10</v>
          </cell>
          <cell r="M27">
            <v>700</v>
          </cell>
          <cell r="N27" t="str">
            <v>12X1</v>
          </cell>
          <cell r="O27" t="str">
            <v>Compression</v>
          </cell>
          <cell r="P27" t="str">
            <v>Press Dep.</v>
          </cell>
          <cell r="Q27" t="str">
            <v>YES</v>
          </cell>
          <cell r="R27" t="str">
            <v>-</v>
          </cell>
          <cell r="S27">
            <v>100</v>
          </cell>
          <cell r="T27">
            <v>1</v>
          </cell>
          <cell r="U27">
            <v>36</v>
          </cell>
          <cell r="V27">
            <v>95</v>
          </cell>
          <cell r="W27">
            <v>6</v>
          </cell>
          <cell r="Y27">
            <v>5</v>
          </cell>
          <cell r="Z27">
            <v>120</v>
          </cell>
          <cell r="AA27">
            <v>170</v>
          </cell>
          <cell r="AB27">
            <v>1</v>
          </cell>
          <cell r="AC27">
            <v>70</v>
          </cell>
          <cell r="AD27" t="str">
            <v>RK</v>
          </cell>
          <cell r="AE27">
            <v>0</v>
          </cell>
          <cell r="AF27">
            <v>12</v>
          </cell>
          <cell r="AG27">
            <v>10</v>
          </cell>
          <cell r="AH27">
            <v>1000</v>
          </cell>
          <cell r="AJ27" t="e">
            <v>#VALUE!</v>
          </cell>
          <cell r="AL27">
            <v>120</v>
          </cell>
          <cell r="AM27">
            <v>40</v>
          </cell>
          <cell r="AN27">
            <v>1440</v>
          </cell>
          <cell r="AO27">
            <v>14.4</v>
          </cell>
          <cell r="AP27" t="e">
            <v>#N/A</v>
          </cell>
          <cell r="AQ27" t="e">
            <v>#N/A</v>
          </cell>
          <cell r="AR27" t="e">
            <v>#N/A</v>
          </cell>
          <cell r="AS27" t="e">
            <v>#N/A</v>
          </cell>
          <cell r="AT27" t="e">
            <v>#N/A</v>
          </cell>
        </row>
        <row r="28">
          <cell r="B28">
            <v>8317341600</v>
          </cell>
          <cell r="C28" t="str">
            <v>8317341600;A</v>
          </cell>
          <cell r="D28" t="str">
            <v>F-SCR</v>
          </cell>
          <cell r="E28" t="str">
            <v>KUBOTA</v>
          </cell>
          <cell r="F28" t="str">
            <v>IRC</v>
          </cell>
          <cell r="G28" t="str">
            <v>BUSHING LEAD</v>
          </cell>
          <cell r="H28" t="str">
            <v>VAC</v>
          </cell>
          <cell r="I28" t="e">
            <v>#N/A</v>
          </cell>
          <cell r="J28" t="e">
            <v>#N/A</v>
          </cell>
          <cell r="K28" t="str">
            <v>E2666;PRS080-1</v>
          </cell>
          <cell r="L28" t="e">
            <v>#N/A</v>
          </cell>
          <cell r="M28" t="e">
            <v>#N/A</v>
          </cell>
          <cell r="N28" t="str">
            <v>16X1</v>
          </cell>
          <cell r="O28" t="str">
            <v>Compression</v>
          </cell>
          <cell r="P28" t="str">
            <v>Press Dep.</v>
          </cell>
          <cell r="Q28" t="str">
            <v>YES</v>
          </cell>
          <cell r="R28" t="str">
            <v>-</v>
          </cell>
          <cell r="S28">
            <v>100</v>
          </cell>
          <cell r="T28">
            <v>1</v>
          </cell>
          <cell r="U28">
            <v>36</v>
          </cell>
          <cell r="V28">
            <v>95</v>
          </cell>
          <cell r="W28">
            <v>6</v>
          </cell>
          <cell r="Y28">
            <v>5</v>
          </cell>
          <cell r="Z28">
            <v>540</v>
          </cell>
          <cell r="AA28">
            <v>170</v>
          </cell>
          <cell r="AB28">
            <v>1</v>
          </cell>
          <cell r="AC28">
            <v>70</v>
          </cell>
          <cell r="AD28" t="str">
            <v>RK</v>
          </cell>
          <cell r="AE28">
            <v>0</v>
          </cell>
          <cell r="AF28">
            <v>15</v>
          </cell>
          <cell r="AG28" t="e">
            <v>#N/A</v>
          </cell>
          <cell r="AH28" t="e">
            <v>#N/A</v>
          </cell>
          <cell r="AJ28" t="e">
            <v>#VALUE!</v>
          </cell>
          <cell r="AL28">
            <v>135</v>
          </cell>
          <cell r="AM28">
            <v>45</v>
          </cell>
          <cell r="AN28">
            <v>2025</v>
          </cell>
          <cell r="AO28">
            <v>72.900000000000006</v>
          </cell>
          <cell r="AP28" t="e">
            <v>#N/A</v>
          </cell>
          <cell r="AQ28" t="e">
            <v>#N/A</v>
          </cell>
          <cell r="AR28" t="e">
            <v>#N/A</v>
          </cell>
          <cell r="AS28" t="e">
            <v>#N/A</v>
          </cell>
          <cell r="AT28" t="e">
            <v>#N/A</v>
          </cell>
        </row>
        <row r="29">
          <cell r="B29">
            <v>8519806800</v>
          </cell>
          <cell r="C29" t="str">
            <v>8519806800;A</v>
          </cell>
          <cell r="D29" t="str">
            <v>F-RP</v>
          </cell>
          <cell r="E29" t="str">
            <v>ISUZU</v>
          </cell>
          <cell r="F29" t="str">
            <v>IRC</v>
          </cell>
          <cell r="G29" t="str">
            <v>COVER MUD TIRE</v>
          </cell>
          <cell r="H29" t="str">
            <v>VAC</v>
          </cell>
          <cell r="I29" t="e">
            <v>#N/A</v>
          </cell>
          <cell r="J29" t="e">
            <v>#N/A</v>
          </cell>
          <cell r="K29" t="str">
            <v>E2666;PRS080-851</v>
          </cell>
          <cell r="L29">
            <v>12</v>
          </cell>
          <cell r="M29">
            <v>225</v>
          </cell>
          <cell r="N29" t="str">
            <v>4x1</v>
          </cell>
          <cell r="O29" t="str">
            <v>Compression</v>
          </cell>
          <cell r="P29" t="str">
            <v>Sub.Cont.</v>
          </cell>
          <cell r="Q29" t="str">
            <v>NO</v>
          </cell>
          <cell r="R29" t="str">
            <v>-</v>
          </cell>
          <cell r="S29">
            <v>100</v>
          </cell>
          <cell r="T29">
            <v>1</v>
          </cell>
          <cell r="U29">
            <v>32</v>
          </cell>
          <cell r="V29">
            <v>135</v>
          </cell>
          <cell r="W29">
            <v>7</v>
          </cell>
          <cell r="Y29">
            <v>4</v>
          </cell>
          <cell r="Z29">
            <v>160</v>
          </cell>
          <cell r="AA29">
            <v>180</v>
          </cell>
          <cell r="AB29">
            <v>3</v>
          </cell>
          <cell r="AC29">
            <v>50</v>
          </cell>
          <cell r="AD29" t="str">
            <v>RK</v>
          </cell>
          <cell r="AE29">
            <v>0</v>
          </cell>
          <cell r="AF29">
            <v>4</v>
          </cell>
          <cell r="AG29">
            <v>12</v>
          </cell>
          <cell r="AH29">
            <v>300</v>
          </cell>
          <cell r="AJ29">
            <v>18</v>
          </cell>
          <cell r="AL29">
            <v>126</v>
          </cell>
          <cell r="AM29">
            <v>42</v>
          </cell>
          <cell r="AN29">
            <v>504</v>
          </cell>
          <cell r="AO29">
            <v>20.16</v>
          </cell>
          <cell r="AP29" t="e">
            <v>#N/A</v>
          </cell>
          <cell r="AQ29" t="e">
            <v>#N/A</v>
          </cell>
          <cell r="AR29" t="e">
            <v>#N/A</v>
          </cell>
          <cell r="AS29" t="e">
            <v>#N/A</v>
          </cell>
          <cell r="AT29" t="e">
            <v>#N/A</v>
          </cell>
        </row>
        <row r="30">
          <cell r="B30">
            <v>1511720971</v>
          </cell>
          <cell r="C30" t="str">
            <v>1511720971;A</v>
          </cell>
          <cell r="D30" t="e">
            <v>#N/A</v>
          </cell>
          <cell r="H30" t="str">
            <v>INJ 13-17,36-39</v>
          </cell>
          <cell r="K30" t="str">
            <v>AG-5605;INJ080</v>
          </cell>
          <cell r="L30">
            <v>71</v>
          </cell>
          <cell r="M30">
            <v>727.27272727272725</v>
          </cell>
          <cell r="N30" t="str">
            <v>4X1</v>
          </cell>
          <cell r="Z30">
            <v>374</v>
          </cell>
          <cell r="AF30">
            <v>4</v>
          </cell>
          <cell r="AG30">
            <v>71</v>
          </cell>
          <cell r="AH30">
            <v>759.35828877005349</v>
          </cell>
          <cell r="AL30">
            <v>114</v>
          </cell>
          <cell r="AM30">
            <v>38</v>
          </cell>
          <cell r="AN30">
            <v>456</v>
          </cell>
          <cell r="AO30">
            <v>42.636000000000003</v>
          </cell>
          <cell r="AP30" t="e">
            <v>#N/A</v>
          </cell>
          <cell r="AQ30" t="e">
            <v>#N/A</v>
          </cell>
          <cell r="AR30" t="e">
            <v>#N/A</v>
          </cell>
          <cell r="AS30" t="e">
            <v>#N/A</v>
          </cell>
          <cell r="AT30">
            <v>374</v>
          </cell>
        </row>
        <row r="31">
          <cell r="B31">
            <v>8975579810</v>
          </cell>
          <cell r="C31" t="str">
            <v>8975579810;A</v>
          </cell>
          <cell r="D31" t="e">
            <v>#N/A</v>
          </cell>
          <cell r="E31" t="str">
            <v>IGCE</v>
          </cell>
          <cell r="G31" t="str">
            <v>LATERAL LINK ASM</v>
          </cell>
          <cell r="H31" t="str">
            <v>510 17-20</v>
          </cell>
          <cell r="K31" t="str">
            <v>AG-2709;PRS080</v>
          </cell>
          <cell r="L31">
            <v>24</v>
          </cell>
          <cell r="M31">
            <v>2100</v>
          </cell>
          <cell r="N31" t="str">
            <v>8X1</v>
          </cell>
          <cell r="Z31">
            <v>80</v>
          </cell>
          <cell r="AF31">
            <v>8</v>
          </cell>
          <cell r="AG31">
            <v>24</v>
          </cell>
          <cell r="AH31">
            <v>2400</v>
          </cell>
          <cell r="AL31">
            <v>135</v>
          </cell>
          <cell r="AM31">
            <v>45</v>
          </cell>
          <cell r="AN31">
            <v>1080</v>
          </cell>
          <cell r="AO31">
            <v>10.8</v>
          </cell>
          <cell r="AP31">
            <v>0</v>
          </cell>
          <cell r="AQ31" t="e">
            <v>#N/A</v>
          </cell>
          <cell r="AR31" t="str">
            <v>PRS510</v>
          </cell>
          <cell r="AS31">
            <v>5.69</v>
          </cell>
          <cell r="AT31">
            <v>80</v>
          </cell>
        </row>
        <row r="32">
          <cell r="B32">
            <v>8981582980</v>
          </cell>
          <cell r="C32" t="str">
            <v>8981582980;A</v>
          </cell>
          <cell r="D32" t="str">
            <v>F-SCR</v>
          </cell>
          <cell r="E32" t="str">
            <v>KUBOTA</v>
          </cell>
          <cell r="F32" t="str">
            <v>IRC</v>
          </cell>
          <cell r="G32" t="str">
            <v>SPACER H GRILLE</v>
          </cell>
          <cell r="H32">
            <v>510</v>
          </cell>
          <cell r="I32" t="e">
            <v>#N/A</v>
          </cell>
          <cell r="J32" t="e">
            <v>#N/A</v>
          </cell>
          <cell r="K32" t="str">
            <v>P2601;PRS080</v>
          </cell>
          <cell r="L32">
            <v>36</v>
          </cell>
          <cell r="M32">
            <v>9166.6666666666661</v>
          </cell>
          <cell r="N32" t="str">
            <v>64x1</v>
          </cell>
          <cell r="O32" t="str">
            <v>Compression</v>
          </cell>
          <cell r="P32" t="str">
            <v>Sub.Cont.</v>
          </cell>
          <cell r="Q32" t="str">
            <v>NO</v>
          </cell>
          <cell r="R32" t="str">
            <v>-</v>
          </cell>
          <cell r="S32">
            <v>100</v>
          </cell>
          <cell r="Y32">
            <v>5</v>
          </cell>
          <cell r="Z32">
            <v>230.4</v>
          </cell>
          <cell r="AA32">
            <v>175</v>
          </cell>
          <cell r="AB32">
            <v>0</v>
          </cell>
          <cell r="AC32">
            <v>40</v>
          </cell>
          <cell r="AD32" t="str">
            <v>RK</v>
          </cell>
          <cell r="AE32">
            <v>0</v>
          </cell>
          <cell r="AF32">
            <v>64</v>
          </cell>
          <cell r="AG32">
            <v>36</v>
          </cell>
          <cell r="AH32">
            <v>10000</v>
          </cell>
          <cell r="AJ32">
            <v>113.47488</v>
          </cell>
          <cell r="AL32">
            <v>138</v>
          </cell>
          <cell r="AM32">
            <v>46</v>
          </cell>
          <cell r="AN32">
            <v>8832</v>
          </cell>
          <cell r="AO32">
            <v>31.795200000000001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</row>
        <row r="33">
          <cell r="B33">
            <v>8983517840</v>
          </cell>
          <cell r="C33" t="str">
            <v>8983517840;A</v>
          </cell>
          <cell r="D33" t="str">
            <v>F-RP</v>
          </cell>
          <cell r="E33" t="str">
            <v>ISUZU</v>
          </cell>
          <cell r="F33" t="str">
            <v>IRC</v>
          </cell>
          <cell r="G33" t="str">
            <v>CUS R&lt;-153366</v>
          </cell>
          <cell r="H33" t="str">
            <v>VAC</v>
          </cell>
          <cell r="I33" t="e">
            <v>#N/A</v>
          </cell>
          <cell r="J33" t="e">
            <v>#N/A</v>
          </cell>
          <cell r="K33" t="str">
            <v>V2788;PRS120</v>
          </cell>
          <cell r="L33">
            <v>72</v>
          </cell>
          <cell r="M33">
            <v>2090.909090909091</v>
          </cell>
          <cell r="N33" t="str">
            <v>8x1</v>
          </cell>
          <cell r="O33" t="str">
            <v>Comprssion</v>
          </cell>
          <cell r="P33" t="str">
            <v>Press Dep.</v>
          </cell>
          <cell r="Q33" t="str">
            <v>NO</v>
          </cell>
          <cell r="R33" t="str">
            <v>-</v>
          </cell>
          <cell r="S33">
            <v>120</v>
          </cell>
          <cell r="T33">
            <v>2</v>
          </cell>
          <cell r="U33">
            <v>140</v>
          </cell>
          <cell r="V33">
            <v>200</v>
          </cell>
          <cell r="W33">
            <v>6</v>
          </cell>
          <cell r="Y33">
            <v>6</v>
          </cell>
          <cell r="Z33">
            <v>264</v>
          </cell>
          <cell r="AA33">
            <v>170</v>
          </cell>
          <cell r="AB33">
            <v>10</v>
          </cell>
          <cell r="AC33">
            <v>70</v>
          </cell>
          <cell r="AD33" t="str">
            <v>JAPAN</v>
          </cell>
          <cell r="AE33">
            <v>0</v>
          </cell>
          <cell r="AF33">
            <v>8</v>
          </cell>
          <cell r="AG33">
            <v>72</v>
          </cell>
          <cell r="AH33">
            <v>2181.818181818182</v>
          </cell>
          <cell r="AJ33">
            <v>160</v>
          </cell>
          <cell r="AL33">
            <v>156</v>
          </cell>
          <cell r="AM33">
            <v>52</v>
          </cell>
          <cell r="AN33">
            <v>1248</v>
          </cell>
          <cell r="AO33">
            <v>41.183999999999997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str">
            <v>CHANG   2724  TO  2776  18-08/1999</v>
          </cell>
        </row>
        <row r="34">
          <cell r="B34">
            <v>8983943810</v>
          </cell>
          <cell r="C34" t="str">
            <v>8983943810;A</v>
          </cell>
          <cell r="D34" t="str">
            <v>F-RP</v>
          </cell>
          <cell r="E34" t="str">
            <v>DENSO</v>
          </cell>
          <cell r="F34" t="str">
            <v>-</v>
          </cell>
          <cell r="G34" t="str">
            <v>RUBBER PACKING</v>
          </cell>
          <cell r="H34" t="str">
            <v>INJ 68,69,73,74,78,88,89</v>
          </cell>
          <cell r="I34" t="e">
            <v>#N/A</v>
          </cell>
          <cell r="J34" t="e">
            <v>#N/A</v>
          </cell>
          <cell r="K34" t="str">
            <v>P-5759;INJ080</v>
          </cell>
          <cell r="L34">
            <v>91</v>
          </cell>
          <cell r="M34">
            <v>114.73272490221643</v>
          </cell>
          <cell r="N34" t="str">
            <v>2x1</v>
          </cell>
          <cell r="O34" t="str">
            <v>Compression</v>
          </cell>
          <cell r="P34" t="str">
            <v>Press Dep.</v>
          </cell>
          <cell r="Q34" t="str">
            <v>NO</v>
          </cell>
          <cell r="R34" t="str">
            <v>-</v>
          </cell>
          <cell r="S34">
            <v>100</v>
          </cell>
          <cell r="Y34">
            <v>3</v>
          </cell>
          <cell r="Z34">
            <v>1534</v>
          </cell>
          <cell r="AA34">
            <v>175</v>
          </cell>
          <cell r="AB34">
            <v>3</v>
          </cell>
          <cell r="AC34">
            <v>60</v>
          </cell>
          <cell r="AD34" t="str">
            <v>RK</v>
          </cell>
          <cell r="AE34">
            <v>0</v>
          </cell>
          <cell r="AF34">
            <v>2</v>
          </cell>
          <cell r="AG34">
            <v>91</v>
          </cell>
          <cell r="AH34">
            <v>118.64406779661017</v>
          </cell>
          <cell r="AJ34">
            <v>0</v>
          </cell>
          <cell r="AL34">
            <v>114</v>
          </cell>
          <cell r="AM34">
            <v>38</v>
          </cell>
          <cell r="AN34">
            <v>228</v>
          </cell>
          <cell r="AO34">
            <v>174.876</v>
          </cell>
          <cell r="AP34" t="e">
            <v>#N/A</v>
          </cell>
          <cell r="AQ34" t="e">
            <v>#N/A</v>
          </cell>
          <cell r="AR34" t="e">
            <v>#N/A</v>
          </cell>
          <cell r="AS34" t="e">
            <v>#N/A</v>
          </cell>
          <cell r="AT34" t="e">
            <v>#N/A</v>
          </cell>
        </row>
        <row r="35">
          <cell r="B35" t="str">
            <v>8983943810-1</v>
          </cell>
          <cell r="C35" t="str">
            <v>8983943810;A</v>
          </cell>
          <cell r="D35" t="str">
            <v>F-RP</v>
          </cell>
          <cell r="E35" t="str">
            <v>DENSO</v>
          </cell>
          <cell r="F35" t="str">
            <v>-</v>
          </cell>
          <cell r="G35" t="str">
            <v>RUBBER PACKING</v>
          </cell>
          <cell r="H35" t="str">
            <v>INJ 73-73,68-69,78,88-89</v>
          </cell>
          <cell r="I35" t="e">
            <v>#N/A</v>
          </cell>
          <cell r="J35" t="e">
            <v>#N/A</v>
          </cell>
          <cell r="K35" t="str">
            <v>P-5759;INJ080</v>
          </cell>
          <cell r="L35">
            <v>91</v>
          </cell>
          <cell r="M35">
            <v>114.73272490221643</v>
          </cell>
          <cell r="N35" t="str">
            <v>2x1</v>
          </cell>
          <cell r="O35" t="str">
            <v>Compression</v>
          </cell>
          <cell r="P35" t="str">
            <v>Press Dep.</v>
          </cell>
          <cell r="Q35" t="str">
            <v>NO</v>
          </cell>
          <cell r="R35" t="str">
            <v>-</v>
          </cell>
          <cell r="S35">
            <v>100</v>
          </cell>
          <cell r="Y35">
            <v>3</v>
          </cell>
          <cell r="Z35">
            <v>1534</v>
          </cell>
          <cell r="AA35">
            <v>175</v>
          </cell>
          <cell r="AB35">
            <v>3</v>
          </cell>
          <cell r="AC35">
            <v>60</v>
          </cell>
          <cell r="AD35" t="str">
            <v>RK</v>
          </cell>
          <cell r="AE35">
            <v>0</v>
          </cell>
          <cell r="AF35">
            <v>2</v>
          </cell>
          <cell r="AG35">
            <v>91</v>
          </cell>
          <cell r="AH35">
            <v>118.64406779661017</v>
          </cell>
          <cell r="AJ35">
            <v>0</v>
          </cell>
          <cell r="AL35">
            <v>76</v>
          </cell>
          <cell r="AM35">
            <v>38</v>
          </cell>
          <cell r="AN35">
            <v>152</v>
          </cell>
          <cell r="AO35">
            <v>116.584</v>
          </cell>
          <cell r="AP35" t="e">
            <v>#N/A</v>
          </cell>
          <cell r="AQ35" t="e">
            <v>#N/A</v>
          </cell>
          <cell r="AR35" t="e">
            <v>#N/A</v>
          </cell>
          <cell r="AS35" t="e">
            <v>#N/A</v>
          </cell>
          <cell r="AT35" t="e">
            <v>#N/A</v>
          </cell>
        </row>
        <row r="36">
          <cell r="B36" t="str">
            <v>8983943810-2</v>
          </cell>
          <cell r="C36" t="str">
            <v>8983943810;A</v>
          </cell>
          <cell r="D36" t="str">
            <v>F-RP</v>
          </cell>
          <cell r="E36" t="str">
            <v>DENSO</v>
          </cell>
          <cell r="F36" t="str">
            <v>-</v>
          </cell>
          <cell r="G36" t="str">
            <v>RUBBER PACKING</v>
          </cell>
          <cell r="H36" t="str">
            <v>INJ 73-73,68-69,78,88-89</v>
          </cell>
          <cell r="I36" t="e">
            <v>#N/A</v>
          </cell>
          <cell r="J36" t="e">
            <v>#N/A</v>
          </cell>
          <cell r="K36" t="str">
            <v>P-5759;INJ080</v>
          </cell>
          <cell r="L36">
            <v>91</v>
          </cell>
          <cell r="M36">
            <v>114.73272490221643</v>
          </cell>
          <cell r="N36" t="str">
            <v>2x1</v>
          </cell>
          <cell r="O36" t="str">
            <v>Compression</v>
          </cell>
          <cell r="P36" t="str">
            <v>Press Dep.</v>
          </cell>
          <cell r="Q36" t="str">
            <v>NO</v>
          </cell>
          <cell r="R36" t="str">
            <v>-</v>
          </cell>
          <cell r="S36">
            <v>100</v>
          </cell>
          <cell r="Y36">
            <v>3</v>
          </cell>
          <cell r="Z36">
            <v>1534</v>
          </cell>
          <cell r="AA36">
            <v>175</v>
          </cell>
          <cell r="AB36">
            <v>3</v>
          </cell>
          <cell r="AC36">
            <v>60</v>
          </cell>
          <cell r="AD36" t="str">
            <v>RK</v>
          </cell>
          <cell r="AE36">
            <v>0</v>
          </cell>
          <cell r="AF36">
            <v>2</v>
          </cell>
          <cell r="AG36">
            <v>91</v>
          </cell>
          <cell r="AH36">
            <v>118.64406779661017</v>
          </cell>
          <cell r="AJ36">
            <v>0</v>
          </cell>
          <cell r="AL36">
            <v>76</v>
          </cell>
          <cell r="AM36">
            <v>38</v>
          </cell>
          <cell r="AN36">
            <v>152</v>
          </cell>
          <cell r="AO36">
            <v>116.584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</row>
        <row r="37">
          <cell r="B37">
            <v>8983943830</v>
          </cell>
          <cell r="C37" t="str">
            <v>8983943830;a</v>
          </cell>
          <cell r="D37" t="str">
            <v>F-RP</v>
          </cell>
          <cell r="E37" t="str">
            <v>YAMAHA</v>
          </cell>
          <cell r="F37" t="str">
            <v>-</v>
          </cell>
          <cell r="G37" t="str">
            <v>RIMBAND 27-18</v>
          </cell>
          <cell r="H37" t="str">
            <v>INJ 93,94</v>
          </cell>
          <cell r="I37" t="e">
            <v>#N/A</v>
          </cell>
          <cell r="J37" t="e">
            <v>#N/A</v>
          </cell>
          <cell r="K37" t="str">
            <v>P-5759;INJ080</v>
          </cell>
          <cell r="L37">
            <v>91</v>
          </cell>
          <cell r="M37">
            <v>98.931984260820684</v>
          </cell>
          <cell r="N37" t="str">
            <v>2x1</v>
          </cell>
          <cell r="O37" t="str">
            <v>Compression</v>
          </cell>
          <cell r="P37" t="str">
            <v>Press Dep.</v>
          </cell>
          <cell r="Q37" t="str">
            <v>NO</v>
          </cell>
          <cell r="R37" t="str">
            <v>205 / 252</v>
          </cell>
          <cell r="S37">
            <v>120</v>
          </cell>
          <cell r="T37">
            <v>2</v>
          </cell>
          <cell r="U37">
            <v>80</v>
          </cell>
          <cell r="V37">
            <v>130</v>
          </cell>
          <cell r="W37">
            <v>8</v>
          </cell>
          <cell r="Y37">
            <v>7</v>
          </cell>
          <cell r="Z37">
            <v>1779</v>
          </cell>
          <cell r="AA37">
            <v>165</v>
          </cell>
          <cell r="AB37">
            <v>10</v>
          </cell>
          <cell r="AC37">
            <v>70</v>
          </cell>
          <cell r="AD37" t="str">
            <v>RK</v>
          </cell>
          <cell r="AE37">
            <v>335</v>
          </cell>
          <cell r="AF37">
            <v>2</v>
          </cell>
          <cell r="AG37">
            <v>91</v>
          </cell>
          <cell r="AH37">
            <v>102.30466554243958</v>
          </cell>
          <cell r="AJ37">
            <v>182.04</v>
          </cell>
          <cell r="AL37">
            <v>105</v>
          </cell>
          <cell r="AM37">
            <v>35</v>
          </cell>
          <cell r="AN37">
            <v>210</v>
          </cell>
          <cell r="AO37">
            <v>186.79499999999999</v>
          </cell>
          <cell r="AP37">
            <v>205</v>
          </cell>
          <cell r="AQ37" t="e">
            <v>#N/A</v>
          </cell>
          <cell r="AR37" t="str">
            <v>INJ</v>
          </cell>
          <cell r="AS37">
            <v>116.7</v>
          </cell>
          <cell r="AT37" t="e">
            <v>#N/A</v>
          </cell>
        </row>
        <row r="38">
          <cell r="B38">
            <v>8983943850</v>
          </cell>
          <cell r="C38" t="str">
            <v>8983943850;A</v>
          </cell>
          <cell r="D38" t="str">
            <v>F-RP</v>
          </cell>
          <cell r="H38" t="str">
            <v>INJ 47-51,70-72,73-74,75-76,80-86,40</v>
          </cell>
          <cell r="K38" t="str">
            <v>P-5759;INJ080</v>
          </cell>
          <cell r="L38">
            <v>91</v>
          </cell>
          <cell r="M38">
            <v>146.66666666666666</v>
          </cell>
          <cell r="N38" t="str">
            <v>2X1</v>
          </cell>
          <cell r="Z38">
            <v>1200</v>
          </cell>
          <cell r="AF38">
            <v>2</v>
          </cell>
          <cell r="AG38">
            <v>91</v>
          </cell>
          <cell r="AH38">
            <v>151.66666666666666</v>
          </cell>
          <cell r="AL38">
            <v>126</v>
          </cell>
          <cell r="AM38">
            <v>42</v>
          </cell>
          <cell r="AN38">
            <v>252</v>
          </cell>
          <cell r="AO38">
            <v>151.19999999999999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>
            <v>1200</v>
          </cell>
        </row>
        <row r="39">
          <cell r="B39" t="str">
            <v>8983943850-2</v>
          </cell>
          <cell r="C39" t="str">
            <v>8983943850;A</v>
          </cell>
          <cell r="D39" t="str">
            <v>F-RP</v>
          </cell>
          <cell r="H39" t="str">
            <v>INJ 47-51,70-72,73-74,75-76,80-86,40</v>
          </cell>
          <cell r="K39" t="str">
            <v>P-5759;INJ080</v>
          </cell>
          <cell r="L39">
            <v>91</v>
          </cell>
          <cell r="M39">
            <v>146.66666666666666</v>
          </cell>
          <cell r="N39" t="str">
            <v>2X1</v>
          </cell>
          <cell r="Z39">
            <v>1200</v>
          </cell>
          <cell r="AF39">
            <v>2</v>
          </cell>
          <cell r="AG39">
            <v>91</v>
          </cell>
          <cell r="AH39">
            <v>151.66666666666666</v>
          </cell>
          <cell r="AL39">
            <v>48</v>
          </cell>
          <cell r="AM39">
            <v>32</v>
          </cell>
          <cell r="AN39">
            <v>96</v>
          </cell>
          <cell r="AO39">
            <v>57.6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>
            <v>1200</v>
          </cell>
        </row>
        <row r="40">
          <cell r="B40">
            <v>8983943860</v>
          </cell>
          <cell r="C40" t="str">
            <v>8983943860;A</v>
          </cell>
          <cell r="D40" t="str">
            <v>F-RP</v>
          </cell>
          <cell r="E40" t="str">
            <v>S.NISSAN</v>
          </cell>
          <cell r="F40" t="str">
            <v>IRC</v>
          </cell>
          <cell r="G40" t="str">
            <v>BMPR RR SIDE.LH.</v>
          </cell>
          <cell r="H40" t="str">
            <v>INJ 68,69,73,74,78,88,89,79</v>
          </cell>
          <cell r="I40" t="e">
            <v>#N/A</v>
          </cell>
          <cell r="J40" t="e">
            <v>#N/A</v>
          </cell>
          <cell r="K40" t="str">
            <v>P-5759;INJ080</v>
          </cell>
          <cell r="L40">
            <v>91</v>
          </cell>
          <cell r="M40">
            <v>96.544157981349429</v>
          </cell>
          <cell r="N40" t="str">
            <v>2x1</v>
          </cell>
          <cell r="O40" t="str">
            <v>Transfer</v>
          </cell>
          <cell r="P40" t="str">
            <v>Press Dep.</v>
          </cell>
          <cell r="Q40" t="str">
            <v>NO</v>
          </cell>
          <cell r="R40" t="str">
            <v>205 / 220</v>
          </cell>
          <cell r="S40">
            <v>120</v>
          </cell>
          <cell r="T40">
            <v>6</v>
          </cell>
          <cell r="U40">
            <v>80</v>
          </cell>
          <cell r="V40">
            <v>140</v>
          </cell>
          <cell r="W40">
            <v>10</v>
          </cell>
          <cell r="Y40">
            <v>25</v>
          </cell>
          <cell r="Z40">
            <v>1823</v>
          </cell>
          <cell r="AA40">
            <v>175</v>
          </cell>
          <cell r="AB40">
            <v>25</v>
          </cell>
          <cell r="AC40">
            <v>75</v>
          </cell>
          <cell r="AD40" t="str">
            <v>RK</v>
          </cell>
          <cell r="AE40">
            <v>0</v>
          </cell>
          <cell r="AF40">
            <v>2</v>
          </cell>
          <cell r="AG40">
            <v>91</v>
          </cell>
          <cell r="AH40">
            <v>99.835436094349973</v>
          </cell>
          <cell r="AJ40">
            <v>0</v>
          </cell>
          <cell r="AL40">
            <v>114</v>
          </cell>
          <cell r="AM40">
            <v>38</v>
          </cell>
          <cell r="AN40">
            <v>228</v>
          </cell>
          <cell r="AO40">
            <v>207.822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</row>
        <row r="41">
          <cell r="B41" t="str">
            <v>8983943860-2</v>
          </cell>
          <cell r="C41" t="str">
            <v>8983943860;A</v>
          </cell>
          <cell r="D41" t="str">
            <v>F-RP</v>
          </cell>
          <cell r="E41" t="str">
            <v>S.NISSAN</v>
          </cell>
          <cell r="F41" t="str">
            <v>IRC</v>
          </cell>
          <cell r="G41" t="str">
            <v>BMPR RR SIDE.LH.</v>
          </cell>
          <cell r="H41" t="str">
            <v>INJ 68-69,78,79,89</v>
          </cell>
          <cell r="I41" t="e">
            <v>#N/A</v>
          </cell>
          <cell r="J41" t="e">
            <v>#N/A</v>
          </cell>
          <cell r="K41" t="str">
            <v>P-5759;INJ080</v>
          </cell>
          <cell r="L41">
            <v>91</v>
          </cell>
          <cell r="M41">
            <v>96.544157981349429</v>
          </cell>
          <cell r="N41" t="str">
            <v>2x1</v>
          </cell>
          <cell r="O41" t="str">
            <v>Transfer</v>
          </cell>
          <cell r="P41" t="str">
            <v>Press Dep.</v>
          </cell>
          <cell r="Q41" t="str">
            <v>NO</v>
          </cell>
          <cell r="R41" t="str">
            <v>205 / 220</v>
          </cell>
          <cell r="S41">
            <v>120</v>
          </cell>
          <cell r="T41">
            <v>6</v>
          </cell>
          <cell r="U41">
            <v>80</v>
          </cell>
          <cell r="V41">
            <v>140</v>
          </cell>
          <cell r="W41">
            <v>10</v>
          </cell>
          <cell r="Y41">
            <v>25</v>
          </cell>
          <cell r="Z41">
            <v>1823</v>
          </cell>
          <cell r="AA41">
            <v>175</v>
          </cell>
          <cell r="AB41">
            <v>25</v>
          </cell>
          <cell r="AC41">
            <v>75</v>
          </cell>
          <cell r="AD41" t="str">
            <v>RK</v>
          </cell>
          <cell r="AE41">
            <v>0</v>
          </cell>
          <cell r="AF41">
            <v>2</v>
          </cell>
          <cell r="AG41">
            <v>91</v>
          </cell>
          <cell r="AH41">
            <v>99.835436094349973</v>
          </cell>
          <cell r="AJ41">
            <v>0</v>
          </cell>
          <cell r="AL41">
            <v>108</v>
          </cell>
          <cell r="AM41">
            <v>36</v>
          </cell>
          <cell r="AN41">
            <v>216</v>
          </cell>
          <cell r="AO41">
            <v>196.88399999999999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</row>
        <row r="42">
          <cell r="B42" t="str">
            <v>8983943860S</v>
          </cell>
          <cell r="C42" t="str">
            <v>8983943860;A</v>
          </cell>
          <cell r="D42" t="str">
            <v>F-RP</v>
          </cell>
          <cell r="E42" t="str">
            <v>S.NISSAN</v>
          </cell>
          <cell r="F42" t="str">
            <v>IRC</v>
          </cell>
          <cell r="G42" t="str">
            <v>BMPR RR SIDE.LH.</v>
          </cell>
          <cell r="H42" t="str">
            <v>INJ 68-69,78,79,89</v>
          </cell>
          <cell r="I42" t="e">
            <v>#N/A</v>
          </cell>
          <cell r="J42" t="e">
            <v>#N/A</v>
          </cell>
          <cell r="K42" t="str">
            <v>P-5759;INJ080</v>
          </cell>
          <cell r="L42">
            <v>91</v>
          </cell>
          <cell r="M42">
            <v>98.876404494382029</v>
          </cell>
          <cell r="N42" t="str">
            <v>1x1</v>
          </cell>
          <cell r="O42" t="str">
            <v>Transfer</v>
          </cell>
          <cell r="P42" t="str">
            <v>Press Dep.</v>
          </cell>
          <cell r="Q42" t="str">
            <v>NO</v>
          </cell>
          <cell r="R42" t="str">
            <v>205 / 220</v>
          </cell>
          <cell r="S42">
            <v>120</v>
          </cell>
          <cell r="T42">
            <v>6</v>
          </cell>
          <cell r="U42">
            <v>80</v>
          </cell>
          <cell r="V42">
            <v>140</v>
          </cell>
          <cell r="W42">
            <v>10</v>
          </cell>
          <cell r="Y42">
            <v>25</v>
          </cell>
          <cell r="Z42">
            <v>890</v>
          </cell>
          <cell r="AA42">
            <v>175</v>
          </cell>
          <cell r="AB42">
            <v>25</v>
          </cell>
          <cell r="AC42">
            <v>75</v>
          </cell>
          <cell r="AD42" t="str">
            <v>RK</v>
          </cell>
          <cell r="AE42">
            <v>0</v>
          </cell>
          <cell r="AF42">
            <v>1</v>
          </cell>
          <cell r="AG42">
            <v>91</v>
          </cell>
          <cell r="AH42">
            <v>102.24719101123596</v>
          </cell>
          <cell r="AJ42">
            <v>0</v>
          </cell>
          <cell r="AL42">
            <v>135</v>
          </cell>
          <cell r="AM42">
            <v>45</v>
          </cell>
          <cell r="AN42">
            <v>135</v>
          </cell>
          <cell r="AO42">
            <v>120.15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</row>
        <row r="43">
          <cell r="B43" t="str">
            <v>8983943860S-2</v>
          </cell>
          <cell r="C43" t="str">
            <v>8983943860;A</v>
          </cell>
          <cell r="D43" t="str">
            <v>F-RP</v>
          </cell>
          <cell r="E43" t="str">
            <v>S.NISSAN</v>
          </cell>
          <cell r="F43" t="str">
            <v>IRC</v>
          </cell>
          <cell r="G43" t="str">
            <v>BMPR RR SIDE.LH.</v>
          </cell>
          <cell r="H43" t="str">
            <v>INJ 68-69,78,79,89</v>
          </cell>
          <cell r="I43" t="e">
            <v>#N/A</v>
          </cell>
          <cell r="J43" t="e">
            <v>#N/A</v>
          </cell>
          <cell r="K43" t="str">
            <v>P-5759;INJ080</v>
          </cell>
          <cell r="L43">
            <v>91</v>
          </cell>
          <cell r="M43">
            <v>98.876404494382029</v>
          </cell>
          <cell r="N43" t="str">
            <v>2x1</v>
          </cell>
          <cell r="O43" t="str">
            <v>Transfer</v>
          </cell>
          <cell r="P43" t="str">
            <v>Press Dep.</v>
          </cell>
          <cell r="Q43" t="str">
            <v>NO</v>
          </cell>
          <cell r="R43" t="str">
            <v>205 / 220</v>
          </cell>
          <cell r="S43">
            <v>120</v>
          </cell>
          <cell r="T43">
            <v>6</v>
          </cell>
          <cell r="U43">
            <v>80</v>
          </cell>
          <cell r="V43">
            <v>140</v>
          </cell>
          <cell r="W43">
            <v>10</v>
          </cell>
          <cell r="Y43">
            <v>25</v>
          </cell>
          <cell r="Z43">
            <v>890</v>
          </cell>
          <cell r="AA43">
            <v>175</v>
          </cell>
          <cell r="AB43">
            <v>25</v>
          </cell>
          <cell r="AC43">
            <v>75</v>
          </cell>
          <cell r="AD43" t="str">
            <v>RK</v>
          </cell>
          <cell r="AE43">
            <v>0</v>
          </cell>
          <cell r="AF43">
            <v>1</v>
          </cell>
          <cell r="AG43">
            <v>91</v>
          </cell>
          <cell r="AH43">
            <v>102.24719101123596</v>
          </cell>
          <cell r="AJ43">
            <v>0</v>
          </cell>
          <cell r="AL43">
            <v>90</v>
          </cell>
          <cell r="AM43">
            <v>45</v>
          </cell>
          <cell r="AN43">
            <v>90</v>
          </cell>
          <cell r="AO43">
            <v>80.099999999999994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</row>
        <row r="44">
          <cell r="B44">
            <v>8983947931</v>
          </cell>
          <cell r="C44" t="str">
            <v>8983947931;A</v>
          </cell>
          <cell r="D44" t="str">
            <v>F-EM</v>
          </cell>
          <cell r="E44" t="str">
            <v>ISUZU</v>
          </cell>
          <cell r="F44" t="str">
            <v>840'88</v>
          </cell>
          <cell r="G44" t="str">
            <v>MUD COVER CH</v>
          </cell>
          <cell r="H44" t="str">
            <v>INJ 13-17,36-39</v>
          </cell>
          <cell r="I44" t="e">
            <v>#N/A</v>
          </cell>
          <cell r="J44" t="e">
            <v>#N/A</v>
          </cell>
          <cell r="K44" t="str">
            <v>A-5703;INJ080</v>
          </cell>
          <cell r="L44">
            <v>77</v>
          </cell>
          <cell r="M44">
            <v>368.46473029045643</v>
          </cell>
          <cell r="N44" t="str">
            <v>6X1</v>
          </cell>
          <cell r="O44" t="str">
            <v>Compression</v>
          </cell>
          <cell r="P44" t="str">
            <v>Sub.Cont.</v>
          </cell>
          <cell r="Q44" t="str">
            <v>NO</v>
          </cell>
          <cell r="R44" t="str">
            <v>-</v>
          </cell>
          <cell r="S44">
            <v>100</v>
          </cell>
          <cell r="T44">
            <v>3</v>
          </cell>
          <cell r="U44">
            <v>70</v>
          </cell>
          <cell r="V44">
            <v>70</v>
          </cell>
          <cell r="W44">
            <v>3</v>
          </cell>
          <cell r="Y44">
            <v>5</v>
          </cell>
          <cell r="Z44">
            <v>1205</v>
          </cell>
          <cell r="AA44">
            <v>170</v>
          </cell>
          <cell r="AB44">
            <v>5</v>
          </cell>
          <cell r="AC44">
            <v>70</v>
          </cell>
          <cell r="AD44" t="str">
            <v>RK</v>
          </cell>
          <cell r="AE44">
            <v>0</v>
          </cell>
          <cell r="AF44">
            <v>6</v>
          </cell>
          <cell r="AG44">
            <v>77</v>
          </cell>
          <cell r="AH44">
            <v>383.40248962655602</v>
          </cell>
          <cell r="AJ44">
            <v>0</v>
          </cell>
          <cell r="AL44">
            <v>105</v>
          </cell>
          <cell r="AM44">
            <v>35</v>
          </cell>
          <cell r="AN44">
            <v>630</v>
          </cell>
          <cell r="AO44">
            <v>126.52500000000001</v>
          </cell>
          <cell r="AP44" t="e">
            <v>#N/A</v>
          </cell>
          <cell r="AQ44" t="e">
            <v>#N/A</v>
          </cell>
          <cell r="AR44" t="e">
            <v>#N/A</v>
          </cell>
          <cell r="AS44">
            <v>1.96</v>
          </cell>
          <cell r="AT44" t="e">
            <v>#N/A</v>
          </cell>
        </row>
        <row r="45">
          <cell r="B45" t="str">
            <v>8983947931-2</v>
          </cell>
          <cell r="C45" t="str">
            <v>8983947931;A</v>
          </cell>
          <cell r="D45" t="str">
            <v>F-EM</v>
          </cell>
          <cell r="E45" t="str">
            <v>ISUZU</v>
          </cell>
          <cell r="F45" t="str">
            <v>840'88</v>
          </cell>
          <cell r="G45" t="str">
            <v>MUD COVER CH</v>
          </cell>
          <cell r="H45" t="str">
            <v>INJ 13-17,36-39,63</v>
          </cell>
          <cell r="I45" t="e">
            <v>#N/A</v>
          </cell>
          <cell r="J45" t="e">
            <v>#N/A</v>
          </cell>
          <cell r="K45" t="str">
            <v>A-5703;INJ080</v>
          </cell>
          <cell r="L45">
            <v>77</v>
          </cell>
          <cell r="M45">
            <v>368.46473029045643</v>
          </cell>
          <cell r="N45" t="str">
            <v>6X1</v>
          </cell>
          <cell r="O45" t="str">
            <v>Compression</v>
          </cell>
          <cell r="P45" t="str">
            <v>Sub.Cont.</v>
          </cell>
          <cell r="Q45" t="str">
            <v>NO</v>
          </cell>
          <cell r="R45" t="str">
            <v>-</v>
          </cell>
          <cell r="S45">
            <v>100</v>
          </cell>
          <cell r="T45">
            <v>3</v>
          </cell>
          <cell r="U45">
            <v>70</v>
          </cell>
          <cell r="V45">
            <v>70</v>
          </cell>
          <cell r="W45">
            <v>3</v>
          </cell>
          <cell r="Y45">
            <v>5</v>
          </cell>
          <cell r="Z45">
            <v>1205</v>
          </cell>
          <cell r="AA45">
            <v>170</v>
          </cell>
          <cell r="AB45">
            <v>5</v>
          </cell>
          <cell r="AC45">
            <v>70</v>
          </cell>
          <cell r="AD45" t="str">
            <v>RK</v>
          </cell>
          <cell r="AE45">
            <v>0</v>
          </cell>
          <cell r="AF45">
            <v>6</v>
          </cell>
          <cell r="AG45">
            <v>77</v>
          </cell>
          <cell r="AH45">
            <v>383.40248962655602</v>
          </cell>
          <cell r="AJ45">
            <v>0</v>
          </cell>
          <cell r="AL45">
            <v>48</v>
          </cell>
          <cell r="AM45">
            <v>32</v>
          </cell>
          <cell r="AN45">
            <v>288</v>
          </cell>
          <cell r="AO45">
            <v>57.84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</row>
        <row r="46">
          <cell r="B46">
            <v>8983954210</v>
          </cell>
          <cell r="C46" t="str">
            <v>8983954210;A</v>
          </cell>
          <cell r="D46" t="str">
            <v>F-EM</v>
          </cell>
          <cell r="E46" t="str">
            <v>ISUZU</v>
          </cell>
          <cell r="F46" t="str">
            <v>FXZ 23</v>
          </cell>
          <cell r="G46" t="str">
            <v>MUD COVER RH</v>
          </cell>
          <cell r="H46" t="str">
            <v>INJ 38-39</v>
          </cell>
          <cell r="I46" t="e">
            <v>#N/A</v>
          </cell>
          <cell r="J46" t="e">
            <v>#N/A</v>
          </cell>
          <cell r="K46" t="str">
            <v>AS-5729;INJ080</v>
          </cell>
          <cell r="L46">
            <v>83</v>
          </cell>
          <cell r="M46">
            <v>230.21582733812951</v>
          </cell>
          <cell r="N46" t="str">
            <v>6X1</v>
          </cell>
          <cell r="O46" t="str">
            <v>Compression</v>
          </cell>
          <cell r="P46" t="str">
            <v>Sub.Cont.</v>
          </cell>
          <cell r="Q46" t="str">
            <v>NO</v>
          </cell>
          <cell r="R46" t="str">
            <v>-</v>
          </cell>
          <cell r="S46">
            <v>100</v>
          </cell>
          <cell r="Y46">
            <v>5</v>
          </cell>
          <cell r="Z46">
            <v>2085</v>
          </cell>
          <cell r="AA46">
            <v>175</v>
          </cell>
          <cell r="AB46">
            <v>0</v>
          </cell>
          <cell r="AC46">
            <v>70</v>
          </cell>
          <cell r="AD46" t="str">
            <v>RK</v>
          </cell>
          <cell r="AE46">
            <v>0</v>
          </cell>
          <cell r="AF46">
            <v>6</v>
          </cell>
          <cell r="AG46">
            <v>83</v>
          </cell>
          <cell r="AH46">
            <v>238.84892086330936</v>
          </cell>
          <cell r="AJ46">
            <v>0</v>
          </cell>
          <cell r="AL46">
            <v>96</v>
          </cell>
          <cell r="AM46">
            <v>32</v>
          </cell>
          <cell r="AN46">
            <v>576</v>
          </cell>
          <cell r="AO46">
            <v>200.16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</row>
        <row r="47">
          <cell r="B47" t="str">
            <v>8983954210-2</v>
          </cell>
          <cell r="C47" t="str">
            <v>8983954210;A</v>
          </cell>
          <cell r="D47" t="str">
            <v>F-EM</v>
          </cell>
          <cell r="E47" t="str">
            <v>ISUZU</v>
          </cell>
          <cell r="F47" t="str">
            <v>FXZ 23</v>
          </cell>
          <cell r="G47" t="str">
            <v>MUD COVER RH</v>
          </cell>
          <cell r="H47" t="str">
            <v>INJ 38-39</v>
          </cell>
          <cell r="I47" t="e">
            <v>#N/A</v>
          </cell>
          <cell r="J47" t="e">
            <v>#N/A</v>
          </cell>
          <cell r="K47" t="str">
            <v>AS-5729;INJ080</v>
          </cell>
          <cell r="L47">
            <v>83</v>
          </cell>
          <cell r="M47">
            <v>230.21582733812951</v>
          </cell>
          <cell r="N47" t="str">
            <v>6X1</v>
          </cell>
          <cell r="O47" t="str">
            <v>Compression</v>
          </cell>
          <cell r="P47" t="str">
            <v>Sub.Cont.</v>
          </cell>
          <cell r="Q47" t="str">
            <v>NO</v>
          </cell>
          <cell r="R47" t="str">
            <v>-</v>
          </cell>
          <cell r="S47">
            <v>100</v>
          </cell>
          <cell r="Y47">
            <v>5</v>
          </cell>
          <cell r="Z47">
            <v>2085</v>
          </cell>
          <cell r="AA47">
            <v>175</v>
          </cell>
          <cell r="AB47">
            <v>0</v>
          </cell>
          <cell r="AC47">
            <v>70</v>
          </cell>
          <cell r="AD47" t="str">
            <v>RK</v>
          </cell>
          <cell r="AE47">
            <v>0</v>
          </cell>
          <cell r="AF47">
            <v>6</v>
          </cell>
          <cell r="AG47">
            <v>83</v>
          </cell>
          <cell r="AH47">
            <v>238.84892086330936</v>
          </cell>
          <cell r="AJ47">
            <v>193</v>
          </cell>
          <cell r="AL47">
            <v>48</v>
          </cell>
          <cell r="AM47">
            <v>32</v>
          </cell>
          <cell r="AN47">
            <v>288</v>
          </cell>
          <cell r="AO47">
            <v>100.08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</row>
        <row r="48">
          <cell r="B48" t="str">
            <v>0108-I190-GASKET</v>
          </cell>
          <cell r="C48" t="str">
            <v>0108-I190-GASKET;A</v>
          </cell>
          <cell r="D48" t="str">
            <v>F-RP</v>
          </cell>
          <cell r="E48" t="str">
            <v>KUBOTA</v>
          </cell>
          <cell r="F48" t="str">
            <v>IRC</v>
          </cell>
          <cell r="G48" t="str">
            <v>PACKING</v>
          </cell>
          <cell r="H48" t="str">
            <v>INM 4,16,17,36,37,38,39</v>
          </cell>
          <cell r="I48" t="e">
            <v>#N/A</v>
          </cell>
          <cell r="J48" t="e">
            <v>#N/A</v>
          </cell>
          <cell r="K48" t="str">
            <v>E4315;PRS080</v>
          </cell>
          <cell r="L48">
            <v>6</v>
          </cell>
          <cell r="M48">
            <v>200</v>
          </cell>
          <cell r="N48" t="str">
            <v>4x2</v>
          </cell>
          <cell r="O48" t="str">
            <v>Compression</v>
          </cell>
          <cell r="P48" t="str">
            <v>Sub.Cont.</v>
          </cell>
          <cell r="Q48" t="str">
            <v>NO</v>
          </cell>
          <cell r="R48" t="str">
            <v>-</v>
          </cell>
          <cell r="S48">
            <v>100</v>
          </cell>
          <cell r="Y48">
            <v>3</v>
          </cell>
          <cell r="Z48">
            <v>60</v>
          </cell>
          <cell r="AA48">
            <v>175</v>
          </cell>
          <cell r="AB48">
            <v>0</v>
          </cell>
          <cell r="AC48">
            <v>60</v>
          </cell>
          <cell r="AD48" t="str">
            <v>RK</v>
          </cell>
          <cell r="AE48">
            <v>0</v>
          </cell>
          <cell r="AF48">
            <v>4</v>
          </cell>
          <cell r="AG48">
            <v>6</v>
          </cell>
          <cell r="AH48">
            <v>400</v>
          </cell>
          <cell r="AJ48">
            <v>99</v>
          </cell>
          <cell r="AL48">
            <v>90</v>
          </cell>
          <cell r="AM48">
            <v>30</v>
          </cell>
          <cell r="AN48">
            <v>360</v>
          </cell>
          <cell r="AO48">
            <v>5.4</v>
          </cell>
          <cell r="AP48" t="e">
            <v>#N/A</v>
          </cell>
          <cell r="AQ48" t="e">
            <v>#N/A</v>
          </cell>
          <cell r="AR48" t="e">
            <v>#N/A</v>
          </cell>
          <cell r="AS48" t="e">
            <v>#N/A</v>
          </cell>
          <cell r="AT48" t="e">
            <v>#N/A</v>
          </cell>
        </row>
        <row r="49">
          <cell r="B49" t="str">
            <v>0228-00008-92-00</v>
          </cell>
          <cell r="C49" t="str">
            <v>0228-0008-92-00;A1</v>
          </cell>
          <cell r="D49" t="str">
            <v>F-FLOAT</v>
          </cell>
          <cell r="E49" t="str">
            <v>KOITO</v>
          </cell>
          <cell r="F49" t="str">
            <v>IRC</v>
          </cell>
          <cell r="G49" t="str">
            <v>GASKET SPONGE</v>
          </cell>
          <cell r="H49" t="str">
            <v>VAC</v>
          </cell>
          <cell r="I49" t="e">
            <v>#N/A</v>
          </cell>
          <cell r="J49" t="e">
            <v>#N/A</v>
          </cell>
          <cell r="K49" t="str">
            <v>N4950;PRSD018A</v>
          </cell>
          <cell r="L49" t="e">
            <v>#N/A</v>
          </cell>
          <cell r="M49" t="e">
            <v>#N/A</v>
          </cell>
          <cell r="N49" t="str">
            <v>84x1</v>
          </cell>
          <cell r="O49" t="str">
            <v>Comprssion</v>
          </cell>
          <cell r="P49" t="str">
            <v>Sub.Cont.</v>
          </cell>
          <cell r="Q49" t="str">
            <v>NO</v>
          </cell>
          <cell r="R49" t="str">
            <v>-</v>
          </cell>
          <cell r="S49">
            <v>100</v>
          </cell>
          <cell r="Y49">
            <v>4</v>
          </cell>
          <cell r="Z49">
            <v>639</v>
          </cell>
          <cell r="AA49">
            <v>175</v>
          </cell>
          <cell r="AB49">
            <v>5</v>
          </cell>
          <cell r="AC49">
            <v>68</v>
          </cell>
          <cell r="AD49" t="str">
            <v>RK</v>
          </cell>
          <cell r="AE49">
            <v>0</v>
          </cell>
          <cell r="AF49">
            <v>84</v>
          </cell>
          <cell r="AG49" t="e">
            <v>#N/A</v>
          </cell>
          <cell r="AH49" t="e">
            <v>#N/A</v>
          </cell>
          <cell r="AJ49">
            <v>106</v>
          </cell>
          <cell r="AL49">
            <v>105</v>
          </cell>
          <cell r="AM49">
            <v>35</v>
          </cell>
          <cell r="AN49">
            <v>8820</v>
          </cell>
          <cell r="AO49">
            <v>67.094999999999999</v>
          </cell>
          <cell r="AP49" t="e">
            <v>#N/A</v>
          </cell>
          <cell r="AQ49" t="e">
            <v>#N/A</v>
          </cell>
          <cell r="AR49" t="e">
            <v>#N/A</v>
          </cell>
          <cell r="AS49" t="e">
            <v>#N/A</v>
          </cell>
          <cell r="AT49" t="e">
            <v>#N/A</v>
          </cell>
        </row>
        <row r="50">
          <cell r="B50" t="str">
            <v>0228-00008-92-00-1</v>
          </cell>
          <cell r="C50" t="str">
            <v>0228-0008-92-00;A1</v>
          </cell>
          <cell r="D50" t="str">
            <v>F-FLOAT</v>
          </cell>
          <cell r="E50" t="str">
            <v>KOITO</v>
          </cell>
          <cell r="F50" t="str">
            <v>IRC</v>
          </cell>
          <cell r="G50" t="str">
            <v>GASKET SPONGE</v>
          </cell>
          <cell r="H50" t="str">
            <v>VAC</v>
          </cell>
          <cell r="I50" t="e">
            <v>#N/A</v>
          </cell>
          <cell r="J50" t="e">
            <v>#N/A</v>
          </cell>
          <cell r="K50" t="str">
            <v>N4950;PRSD018A</v>
          </cell>
          <cell r="L50" t="e">
            <v>#N/A</v>
          </cell>
          <cell r="M50" t="e">
            <v>#N/A</v>
          </cell>
          <cell r="N50" t="str">
            <v>84x1</v>
          </cell>
          <cell r="O50" t="str">
            <v>Comprssion</v>
          </cell>
          <cell r="P50" t="str">
            <v>Sub.Cont.</v>
          </cell>
          <cell r="Q50" t="str">
            <v>NO</v>
          </cell>
          <cell r="R50" t="str">
            <v>-</v>
          </cell>
          <cell r="S50">
            <v>100</v>
          </cell>
          <cell r="Y50">
            <v>4</v>
          </cell>
          <cell r="Z50">
            <v>639</v>
          </cell>
          <cell r="AA50">
            <v>175</v>
          </cell>
          <cell r="AB50">
            <v>5</v>
          </cell>
          <cell r="AC50">
            <v>68</v>
          </cell>
          <cell r="AD50" t="str">
            <v>RK</v>
          </cell>
          <cell r="AE50">
            <v>0</v>
          </cell>
          <cell r="AF50">
            <v>84</v>
          </cell>
          <cell r="AG50" t="e">
            <v>#N/A</v>
          </cell>
          <cell r="AH50" t="e">
            <v>#N/A</v>
          </cell>
          <cell r="AJ50">
            <v>106</v>
          </cell>
          <cell r="AL50">
            <v>35</v>
          </cell>
          <cell r="AM50">
            <v>35</v>
          </cell>
          <cell r="AN50">
            <v>2940</v>
          </cell>
          <cell r="AO50">
            <v>22.364999999999998</v>
          </cell>
          <cell r="AP50" t="e">
            <v>#N/A</v>
          </cell>
          <cell r="AQ50" t="e">
            <v>#N/A</v>
          </cell>
          <cell r="AR50" t="e">
            <v>#N/A</v>
          </cell>
          <cell r="AS50" t="e">
            <v>#N/A</v>
          </cell>
          <cell r="AT50" t="e">
            <v>#N/A</v>
          </cell>
        </row>
        <row r="51">
          <cell r="B51" t="str">
            <v>0228-00008-92-00-2</v>
          </cell>
          <cell r="C51" t="str">
            <v>0228-0008-92-00;A1</v>
          </cell>
          <cell r="D51" t="str">
            <v>F-FLOAT</v>
          </cell>
          <cell r="E51" t="str">
            <v>KOITO</v>
          </cell>
          <cell r="F51" t="str">
            <v>IRC</v>
          </cell>
          <cell r="G51" t="str">
            <v>GASKET SPONGE</v>
          </cell>
          <cell r="H51" t="str">
            <v>VAC</v>
          </cell>
          <cell r="I51" t="e">
            <v>#N/A</v>
          </cell>
          <cell r="J51" t="e">
            <v>#N/A</v>
          </cell>
          <cell r="K51" t="str">
            <v>N4950;PRSD018A</v>
          </cell>
          <cell r="L51" t="e">
            <v>#N/A</v>
          </cell>
          <cell r="M51" t="e">
            <v>#N/A</v>
          </cell>
          <cell r="N51" t="str">
            <v>84x1</v>
          </cell>
          <cell r="O51" t="str">
            <v>Comprssion</v>
          </cell>
          <cell r="P51" t="str">
            <v>Sub.Cont.</v>
          </cell>
          <cell r="Q51" t="str">
            <v>NO</v>
          </cell>
          <cell r="R51" t="str">
            <v>-</v>
          </cell>
          <cell r="S51">
            <v>100</v>
          </cell>
          <cell r="Y51">
            <v>4</v>
          </cell>
          <cell r="Z51">
            <v>639</v>
          </cell>
          <cell r="AA51">
            <v>170</v>
          </cell>
          <cell r="AB51">
            <v>7</v>
          </cell>
          <cell r="AC51">
            <v>68</v>
          </cell>
          <cell r="AD51" t="str">
            <v>RK</v>
          </cell>
          <cell r="AE51">
            <v>0</v>
          </cell>
          <cell r="AF51">
            <v>84</v>
          </cell>
          <cell r="AG51" t="e">
            <v>#N/A</v>
          </cell>
          <cell r="AH51" t="e">
            <v>#N/A</v>
          </cell>
          <cell r="AJ51">
            <v>92</v>
          </cell>
          <cell r="AL51">
            <v>70</v>
          </cell>
          <cell r="AM51">
            <v>35</v>
          </cell>
          <cell r="AN51">
            <v>5880</v>
          </cell>
          <cell r="AO51">
            <v>44.73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</row>
        <row r="52">
          <cell r="B52" t="str">
            <v>0228-00008-92-00G</v>
          </cell>
          <cell r="C52" t="str">
            <v>0228-0008-92-00;A1</v>
          </cell>
          <cell r="D52" t="str">
            <v>F-OTH</v>
          </cell>
          <cell r="E52" t="str">
            <v>S.NISSAN</v>
          </cell>
          <cell r="F52" t="str">
            <v>IRC</v>
          </cell>
          <cell r="G52" t="str">
            <v>INS ENG MTG RH</v>
          </cell>
          <cell r="H52" t="str">
            <v>VAC</v>
          </cell>
          <cell r="I52" t="e">
            <v>#N/A</v>
          </cell>
          <cell r="J52" t="e">
            <v>#N/A</v>
          </cell>
          <cell r="K52" t="str">
            <v>N4950;PRSD018</v>
          </cell>
          <cell r="L52" t="e">
            <v>#N/A</v>
          </cell>
          <cell r="M52" t="e">
            <v>#N/A</v>
          </cell>
          <cell r="N52" t="str">
            <v>84x1</v>
          </cell>
          <cell r="O52" t="str">
            <v>Compression</v>
          </cell>
          <cell r="P52" t="str">
            <v>Sub.Cont.</v>
          </cell>
          <cell r="Q52" t="str">
            <v>NO</v>
          </cell>
          <cell r="R52" t="str">
            <v>-</v>
          </cell>
          <cell r="S52">
            <v>100</v>
          </cell>
          <cell r="Y52">
            <v>3</v>
          </cell>
          <cell r="Z52">
            <v>639</v>
          </cell>
          <cell r="AA52">
            <v>175</v>
          </cell>
          <cell r="AB52">
            <v>0</v>
          </cell>
          <cell r="AC52">
            <v>60</v>
          </cell>
          <cell r="AD52" t="str">
            <v>RK</v>
          </cell>
          <cell r="AE52">
            <v>0</v>
          </cell>
          <cell r="AF52">
            <v>84</v>
          </cell>
          <cell r="AG52" t="e">
            <v>#N/A</v>
          </cell>
          <cell r="AH52" t="e">
            <v>#N/A</v>
          </cell>
          <cell r="AJ52">
            <v>104</v>
          </cell>
          <cell r="AL52">
            <v>105</v>
          </cell>
          <cell r="AM52">
            <v>35</v>
          </cell>
          <cell r="AN52">
            <v>8820</v>
          </cell>
          <cell r="AO52">
            <v>67.094999999999999</v>
          </cell>
          <cell r="AP52" t="e">
            <v>#N/A</v>
          </cell>
          <cell r="AQ52" t="e">
            <v>#N/A</v>
          </cell>
          <cell r="AR52" t="e">
            <v>#N/A</v>
          </cell>
          <cell r="AS52" t="e">
            <v>#N/A</v>
          </cell>
          <cell r="AT52" t="e">
            <v>#N/A</v>
          </cell>
        </row>
        <row r="53">
          <cell r="B53" t="str">
            <v>0228-00008-92-01</v>
          </cell>
          <cell r="C53" t="str">
            <v>0228-0008-00;A2</v>
          </cell>
          <cell r="D53" t="e">
            <v>#N/A</v>
          </cell>
          <cell r="E53" t="str">
            <v>S.NISSAN</v>
          </cell>
          <cell r="F53" t="str">
            <v>IRC</v>
          </cell>
          <cell r="G53" t="str">
            <v>INS ENG MTG FR RH</v>
          </cell>
          <cell r="H53" t="str">
            <v>VAC</v>
          </cell>
          <cell r="I53" t="e">
            <v>#N/A</v>
          </cell>
          <cell r="J53" t="e">
            <v>#N/A</v>
          </cell>
          <cell r="K53" t="str">
            <v>N4950;PRSD018</v>
          </cell>
          <cell r="L53" t="e">
            <v>#N/A</v>
          </cell>
          <cell r="M53" t="e">
            <v>#N/A</v>
          </cell>
          <cell r="N53" t="str">
            <v>144x9</v>
          </cell>
          <cell r="O53" t="str">
            <v>Compression</v>
          </cell>
          <cell r="P53" t="str">
            <v>Sub.Cont.</v>
          </cell>
          <cell r="Q53" t="str">
            <v>NO</v>
          </cell>
          <cell r="R53" t="str">
            <v>-</v>
          </cell>
          <cell r="S53">
            <v>100</v>
          </cell>
          <cell r="Y53">
            <v>3</v>
          </cell>
          <cell r="AA53">
            <v>175</v>
          </cell>
          <cell r="AB53">
            <v>0</v>
          </cell>
          <cell r="AC53">
            <v>60</v>
          </cell>
          <cell r="AD53" t="str">
            <v>RK</v>
          </cell>
          <cell r="AE53">
            <v>0</v>
          </cell>
          <cell r="AF53">
            <v>144</v>
          </cell>
          <cell r="AG53" t="e">
            <v>#N/A</v>
          </cell>
          <cell r="AH53" t="e">
            <v>#N/A</v>
          </cell>
          <cell r="AJ53">
            <v>103</v>
          </cell>
          <cell r="AL53">
            <v>24</v>
          </cell>
          <cell r="AM53">
            <v>8</v>
          </cell>
          <cell r="AN53">
            <v>3456</v>
          </cell>
          <cell r="AO53">
            <v>0</v>
          </cell>
          <cell r="AP53" t="e">
            <v>#N/A</v>
          </cell>
          <cell r="AQ53" t="e">
            <v>#N/A</v>
          </cell>
          <cell r="AR53" t="e">
            <v>#N/A</v>
          </cell>
          <cell r="AS53" t="e">
            <v>#N/A</v>
          </cell>
          <cell r="AT53" t="e">
            <v>#N/A</v>
          </cell>
        </row>
        <row r="54">
          <cell r="B54" t="str">
            <v>0228-00019-9000</v>
          </cell>
          <cell r="C54" t="str">
            <v>0228-00019-9000;B1</v>
          </cell>
          <cell r="D54" t="str">
            <v>F-FLOAT</v>
          </cell>
          <cell r="E54" t="str">
            <v>S.NISSAN</v>
          </cell>
          <cell r="F54" t="e">
            <v>#N/A</v>
          </cell>
          <cell r="G54" t="e">
            <v>#N/A</v>
          </cell>
          <cell r="H54" t="str">
            <v>VAC</v>
          </cell>
          <cell r="I54" t="e">
            <v>#N/A</v>
          </cell>
          <cell r="J54" t="e">
            <v>#N/A</v>
          </cell>
          <cell r="K54" t="str">
            <v>N4950;PRSD018B</v>
          </cell>
          <cell r="L54" t="e">
            <v>#N/A</v>
          </cell>
          <cell r="M54" t="e">
            <v>#N/A</v>
          </cell>
          <cell r="N54" t="str">
            <v>96x1</v>
          </cell>
          <cell r="O54" t="str">
            <v>Compression</v>
          </cell>
          <cell r="P54" t="str">
            <v>Sub.Cont.</v>
          </cell>
          <cell r="Q54" t="str">
            <v>NO</v>
          </cell>
          <cell r="R54" t="str">
            <v>-</v>
          </cell>
          <cell r="S54">
            <v>100</v>
          </cell>
          <cell r="Y54">
            <v>3</v>
          </cell>
          <cell r="Z54">
            <v>912</v>
          </cell>
          <cell r="AA54">
            <v>175</v>
          </cell>
          <cell r="AB54">
            <v>0</v>
          </cell>
          <cell r="AC54">
            <v>60</v>
          </cell>
          <cell r="AD54" t="str">
            <v>RK</v>
          </cell>
          <cell r="AE54">
            <v>0</v>
          </cell>
          <cell r="AF54">
            <v>96</v>
          </cell>
          <cell r="AG54" t="e">
            <v>#N/A</v>
          </cell>
          <cell r="AH54" t="e">
            <v>#N/A</v>
          </cell>
          <cell r="AJ54">
            <v>104</v>
          </cell>
          <cell r="AL54">
            <v>90</v>
          </cell>
          <cell r="AM54">
            <v>30</v>
          </cell>
          <cell r="AN54">
            <v>8640</v>
          </cell>
          <cell r="AO54">
            <v>82.08</v>
          </cell>
          <cell r="AP54" t="e">
            <v>#N/A</v>
          </cell>
          <cell r="AQ54" t="e">
            <v>#N/A</v>
          </cell>
          <cell r="AR54" t="e">
            <v>#N/A</v>
          </cell>
          <cell r="AS54" t="e">
            <v>#N/A</v>
          </cell>
          <cell r="AT54" t="e">
            <v>#N/A</v>
          </cell>
        </row>
        <row r="55">
          <cell r="B55" t="str">
            <v>0228-00019-9000-1</v>
          </cell>
          <cell r="C55" t="str">
            <v>0228-00019-9000;B2</v>
          </cell>
          <cell r="D55" t="str">
            <v>F-FLOAT</v>
          </cell>
          <cell r="E55" t="str">
            <v>S. TOYOTA</v>
          </cell>
          <cell r="F55" t="str">
            <v>IRC</v>
          </cell>
          <cell r="G55" t="str">
            <v>GASKET TIMING NO1</v>
          </cell>
          <cell r="H55" t="str">
            <v>VAC</v>
          </cell>
          <cell r="I55" t="e">
            <v>#N/A</v>
          </cell>
          <cell r="J55" t="e">
            <v>#N/A</v>
          </cell>
          <cell r="K55" t="str">
            <v>N4950;PRSD018B</v>
          </cell>
          <cell r="L55" t="e">
            <v>#N/A</v>
          </cell>
          <cell r="M55" t="e">
            <v>#N/A</v>
          </cell>
          <cell r="N55" t="str">
            <v>96x1</v>
          </cell>
          <cell r="O55" t="str">
            <v>Comprssion</v>
          </cell>
          <cell r="P55" t="str">
            <v>Sub.Cont.</v>
          </cell>
          <cell r="Q55" t="str">
            <v>NO</v>
          </cell>
          <cell r="R55" t="str">
            <v>-</v>
          </cell>
          <cell r="S55">
            <v>100</v>
          </cell>
          <cell r="Y55">
            <v>4</v>
          </cell>
          <cell r="Z55">
            <v>912</v>
          </cell>
          <cell r="AA55">
            <v>175</v>
          </cell>
          <cell r="AB55">
            <v>10</v>
          </cell>
          <cell r="AC55">
            <v>80</v>
          </cell>
          <cell r="AD55" t="str">
            <v>RK</v>
          </cell>
          <cell r="AE55">
            <v>0</v>
          </cell>
          <cell r="AF55">
            <v>96</v>
          </cell>
          <cell r="AG55" t="e">
            <v>#N/A</v>
          </cell>
          <cell r="AH55" t="e">
            <v>#N/A</v>
          </cell>
          <cell r="AJ55">
            <v>108</v>
          </cell>
          <cell r="AL55">
            <v>30</v>
          </cell>
          <cell r="AM55">
            <v>30</v>
          </cell>
          <cell r="AN55">
            <v>2880</v>
          </cell>
          <cell r="AO55">
            <v>27.36</v>
          </cell>
          <cell r="AP55" t="e">
            <v>#N/A</v>
          </cell>
          <cell r="AQ55" t="e">
            <v>#N/A</v>
          </cell>
          <cell r="AR55" t="e">
            <v>#N/A</v>
          </cell>
          <cell r="AS55" t="e">
            <v>#N/A</v>
          </cell>
          <cell r="AT55" t="e">
            <v>#N/A</v>
          </cell>
        </row>
        <row r="56">
          <cell r="B56" t="str">
            <v>0228-00019-9001</v>
          </cell>
          <cell r="C56" t="str">
            <v>0228-00019-9000;B2</v>
          </cell>
          <cell r="D56" t="e">
            <v>#N/A</v>
          </cell>
          <cell r="E56" t="str">
            <v>S. TOYOTA</v>
          </cell>
          <cell r="F56" t="str">
            <v>IRC</v>
          </cell>
          <cell r="G56" t="str">
            <v>GASKET TIMING NO1</v>
          </cell>
          <cell r="H56" t="str">
            <v>VAC</v>
          </cell>
          <cell r="I56" t="e">
            <v>#N/A</v>
          </cell>
          <cell r="J56" t="e">
            <v>#N/A</v>
          </cell>
          <cell r="K56" t="str">
            <v>N4950;PRSD018</v>
          </cell>
          <cell r="L56" t="e">
            <v>#N/A</v>
          </cell>
          <cell r="M56" t="e">
            <v>#N/A</v>
          </cell>
          <cell r="N56" t="str">
            <v>112x1</v>
          </cell>
          <cell r="O56" t="str">
            <v>Comprssion</v>
          </cell>
          <cell r="P56" t="str">
            <v>Sub.Cont.</v>
          </cell>
          <cell r="Q56" t="str">
            <v>NO</v>
          </cell>
          <cell r="R56" t="str">
            <v>-</v>
          </cell>
          <cell r="S56">
            <v>100</v>
          </cell>
          <cell r="Y56">
            <v>3</v>
          </cell>
          <cell r="AA56">
            <v>175</v>
          </cell>
          <cell r="AB56">
            <v>10</v>
          </cell>
          <cell r="AC56">
            <v>60</v>
          </cell>
          <cell r="AD56" t="str">
            <v>RK</v>
          </cell>
          <cell r="AE56">
            <v>0</v>
          </cell>
          <cell r="AF56">
            <v>112</v>
          </cell>
          <cell r="AG56" t="e">
            <v>#N/A</v>
          </cell>
          <cell r="AH56" t="e">
            <v>#N/A</v>
          </cell>
          <cell r="AJ56">
            <v>108</v>
          </cell>
          <cell r="AL56">
            <v>24</v>
          </cell>
          <cell r="AM56">
            <v>8</v>
          </cell>
          <cell r="AN56">
            <v>2688</v>
          </cell>
          <cell r="AO56">
            <v>0</v>
          </cell>
          <cell r="AP56" t="e">
            <v>#N/A</v>
          </cell>
          <cell r="AQ56" t="e">
            <v>#N/A</v>
          </cell>
          <cell r="AR56" t="e">
            <v>#N/A</v>
          </cell>
          <cell r="AS56" t="e">
            <v>#N/A</v>
          </cell>
          <cell r="AT56" t="e">
            <v>#N/A</v>
          </cell>
        </row>
        <row r="57">
          <cell r="B57" t="str">
            <v>0228-00050-9000</v>
          </cell>
          <cell r="C57" t="str">
            <v>0228-00050-90;D1</v>
          </cell>
          <cell r="D57" t="e">
            <v>#N/A</v>
          </cell>
          <cell r="E57" t="str">
            <v>S.NISSAN</v>
          </cell>
          <cell r="F57" t="str">
            <v>IRC</v>
          </cell>
          <cell r="G57" t="str">
            <v>INS ASSY ENG MTG</v>
          </cell>
          <cell r="H57" t="str">
            <v>VAC</v>
          </cell>
          <cell r="I57" t="e">
            <v>#N/A</v>
          </cell>
          <cell r="J57" t="e">
            <v>#N/A</v>
          </cell>
          <cell r="K57" t="str">
            <v>N4950;PRSD018D</v>
          </cell>
          <cell r="L57" t="e">
            <v>#N/A</v>
          </cell>
          <cell r="M57" t="e">
            <v>#N/A</v>
          </cell>
          <cell r="N57" t="str">
            <v>96x1</v>
          </cell>
          <cell r="O57" t="str">
            <v>Comprssion</v>
          </cell>
          <cell r="P57" t="str">
            <v>Sub.Cont.</v>
          </cell>
          <cell r="Q57" t="str">
            <v>NO</v>
          </cell>
          <cell r="R57" t="str">
            <v>-</v>
          </cell>
          <cell r="S57">
            <v>100</v>
          </cell>
          <cell r="Y57">
            <v>4</v>
          </cell>
          <cell r="Z57">
            <v>657.6</v>
          </cell>
          <cell r="AA57">
            <v>175</v>
          </cell>
          <cell r="AB57">
            <v>5</v>
          </cell>
          <cell r="AC57">
            <v>68</v>
          </cell>
          <cell r="AD57" t="str">
            <v>RK</v>
          </cell>
          <cell r="AE57">
            <v>0</v>
          </cell>
          <cell r="AF57">
            <v>96</v>
          </cell>
          <cell r="AG57" t="e">
            <v>#N/A</v>
          </cell>
          <cell r="AH57" t="e">
            <v>#N/A</v>
          </cell>
          <cell r="AJ57">
            <v>105</v>
          </cell>
          <cell r="AL57">
            <v>96</v>
          </cell>
          <cell r="AM57">
            <v>32</v>
          </cell>
          <cell r="AN57">
            <v>9216</v>
          </cell>
          <cell r="AO57">
            <v>63.129600000000003</v>
          </cell>
          <cell r="AP57" t="e">
            <v>#N/A</v>
          </cell>
          <cell r="AQ57" t="e">
            <v>#N/A</v>
          </cell>
          <cell r="AR57" t="e">
            <v>#N/A</v>
          </cell>
          <cell r="AS57" t="e">
            <v>#N/A</v>
          </cell>
          <cell r="AT57" t="e">
            <v>#N/A</v>
          </cell>
        </row>
        <row r="58">
          <cell r="B58" t="str">
            <v>0228-00050-9001</v>
          </cell>
          <cell r="C58" t="str">
            <v>0228-00050-90;D2</v>
          </cell>
          <cell r="D58" t="e">
            <v>#N/A</v>
          </cell>
          <cell r="E58" t="str">
            <v>S.NISSAN</v>
          </cell>
          <cell r="F58" t="e">
            <v>#N/A</v>
          </cell>
          <cell r="G58" t="e">
            <v>#N/A</v>
          </cell>
          <cell r="H58" t="str">
            <v>VAC</v>
          </cell>
          <cell r="I58" t="e">
            <v>#N/A</v>
          </cell>
          <cell r="J58" t="e">
            <v>#N/A</v>
          </cell>
          <cell r="K58" t="str">
            <v>N4950;PRSD018</v>
          </cell>
          <cell r="L58" t="e">
            <v>#N/A</v>
          </cell>
          <cell r="M58" t="e">
            <v>#N/A</v>
          </cell>
          <cell r="N58" t="str">
            <v>112x1</v>
          </cell>
          <cell r="O58" t="str">
            <v>Compression</v>
          </cell>
          <cell r="P58" t="str">
            <v>Sub.Cont.</v>
          </cell>
          <cell r="Q58" t="str">
            <v>NO</v>
          </cell>
          <cell r="R58" t="str">
            <v>-</v>
          </cell>
          <cell r="S58">
            <v>100</v>
          </cell>
          <cell r="Y58">
            <v>5</v>
          </cell>
          <cell r="AA58">
            <v>175</v>
          </cell>
          <cell r="AB58">
            <v>0</v>
          </cell>
          <cell r="AC58">
            <v>55</v>
          </cell>
          <cell r="AD58" t="str">
            <v>RK</v>
          </cell>
          <cell r="AE58">
            <v>0</v>
          </cell>
          <cell r="AF58">
            <v>103</v>
          </cell>
          <cell r="AG58" t="e">
            <v>#N/A</v>
          </cell>
          <cell r="AH58" t="e">
            <v>#N/A</v>
          </cell>
          <cell r="AJ58">
            <v>110</v>
          </cell>
          <cell r="AL58">
            <v>24</v>
          </cell>
          <cell r="AM58">
            <v>8</v>
          </cell>
          <cell r="AN58">
            <v>2472</v>
          </cell>
          <cell r="AO58">
            <v>0</v>
          </cell>
          <cell r="AP58" t="e">
            <v>#N/A</v>
          </cell>
          <cell r="AQ58" t="e">
            <v>#N/A</v>
          </cell>
          <cell r="AR58" t="e">
            <v>#N/A</v>
          </cell>
          <cell r="AS58" t="e">
            <v>#N/A</v>
          </cell>
          <cell r="AT58" t="e">
            <v>#N/A</v>
          </cell>
        </row>
        <row r="59">
          <cell r="B59" t="str">
            <v>0228-00055-9000</v>
          </cell>
          <cell r="C59" t="str">
            <v>0228-00055-90;E1</v>
          </cell>
          <cell r="D59" t="str">
            <v>F-FLOAT</v>
          </cell>
          <cell r="E59" t="str">
            <v>S.NISSAN</v>
          </cell>
          <cell r="F59" t="e">
            <v>#N/A</v>
          </cell>
          <cell r="G59" t="e">
            <v>#N/A</v>
          </cell>
          <cell r="H59" t="str">
            <v>VAC</v>
          </cell>
          <cell r="I59" t="e">
            <v>#N/A</v>
          </cell>
          <cell r="J59" t="e">
            <v>#N/A</v>
          </cell>
          <cell r="K59" t="str">
            <v>N4950;PRSD018E</v>
          </cell>
          <cell r="L59" t="e">
            <v>#N/A</v>
          </cell>
          <cell r="M59" t="e">
            <v>#N/A</v>
          </cell>
          <cell r="N59" t="str">
            <v>60x1</v>
          </cell>
          <cell r="O59" t="str">
            <v>Compression</v>
          </cell>
          <cell r="P59" t="str">
            <v>Sub.Cont.</v>
          </cell>
          <cell r="Q59" t="str">
            <v>NO</v>
          </cell>
          <cell r="R59" t="str">
            <v>-</v>
          </cell>
          <cell r="S59">
            <v>100</v>
          </cell>
          <cell r="Y59">
            <v>3</v>
          </cell>
          <cell r="Z59">
            <v>360</v>
          </cell>
          <cell r="AA59">
            <v>175</v>
          </cell>
          <cell r="AB59">
            <v>0</v>
          </cell>
          <cell r="AC59">
            <v>40</v>
          </cell>
          <cell r="AD59" t="str">
            <v>RK</v>
          </cell>
          <cell r="AE59">
            <v>0</v>
          </cell>
          <cell r="AF59">
            <v>58</v>
          </cell>
          <cell r="AG59" t="e">
            <v>#N/A</v>
          </cell>
          <cell r="AH59" t="e">
            <v>#N/A</v>
          </cell>
          <cell r="AJ59">
            <v>108</v>
          </cell>
          <cell r="AL59">
            <v>96</v>
          </cell>
          <cell r="AM59">
            <v>32</v>
          </cell>
          <cell r="AN59">
            <v>5568</v>
          </cell>
          <cell r="AO59">
            <v>34.56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B60" t="str">
            <v>0228-00055-9000-2</v>
          </cell>
          <cell r="C60" t="str">
            <v>0228-00055-90;E1</v>
          </cell>
          <cell r="D60" t="str">
            <v>F-FLOAT</v>
          </cell>
          <cell r="E60" t="str">
            <v>S.NISSAN</v>
          </cell>
          <cell r="F60" t="str">
            <v>IRC</v>
          </cell>
          <cell r="G60" t="str">
            <v>INS ASSY ENG MGT</v>
          </cell>
          <cell r="H60" t="str">
            <v>VAC</v>
          </cell>
          <cell r="I60" t="e">
            <v>#N/A</v>
          </cell>
          <cell r="J60" t="e">
            <v>#N/A</v>
          </cell>
          <cell r="K60" t="str">
            <v>N4950;PRSD018E</v>
          </cell>
          <cell r="L60" t="e">
            <v>#N/A</v>
          </cell>
          <cell r="M60" t="e">
            <v>#N/A</v>
          </cell>
          <cell r="N60" t="str">
            <v>60x1</v>
          </cell>
          <cell r="O60" t="str">
            <v>Compression</v>
          </cell>
          <cell r="P60" t="str">
            <v>Sub.Cont.</v>
          </cell>
          <cell r="Q60" t="str">
            <v>NO</v>
          </cell>
          <cell r="R60" t="str">
            <v>-</v>
          </cell>
          <cell r="S60">
            <v>100</v>
          </cell>
          <cell r="Y60">
            <v>5</v>
          </cell>
          <cell r="Z60">
            <v>360</v>
          </cell>
          <cell r="AA60">
            <v>175</v>
          </cell>
          <cell r="AB60">
            <v>0</v>
          </cell>
          <cell r="AC60">
            <v>0</v>
          </cell>
          <cell r="AD60" t="str">
            <v>RK</v>
          </cell>
          <cell r="AE60">
            <v>0</v>
          </cell>
          <cell r="AF60">
            <v>58</v>
          </cell>
          <cell r="AG60" t="e">
            <v>#N/A</v>
          </cell>
          <cell r="AH60" t="e">
            <v>#N/A</v>
          </cell>
          <cell r="AJ60">
            <v>110</v>
          </cell>
          <cell r="AL60">
            <v>64</v>
          </cell>
          <cell r="AM60">
            <v>32</v>
          </cell>
          <cell r="AN60">
            <v>3712</v>
          </cell>
          <cell r="AO60">
            <v>23.04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</row>
        <row r="61">
          <cell r="B61" t="str">
            <v>0228-00058-90-00-0</v>
          </cell>
          <cell r="C61" t="str">
            <v>0228-00058-90;C1</v>
          </cell>
          <cell r="D61" t="str">
            <v>F-FLOAT</v>
          </cell>
          <cell r="E61" t="str">
            <v>S.NISSAN</v>
          </cell>
          <cell r="F61" t="str">
            <v>IRC</v>
          </cell>
          <cell r="G61" t="str">
            <v>INS ENG MTG</v>
          </cell>
          <cell r="H61" t="str">
            <v>VAC</v>
          </cell>
          <cell r="I61" t="e">
            <v>#N/A</v>
          </cell>
          <cell r="J61" t="e">
            <v>#N/A</v>
          </cell>
          <cell r="K61" t="str">
            <v>N4950;PRSD018C</v>
          </cell>
          <cell r="L61" t="e">
            <v>#N/A</v>
          </cell>
          <cell r="M61" t="e">
            <v>#N/A</v>
          </cell>
          <cell r="N61" t="str">
            <v>66x1</v>
          </cell>
          <cell r="O61" t="str">
            <v>Compression</v>
          </cell>
          <cell r="P61" t="str">
            <v>Sub.Cont.</v>
          </cell>
          <cell r="Q61" t="str">
            <v>NO</v>
          </cell>
          <cell r="R61" t="str">
            <v>-</v>
          </cell>
          <cell r="S61">
            <v>100</v>
          </cell>
          <cell r="Y61">
            <v>5</v>
          </cell>
          <cell r="Z61">
            <v>310.5</v>
          </cell>
          <cell r="AA61">
            <v>175</v>
          </cell>
          <cell r="AB61">
            <v>0</v>
          </cell>
          <cell r="AC61">
            <v>68</v>
          </cell>
          <cell r="AD61" t="str">
            <v>RK</v>
          </cell>
          <cell r="AE61">
            <v>0</v>
          </cell>
          <cell r="AF61">
            <v>60</v>
          </cell>
          <cell r="AG61" t="e">
            <v>#N/A</v>
          </cell>
          <cell r="AH61" t="e">
            <v>#N/A</v>
          </cell>
          <cell r="AJ61">
            <v>110</v>
          </cell>
          <cell r="AL61">
            <v>96</v>
          </cell>
          <cell r="AM61">
            <v>32</v>
          </cell>
          <cell r="AN61">
            <v>5760</v>
          </cell>
          <cell r="AO61">
            <v>29.808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</row>
        <row r="62">
          <cell r="B62" t="str">
            <v>0228-00058-90-00-0-2</v>
          </cell>
          <cell r="C62" t="str">
            <v>0228-00058-90;C1</v>
          </cell>
          <cell r="D62" t="str">
            <v>F-FLOAT</v>
          </cell>
          <cell r="E62" t="str">
            <v>S.NISSAN</v>
          </cell>
          <cell r="F62" t="str">
            <v>IRC</v>
          </cell>
          <cell r="G62" t="str">
            <v>INS ENG MTG</v>
          </cell>
          <cell r="H62" t="str">
            <v>VAC</v>
          </cell>
          <cell r="I62" t="e">
            <v>#N/A</v>
          </cell>
          <cell r="J62" t="e">
            <v>#N/A</v>
          </cell>
          <cell r="K62" t="str">
            <v>N4950;PRSD018C</v>
          </cell>
          <cell r="L62" t="e">
            <v>#N/A</v>
          </cell>
          <cell r="M62" t="e">
            <v>#N/A</v>
          </cell>
          <cell r="N62" t="str">
            <v>66x1</v>
          </cell>
          <cell r="O62" t="str">
            <v>Compression</v>
          </cell>
          <cell r="P62" t="str">
            <v>Sub.Cont.</v>
          </cell>
          <cell r="Q62" t="str">
            <v>NO</v>
          </cell>
          <cell r="R62" t="str">
            <v>-</v>
          </cell>
          <cell r="S62">
            <v>100</v>
          </cell>
          <cell r="Y62">
            <v>5</v>
          </cell>
          <cell r="Z62">
            <v>310.5</v>
          </cell>
          <cell r="AA62">
            <v>175</v>
          </cell>
          <cell r="AB62">
            <v>0</v>
          </cell>
          <cell r="AC62">
            <v>68</v>
          </cell>
          <cell r="AD62" t="str">
            <v>RK</v>
          </cell>
          <cell r="AE62">
            <v>0</v>
          </cell>
          <cell r="AF62">
            <v>60</v>
          </cell>
          <cell r="AG62" t="e">
            <v>#N/A</v>
          </cell>
          <cell r="AH62" t="e">
            <v>#N/A</v>
          </cell>
          <cell r="AJ62">
            <v>110</v>
          </cell>
          <cell r="AL62">
            <v>64</v>
          </cell>
          <cell r="AM62">
            <v>32</v>
          </cell>
          <cell r="AN62">
            <v>3840</v>
          </cell>
          <cell r="AO62">
            <v>19.872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</row>
        <row r="63">
          <cell r="B63" t="str">
            <v>0317-39-050</v>
          </cell>
          <cell r="C63" t="str">
            <v>0317-39-050;A</v>
          </cell>
          <cell r="D63" t="str">
            <v>F-EM</v>
          </cell>
          <cell r="E63" t="str">
            <v>TOYOTA</v>
          </cell>
          <cell r="F63" t="str">
            <v>IRC</v>
          </cell>
          <cell r="G63">
            <v>0</v>
          </cell>
          <cell r="H63" t="str">
            <v>INM</v>
          </cell>
          <cell r="I63" t="e">
            <v>#N/A</v>
          </cell>
          <cell r="J63" t="e">
            <v>#N/A</v>
          </cell>
          <cell r="K63" t="str">
            <v>A-5460;INJ080</v>
          </cell>
          <cell r="L63">
            <v>71</v>
          </cell>
          <cell r="M63">
            <v>348.71794871794873</v>
          </cell>
          <cell r="N63" t="str">
            <v>2x1</v>
          </cell>
          <cell r="O63" t="str">
            <v>Comprssion</v>
          </cell>
          <cell r="P63" t="str">
            <v>Sub.Cont.</v>
          </cell>
          <cell r="Q63" t="str">
            <v>NO</v>
          </cell>
          <cell r="R63" t="str">
            <v>-</v>
          </cell>
          <cell r="S63">
            <v>100</v>
          </cell>
          <cell r="Y63">
            <v>5</v>
          </cell>
          <cell r="Z63">
            <v>390</v>
          </cell>
          <cell r="AA63">
            <v>175</v>
          </cell>
          <cell r="AB63">
            <v>0</v>
          </cell>
          <cell r="AC63">
            <v>0</v>
          </cell>
          <cell r="AD63" t="str">
            <v>RK</v>
          </cell>
          <cell r="AE63">
            <v>0</v>
          </cell>
          <cell r="AF63">
            <v>2</v>
          </cell>
          <cell r="AG63">
            <v>71</v>
          </cell>
          <cell r="AH63">
            <v>364.10256410256409</v>
          </cell>
          <cell r="AJ63">
            <v>110</v>
          </cell>
          <cell r="AL63">
            <v>60</v>
          </cell>
          <cell r="AM63">
            <v>20</v>
          </cell>
          <cell r="AN63">
            <v>120</v>
          </cell>
          <cell r="AO63">
            <v>23.4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</row>
        <row r="64">
          <cell r="B64" t="str">
            <v>08F04-TF0A-7000-08</v>
          </cell>
          <cell r="C64" t="str">
            <v>08F04-TF0A-7000-08;A</v>
          </cell>
          <cell r="D64" t="str">
            <v>F-TPS</v>
          </cell>
          <cell r="E64" t="str">
            <v>S.INTER</v>
          </cell>
          <cell r="F64" t="str">
            <v>IRC</v>
          </cell>
          <cell r="G64" t="str">
            <v>M/T COMP ENG F.</v>
          </cell>
          <cell r="H64">
            <v>510</v>
          </cell>
          <cell r="I64" t="e">
            <v>#N/A</v>
          </cell>
          <cell r="J64" t="e">
            <v>#N/A</v>
          </cell>
          <cell r="K64" t="str">
            <v>E-2776;PRS081</v>
          </cell>
          <cell r="L64" t="e">
            <v>#N/A</v>
          </cell>
          <cell r="M64" t="e">
            <v>#N/A</v>
          </cell>
          <cell r="N64" t="str">
            <v>8X1</v>
          </cell>
          <cell r="O64" t="str">
            <v>Comprssion</v>
          </cell>
          <cell r="P64" t="str">
            <v>Sub.Cont.</v>
          </cell>
          <cell r="Q64" t="str">
            <v>NO</v>
          </cell>
          <cell r="R64" t="str">
            <v>-</v>
          </cell>
          <cell r="S64">
            <v>100</v>
          </cell>
          <cell r="Y64">
            <v>5</v>
          </cell>
          <cell r="Z64">
            <v>12</v>
          </cell>
          <cell r="AA64">
            <v>175</v>
          </cell>
          <cell r="AB64">
            <v>0</v>
          </cell>
          <cell r="AC64">
            <v>40</v>
          </cell>
          <cell r="AD64" t="str">
            <v>RK</v>
          </cell>
          <cell r="AE64">
            <v>0</v>
          </cell>
          <cell r="AF64">
            <v>8</v>
          </cell>
          <cell r="AG64" t="e">
            <v>#N/A</v>
          </cell>
          <cell r="AH64" t="e">
            <v>#N/A</v>
          </cell>
          <cell r="AJ64">
            <v>110</v>
          </cell>
          <cell r="AL64">
            <v>126</v>
          </cell>
          <cell r="AM64">
            <v>42</v>
          </cell>
          <cell r="AN64">
            <v>1008</v>
          </cell>
          <cell r="AO64">
            <v>1.512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</row>
        <row r="65">
          <cell r="B65" t="str">
            <v>08F04-TF0A-7000-09</v>
          </cell>
          <cell r="C65" t="str">
            <v>08F04-TF0A-7000-09;A</v>
          </cell>
          <cell r="D65" t="str">
            <v>F-VK</v>
          </cell>
          <cell r="E65" t="str">
            <v>S.INTER</v>
          </cell>
          <cell r="F65" t="str">
            <v>IRC</v>
          </cell>
          <cell r="G65" t="str">
            <v>MOUNTING COM ENG</v>
          </cell>
          <cell r="H65">
            <v>510</v>
          </cell>
          <cell r="I65" t="e">
            <v>#N/A</v>
          </cell>
          <cell r="J65" t="e">
            <v>#N/A</v>
          </cell>
          <cell r="K65" t="str">
            <v>E-2776;PRS082</v>
          </cell>
          <cell r="L65" t="e">
            <v>#N/A</v>
          </cell>
          <cell r="M65" t="e">
            <v>#N/A</v>
          </cell>
          <cell r="N65" t="str">
            <v>8X1</v>
          </cell>
          <cell r="O65" t="str">
            <v>Compression</v>
          </cell>
          <cell r="P65" t="str">
            <v>Sub.Cont.</v>
          </cell>
          <cell r="Q65" t="str">
            <v>NO</v>
          </cell>
          <cell r="R65" t="str">
            <v>-</v>
          </cell>
          <cell r="S65">
            <v>100</v>
          </cell>
          <cell r="T65">
            <v>10</v>
          </cell>
          <cell r="U65">
            <v>30</v>
          </cell>
          <cell r="V65">
            <v>55</v>
          </cell>
          <cell r="W65">
            <v>6</v>
          </cell>
          <cell r="Y65">
            <v>5</v>
          </cell>
          <cell r="Z65">
            <v>44</v>
          </cell>
          <cell r="AA65">
            <v>170</v>
          </cell>
          <cell r="AB65">
            <v>10</v>
          </cell>
          <cell r="AC65">
            <v>50</v>
          </cell>
          <cell r="AD65" t="str">
            <v>RK</v>
          </cell>
          <cell r="AE65">
            <v>0</v>
          </cell>
          <cell r="AF65">
            <v>8</v>
          </cell>
          <cell r="AG65" t="e">
            <v>#N/A</v>
          </cell>
          <cell r="AH65" t="e">
            <v>#N/A</v>
          </cell>
          <cell r="AJ65">
            <v>935</v>
          </cell>
          <cell r="AL65">
            <v>126</v>
          </cell>
          <cell r="AM65">
            <v>42</v>
          </cell>
          <cell r="AN65">
            <v>1008</v>
          </cell>
          <cell r="AO65">
            <v>5.5439999999999996</v>
          </cell>
          <cell r="AP65" t="e">
            <v>#N/A</v>
          </cell>
          <cell r="AQ65" t="e">
            <v>#N/A</v>
          </cell>
          <cell r="AR65" t="e">
            <v>#N/A</v>
          </cell>
          <cell r="AS65" t="e">
            <v>#N/A</v>
          </cell>
          <cell r="AT65" t="e">
            <v>#N/A</v>
          </cell>
        </row>
        <row r="66">
          <cell r="B66" t="str">
            <v>08F04-TF0A-7000-0A</v>
          </cell>
          <cell r="C66" t="str">
            <v>08F04-TF0A-7000-0A;A</v>
          </cell>
          <cell r="D66" t="str">
            <v>F-TPS</v>
          </cell>
          <cell r="E66" t="str">
            <v>S.INTER</v>
          </cell>
          <cell r="F66" t="str">
            <v>IRC</v>
          </cell>
          <cell r="G66" t="str">
            <v>M/T COMP ENG R.</v>
          </cell>
          <cell r="H66">
            <v>510</v>
          </cell>
          <cell r="I66" t="e">
            <v>#N/A</v>
          </cell>
          <cell r="J66" t="e">
            <v>#N/A</v>
          </cell>
          <cell r="K66" t="str">
            <v>E-2776;PRS083</v>
          </cell>
          <cell r="L66" t="e">
            <v>#N/A</v>
          </cell>
          <cell r="M66" t="e">
            <v>#N/A</v>
          </cell>
          <cell r="N66" t="str">
            <v>8X1</v>
          </cell>
          <cell r="O66" t="str">
            <v>Compression</v>
          </cell>
          <cell r="P66" t="str">
            <v>Sub.Cont.</v>
          </cell>
          <cell r="Q66" t="str">
            <v>NO</v>
          </cell>
          <cell r="R66" t="str">
            <v>-</v>
          </cell>
          <cell r="S66">
            <v>100</v>
          </cell>
          <cell r="T66">
            <v>1</v>
          </cell>
          <cell r="U66">
            <v>100</v>
          </cell>
          <cell r="V66">
            <v>140</v>
          </cell>
          <cell r="W66">
            <v>6</v>
          </cell>
          <cell r="Y66">
            <v>5</v>
          </cell>
          <cell r="Z66">
            <v>44</v>
          </cell>
          <cell r="AA66">
            <v>170</v>
          </cell>
          <cell r="AB66">
            <v>10</v>
          </cell>
          <cell r="AC66">
            <v>40</v>
          </cell>
          <cell r="AD66" t="str">
            <v>RK</v>
          </cell>
          <cell r="AE66">
            <v>0</v>
          </cell>
          <cell r="AF66">
            <v>8</v>
          </cell>
          <cell r="AG66" t="e">
            <v>#N/A</v>
          </cell>
          <cell r="AH66" t="e">
            <v>#N/A</v>
          </cell>
          <cell r="AJ66">
            <v>865</v>
          </cell>
          <cell r="AL66">
            <v>126</v>
          </cell>
          <cell r="AM66">
            <v>42</v>
          </cell>
          <cell r="AN66">
            <v>1008</v>
          </cell>
          <cell r="AO66">
            <v>5.5439999999999996</v>
          </cell>
          <cell r="AP66" t="e">
            <v>#N/A</v>
          </cell>
          <cell r="AQ66" t="e">
            <v>#N/A</v>
          </cell>
          <cell r="AR66" t="e">
            <v>#N/A</v>
          </cell>
          <cell r="AS66" t="e">
            <v>#N/A</v>
          </cell>
          <cell r="AT66" t="e">
            <v>#N/A</v>
          </cell>
        </row>
        <row r="67">
          <cell r="B67" t="str">
            <v>08F04-TF0A-7000-0B</v>
          </cell>
          <cell r="C67" t="str">
            <v>08F04-TF0A-7000-0B;A</v>
          </cell>
          <cell r="D67" t="str">
            <v>F-TPS</v>
          </cell>
          <cell r="E67" t="str">
            <v>KAWASAKI</v>
          </cell>
          <cell r="F67" t="str">
            <v>IRC</v>
          </cell>
          <cell r="G67" t="str">
            <v>GASKET</v>
          </cell>
          <cell r="H67">
            <v>510</v>
          </cell>
          <cell r="I67" t="e">
            <v>#N/A</v>
          </cell>
          <cell r="J67" t="e">
            <v>#N/A</v>
          </cell>
          <cell r="K67" t="str">
            <v>E-2776;PRS084</v>
          </cell>
          <cell r="L67" t="e">
            <v>#N/A</v>
          </cell>
          <cell r="M67" t="e">
            <v>#N/A</v>
          </cell>
          <cell r="N67" t="str">
            <v>6X1</v>
          </cell>
          <cell r="O67" t="str">
            <v>Transfer</v>
          </cell>
          <cell r="P67" t="str">
            <v>Sub.Cont.</v>
          </cell>
          <cell r="Q67" t="str">
            <v>NO</v>
          </cell>
          <cell r="R67" t="str">
            <v>-</v>
          </cell>
          <cell r="S67">
            <v>100</v>
          </cell>
          <cell r="T67">
            <v>1</v>
          </cell>
          <cell r="U67">
            <v>35</v>
          </cell>
          <cell r="V67">
            <v>50</v>
          </cell>
          <cell r="W67">
            <v>6</v>
          </cell>
          <cell r="Y67">
            <v>5</v>
          </cell>
          <cell r="Z67">
            <v>78</v>
          </cell>
          <cell r="AA67">
            <v>180</v>
          </cell>
          <cell r="AB67">
            <v>1</v>
          </cell>
          <cell r="AC67">
            <v>60</v>
          </cell>
          <cell r="AD67" t="str">
            <v>RK</v>
          </cell>
          <cell r="AE67">
            <v>0</v>
          </cell>
          <cell r="AF67">
            <v>6</v>
          </cell>
          <cell r="AG67" t="e">
            <v>#N/A</v>
          </cell>
          <cell r="AH67" t="e">
            <v>#N/A</v>
          </cell>
          <cell r="AJ67">
            <v>1280.4878048780488</v>
          </cell>
          <cell r="AL67">
            <v>126</v>
          </cell>
          <cell r="AM67">
            <v>42</v>
          </cell>
          <cell r="AN67">
            <v>756</v>
          </cell>
          <cell r="AO67">
            <v>9.8279999999999994</v>
          </cell>
          <cell r="AP67" t="e">
            <v>#N/A</v>
          </cell>
          <cell r="AQ67" t="e">
            <v>#N/A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B68" t="str">
            <v>08F04-TF0A-7000-0C</v>
          </cell>
          <cell r="C68" t="str">
            <v>08F04-TF0A-7000-0C;A</v>
          </cell>
          <cell r="D68" t="str">
            <v>F-VK</v>
          </cell>
          <cell r="E68" t="str">
            <v>PROGRESS TOYO</v>
          </cell>
          <cell r="F68" t="str">
            <v>IRC</v>
          </cell>
          <cell r="G68" t="str">
            <v>C.RUB EXH.P</v>
          </cell>
          <cell r="H68">
            <v>510</v>
          </cell>
          <cell r="I68" t="e">
            <v>#N/A</v>
          </cell>
          <cell r="J68" t="e">
            <v>#N/A</v>
          </cell>
          <cell r="K68" t="str">
            <v>E-2776;PRS080</v>
          </cell>
          <cell r="L68" t="e">
            <v>#N/A</v>
          </cell>
          <cell r="M68" t="e">
            <v>#N/A</v>
          </cell>
          <cell r="N68" t="str">
            <v>6X1</v>
          </cell>
          <cell r="O68" t="str">
            <v>Transfer</v>
          </cell>
          <cell r="P68" t="str">
            <v>Sub.Cont.</v>
          </cell>
          <cell r="Q68" t="str">
            <v>NO</v>
          </cell>
          <cell r="R68" t="str">
            <v>-</v>
          </cell>
          <cell r="S68">
            <v>100</v>
          </cell>
          <cell r="T68">
            <v>1</v>
          </cell>
          <cell r="U68">
            <v>70</v>
          </cell>
          <cell r="V68">
            <v>120</v>
          </cell>
          <cell r="W68">
            <v>6</v>
          </cell>
          <cell r="Y68">
            <v>5</v>
          </cell>
          <cell r="Z68">
            <v>78</v>
          </cell>
          <cell r="AA68">
            <v>170</v>
          </cell>
          <cell r="AB68">
            <v>5</v>
          </cell>
          <cell r="AC68">
            <v>40</v>
          </cell>
          <cell r="AD68" t="str">
            <v>RK</v>
          </cell>
          <cell r="AE68">
            <v>0</v>
          </cell>
          <cell r="AF68">
            <v>6</v>
          </cell>
          <cell r="AG68" t="e">
            <v>#N/A</v>
          </cell>
          <cell r="AH68" t="e">
            <v>#N/A</v>
          </cell>
          <cell r="AJ68">
            <v>935</v>
          </cell>
          <cell r="AL68">
            <v>126</v>
          </cell>
          <cell r="AM68">
            <v>42</v>
          </cell>
          <cell r="AN68">
            <v>756</v>
          </cell>
          <cell r="AO68">
            <v>9.8279999999999994</v>
          </cell>
          <cell r="AP68" t="e">
            <v>#N/A</v>
          </cell>
          <cell r="AQ68" t="e">
            <v>#N/A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B69" t="str">
            <v>08F10-TM0-7000-0F</v>
          </cell>
          <cell r="C69" t="str">
            <v>08F10-TM0-7000-0F;A</v>
          </cell>
          <cell r="D69" t="str">
            <v>F-WCLHO</v>
          </cell>
          <cell r="E69" t="str">
            <v>GOLDEN</v>
          </cell>
          <cell r="F69" t="str">
            <v>IRC</v>
          </cell>
          <cell r="G69" t="str">
            <v>ER INSERT S</v>
          </cell>
          <cell r="H69">
            <v>510</v>
          </cell>
          <cell r="I69" t="e">
            <v>#N/A</v>
          </cell>
          <cell r="J69" t="e">
            <v>#N/A</v>
          </cell>
          <cell r="K69" t="str">
            <v>ES2800;PRS080</v>
          </cell>
          <cell r="L69" t="e">
            <v>#N/A</v>
          </cell>
          <cell r="M69" t="e">
            <v>#N/A</v>
          </cell>
          <cell r="N69" t="str">
            <v>4X1</v>
          </cell>
          <cell r="O69" t="str">
            <v>Compression</v>
          </cell>
          <cell r="P69" t="str">
            <v>Sub.Cont.</v>
          </cell>
          <cell r="Q69" t="str">
            <v>NO</v>
          </cell>
          <cell r="R69" t="str">
            <v>-</v>
          </cell>
          <cell r="S69">
            <v>100</v>
          </cell>
          <cell r="T69">
            <v>6</v>
          </cell>
          <cell r="U69">
            <v>15</v>
          </cell>
          <cell r="V69">
            <v>15</v>
          </cell>
          <cell r="W69">
            <v>6</v>
          </cell>
          <cell r="Y69">
            <v>4</v>
          </cell>
          <cell r="Z69">
            <v>92</v>
          </cell>
          <cell r="AA69">
            <v>180</v>
          </cell>
          <cell r="AB69">
            <v>1</v>
          </cell>
          <cell r="AC69">
            <v>60</v>
          </cell>
          <cell r="AD69" t="str">
            <v>RK</v>
          </cell>
          <cell r="AE69">
            <v>0</v>
          </cell>
          <cell r="AF69">
            <v>4</v>
          </cell>
          <cell r="AG69" t="e">
            <v>#N/A</v>
          </cell>
          <cell r="AH69" t="e">
            <v>#N/A</v>
          </cell>
          <cell r="AJ69">
            <v>123.98399999999999</v>
          </cell>
          <cell r="AL69">
            <v>168</v>
          </cell>
          <cell r="AM69">
            <v>56</v>
          </cell>
          <cell r="AN69">
            <v>672</v>
          </cell>
          <cell r="AO69">
            <v>15.456</v>
          </cell>
          <cell r="AP69" t="e">
            <v>#N/A</v>
          </cell>
          <cell r="AQ69" t="e">
            <v>#N/A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B70" t="str">
            <v>08Z03-TM0-7000-F7</v>
          </cell>
          <cell r="C70" t="str">
            <v>08Z03-TM0-7000-F7;A</v>
          </cell>
          <cell r="D70" t="str">
            <v>F-WCLHO</v>
          </cell>
          <cell r="E70">
            <v>0</v>
          </cell>
          <cell r="F70">
            <v>0</v>
          </cell>
          <cell r="G70">
            <v>0</v>
          </cell>
          <cell r="H70">
            <v>510</v>
          </cell>
          <cell r="I70" t="e">
            <v>#N/A</v>
          </cell>
          <cell r="J70" t="e">
            <v>#N/A</v>
          </cell>
          <cell r="K70" t="str">
            <v>E2701;PRS080</v>
          </cell>
          <cell r="L70" t="e">
            <v>#N/A</v>
          </cell>
          <cell r="M70" t="e">
            <v>#N/A</v>
          </cell>
          <cell r="N70" t="str">
            <v>1X1</v>
          </cell>
          <cell r="O70" t="str">
            <v>Transfer</v>
          </cell>
          <cell r="P70" t="str">
            <v>Press Dep.</v>
          </cell>
          <cell r="Q70" t="str">
            <v>NO</v>
          </cell>
          <cell r="R70" t="str">
            <v>205 / 220</v>
          </cell>
          <cell r="S70">
            <v>120</v>
          </cell>
          <cell r="T70">
            <v>3</v>
          </cell>
          <cell r="U70">
            <v>60</v>
          </cell>
          <cell r="V70">
            <v>220</v>
          </cell>
          <cell r="W70">
            <v>8</v>
          </cell>
          <cell r="Y70">
            <v>25</v>
          </cell>
          <cell r="Z70">
            <v>39</v>
          </cell>
          <cell r="AA70">
            <v>175</v>
          </cell>
          <cell r="AB70">
            <v>15</v>
          </cell>
          <cell r="AC70">
            <v>42</v>
          </cell>
          <cell r="AD70" t="str">
            <v>RPS</v>
          </cell>
          <cell r="AE70">
            <v>1100</v>
          </cell>
          <cell r="AF70">
            <v>1</v>
          </cell>
          <cell r="AG70" t="e">
            <v>#N/A</v>
          </cell>
          <cell r="AH70" t="e">
            <v>#N/A</v>
          </cell>
          <cell r="AJ70">
            <v>1424.7090000000001</v>
          </cell>
          <cell r="AL70">
            <v>147</v>
          </cell>
          <cell r="AM70">
            <v>49</v>
          </cell>
          <cell r="AN70">
            <v>147</v>
          </cell>
          <cell r="AO70">
            <v>5.7329999999999997</v>
          </cell>
          <cell r="AP70">
            <v>390</v>
          </cell>
          <cell r="AQ70" t="e">
            <v>#N/A</v>
          </cell>
          <cell r="AR70" t="str">
            <v>PRS</v>
          </cell>
          <cell r="AS70">
            <v>107.19</v>
          </cell>
          <cell r="AT70" t="e">
            <v>#N/A</v>
          </cell>
          <cell r="AU70" t="str">
            <v>CHANG  COMPOUND  AG-2400   TO   A-2460  17/02/1999</v>
          </cell>
        </row>
        <row r="71">
          <cell r="B71" t="str">
            <v>08Z03-TM0-7000-F8</v>
          </cell>
          <cell r="C71" t="str">
            <v>08Z03-TM0-7000-F8;A</v>
          </cell>
          <cell r="D71" t="str">
            <v>F-CWA</v>
          </cell>
          <cell r="E71" t="str">
            <v>S. TOYOTA</v>
          </cell>
          <cell r="F71" t="str">
            <v>IRC</v>
          </cell>
          <cell r="G71" t="str">
            <v>INS ENG MOUNTING</v>
          </cell>
          <cell r="H71">
            <v>510</v>
          </cell>
          <cell r="I71" t="e">
            <v>#N/A</v>
          </cell>
          <cell r="J71" t="e">
            <v>#N/A</v>
          </cell>
          <cell r="K71" t="str">
            <v>E2701;PRS080</v>
          </cell>
          <cell r="L71" t="e">
            <v>#N/A</v>
          </cell>
          <cell r="M71" t="e">
            <v>#N/A</v>
          </cell>
          <cell r="N71" t="str">
            <v>1X1</v>
          </cell>
          <cell r="O71" t="str">
            <v>Transfer</v>
          </cell>
          <cell r="P71" t="str">
            <v>Press Dep.</v>
          </cell>
          <cell r="Q71" t="str">
            <v>NO</v>
          </cell>
          <cell r="R71" t="str">
            <v>205 / 220</v>
          </cell>
          <cell r="S71">
            <v>120</v>
          </cell>
          <cell r="T71">
            <v>3</v>
          </cell>
          <cell r="U71">
            <v>60</v>
          </cell>
          <cell r="V71">
            <v>220</v>
          </cell>
          <cell r="W71">
            <v>0</v>
          </cell>
          <cell r="Y71">
            <v>25</v>
          </cell>
          <cell r="Z71">
            <v>80</v>
          </cell>
          <cell r="AA71">
            <v>165</v>
          </cell>
          <cell r="AB71">
            <v>15</v>
          </cell>
          <cell r="AC71">
            <v>42</v>
          </cell>
          <cell r="AD71" t="str">
            <v>RPS</v>
          </cell>
          <cell r="AE71">
            <v>1070</v>
          </cell>
          <cell r="AF71">
            <v>1</v>
          </cell>
          <cell r="AG71" t="e">
            <v>#N/A</v>
          </cell>
          <cell r="AH71" t="e">
            <v>#N/A</v>
          </cell>
          <cell r="AJ71">
            <v>1305.3743999999999</v>
          </cell>
          <cell r="AL71">
            <v>147</v>
          </cell>
          <cell r="AM71">
            <v>49</v>
          </cell>
          <cell r="AN71">
            <v>147</v>
          </cell>
          <cell r="AO71">
            <v>11.76</v>
          </cell>
          <cell r="AP71">
            <v>390</v>
          </cell>
          <cell r="AQ71" t="e">
            <v>#N/A</v>
          </cell>
          <cell r="AR71" t="str">
            <v>PRS</v>
          </cell>
          <cell r="AS71">
            <v>107.19</v>
          </cell>
          <cell r="AT71" t="e">
            <v>#N/A</v>
          </cell>
          <cell r="AU71" t="str">
            <v>CHANG  COMPOUND  AG-2400   TO   A-2460  17/02/1999</v>
          </cell>
        </row>
        <row r="72">
          <cell r="B72" t="str">
            <v>08Z03-TM0-7000-F9</v>
          </cell>
          <cell r="C72" t="str">
            <v>08Z03-TM0-7000-F9;A</v>
          </cell>
          <cell r="D72" t="str">
            <v>F-VAC</v>
          </cell>
          <cell r="E72" t="str">
            <v>S. TOYOTA</v>
          </cell>
          <cell r="F72" t="str">
            <v>IRC</v>
          </cell>
          <cell r="G72" t="str">
            <v>INS ENG MOUNTING</v>
          </cell>
          <cell r="H72" t="str">
            <v>VAC</v>
          </cell>
          <cell r="I72" t="e">
            <v>#N/A</v>
          </cell>
          <cell r="J72" t="e">
            <v>#N/A</v>
          </cell>
          <cell r="K72" t="str">
            <v>E2701;PRS080</v>
          </cell>
          <cell r="L72" t="e">
            <v>#N/A</v>
          </cell>
          <cell r="M72" t="e">
            <v>#N/A</v>
          </cell>
          <cell r="N72" t="str">
            <v>1X1</v>
          </cell>
          <cell r="O72" t="str">
            <v>Comprssion</v>
          </cell>
          <cell r="P72" t="str">
            <v>Press Dep.</v>
          </cell>
          <cell r="Q72" t="str">
            <v>NO</v>
          </cell>
          <cell r="R72" t="str">
            <v>-</v>
          </cell>
          <cell r="S72">
            <v>120</v>
          </cell>
          <cell r="Y72">
            <v>3</v>
          </cell>
          <cell r="Z72">
            <v>208</v>
          </cell>
          <cell r="AA72">
            <v>175</v>
          </cell>
          <cell r="AB72">
            <v>0</v>
          </cell>
          <cell r="AC72">
            <v>70</v>
          </cell>
          <cell r="AD72" t="str">
            <v>RK</v>
          </cell>
          <cell r="AE72">
            <v>0</v>
          </cell>
          <cell r="AF72">
            <v>1</v>
          </cell>
          <cell r="AG72" t="e">
            <v>#N/A</v>
          </cell>
          <cell r="AH72" t="e">
            <v>#N/A</v>
          </cell>
          <cell r="AJ72">
            <v>0</v>
          </cell>
          <cell r="AL72">
            <v>84</v>
          </cell>
          <cell r="AM72">
            <v>28</v>
          </cell>
          <cell r="AN72">
            <v>84</v>
          </cell>
          <cell r="AO72">
            <v>17.472000000000001</v>
          </cell>
          <cell r="AP72" t="e">
            <v>#N/A</v>
          </cell>
          <cell r="AQ72" t="e">
            <v>#N/A</v>
          </cell>
          <cell r="AR72" t="e">
            <v>#N/A</v>
          </cell>
          <cell r="AS72" t="e">
            <v>#N/A</v>
          </cell>
          <cell r="AT72" t="e">
            <v>#N/A</v>
          </cell>
        </row>
        <row r="73">
          <cell r="B73" t="str">
            <v>09319-10023</v>
          </cell>
          <cell r="C73" t="str">
            <v>09319-10023;A</v>
          </cell>
          <cell r="D73" t="str">
            <v>F-RPM</v>
          </cell>
          <cell r="E73" t="str">
            <v>S. TOYOTA</v>
          </cell>
          <cell r="F73" t="str">
            <v>IRC</v>
          </cell>
          <cell r="G73" t="str">
            <v>INS ENG MOUNTING</v>
          </cell>
          <cell r="H73">
            <v>510</v>
          </cell>
          <cell r="I73" t="e">
            <v>#N/A</v>
          </cell>
          <cell r="J73" t="e">
            <v>#N/A</v>
          </cell>
          <cell r="K73" t="str">
            <v>AG-2701;PRS080</v>
          </cell>
          <cell r="L73">
            <v>15</v>
          </cell>
          <cell r="M73">
            <v>1200</v>
          </cell>
          <cell r="N73" t="str">
            <v>40x1</v>
          </cell>
          <cell r="O73" t="str">
            <v>Compression</v>
          </cell>
          <cell r="P73" t="str">
            <v>Sub.Cont.</v>
          </cell>
          <cell r="Q73" t="str">
            <v>NO</v>
          </cell>
          <cell r="R73" t="str">
            <v>-</v>
          </cell>
          <cell r="S73">
            <v>100</v>
          </cell>
          <cell r="T73">
            <v>9</v>
          </cell>
          <cell r="U73">
            <v>29</v>
          </cell>
          <cell r="V73">
            <v>29</v>
          </cell>
          <cell r="W73">
            <v>8</v>
          </cell>
          <cell r="Y73">
            <v>5</v>
          </cell>
          <cell r="Z73">
            <v>400</v>
          </cell>
          <cell r="AA73">
            <v>170</v>
          </cell>
          <cell r="AB73">
            <v>5</v>
          </cell>
          <cell r="AC73">
            <v>70</v>
          </cell>
          <cell r="AD73" t="str">
            <v>T/L</v>
          </cell>
          <cell r="AE73">
            <v>0</v>
          </cell>
          <cell r="AF73">
            <v>40</v>
          </cell>
          <cell r="AG73">
            <v>15</v>
          </cell>
          <cell r="AH73">
            <v>1500</v>
          </cell>
          <cell r="AJ73">
            <v>983.01599999999996</v>
          </cell>
          <cell r="AL73">
            <v>60</v>
          </cell>
          <cell r="AM73">
            <v>20</v>
          </cell>
          <cell r="AN73">
            <v>2400</v>
          </cell>
          <cell r="AO73">
            <v>24</v>
          </cell>
          <cell r="AP73" t="e">
            <v>#N/A</v>
          </cell>
          <cell r="AQ73" t="e">
            <v>#N/A</v>
          </cell>
          <cell r="AR73" t="e">
            <v>#N/A</v>
          </cell>
          <cell r="AS73" t="e">
            <v>#N/A</v>
          </cell>
          <cell r="AT73" t="e">
            <v>#N/A</v>
          </cell>
        </row>
        <row r="74">
          <cell r="B74" t="str">
            <v>09319-10032</v>
          </cell>
          <cell r="C74" t="str">
            <v>09319-10032;A</v>
          </cell>
          <cell r="D74" t="str">
            <v>F-RPM</v>
          </cell>
          <cell r="E74" t="str">
            <v>S. TOYOTA</v>
          </cell>
          <cell r="F74" t="str">
            <v>IRC</v>
          </cell>
          <cell r="G74" t="str">
            <v>INS ENG MOUNTING(12361-54111)</v>
          </cell>
          <cell r="H74">
            <v>510</v>
          </cell>
          <cell r="I74" t="e">
            <v>#N/A</v>
          </cell>
          <cell r="J74" t="e">
            <v>#N/A</v>
          </cell>
          <cell r="K74" t="str">
            <v>AG2621;PRS080</v>
          </cell>
          <cell r="L74" t="e">
            <v>#N/A</v>
          </cell>
          <cell r="M74" t="e">
            <v>#N/A</v>
          </cell>
          <cell r="N74" t="str">
            <v>16x1</v>
          </cell>
          <cell r="O74" t="str">
            <v>Compression</v>
          </cell>
          <cell r="P74" t="str">
            <v>Sub.Cont.</v>
          </cell>
          <cell r="Q74" t="str">
            <v>NO</v>
          </cell>
          <cell r="R74" t="str">
            <v>-</v>
          </cell>
          <cell r="S74">
            <v>100</v>
          </cell>
          <cell r="T74">
            <v>1</v>
          </cell>
          <cell r="U74">
            <v>15</v>
          </cell>
          <cell r="V74">
            <v>1000</v>
          </cell>
          <cell r="W74">
            <v>3</v>
          </cell>
          <cell r="Y74">
            <v>8</v>
          </cell>
          <cell r="Z74">
            <v>48</v>
          </cell>
          <cell r="AA74">
            <v>170</v>
          </cell>
          <cell r="AB74">
            <v>5</v>
          </cell>
          <cell r="AC74">
            <v>60</v>
          </cell>
          <cell r="AD74" t="str">
            <v>RK</v>
          </cell>
          <cell r="AE74">
            <v>0</v>
          </cell>
          <cell r="AF74">
            <v>16</v>
          </cell>
          <cell r="AG74" t="e">
            <v>#N/A</v>
          </cell>
          <cell r="AH74" t="e">
            <v>#N/A</v>
          </cell>
          <cell r="AJ74">
            <v>505.161</v>
          </cell>
          <cell r="AL74">
            <v>105</v>
          </cell>
          <cell r="AM74">
            <v>35</v>
          </cell>
          <cell r="AN74">
            <v>1680</v>
          </cell>
          <cell r="AO74">
            <v>5.04</v>
          </cell>
          <cell r="AP74" t="e">
            <v>#N/A</v>
          </cell>
          <cell r="AQ74" t="e">
            <v>#N/A</v>
          </cell>
          <cell r="AR74" t="e">
            <v>#N/A</v>
          </cell>
          <cell r="AS74" t="e">
            <v>#N/A</v>
          </cell>
          <cell r="AT74" t="e">
            <v>#N/A</v>
          </cell>
        </row>
        <row r="75">
          <cell r="B75" t="str">
            <v>09320-08505</v>
          </cell>
          <cell r="C75" t="str">
            <v>09320-08505;A</v>
          </cell>
          <cell r="D75" t="str">
            <v>F-VK</v>
          </cell>
          <cell r="E75" t="str">
            <v>HINO</v>
          </cell>
          <cell r="F75" t="str">
            <v>IRC</v>
          </cell>
          <cell r="G75" t="str">
            <v>BUMPER</v>
          </cell>
          <cell r="H75">
            <v>510</v>
          </cell>
          <cell r="I75" t="e">
            <v>#N/A</v>
          </cell>
          <cell r="J75" t="e">
            <v>#N/A</v>
          </cell>
          <cell r="K75" t="str">
            <v>E2724;PRS100</v>
          </cell>
          <cell r="L75" t="e">
            <v>#N/A</v>
          </cell>
          <cell r="M75" t="e">
            <v>#N/A</v>
          </cell>
          <cell r="N75" t="str">
            <v>12x1</v>
          </cell>
          <cell r="O75" t="str">
            <v>Compression</v>
          </cell>
          <cell r="P75" t="str">
            <v>Sub.Cont.</v>
          </cell>
          <cell r="Q75" t="str">
            <v>NO</v>
          </cell>
          <cell r="R75" t="str">
            <v>-</v>
          </cell>
          <cell r="S75">
            <v>100</v>
          </cell>
          <cell r="Y75">
            <v>5</v>
          </cell>
          <cell r="Z75">
            <v>27.6</v>
          </cell>
          <cell r="AA75">
            <v>175</v>
          </cell>
          <cell r="AB75">
            <v>0</v>
          </cell>
          <cell r="AC75">
            <v>0</v>
          </cell>
          <cell r="AD75" t="str">
            <v>RK</v>
          </cell>
          <cell r="AE75">
            <v>0</v>
          </cell>
          <cell r="AF75">
            <v>12</v>
          </cell>
          <cell r="AG75" t="e">
            <v>#N/A</v>
          </cell>
          <cell r="AH75" t="e">
            <v>#N/A</v>
          </cell>
          <cell r="AJ75">
            <v>0</v>
          </cell>
          <cell r="AL75">
            <v>165</v>
          </cell>
          <cell r="AM75">
            <v>55</v>
          </cell>
          <cell r="AN75">
            <v>1980</v>
          </cell>
          <cell r="AO75">
            <v>4.5540000000000003</v>
          </cell>
          <cell r="AP75" t="e">
            <v>#N/A</v>
          </cell>
          <cell r="AQ75" t="e">
            <v>#N/A</v>
          </cell>
          <cell r="AR75" t="e">
            <v>#N/A</v>
          </cell>
          <cell r="AS75" t="e">
            <v>#N/A</v>
          </cell>
          <cell r="AT75" t="e">
            <v>#N/A</v>
          </cell>
        </row>
        <row r="76">
          <cell r="B76" t="str">
            <v>09320-12046</v>
          </cell>
          <cell r="C76" t="str">
            <v>09320-12046;A</v>
          </cell>
          <cell r="D76" t="e">
            <v>#N/A</v>
          </cell>
          <cell r="E76" t="str">
            <v>HINO</v>
          </cell>
          <cell r="F76" t="str">
            <v>FB/FC</v>
          </cell>
          <cell r="G76" t="str">
            <v>BUMPER ASSY RR SP</v>
          </cell>
          <cell r="H76" t="str">
            <v>VAC</v>
          </cell>
          <cell r="K76" t="str">
            <v>2501;PRS080</v>
          </cell>
          <cell r="L76" t="e">
            <v>#N/A</v>
          </cell>
          <cell r="M76" t="e">
            <v>#N/A</v>
          </cell>
          <cell r="N76" t="str">
            <v>25X1</v>
          </cell>
          <cell r="O76" t="str">
            <v>Compression</v>
          </cell>
          <cell r="P76" t="str">
            <v>Sub.Cont.</v>
          </cell>
          <cell r="Q76" t="str">
            <v>YES</v>
          </cell>
          <cell r="R76" t="str">
            <v>-</v>
          </cell>
          <cell r="S76">
            <v>100</v>
          </cell>
          <cell r="T76">
            <v>6</v>
          </cell>
          <cell r="U76">
            <v>13</v>
          </cell>
          <cell r="V76">
            <v>130</v>
          </cell>
          <cell r="W76">
            <v>5</v>
          </cell>
          <cell r="Y76">
            <v>7</v>
          </cell>
          <cell r="Z76">
            <v>332.5</v>
          </cell>
          <cell r="AA76">
            <v>180</v>
          </cell>
          <cell r="AB76">
            <v>5</v>
          </cell>
          <cell r="AC76">
            <v>30</v>
          </cell>
          <cell r="AD76" t="str">
            <v>RK</v>
          </cell>
          <cell r="AE76">
            <v>0</v>
          </cell>
          <cell r="AF76">
            <v>25</v>
          </cell>
          <cell r="AG76" t="e">
            <v>#N/A</v>
          </cell>
          <cell r="AH76" t="e">
            <v>#N/A</v>
          </cell>
          <cell r="AI76" t="str">
            <v>180 C x 3 hr</v>
          </cell>
          <cell r="AJ76">
            <v>0</v>
          </cell>
          <cell r="AL76">
            <v>84</v>
          </cell>
          <cell r="AM76">
            <v>28</v>
          </cell>
          <cell r="AN76">
            <v>2100</v>
          </cell>
          <cell r="AO76">
            <v>27.93</v>
          </cell>
          <cell r="AP76" t="e">
            <v>#N/A</v>
          </cell>
          <cell r="AQ76" t="e">
            <v>#N/A</v>
          </cell>
          <cell r="AR76" t="e">
            <v>#N/A</v>
          </cell>
          <cell r="AS76" t="e">
            <v>#N/A</v>
          </cell>
          <cell r="AT76">
            <v>332.5</v>
          </cell>
        </row>
        <row r="77">
          <cell r="B77" t="str">
            <v>09320-14026</v>
          </cell>
          <cell r="C77" t="str">
            <v>09320-14026;A</v>
          </cell>
          <cell r="D77" t="str">
            <v>F-SCC</v>
          </cell>
          <cell r="E77" t="str">
            <v>S.NISSAN</v>
          </cell>
          <cell r="F77" t="str">
            <v>IRC</v>
          </cell>
          <cell r="G77" t="str">
            <v>INS ENG MTG RR</v>
          </cell>
          <cell r="H77">
            <v>510</v>
          </cell>
          <cell r="I77" t="e">
            <v>#N/A</v>
          </cell>
          <cell r="J77" t="e">
            <v>#N/A</v>
          </cell>
          <cell r="K77" t="str">
            <v>P2501;PRS140</v>
          </cell>
          <cell r="L77">
            <v>20</v>
          </cell>
          <cell r="M77">
            <v>1278.1954887218046</v>
          </cell>
          <cell r="N77" t="str">
            <v>25x1</v>
          </cell>
          <cell r="O77" t="str">
            <v>Comprssion</v>
          </cell>
          <cell r="P77" t="str">
            <v>Sub.Cont.</v>
          </cell>
          <cell r="Q77" t="str">
            <v>NO</v>
          </cell>
          <cell r="R77" t="str">
            <v>-</v>
          </cell>
          <cell r="S77">
            <v>100</v>
          </cell>
          <cell r="Y77">
            <v>5</v>
          </cell>
          <cell r="Z77">
            <v>332.5</v>
          </cell>
          <cell r="AA77">
            <v>175</v>
          </cell>
          <cell r="AB77">
            <v>0</v>
          </cell>
          <cell r="AC77">
            <v>0</v>
          </cell>
          <cell r="AD77" t="str">
            <v>RK</v>
          </cell>
          <cell r="AE77">
            <v>0</v>
          </cell>
          <cell r="AF77">
            <v>25</v>
          </cell>
          <cell r="AG77">
            <v>20</v>
          </cell>
          <cell r="AH77">
            <v>1503.7593984962407</v>
          </cell>
          <cell r="AJ77">
            <v>108</v>
          </cell>
          <cell r="AL77">
            <v>84</v>
          </cell>
          <cell r="AM77">
            <v>28</v>
          </cell>
          <cell r="AN77">
            <v>2100</v>
          </cell>
          <cell r="AO77">
            <v>27.93</v>
          </cell>
          <cell r="AP77" t="e">
            <v>#N/A</v>
          </cell>
          <cell r="AQ77" t="e">
            <v>#N/A</v>
          </cell>
          <cell r="AR77" t="e">
            <v>#N/A</v>
          </cell>
          <cell r="AS77" t="e">
            <v>#N/A</v>
          </cell>
          <cell r="AT77" t="e">
            <v>#N/A</v>
          </cell>
        </row>
        <row r="78">
          <cell r="B78" t="str">
            <v>100/138-16329</v>
          </cell>
          <cell r="C78" t="str">
            <v>100/138-16329;A</v>
          </cell>
          <cell r="D78" t="e">
            <v>#N/A</v>
          </cell>
          <cell r="E78" t="str">
            <v>S. TOYOTA</v>
          </cell>
          <cell r="F78" t="str">
            <v>IRC</v>
          </cell>
          <cell r="G78" t="str">
            <v>INS ENG MOUNTING</v>
          </cell>
          <cell r="H78">
            <v>510</v>
          </cell>
          <cell r="I78" t="e">
            <v>#N/A</v>
          </cell>
          <cell r="J78" t="e">
            <v>#N/A</v>
          </cell>
          <cell r="K78" t="str">
            <v>C2653;PRS080</v>
          </cell>
          <cell r="L78">
            <v>30</v>
          </cell>
          <cell r="M78">
            <v>450</v>
          </cell>
          <cell r="N78" t="str">
            <v>2x1</v>
          </cell>
          <cell r="O78" t="str">
            <v>Transfer</v>
          </cell>
          <cell r="P78" t="str">
            <v>Press Dep.</v>
          </cell>
          <cell r="Q78" t="str">
            <v>NO</v>
          </cell>
          <cell r="R78" t="str">
            <v>205 / 220</v>
          </cell>
          <cell r="S78">
            <v>120</v>
          </cell>
          <cell r="Y78">
            <v>25</v>
          </cell>
          <cell r="Z78">
            <v>120</v>
          </cell>
          <cell r="AA78">
            <v>165</v>
          </cell>
          <cell r="AB78">
            <v>15</v>
          </cell>
          <cell r="AC78">
            <v>47</v>
          </cell>
          <cell r="AD78" t="str">
            <v>RK</v>
          </cell>
          <cell r="AE78">
            <v>0</v>
          </cell>
          <cell r="AF78">
            <v>2</v>
          </cell>
          <cell r="AG78">
            <v>30</v>
          </cell>
          <cell r="AH78">
            <v>500</v>
          </cell>
          <cell r="AJ78">
            <v>348.70499999999998</v>
          </cell>
          <cell r="AL78">
            <v>210</v>
          </cell>
          <cell r="AM78">
            <v>70</v>
          </cell>
          <cell r="AN78">
            <v>420</v>
          </cell>
          <cell r="AO78">
            <v>25.2</v>
          </cell>
          <cell r="AP78" t="e">
            <v>#N/A</v>
          </cell>
          <cell r="AQ78" t="e">
            <v>#N/A</v>
          </cell>
          <cell r="AR78" t="e">
            <v>#N/A</v>
          </cell>
          <cell r="AS78" t="e">
            <v>#N/A</v>
          </cell>
          <cell r="AT78" t="e">
            <v>#N/A</v>
          </cell>
        </row>
        <row r="79">
          <cell r="B79" t="str">
            <v>10020-61230</v>
          </cell>
          <cell r="C79" t="str">
            <v>10020-61230;A</v>
          </cell>
          <cell r="D79" t="str">
            <v>F-SCC</v>
          </cell>
          <cell r="E79" t="str">
            <v>S. TOYOTA</v>
          </cell>
          <cell r="F79" t="str">
            <v>IRC</v>
          </cell>
          <cell r="G79" t="str">
            <v>INS ENG MOUNTING</v>
          </cell>
          <cell r="H79" t="str">
            <v>SPO-PRESS</v>
          </cell>
          <cell r="I79" t="e">
            <v>#N/A</v>
          </cell>
          <cell r="J79" t="e">
            <v>#N/A</v>
          </cell>
          <cell r="K79" t="str">
            <v>E4300;PRSD080</v>
          </cell>
          <cell r="L79" t="e">
            <v>#N/A</v>
          </cell>
          <cell r="M79" t="e">
            <v>#N/A</v>
          </cell>
          <cell r="N79" t="str">
            <v>9x1</v>
          </cell>
          <cell r="O79" t="str">
            <v>Compression</v>
          </cell>
          <cell r="P79" t="str">
            <v>Sub.Cont.</v>
          </cell>
          <cell r="Q79" t="str">
            <v>NO</v>
          </cell>
          <cell r="R79" t="str">
            <v>-</v>
          </cell>
          <cell r="S79">
            <v>100</v>
          </cell>
          <cell r="T79">
            <v>4</v>
          </cell>
          <cell r="U79">
            <v>15</v>
          </cell>
          <cell r="V79">
            <v>70</v>
          </cell>
          <cell r="W79">
            <v>4</v>
          </cell>
          <cell r="Y79">
            <v>4</v>
          </cell>
          <cell r="Z79">
            <v>75</v>
          </cell>
          <cell r="AA79">
            <v>180</v>
          </cell>
          <cell r="AB79">
            <v>1</v>
          </cell>
          <cell r="AC79">
            <v>70</v>
          </cell>
          <cell r="AD79" t="str">
            <v>RK</v>
          </cell>
          <cell r="AE79">
            <v>0</v>
          </cell>
          <cell r="AF79">
            <v>9</v>
          </cell>
          <cell r="AG79" t="e">
            <v>#N/A</v>
          </cell>
          <cell r="AH79" t="e">
            <v>#N/A</v>
          </cell>
          <cell r="AJ79">
            <v>88.56</v>
          </cell>
          <cell r="AL79">
            <v>90</v>
          </cell>
          <cell r="AM79">
            <v>30</v>
          </cell>
          <cell r="AN79">
            <v>810</v>
          </cell>
          <cell r="AO79">
            <v>6.75</v>
          </cell>
          <cell r="AP79" t="e">
            <v>#N/A</v>
          </cell>
          <cell r="AQ79" t="e">
            <v>#N/A</v>
          </cell>
          <cell r="AR79" t="e">
            <v>#N/A</v>
          </cell>
          <cell r="AS79" t="e">
            <v>#N/A</v>
          </cell>
          <cell r="AT79" t="e">
            <v>#N/A</v>
          </cell>
        </row>
        <row r="80">
          <cell r="B80" t="str">
            <v>10022-13980</v>
          </cell>
          <cell r="C80" t="str">
            <v>10022-13980;A</v>
          </cell>
          <cell r="D80" t="str">
            <v>F-PS</v>
          </cell>
          <cell r="E80" t="str">
            <v>S. TOYOTA</v>
          </cell>
          <cell r="F80" t="str">
            <v>IRC</v>
          </cell>
          <cell r="G80" t="str">
            <v>INS ENG MOUNTING</v>
          </cell>
          <cell r="H80" t="str">
            <v>SPO-PRESS</v>
          </cell>
          <cell r="I80" t="e">
            <v>#N/A</v>
          </cell>
          <cell r="J80" t="e">
            <v>#N/A</v>
          </cell>
          <cell r="K80" t="str">
            <v>E4315;PRSD060</v>
          </cell>
          <cell r="L80" t="e">
            <v>#N/A</v>
          </cell>
          <cell r="M80" t="e">
            <v>#N/A</v>
          </cell>
          <cell r="N80" t="str">
            <v>2x4</v>
          </cell>
          <cell r="O80" t="str">
            <v>Comprssion</v>
          </cell>
          <cell r="P80" t="str">
            <v>Sub.Cont.</v>
          </cell>
          <cell r="Q80" t="str">
            <v>NO</v>
          </cell>
          <cell r="R80" t="str">
            <v>-</v>
          </cell>
          <cell r="S80">
            <v>100</v>
          </cell>
          <cell r="Y80">
            <v>3</v>
          </cell>
          <cell r="Z80">
            <v>56</v>
          </cell>
          <cell r="AA80">
            <v>175</v>
          </cell>
          <cell r="AB80">
            <v>10</v>
          </cell>
          <cell r="AC80">
            <v>60</v>
          </cell>
          <cell r="AD80" t="str">
            <v>RK</v>
          </cell>
          <cell r="AE80">
            <v>0</v>
          </cell>
          <cell r="AF80">
            <v>2</v>
          </cell>
          <cell r="AG80" t="e">
            <v>#N/A</v>
          </cell>
          <cell r="AH80" t="e">
            <v>#N/A</v>
          </cell>
          <cell r="AJ80">
            <v>0</v>
          </cell>
          <cell r="AL80">
            <v>90</v>
          </cell>
          <cell r="AM80">
            <v>30</v>
          </cell>
          <cell r="AN80">
            <v>180</v>
          </cell>
          <cell r="AO80">
            <v>5.04</v>
          </cell>
          <cell r="AP80" t="e">
            <v>#N/A</v>
          </cell>
          <cell r="AQ80" t="e">
            <v>#N/A</v>
          </cell>
          <cell r="AR80" t="e">
            <v>#N/A</v>
          </cell>
          <cell r="AS80" t="e">
            <v>#N/A</v>
          </cell>
          <cell r="AT80" t="e">
            <v>#N/A</v>
          </cell>
        </row>
        <row r="81">
          <cell r="B81" t="str">
            <v>10030-61230</v>
          </cell>
          <cell r="C81" t="str">
            <v>10030-61230;A</v>
          </cell>
          <cell r="D81" t="str">
            <v>F-SCC</v>
          </cell>
          <cell r="E81" t="str">
            <v>TOYOTA</v>
          </cell>
          <cell r="F81" t="str">
            <v>IRC</v>
          </cell>
          <cell r="G81" t="str">
            <v>INSULATOR E/G</v>
          </cell>
          <cell r="H81" t="str">
            <v>SPO-PRESS</v>
          </cell>
          <cell r="I81" t="e">
            <v>#N/A</v>
          </cell>
          <cell r="J81" t="e">
            <v>#N/A</v>
          </cell>
          <cell r="K81" t="str">
            <v>E4300;PRSD080</v>
          </cell>
          <cell r="L81" t="e">
            <v>#N/A</v>
          </cell>
          <cell r="M81" t="e">
            <v>#N/A</v>
          </cell>
          <cell r="N81" t="str">
            <v>9x1</v>
          </cell>
          <cell r="O81" t="str">
            <v>Transfer</v>
          </cell>
          <cell r="P81" t="str">
            <v>Sub.Cont.</v>
          </cell>
          <cell r="Q81" t="str">
            <v>NO</v>
          </cell>
          <cell r="R81" t="str">
            <v>-</v>
          </cell>
          <cell r="S81">
            <v>100</v>
          </cell>
          <cell r="Y81">
            <v>5</v>
          </cell>
          <cell r="Z81">
            <v>110</v>
          </cell>
          <cell r="AA81">
            <v>175</v>
          </cell>
          <cell r="AB81">
            <v>0</v>
          </cell>
          <cell r="AC81">
            <v>53</v>
          </cell>
          <cell r="AD81" t="str">
            <v>RK</v>
          </cell>
          <cell r="AE81">
            <v>0</v>
          </cell>
          <cell r="AF81">
            <v>9</v>
          </cell>
          <cell r="AG81" t="e">
            <v>#N/A</v>
          </cell>
          <cell r="AH81" t="e">
            <v>#N/A</v>
          </cell>
          <cell r="AJ81">
            <v>846.85500000000002</v>
          </cell>
          <cell r="AL81">
            <v>90</v>
          </cell>
          <cell r="AM81">
            <v>30</v>
          </cell>
          <cell r="AN81">
            <v>810</v>
          </cell>
          <cell r="AO81">
            <v>9.9</v>
          </cell>
          <cell r="AP81" t="e">
            <v>#N/A</v>
          </cell>
          <cell r="AQ81" t="e">
            <v>#N/A</v>
          </cell>
          <cell r="AR81" t="e">
            <v>#N/A</v>
          </cell>
          <cell r="AS81" t="e">
            <v>#N/A</v>
          </cell>
          <cell r="AT81" t="e">
            <v>#N/A</v>
          </cell>
        </row>
        <row r="82">
          <cell r="B82" t="str">
            <v>10060-13980</v>
          </cell>
          <cell r="C82" t="str">
            <v>10060-13980;A</v>
          </cell>
          <cell r="D82" t="str">
            <v>F-VAC</v>
          </cell>
          <cell r="E82" t="str">
            <v>TOYOTA</v>
          </cell>
          <cell r="F82" t="str">
            <v>IRC</v>
          </cell>
          <cell r="G82" t="str">
            <v>INSULATOR E/G</v>
          </cell>
          <cell r="H82" t="str">
            <v>VAC 20-21</v>
          </cell>
          <cell r="I82" t="e">
            <v>#N/A</v>
          </cell>
          <cell r="J82" t="e">
            <v>#N/A</v>
          </cell>
          <cell r="K82" t="str">
            <v>E2666;PRS080-80</v>
          </cell>
          <cell r="L82">
            <v>30</v>
          </cell>
          <cell r="M82">
            <v>639.05325443786978</v>
          </cell>
          <cell r="N82" t="str">
            <v>9x1</v>
          </cell>
          <cell r="O82" t="str">
            <v>Transfer</v>
          </cell>
          <cell r="P82" t="str">
            <v>Sub.Cont.</v>
          </cell>
          <cell r="Q82" t="str">
            <v>NO</v>
          </cell>
          <cell r="R82" t="str">
            <v>205 / 220</v>
          </cell>
          <cell r="S82">
            <v>100</v>
          </cell>
          <cell r="Y82">
            <v>5</v>
          </cell>
          <cell r="Z82">
            <v>338</v>
          </cell>
          <cell r="AA82">
            <v>175</v>
          </cell>
          <cell r="AB82">
            <v>3</v>
          </cell>
          <cell r="AC82">
            <v>53</v>
          </cell>
          <cell r="AD82" t="str">
            <v>RK</v>
          </cell>
          <cell r="AE82">
            <v>0</v>
          </cell>
          <cell r="AF82">
            <v>8</v>
          </cell>
          <cell r="AG82">
            <v>30</v>
          </cell>
          <cell r="AH82">
            <v>710.05917159763317</v>
          </cell>
          <cell r="AJ82">
            <v>1129.1400000000001</v>
          </cell>
          <cell r="AL82">
            <v>90</v>
          </cell>
          <cell r="AM82">
            <v>30</v>
          </cell>
          <cell r="AN82">
            <v>720</v>
          </cell>
          <cell r="AO82">
            <v>30.42</v>
          </cell>
          <cell r="AP82" t="e">
            <v>#N/A</v>
          </cell>
          <cell r="AQ82" t="e">
            <v>#N/A</v>
          </cell>
          <cell r="AR82" t="e">
            <v>#N/A</v>
          </cell>
          <cell r="AS82" t="e">
            <v>#N/A</v>
          </cell>
          <cell r="AT82" t="e">
            <v>#N/A</v>
          </cell>
        </row>
        <row r="83">
          <cell r="B83" t="str">
            <v>10079-77890</v>
          </cell>
          <cell r="C83" t="str">
            <v>10079-77890;A</v>
          </cell>
          <cell r="D83" t="str">
            <v>F-RP</v>
          </cell>
          <cell r="E83" t="str">
            <v>TOYOTA</v>
          </cell>
          <cell r="F83" t="str">
            <v>IRC</v>
          </cell>
          <cell r="G83" t="str">
            <v>INSULATOR, ENGINE</v>
          </cell>
          <cell r="H83" t="str">
            <v>510 17-20</v>
          </cell>
          <cell r="I83" t="e">
            <v>#N/A</v>
          </cell>
          <cell r="J83" t="e">
            <v>#N/A</v>
          </cell>
          <cell r="K83" t="str">
            <v>E4315;PRS080</v>
          </cell>
          <cell r="L83">
            <v>6</v>
          </cell>
          <cell r="M83">
            <v>300</v>
          </cell>
          <cell r="N83" t="str">
            <v>4x1</v>
          </cell>
          <cell r="O83" t="str">
            <v>Transfer</v>
          </cell>
          <cell r="P83" t="str">
            <v>Sub.Cont.</v>
          </cell>
          <cell r="Q83" t="str">
            <v>NO</v>
          </cell>
          <cell r="R83" t="str">
            <v>205 / 220</v>
          </cell>
          <cell r="S83">
            <v>100</v>
          </cell>
          <cell r="Y83">
            <v>5</v>
          </cell>
          <cell r="Z83">
            <v>40</v>
          </cell>
          <cell r="AA83">
            <v>165</v>
          </cell>
          <cell r="AB83">
            <v>5</v>
          </cell>
          <cell r="AC83">
            <v>53</v>
          </cell>
          <cell r="AD83" t="str">
            <v>RK</v>
          </cell>
          <cell r="AE83">
            <v>0</v>
          </cell>
          <cell r="AF83">
            <v>4</v>
          </cell>
          <cell r="AG83">
            <v>6</v>
          </cell>
          <cell r="AH83">
            <v>600</v>
          </cell>
          <cell r="AJ83">
            <v>577.85400000000004</v>
          </cell>
          <cell r="AL83">
            <v>90</v>
          </cell>
          <cell r="AM83">
            <v>30</v>
          </cell>
          <cell r="AN83">
            <v>360</v>
          </cell>
          <cell r="AO83">
            <v>3.6</v>
          </cell>
          <cell r="AP83" t="e">
            <v>#N/A</v>
          </cell>
          <cell r="AQ83" t="e">
            <v>#N/A</v>
          </cell>
          <cell r="AR83" t="e">
            <v>#N/A</v>
          </cell>
          <cell r="AS83" t="e">
            <v>#N/A</v>
          </cell>
          <cell r="AT83" t="e">
            <v>#N/A</v>
          </cell>
        </row>
        <row r="84">
          <cell r="B84" t="str">
            <v>10138-16329</v>
          </cell>
          <cell r="C84" t="str">
            <v>10138-16329;A</v>
          </cell>
          <cell r="D84" t="str">
            <v>F-SCR</v>
          </cell>
          <cell r="E84" t="str">
            <v>T.HONDA</v>
          </cell>
          <cell r="F84" t="str">
            <v>IRC</v>
          </cell>
          <cell r="G84" t="str">
            <v>RUBBER SEAL</v>
          </cell>
          <cell r="H84">
            <v>510</v>
          </cell>
          <cell r="I84" t="e">
            <v>#N/A</v>
          </cell>
          <cell r="J84" t="e">
            <v>#N/A</v>
          </cell>
          <cell r="K84" t="str">
            <v>C2653;PRS080</v>
          </cell>
          <cell r="L84">
            <v>30</v>
          </cell>
          <cell r="M84">
            <v>450</v>
          </cell>
          <cell r="N84" t="str">
            <v>2x1</v>
          </cell>
          <cell r="O84" t="str">
            <v>Transfer</v>
          </cell>
          <cell r="P84" t="str">
            <v>Press Dep.</v>
          </cell>
          <cell r="Q84" t="str">
            <v>NO</v>
          </cell>
          <cell r="R84" t="str">
            <v>205 / 220</v>
          </cell>
          <cell r="S84">
            <v>120</v>
          </cell>
          <cell r="T84">
            <v>3</v>
          </cell>
          <cell r="U84">
            <v>145</v>
          </cell>
          <cell r="V84">
            <v>190</v>
          </cell>
          <cell r="W84">
            <v>8</v>
          </cell>
          <cell r="Y84">
            <v>25</v>
          </cell>
          <cell r="Z84">
            <v>120</v>
          </cell>
          <cell r="AA84">
            <v>170</v>
          </cell>
          <cell r="AB84">
            <v>25</v>
          </cell>
          <cell r="AC84">
            <v>70</v>
          </cell>
          <cell r="AD84" t="str">
            <v>RK</v>
          </cell>
          <cell r="AE84">
            <v>45</v>
          </cell>
          <cell r="AF84">
            <v>2</v>
          </cell>
          <cell r="AG84">
            <v>30</v>
          </cell>
          <cell r="AH84">
            <v>500</v>
          </cell>
          <cell r="AJ84">
            <v>348.70499999999998</v>
          </cell>
          <cell r="AL84">
            <v>210</v>
          </cell>
          <cell r="AM84">
            <v>70</v>
          </cell>
          <cell r="AN84">
            <v>420</v>
          </cell>
          <cell r="AO84">
            <v>25.2</v>
          </cell>
          <cell r="AP84" t="e">
            <v>#N/A</v>
          </cell>
          <cell r="AQ84" t="e">
            <v>#N/A</v>
          </cell>
          <cell r="AR84" t="e">
            <v>#N/A</v>
          </cell>
          <cell r="AS84" t="e">
            <v>#N/A</v>
          </cell>
          <cell r="AT84" t="e">
            <v>#N/A</v>
          </cell>
        </row>
        <row r="85">
          <cell r="B85" t="str">
            <v>109337-0170</v>
          </cell>
          <cell r="C85" t="str">
            <v>109337-0170;A</v>
          </cell>
          <cell r="D85" t="str">
            <v>F-RPM</v>
          </cell>
          <cell r="E85" t="str">
            <v>STANLEY</v>
          </cell>
          <cell r="F85" t="str">
            <v>IRC</v>
          </cell>
          <cell r="G85" t="str">
            <v>SEAL</v>
          </cell>
          <cell r="H85" t="str">
            <v>INM 4,16,17,28,29,32-35</v>
          </cell>
          <cell r="I85" t="e">
            <v>#N/A</v>
          </cell>
          <cell r="J85" t="e">
            <v>#N/A</v>
          </cell>
          <cell r="K85" t="str">
            <v>C-5611;INJ080</v>
          </cell>
          <cell r="L85">
            <v>80</v>
          </cell>
          <cell r="M85">
            <v>5435.2941176470586</v>
          </cell>
          <cell r="N85" t="str">
            <v>6X1</v>
          </cell>
          <cell r="O85" t="str">
            <v>Comprssion</v>
          </cell>
          <cell r="P85" t="str">
            <v>Press Dep.</v>
          </cell>
          <cell r="Q85" t="str">
            <v>NO</v>
          </cell>
          <cell r="R85" t="str">
            <v>-</v>
          </cell>
          <cell r="S85">
            <v>120</v>
          </cell>
          <cell r="Y85">
            <v>3</v>
          </cell>
          <cell r="Z85">
            <v>85</v>
          </cell>
          <cell r="AA85">
            <v>175</v>
          </cell>
          <cell r="AB85">
            <v>0</v>
          </cell>
          <cell r="AC85">
            <v>57</v>
          </cell>
          <cell r="AD85" t="str">
            <v>RK</v>
          </cell>
          <cell r="AE85">
            <v>0</v>
          </cell>
          <cell r="AF85">
            <v>6</v>
          </cell>
          <cell r="AG85">
            <v>80</v>
          </cell>
          <cell r="AH85">
            <v>5647.0588235294117</v>
          </cell>
          <cell r="AJ85">
            <v>0</v>
          </cell>
          <cell r="AL85">
            <v>126</v>
          </cell>
          <cell r="AM85">
            <v>42</v>
          </cell>
          <cell r="AN85">
            <v>756</v>
          </cell>
          <cell r="AO85">
            <v>10.71</v>
          </cell>
          <cell r="AP85" t="e">
            <v>#N/A</v>
          </cell>
          <cell r="AQ85" t="e">
            <v>#N/A</v>
          </cell>
          <cell r="AR85" t="e">
            <v>#N/A</v>
          </cell>
          <cell r="AS85" t="e">
            <v>#N/A</v>
          </cell>
          <cell r="AT85" t="e">
            <v>#N/A</v>
          </cell>
        </row>
        <row r="86">
          <cell r="B86" t="str">
            <v>109337-0170-2</v>
          </cell>
          <cell r="C86" t="str">
            <v>109337-0170;A</v>
          </cell>
          <cell r="D86" t="str">
            <v>F-RPM</v>
          </cell>
          <cell r="E86" t="str">
            <v>STANLEY</v>
          </cell>
          <cell r="F86" t="str">
            <v>IRC</v>
          </cell>
          <cell r="G86" t="str">
            <v>SEAL</v>
          </cell>
          <cell r="H86" t="str">
            <v>INM 4,16,17,28,29,32-35</v>
          </cell>
          <cell r="I86" t="e">
            <v>#N/A</v>
          </cell>
          <cell r="J86" t="e">
            <v>#N/A</v>
          </cell>
          <cell r="K86" t="str">
            <v>C-5611;INJ080</v>
          </cell>
          <cell r="L86">
            <v>80</v>
          </cell>
          <cell r="M86">
            <v>5435.2941176470586</v>
          </cell>
          <cell r="N86" t="str">
            <v>6X1</v>
          </cell>
          <cell r="O86" t="str">
            <v>Comprssion</v>
          </cell>
          <cell r="P86" t="str">
            <v>Press Dep.</v>
          </cell>
          <cell r="Q86" t="str">
            <v>NO</v>
          </cell>
          <cell r="R86" t="str">
            <v>-</v>
          </cell>
          <cell r="S86">
            <v>120</v>
          </cell>
          <cell r="Y86">
            <v>3</v>
          </cell>
          <cell r="Z86">
            <v>85</v>
          </cell>
          <cell r="AA86">
            <v>175</v>
          </cell>
          <cell r="AB86">
            <v>0</v>
          </cell>
          <cell r="AC86">
            <v>57</v>
          </cell>
          <cell r="AD86" t="str">
            <v>RK</v>
          </cell>
          <cell r="AE86">
            <v>0</v>
          </cell>
          <cell r="AF86">
            <v>6</v>
          </cell>
          <cell r="AG86">
            <v>80</v>
          </cell>
          <cell r="AH86">
            <v>5647.0588235294117</v>
          </cell>
          <cell r="AJ86">
            <v>0</v>
          </cell>
          <cell r="AL86">
            <v>114</v>
          </cell>
          <cell r="AM86">
            <v>38</v>
          </cell>
          <cell r="AN86">
            <v>684</v>
          </cell>
          <cell r="AO86">
            <v>9.69</v>
          </cell>
          <cell r="AP86" t="e">
            <v>#N/A</v>
          </cell>
          <cell r="AQ86" t="e">
            <v>#N/A</v>
          </cell>
          <cell r="AR86" t="e">
            <v>#N/A</v>
          </cell>
          <cell r="AS86" t="e">
            <v>#N/A</v>
          </cell>
          <cell r="AT86" t="e">
            <v>#N/A</v>
          </cell>
        </row>
        <row r="87">
          <cell r="B87" t="str">
            <v>1093A035</v>
          </cell>
          <cell r="C87" t="str">
            <v>MR995005;A</v>
          </cell>
          <cell r="D87" t="str">
            <v>F-EM</v>
          </cell>
          <cell r="E87" t="str">
            <v>HONDA</v>
          </cell>
          <cell r="F87" t="str">
            <v>IRC</v>
          </cell>
          <cell r="G87" t="str">
            <v>PACKING</v>
          </cell>
          <cell r="H87" t="str">
            <v>INJ 13-17,36-39,63</v>
          </cell>
          <cell r="I87" t="e">
            <v>#N/A</v>
          </cell>
          <cell r="J87" t="e">
            <v>#N/A</v>
          </cell>
          <cell r="K87" t="str">
            <v>A5609;INJ080</v>
          </cell>
          <cell r="L87" t="e">
            <v>#N/A</v>
          </cell>
          <cell r="M87" t="e">
            <v>#N/A</v>
          </cell>
          <cell r="N87" t="str">
            <v>4x1</v>
          </cell>
          <cell r="O87" t="str">
            <v>Compression</v>
          </cell>
          <cell r="P87" t="str">
            <v>Press Dep.</v>
          </cell>
          <cell r="Q87" t="str">
            <v>NO</v>
          </cell>
          <cell r="R87" t="str">
            <v>-</v>
          </cell>
          <cell r="S87">
            <v>100</v>
          </cell>
          <cell r="T87">
            <v>5</v>
          </cell>
          <cell r="U87">
            <v>10</v>
          </cell>
          <cell r="V87">
            <v>100</v>
          </cell>
          <cell r="W87">
            <v>5</v>
          </cell>
          <cell r="Y87">
            <v>5</v>
          </cell>
          <cell r="Z87">
            <v>850</v>
          </cell>
          <cell r="AA87">
            <v>170</v>
          </cell>
          <cell r="AB87">
            <v>3</v>
          </cell>
          <cell r="AC87">
            <v>50</v>
          </cell>
          <cell r="AD87" t="str">
            <v>RK</v>
          </cell>
          <cell r="AE87">
            <v>0</v>
          </cell>
          <cell r="AF87">
            <v>4</v>
          </cell>
          <cell r="AG87" t="e">
            <v>#N/A</v>
          </cell>
          <cell r="AH87" t="e">
            <v>#N/A</v>
          </cell>
          <cell r="AJ87">
            <v>0</v>
          </cell>
          <cell r="AL87">
            <v>78</v>
          </cell>
          <cell r="AM87">
            <v>26</v>
          </cell>
          <cell r="AN87">
            <v>312</v>
          </cell>
          <cell r="AO87">
            <v>66.3</v>
          </cell>
          <cell r="AP87" t="e">
            <v>#N/A</v>
          </cell>
          <cell r="AQ87" t="e">
            <v>#N/A</v>
          </cell>
          <cell r="AR87" t="e">
            <v>#N/A</v>
          </cell>
          <cell r="AS87" t="e">
            <v>#N/A</v>
          </cell>
          <cell r="AT87" t="e">
            <v>#N/A</v>
          </cell>
        </row>
        <row r="88">
          <cell r="B88" t="str">
            <v>1093A044</v>
          </cell>
          <cell r="C88" t="str">
            <v>1093A044;A</v>
          </cell>
          <cell r="D88" t="str">
            <v>F-EM</v>
          </cell>
          <cell r="E88" t="str">
            <v>SUZUKI</v>
          </cell>
          <cell r="F88" t="str">
            <v>IRC</v>
          </cell>
          <cell r="G88" t="str">
            <v>GASKET</v>
          </cell>
          <cell r="H88" t="str">
            <v>INJ 13-17,36-39,63</v>
          </cell>
          <cell r="I88" t="e">
            <v>#N/A</v>
          </cell>
          <cell r="J88" t="e">
            <v>#N/A</v>
          </cell>
          <cell r="K88" t="str">
            <v>A5709;INJ080</v>
          </cell>
          <cell r="L88">
            <v>84</v>
          </cell>
          <cell r="M88">
            <v>255.92417061611374</v>
          </cell>
          <cell r="N88" t="str">
            <v>2x1</v>
          </cell>
          <cell r="O88" t="str">
            <v>Compression</v>
          </cell>
          <cell r="P88" t="str">
            <v>Press Dep.</v>
          </cell>
          <cell r="Q88" t="str">
            <v>NO</v>
          </cell>
          <cell r="R88" t="str">
            <v>-</v>
          </cell>
          <cell r="S88">
            <v>100</v>
          </cell>
          <cell r="T88">
            <v>3</v>
          </cell>
          <cell r="U88">
            <v>15</v>
          </cell>
          <cell r="V88">
            <v>75</v>
          </cell>
          <cell r="W88">
            <v>4</v>
          </cell>
          <cell r="Y88">
            <v>6</v>
          </cell>
          <cell r="Z88">
            <v>633</v>
          </cell>
          <cell r="AA88">
            <v>175</v>
          </cell>
          <cell r="AB88">
            <v>1</v>
          </cell>
          <cell r="AC88">
            <v>60</v>
          </cell>
          <cell r="AD88" t="str">
            <v>RK</v>
          </cell>
          <cell r="AE88">
            <v>0</v>
          </cell>
          <cell r="AF88">
            <v>2</v>
          </cell>
          <cell r="AG88">
            <v>84</v>
          </cell>
          <cell r="AH88">
            <v>265.40284360189571</v>
          </cell>
          <cell r="AJ88">
            <v>0</v>
          </cell>
          <cell r="AL88">
            <v>96</v>
          </cell>
          <cell r="AM88">
            <v>32</v>
          </cell>
          <cell r="AN88">
            <v>192</v>
          </cell>
          <cell r="AO88">
            <v>60.768000000000001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</row>
        <row r="89">
          <cell r="B89" t="str">
            <v>1093A088</v>
          </cell>
          <cell r="C89" t="str">
            <v>1093A088;A</v>
          </cell>
          <cell r="D89" t="str">
            <v>F-EM</v>
          </cell>
          <cell r="E89" t="str">
            <v>SUZUKI</v>
          </cell>
          <cell r="F89" t="str">
            <v>IRC</v>
          </cell>
          <cell r="G89" t="str">
            <v>GASKET</v>
          </cell>
          <cell r="H89" t="str">
            <v>INJ 13-17,36-39,63</v>
          </cell>
          <cell r="I89" t="e">
            <v>#N/A</v>
          </cell>
          <cell r="J89" t="e">
            <v>#N/A</v>
          </cell>
          <cell r="K89" t="str">
            <v>A-5539;INJ080</v>
          </cell>
          <cell r="L89">
            <v>89</v>
          </cell>
          <cell r="M89">
            <v>337.25490196078431</v>
          </cell>
          <cell r="N89" t="str">
            <v>2x1</v>
          </cell>
          <cell r="O89" t="str">
            <v>Compression</v>
          </cell>
          <cell r="P89" t="str">
            <v>Sub.Cont.</v>
          </cell>
          <cell r="Q89" t="str">
            <v>NO</v>
          </cell>
          <cell r="R89" t="str">
            <v>-</v>
          </cell>
          <cell r="S89">
            <v>100</v>
          </cell>
          <cell r="T89">
            <v>7</v>
          </cell>
          <cell r="U89">
            <v>30</v>
          </cell>
          <cell r="V89">
            <v>200</v>
          </cell>
          <cell r="W89">
            <v>8</v>
          </cell>
          <cell r="Y89">
            <v>5</v>
          </cell>
          <cell r="Z89">
            <v>510</v>
          </cell>
          <cell r="AA89">
            <v>175</v>
          </cell>
          <cell r="AB89">
            <v>15</v>
          </cell>
          <cell r="AC89">
            <v>70</v>
          </cell>
          <cell r="AD89" t="str">
            <v>RK</v>
          </cell>
          <cell r="AE89">
            <v>0</v>
          </cell>
          <cell r="AF89">
            <v>2</v>
          </cell>
          <cell r="AG89">
            <v>89</v>
          </cell>
          <cell r="AH89">
            <v>349.01960784313724</v>
          </cell>
          <cell r="AJ89">
            <v>0</v>
          </cell>
          <cell r="AL89">
            <v>90</v>
          </cell>
          <cell r="AM89">
            <v>30</v>
          </cell>
          <cell r="AN89">
            <v>180</v>
          </cell>
          <cell r="AO89">
            <v>45.9</v>
          </cell>
          <cell r="AP89" t="e">
            <v>#N/A</v>
          </cell>
          <cell r="AQ89" t="e">
            <v>#N/A</v>
          </cell>
          <cell r="AR89" t="e">
            <v>#N/A</v>
          </cell>
          <cell r="AS89" t="e">
            <v>#N/A</v>
          </cell>
          <cell r="AT89" t="e">
            <v>#N/A</v>
          </cell>
        </row>
        <row r="90">
          <cell r="B90" t="str">
            <v>1093A103</v>
          </cell>
          <cell r="C90" t="str">
            <v>1093A103-R1;A</v>
          </cell>
          <cell r="D90" t="str">
            <v>F-EM</v>
          </cell>
          <cell r="E90" t="str">
            <v>SUZUKI</v>
          </cell>
          <cell r="F90" t="str">
            <v>IRC</v>
          </cell>
          <cell r="G90" t="str">
            <v>GASKET</v>
          </cell>
          <cell r="H90" t="str">
            <v>INM</v>
          </cell>
          <cell r="I90" t="e">
            <v>#N/A</v>
          </cell>
          <cell r="J90" t="e">
            <v>#N/A</v>
          </cell>
          <cell r="K90" t="str">
            <v>AG-5713;INJ080</v>
          </cell>
          <cell r="L90">
            <v>85</v>
          </cell>
          <cell r="M90">
            <v>674.89711934156378</v>
          </cell>
          <cell r="N90" t="str">
            <v>4X1</v>
          </cell>
          <cell r="O90" t="str">
            <v>Compression</v>
          </cell>
          <cell r="P90" t="str">
            <v>Sub.Cont.</v>
          </cell>
          <cell r="Q90" t="str">
            <v>NO</v>
          </cell>
          <cell r="R90" t="str">
            <v>-</v>
          </cell>
          <cell r="S90">
            <v>100</v>
          </cell>
          <cell r="T90">
            <v>16</v>
          </cell>
          <cell r="U90">
            <v>10</v>
          </cell>
          <cell r="V90">
            <v>35</v>
          </cell>
          <cell r="W90">
            <v>5</v>
          </cell>
          <cell r="Y90">
            <v>4</v>
          </cell>
          <cell r="Z90">
            <v>486</v>
          </cell>
          <cell r="AA90">
            <v>170</v>
          </cell>
          <cell r="AB90">
            <v>3</v>
          </cell>
          <cell r="AC90">
            <v>55</v>
          </cell>
          <cell r="AD90" t="str">
            <v>RK</v>
          </cell>
          <cell r="AE90">
            <v>0</v>
          </cell>
          <cell r="AF90">
            <v>4</v>
          </cell>
          <cell r="AG90">
            <v>85</v>
          </cell>
          <cell r="AH90">
            <v>699.58847736625512</v>
          </cell>
          <cell r="AJ90">
            <v>0</v>
          </cell>
          <cell r="AL90">
            <v>105</v>
          </cell>
          <cell r="AM90">
            <v>35</v>
          </cell>
          <cell r="AN90">
            <v>420</v>
          </cell>
          <cell r="AO90">
            <v>51.03</v>
          </cell>
          <cell r="AP90" t="e">
            <v>#N/A</v>
          </cell>
          <cell r="AQ90" t="e">
            <v>#N/A</v>
          </cell>
          <cell r="AR90" t="e">
            <v>#N/A</v>
          </cell>
          <cell r="AS90" t="e">
            <v>#N/A</v>
          </cell>
          <cell r="AT90" t="e">
            <v>#N/A</v>
          </cell>
        </row>
        <row r="91">
          <cell r="B91" t="str">
            <v>1093A106</v>
          </cell>
          <cell r="C91" t="str">
            <v>1093A106;A</v>
          </cell>
          <cell r="D91" t="str">
            <v>F-EM</v>
          </cell>
          <cell r="E91" t="str">
            <v>SUZUKI</v>
          </cell>
          <cell r="F91" t="str">
            <v>IRC</v>
          </cell>
          <cell r="G91" t="str">
            <v>GASKET</v>
          </cell>
          <cell r="H91" t="str">
            <v>INJ 13-17,36-39,63</v>
          </cell>
          <cell r="I91" t="e">
            <v>#N/A</v>
          </cell>
          <cell r="J91" t="e">
            <v>#N/A</v>
          </cell>
          <cell r="K91" t="str">
            <v>A-5529;INJ080</v>
          </cell>
          <cell r="L91">
            <v>85</v>
          </cell>
          <cell r="M91">
            <v>578.4832451499118</v>
          </cell>
          <cell r="N91" t="str">
            <v>4X1</v>
          </cell>
          <cell r="O91" t="str">
            <v>Comprssion</v>
          </cell>
          <cell r="P91" t="str">
            <v>Press Dep.</v>
          </cell>
          <cell r="Q91" t="str">
            <v>NO</v>
          </cell>
          <cell r="R91" t="str">
            <v>-</v>
          </cell>
          <cell r="S91">
            <v>100</v>
          </cell>
          <cell r="T91">
            <v>4</v>
          </cell>
          <cell r="U91">
            <v>15</v>
          </cell>
          <cell r="V91">
            <v>135</v>
          </cell>
          <cell r="W91">
            <v>3</v>
          </cell>
          <cell r="Y91">
            <v>8</v>
          </cell>
          <cell r="Z91">
            <v>567</v>
          </cell>
          <cell r="AA91">
            <v>175</v>
          </cell>
          <cell r="AB91">
            <v>3</v>
          </cell>
          <cell r="AC91">
            <v>40</v>
          </cell>
          <cell r="AD91" t="str">
            <v>RPS</v>
          </cell>
          <cell r="AE91">
            <v>0</v>
          </cell>
          <cell r="AF91">
            <v>4</v>
          </cell>
          <cell r="AG91">
            <v>85</v>
          </cell>
          <cell r="AH91">
            <v>599.64726631393296</v>
          </cell>
          <cell r="AL91">
            <v>84</v>
          </cell>
          <cell r="AM91">
            <v>28</v>
          </cell>
          <cell r="AN91">
            <v>336</v>
          </cell>
          <cell r="AO91">
            <v>47.628</v>
          </cell>
          <cell r="AP91" t="e">
            <v>#N/A</v>
          </cell>
          <cell r="AQ91" t="e">
            <v>#N/A</v>
          </cell>
          <cell r="AR91" t="e">
            <v>#N/A</v>
          </cell>
          <cell r="AS91" t="e">
            <v>#N/A</v>
          </cell>
          <cell r="AT91" t="e">
            <v>#N/A</v>
          </cell>
        </row>
        <row r="92">
          <cell r="B92" t="str">
            <v>110-034-043</v>
          </cell>
          <cell r="C92" t="str">
            <v>110-034-043;A</v>
          </cell>
          <cell r="D92" t="str">
            <v>F-SCR</v>
          </cell>
          <cell r="E92" t="str">
            <v>SUZUKI</v>
          </cell>
          <cell r="F92" t="str">
            <v>IRC</v>
          </cell>
          <cell r="G92" t="str">
            <v>GASKET</v>
          </cell>
          <cell r="H92">
            <v>510</v>
          </cell>
          <cell r="I92" t="e">
            <v>#N/A</v>
          </cell>
          <cell r="J92" t="e">
            <v>#N/A</v>
          </cell>
          <cell r="K92" t="str">
            <v>AG2680;PRS080</v>
          </cell>
          <cell r="L92">
            <v>71</v>
          </cell>
          <cell r="M92">
            <v>6868.6868686868693</v>
          </cell>
          <cell r="N92" t="str">
            <v>25X1</v>
          </cell>
          <cell r="O92" t="str">
            <v>Compression</v>
          </cell>
          <cell r="P92" t="str">
            <v>Sub.Cont.</v>
          </cell>
          <cell r="Q92" t="str">
            <v>NO</v>
          </cell>
          <cell r="R92" t="str">
            <v>-</v>
          </cell>
          <cell r="S92">
            <v>100</v>
          </cell>
          <cell r="Y92">
            <v>5</v>
          </cell>
          <cell r="Z92">
            <v>247.5</v>
          </cell>
          <cell r="AA92">
            <v>165</v>
          </cell>
          <cell r="AB92">
            <v>0</v>
          </cell>
          <cell r="AC92">
            <v>60</v>
          </cell>
          <cell r="AD92" t="str">
            <v>RK</v>
          </cell>
          <cell r="AE92">
            <v>0</v>
          </cell>
          <cell r="AF92">
            <v>25</v>
          </cell>
          <cell r="AG92">
            <v>71</v>
          </cell>
          <cell r="AH92">
            <v>7171.7171717171723</v>
          </cell>
          <cell r="AJ92">
            <v>76.875</v>
          </cell>
          <cell r="AL92">
            <v>156</v>
          </cell>
          <cell r="AM92">
            <v>52</v>
          </cell>
          <cell r="AN92">
            <v>3900</v>
          </cell>
          <cell r="AO92">
            <v>38.61</v>
          </cell>
          <cell r="AP92" t="e">
            <v>#N/A</v>
          </cell>
          <cell r="AQ92" t="e">
            <v>#N/A</v>
          </cell>
          <cell r="AR92" t="e">
            <v>#N/A</v>
          </cell>
          <cell r="AS92" t="e">
            <v>#N/A</v>
          </cell>
          <cell r="AT92" t="e">
            <v>#N/A</v>
          </cell>
        </row>
        <row r="93">
          <cell r="B93" t="str">
            <v>11010-04551</v>
          </cell>
          <cell r="C93" t="str">
            <v>11010-04551;A</v>
          </cell>
          <cell r="D93" t="str">
            <v>F-VAC</v>
          </cell>
          <cell r="E93" t="str">
            <v>SUZUKI</v>
          </cell>
          <cell r="F93" t="str">
            <v>IRC</v>
          </cell>
          <cell r="G93" t="str">
            <v>GASKET</v>
          </cell>
          <cell r="H93" t="str">
            <v>VAC 20-21,26-27</v>
          </cell>
          <cell r="I93" t="e">
            <v>#N/A</v>
          </cell>
          <cell r="J93" t="e">
            <v>#N/A</v>
          </cell>
          <cell r="K93" t="str">
            <v>T2710;PRS030</v>
          </cell>
          <cell r="L93">
            <v>20</v>
          </cell>
          <cell r="M93">
            <v>1275</v>
          </cell>
          <cell r="N93" t="str">
            <v>6x1</v>
          </cell>
          <cell r="O93" t="str">
            <v>Comprssion</v>
          </cell>
          <cell r="P93" t="str">
            <v>Press Dep.</v>
          </cell>
          <cell r="Q93" t="str">
            <v>NO</v>
          </cell>
          <cell r="R93" t="str">
            <v>-</v>
          </cell>
          <cell r="S93">
            <v>120</v>
          </cell>
          <cell r="Y93">
            <v>3</v>
          </cell>
          <cell r="Z93">
            <v>80</v>
          </cell>
          <cell r="AA93">
            <v>175</v>
          </cell>
          <cell r="AB93">
            <v>0</v>
          </cell>
          <cell r="AC93">
            <v>60</v>
          </cell>
          <cell r="AD93" t="str">
            <v>RK</v>
          </cell>
          <cell r="AE93">
            <v>0</v>
          </cell>
          <cell r="AF93">
            <v>6</v>
          </cell>
          <cell r="AG93">
            <v>20</v>
          </cell>
          <cell r="AH93">
            <v>1500</v>
          </cell>
          <cell r="AJ93">
            <v>0</v>
          </cell>
          <cell r="AL93">
            <v>90</v>
          </cell>
          <cell r="AM93">
            <v>30</v>
          </cell>
          <cell r="AN93">
            <v>540</v>
          </cell>
          <cell r="AO93">
            <v>7.2</v>
          </cell>
          <cell r="AP93" t="e">
            <v>#N/A</v>
          </cell>
          <cell r="AQ93" t="e">
            <v>#N/A</v>
          </cell>
          <cell r="AR93" t="e">
            <v>#N/A</v>
          </cell>
          <cell r="AS93" t="e">
            <v>#N/A</v>
          </cell>
          <cell r="AT93" t="e">
            <v>#N/A</v>
          </cell>
        </row>
        <row r="94">
          <cell r="B94" t="str">
            <v>11010-04561</v>
          </cell>
          <cell r="C94" t="str">
            <v>11010-04561;A</v>
          </cell>
          <cell r="D94" t="str">
            <v>F-VAC</v>
          </cell>
          <cell r="E94" t="str">
            <v>SUZUKI</v>
          </cell>
          <cell r="F94" t="str">
            <v>IRC</v>
          </cell>
          <cell r="G94" t="str">
            <v>GASKET</v>
          </cell>
          <cell r="H94" t="str">
            <v>VAC 20-21,26-27</v>
          </cell>
          <cell r="I94" t="e">
            <v>#N/A</v>
          </cell>
          <cell r="J94" t="e">
            <v>#N/A</v>
          </cell>
          <cell r="K94" t="str">
            <v>T2710;PRS030</v>
          </cell>
          <cell r="L94">
            <v>20</v>
          </cell>
          <cell r="M94">
            <v>15454.545454545454</v>
          </cell>
          <cell r="N94" t="str">
            <v>100x1</v>
          </cell>
          <cell r="O94" t="str">
            <v>Compression</v>
          </cell>
          <cell r="P94" t="str">
            <v>Sub.Cont.</v>
          </cell>
          <cell r="Q94" t="str">
            <v>NO</v>
          </cell>
          <cell r="R94" t="str">
            <v>-</v>
          </cell>
          <cell r="S94">
            <v>100</v>
          </cell>
          <cell r="T94">
            <v>16</v>
          </cell>
          <cell r="U94">
            <v>25</v>
          </cell>
          <cell r="V94">
            <v>25</v>
          </cell>
          <cell r="W94">
            <v>8</v>
          </cell>
          <cell r="Y94">
            <v>6</v>
          </cell>
          <cell r="Z94">
            <v>110</v>
          </cell>
          <cell r="AA94">
            <v>175</v>
          </cell>
          <cell r="AB94">
            <v>7</v>
          </cell>
          <cell r="AC94">
            <v>50</v>
          </cell>
          <cell r="AD94" t="str">
            <v>RK</v>
          </cell>
          <cell r="AE94">
            <v>0</v>
          </cell>
          <cell r="AF94">
            <v>100</v>
          </cell>
          <cell r="AG94">
            <v>20</v>
          </cell>
          <cell r="AH94">
            <v>18181.81818181818</v>
          </cell>
          <cell r="AJ94">
            <v>0</v>
          </cell>
          <cell r="AL94">
            <v>105</v>
          </cell>
          <cell r="AM94">
            <v>35</v>
          </cell>
          <cell r="AN94">
            <v>10500</v>
          </cell>
          <cell r="AO94">
            <v>11.55</v>
          </cell>
          <cell r="AP94" t="e">
            <v>#N/A</v>
          </cell>
          <cell r="AQ94" t="e">
            <v>#N/A</v>
          </cell>
          <cell r="AR94" t="e">
            <v>#N/A</v>
          </cell>
          <cell r="AS94" t="e">
            <v>#N/A</v>
          </cell>
          <cell r="AT94" t="e">
            <v>#N/A</v>
          </cell>
        </row>
        <row r="95">
          <cell r="B95" t="str">
            <v>11010-35451</v>
          </cell>
          <cell r="C95" t="str">
            <v>11010-35451;A</v>
          </cell>
          <cell r="D95" t="str">
            <v>F-VAC</v>
          </cell>
          <cell r="E95" t="str">
            <v>SANYO</v>
          </cell>
          <cell r="F95" t="str">
            <v>IRC</v>
          </cell>
          <cell r="G95" t="str">
            <v>RUBBER PLUG -176</v>
          </cell>
          <cell r="H95" t="str">
            <v>VAC 20-21,26-27</v>
          </cell>
          <cell r="I95" t="e">
            <v>#N/A</v>
          </cell>
          <cell r="J95" t="e">
            <v>#N/A</v>
          </cell>
          <cell r="K95" t="str">
            <v>T2710;PRS030</v>
          </cell>
          <cell r="L95">
            <v>20</v>
          </cell>
          <cell r="M95">
            <v>11657.142857142857</v>
          </cell>
          <cell r="N95" t="str">
            <v>48x1</v>
          </cell>
          <cell r="O95" t="str">
            <v>Compression</v>
          </cell>
          <cell r="P95" t="str">
            <v>Sub.Cont.</v>
          </cell>
          <cell r="Q95" t="str">
            <v>NO</v>
          </cell>
          <cell r="R95" t="str">
            <v>-</v>
          </cell>
          <cell r="S95">
            <v>100</v>
          </cell>
          <cell r="W95">
            <v>4</v>
          </cell>
          <cell r="Y95">
            <v>0</v>
          </cell>
          <cell r="Z95">
            <v>70</v>
          </cell>
          <cell r="AA95">
            <v>175</v>
          </cell>
          <cell r="AB95">
            <v>10</v>
          </cell>
          <cell r="AC95">
            <v>70</v>
          </cell>
          <cell r="AD95" t="str">
            <v>RK</v>
          </cell>
          <cell r="AE95">
            <v>0</v>
          </cell>
          <cell r="AF95">
            <v>48</v>
          </cell>
          <cell r="AG95">
            <v>20</v>
          </cell>
          <cell r="AH95">
            <v>13714.285714285714</v>
          </cell>
          <cell r="AJ95">
            <v>0</v>
          </cell>
          <cell r="AL95">
            <v>105</v>
          </cell>
          <cell r="AM95">
            <v>35</v>
          </cell>
          <cell r="AN95">
            <v>5040</v>
          </cell>
          <cell r="AO95">
            <v>7.35</v>
          </cell>
          <cell r="AP95" t="e">
            <v>#N/A</v>
          </cell>
          <cell r="AQ95" t="e">
            <v>#N/A</v>
          </cell>
          <cell r="AR95" t="e">
            <v>#N/A</v>
          </cell>
          <cell r="AS95" t="e">
            <v>#N/A</v>
          </cell>
          <cell r="AT95" t="e">
            <v>#N/A</v>
          </cell>
        </row>
        <row r="96">
          <cell r="B96" t="str">
            <v>11010-35771</v>
          </cell>
          <cell r="C96" t="str">
            <v>11010-35771;A</v>
          </cell>
          <cell r="D96" t="str">
            <v>F-SCC</v>
          </cell>
          <cell r="E96" t="str">
            <v>SUZUKI</v>
          </cell>
          <cell r="F96" t="str">
            <v>IRC</v>
          </cell>
          <cell r="G96" t="str">
            <v>GASKET</v>
          </cell>
          <cell r="H96" t="str">
            <v>VAC 20-21,26-27</v>
          </cell>
          <cell r="I96" t="e">
            <v>#N/A</v>
          </cell>
          <cell r="J96" t="e">
            <v>#N/A</v>
          </cell>
          <cell r="K96" t="str">
            <v>T2710;PRS030</v>
          </cell>
          <cell r="L96">
            <v>20</v>
          </cell>
          <cell r="M96">
            <v>7083.333333333333</v>
          </cell>
          <cell r="N96" t="str">
            <v>25x1</v>
          </cell>
          <cell r="O96" t="str">
            <v>Comprssion</v>
          </cell>
          <cell r="P96" t="str">
            <v>Sub.Cont.</v>
          </cell>
          <cell r="Q96" t="str">
            <v>NO</v>
          </cell>
          <cell r="R96" t="str">
            <v>-</v>
          </cell>
          <cell r="S96">
            <v>100</v>
          </cell>
          <cell r="Y96">
            <v>5</v>
          </cell>
          <cell r="Z96">
            <v>60</v>
          </cell>
          <cell r="AA96">
            <v>175</v>
          </cell>
          <cell r="AB96">
            <v>0</v>
          </cell>
          <cell r="AC96">
            <v>0</v>
          </cell>
          <cell r="AD96" t="str">
            <v>RK</v>
          </cell>
          <cell r="AE96">
            <v>0</v>
          </cell>
          <cell r="AF96">
            <v>25</v>
          </cell>
          <cell r="AG96">
            <v>20</v>
          </cell>
          <cell r="AH96">
            <v>8333.3333333333321</v>
          </cell>
          <cell r="AJ96" t="e">
            <v>#VALUE!</v>
          </cell>
          <cell r="AL96">
            <v>105</v>
          </cell>
          <cell r="AM96">
            <v>35</v>
          </cell>
          <cell r="AN96">
            <v>2625</v>
          </cell>
          <cell r="AO96">
            <v>6.3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</row>
        <row r="97">
          <cell r="B97" t="str">
            <v>11045-17786</v>
          </cell>
          <cell r="C97" t="str">
            <v>11045-17786;A</v>
          </cell>
          <cell r="D97" t="str">
            <v>F-TEP</v>
          </cell>
          <cell r="E97" t="str">
            <v>SUZUKI</v>
          </cell>
          <cell r="F97" t="str">
            <v>IRC</v>
          </cell>
          <cell r="G97" t="str">
            <v>GASKET</v>
          </cell>
          <cell r="H97" t="str">
            <v>VAC 20-21</v>
          </cell>
          <cell r="I97" t="e">
            <v>#N/A</v>
          </cell>
          <cell r="J97" t="e">
            <v>#N/A</v>
          </cell>
          <cell r="K97" t="str">
            <v>E2666;PRS080</v>
          </cell>
          <cell r="L97">
            <v>12</v>
          </cell>
          <cell r="M97">
            <v>257.14285714285717</v>
          </cell>
          <cell r="N97" t="str">
            <v>16X1</v>
          </cell>
          <cell r="O97" t="str">
            <v>Compression</v>
          </cell>
          <cell r="P97" t="str">
            <v>Press Dep.</v>
          </cell>
          <cell r="Q97" t="str">
            <v>NO</v>
          </cell>
          <cell r="R97" t="str">
            <v>-</v>
          </cell>
          <cell r="S97">
            <v>100</v>
          </cell>
          <cell r="Y97">
            <v>4</v>
          </cell>
          <cell r="Z97">
            <v>560</v>
          </cell>
          <cell r="AA97">
            <v>175</v>
          </cell>
          <cell r="AB97">
            <v>0</v>
          </cell>
          <cell r="AC97">
            <v>70</v>
          </cell>
          <cell r="AD97" t="str">
            <v>RK</v>
          </cell>
          <cell r="AE97">
            <v>0</v>
          </cell>
          <cell r="AF97">
            <v>16</v>
          </cell>
          <cell r="AG97">
            <v>12</v>
          </cell>
          <cell r="AH97">
            <v>342.85714285714283</v>
          </cell>
          <cell r="AJ97" t="e">
            <v>#VALUE!</v>
          </cell>
          <cell r="AL97">
            <v>156</v>
          </cell>
          <cell r="AM97">
            <v>52</v>
          </cell>
          <cell r="AN97">
            <v>2496</v>
          </cell>
          <cell r="AO97">
            <v>87.36</v>
          </cell>
          <cell r="AP97" t="e">
            <v>#N/A</v>
          </cell>
          <cell r="AQ97" t="e">
            <v>#N/A</v>
          </cell>
          <cell r="AR97" t="e">
            <v>#N/A</v>
          </cell>
          <cell r="AS97" t="e">
            <v>#N/A</v>
          </cell>
          <cell r="AT97" t="e">
            <v>#N/A</v>
          </cell>
        </row>
        <row r="98">
          <cell r="B98" t="str">
            <v>11074-13976</v>
          </cell>
          <cell r="C98" t="str">
            <v>11074-13976;A</v>
          </cell>
          <cell r="D98" t="str">
            <v>F-PS</v>
          </cell>
          <cell r="E98" t="str">
            <v>SUZUKI</v>
          </cell>
          <cell r="F98" t="str">
            <v>IRC</v>
          </cell>
          <cell r="G98" t="str">
            <v>GASKET</v>
          </cell>
          <cell r="H98" t="str">
            <v>SPO-PRESS</v>
          </cell>
          <cell r="I98" t="e">
            <v>#N/A</v>
          </cell>
          <cell r="J98" t="e">
            <v>#N/A</v>
          </cell>
          <cell r="K98" t="str">
            <v>E4315;PRSD060</v>
          </cell>
          <cell r="L98" t="e">
            <v>#N/A</v>
          </cell>
          <cell r="M98" t="e">
            <v>#N/A</v>
          </cell>
          <cell r="N98" t="str">
            <v>2x2</v>
          </cell>
          <cell r="O98" t="str">
            <v>Compression</v>
          </cell>
          <cell r="P98" t="str">
            <v>Sub.Cont.</v>
          </cell>
          <cell r="Q98" t="str">
            <v>NO</v>
          </cell>
          <cell r="R98" t="str">
            <v>-</v>
          </cell>
          <cell r="S98">
            <v>100</v>
          </cell>
          <cell r="T98">
            <v>4</v>
          </cell>
          <cell r="U98">
            <v>8</v>
          </cell>
          <cell r="V98">
            <v>75</v>
          </cell>
          <cell r="W98">
            <v>6</v>
          </cell>
          <cell r="Y98">
            <v>4</v>
          </cell>
          <cell r="Z98">
            <v>44</v>
          </cell>
          <cell r="AA98">
            <v>170</v>
          </cell>
          <cell r="AB98">
            <v>1</v>
          </cell>
          <cell r="AC98">
            <v>70</v>
          </cell>
          <cell r="AD98" t="str">
            <v>SE</v>
          </cell>
          <cell r="AE98">
            <v>0</v>
          </cell>
          <cell r="AF98">
            <v>2</v>
          </cell>
          <cell r="AG98" t="e">
            <v>#N/A</v>
          </cell>
          <cell r="AH98" t="e">
            <v>#N/A</v>
          </cell>
          <cell r="AJ98">
            <v>0</v>
          </cell>
          <cell r="AL98">
            <v>90</v>
          </cell>
          <cell r="AM98">
            <v>30</v>
          </cell>
          <cell r="AN98">
            <v>180</v>
          </cell>
          <cell r="AO98">
            <v>3.96</v>
          </cell>
          <cell r="AP98" t="e">
            <v>#N/A</v>
          </cell>
          <cell r="AQ98" t="e">
            <v>#N/A</v>
          </cell>
          <cell r="AR98" t="e">
            <v>#N/A</v>
          </cell>
          <cell r="AS98" t="e">
            <v>#N/A</v>
          </cell>
          <cell r="AT98" t="e">
            <v>#N/A</v>
          </cell>
        </row>
        <row r="99">
          <cell r="B99" t="str">
            <v>11174-13976</v>
          </cell>
          <cell r="C99" t="str">
            <v>11174-13976;A</v>
          </cell>
          <cell r="D99" t="str">
            <v>F-PS</v>
          </cell>
          <cell r="E99" t="str">
            <v>HALLA</v>
          </cell>
          <cell r="F99" t="str">
            <v>IRC</v>
          </cell>
          <cell r="G99">
            <v>0</v>
          </cell>
          <cell r="H99" t="str">
            <v>SPO-PRESS</v>
          </cell>
          <cell r="I99" t="e">
            <v>#N/A</v>
          </cell>
          <cell r="J99" t="e">
            <v>#N/A</v>
          </cell>
          <cell r="K99" t="str">
            <v>E4315;PRSD060</v>
          </cell>
          <cell r="L99" t="e">
            <v>#N/A</v>
          </cell>
          <cell r="M99" t="e">
            <v>#N/A</v>
          </cell>
          <cell r="N99" t="str">
            <v>2x2</v>
          </cell>
          <cell r="O99" t="str">
            <v>Compression</v>
          </cell>
          <cell r="P99" t="str">
            <v>Sub.Cont.</v>
          </cell>
          <cell r="Q99" t="str">
            <v>NO</v>
          </cell>
          <cell r="R99" t="str">
            <v>-</v>
          </cell>
          <cell r="S99">
            <v>120</v>
          </cell>
          <cell r="T99">
            <v>16</v>
          </cell>
          <cell r="U99">
            <v>28</v>
          </cell>
          <cell r="V99">
            <v>28</v>
          </cell>
          <cell r="W99">
            <v>5</v>
          </cell>
          <cell r="Y99">
            <v>5</v>
          </cell>
          <cell r="Z99">
            <v>44</v>
          </cell>
          <cell r="AA99">
            <v>170</v>
          </cell>
          <cell r="AB99">
            <v>7</v>
          </cell>
          <cell r="AC99">
            <v>70</v>
          </cell>
          <cell r="AD99" t="str">
            <v>RK</v>
          </cell>
          <cell r="AE99">
            <v>0</v>
          </cell>
          <cell r="AF99">
            <v>2</v>
          </cell>
          <cell r="AG99" t="e">
            <v>#N/A</v>
          </cell>
          <cell r="AH99" t="e">
            <v>#N/A</v>
          </cell>
          <cell r="AJ99">
            <v>0</v>
          </cell>
          <cell r="AL99">
            <v>90</v>
          </cell>
          <cell r="AM99">
            <v>30</v>
          </cell>
          <cell r="AN99">
            <v>180</v>
          </cell>
          <cell r="AO99">
            <v>3.96</v>
          </cell>
          <cell r="AP99" t="e">
            <v>#N/A</v>
          </cell>
          <cell r="AQ99" t="e">
            <v>#N/A</v>
          </cell>
          <cell r="AR99" t="e">
            <v>#N/A</v>
          </cell>
          <cell r="AS99" t="e">
            <v>#N/A</v>
          </cell>
          <cell r="AT99" t="e">
            <v>#N/A</v>
          </cell>
        </row>
        <row r="100">
          <cell r="B100" t="str">
            <v>11210-01A02</v>
          </cell>
          <cell r="C100" t="str">
            <v>11210-01A02;A</v>
          </cell>
          <cell r="D100" t="str">
            <v>F-EM</v>
          </cell>
          <cell r="E100" t="str">
            <v>SUNSTAR</v>
          </cell>
          <cell r="F100" t="str">
            <v>IRC</v>
          </cell>
          <cell r="G100" t="str">
            <v>HANGER</v>
          </cell>
          <cell r="H100">
            <v>510</v>
          </cell>
          <cell r="I100" t="e">
            <v>#N/A</v>
          </cell>
          <cell r="J100" t="e">
            <v>#N/A</v>
          </cell>
          <cell r="K100" t="str">
            <v>AG2500;PRS080</v>
          </cell>
          <cell r="L100" t="e">
            <v>#N/A</v>
          </cell>
          <cell r="M100" t="e">
            <v>#N/A</v>
          </cell>
          <cell r="N100" t="str">
            <v>2x1</v>
          </cell>
          <cell r="O100" t="str">
            <v>Compression</v>
          </cell>
          <cell r="P100" t="str">
            <v>Sub.Cont.</v>
          </cell>
          <cell r="Q100" t="str">
            <v>NO</v>
          </cell>
          <cell r="R100" t="str">
            <v>-</v>
          </cell>
          <cell r="S100">
            <v>100</v>
          </cell>
          <cell r="Y100">
            <v>3</v>
          </cell>
          <cell r="Z100">
            <v>426.00959999999998</v>
          </cell>
          <cell r="AA100">
            <v>175</v>
          </cell>
          <cell r="AB100">
            <v>5</v>
          </cell>
          <cell r="AC100">
            <v>70</v>
          </cell>
          <cell r="AD100" t="str">
            <v>RK</v>
          </cell>
          <cell r="AE100">
            <v>0</v>
          </cell>
          <cell r="AF100">
            <v>2</v>
          </cell>
          <cell r="AG100" t="e">
            <v>#N/A</v>
          </cell>
          <cell r="AH100" t="e">
            <v>#N/A</v>
          </cell>
          <cell r="AJ100">
            <v>0</v>
          </cell>
          <cell r="AL100">
            <v>30</v>
          </cell>
          <cell r="AM100">
            <v>10</v>
          </cell>
          <cell r="AN100">
            <v>60</v>
          </cell>
          <cell r="AO100">
            <v>12.780287999999999</v>
          </cell>
          <cell r="AP100" t="e">
            <v>#N/A</v>
          </cell>
          <cell r="AQ100" t="e">
            <v>#N/A</v>
          </cell>
          <cell r="AR100" t="e">
            <v>#N/A</v>
          </cell>
          <cell r="AS100" t="e">
            <v>#N/A</v>
          </cell>
          <cell r="AT100" t="e">
            <v>#N/A</v>
          </cell>
        </row>
        <row r="101">
          <cell r="B101" t="str">
            <v>11210-43/35G00</v>
          </cell>
          <cell r="C101" t="str">
            <v>11210-43/35G00;A</v>
          </cell>
          <cell r="D101" t="e">
            <v>#N/A</v>
          </cell>
          <cell r="E101" t="str">
            <v>AAA</v>
          </cell>
          <cell r="F101" t="str">
            <v>IRC</v>
          </cell>
          <cell r="G101" t="str">
            <v>COVER</v>
          </cell>
          <cell r="H101" t="str">
            <v>INJ</v>
          </cell>
          <cell r="I101" t="e">
            <v>#N/A</v>
          </cell>
          <cell r="J101" t="e">
            <v>#N/A</v>
          </cell>
          <cell r="K101" t="str">
            <v>AS5501;INJ080</v>
          </cell>
          <cell r="L101" t="e">
            <v>#N/A</v>
          </cell>
          <cell r="M101" t="e">
            <v>#N/A</v>
          </cell>
          <cell r="N101" t="str">
            <v>4x2</v>
          </cell>
          <cell r="O101" t="str">
            <v>Compression</v>
          </cell>
          <cell r="P101" t="str">
            <v>Sub.Cont.</v>
          </cell>
          <cell r="Q101" t="str">
            <v>NO</v>
          </cell>
          <cell r="R101" t="str">
            <v>-</v>
          </cell>
          <cell r="S101">
            <v>100</v>
          </cell>
          <cell r="Y101">
            <v>3</v>
          </cell>
          <cell r="Z101">
            <v>950</v>
          </cell>
          <cell r="AA101">
            <v>175</v>
          </cell>
          <cell r="AB101">
            <v>0</v>
          </cell>
          <cell r="AC101">
            <v>55</v>
          </cell>
          <cell r="AD101" t="str">
            <v>RK</v>
          </cell>
          <cell r="AE101">
            <v>0</v>
          </cell>
          <cell r="AF101">
            <v>4</v>
          </cell>
          <cell r="AG101" t="e">
            <v>#N/A</v>
          </cell>
          <cell r="AH101" t="e">
            <v>#N/A</v>
          </cell>
          <cell r="AJ101">
            <v>0</v>
          </cell>
          <cell r="AL101">
            <v>66</v>
          </cell>
          <cell r="AM101">
            <v>22</v>
          </cell>
          <cell r="AN101">
            <v>264</v>
          </cell>
          <cell r="AO101">
            <v>62.7</v>
          </cell>
          <cell r="AP101" t="e">
            <v>#N/A</v>
          </cell>
          <cell r="AQ101" t="e">
            <v>#N/A</v>
          </cell>
          <cell r="AR101" t="e">
            <v>#N/A</v>
          </cell>
          <cell r="AS101" t="e">
            <v>#N/A</v>
          </cell>
          <cell r="AT101" t="e">
            <v>#N/A</v>
          </cell>
        </row>
        <row r="102">
          <cell r="B102" t="str">
            <v>11213-0D020</v>
          </cell>
          <cell r="C102" t="str">
            <v>11213-0D020;A</v>
          </cell>
          <cell r="D102" t="str">
            <v>F-RP</v>
          </cell>
          <cell r="E102" t="str">
            <v>MSC</v>
          </cell>
          <cell r="F102" t="e">
            <v>#N/A</v>
          </cell>
          <cell r="G102" t="e">
            <v>#N/A</v>
          </cell>
          <cell r="H102" t="str">
            <v>INJ 58-62,67,63</v>
          </cell>
          <cell r="I102" t="e">
            <v>#N/A</v>
          </cell>
          <cell r="J102" t="e">
            <v>#N/A</v>
          </cell>
          <cell r="K102" t="str">
            <v>P-5700;INJ080</v>
          </cell>
          <cell r="L102">
            <v>72</v>
          </cell>
          <cell r="M102">
            <v>450.98039215686276</v>
          </cell>
          <cell r="N102" t="str">
            <v>2x2</v>
          </cell>
          <cell r="O102" t="str">
            <v>Compression</v>
          </cell>
          <cell r="P102" t="str">
            <v>Sub.Cont.</v>
          </cell>
          <cell r="Q102" t="str">
            <v>NO</v>
          </cell>
          <cell r="R102" t="str">
            <v>-</v>
          </cell>
          <cell r="S102">
            <v>100</v>
          </cell>
          <cell r="T102">
            <v>16</v>
          </cell>
          <cell r="U102">
            <v>19</v>
          </cell>
          <cell r="V102">
            <v>19</v>
          </cell>
          <cell r="W102">
            <v>8</v>
          </cell>
          <cell r="Y102">
            <v>3</v>
          </cell>
          <cell r="Z102">
            <v>306</v>
          </cell>
          <cell r="AA102">
            <v>175</v>
          </cell>
          <cell r="AB102">
            <v>5</v>
          </cell>
          <cell r="AC102">
            <v>60</v>
          </cell>
          <cell r="AD102" t="str">
            <v>RK</v>
          </cell>
          <cell r="AE102">
            <v>0</v>
          </cell>
          <cell r="AF102">
            <v>2</v>
          </cell>
          <cell r="AG102">
            <v>72</v>
          </cell>
          <cell r="AH102">
            <v>470.58823529411762</v>
          </cell>
          <cell r="AJ102">
            <v>0</v>
          </cell>
          <cell r="AL102">
            <v>129</v>
          </cell>
          <cell r="AM102">
            <v>43</v>
          </cell>
          <cell r="AN102">
            <v>258</v>
          </cell>
          <cell r="AO102">
            <v>39.473999999999997</v>
          </cell>
          <cell r="AP102" t="e">
            <v>#N/A</v>
          </cell>
          <cell r="AQ102" t="e">
            <v>#N/A</v>
          </cell>
          <cell r="AR102" t="e">
            <v>#N/A</v>
          </cell>
          <cell r="AS102" t="e">
            <v>#N/A</v>
          </cell>
          <cell r="AT102" t="e">
            <v>#N/A</v>
          </cell>
        </row>
        <row r="103">
          <cell r="B103" t="str">
            <v>11213-0D020B</v>
          </cell>
          <cell r="C103" t="str">
            <v>11213-0D020;A</v>
          </cell>
          <cell r="D103" t="str">
            <v>F-RP</v>
          </cell>
          <cell r="E103" t="str">
            <v>MSC</v>
          </cell>
          <cell r="F103" t="e">
            <v>#N/A</v>
          </cell>
          <cell r="G103" t="e">
            <v>#N/A</v>
          </cell>
          <cell r="H103" t="str">
            <v>INJ 58-62,67,63</v>
          </cell>
          <cell r="I103" t="e">
            <v>#N/A</v>
          </cell>
          <cell r="J103" t="e">
            <v>#N/A</v>
          </cell>
          <cell r="K103" t="str">
            <v>P-5700;INJ080</v>
          </cell>
          <cell r="L103">
            <v>72</v>
          </cell>
          <cell r="M103">
            <v>450.98039215686276</v>
          </cell>
          <cell r="N103" t="str">
            <v>2x2</v>
          </cell>
          <cell r="O103" t="str">
            <v>Compression</v>
          </cell>
          <cell r="P103" t="str">
            <v>Sub.Cont.</v>
          </cell>
          <cell r="Q103" t="str">
            <v>NO</v>
          </cell>
          <cell r="R103" t="str">
            <v>-</v>
          </cell>
          <cell r="S103">
            <v>100</v>
          </cell>
          <cell r="T103">
            <v>3</v>
          </cell>
          <cell r="U103">
            <v>25</v>
          </cell>
          <cell r="V103">
            <v>110</v>
          </cell>
          <cell r="W103">
            <v>5</v>
          </cell>
          <cell r="Y103">
            <v>4</v>
          </cell>
          <cell r="Z103">
            <v>306</v>
          </cell>
          <cell r="AA103">
            <v>175</v>
          </cell>
          <cell r="AB103">
            <v>5</v>
          </cell>
          <cell r="AC103">
            <v>60</v>
          </cell>
          <cell r="AD103" t="str">
            <v>SE</v>
          </cell>
          <cell r="AE103">
            <v>0</v>
          </cell>
          <cell r="AF103">
            <v>2</v>
          </cell>
          <cell r="AG103">
            <v>72</v>
          </cell>
          <cell r="AH103">
            <v>470.58823529411762</v>
          </cell>
          <cell r="AJ103">
            <v>0</v>
          </cell>
          <cell r="AL103">
            <v>129</v>
          </cell>
          <cell r="AM103">
            <v>43</v>
          </cell>
          <cell r="AN103">
            <v>258</v>
          </cell>
          <cell r="AO103">
            <v>39.473999999999997</v>
          </cell>
          <cell r="AP103" t="e">
            <v>#N/A</v>
          </cell>
          <cell r="AQ103" t="e">
            <v>#N/A</v>
          </cell>
          <cell r="AR103" t="e">
            <v>#N/A</v>
          </cell>
          <cell r="AS103" t="e">
            <v>#N/A</v>
          </cell>
          <cell r="AT103" t="e">
            <v>#N/A</v>
          </cell>
        </row>
        <row r="104">
          <cell r="B104" t="str">
            <v>11213-0D020-1</v>
          </cell>
          <cell r="C104" t="str">
            <v>11213-0D020;A</v>
          </cell>
          <cell r="D104" t="str">
            <v>F-RP</v>
          </cell>
          <cell r="E104" t="str">
            <v>ISUZU</v>
          </cell>
          <cell r="F104" t="str">
            <v>IRC</v>
          </cell>
          <cell r="G104" t="str">
            <v>P-CLAMP U BOLT</v>
          </cell>
          <cell r="H104" t="str">
            <v>INJ 58-62,67,63</v>
          </cell>
          <cell r="I104" t="e">
            <v>#N/A</v>
          </cell>
          <cell r="J104" t="e">
            <v>#N/A</v>
          </cell>
          <cell r="K104" t="str">
            <v>P-5700;INJ080</v>
          </cell>
          <cell r="L104">
            <v>72</v>
          </cell>
          <cell r="M104">
            <v>450.98039215686276</v>
          </cell>
          <cell r="N104" t="str">
            <v>2x2</v>
          </cell>
          <cell r="O104" t="str">
            <v>Compression</v>
          </cell>
          <cell r="P104" t="str">
            <v>Sub.Cont.</v>
          </cell>
          <cell r="Q104" t="str">
            <v>NO</v>
          </cell>
          <cell r="R104" t="str">
            <v>-</v>
          </cell>
          <cell r="S104">
            <v>100</v>
          </cell>
          <cell r="T104">
            <v>4</v>
          </cell>
          <cell r="U104">
            <v>20</v>
          </cell>
          <cell r="V104">
            <v>80</v>
          </cell>
          <cell r="W104">
            <v>8</v>
          </cell>
          <cell r="Y104">
            <v>4</v>
          </cell>
          <cell r="Z104">
            <v>306</v>
          </cell>
          <cell r="AA104">
            <v>175</v>
          </cell>
          <cell r="AB104">
            <v>5</v>
          </cell>
          <cell r="AC104">
            <v>40</v>
          </cell>
          <cell r="AD104" t="str">
            <v>RK</v>
          </cell>
          <cell r="AE104">
            <v>0</v>
          </cell>
          <cell r="AF104">
            <v>2</v>
          </cell>
          <cell r="AG104">
            <v>72</v>
          </cell>
          <cell r="AH104">
            <v>470.58823529411762</v>
          </cell>
          <cell r="AJ104">
            <v>0</v>
          </cell>
          <cell r="AL104">
            <v>43</v>
          </cell>
          <cell r="AM104">
            <v>43</v>
          </cell>
          <cell r="AN104">
            <v>86</v>
          </cell>
          <cell r="AO104">
            <v>13.157999999999999</v>
          </cell>
          <cell r="AP104" t="e">
            <v>#N/A</v>
          </cell>
          <cell r="AQ104" t="e">
            <v>#N/A</v>
          </cell>
          <cell r="AR104" t="e">
            <v>#N/A</v>
          </cell>
          <cell r="AS104" t="e">
            <v>#N/A</v>
          </cell>
          <cell r="AT104" t="e">
            <v>#N/A</v>
          </cell>
        </row>
        <row r="105">
          <cell r="B105" t="str">
            <v>11220-01A00</v>
          </cell>
          <cell r="C105" t="str">
            <v>11220-01A00;A</v>
          </cell>
          <cell r="D105" t="str">
            <v>F-EM</v>
          </cell>
          <cell r="E105" t="str">
            <v>ISUZU</v>
          </cell>
          <cell r="F105" t="str">
            <v>IRC</v>
          </cell>
          <cell r="G105" t="str">
            <v>P:C U-BOLT</v>
          </cell>
          <cell r="H105">
            <v>510</v>
          </cell>
          <cell r="I105" t="e">
            <v>#N/A</v>
          </cell>
          <cell r="J105" t="e">
            <v>#N/A</v>
          </cell>
          <cell r="K105" t="str">
            <v>AG2500;PRS080</v>
          </cell>
          <cell r="L105" t="e">
            <v>#N/A</v>
          </cell>
          <cell r="M105" t="e">
            <v>#N/A</v>
          </cell>
          <cell r="N105" t="str">
            <v>2x1</v>
          </cell>
          <cell r="O105" t="str">
            <v>Compression</v>
          </cell>
          <cell r="P105" t="str">
            <v>Sub.Cont.</v>
          </cell>
          <cell r="Q105" t="str">
            <v>NO</v>
          </cell>
          <cell r="R105" t="str">
            <v>-</v>
          </cell>
          <cell r="S105">
            <v>100</v>
          </cell>
          <cell r="Y105">
            <v>3</v>
          </cell>
          <cell r="Z105">
            <v>450</v>
          </cell>
          <cell r="AA105">
            <v>175</v>
          </cell>
          <cell r="AB105">
            <v>0</v>
          </cell>
          <cell r="AC105">
            <v>60</v>
          </cell>
          <cell r="AD105" t="str">
            <v>RK</v>
          </cell>
          <cell r="AE105">
            <v>0</v>
          </cell>
          <cell r="AF105">
            <v>2</v>
          </cell>
          <cell r="AG105" t="e">
            <v>#N/A</v>
          </cell>
          <cell r="AH105" t="e">
            <v>#N/A</v>
          </cell>
          <cell r="AJ105">
            <v>0</v>
          </cell>
          <cell r="AL105">
            <v>30</v>
          </cell>
          <cell r="AM105">
            <v>10</v>
          </cell>
          <cell r="AN105">
            <v>60</v>
          </cell>
          <cell r="AO105">
            <v>13.5</v>
          </cell>
          <cell r="AP105" t="e">
            <v>#N/A</v>
          </cell>
          <cell r="AQ105" t="e">
            <v>#N/A</v>
          </cell>
          <cell r="AR105" t="e">
            <v>#N/A</v>
          </cell>
          <cell r="AS105" t="e">
            <v>#N/A</v>
          </cell>
          <cell r="AT105" t="e">
            <v>#N/A</v>
          </cell>
        </row>
        <row r="106">
          <cell r="B106" t="str">
            <v>11220-35G00</v>
          </cell>
          <cell r="C106" t="str">
            <v>11220-35G00;A</v>
          </cell>
          <cell r="D106" t="str">
            <v>F-EM</v>
          </cell>
          <cell r="E106" t="str">
            <v>ISUZU</v>
          </cell>
          <cell r="F106" t="str">
            <v>IRC</v>
          </cell>
          <cell r="G106" t="str">
            <v>PLATE CLAMP U-BOL</v>
          </cell>
          <cell r="H106" t="str">
            <v>INJ</v>
          </cell>
          <cell r="I106" t="e">
            <v>#N/A</v>
          </cell>
          <cell r="J106" t="e">
            <v>#N/A</v>
          </cell>
          <cell r="K106" t="str">
            <v>AS5501;INJ080</v>
          </cell>
          <cell r="L106" t="e">
            <v>#N/A</v>
          </cell>
          <cell r="M106" t="e">
            <v>#N/A</v>
          </cell>
          <cell r="N106" t="str">
            <v>4x1</v>
          </cell>
          <cell r="O106" t="str">
            <v>Compression</v>
          </cell>
          <cell r="P106" t="str">
            <v>Sub.Cont.</v>
          </cell>
          <cell r="Q106" t="str">
            <v>NO</v>
          </cell>
          <cell r="R106" t="str">
            <v>-</v>
          </cell>
          <cell r="S106">
            <v>100</v>
          </cell>
          <cell r="T106">
            <v>9</v>
          </cell>
          <cell r="U106">
            <v>28</v>
          </cell>
          <cell r="V106">
            <v>28</v>
          </cell>
          <cell r="W106">
            <v>8</v>
          </cell>
          <cell r="Y106">
            <v>4</v>
          </cell>
          <cell r="Z106">
            <v>990</v>
          </cell>
          <cell r="AA106">
            <v>180</v>
          </cell>
          <cell r="AB106">
            <v>5</v>
          </cell>
          <cell r="AC106">
            <v>40</v>
          </cell>
          <cell r="AD106" t="str">
            <v>RK</v>
          </cell>
          <cell r="AE106">
            <v>0</v>
          </cell>
          <cell r="AF106">
            <v>4</v>
          </cell>
          <cell r="AG106" t="e">
            <v>#N/A</v>
          </cell>
          <cell r="AH106" t="e">
            <v>#N/A</v>
          </cell>
          <cell r="AJ106">
            <v>0</v>
          </cell>
          <cell r="AL106">
            <v>51</v>
          </cell>
          <cell r="AM106">
            <v>17</v>
          </cell>
          <cell r="AN106">
            <v>204</v>
          </cell>
          <cell r="AO106">
            <v>50.49</v>
          </cell>
          <cell r="AP106" t="e">
            <v>#N/A</v>
          </cell>
          <cell r="AQ106" t="e">
            <v>#N/A</v>
          </cell>
          <cell r="AR106" t="e">
            <v>#N/A</v>
          </cell>
          <cell r="AS106" t="e">
            <v>#N/A</v>
          </cell>
          <cell r="AT106" t="e">
            <v>#N/A</v>
          </cell>
        </row>
        <row r="107">
          <cell r="B107" t="str">
            <v>11220-71L00</v>
          </cell>
          <cell r="C107" t="str">
            <v>11220-71L00;A</v>
          </cell>
          <cell r="D107" t="str">
            <v>F-EM</v>
          </cell>
          <cell r="E107" t="str">
            <v>S. TOYOTA</v>
          </cell>
          <cell r="F107" t="str">
            <v>IRC</v>
          </cell>
          <cell r="G107" t="str">
            <v>GAGE S/A OIL LEVE</v>
          </cell>
          <cell r="H107">
            <v>510</v>
          </cell>
          <cell r="I107" t="e">
            <v>#N/A</v>
          </cell>
          <cell r="J107" t="e">
            <v>#N/A</v>
          </cell>
          <cell r="K107" t="str">
            <v>AG2550;PRS080</v>
          </cell>
          <cell r="L107" t="e">
            <v>#N/A</v>
          </cell>
          <cell r="M107" t="e">
            <v>#N/A</v>
          </cell>
          <cell r="N107" t="str">
            <v>2x1,4x1</v>
          </cell>
          <cell r="O107" t="str">
            <v>Compression</v>
          </cell>
          <cell r="P107" t="str">
            <v>Sub.Cont.</v>
          </cell>
          <cell r="Q107" t="str">
            <v>NO</v>
          </cell>
          <cell r="R107" t="str">
            <v>-</v>
          </cell>
          <cell r="S107">
            <v>100</v>
          </cell>
          <cell r="Y107">
            <v>3</v>
          </cell>
          <cell r="Z107">
            <v>1050</v>
          </cell>
          <cell r="AA107">
            <v>175</v>
          </cell>
          <cell r="AB107">
            <v>3</v>
          </cell>
          <cell r="AC107">
            <v>60</v>
          </cell>
          <cell r="AD107" t="str">
            <v>RK</v>
          </cell>
          <cell r="AE107">
            <v>0</v>
          </cell>
          <cell r="AF107">
            <v>4</v>
          </cell>
          <cell r="AG107" t="e">
            <v>#N/A</v>
          </cell>
          <cell r="AH107" t="e">
            <v>#N/A</v>
          </cell>
          <cell r="AJ107">
            <v>0</v>
          </cell>
          <cell r="AL107">
            <v>24</v>
          </cell>
          <cell r="AM107">
            <v>8</v>
          </cell>
          <cell r="AN107">
            <v>96</v>
          </cell>
          <cell r="AO107">
            <v>25.2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</row>
        <row r="108">
          <cell r="B108" t="str">
            <v>11315-41H00</v>
          </cell>
          <cell r="C108" t="str">
            <v>11315-41H00;A</v>
          </cell>
          <cell r="D108" t="str">
            <v>F-RPM</v>
          </cell>
          <cell r="E108" t="str">
            <v>TOYOTA</v>
          </cell>
          <cell r="F108" t="str">
            <v>IRC</v>
          </cell>
          <cell r="G108" t="str">
            <v>GAUGE OIL LEVEL</v>
          </cell>
          <cell r="H108" t="str">
            <v>INM 4,16,17,28,29,32-35</v>
          </cell>
          <cell r="I108" t="e">
            <v>#N/A</v>
          </cell>
          <cell r="J108" t="e">
            <v>#N/A</v>
          </cell>
          <cell r="K108" t="str">
            <v>AG5621;INJ080</v>
          </cell>
          <cell r="L108">
            <v>63</v>
          </cell>
          <cell r="M108">
            <v>2719.5467422096317</v>
          </cell>
          <cell r="N108" t="str">
            <v>16X1</v>
          </cell>
          <cell r="O108" t="str">
            <v>Compression</v>
          </cell>
          <cell r="P108" t="str">
            <v>Sub.Cont.</v>
          </cell>
          <cell r="Q108" t="str">
            <v>NO</v>
          </cell>
          <cell r="R108" t="str">
            <v>-</v>
          </cell>
          <cell r="S108">
            <v>100</v>
          </cell>
          <cell r="T108">
            <v>9</v>
          </cell>
          <cell r="U108">
            <v>28</v>
          </cell>
          <cell r="V108">
            <v>28</v>
          </cell>
          <cell r="W108">
            <v>6</v>
          </cell>
          <cell r="Y108">
            <v>5</v>
          </cell>
          <cell r="Z108">
            <v>353</v>
          </cell>
          <cell r="AA108">
            <v>170</v>
          </cell>
          <cell r="AB108">
            <v>5</v>
          </cell>
          <cell r="AC108">
            <v>60</v>
          </cell>
          <cell r="AD108" t="str">
            <v>RK</v>
          </cell>
          <cell r="AE108">
            <v>0</v>
          </cell>
          <cell r="AF108">
            <v>16</v>
          </cell>
          <cell r="AG108">
            <v>63</v>
          </cell>
          <cell r="AH108">
            <v>2855.5240793201133</v>
          </cell>
          <cell r="AJ108">
            <v>0</v>
          </cell>
          <cell r="AL108">
            <v>105</v>
          </cell>
          <cell r="AM108">
            <v>35</v>
          </cell>
          <cell r="AN108">
            <v>1680</v>
          </cell>
          <cell r="AO108">
            <v>37.064999999999998</v>
          </cell>
          <cell r="AP108" t="e">
            <v>#N/A</v>
          </cell>
          <cell r="AQ108" t="e">
            <v>#N/A</v>
          </cell>
          <cell r="AR108" t="e">
            <v>#N/A</v>
          </cell>
          <cell r="AS108" t="e">
            <v>#N/A</v>
          </cell>
          <cell r="AT108" t="e">
            <v>#N/A</v>
          </cell>
        </row>
        <row r="109">
          <cell r="B109" t="str">
            <v>11315-41H00</v>
          </cell>
          <cell r="C109" t="str">
            <v>11315-41H00;A</v>
          </cell>
          <cell r="D109" t="str">
            <v>F-RPM</v>
          </cell>
          <cell r="E109" t="str">
            <v>TOYOTA</v>
          </cell>
          <cell r="F109" t="str">
            <v>IRC</v>
          </cell>
          <cell r="G109" t="str">
            <v>GAUGE OIL LEVEL</v>
          </cell>
          <cell r="H109" t="str">
            <v>INM</v>
          </cell>
          <cell r="I109" t="e">
            <v>#N/A</v>
          </cell>
          <cell r="J109" t="e">
            <v>#N/A</v>
          </cell>
          <cell r="K109" t="str">
            <v>AG5621;INJ080</v>
          </cell>
          <cell r="L109">
            <v>63</v>
          </cell>
          <cell r="M109">
            <v>2719.5467422096317</v>
          </cell>
          <cell r="N109" t="str">
            <v>16X1</v>
          </cell>
          <cell r="O109" t="str">
            <v>Compression</v>
          </cell>
          <cell r="P109" t="str">
            <v>Sub.Cont.</v>
          </cell>
          <cell r="Q109" t="str">
            <v>NO</v>
          </cell>
          <cell r="R109" t="str">
            <v>-</v>
          </cell>
          <cell r="S109">
            <v>100</v>
          </cell>
          <cell r="T109">
            <v>9</v>
          </cell>
          <cell r="U109">
            <v>28</v>
          </cell>
          <cell r="V109">
            <v>28</v>
          </cell>
          <cell r="W109">
            <v>6</v>
          </cell>
          <cell r="Y109">
            <v>5</v>
          </cell>
          <cell r="Z109">
            <v>353</v>
          </cell>
          <cell r="AA109">
            <v>170</v>
          </cell>
          <cell r="AB109">
            <v>5</v>
          </cell>
          <cell r="AC109">
            <v>60</v>
          </cell>
          <cell r="AD109" t="str">
            <v>RK</v>
          </cell>
          <cell r="AE109">
            <v>0</v>
          </cell>
          <cell r="AF109">
            <v>16</v>
          </cell>
          <cell r="AG109">
            <v>63</v>
          </cell>
          <cell r="AH109">
            <v>2855.5240793201133</v>
          </cell>
          <cell r="AJ109">
            <v>0</v>
          </cell>
          <cell r="AL109">
            <v>105</v>
          </cell>
          <cell r="AM109">
            <v>35</v>
          </cell>
          <cell r="AN109">
            <v>1680</v>
          </cell>
          <cell r="AO109">
            <v>37.064999999999998</v>
          </cell>
          <cell r="AP109" t="e">
            <v>#N/A</v>
          </cell>
          <cell r="AQ109" t="e">
            <v>#N/A</v>
          </cell>
          <cell r="AR109" t="e">
            <v>#N/A</v>
          </cell>
          <cell r="AS109" t="e">
            <v>#N/A</v>
          </cell>
          <cell r="AT109" t="e">
            <v>#N/A</v>
          </cell>
        </row>
        <row r="110">
          <cell r="B110" t="str">
            <v>11316-41H00</v>
          </cell>
          <cell r="C110" t="str">
            <v>11316-41H00;A</v>
          </cell>
          <cell r="D110" t="str">
            <v>F-RPM</v>
          </cell>
          <cell r="E110" t="str">
            <v>TOYOTA</v>
          </cell>
          <cell r="F110" t="str">
            <v>IRC</v>
          </cell>
          <cell r="G110" t="str">
            <v>GAUGE OIL LEVEL</v>
          </cell>
          <cell r="H110" t="str">
            <v>INM 4,16,17,28,29,32-35</v>
          </cell>
          <cell r="I110" t="e">
            <v>#N/A</v>
          </cell>
          <cell r="J110" t="e">
            <v>#N/A</v>
          </cell>
          <cell r="K110" t="str">
            <v>AG5621;INJ080</v>
          </cell>
          <cell r="L110">
            <v>63</v>
          </cell>
          <cell r="M110">
            <v>20000</v>
          </cell>
          <cell r="N110" t="str">
            <v>16X1</v>
          </cell>
          <cell r="O110" t="str">
            <v>Compression</v>
          </cell>
          <cell r="P110" t="str">
            <v>Sub.Cont.</v>
          </cell>
          <cell r="Q110" t="str">
            <v>NO</v>
          </cell>
          <cell r="R110" t="str">
            <v>-</v>
          </cell>
          <cell r="S110">
            <v>100</v>
          </cell>
          <cell r="T110">
            <v>9</v>
          </cell>
          <cell r="U110">
            <v>22</v>
          </cell>
          <cell r="V110">
            <v>22</v>
          </cell>
          <cell r="W110">
            <v>6</v>
          </cell>
          <cell r="Y110">
            <v>6</v>
          </cell>
          <cell r="Z110">
            <v>48</v>
          </cell>
          <cell r="AA110">
            <v>175</v>
          </cell>
          <cell r="AB110">
            <v>3</v>
          </cell>
          <cell r="AC110">
            <v>60</v>
          </cell>
          <cell r="AD110" t="str">
            <v>RK</v>
          </cell>
          <cell r="AE110">
            <v>0</v>
          </cell>
          <cell r="AF110">
            <v>16</v>
          </cell>
          <cell r="AG110">
            <v>63</v>
          </cell>
          <cell r="AH110">
            <v>21000</v>
          </cell>
          <cell r="AJ110">
            <v>0</v>
          </cell>
          <cell r="AL110">
            <v>105</v>
          </cell>
          <cell r="AM110">
            <v>35</v>
          </cell>
          <cell r="AN110">
            <v>1680</v>
          </cell>
          <cell r="AO110">
            <v>5.04</v>
          </cell>
          <cell r="AP110" t="e">
            <v>#N/A</v>
          </cell>
          <cell r="AQ110" t="e">
            <v>#N/A</v>
          </cell>
          <cell r="AR110" t="e">
            <v>#N/A</v>
          </cell>
          <cell r="AS110" t="e">
            <v>#N/A</v>
          </cell>
          <cell r="AT110" t="e">
            <v>#N/A</v>
          </cell>
        </row>
        <row r="111">
          <cell r="B111" t="str">
            <v>11320-01A02</v>
          </cell>
          <cell r="C111" t="str">
            <v>11320-01A02;A</v>
          </cell>
          <cell r="D111" t="str">
            <v>F-EM</v>
          </cell>
          <cell r="E111" t="str">
            <v>ISUZU</v>
          </cell>
          <cell r="F111" t="str">
            <v>IRC</v>
          </cell>
          <cell r="G111" t="str">
            <v>CUSHION RUBBER RR</v>
          </cell>
          <cell r="H111">
            <v>510</v>
          </cell>
          <cell r="I111" t="e">
            <v>#N/A</v>
          </cell>
          <cell r="J111" t="e">
            <v>#N/A</v>
          </cell>
          <cell r="K111" t="str">
            <v>A2460;PRS080</v>
          </cell>
          <cell r="L111" t="e">
            <v>#N/A</v>
          </cell>
          <cell r="M111" t="e">
            <v>#N/A</v>
          </cell>
          <cell r="N111" t="str">
            <v>2x1</v>
          </cell>
          <cell r="O111" t="str">
            <v>Compression</v>
          </cell>
          <cell r="P111" t="str">
            <v>Sub.Cont.</v>
          </cell>
          <cell r="Q111" t="str">
            <v>NO</v>
          </cell>
          <cell r="R111" t="str">
            <v>-</v>
          </cell>
          <cell r="S111">
            <v>100</v>
          </cell>
          <cell r="Y111">
            <v>3</v>
          </cell>
          <cell r="Z111">
            <v>450</v>
          </cell>
          <cell r="AA111">
            <v>175</v>
          </cell>
          <cell r="AB111">
            <v>0</v>
          </cell>
          <cell r="AC111">
            <v>40</v>
          </cell>
          <cell r="AD111" t="str">
            <v>RK</v>
          </cell>
          <cell r="AE111">
            <v>0</v>
          </cell>
          <cell r="AF111">
            <v>2</v>
          </cell>
          <cell r="AG111" t="e">
            <v>#N/A</v>
          </cell>
          <cell r="AH111" t="e">
            <v>#N/A</v>
          </cell>
          <cell r="AJ111">
            <v>0</v>
          </cell>
          <cell r="AL111">
            <v>30</v>
          </cell>
          <cell r="AM111">
            <v>10</v>
          </cell>
          <cell r="AN111">
            <v>60</v>
          </cell>
          <cell r="AO111">
            <v>13.5</v>
          </cell>
          <cell r="AP111" t="e">
            <v>#N/A</v>
          </cell>
          <cell r="AQ111" t="e">
            <v>#N/A</v>
          </cell>
          <cell r="AR111" t="e">
            <v>#N/A</v>
          </cell>
          <cell r="AS111" t="e">
            <v>#N/A</v>
          </cell>
          <cell r="AT111" t="e">
            <v>#N/A</v>
          </cell>
        </row>
        <row r="112">
          <cell r="B112" t="str">
            <v>11320-41L03</v>
          </cell>
          <cell r="C112" t="str">
            <v>11320-41L03;A</v>
          </cell>
          <cell r="D112" t="str">
            <v>F-EM</v>
          </cell>
          <cell r="E112" t="str">
            <v>ISUZU</v>
          </cell>
          <cell r="F112" t="str">
            <v>IRC</v>
          </cell>
          <cell r="G112" t="str">
            <v>CUSHION RUBBER LH</v>
          </cell>
          <cell r="H112">
            <v>510</v>
          </cell>
          <cell r="I112" t="e">
            <v>#N/A</v>
          </cell>
          <cell r="J112" t="e">
            <v>#N/A</v>
          </cell>
          <cell r="K112" t="str">
            <v>AG2450;PRS080</v>
          </cell>
          <cell r="L112" t="e">
            <v>#N/A</v>
          </cell>
          <cell r="M112" t="e">
            <v>#N/A</v>
          </cell>
          <cell r="N112" t="str">
            <v>2x1</v>
          </cell>
          <cell r="O112" t="str">
            <v>Compression</v>
          </cell>
          <cell r="P112" t="str">
            <v>Sub.Cont.</v>
          </cell>
          <cell r="Q112" t="str">
            <v>NO</v>
          </cell>
          <cell r="R112" t="str">
            <v>-</v>
          </cell>
          <cell r="S112">
            <v>100</v>
          </cell>
          <cell r="T112">
            <v>4</v>
          </cell>
          <cell r="U112">
            <v>20</v>
          </cell>
          <cell r="V112">
            <v>70</v>
          </cell>
          <cell r="W112">
            <v>8</v>
          </cell>
          <cell r="Y112">
            <v>4</v>
          </cell>
          <cell r="Z112">
            <v>350</v>
          </cell>
          <cell r="AA112">
            <v>175</v>
          </cell>
          <cell r="AB112">
            <v>5</v>
          </cell>
          <cell r="AC112">
            <v>40</v>
          </cell>
          <cell r="AD112" t="str">
            <v>RK</v>
          </cell>
          <cell r="AE112">
            <v>0</v>
          </cell>
          <cell r="AF112">
            <v>2</v>
          </cell>
          <cell r="AG112" t="e">
            <v>#N/A</v>
          </cell>
          <cell r="AH112" t="e">
            <v>#N/A</v>
          </cell>
          <cell r="AJ112">
            <v>0</v>
          </cell>
          <cell r="AL112">
            <v>30</v>
          </cell>
          <cell r="AM112">
            <v>10</v>
          </cell>
          <cell r="AN112">
            <v>60</v>
          </cell>
          <cell r="AO112">
            <v>10.5</v>
          </cell>
          <cell r="AP112" t="e">
            <v>#N/A</v>
          </cell>
          <cell r="AQ112" t="e">
            <v>#N/A</v>
          </cell>
          <cell r="AR112" t="e">
            <v>#N/A</v>
          </cell>
          <cell r="AS112" t="e">
            <v>#N/A</v>
          </cell>
          <cell r="AT112" t="e">
            <v>#N/A</v>
          </cell>
        </row>
        <row r="113">
          <cell r="B113" t="str">
            <v>11320-85LOO</v>
          </cell>
          <cell r="C113" t="str">
            <v>11320-85LOO;A</v>
          </cell>
          <cell r="D113" t="e">
            <v>#N/A</v>
          </cell>
          <cell r="E113" t="str">
            <v>ISUZU</v>
          </cell>
          <cell r="F113" t="str">
            <v>IRC</v>
          </cell>
          <cell r="G113" t="str">
            <v>CUS RUB</v>
          </cell>
          <cell r="H113">
            <v>510</v>
          </cell>
          <cell r="I113" t="e">
            <v>#N/A</v>
          </cell>
          <cell r="J113" t="e">
            <v>#N/A</v>
          </cell>
          <cell r="K113" t="str">
            <v>AG2450;PRS080</v>
          </cell>
          <cell r="L113" t="e">
            <v>#N/A</v>
          </cell>
          <cell r="M113" t="e">
            <v>#N/A</v>
          </cell>
          <cell r="N113" t="str">
            <v>2x1</v>
          </cell>
          <cell r="O113" t="str">
            <v>Compression</v>
          </cell>
          <cell r="P113" t="str">
            <v>Sub.Cont.</v>
          </cell>
          <cell r="Q113" t="str">
            <v>NO</v>
          </cell>
          <cell r="R113" t="str">
            <v>-</v>
          </cell>
          <cell r="S113">
            <v>100</v>
          </cell>
          <cell r="T113">
            <v>4</v>
          </cell>
          <cell r="U113">
            <v>10</v>
          </cell>
          <cell r="V113">
            <v>165</v>
          </cell>
          <cell r="W113">
            <v>6</v>
          </cell>
          <cell r="Y113">
            <v>3</v>
          </cell>
          <cell r="Z113">
            <v>350</v>
          </cell>
          <cell r="AA113">
            <v>175</v>
          </cell>
          <cell r="AB113">
            <v>3</v>
          </cell>
          <cell r="AC113">
            <v>60</v>
          </cell>
          <cell r="AD113" t="str">
            <v>RK</v>
          </cell>
          <cell r="AE113">
            <v>0</v>
          </cell>
          <cell r="AF113">
            <v>2</v>
          </cell>
          <cell r="AG113" t="e">
            <v>#N/A</v>
          </cell>
          <cell r="AH113" t="e">
            <v>#N/A</v>
          </cell>
          <cell r="AJ113">
            <v>0</v>
          </cell>
          <cell r="AL113">
            <v>30</v>
          </cell>
          <cell r="AM113">
            <v>10</v>
          </cell>
          <cell r="AN113">
            <v>60</v>
          </cell>
          <cell r="AO113">
            <v>10.5</v>
          </cell>
          <cell r="AP113" t="e">
            <v>#N/A</v>
          </cell>
          <cell r="AQ113" t="e">
            <v>#N/A</v>
          </cell>
          <cell r="AR113" t="e">
            <v>#N/A</v>
          </cell>
          <cell r="AS113" t="e">
            <v>#N/A</v>
          </cell>
          <cell r="AT113" t="e">
            <v>#N/A</v>
          </cell>
        </row>
        <row r="114">
          <cell r="B114" t="str">
            <v>11328-05010</v>
          </cell>
          <cell r="C114" t="str">
            <v>11328-05010;A</v>
          </cell>
          <cell r="D114" t="str">
            <v>F-SCR</v>
          </cell>
          <cell r="E114" t="str">
            <v>ISUZU</v>
          </cell>
          <cell r="F114" t="str">
            <v>IRC</v>
          </cell>
          <cell r="G114" t="str">
            <v>CUSHION RUBBER</v>
          </cell>
          <cell r="H114" t="str">
            <v>INJ</v>
          </cell>
          <cell r="I114" t="e">
            <v>#N/A</v>
          </cell>
          <cell r="J114" t="e">
            <v>#N/A</v>
          </cell>
          <cell r="K114" t="str">
            <v>E2519;PRSD080</v>
          </cell>
          <cell r="L114" t="e">
            <v>#N/A</v>
          </cell>
          <cell r="M114" t="e">
            <v>#N/A</v>
          </cell>
          <cell r="N114" t="str">
            <v>2x1</v>
          </cell>
          <cell r="O114" t="str">
            <v>Transfer</v>
          </cell>
          <cell r="P114" t="str">
            <v>Sub.Cont.</v>
          </cell>
          <cell r="Q114" t="str">
            <v>NO</v>
          </cell>
          <cell r="R114" t="str">
            <v>-</v>
          </cell>
          <cell r="S114">
            <v>120</v>
          </cell>
          <cell r="T114">
            <v>2</v>
          </cell>
          <cell r="U114">
            <v>170</v>
          </cell>
          <cell r="V114">
            <v>170</v>
          </cell>
          <cell r="W114">
            <v>6</v>
          </cell>
          <cell r="Y114">
            <v>5</v>
          </cell>
          <cell r="Z114">
            <v>92</v>
          </cell>
          <cell r="AA114">
            <v>175</v>
          </cell>
          <cell r="AB114">
            <v>15</v>
          </cell>
          <cell r="AC114">
            <v>60</v>
          </cell>
          <cell r="AD114" t="str">
            <v>RK</v>
          </cell>
          <cell r="AE114">
            <v>0</v>
          </cell>
          <cell r="AF114">
            <v>2</v>
          </cell>
          <cell r="AG114" t="e">
            <v>#N/A</v>
          </cell>
          <cell r="AH114" t="e">
            <v>#N/A</v>
          </cell>
          <cell r="AJ114">
            <v>0</v>
          </cell>
          <cell r="AL114">
            <v>150</v>
          </cell>
          <cell r="AM114">
            <v>50</v>
          </cell>
          <cell r="AN114">
            <v>300</v>
          </cell>
          <cell r="AO114">
            <v>13.8</v>
          </cell>
          <cell r="AP114" t="e">
            <v>#N/A</v>
          </cell>
          <cell r="AQ114" t="e">
            <v>#N/A</v>
          </cell>
          <cell r="AR114" t="e">
            <v>#N/A</v>
          </cell>
          <cell r="AS114" t="e">
            <v>#N/A</v>
          </cell>
          <cell r="AT114" t="e">
            <v>#N/A</v>
          </cell>
        </row>
        <row r="115">
          <cell r="B115" t="str">
            <v>11363-K0R-V000</v>
          </cell>
          <cell r="C115" t="str">
            <v>11363-K0R-V000;A</v>
          </cell>
          <cell r="D115" t="str">
            <v>F-KSA</v>
          </cell>
          <cell r="H115" t="str">
            <v>VAC 26,27</v>
          </cell>
          <cell r="K115" t="str">
            <v>P-2765;PRS030</v>
          </cell>
          <cell r="L115">
            <v>20</v>
          </cell>
          <cell r="M115">
            <v>2833.3333333333335</v>
          </cell>
          <cell r="N115" t="str">
            <v>9X2</v>
          </cell>
          <cell r="Z115">
            <v>54</v>
          </cell>
          <cell r="AF115">
            <v>9</v>
          </cell>
          <cell r="AG115">
            <v>20</v>
          </cell>
          <cell r="AH115">
            <v>3333.3333333333335</v>
          </cell>
          <cell r="AL115">
            <v>156</v>
          </cell>
          <cell r="AM115">
            <v>52</v>
          </cell>
          <cell r="AN115">
            <v>1404</v>
          </cell>
          <cell r="AO115">
            <v>8.4239999999999995</v>
          </cell>
          <cell r="AP115" t="e">
            <v>#N/A</v>
          </cell>
          <cell r="AQ115" t="e">
            <v>#N/A</v>
          </cell>
          <cell r="AR115" t="e">
            <v>#N/A</v>
          </cell>
          <cell r="AS115" t="e">
            <v>#N/A</v>
          </cell>
          <cell r="AT115">
            <v>54</v>
          </cell>
        </row>
        <row r="116">
          <cell r="B116" t="str">
            <v>11456-17068</v>
          </cell>
          <cell r="C116" t="str">
            <v>11456-17068;A</v>
          </cell>
          <cell r="D116" t="str">
            <v>F-VAC</v>
          </cell>
          <cell r="E116" t="str">
            <v>ISUZU</v>
          </cell>
          <cell r="F116" t="str">
            <v>IRC</v>
          </cell>
          <cell r="G116" t="str">
            <v>CUSHION RUBBER RR</v>
          </cell>
          <cell r="H116" t="str">
            <v>VAC 20-21</v>
          </cell>
          <cell r="I116" t="e">
            <v>#N/A</v>
          </cell>
          <cell r="J116" t="e">
            <v>#N/A</v>
          </cell>
          <cell r="K116" t="str">
            <v>T2701;PRS080</v>
          </cell>
          <cell r="L116">
            <v>20</v>
          </cell>
          <cell r="M116">
            <v>708.33333333333326</v>
          </cell>
          <cell r="N116" t="str">
            <v>25X1</v>
          </cell>
          <cell r="O116" t="str">
            <v>Compression</v>
          </cell>
          <cell r="P116" t="str">
            <v>Sub.Cont.</v>
          </cell>
          <cell r="Q116" t="str">
            <v>NO</v>
          </cell>
          <cell r="R116" t="str">
            <v>-</v>
          </cell>
          <cell r="S116">
            <v>100</v>
          </cell>
          <cell r="W116">
            <v>6</v>
          </cell>
          <cell r="Y116">
            <v>0</v>
          </cell>
          <cell r="Z116">
            <v>600</v>
          </cell>
          <cell r="AA116">
            <v>175</v>
          </cell>
          <cell r="AB116">
            <v>5</v>
          </cell>
          <cell r="AC116">
            <v>50</v>
          </cell>
          <cell r="AD116" t="str">
            <v>RK</v>
          </cell>
          <cell r="AE116">
            <v>0</v>
          </cell>
          <cell r="AF116">
            <v>25</v>
          </cell>
          <cell r="AG116">
            <v>20</v>
          </cell>
          <cell r="AH116">
            <v>833.33333333333337</v>
          </cell>
          <cell r="AJ116">
            <v>0</v>
          </cell>
          <cell r="AL116">
            <v>96</v>
          </cell>
          <cell r="AM116">
            <v>32</v>
          </cell>
          <cell r="AN116">
            <v>2400</v>
          </cell>
          <cell r="AO116">
            <v>57.6</v>
          </cell>
          <cell r="AP116" t="e">
            <v>#N/A</v>
          </cell>
          <cell r="AQ116" t="e">
            <v>#N/A</v>
          </cell>
          <cell r="AR116" t="e">
            <v>#N/A</v>
          </cell>
          <cell r="AS116" t="e">
            <v>#N/A</v>
          </cell>
          <cell r="AT116" t="e">
            <v>#N/A</v>
          </cell>
        </row>
        <row r="117">
          <cell r="B117" t="str">
            <v>11610-58B01</v>
          </cell>
          <cell r="C117" t="str">
            <v>11610-58B01;A</v>
          </cell>
          <cell r="D117" t="str">
            <v>F-EM</v>
          </cell>
          <cell r="E117" t="str">
            <v>Honda C.</v>
          </cell>
          <cell r="F117" t="str">
            <v>IRC</v>
          </cell>
          <cell r="G117" t="str">
            <v>GAUGE OIL LEVEL</v>
          </cell>
          <cell r="H117" t="str">
            <v>INM</v>
          </cell>
          <cell r="I117" t="e">
            <v>#N/A</v>
          </cell>
          <cell r="J117" t="e">
            <v>#N/A</v>
          </cell>
          <cell r="K117" t="str">
            <v>AG5550;INJ080</v>
          </cell>
          <cell r="L117">
            <v>70</v>
          </cell>
          <cell r="M117">
            <v>211.54999842126867</v>
          </cell>
          <cell r="N117" t="str">
            <v>2x1</v>
          </cell>
          <cell r="O117" t="str">
            <v>Compression</v>
          </cell>
          <cell r="P117" t="str">
            <v>Sub.Cont.</v>
          </cell>
          <cell r="Q117" t="str">
            <v>NO</v>
          </cell>
          <cell r="R117" t="str">
            <v>-</v>
          </cell>
          <cell r="S117">
            <v>100</v>
          </cell>
          <cell r="T117">
            <v>5</v>
          </cell>
          <cell r="U117">
            <v>20</v>
          </cell>
          <cell r="V117">
            <v>200</v>
          </cell>
          <cell r="W117">
            <v>4</v>
          </cell>
          <cell r="Y117">
            <v>5</v>
          </cell>
          <cell r="Z117">
            <v>633.41999999999996</v>
          </cell>
          <cell r="AA117">
            <v>175</v>
          </cell>
          <cell r="AB117">
            <v>7</v>
          </cell>
          <cell r="AC117">
            <v>50</v>
          </cell>
          <cell r="AD117" t="str">
            <v>RK</v>
          </cell>
          <cell r="AE117">
            <v>0</v>
          </cell>
          <cell r="AF117">
            <v>2</v>
          </cell>
          <cell r="AG117">
            <v>70</v>
          </cell>
          <cell r="AH117">
            <v>221.02238641028072</v>
          </cell>
          <cell r="AJ117">
            <v>0</v>
          </cell>
          <cell r="AL117" t="str">
            <v xml:space="preserve"> </v>
          </cell>
          <cell r="AM117">
            <v>18</v>
          </cell>
          <cell r="AN117" t="e">
            <v>#VALUE!</v>
          </cell>
          <cell r="AO117" t="e">
            <v>#VALUE!</v>
          </cell>
          <cell r="AP117" t="e">
            <v>#N/A</v>
          </cell>
          <cell r="AQ117" t="e">
            <v>#N/A</v>
          </cell>
          <cell r="AR117" t="e">
            <v>#N/A</v>
          </cell>
          <cell r="AS117" t="e">
            <v>#N/A</v>
          </cell>
          <cell r="AT117" t="e">
            <v>#N/A</v>
          </cell>
        </row>
        <row r="118">
          <cell r="B118" t="str">
            <v>11610-80010</v>
          </cell>
          <cell r="C118" t="str">
            <v>11610-80010;A</v>
          </cell>
          <cell r="D118" t="str">
            <v>F-EM</v>
          </cell>
          <cell r="E118" t="str">
            <v>Honda Car</v>
          </cell>
          <cell r="F118" t="str">
            <v>IRC</v>
          </cell>
          <cell r="G118" t="str">
            <v>GAUGE OIL LEVEL</v>
          </cell>
          <cell r="H118" t="str">
            <v>INM</v>
          </cell>
          <cell r="I118" t="e">
            <v>#N/A</v>
          </cell>
          <cell r="J118" t="e">
            <v>#N/A</v>
          </cell>
          <cell r="K118" t="str">
            <v>AS-5708;INJ080</v>
          </cell>
          <cell r="L118">
            <v>74</v>
          </cell>
          <cell r="M118">
            <v>333.33333333333331</v>
          </cell>
          <cell r="N118" t="str">
            <v>2x1</v>
          </cell>
          <cell r="O118" t="str">
            <v>Comprssion</v>
          </cell>
          <cell r="P118" t="str">
            <v>Press Dep.</v>
          </cell>
          <cell r="Q118" t="str">
            <v>NO</v>
          </cell>
          <cell r="R118" t="str">
            <v>-</v>
          </cell>
          <cell r="S118">
            <v>120</v>
          </cell>
          <cell r="Y118">
            <v>3</v>
          </cell>
          <cell r="Z118">
            <v>426</v>
          </cell>
          <cell r="AA118">
            <v>180</v>
          </cell>
          <cell r="AB118">
            <v>0</v>
          </cell>
          <cell r="AC118">
            <v>70</v>
          </cell>
          <cell r="AD118" t="str">
            <v>RK</v>
          </cell>
          <cell r="AE118">
            <v>0</v>
          </cell>
          <cell r="AF118">
            <v>2</v>
          </cell>
          <cell r="AG118">
            <v>74</v>
          </cell>
          <cell r="AH118">
            <v>347.41784037558688</v>
          </cell>
          <cell r="AJ118">
            <v>0</v>
          </cell>
          <cell r="AL118">
            <v>27</v>
          </cell>
          <cell r="AM118">
            <v>9</v>
          </cell>
          <cell r="AN118">
            <v>54</v>
          </cell>
          <cell r="AO118">
            <v>11.502000000000001</v>
          </cell>
          <cell r="AP118" t="e">
            <v>#N/A</v>
          </cell>
          <cell r="AQ118" t="e">
            <v>#N/A</v>
          </cell>
          <cell r="AR118" t="e">
            <v>#N/A</v>
          </cell>
          <cell r="AS118" t="e">
            <v>#N/A</v>
          </cell>
          <cell r="AT118" t="e">
            <v>#N/A</v>
          </cell>
        </row>
        <row r="119">
          <cell r="B119" t="str">
            <v>11710-60A01</v>
          </cell>
          <cell r="C119" t="str">
            <v>11710-60A01;A</v>
          </cell>
          <cell r="D119" t="str">
            <v>F-EM</v>
          </cell>
          <cell r="E119" t="str">
            <v>Honda C</v>
          </cell>
          <cell r="F119" t="str">
            <v>IRC</v>
          </cell>
          <cell r="G119" t="str">
            <v>GAUGE COMP OIL LEVEL</v>
          </cell>
          <cell r="H119" t="str">
            <v>INM</v>
          </cell>
          <cell r="I119" t="e">
            <v>#N/A</v>
          </cell>
          <cell r="J119" t="e">
            <v>#N/A</v>
          </cell>
          <cell r="K119" t="str">
            <v>AS2400;PRS080</v>
          </cell>
          <cell r="L119">
            <v>64</v>
          </cell>
          <cell r="M119">
            <v>481.37626262626264</v>
          </cell>
          <cell r="N119" t="str">
            <v>2x1</v>
          </cell>
          <cell r="O119" t="str">
            <v>Transfer</v>
          </cell>
          <cell r="P119" t="str">
            <v>Press Dep.</v>
          </cell>
          <cell r="Q119" t="str">
            <v>NO</v>
          </cell>
          <cell r="R119" t="str">
            <v>205 / 238</v>
          </cell>
          <cell r="S119">
            <v>100</v>
          </cell>
          <cell r="T119">
            <v>1</v>
          </cell>
          <cell r="U119">
            <v>165</v>
          </cell>
          <cell r="V119">
            <v>170</v>
          </cell>
          <cell r="W119">
            <v>5</v>
          </cell>
          <cell r="Y119">
            <v>12</v>
          </cell>
          <cell r="Z119">
            <v>253.44</v>
          </cell>
          <cell r="AA119">
            <v>165</v>
          </cell>
          <cell r="AB119">
            <v>10</v>
          </cell>
          <cell r="AC119">
            <v>60</v>
          </cell>
          <cell r="AD119" t="str">
            <v>RK</v>
          </cell>
          <cell r="AE119">
            <v>20</v>
          </cell>
          <cell r="AF119">
            <v>2</v>
          </cell>
          <cell r="AG119">
            <v>64</v>
          </cell>
          <cell r="AH119">
            <v>505.05050505050508</v>
          </cell>
          <cell r="AJ119">
            <v>26</v>
          </cell>
          <cell r="AL119">
            <v>60</v>
          </cell>
          <cell r="AM119">
            <v>20</v>
          </cell>
          <cell r="AN119">
            <v>120</v>
          </cell>
          <cell r="AO119">
            <v>15.2064</v>
          </cell>
          <cell r="AP119">
            <v>162</v>
          </cell>
          <cell r="AQ119" t="e">
            <v>#N/A</v>
          </cell>
          <cell r="AR119" t="str">
            <v>PRS</v>
          </cell>
          <cell r="AS119">
            <v>4.5</v>
          </cell>
          <cell r="AT119" t="e">
            <v>#N/A</v>
          </cell>
        </row>
        <row r="120">
          <cell r="B120" t="str">
            <v>12001-32988</v>
          </cell>
          <cell r="C120" t="str">
            <v>12001-32988;A</v>
          </cell>
          <cell r="D120" t="e">
            <v>#N/A</v>
          </cell>
          <cell r="E120" t="str">
            <v>HINO</v>
          </cell>
          <cell r="F120" t="str">
            <v>FF-FR</v>
          </cell>
          <cell r="G120" t="str">
            <v>BUMPER FR SPRING</v>
          </cell>
          <cell r="H120" t="str">
            <v xml:space="preserve">INM </v>
          </cell>
          <cell r="I120" t="e">
            <v>#N/A</v>
          </cell>
          <cell r="J120" t="e">
            <v>#N/A</v>
          </cell>
          <cell r="K120" t="str">
            <v>AG5813;INJ080</v>
          </cell>
          <cell r="L120" t="e">
            <v>#N/A</v>
          </cell>
          <cell r="M120" t="e">
            <v>#N/A</v>
          </cell>
          <cell r="N120" t="str">
            <v>24X1</v>
          </cell>
          <cell r="O120" t="str">
            <v>Transfer</v>
          </cell>
          <cell r="P120" t="str">
            <v>Press Dep.</v>
          </cell>
          <cell r="Q120" t="str">
            <v>NO</v>
          </cell>
          <cell r="R120" t="str">
            <v>205 / 238</v>
          </cell>
          <cell r="S120">
            <v>120</v>
          </cell>
          <cell r="T120">
            <v>4</v>
          </cell>
          <cell r="U120">
            <v>120</v>
          </cell>
          <cell r="V120">
            <v>120</v>
          </cell>
          <cell r="W120">
            <v>8</v>
          </cell>
          <cell r="Y120">
            <v>25</v>
          </cell>
          <cell r="Z120">
            <v>246</v>
          </cell>
          <cell r="AA120">
            <v>165</v>
          </cell>
          <cell r="AB120">
            <v>20</v>
          </cell>
          <cell r="AC120">
            <v>72</v>
          </cell>
          <cell r="AD120" t="str">
            <v>RK</v>
          </cell>
          <cell r="AE120">
            <v>150</v>
          </cell>
          <cell r="AF120">
            <v>24</v>
          </cell>
          <cell r="AG120" t="e">
            <v>#N/A</v>
          </cell>
          <cell r="AH120" t="e">
            <v>#N/A</v>
          </cell>
          <cell r="AJ120">
            <v>0</v>
          </cell>
          <cell r="AL120">
            <v>96</v>
          </cell>
          <cell r="AM120">
            <v>32</v>
          </cell>
          <cell r="AN120">
            <v>2304</v>
          </cell>
          <cell r="AO120">
            <v>23.616</v>
          </cell>
          <cell r="AP120" t="e">
            <v>#N/A</v>
          </cell>
          <cell r="AQ120" t="e">
            <v>#N/A</v>
          </cell>
          <cell r="AR120" t="e">
            <v>#N/A</v>
          </cell>
          <cell r="AS120" t="e">
            <v>#N/A</v>
          </cell>
          <cell r="AT120" t="e">
            <v>#N/A</v>
          </cell>
        </row>
        <row r="121">
          <cell r="B121" t="str">
            <v>12046-1165D</v>
          </cell>
          <cell r="C121" t="str">
            <v>12046-1165D;A</v>
          </cell>
          <cell r="D121" t="str">
            <v>F-RPM</v>
          </cell>
          <cell r="E121" t="str">
            <v>Honda Car</v>
          </cell>
          <cell r="F121" t="str">
            <v>IRC</v>
          </cell>
          <cell r="G121" t="str">
            <v>GAUGE OIL LEVEL</v>
          </cell>
          <cell r="H121" t="str">
            <v>INM 4,16,17,28,29</v>
          </cell>
          <cell r="I121" t="e">
            <v>#N/A</v>
          </cell>
          <cell r="J121" t="e">
            <v>#N/A</v>
          </cell>
          <cell r="K121" t="str">
            <v>N-5711;INJ080</v>
          </cell>
          <cell r="L121">
            <v>18</v>
          </cell>
          <cell r="M121">
            <v>1333.3333333333333</v>
          </cell>
          <cell r="N121" t="str">
            <v>4x1</v>
          </cell>
          <cell r="O121" t="str">
            <v>Transfer</v>
          </cell>
          <cell r="P121" t="str">
            <v>Press Dep.</v>
          </cell>
          <cell r="Q121" t="str">
            <v>NO</v>
          </cell>
          <cell r="R121" t="str">
            <v>205 / 238</v>
          </cell>
          <cell r="S121">
            <v>100</v>
          </cell>
          <cell r="T121">
            <v>1</v>
          </cell>
          <cell r="U121">
            <v>165</v>
          </cell>
          <cell r="V121">
            <v>170</v>
          </cell>
          <cell r="W121">
            <v>5</v>
          </cell>
          <cell r="Y121">
            <v>12</v>
          </cell>
          <cell r="Z121">
            <v>45</v>
          </cell>
          <cell r="AA121">
            <v>165</v>
          </cell>
          <cell r="AB121">
            <v>10</v>
          </cell>
          <cell r="AC121">
            <v>60</v>
          </cell>
          <cell r="AD121" t="str">
            <v>RK</v>
          </cell>
          <cell r="AE121">
            <v>20</v>
          </cell>
          <cell r="AF121">
            <v>4</v>
          </cell>
          <cell r="AG121">
            <v>18</v>
          </cell>
          <cell r="AH121">
            <v>1600</v>
          </cell>
          <cell r="AJ121">
            <v>26</v>
          </cell>
          <cell r="AL121">
            <v>114</v>
          </cell>
          <cell r="AM121">
            <v>38</v>
          </cell>
          <cell r="AN121">
            <v>456</v>
          </cell>
          <cell r="AO121">
            <v>5.13</v>
          </cell>
          <cell r="AP121">
            <v>162</v>
          </cell>
          <cell r="AQ121" t="e">
            <v>#N/A</v>
          </cell>
          <cell r="AR121" t="str">
            <v>PRS</v>
          </cell>
          <cell r="AS121">
            <v>4.5</v>
          </cell>
          <cell r="AT121" t="e">
            <v>#N/A</v>
          </cell>
        </row>
        <row r="122">
          <cell r="B122" t="str">
            <v>12046-1167E</v>
          </cell>
          <cell r="C122" t="str">
            <v>12046-1167E;A</v>
          </cell>
          <cell r="D122" t="str">
            <v>F-RPM</v>
          </cell>
          <cell r="E122" t="str">
            <v>Honda C.</v>
          </cell>
          <cell r="F122" t="str">
            <v>IRC</v>
          </cell>
          <cell r="G122" t="str">
            <v>GAUGE OIL LEVEL</v>
          </cell>
          <cell r="H122" t="str">
            <v>INM 4,16,17,28,29</v>
          </cell>
          <cell r="I122" t="e">
            <v>#N/A</v>
          </cell>
          <cell r="J122" t="e">
            <v>#N/A</v>
          </cell>
          <cell r="K122" t="str">
            <v>N-5711;INJ080</v>
          </cell>
          <cell r="L122">
            <v>18</v>
          </cell>
          <cell r="M122">
            <v>1000</v>
          </cell>
          <cell r="N122" t="str">
            <v>4x1</v>
          </cell>
          <cell r="O122" t="str">
            <v>Transfer</v>
          </cell>
          <cell r="P122" t="str">
            <v>Press Dep.</v>
          </cell>
          <cell r="Q122" t="str">
            <v>NO</v>
          </cell>
          <cell r="R122" t="str">
            <v>205 / 238</v>
          </cell>
          <cell r="S122">
            <v>100</v>
          </cell>
          <cell r="T122">
            <v>1</v>
          </cell>
          <cell r="U122">
            <v>165</v>
          </cell>
          <cell r="V122">
            <v>170</v>
          </cell>
          <cell r="W122">
            <v>5</v>
          </cell>
          <cell r="Y122">
            <v>12</v>
          </cell>
          <cell r="Z122">
            <v>60</v>
          </cell>
          <cell r="AA122">
            <v>165</v>
          </cell>
          <cell r="AB122">
            <v>10</v>
          </cell>
          <cell r="AC122">
            <v>60</v>
          </cell>
          <cell r="AD122" t="str">
            <v>RK</v>
          </cell>
          <cell r="AE122">
            <v>20</v>
          </cell>
          <cell r="AF122">
            <v>4</v>
          </cell>
          <cell r="AG122">
            <v>18</v>
          </cell>
          <cell r="AH122">
            <v>1200</v>
          </cell>
          <cell r="AJ122">
            <v>26</v>
          </cell>
          <cell r="AL122">
            <v>114</v>
          </cell>
          <cell r="AM122">
            <v>38</v>
          </cell>
          <cell r="AN122">
            <v>456</v>
          </cell>
          <cell r="AO122">
            <v>6.84</v>
          </cell>
          <cell r="AP122">
            <v>162</v>
          </cell>
          <cell r="AQ122" t="e">
            <v>#N/A</v>
          </cell>
          <cell r="AR122" t="str">
            <v>PRS</v>
          </cell>
          <cell r="AS122">
            <v>4.5</v>
          </cell>
          <cell r="AT122" t="e">
            <v>#N/A</v>
          </cell>
        </row>
        <row r="123">
          <cell r="B123" t="str">
            <v>12053-1397</v>
          </cell>
          <cell r="C123" t="str">
            <v>12053-1397;A</v>
          </cell>
          <cell r="D123" t="str">
            <v>F-RPM</v>
          </cell>
          <cell r="E123" t="str">
            <v>Honda C.</v>
          </cell>
          <cell r="F123" t="str">
            <v>IRC</v>
          </cell>
          <cell r="G123" t="str">
            <v>GAUGE OIL LEVEL</v>
          </cell>
          <cell r="H123" t="str">
            <v>INM 4,16,17,28,29,32-35</v>
          </cell>
          <cell r="I123" t="e">
            <v>#N/A</v>
          </cell>
          <cell r="J123" t="e">
            <v>#N/A</v>
          </cell>
          <cell r="K123" t="str">
            <v>N2801;PRS080</v>
          </cell>
          <cell r="L123" t="e">
            <v>#N/A</v>
          </cell>
          <cell r="M123" t="e">
            <v>#N/A</v>
          </cell>
          <cell r="N123" t="str">
            <v>6x1</v>
          </cell>
          <cell r="O123" t="str">
            <v>Comprssion</v>
          </cell>
          <cell r="P123" t="str">
            <v>Sub.Cont.</v>
          </cell>
          <cell r="Q123" t="str">
            <v>NO</v>
          </cell>
          <cell r="R123" t="str">
            <v>-</v>
          </cell>
          <cell r="S123">
            <v>100</v>
          </cell>
          <cell r="T123" t="str">
            <v>JIG</v>
          </cell>
          <cell r="Y123">
            <v>5</v>
          </cell>
          <cell r="Z123">
            <v>50</v>
          </cell>
          <cell r="AA123">
            <v>175</v>
          </cell>
          <cell r="AB123">
            <v>0</v>
          </cell>
          <cell r="AC123">
            <v>0</v>
          </cell>
          <cell r="AD123" t="str">
            <v>RK</v>
          </cell>
          <cell r="AE123">
            <v>0</v>
          </cell>
          <cell r="AF123">
            <v>6</v>
          </cell>
          <cell r="AG123" t="e">
            <v>#N/A</v>
          </cell>
          <cell r="AH123" t="e">
            <v>#N/A</v>
          </cell>
          <cell r="AJ123" t="e">
            <v>#VALUE!</v>
          </cell>
          <cell r="AL123">
            <v>87</v>
          </cell>
          <cell r="AM123">
            <v>29</v>
          </cell>
          <cell r="AN123">
            <v>522</v>
          </cell>
          <cell r="AO123">
            <v>4.3499999999999996</v>
          </cell>
          <cell r="AP123" t="e">
            <v>#N/A</v>
          </cell>
          <cell r="AQ123" t="e">
            <v>#N/A</v>
          </cell>
          <cell r="AR123" t="e">
            <v>#N/A</v>
          </cell>
          <cell r="AS123" t="e">
            <v>#N/A</v>
          </cell>
          <cell r="AT123" t="e">
            <v>#N/A</v>
          </cell>
        </row>
        <row r="124">
          <cell r="B124" t="str">
            <v>1209421300-ETO</v>
          </cell>
          <cell r="C124" t="str">
            <v>1209421300-ETO;A</v>
          </cell>
          <cell r="D124" t="str">
            <v>F-RP</v>
          </cell>
          <cell r="E124" t="str">
            <v>TOYOTA</v>
          </cell>
          <cell r="F124" t="str">
            <v>IRC</v>
          </cell>
          <cell r="G124" t="str">
            <v>BUSH STABILIZER</v>
          </cell>
          <cell r="H124">
            <v>510</v>
          </cell>
          <cell r="I124" t="e">
            <v>#N/A</v>
          </cell>
          <cell r="J124" t="e">
            <v>#N/A</v>
          </cell>
          <cell r="K124" t="str">
            <v>E2710;PRS080</v>
          </cell>
          <cell r="L124" t="e">
            <v>#N/A</v>
          </cell>
          <cell r="M124" t="e">
            <v>#N/A</v>
          </cell>
          <cell r="N124" t="str">
            <v>64X1</v>
          </cell>
          <cell r="O124" t="str">
            <v>Transfer</v>
          </cell>
          <cell r="P124" t="str">
            <v>Press Dep.</v>
          </cell>
          <cell r="Q124" t="str">
            <v>NO</v>
          </cell>
          <cell r="R124" t="str">
            <v>205 / 220</v>
          </cell>
          <cell r="S124">
            <v>120</v>
          </cell>
          <cell r="Y124">
            <v>25</v>
          </cell>
          <cell r="Z124">
            <v>344</v>
          </cell>
          <cell r="AA124">
            <v>175</v>
          </cell>
          <cell r="AB124">
            <v>10</v>
          </cell>
          <cell r="AC124">
            <v>60</v>
          </cell>
          <cell r="AD124" t="str">
            <v>RK</v>
          </cell>
          <cell r="AE124">
            <v>0</v>
          </cell>
          <cell r="AF124">
            <v>64</v>
          </cell>
          <cell r="AG124" t="e">
            <v>#N/A</v>
          </cell>
          <cell r="AH124" t="e">
            <v>#N/A</v>
          </cell>
          <cell r="AJ124">
            <v>0</v>
          </cell>
          <cell r="AL124" t="e">
            <v>#N/A</v>
          </cell>
          <cell r="AM124" t="e">
            <v>#N/A</v>
          </cell>
          <cell r="AN124" t="e">
            <v>#N/A</v>
          </cell>
          <cell r="AO124" t="e">
            <v>#N/A</v>
          </cell>
          <cell r="AP124" t="e">
            <v>#N/A</v>
          </cell>
          <cell r="AQ124" t="e">
            <v>#N/A</v>
          </cell>
          <cell r="AR124" t="e">
            <v>#N/A</v>
          </cell>
          <cell r="AS124" t="e">
            <v>#N/A</v>
          </cell>
          <cell r="AT124" t="e">
            <v>#N/A</v>
          </cell>
        </row>
        <row r="125">
          <cell r="B125" t="str">
            <v>1215093S01</v>
          </cell>
          <cell r="C125" t="str">
            <v>1215093S01;A</v>
          </cell>
          <cell r="D125" t="str">
            <v>F-RP</v>
          </cell>
          <cell r="E125" t="str">
            <v>ISUZU</v>
          </cell>
          <cell r="F125" t="str">
            <v>-</v>
          </cell>
          <cell r="G125" t="str">
            <v>CLEAN AIR DUCT</v>
          </cell>
          <cell r="H125" t="str">
            <v>350T 1-3</v>
          </cell>
          <cell r="I125" t="e">
            <v>#N/A</v>
          </cell>
          <cell r="J125" t="e">
            <v>#N/A</v>
          </cell>
          <cell r="K125" t="str">
            <v>V5715;INJ080</v>
          </cell>
          <cell r="L125">
            <v>72</v>
          </cell>
          <cell r="M125">
            <v>123.21428571428571</v>
          </cell>
          <cell r="N125" t="str">
            <v>1X1</v>
          </cell>
          <cell r="O125" t="str">
            <v>Injection</v>
          </cell>
          <cell r="P125" t="str">
            <v>Press Dep.</v>
          </cell>
          <cell r="Q125" t="str">
            <v>NO</v>
          </cell>
          <cell r="R125" t="str">
            <v>205 / 220</v>
          </cell>
          <cell r="S125">
            <v>150</v>
          </cell>
          <cell r="U125">
            <v>50</v>
          </cell>
          <cell r="W125">
            <v>8</v>
          </cell>
          <cell r="Y125">
            <v>12</v>
          </cell>
          <cell r="Z125">
            <v>560</v>
          </cell>
          <cell r="AA125">
            <v>165</v>
          </cell>
          <cell r="AB125">
            <v>5</v>
          </cell>
          <cell r="AC125">
            <v>53</v>
          </cell>
          <cell r="AD125" t="str">
            <v>RK</v>
          </cell>
          <cell r="AE125">
            <v>80</v>
          </cell>
          <cell r="AF125">
            <v>1</v>
          </cell>
          <cell r="AG125">
            <v>72</v>
          </cell>
          <cell r="AH125">
            <v>128.57142857142858</v>
          </cell>
          <cell r="AJ125">
            <v>0</v>
          </cell>
          <cell r="AK125">
            <v>6</v>
          </cell>
          <cell r="AL125">
            <v>156</v>
          </cell>
          <cell r="AM125">
            <v>52</v>
          </cell>
          <cell r="AN125">
            <v>156</v>
          </cell>
          <cell r="AO125">
            <v>87.36</v>
          </cell>
          <cell r="AP125" t="e">
            <v>#N/A</v>
          </cell>
          <cell r="AQ125" t="e">
            <v>#N/A</v>
          </cell>
          <cell r="AR125" t="e">
            <v>#N/A</v>
          </cell>
          <cell r="AS125">
            <v>80.78</v>
          </cell>
          <cell r="AT125" t="e">
            <v>#N/A</v>
          </cell>
        </row>
        <row r="126">
          <cell r="B126" t="str">
            <v>1215093S01-2</v>
          </cell>
          <cell r="C126" t="str">
            <v>1215093S01;A</v>
          </cell>
          <cell r="D126" t="str">
            <v>F-RP</v>
          </cell>
          <cell r="E126" t="str">
            <v>ISUZU</v>
          </cell>
          <cell r="F126" t="str">
            <v>-</v>
          </cell>
          <cell r="G126" t="str">
            <v>CLEAN AIR DUCT</v>
          </cell>
          <cell r="H126" t="str">
            <v>350T 1-3</v>
          </cell>
          <cell r="I126" t="e">
            <v>#N/A</v>
          </cell>
          <cell r="J126" t="e">
            <v>#N/A</v>
          </cell>
          <cell r="K126" t="str">
            <v>V5715;INJ080</v>
          </cell>
          <cell r="L126">
            <v>72</v>
          </cell>
          <cell r="M126">
            <v>123.21428571428571</v>
          </cell>
          <cell r="N126" t="str">
            <v>1X1</v>
          </cell>
          <cell r="O126" t="str">
            <v>Injection</v>
          </cell>
          <cell r="P126" t="str">
            <v>Press Dep.</v>
          </cell>
          <cell r="Q126" t="str">
            <v>NO</v>
          </cell>
          <cell r="R126" t="str">
            <v>205 / 220</v>
          </cell>
          <cell r="S126">
            <v>150</v>
          </cell>
          <cell r="U126">
            <v>50</v>
          </cell>
          <cell r="W126">
            <v>8</v>
          </cell>
          <cell r="Y126">
            <v>12</v>
          </cell>
          <cell r="Z126">
            <v>560</v>
          </cell>
          <cell r="AA126">
            <v>165</v>
          </cell>
          <cell r="AB126">
            <v>5</v>
          </cell>
          <cell r="AC126">
            <v>53</v>
          </cell>
          <cell r="AD126" t="str">
            <v>RK</v>
          </cell>
          <cell r="AE126">
            <v>80</v>
          </cell>
          <cell r="AF126">
            <v>1</v>
          </cell>
          <cell r="AG126">
            <v>72</v>
          </cell>
          <cell r="AH126">
            <v>128.57142857142858</v>
          </cell>
          <cell r="AJ126">
            <v>0</v>
          </cell>
          <cell r="AK126">
            <v>6</v>
          </cell>
          <cell r="AL126">
            <v>78</v>
          </cell>
          <cell r="AM126">
            <v>52</v>
          </cell>
          <cell r="AN126">
            <v>78</v>
          </cell>
          <cell r="AO126">
            <v>43.68</v>
          </cell>
          <cell r="AP126" t="e">
            <v>#N/A</v>
          </cell>
          <cell r="AQ126" t="e">
            <v>#N/A</v>
          </cell>
          <cell r="AR126" t="e">
            <v>#N/A</v>
          </cell>
          <cell r="AS126">
            <v>80.78</v>
          </cell>
          <cell r="AT126" t="e">
            <v>#N/A</v>
          </cell>
        </row>
        <row r="127">
          <cell r="B127" t="str">
            <v>1215097S01A</v>
          </cell>
          <cell r="C127" t="str">
            <v>1215097S01;A</v>
          </cell>
          <cell r="D127" t="str">
            <v>F-RP</v>
          </cell>
          <cell r="E127" t="str">
            <v>ISUZU</v>
          </cell>
          <cell r="F127" t="str">
            <v>-</v>
          </cell>
          <cell r="G127" t="str">
            <v>CLEAN AIR DUCT</v>
          </cell>
          <cell r="H127" t="str">
            <v>350T 1-3</v>
          </cell>
          <cell r="I127" t="e">
            <v>#N/A</v>
          </cell>
          <cell r="J127" t="e">
            <v>#N/A</v>
          </cell>
          <cell r="K127" t="str">
            <v>E5715;INJ080</v>
          </cell>
          <cell r="L127">
            <v>84</v>
          </cell>
          <cell r="M127">
            <v>132.35294117647058</v>
          </cell>
          <cell r="N127" t="str">
            <v>2X1</v>
          </cell>
          <cell r="O127" t="str">
            <v>Injection</v>
          </cell>
          <cell r="P127" t="str">
            <v>Press Dep.</v>
          </cell>
          <cell r="Q127" t="str">
            <v>NO</v>
          </cell>
          <cell r="R127" t="str">
            <v>205 / 220</v>
          </cell>
          <cell r="S127">
            <v>150</v>
          </cell>
          <cell r="U127">
            <v>50</v>
          </cell>
          <cell r="W127">
            <v>8</v>
          </cell>
          <cell r="Y127">
            <v>12</v>
          </cell>
          <cell r="Z127">
            <v>1224</v>
          </cell>
          <cell r="AA127">
            <v>165</v>
          </cell>
          <cell r="AB127">
            <v>5</v>
          </cell>
          <cell r="AC127">
            <v>53</v>
          </cell>
          <cell r="AD127" t="str">
            <v>RK</v>
          </cell>
          <cell r="AE127">
            <v>80</v>
          </cell>
          <cell r="AF127">
            <v>2</v>
          </cell>
          <cell r="AG127">
            <v>84</v>
          </cell>
          <cell r="AH127">
            <v>137.25490196078431</v>
          </cell>
          <cell r="AJ127">
            <v>0</v>
          </cell>
          <cell r="AK127">
            <v>8</v>
          </cell>
          <cell r="AL127">
            <v>105</v>
          </cell>
          <cell r="AM127">
            <v>35</v>
          </cell>
          <cell r="AN127">
            <v>210</v>
          </cell>
          <cell r="AO127">
            <v>128.52000000000001</v>
          </cell>
          <cell r="AP127" t="e">
            <v>#N/A</v>
          </cell>
          <cell r="AQ127" t="e">
            <v>#N/A</v>
          </cell>
          <cell r="AR127" t="e">
            <v>#N/A</v>
          </cell>
          <cell r="AS127">
            <v>80.78</v>
          </cell>
          <cell r="AT127" t="e">
            <v>#N/A</v>
          </cell>
        </row>
        <row r="128">
          <cell r="B128" t="str">
            <v>1215097S01A-2</v>
          </cell>
          <cell r="C128" t="str">
            <v>1215097S01;A</v>
          </cell>
          <cell r="D128" t="str">
            <v>F-RP</v>
          </cell>
          <cell r="E128" t="str">
            <v>ISUZU</v>
          </cell>
          <cell r="F128" t="str">
            <v>-</v>
          </cell>
          <cell r="G128" t="str">
            <v>CLEAN AIR DUCT</v>
          </cell>
          <cell r="H128" t="str">
            <v>350T 1-3</v>
          </cell>
          <cell r="I128" t="e">
            <v>#N/A</v>
          </cell>
          <cell r="J128" t="e">
            <v>#N/A</v>
          </cell>
          <cell r="K128" t="str">
            <v>E5715;INJ080</v>
          </cell>
          <cell r="L128">
            <v>84</v>
          </cell>
          <cell r="M128">
            <v>132.35294117647058</v>
          </cell>
          <cell r="N128" t="str">
            <v>2X1</v>
          </cell>
          <cell r="O128" t="str">
            <v>Injection</v>
          </cell>
          <cell r="P128" t="str">
            <v>Press Dep.</v>
          </cell>
          <cell r="Q128" t="str">
            <v>NO</v>
          </cell>
          <cell r="R128" t="str">
            <v>205 / 220</v>
          </cell>
          <cell r="S128">
            <v>150</v>
          </cell>
          <cell r="U128">
            <v>50</v>
          </cell>
          <cell r="W128">
            <v>8</v>
          </cell>
          <cell r="Y128">
            <v>12</v>
          </cell>
          <cell r="Z128">
            <v>612</v>
          </cell>
          <cell r="AA128">
            <v>165</v>
          </cell>
          <cell r="AB128">
            <v>5</v>
          </cell>
          <cell r="AC128">
            <v>53</v>
          </cell>
          <cell r="AD128" t="str">
            <v>RK</v>
          </cell>
          <cell r="AE128">
            <v>80</v>
          </cell>
          <cell r="AF128">
            <v>1</v>
          </cell>
          <cell r="AG128">
            <v>84</v>
          </cell>
          <cell r="AH128">
            <v>137.25490196078431</v>
          </cell>
          <cell r="AJ128">
            <v>0</v>
          </cell>
          <cell r="AK128">
            <v>8</v>
          </cell>
          <cell r="AL128">
            <v>105</v>
          </cell>
          <cell r="AM128">
            <v>35</v>
          </cell>
          <cell r="AN128">
            <v>105</v>
          </cell>
          <cell r="AO128">
            <v>64.260000000000005</v>
          </cell>
          <cell r="AP128" t="e">
            <v>#N/A</v>
          </cell>
          <cell r="AQ128" t="e">
            <v>#N/A</v>
          </cell>
          <cell r="AR128" t="e">
            <v>#N/A</v>
          </cell>
          <cell r="AS128">
            <v>80.78</v>
          </cell>
          <cell r="AT128" t="e">
            <v>#N/A</v>
          </cell>
        </row>
        <row r="129">
          <cell r="B129" t="str">
            <v>1215097S01B</v>
          </cell>
          <cell r="C129" t="str">
            <v>1215097S01;A</v>
          </cell>
          <cell r="D129" t="str">
            <v>F-RP</v>
          </cell>
          <cell r="E129" t="str">
            <v>ISUZU</v>
          </cell>
          <cell r="F129" t="str">
            <v>-</v>
          </cell>
          <cell r="G129" t="str">
            <v>CLEAN AIR DUCT</v>
          </cell>
          <cell r="H129" t="str">
            <v>350T 1-3</v>
          </cell>
          <cell r="I129" t="e">
            <v>#N/A</v>
          </cell>
          <cell r="J129" t="e">
            <v>#N/A</v>
          </cell>
          <cell r="K129" t="str">
            <v>E5715;INJ080</v>
          </cell>
          <cell r="L129">
            <v>84</v>
          </cell>
          <cell r="M129">
            <v>132.46116107931317</v>
          </cell>
          <cell r="N129" t="str">
            <v>2X1</v>
          </cell>
          <cell r="O129" t="str">
            <v>Injection</v>
          </cell>
          <cell r="P129" t="str">
            <v>Press Dep.</v>
          </cell>
          <cell r="Q129" t="str">
            <v>NO</v>
          </cell>
          <cell r="R129" t="str">
            <v>205 / 220</v>
          </cell>
          <cell r="S129">
            <v>150</v>
          </cell>
          <cell r="U129">
            <v>50</v>
          </cell>
          <cell r="W129">
            <v>8</v>
          </cell>
          <cell r="Y129">
            <v>12</v>
          </cell>
          <cell r="Z129">
            <v>1223</v>
          </cell>
          <cell r="AA129">
            <v>165</v>
          </cell>
          <cell r="AB129">
            <v>5</v>
          </cell>
          <cell r="AC129">
            <v>53</v>
          </cell>
          <cell r="AD129" t="str">
            <v>RK</v>
          </cell>
          <cell r="AE129">
            <v>80</v>
          </cell>
          <cell r="AF129">
            <v>2</v>
          </cell>
          <cell r="AG129">
            <v>84</v>
          </cell>
          <cell r="AH129">
            <v>137.36713000817662</v>
          </cell>
          <cell r="AJ129">
            <v>0</v>
          </cell>
          <cell r="AK129">
            <v>8</v>
          </cell>
          <cell r="AL129">
            <v>105</v>
          </cell>
          <cell r="AM129">
            <v>35</v>
          </cell>
          <cell r="AN129">
            <v>210</v>
          </cell>
          <cell r="AO129">
            <v>128.41499999999999</v>
          </cell>
          <cell r="AP129" t="e">
            <v>#N/A</v>
          </cell>
          <cell r="AQ129" t="e">
            <v>#N/A</v>
          </cell>
          <cell r="AR129" t="e">
            <v>#N/A</v>
          </cell>
          <cell r="AS129">
            <v>80.78</v>
          </cell>
          <cell r="AT129" t="e">
            <v>#N/A</v>
          </cell>
        </row>
        <row r="130">
          <cell r="B130" t="str">
            <v>1215097S01B-2</v>
          </cell>
          <cell r="C130" t="str">
            <v>1215097S01;A</v>
          </cell>
          <cell r="D130" t="str">
            <v>F-RP</v>
          </cell>
          <cell r="E130" t="str">
            <v>ISUZU</v>
          </cell>
          <cell r="F130" t="str">
            <v>-</v>
          </cell>
          <cell r="G130" t="str">
            <v>CLEAN AIR DUCT</v>
          </cell>
          <cell r="H130" t="str">
            <v>350T 1-3</v>
          </cell>
          <cell r="I130" t="e">
            <v>#N/A</v>
          </cell>
          <cell r="J130" t="e">
            <v>#N/A</v>
          </cell>
          <cell r="K130" t="str">
            <v>E5715;INJ080</v>
          </cell>
          <cell r="L130">
            <v>84</v>
          </cell>
          <cell r="M130">
            <v>132.46116107931317</v>
          </cell>
          <cell r="N130" t="str">
            <v>2X1</v>
          </cell>
          <cell r="O130" t="str">
            <v>Injection</v>
          </cell>
          <cell r="P130" t="str">
            <v>Press Dep.</v>
          </cell>
          <cell r="Q130" t="str">
            <v>NO</v>
          </cell>
          <cell r="R130" t="str">
            <v>205 / 220</v>
          </cell>
          <cell r="S130">
            <v>150</v>
          </cell>
          <cell r="U130">
            <v>50</v>
          </cell>
          <cell r="W130">
            <v>8</v>
          </cell>
          <cell r="Y130">
            <v>12</v>
          </cell>
          <cell r="Z130">
            <v>1223</v>
          </cell>
          <cell r="AA130">
            <v>165</v>
          </cell>
          <cell r="AB130">
            <v>5</v>
          </cell>
          <cell r="AC130">
            <v>53</v>
          </cell>
          <cell r="AD130" t="str">
            <v>RK</v>
          </cell>
          <cell r="AE130">
            <v>80</v>
          </cell>
          <cell r="AF130">
            <v>2</v>
          </cell>
          <cell r="AG130">
            <v>84</v>
          </cell>
          <cell r="AH130">
            <v>137.36713000817662</v>
          </cell>
          <cell r="AJ130">
            <v>0</v>
          </cell>
          <cell r="AK130">
            <v>8</v>
          </cell>
          <cell r="AL130">
            <v>70</v>
          </cell>
          <cell r="AM130">
            <v>35</v>
          </cell>
          <cell r="AN130">
            <v>140</v>
          </cell>
          <cell r="AO130">
            <v>85.61</v>
          </cell>
          <cell r="AP130" t="e">
            <v>#N/A</v>
          </cell>
          <cell r="AQ130" t="e">
            <v>#N/A</v>
          </cell>
          <cell r="AR130" t="e">
            <v>#N/A</v>
          </cell>
          <cell r="AS130">
            <v>80.78</v>
          </cell>
          <cell r="AT130" t="e">
            <v>#N/A</v>
          </cell>
        </row>
        <row r="131">
          <cell r="B131" t="str">
            <v>1215099S01</v>
          </cell>
          <cell r="C131" t="str">
            <v>1215099S01;A</v>
          </cell>
          <cell r="D131" t="str">
            <v>F-RP</v>
          </cell>
          <cell r="E131" t="str">
            <v>ISUZU</v>
          </cell>
          <cell r="F131" t="str">
            <v>-</v>
          </cell>
          <cell r="G131" t="str">
            <v>CLEAN AIR DUCT</v>
          </cell>
          <cell r="H131" t="str">
            <v>350T 1-3</v>
          </cell>
          <cell r="I131" t="e">
            <v>#N/A</v>
          </cell>
          <cell r="J131" t="e">
            <v>#N/A</v>
          </cell>
          <cell r="K131" t="str">
            <v>V5715;INJ080</v>
          </cell>
          <cell r="L131">
            <v>72</v>
          </cell>
          <cell r="M131">
            <v>465.82278481012656</v>
          </cell>
          <cell r="N131" t="str">
            <v>8X1</v>
          </cell>
          <cell r="O131" t="str">
            <v>Injection</v>
          </cell>
          <cell r="P131" t="str">
            <v>Press Dep.</v>
          </cell>
          <cell r="Q131" t="str">
            <v>NO</v>
          </cell>
          <cell r="R131" t="str">
            <v>205 / 220</v>
          </cell>
          <cell r="S131">
            <v>150</v>
          </cell>
          <cell r="U131">
            <v>50</v>
          </cell>
          <cell r="W131">
            <v>8</v>
          </cell>
          <cell r="Y131">
            <v>12</v>
          </cell>
          <cell r="Z131">
            <v>1185</v>
          </cell>
          <cell r="AA131">
            <v>165</v>
          </cell>
          <cell r="AB131">
            <v>5</v>
          </cell>
          <cell r="AC131">
            <v>43</v>
          </cell>
          <cell r="AD131" t="str">
            <v>RK</v>
          </cell>
          <cell r="AE131">
            <v>480</v>
          </cell>
          <cell r="AF131">
            <v>8</v>
          </cell>
          <cell r="AG131">
            <v>72</v>
          </cell>
          <cell r="AH131">
            <v>486.07594936708858</v>
          </cell>
          <cell r="AJ131">
            <v>0</v>
          </cell>
          <cell r="AK131">
            <v>9</v>
          </cell>
          <cell r="AL131">
            <v>117</v>
          </cell>
          <cell r="AM131">
            <v>39</v>
          </cell>
          <cell r="AN131">
            <v>936</v>
          </cell>
          <cell r="AO131">
            <v>138.64500000000001</v>
          </cell>
          <cell r="AP131">
            <v>0</v>
          </cell>
          <cell r="AQ131" t="e">
            <v>#N/A</v>
          </cell>
          <cell r="AR131" t="str">
            <v>INJ</v>
          </cell>
          <cell r="AS131">
            <v>80.78</v>
          </cell>
          <cell r="AT131" t="e">
            <v>#N/A</v>
          </cell>
        </row>
        <row r="132">
          <cell r="B132" t="str">
            <v>1215099S01-2</v>
          </cell>
          <cell r="C132" t="str">
            <v>1215099S01;A</v>
          </cell>
          <cell r="D132" t="str">
            <v>F-RP</v>
          </cell>
          <cell r="E132" t="str">
            <v>ISUZU</v>
          </cell>
          <cell r="F132" t="str">
            <v>-</v>
          </cell>
          <cell r="G132" t="str">
            <v>CLEAN AIR DUCT</v>
          </cell>
          <cell r="H132" t="str">
            <v>350T 1-3</v>
          </cell>
          <cell r="I132" t="e">
            <v>#N/A</v>
          </cell>
          <cell r="J132" t="e">
            <v>#N/A</v>
          </cell>
          <cell r="K132" t="str">
            <v>V5715;INJ080</v>
          </cell>
          <cell r="L132">
            <v>72</v>
          </cell>
          <cell r="M132">
            <v>465.82278481012656</v>
          </cell>
          <cell r="N132" t="str">
            <v>8X1</v>
          </cell>
          <cell r="O132" t="str">
            <v>Injection</v>
          </cell>
          <cell r="P132" t="str">
            <v>Press Dep.</v>
          </cell>
          <cell r="Q132" t="str">
            <v>NO</v>
          </cell>
          <cell r="R132" t="str">
            <v>205 / 220</v>
          </cell>
          <cell r="S132">
            <v>150</v>
          </cell>
          <cell r="U132">
            <v>50</v>
          </cell>
          <cell r="W132">
            <v>8</v>
          </cell>
          <cell r="Y132">
            <v>12</v>
          </cell>
          <cell r="Z132">
            <v>1185</v>
          </cell>
          <cell r="AA132">
            <v>165</v>
          </cell>
          <cell r="AB132">
            <v>5</v>
          </cell>
          <cell r="AC132">
            <v>43</v>
          </cell>
          <cell r="AD132" t="str">
            <v>RK</v>
          </cell>
          <cell r="AE132">
            <v>480</v>
          </cell>
          <cell r="AF132">
            <v>8</v>
          </cell>
          <cell r="AG132">
            <v>72</v>
          </cell>
          <cell r="AH132">
            <v>486.07594936708858</v>
          </cell>
          <cell r="AJ132">
            <v>0</v>
          </cell>
          <cell r="AK132">
            <v>9</v>
          </cell>
          <cell r="AL132">
            <v>63</v>
          </cell>
          <cell r="AM132">
            <v>42</v>
          </cell>
          <cell r="AN132">
            <v>504</v>
          </cell>
          <cell r="AO132">
            <v>74.655000000000001</v>
          </cell>
          <cell r="AP132">
            <v>0</v>
          </cell>
          <cell r="AQ132" t="e">
            <v>#N/A</v>
          </cell>
          <cell r="AR132" t="str">
            <v>INJ</v>
          </cell>
          <cell r="AS132">
            <v>80.78</v>
          </cell>
          <cell r="AT132" t="e">
            <v>#N/A</v>
          </cell>
        </row>
        <row r="133">
          <cell r="B133" t="str">
            <v>1221-082-01/02</v>
          </cell>
          <cell r="C133" t="str">
            <v>1221-082-01/02;A</v>
          </cell>
          <cell r="D133" t="e">
            <v>#N/A</v>
          </cell>
          <cell r="E133" t="str">
            <v>Honda Car</v>
          </cell>
          <cell r="F133" t="str">
            <v>IRC</v>
          </cell>
          <cell r="G133" t="str">
            <v>GAUGE OIL LEVEL</v>
          </cell>
          <cell r="H133" t="str">
            <v>INM</v>
          </cell>
          <cell r="I133" t="e">
            <v>#N/A</v>
          </cell>
          <cell r="J133" t="e">
            <v>#N/A</v>
          </cell>
          <cell r="K133" t="str">
            <v>E5671;INJ080</v>
          </cell>
          <cell r="L133">
            <v>75</v>
          </cell>
          <cell r="M133">
            <v>1440</v>
          </cell>
          <cell r="N133" t="str">
            <v>4x1</v>
          </cell>
          <cell r="O133" t="str">
            <v>Compression</v>
          </cell>
          <cell r="P133" t="str">
            <v>Press Dep.</v>
          </cell>
          <cell r="Q133" t="str">
            <v>NO</v>
          </cell>
          <cell r="R133" t="str">
            <v>-</v>
          </cell>
          <cell r="S133">
            <v>120</v>
          </cell>
          <cell r="Y133">
            <v>3</v>
          </cell>
          <cell r="Z133">
            <v>100</v>
          </cell>
          <cell r="AA133">
            <v>175</v>
          </cell>
          <cell r="AB133">
            <v>7</v>
          </cell>
          <cell r="AC133">
            <v>25</v>
          </cell>
          <cell r="AD133" t="str">
            <v>SE</v>
          </cell>
          <cell r="AE133">
            <v>0</v>
          </cell>
          <cell r="AF133">
            <v>2</v>
          </cell>
          <cell r="AG133">
            <v>75</v>
          </cell>
          <cell r="AH133">
            <v>1500</v>
          </cell>
          <cell r="AJ133">
            <v>26</v>
          </cell>
          <cell r="AL133">
            <v>210</v>
          </cell>
          <cell r="AM133">
            <v>70</v>
          </cell>
          <cell r="AN133">
            <v>420</v>
          </cell>
          <cell r="AO133">
            <v>21</v>
          </cell>
          <cell r="AP133">
            <v>0</v>
          </cell>
          <cell r="AQ133" t="e">
            <v>#N/A</v>
          </cell>
          <cell r="AR133" t="str">
            <v>SPO</v>
          </cell>
          <cell r="AS133">
            <v>3.5</v>
          </cell>
          <cell r="AT133" t="e">
            <v>#N/A</v>
          </cell>
        </row>
        <row r="134">
          <cell r="B134" t="str">
            <v>122159-0940</v>
          </cell>
          <cell r="C134" t="str">
            <v>122159-0940;A</v>
          </cell>
          <cell r="D134" t="str">
            <v>F-RPM</v>
          </cell>
          <cell r="E134" t="str">
            <v>TOYOTA</v>
          </cell>
          <cell r="F134" t="str">
            <v>IRC</v>
          </cell>
          <cell r="H134" t="str">
            <v>INM 4,16,17,28,29,32-35</v>
          </cell>
          <cell r="I134" t="e">
            <v>#N/A</v>
          </cell>
          <cell r="J134" t="e">
            <v>#N/A</v>
          </cell>
          <cell r="K134" t="str">
            <v>E-2724;PRS080-BW</v>
          </cell>
          <cell r="L134">
            <v>47</v>
          </cell>
          <cell r="M134">
            <v>3666.6666666666665</v>
          </cell>
          <cell r="N134" t="str">
            <v>9X1</v>
          </cell>
          <cell r="O134" t="str">
            <v>Comprssion</v>
          </cell>
          <cell r="P134" t="str">
            <v>Sub.Cont.</v>
          </cell>
          <cell r="Q134" t="str">
            <v>NO</v>
          </cell>
          <cell r="R134" t="str">
            <v>-</v>
          </cell>
          <cell r="S134">
            <v>100</v>
          </cell>
          <cell r="Y134">
            <v>3</v>
          </cell>
          <cell r="Z134">
            <v>108</v>
          </cell>
          <cell r="AA134">
            <v>175</v>
          </cell>
          <cell r="AB134">
            <v>5</v>
          </cell>
          <cell r="AC134">
            <v>70</v>
          </cell>
          <cell r="AD134" t="str">
            <v>RK</v>
          </cell>
          <cell r="AE134">
            <v>0</v>
          </cell>
          <cell r="AF134">
            <v>9</v>
          </cell>
          <cell r="AG134">
            <v>47</v>
          </cell>
          <cell r="AH134">
            <v>3916.6666666666665</v>
          </cell>
          <cell r="AJ134">
            <v>0</v>
          </cell>
          <cell r="AL134">
            <v>126</v>
          </cell>
          <cell r="AM134">
            <v>42</v>
          </cell>
          <cell r="AN134">
            <v>1134</v>
          </cell>
          <cell r="AO134">
            <v>13.608000000000001</v>
          </cell>
          <cell r="AP134" t="e">
            <v>#N/A</v>
          </cell>
          <cell r="AQ134" t="e">
            <v>#N/A</v>
          </cell>
          <cell r="AR134" t="e">
            <v>#N/A</v>
          </cell>
          <cell r="AS134" t="e">
            <v>#N/A</v>
          </cell>
          <cell r="AT134" t="e">
            <v>#N/A</v>
          </cell>
        </row>
        <row r="135">
          <cell r="B135" t="str">
            <v>122159-0940-2</v>
          </cell>
          <cell r="C135" t="str">
            <v>122159-0940;A</v>
          </cell>
          <cell r="D135" t="str">
            <v>F-RPM</v>
          </cell>
          <cell r="E135" t="str">
            <v>TOYOTA</v>
          </cell>
          <cell r="F135" t="str">
            <v>IRC</v>
          </cell>
          <cell r="H135" t="str">
            <v>INM 4,16,17,28,29,32-35</v>
          </cell>
          <cell r="I135" t="e">
            <v>#N/A</v>
          </cell>
          <cell r="J135" t="e">
            <v>#N/A</v>
          </cell>
          <cell r="K135" t="str">
            <v>E-2724;PRS080</v>
          </cell>
          <cell r="L135">
            <v>40</v>
          </cell>
          <cell r="M135">
            <v>3083.3333333333335</v>
          </cell>
          <cell r="N135" t="str">
            <v>9X1</v>
          </cell>
          <cell r="O135" t="str">
            <v>Comprssion</v>
          </cell>
          <cell r="P135" t="str">
            <v>Sub.Cont.</v>
          </cell>
          <cell r="Q135" t="str">
            <v>NO</v>
          </cell>
          <cell r="R135" t="str">
            <v>-</v>
          </cell>
          <cell r="S135">
            <v>100</v>
          </cell>
          <cell r="Y135">
            <v>3</v>
          </cell>
          <cell r="Z135">
            <v>108</v>
          </cell>
          <cell r="AA135">
            <v>175</v>
          </cell>
          <cell r="AB135">
            <v>5</v>
          </cell>
          <cell r="AC135">
            <v>70</v>
          </cell>
          <cell r="AD135" t="str">
            <v>RK</v>
          </cell>
          <cell r="AE135">
            <v>0</v>
          </cell>
          <cell r="AF135">
            <v>9</v>
          </cell>
          <cell r="AG135">
            <v>40</v>
          </cell>
          <cell r="AH135">
            <v>3333.3333333333335</v>
          </cell>
          <cell r="AJ135">
            <v>0</v>
          </cell>
          <cell r="AL135">
            <v>84</v>
          </cell>
          <cell r="AM135">
            <v>42</v>
          </cell>
          <cell r="AN135">
            <v>756</v>
          </cell>
          <cell r="AO135">
            <v>9.0719999999999992</v>
          </cell>
          <cell r="AP135" t="e">
            <v>#N/A</v>
          </cell>
          <cell r="AQ135" t="e">
            <v>#N/A</v>
          </cell>
          <cell r="AR135" t="e">
            <v>#N/A</v>
          </cell>
          <cell r="AS135" t="e">
            <v>#N/A</v>
          </cell>
          <cell r="AT135" t="e">
            <v>#N/A</v>
          </cell>
        </row>
        <row r="136">
          <cell r="B136" t="str">
            <v>122159-1061</v>
          </cell>
          <cell r="C136" t="str">
            <v>122159-1061;A</v>
          </cell>
          <cell r="D136" t="str">
            <v>F-TPS</v>
          </cell>
          <cell r="E136" t="str">
            <v>NISSAN.D</v>
          </cell>
          <cell r="F136" t="str">
            <v>IRC</v>
          </cell>
          <cell r="G136" t="str">
            <v>HOSE AIR INTAKE</v>
          </cell>
          <cell r="H136">
            <v>510</v>
          </cell>
          <cell r="I136" t="e">
            <v>#N/A</v>
          </cell>
          <cell r="J136" t="e">
            <v>#N/A</v>
          </cell>
          <cell r="K136" t="str">
            <v>E-2621;PRS080</v>
          </cell>
          <cell r="L136" t="e">
            <v>#N/A</v>
          </cell>
          <cell r="M136" t="e">
            <v>#N/A</v>
          </cell>
          <cell r="N136" t="str">
            <v>9X1</v>
          </cell>
          <cell r="O136" t="str">
            <v>Compression</v>
          </cell>
          <cell r="P136" t="str">
            <v>Press Dep.</v>
          </cell>
          <cell r="Q136" t="str">
            <v>NO</v>
          </cell>
          <cell r="R136" t="str">
            <v>-</v>
          </cell>
          <cell r="S136">
            <v>40</v>
          </cell>
          <cell r="T136">
            <v>2</v>
          </cell>
          <cell r="V136">
            <v>780</v>
          </cell>
          <cell r="X136">
            <v>6</v>
          </cell>
          <cell r="Y136">
            <v>7</v>
          </cell>
          <cell r="Z136">
            <v>94</v>
          </cell>
          <cell r="AA136">
            <v>160</v>
          </cell>
          <cell r="AB136">
            <v>3</v>
          </cell>
          <cell r="AC136">
            <v>25</v>
          </cell>
          <cell r="AD136" t="str">
            <v>JAPANESE</v>
          </cell>
          <cell r="AE136">
            <v>0</v>
          </cell>
          <cell r="AF136">
            <v>9</v>
          </cell>
          <cell r="AG136" t="e">
            <v>#N/A</v>
          </cell>
          <cell r="AH136" t="e">
            <v>#N/A</v>
          </cell>
          <cell r="AJ136">
            <v>26</v>
          </cell>
          <cell r="AL136">
            <v>126</v>
          </cell>
          <cell r="AM136">
            <v>42</v>
          </cell>
          <cell r="AN136">
            <v>1134</v>
          </cell>
          <cell r="AO136">
            <v>11.843999999999999</v>
          </cell>
          <cell r="AP136">
            <v>0</v>
          </cell>
          <cell r="AQ136" t="e">
            <v>#N/A</v>
          </cell>
          <cell r="AR136" t="str">
            <v>SPO</v>
          </cell>
          <cell r="AS136">
            <v>18</v>
          </cell>
          <cell r="AT136" t="e">
            <v>#N/A</v>
          </cell>
        </row>
        <row r="137">
          <cell r="B137" t="str">
            <v>12303-67021</v>
          </cell>
          <cell r="C137" t="str">
            <v>12303-67021;A</v>
          </cell>
          <cell r="D137" t="str">
            <v>F-EM</v>
          </cell>
          <cell r="E137" t="str">
            <v>TAI</v>
          </cell>
          <cell r="F137" t="str">
            <v>IRC</v>
          </cell>
          <cell r="G137" t="str">
            <v>HOSE AIR INTAKE</v>
          </cell>
          <cell r="H137">
            <v>510</v>
          </cell>
          <cell r="I137" t="e">
            <v>#N/A</v>
          </cell>
          <cell r="J137" t="e">
            <v>#N/A</v>
          </cell>
          <cell r="K137" t="str">
            <v>AG2600;PRS080</v>
          </cell>
          <cell r="L137" t="e">
            <v>#N/A</v>
          </cell>
          <cell r="M137" t="e">
            <v>#N/A</v>
          </cell>
          <cell r="N137" t="str">
            <v>2X1</v>
          </cell>
          <cell r="O137" t="str">
            <v>Transfer</v>
          </cell>
          <cell r="P137" t="str">
            <v>Sub.Cont.</v>
          </cell>
          <cell r="Q137" t="str">
            <v>YES</v>
          </cell>
          <cell r="R137" t="str">
            <v>-</v>
          </cell>
          <cell r="S137">
            <v>100</v>
          </cell>
          <cell r="T137">
            <v>1</v>
          </cell>
          <cell r="U137">
            <v>130</v>
          </cell>
          <cell r="V137">
            <v>130</v>
          </cell>
          <cell r="W137">
            <v>6</v>
          </cell>
          <cell r="Y137">
            <v>3</v>
          </cell>
          <cell r="Z137">
            <v>210</v>
          </cell>
          <cell r="AA137">
            <v>175</v>
          </cell>
          <cell r="AB137">
            <v>3</v>
          </cell>
          <cell r="AC137">
            <v>50</v>
          </cell>
          <cell r="AD137" t="str">
            <v>T/L</v>
          </cell>
          <cell r="AE137">
            <v>0</v>
          </cell>
          <cell r="AF137">
            <v>2</v>
          </cell>
          <cell r="AG137" t="e">
            <v>#N/A</v>
          </cell>
          <cell r="AH137" t="e">
            <v>#N/A</v>
          </cell>
          <cell r="AJ137">
            <v>420</v>
          </cell>
          <cell r="AL137">
            <v>45</v>
          </cell>
          <cell r="AM137">
            <v>15</v>
          </cell>
          <cell r="AN137">
            <v>90</v>
          </cell>
          <cell r="AO137">
            <v>9.4499999999999993</v>
          </cell>
          <cell r="AP137" t="e">
            <v>#N/A</v>
          </cell>
          <cell r="AQ137" t="e">
            <v>#N/A</v>
          </cell>
          <cell r="AR137" t="e">
            <v>#N/A</v>
          </cell>
          <cell r="AS137" t="e">
            <v>#N/A</v>
          </cell>
          <cell r="AT137" t="e">
            <v>#N/A</v>
          </cell>
        </row>
        <row r="138">
          <cell r="B138" t="str">
            <v>12361-05010</v>
          </cell>
          <cell r="C138" t="str">
            <v>12361-05010;A</v>
          </cell>
          <cell r="D138" t="str">
            <v>F-EM</v>
          </cell>
          <cell r="E138" t="str">
            <v>SUZUKI</v>
          </cell>
          <cell r="F138" t="str">
            <v>IRC</v>
          </cell>
          <cell r="G138" t="str">
            <v>ORING CRTG</v>
          </cell>
          <cell r="H138" t="str">
            <v>INJ 13-17,36-39,63</v>
          </cell>
          <cell r="I138" t="e">
            <v>#N/A</v>
          </cell>
          <cell r="J138" t="e">
            <v>#N/A</v>
          </cell>
          <cell r="K138" t="str">
            <v>AS-5501;INJ080</v>
          </cell>
          <cell r="L138">
            <v>74</v>
          </cell>
          <cell r="M138">
            <v>300</v>
          </cell>
          <cell r="N138" t="str">
            <v>4x1</v>
          </cell>
          <cell r="O138" t="str">
            <v>Comprssion</v>
          </cell>
          <cell r="P138" t="str">
            <v>Sub.Cont.</v>
          </cell>
          <cell r="Q138" t="str">
            <v>NO</v>
          </cell>
          <cell r="R138" t="str">
            <v>-</v>
          </cell>
          <cell r="S138">
            <v>100</v>
          </cell>
          <cell r="Y138">
            <v>5</v>
          </cell>
          <cell r="Z138">
            <v>760</v>
          </cell>
          <cell r="AA138">
            <v>175</v>
          </cell>
          <cell r="AB138">
            <v>0</v>
          </cell>
          <cell r="AC138">
            <v>55</v>
          </cell>
          <cell r="AD138" t="str">
            <v>RK</v>
          </cell>
          <cell r="AE138">
            <v>0</v>
          </cell>
          <cell r="AF138">
            <v>4</v>
          </cell>
          <cell r="AG138">
            <v>74</v>
          </cell>
          <cell r="AH138">
            <v>389.4736842105263</v>
          </cell>
          <cell r="AJ138">
            <v>380</v>
          </cell>
          <cell r="AL138">
            <v>78</v>
          </cell>
          <cell r="AM138">
            <v>26</v>
          </cell>
          <cell r="AN138">
            <v>312</v>
          </cell>
          <cell r="AO138">
            <v>59.28</v>
          </cell>
          <cell r="AP138" t="e">
            <v>#N/A</v>
          </cell>
          <cell r="AQ138" t="e">
            <v>#N/A</v>
          </cell>
          <cell r="AR138" t="e">
            <v>#N/A</v>
          </cell>
          <cell r="AS138" t="e">
            <v>#N/A</v>
          </cell>
          <cell r="AT138" t="e">
            <v>#N/A</v>
          </cell>
        </row>
        <row r="139">
          <cell r="B139" t="str">
            <v>12361-05020C</v>
          </cell>
          <cell r="C139" t="str">
            <v>12361-05020;A</v>
          </cell>
          <cell r="D139" t="e">
            <v>#N/A</v>
          </cell>
          <cell r="E139" t="str">
            <v>Marujun</v>
          </cell>
          <cell r="F139" t="str">
            <v>IRC</v>
          </cell>
          <cell r="G139" t="str">
            <v>CUSHION AF/TANK</v>
          </cell>
          <cell r="H139" t="str">
            <v>INJ 13-17,36-39,63</v>
          </cell>
          <cell r="I139" t="e">
            <v>#N/A</v>
          </cell>
          <cell r="J139" t="e">
            <v>#N/A</v>
          </cell>
          <cell r="K139" t="str">
            <v>AS-5402;INJ080</v>
          </cell>
          <cell r="L139">
            <v>69</v>
          </cell>
          <cell r="M139">
            <v>400</v>
          </cell>
          <cell r="N139" t="str">
            <v>8x2</v>
          </cell>
          <cell r="O139" t="str">
            <v>Comprssion</v>
          </cell>
          <cell r="P139" t="str">
            <v>Sub.Cont.</v>
          </cell>
          <cell r="Q139" t="str">
            <v>NO</v>
          </cell>
          <cell r="R139" t="str">
            <v>-</v>
          </cell>
          <cell r="S139">
            <v>100</v>
          </cell>
          <cell r="Y139">
            <v>3</v>
          </cell>
          <cell r="Z139">
            <v>1350</v>
          </cell>
          <cell r="AA139">
            <v>175</v>
          </cell>
          <cell r="AB139">
            <v>15</v>
          </cell>
          <cell r="AC139">
            <v>50</v>
          </cell>
          <cell r="AD139" t="str">
            <v>RK</v>
          </cell>
          <cell r="AE139">
            <v>0</v>
          </cell>
          <cell r="AF139">
            <v>8</v>
          </cell>
          <cell r="AG139">
            <v>69</v>
          </cell>
          <cell r="AH139">
            <v>408.88888888888891</v>
          </cell>
          <cell r="AI139" t="str">
            <v>100 C x 1hr</v>
          </cell>
          <cell r="AJ139">
            <v>26</v>
          </cell>
          <cell r="AL139">
            <v>60</v>
          </cell>
          <cell r="AM139">
            <v>20</v>
          </cell>
          <cell r="AN139">
            <v>480</v>
          </cell>
          <cell r="AO139">
            <v>81</v>
          </cell>
          <cell r="AP139" t="e">
            <v>#N/A</v>
          </cell>
          <cell r="AQ139" t="e">
            <v>#N/A</v>
          </cell>
          <cell r="AR139" t="e">
            <v>#N/A</v>
          </cell>
          <cell r="AS139" t="e">
            <v>#N/A</v>
          </cell>
          <cell r="AT139" t="e">
            <v>#N/A</v>
          </cell>
        </row>
        <row r="140">
          <cell r="B140" t="str">
            <v>12361-35050</v>
          </cell>
          <cell r="C140" t="str">
            <v>12361-35050;A</v>
          </cell>
          <cell r="D140" t="str">
            <v>F-EM</v>
          </cell>
          <cell r="E140" t="str">
            <v>Marujun</v>
          </cell>
          <cell r="F140" t="str">
            <v>IRC</v>
          </cell>
          <cell r="G140" t="str">
            <v>CUSHION A F/TANK</v>
          </cell>
          <cell r="H140" t="str">
            <v>INM 4,16,17,28,29,32-35</v>
          </cell>
          <cell r="I140" t="e">
            <v>#N/A</v>
          </cell>
          <cell r="J140" t="e">
            <v>#N/A</v>
          </cell>
          <cell r="K140" t="str">
            <v>AG-5600;INJ080</v>
          </cell>
          <cell r="L140">
            <v>71</v>
          </cell>
          <cell r="M140">
            <v>380.95238095238096</v>
          </cell>
          <cell r="N140" t="str">
            <v>2x1</v>
          </cell>
          <cell r="O140" t="str">
            <v>Comprssion</v>
          </cell>
          <cell r="P140" t="str">
            <v>Sub.Cont.</v>
          </cell>
          <cell r="Q140" t="str">
            <v>NO</v>
          </cell>
          <cell r="R140" t="str">
            <v>-</v>
          </cell>
          <cell r="S140">
            <v>100</v>
          </cell>
          <cell r="Y140">
            <v>3</v>
          </cell>
          <cell r="Z140">
            <v>357</v>
          </cell>
          <cell r="AA140">
            <v>175</v>
          </cell>
          <cell r="AB140">
            <v>3</v>
          </cell>
          <cell r="AC140">
            <v>70</v>
          </cell>
          <cell r="AD140" t="str">
            <v>RK</v>
          </cell>
          <cell r="AE140">
            <v>0</v>
          </cell>
          <cell r="AF140">
            <v>2</v>
          </cell>
          <cell r="AG140">
            <v>71</v>
          </cell>
          <cell r="AH140">
            <v>397.75910364145659</v>
          </cell>
          <cell r="AJ140">
            <v>79</v>
          </cell>
          <cell r="AL140">
            <v>60</v>
          </cell>
          <cell r="AM140">
            <v>20</v>
          </cell>
          <cell r="AN140">
            <v>120</v>
          </cell>
          <cell r="AO140">
            <v>21.42</v>
          </cell>
          <cell r="AP140" t="e">
            <v>#N/A</v>
          </cell>
          <cell r="AQ140" t="e">
            <v>#N/A</v>
          </cell>
          <cell r="AR140" t="e">
            <v>#N/A</v>
          </cell>
          <cell r="AS140" t="e">
            <v>#N/A</v>
          </cell>
          <cell r="AT140" t="e">
            <v>#N/A</v>
          </cell>
        </row>
        <row r="141">
          <cell r="B141" t="str">
            <v>12361-35050-2</v>
          </cell>
          <cell r="C141" t="str">
            <v>12361-35050;A</v>
          </cell>
          <cell r="D141" t="str">
            <v>F-EM</v>
          </cell>
          <cell r="E141" t="str">
            <v>Marujun</v>
          </cell>
          <cell r="F141" t="str">
            <v>IRC</v>
          </cell>
          <cell r="G141" t="str">
            <v>CUSHION A F/TANK</v>
          </cell>
          <cell r="H141" t="str">
            <v>INM 4,16,17,28,29,32-35</v>
          </cell>
          <cell r="I141" t="e">
            <v>#N/A</v>
          </cell>
          <cell r="J141" t="e">
            <v>#N/A</v>
          </cell>
          <cell r="K141" t="str">
            <v>AG-5600;INJ080</v>
          </cell>
          <cell r="L141">
            <v>71</v>
          </cell>
          <cell r="M141">
            <v>380.95238095238096</v>
          </cell>
          <cell r="N141" t="str">
            <v>2x1</v>
          </cell>
          <cell r="O141" t="str">
            <v>Comprssion</v>
          </cell>
          <cell r="P141" t="str">
            <v>Sub.Cont.</v>
          </cell>
          <cell r="Q141" t="str">
            <v>NO</v>
          </cell>
          <cell r="R141" t="str">
            <v>-</v>
          </cell>
          <cell r="S141">
            <v>100</v>
          </cell>
          <cell r="Y141">
            <v>3</v>
          </cell>
          <cell r="Z141">
            <v>357</v>
          </cell>
          <cell r="AA141">
            <v>175</v>
          </cell>
          <cell r="AB141">
            <v>3</v>
          </cell>
          <cell r="AC141">
            <v>70</v>
          </cell>
          <cell r="AD141" t="str">
            <v>RK</v>
          </cell>
          <cell r="AE141">
            <v>0</v>
          </cell>
          <cell r="AF141">
            <v>2</v>
          </cell>
          <cell r="AG141">
            <v>71</v>
          </cell>
          <cell r="AH141">
            <v>397.75910364145659</v>
          </cell>
          <cell r="AJ141">
            <v>79</v>
          </cell>
          <cell r="AL141">
            <v>40</v>
          </cell>
          <cell r="AM141">
            <v>20</v>
          </cell>
          <cell r="AN141">
            <v>80</v>
          </cell>
          <cell r="AO141">
            <v>14.28</v>
          </cell>
          <cell r="AP141" t="e">
            <v>#N/A</v>
          </cell>
          <cell r="AQ141" t="e">
            <v>#N/A</v>
          </cell>
          <cell r="AR141" t="e">
            <v>#N/A</v>
          </cell>
          <cell r="AS141" t="e">
            <v>#N/A</v>
          </cell>
          <cell r="AT141" t="e">
            <v>#N/A</v>
          </cell>
        </row>
        <row r="142">
          <cell r="B142" t="str">
            <v>12361-54143</v>
          </cell>
          <cell r="C142" t="str">
            <v>12361-54143;A</v>
          </cell>
          <cell r="D142" t="str">
            <v>F-EM</v>
          </cell>
          <cell r="E142" t="str">
            <v>YNP.</v>
          </cell>
          <cell r="F142" t="str">
            <v>IRC</v>
          </cell>
          <cell r="G142" t="str">
            <v>SUPP.EXH NO.2</v>
          </cell>
          <cell r="H142">
            <v>510</v>
          </cell>
          <cell r="I142" t="e">
            <v>#N/A</v>
          </cell>
          <cell r="J142" t="e">
            <v>#N/A</v>
          </cell>
          <cell r="K142" t="str">
            <v>AS2600;PRS080</v>
          </cell>
          <cell r="L142" t="e">
            <v>#N/A</v>
          </cell>
          <cell r="M142" t="e">
            <v>#N/A</v>
          </cell>
          <cell r="N142" t="str">
            <v>2x1</v>
          </cell>
          <cell r="O142" t="str">
            <v>Compression</v>
          </cell>
          <cell r="P142" t="str">
            <v>Sub.Cont.</v>
          </cell>
          <cell r="Q142" t="str">
            <v>NO</v>
          </cell>
          <cell r="R142" t="str">
            <v>-</v>
          </cell>
          <cell r="S142">
            <v>100</v>
          </cell>
          <cell r="Y142">
            <v>3</v>
          </cell>
          <cell r="Z142">
            <v>370</v>
          </cell>
          <cell r="AA142">
            <v>175</v>
          </cell>
          <cell r="AB142">
            <v>3</v>
          </cell>
          <cell r="AC142">
            <v>60</v>
          </cell>
          <cell r="AD142" t="str">
            <v>RK</v>
          </cell>
          <cell r="AE142">
            <v>0</v>
          </cell>
          <cell r="AF142">
            <v>2</v>
          </cell>
          <cell r="AG142" t="e">
            <v>#N/A</v>
          </cell>
          <cell r="AH142" t="e">
            <v>#N/A</v>
          </cell>
          <cell r="AJ142">
            <v>79</v>
          </cell>
          <cell r="AL142">
            <v>45</v>
          </cell>
          <cell r="AM142">
            <v>15</v>
          </cell>
          <cell r="AN142">
            <v>90</v>
          </cell>
          <cell r="AO142">
            <v>16.649999999999999</v>
          </cell>
          <cell r="AP142" t="e">
            <v>#N/A</v>
          </cell>
          <cell r="AQ142" t="e">
            <v>#N/A</v>
          </cell>
          <cell r="AR142" t="e">
            <v>#N/A</v>
          </cell>
          <cell r="AS142" t="e">
            <v>#N/A</v>
          </cell>
          <cell r="AT142" t="e">
            <v>#N/A</v>
          </cell>
        </row>
        <row r="143">
          <cell r="B143" t="str">
            <v>12371-75050</v>
          </cell>
          <cell r="C143" t="str">
            <v>12371-75050;A</v>
          </cell>
          <cell r="D143" t="str">
            <v>F-EM</v>
          </cell>
          <cell r="E143" t="str">
            <v>TOYOTA</v>
          </cell>
          <cell r="F143" t="str">
            <v>IRC</v>
          </cell>
          <cell r="G143" t="str">
            <v>SUPT EXH P.3 * Ca</v>
          </cell>
          <cell r="H143">
            <v>510</v>
          </cell>
          <cell r="I143" t="e">
            <v>#N/A</v>
          </cell>
          <cell r="J143" t="e">
            <v>#N/A</v>
          </cell>
          <cell r="K143" t="str">
            <v>AG2600;PRS080</v>
          </cell>
          <cell r="L143" t="e">
            <v>#N/A</v>
          </cell>
          <cell r="M143" t="e">
            <v>#N/A</v>
          </cell>
          <cell r="N143" t="str">
            <v>2x1</v>
          </cell>
          <cell r="O143" t="str">
            <v>Compression</v>
          </cell>
          <cell r="P143" t="str">
            <v>Sub.Cont.</v>
          </cell>
          <cell r="Q143" t="str">
            <v>NO</v>
          </cell>
          <cell r="R143" t="str">
            <v>-</v>
          </cell>
          <cell r="S143">
            <v>100</v>
          </cell>
          <cell r="Y143">
            <v>5</v>
          </cell>
          <cell r="Z143">
            <v>380</v>
          </cell>
          <cell r="AA143">
            <v>175</v>
          </cell>
          <cell r="AB143">
            <v>0</v>
          </cell>
          <cell r="AC143">
            <v>55</v>
          </cell>
          <cell r="AD143" t="str">
            <v>RK</v>
          </cell>
          <cell r="AE143">
            <v>0</v>
          </cell>
          <cell r="AF143">
            <v>2</v>
          </cell>
          <cell r="AG143" t="e">
            <v>#N/A</v>
          </cell>
          <cell r="AH143" t="e">
            <v>#N/A</v>
          </cell>
          <cell r="AJ143">
            <v>113</v>
          </cell>
          <cell r="AL143">
            <v>30</v>
          </cell>
          <cell r="AM143">
            <v>10</v>
          </cell>
          <cell r="AN143">
            <v>60</v>
          </cell>
          <cell r="AO143">
            <v>11.4</v>
          </cell>
          <cell r="AP143" t="e">
            <v>#N/A</v>
          </cell>
          <cell r="AQ143" t="e">
            <v>#N/A</v>
          </cell>
          <cell r="AR143" t="e">
            <v>#N/A</v>
          </cell>
          <cell r="AS143" t="e">
            <v>#N/A</v>
          </cell>
          <cell r="AT143" t="e">
            <v>#N/A</v>
          </cell>
        </row>
        <row r="144">
          <cell r="B144" t="str">
            <v>12371-75060</v>
          </cell>
          <cell r="C144" t="str">
            <v>12371-75060;A</v>
          </cell>
          <cell r="D144" t="str">
            <v>F-EM</v>
          </cell>
          <cell r="E144" t="str">
            <v>TOYOTA</v>
          </cell>
          <cell r="F144" t="str">
            <v>IRC</v>
          </cell>
          <cell r="G144" t="str">
            <v>CUS EXH P</v>
          </cell>
          <cell r="H144">
            <v>510</v>
          </cell>
          <cell r="I144" t="e">
            <v>#N/A</v>
          </cell>
          <cell r="J144" t="e">
            <v>#N/A</v>
          </cell>
          <cell r="K144" t="str">
            <v>AG2600;PRS080</v>
          </cell>
          <cell r="L144" t="e">
            <v>#N/A</v>
          </cell>
          <cell r="M144" t="e">
            <v>#N/A</v>
          </cell>
          <cell r="N144" t="str">
            <v>2x1</v>
          </cell>
          <cell r="O144" t="str">
            <v>Comprssion</v>
          </cell>
          <cell r="P144" t="str">
            <v>Sub.Cont.</v>
          </cell>
          <cell r="Q144" t="str">
            <v>NO</v>
          </cell>
          <cell r="R144" t="str">
            <v>-</v>
          </cell>
          <cell r="S144">
            <v>100</v>
          </cell>
          <cell r="Y144">
            <v>3</v>
          </cell>
          <cell r="Z144">
            <v>380</v>
          </cell>
          <cell r="AA144">
            <v>175</v>
          </cell>
          <cell r="AB144">
            <v>7</v>
          </cell>
          <cell r="AC144">
            <v>60</v>
          </cell>
          <cell r="AD144" t="str">
            <v>RK</v>
          </cell>
          <cell r="AE144">
            <v>0</v>
          </cell>
          <cell r="AF144">
            <v>2</v>
          </cell>
          <cell r="AG144" t="e">
            <v>#N/A</v>
          </cell>
          <cell r="AH144" t="e">
            <v>#N/A</v>
          </cell>
          <cell r="AJ144">
            <v>110</v>
          </cell>
          <cell r="AL144">
            <v>30</v>
          </cell>
          <cell r="AM144">
            <v>10</v>
          </cell>
          <cell r="AN144">
            <v>60</v>
          </cell>
          <cell r="AO144">
            <v>11.4</v>
          </cell>
          <cell r="AP144" t="e">
            <v>#N/A</v>
          </cell>
          <cell r="AQ144" t="e">
            <v>#N/A</v>
          </cell>
          <cell r="AR144" t="e">
            <v>#N/A</v>
          </cell>
          <cell r="AS144" t="e">
            <v>#N/A</v>
          </cell>
          <cell r="AT144" t="e">
            <v>#N/A</v>
          </cell>
        </row>
        <row r="145">
          <cell r="B145" t="str">
            <v>12371-YE010</v>
          </cell>
          <cell r="C145" t="str">
            <v>12371-YE010;A</v>
          </cell>
          <cell r="D145" t="str">
            <v>F-EM</v>
          </cell>
          <cell r="E145" t="str">
            <v>TOYOTA</v>
          </cell>
          <cell r="F145" t="str">
            <v>IRC</v>
          </cell>
          <cell r="G145" t="str">
            <v>CUSHION EX PIPE S</v>
          </cell>
          <cell r="H145" t="str">
            <v>INJ 13-17,36-39,63</v>
          </cell>
          <cell r="I145" t="e">
            <v>#N/A</v>
          </cell>
          <cell r="J145" t="e">
            <v>#N/A</v>
          </cell>
          <cell r="K145" t="str">
            <v>A-5460;INJ080</v>
          </cell>
          <cell r="L145">
            <v>71</v>
          </cell>
          <cell r="M145">
            <v>400</v>
          </cell>
          <cell r="N145" t="str">
            <v>8X2</v>
          </cell>
          <cell r="O145" t="str">
            <v>Compression</v>
          </cell>
          <cell r="P145" t="str">
            <v>Sub.Cont.</v>
          </cell>
          <cell r="Q145" t="str">
            <v>NO</v>
          </cell>
          <cell r="R145" t="str">
            <v>-</v>
          </cell>
          <cell r="S145">
            <v>100</v>
          </cell>
          <cell r="Y145">
            <v>3</v>
          </cell>
          <cell r="Z145">
            <v>1217</v>
          </cell>
          <cell r="AA145">
            <v>175</v>
          </cell>
          <cell r="AB145">
            <v>0</v>
          </cell>
          <cell r="AC145">
            <v>60</v>
          </cell>
          <cell r="AD145" t="str">
            <v>RK</v>
          </cell>
          <cell r="AE145">
            <v>0</v>
          </cell>
          <cell r="AF145">
            <v>8</v>
          </cell>
          <cell r="AG145">
            <v>71</v>
          </cell>
          <cell r="AH145">
            <v>466.72144617912903</v>
          </cell>
          <cell r="AJ145">
            <v>119</v>
          </cell>
          <cell r="AL145">
            <v>54</v>
          </cell>
          <cell r="AM145">
            <v>18</v>
          </cell>
          <cell r="AN145">
            <v>432</v>
          </cell>
          <cell r="AO145">
            <v>65.718000000000004</v>
          </cell>
          <cell r="AP145" t="e">
            <v>#N/A</v>
          </cell>
          <cell r="AQ145" t="e">
            <v>#N/A</v>
          </cell>
          <cell r="AR145" t="e">
            <v>#N/A</v>
          </cell>
          <cell r="AS145" t="e">
            <v>#N/A</v>
          </cell>
          <cell r="AT145" t="e">
            <v>#N/A</v>
          </cell>
        </row>
        <row r="146">
          <cell r="B146" t="str">
            <v>12391-ZE2-0200</v>
          </cell>
          <cell r="C146" t="str">
            <v>12391-ZE2-0200;A</v>
          </cell>
          <cell r="D146" t="str">
            <v>F-TPT</v>
          </cell>
          <cell r="E146" t="str">
            <v>YNP.</v>
          </cell>
          <cell r="F146" t="str">
            <v>IRC</v>
          </cell>
          <cell r="G146" t="str">
            <v>BRACKET PIPE SUPP</v>
          </cell>
          <cell r="H146" t="str">
            <v>VAC</v>
          </cell>
          <cell r="I146" t="e">
            <v>#N/A</v>
          </cell>
          <cell r="J146" t="e">
            <v>#N/A</v>
          </cell>
          <cell r="K146" t="str">
            <v>P2730;PRS060</v>
          </cell>
          <cell r="L146" t="e">
            <v>#N/A</v>
          </cell>
          <cell r="M146" t="e">
            <v>#N/A</v>
          </cell>
          <cell r="N146" t="str">
            <v>6x1</v>
          </cell>
          <cell r="O146" t="str">
            <v>Compression</v>
          </cell>
          <cell r="P146" t="str">
            <v>Sub.Cont.</v>
          </cell>
          <cell r="Q146" t="str">
            <v>NO</v>
          </cell>
          <cell r="R146" t="str">
            <v>-</v>
          </cell>
          <cell r="S146">
            <v>100</v>
          </cell>
          <cell r="Y146">
            <v>3</v>
          </cell>
          <cell r="Z146">
            <v>150</v>
          </cell>
          <cell r="AA146">
            <v>175</v>
          </cell>
          <cell r="AB146">
            <v>10</v>
          </cell>
          <cell r="AC146">
            <v>60</v>
          </cell>
          <cell r="AD146" t="str">
            <v>RK</v>
          </cell>
          <cell r="AE146">
            <v>0</v>
          </cell>
          <cell r="AF146">
            <v>6</v>
          </cell>
          <cell r="AG146" t="e">
            <v>#N/A</v>
          </cell>
          <cell r="AH146" t="e">
            <v>#N/A</v>
          </cell>
          <cell r="AJ146">
            <v>120</v>
          </cell>
          <cell r="AL146">
            <v>150</v>
          </cell>
          <cell r="AM146">
            <v>50</v>
          </cell>
          <cell r="AN146">
            <v>900</v>
          </cell>
          <cell r="AO146">
            <v>22.5</v>
          </cell>
          <cell r="AP146" t="e">
            <v>#N/A</v>
          </cell>
          <cell r="AQ146" t="e">
            <v>#N/A</v>
          </cell>
          <cell r="AR146" t="e">
            <v>#N/A</v>
          </cell>
          <cell r="AS146" t="e">
            <v>#N/A</v>
          </cell>
          <cell r="AT146" t="e">
            <v>#N/A</v>
          </cell>
        </row>
        <row r="147">
          <cell r="B147" t="str">
            <v>1246924100</v>
          </cell>
          <cell r="C147" t="str">
            <v>1246924100;A</v>
          </cell>
          <cell r="D147" t="e">
            <v>#N/A</v>
          </cell>
          <cell r="E147" t="str">
            <v>YNP.</v>
          </cell>
          <cell r="F147" t="str">
            <v>IRC</v>
          </cell>
          <cell r="G147" t="str">
            <v>BRACKET EXHAUST P</v>
          </cell>
          <cell r="H147">
            <v>510</v>
          </cell>
          <cell r="I147" t="e">
            <v>#N/A</v>
          </cell>
          <cell r="J147" t="e">
            <v>#N/A</v>
          </cell>
          <cell r="K147" t="str">
            <v>N2409;PRS100</v>
          </cell>
          <cell r="L147">
            <v>70</v>
          </cell>
          <cell r="M147">
            <v>7444.4444444444443</v>
          </cell>
          <cell r="N147" t="str">
            <v>20x1</v>
          </cell>
          <cell r="O147" t="str">
            <v>Compression</v>
          </cell>
          <cell r="P147" t="str">
            <v>Sub.Cont.</v>
          </cell>
          <cell r="Q147" t="str">
            <v>NO</v>
          </cell>
          <cell r="R147" t="str">
            <v>-</v>
          </cell>
          <cell r="S147">
            <v>100</v>
          </cell>
          <cell r="Y147">
            <v>3</v>
          </cell>
          <cell r="Z147">
            <v>180</v>
          </cell>
          <cell r="AA147">
            <v>175</v>
          </cell>
          <cell r="AB147">
            <v>0</v>
          </cell>
          <cell r="AC147">
            <v>55</v>
          </cell>
          <cell r="AD147" t="str">
            <v>RK</v>
          </cell>
          <cell r="AE147">
            <v>0</v>
          </cell>
          <cell r="AF147">
            <v>20</v>
          </cell>
          <cell r="AG147">
            <v>70</v>
          </cell>
          <cell r="AH147">
            <v>7777.7777777777783</v>
          </cell>
          <cell r="AJ147">
            <v>115</v>
          </cell>
          <cell r="AL147">
            <v>105</v>
          </cell>
          <cell r="AM147">
            <v>35</v>
          </cell>
          <cell r="AN147">
            <v>2100</v>
          </cell>
          <cell r="AO147">
            <v>18.899999999999999</v>
          </cell>
          <cell r="AP147" t="e">
            <v>#N/A</v>
          </cell>
          <cell r="AQ147" t="e">
            <v>#N/A</v>
          </cell>
          <cell r="AR147" t="e">
            <v>#N/A</v>
          </cell>
          <cell r="AS147" t="e">
            <v>#N/A</v>
          </cell>
          <cell r="AT147" t="e">
            <v>#N/A</v>
          </cell>
        </row>
        <row r="148">
          <cell r="B148" t="str">
            <v>12686-25G00</v>
          </cell>
          <cell r="C148" t="str">
            <v>12686-25G00;A</v>
          </cell>
          <cell r="D148" t="str">
            <v>F-KSA</v>
          </cell>
          <cell r="E148" t="str">
            <v>YNP.</v>
          </cell>
          <cell r="F148" t="str">
            <v>IRC</v>
          </cell>
          <cell r="G148" t="str">
            <v>BRACKET.EXH.PIPE</v>
          </cell>
          <cell r="H148" t="str">
            <v>VAC</v>
          </cell>
          <cell r="I148" t="e">
            <v>#N/A</v>
          </cell>
          <cell r="J148" t="e">
            <v>#N/A</v>
          </cell>
          <cell r="K148" t="str">
            <v>F2802;PRS030</v>
          </cell>
          <cell r="L148" t="e">
            <v>#N/A</v>
          </cell>
          <cell r="M148" t="e">
            <v>#N/A</v>
          </cell>
          <cell r="N148" t="str">
            <v>16x1</v>
          </cell>
          <cell r="O148" t="str">
            <v>Comprssion</v>
          </cell>
          <cell r="P148" t="str">
            <v>Sub.Cont.</v>
          </cell>
          <cell r="Q148" t="str">
            <v>NO</v>
          </cell>
          <cell r="R148" t="str">
            <v>-</v>
          </cell>
          <cell r="S148">
            <v>100</v>
          </cell>
          <cell r="Y148">
            <v>3</v>
          </cell>
          <cell r="Z148">
            <v>40</v>
          </cell>
          <cell r="AA148">
            <v>175</v>
          </cell>
          <cell r="AB148">
            <v>0</v>
          </cell>
          <cell r="AC148">
            <v>60</v>
          </cell>
          <cell r="AD148" t="str">
            <v>RK</v>
          </cell>
          <cell r="AE148">
            <v>0</v>
          </cell>
          <cell r="AF148">
            <v>16</v>
          </cell>
          <cell r="AG148" t="e">
            <v>#N/A</v>
          </cell>
          <cell r="AH148" t="e">
            <v>#N/A</v>
          </cell>
          <cell r="AJ148">
            <v>110</v>
          </cell>
          <cell r="AL148">
            <v>75</v>
          </cell>
          <cell r="AM148">
            <v>25</v>
          </cell>
          <cell r="AN148">
            <v>1200</v>
          </cell>
          <cell r="AO148">
            <v>3</v>
          </cell>
          <cell r="AP148" t="e">
            <v>#N/A</v>
          </cell>
          <cell r="AQ148" t="e">
            <v>#N/A</v>
          </cell>
          <cell r="AR148" t="e">
            <v>#N/A</v>
          </cell>
          <cell r="AS148" t="e">
            <v>#N/A</v>
          </cell>
          <cell r="AT148" t="e">
            <v>#N/A</v>
          </cell>
        </row>
        <row r="149">
          <cell r="B149" t="str">
            <v>12771-09G00</v>
          </cell>
          <cell r="C149" t="str">
            <v>12771-09G00;A</v>
          </cell>
          <cell r="D149" t="str">
            <v>F-RPM</v>
          </cell>
          <cell r="E149" t="str">
            <v>TOYOTA</v>
          </cell>
          <cell r="F149" t="str">
            <v>Hilux</v>
          </cell>
          <cell r="G149" t="str">
            <v>EXTRUDE METAL</v>
          </cell>
          <cell r="H149" t="str">
            <v>INM 4,16,17,28,29,32-35</v>
          </cell>
          <cell r="I149" t="e">
            <v>#N/A</v>
          </cell>
          <cell r="J149" t="e">
            <v>#N/A</v>
          </cell>
          <cell r="K149" t="str">
            <v>N-5801;INJ080</v>
          </cell>
          <cell r="L149">
            <v>68</v>
          </cell>
          <cell r="M149">
            <v>2600</v>
          </cell>
          <cell r="N149" t="str">
            <v>6x1</v>
          </cell>
          <cell r="O149" t="str">
            <v>Transfer</v>
          </cell>
          <cell r="P149" t="str">
            <v>Sub.Cont.</v>
          </cell>
          <cell r="Q149" t="str">
            <v>NO</v>
          </cell>
          <cell r="R149" t="str">
            <v>-</v>
          </cell>
          <cell r="S149">
            <v>100</v>
          </cell>
          <cell r="T149">
            <v>2</v>
          </cell>
          <cell r="U149">
            <v>130</v>
          </cell>
          <cell r="V149">
            <v>130</v>
          </cell>
          <cell r="W149">
            <v>6</v>
          </cell>
          <cell r="Y149">
            <v>4</v>
          </cell>
          <cell r="Z149">
            <v>150</v>
          </cell>
          <cell r="AA149">
            <v>175</v>
          </cell>
          <cell r="AB149">
            <v>3</v>
          </cell>
          <cell r="AC149">
            <v>55</v>
          </cell>
          <cell r="AD149" t="str">
            <v>T/L</v>
          </cell>
          <cell r="AE149">
            <v>0</v>
          </cell>
          <cell r="AF149">
            <v>6</v>
          </cell>
          <cell r="AG149">
            <v>68</v>
          </cell>
          <cell r="AH149">
            <v>2720</v>
          </cell>
          <cell r="AJ149">
            <v>466</v>
          </cell>
          <cell r="AL149">
            <v>120</v>
          </cell>
          <cell r="AM149">
            <v>40</v>
          </cell>
          <cell r="AN149">
            <v>720</v>
          </cell>
          <cell r="AO149">
            <v>18</v>
          </cell>
          <cell r="AP149" t="e">
            <v>#N/A</v>
          </cell>
          <cell r="AQ149" t="e">
            <v>#N/A</v>
          </cell>
          <cell r="AR149" t="e">
            <v>#N/A</v>
          </cell>
          <cell r="AS149" t="e">
            <v>#N/A</v>
          </cell>
          <cell r="AT149" t="e">
            <v>#N/A</v>
          </cell>
        </row>
        <row r="150">
          <cell r="B150" t="str">
            <v>12771-09G00-2</v>
          </cell>
          <cell r="C150" t="str">
            <v>12771-09G00;A</v>
          </cell>
          <cell r="D150" t="str">
            <v>F-RPM</v>
          </cell>
          <cell r="E150" t="str">
            <v>TOYOTA</v>
          </cell>
          <cell r="F150" t="str">
            <v>Hilux</v>
          </cell>
          <cell r="G150" t="str">
            <v>EXTRUDE METAL</v>
          </cell>
          <cell r="H150" t="str">
            <v>INM 4,16,17,28,29,32-35</v>
          </cell>
          <cell r="I150" t="e">
            <v>#N/A</v>
          </cell>
          <cell r="J150" t="e">
            <v>#N/A</v>
          </cell>
          <cell r="K150" t="str">
            <v>N-5801;INJ080</v>
          </cell>
          <cell r="L150">
            <v>68</v>
          </cell>
          <cell r="M150">
            <v>2600</v>
          </cell>
          <cell r="N150" t="str">
            <v>6x1</v>
          </cell>
          <cell r="O150" t="str">
            <v>Transfer</v>
          </cell>
          <cell r="P150" t="str">
            <v>Sub.Cont.</v>
          </cell>
          <cell r="Q150" t="str">
            <v>NO</v>
          </cell>
          <cell r="R150" t="str">
            <v>-</v>
          </cell>
          <cell r="S150">
            <v>100</v>
          </cell>
          <cell r="T150">
            <v>2</v>
          </cell>
          <cell r="U150">
            <v>130</v>
          </cell>
          <cell r="V150">
            <v>130</v>
          </cell>
          <cell r="W150">
            <v>6</v>
          </cell>
          <cell r="Y150">
            <v>4</v>
          </cell>
          <cell r="Z150">
            <v>150</v>
          </cell>
          <cell r="AA150">
            <v>175</v>
          </cell>
          <cell r="AB150">
            <v>3</v>
          </cell>
          <cell r="AC150">
            <v>55</v>
          </cell>
          <cell r="AD150" t="str">
            <v>T/L</v>
          </cell>
          <cell r="AE150">
            <v>0</v>
          </cell>
          <cell r="AF150">
            <v>6</v>
          </cell>
          <cell r="AG150">
            <v>68</v>
          </cell>
          <cell r="AH150">
            <v>2720</v>
          </cell>
          <cell r="AJ150">
            <v>466</v>
          </cell>
          <cell r="AL150">
            <v>80</v>
          </cell>
          <cell r="AM150">
            <v>40</v>
          </cell>
          <cell r="AN150">
            <v>480</v>
          </cell>
          <cell r="AO150">
            <v>12</v>
          </cell>
          <cell r="AP150" t="e">
            <v>#N/A</v>
          </cell>
          <cell r="AQ150" t="e">
            <v>#N/A</v>
          </cell>
          <cell r="AR150" t="e">
            <v>#N/A</v>
          </cell>
          <cell r="AS150" t="e">
            <v>#N/A</v>
          </cell>
          <cell r="AT150" t="e">
            <v>#N/A</v>
          </cell>
        </row>
        <row r="151">
          <cell r="B151" t="str">
            <v>12771-09G00B</v>
          </cell>
          <cell r="C151" t="str">
            <v>12771-09G00;A</v>
          </cell>
          <cell r="D151" t="e">
            <v>#N/A</v>
          </cell>
          <cell r="E151" t="str">
            <v>RADICON</v>
          </cell>
          <cell r="F151" t="str">
            <v>IRC</v>
          </cell>
          <cell r="G151" t="str">
            <v>PACKING FUEL FIUE</v>
          </cell>
          <cell r="H151" t="str">
            <v>INM 4,16,17,28,29,32-35</v>
          </cell>
          <cell r="I151" t="e">
            <v>#N/A</v>
          </cell>
          <cell r="J151" t="e">
            <v>#N/A</v>
          </cell>
          <cell r="K151" t="str">
            <v>N-5801;INJ080</v>
          </cell>
          <cell r="L151">
            <v>68</v>
          </cell>
          <cell r="M151">
            <v>2888.8888888888887</v>
          </cell>
          <cell r="N151" t="str">
            <v>8x1</v>
          </cell>
          <cell r="O151" t="str">
            <v>Compression</v>
          </cell>
          <cell r="P151" t="str">
            <v>Sub.Cont.</v>
          </cell>
          <cell r="Q151" t="str">
            <v>NO</v>
          </cell>
          <cell r="R151" t="str">
            <v>-</v>
          </cell>
          <cell r="S151">
            <v>100</v>
          </cell>
          <cell r="Y151">
            <v>3</v>
          </cell>
          <cell r="Z151">
            <v>180</v>
          </cell>
          <cell r="AA151">
            <v>200</v>
          </cell>
          <cell r="AB151">
            <v>10</v>
          </cell>
          <cell r="AC151">
            <v>50</v>
          </cell>
          <cell r="AD151" t="str">
            <v>RK</v>
          </cell>
          <cell r="AE151">
            <v>0</v>
          </cell>
          <cell r="AF151">
            <v>8</v>
          </cell>
          <cell r="AG151">
            <v>68</v>
          </cell>
          <cell r="AH151">
            <v>3022.2222222222222</v>
          </cell>
          <cell r="AJ151">
            <v>420</v>
          </cell>
          <cell r="AL151">
            <v>120</v>
          </cell>
          <cell r="AM151">
            <v>40</v>
          </cell>
          <cell r="AN151">
            <v>960</v>
          </cell>
          <cell r="AO151">
            <v>21.6</v>
          </cell>
          <cell r="AP151" t="e">
            <v>#N/A</v>
          </cell>
          <cell r="AQ151" t="e">
            <v>#N/A</v>
          </cell>
          <cell r="AR151" t="e">
            <v>#N/A</v>
          </cell>
          <cell r="AS151" t="e">
            <v>#N/A</v>
          </cell>
          <cell r="AT151" t="e">
            <v>#N/A</v>
          </cell>
        </row>
        <row r="152">
          <cell r="B152" t="str">
            <v>12771-16E00</v>
          </cell>
          <cell r="C152" t="str">
            <v>12771-16E00;A</v>
          </cell>
          <cell r="D152" t="str">
            <v>F-RPM</v>
          </cell>
          <cell r="E152" t="str">
            <v>TOYOTA</v>
          </cell>
          <cell r="F152" t="str">
            <v>IRC</v>
          </cell>
          <cell r="G152" t="str">
            <v>MUD COVER LH</v>
          </cell>
          <cell r="H152">
            <v>510</v>
          </cell>
          <cell r="I152" t="e">
            <v>#N/A</v>
          </cell>
          <cell r="J152" t="e">
            <v>#N/A</v>
          </cell>
          <cell r="K152" t="str">
            <v>N2801;PRS080</v>
          </cell>
          <cell r="L152" t="e">
            <v>#N/A</v>
          </cell>
          <cell r="M152" t="e">
            <v>#N/A</v>
          </cell>
          <cell r="N152" t="str">
            <v>4x1</v>
          </cell>
          <cell r="O152" t="str">
            <v>Compression</v>
          </cell>
          <cell r="P152" t="str">
            <v>Press Dep.</v>
          </cell>
          <cell r="Q152" t="str">
            <v>NO</v>
          </cell>
          <cell r="R152" t="str">
            <v>-</v>
          </cell>
          <cell r="S152">
            <v>120</v>
          </cell>
          <cell r="Y152">
            <v>4</v>
          </cell>
          <cell r="Z152">
            <v>180</v>
          </cell>
          <cell r="AA152">
            <v>175</v>
          </cell>
          <cell r="AB152">
            <v>0</v>
          </cell>
          <cell r="AC152">
            <v>55</v>
          </cell>
          <cell r="AD152" t="str">
            <v>RK</v>
          </cell>
          <cell r="AE152">
            <v>0</v>
          </cell>
          <cell r="AF152">
            <v>4</v>
          </cell>
          <cell r="AG152" t="e">
            <v>#N/A</v>
          </cell>
          <cell r="AH152" t="e">
            <v>#N/A</v>
          </cell>
          <cell r="AJ152" t="e">
            <v>#VALUE!</v>
          </cell>
          <cell r="AL152">
            <v>75</v>
          </cell>
          <cell r="AM152">
            <v>25</v>
          </cell>
          <cell r="AN152">
            <v>300</v>
          </cell>
          <cell r="AO152">
            <v>13.5</v>
          </cell>
          <cell r="AP152" t="e">
            <v>#N/A</v>
          </cell>
          <cell r="AQ152" t="e">
            <v>#N/A</v>
          </cell>
          <cell r="AR152" t="e">
            <v>#N/A</v>
          </cell>
          <cell r="AS152" t="e">
            <v>#N/A</v>
          </cell>
          <cell r="AT152" t="e">
            <v>#N/A</v>
          </cell>
        </row>
        <row r="153">
          <cell r="B153" t="str">
            <v>12771-20G00</v>
          </cell>
          <cell r="C153" t="str">
            <v>12771-20G00;A</v>
          </cell>
          <cell r="D153" t="str">
            <v>F-RPM</v>
          </cell>
          <cell r="E153" t="str">
            <v>TOYOTA</v>
          </cell>
          <cell r="F153" t="str">
            <v>IRC</v>
          </cell>
          <cell r="G153" t="str">
            <v>MUD COVER</v>
          </cell>
          <cell r="H153" t="str">
            <v>INM 4,16,17,28,29,32-35</v>
          </cell>
          <cell r="I153" t="e">
            <v>#N/A</v>
          </cell>
          <cell r="J153" t="e">
            <v>#N/A</v>
          </cell>
          <cell r="K153" t="str">
            <v>N-5801;INJ080</v>
          </cell>
          <cell r="L153">
            <v>68</v>
          </cell>
          <cell r="M153">
            <v>2600</v>
          </cell>
          <cell r="N153" t="str">
            <v>6x1</v>
          </cell>
          <cell r="O153" t="str">
            <v>Compression</v>
          </cell>
          <cell r="P153" t="str">
            <v>Press Dep.</v>
          </cell>
          <cell r="Q153" t="str">
            <v>NO</v>
          </cell>
          <cell r="R153" t="str">
            <v>-</v>
          </cell>
          <cell r="S153">
            <v>100</v>
          </cell>
          <cell r="T153">
            <v>5</v>
          </cell>
          <cell r="U153">
            <v>30</v>
          </cell>
          <cell r="V153">
            <v>65</v>
          </cell>
          <cell r="W153">
            <v>4</v>
          </cell>
          <cell r="Y153">
            <v>4</v>
          </cell>
          <cell r="Z153">
            <v>150</v>
          </cell>
          <cell r="AA153">
            <v>175</v>
          </cell>
          <cell r="AB153">
            <v>15</v>
          </cell>
          <cell r="AC153">
            <v>55</v>
          </cell>
          <cell r="AD153" t="str">
            <v>T/L</v>
          </cell>
          <cell r="AE153">
            <v>0</v>
          </cell>
          <cell r="AF153">
            <v>6</v>
          </cell>
          <cell r="AG153">
            <v>68</v>
          </cell>
          <cell r="AH153">
            <v>2720</v>
          </cell>
          <cell r="AJ153">
            <v>380</v>
          </cell>
          <cell r="AL153">
            <v>120</v>
          </cell>
          <cell r="AM153">
            <v>40</v>
          </cell>
          <cell r="AN153">
            <v>720</v>
          </cell>
          <cell r="AO153">
            <v>18</v>
          </cell>
          <cell r="AP153" t="e">
            <v>#N/A</v>
          </cell>
          <cell r="AQ153" t="e">
            <v>#N/A</v>
          </cell>
          <cell r="AR153" t="e">
            <v>#N/A</v>
          </cell>
          <cell r="AS153" t="e">
            <v>#N/A</v>
          </cell>
          <cell r="AT153" t="e">
            <v>#N/A</v>
          </cell>
        </row>
        <row r="154">
          <cell r="B154" t="str">
            <v>12771-21F00</v>
          </cell>
          <cell r="C154" t="str">
            <v>12771-21F00;A</v>
          </cell>
          <cell r="D154" t="str">
            <v>F-RPM</v>
          </cell>
          <cell r="E154" t="str">
            <v>TOYOTA</v>
          </cell>
          <cell r="F154" t="str">
            <v>IRC</v>
          </cell>
          <cell r="G154" t="str">
            <v>MUD COVER</v>
          </cell>
          <cell r="H154" t="str">
            <v>INM 4,16,17,28,29,32-35</v>
          </cell>
          <cell r="I154" t="e">
            <v>#N/A</v>
          </cell>
          <cell r="J154" t="e">
            <v>#N/A</v>
          </cell>
          <cell r="K154" t="str">
            <v>N-5801;INJ080</v>
          </cell>
          <cell r="L154">
            <v>68</v>
          </cell>
          <cell r="M154">
            <v>2765.9574468085107</v>
          </cell>
          <cell r="N154" t="str">
            <v>8X1</v>
          </cell>
          <cell r="O154" t="str">
            <v>Compression</v>
          </cell>
          <cell r="P154" t="str">
            <v>Press Dep.</v>
          </cell>
          <cell r="Q154" t="str">
            <v>NO</v>
          </cell>
          <cell r="R154" t="str">
            <v>-</v>
          </cell>
          <cell r="S154">
            <v>100</v>
          </cell>
          <cell r="T154">
            <v>16</v>
          </cell>
          <cell r="U154">
            <v>12</v>
          </cell>
          <cell r="V154">
            <v>12</v>
          </cell>
          <cell r="W154">
            <v>8</v>
          </cell>
          <cell r="Y154">
            <v>5</v>
          </cell>
          <cell r="Z154">
            <v>188</v>
          </cell>
          <cell r="AA154">
            <v>180</v>
          </cell>
          <cell r="AB154">
            <v>0</v>
          </cell>
          <cell r="AC154">
            <v>0</v>
          </cell>
          <cell r="AD154" t="str">
            <v>RK</v>
          </cell>
          <cell r="AE154">
            <v>0</v>
          </cell>
          <cell r="AF154">
            <v>8</v>
          </cell>
          <cell r="AG154">
            <v>68</v>
          </cell>
          <cell r="AH154">
            <v>2893.6170212765956</v>
          </cell>
          <cell r="AJ154">
            <v>380</v>
          </cell>
          <cell r="AL154">
            <v>126</v>
          </cell>
          <cell r="AM154">
            <v>42</v>
          </cell>
          <cell r="AN154">
            <v>1008</v>
          </cell>
          <cell r="AO154">
            <v>23.687999999999999</v>
          </cell>
          <cell r="AP154" t="e">
            <v>#N/A</v>
          </cell>
          <cell r="AQ154" t="e">
            <v>#N/A</v>
          </cell>
          <cell r="AR154" t="e">
            <v>#N/A</v>
          </cell>
          <cell r="AS154" t="e">
            <v>#N/A</v>
          </cell>
          <cell r="AT154" t="e">
            <v>#N/A</v>
          </cell>
        </row>
        <row r="155">
          <cell r="B155" t="str">
            <v>12771-25G00</v>
          </cell>
          <cell r="C155" t="str">
            <v>12771-25G00;A</v>
          </cell>
          <cell r="D155" t="str">
            <v>F-RPM</v>
          </cell>
          <cell r="E155" t="str">
            <v>TOYOTA</v>
          </cell>
          <cell r="F155" t="str">
            <v>IRC</v>
          </cell>
          <cell r="G155" t="str">
            <v>MUD GUARD</v>
          </cell>
          <cell r="H155" t="str">
            <v>INM 4,16,17,28,29,32-35</v>
          </cell>
          <cell r="I155" t="e">
            <v>#N/A</v>
          </cell>
          <cell r="J155" t="e">
            <v>#N/A</v>
          </cell>
          <cell r="K155" t="str">
            <v>N-5801;INJ080</v>
          </cell>
          <cell r="L155">
            <v>68</v>
          </cell>
          <cell r="M155">
            <v>2102.4258760107814</v>
          </cell>
          <cell r="N155" t="str">
            <v>6x1</v>
          </cell>
          <cell r="O155" t="str">
            <v>Compression</v>
          </cell>
          <cell r="P155" t="str">
            <v>Sub.Cont.</v>
          </cell>
          <cell r="Q155" t="str">
            <v>NO</v>
          </cell>
          <cell r="R155" t="str">
            <v>-</v>
          </cell>
          <cell r="S155">
            <v>130</v>
          </cell>
          <cell r="T155">
            <v>10</v>
          </cell>
          <cell r="U155">
            <v>25</v>
          </cell>
          <cell r="V155">
            <v>200</v>
          </cell>
          <cell r="W155">
            <v>7</v>
          </cell>
          <cell r="Y155">
            <v>10</v>
          </cell>
          <cell r="Z155">
            <v>185.5</v>
          </cell>
          <cell r="AA155">
            <v>175</v>
          </cell>
          <cell r="AB155">
            <v>15</v>
          </cell>
          <cell r="AC155">
            <v>55</v>
          </cell>
          <cell r="AD155" t="str">
            <v>JAPAN</v>
          </cell>
          <cell r="AE155">
            <v>0</v>
          </cell>
          <cell r="AF155">
            <v>6</v>
          </cell>
          <cell r="AG155">
            <v>68</v>
          </cell>
          <cell r="AH155">
            <v>2199.4609164420485</v>
          </cell>
          <cell r="AJ155">
            <v>380</v>
          </cell>
          <cell r="AL155">
            <v>138</v>
          </cell>
          <cell r="AM155">
            <v>46</v>
          </cell>
          <cell r="AN155">
            <v>828</v>
          </cell>
          <cell r="AO155">
            <v>25.599</v>
          </cell>
          <cell r="AP155" t="e">
            <v>#N/A</v>
          </cell>
          <cell r="AQ155" t="e">
            <v>#N/A</v>
          </cell>
          <cell r="AR155" t="e">
            <v>#N/A</v>
          </cell>
          <cell r="AS155" t="e">
            <v>#N/A</v>
          </cell>
          <cell r="AT155" t="e">
            <v>#N/A</v>
          </cell>
        </row>
        <row r="156">
          <cell r="B156" t="str">
            <v>12771-30A10</v>
          </cell>
          <cell r="C156" t="str">
            <v>12771-30A10;A</v>
          </cell>
          <cell r="D156" t="str">
            <v>F-RPM</v>
          </cell>
          <cell r="E156" t="str">
            <v>TOYOTA</v>
          </cell>
          <cell r="F156" t="str">
            <v>IRC</v>
          </cell>
          <cell r="G156" t="str">
            <v>RUB SILENCER MTG</v>
          </cell>
          <cell r="H156" t="str">
            <v>INM 4,16,17,28,29,32-35</v>
          </cell>
          <cell r="I156" t="e">
            <v>#N/A</v>
          </cell>
          <cell r="J156" t="e">
            <v>#N/A</v>
          </cell>
          <cell r="K156" t="str">
            <v>N2710;PRS080</v>
          </cell>
          <cell r="L156">
            <v>6</v>
          </cell>
          <cell r="M156">
            <v>131.38686131386862</v>
          </cell>
          <cell r="N156" t="str">
            <v>6x1</v>
          </cell>
          <cell r="O156" t="str">
            <v>Transfer</v>
          </cell>
          <cell r="P156" t="str">
            <v>Sub.Cont.</v>
          </cell>
          <cell r="Q156" t="str">
            <v>NO</v>
          </cell>
          <cell r="R156" t="str">
            <v>-</v>
          </cell>
          <cell r="S156">
            <v>80</v>
          </cell>
          <cell r="T156">
            <v>1</v>
          </cell>
          <cell r="U156">
            <v>60</v>
          </cell>
          <cell r="V156">
            <v>65</v>
          </cell>
          <cell r="W156">
            <v>8</v>
          </cell>
          <cell r="Y156">
            <v>7</v>
          </cell>
          <cell r="Z156">
            <v>137</v>
          </cell>
          <cell r="AA156">
            <v>160</v>
          </cell>
          <cell r="AB156">
            <v>3</v>
          </cell>
          <cell r="AC156">
            <v>60</v>
          </cell>
          <cell r="AD156" t="str">
            <v>RK</v>
          </cell>
          <cell r="AE156">
            <v>0</v>
          </cell>
          <cell r="AF156">
            <v>6</v>
          </cell>
          <cell r="AG156">
            <v>6</v>
          </cell>
          <cell r="AH156">
            <v>262.77372262773724</v>
          </cell>
          <cell r="AL156">
            <v>135</v>
          </cell>
          <cell r="AM156">
            <v>45</v>
          </cell>
          <cell r="AN156">
            <v>810</v>
          </cell>
          <cell r="AO156">
            <v>18.495000000000001</v>
          </cell>
          <cell r="AP156" t="e">
            <v>#N/A</v>
          </cell>
          <cell r="AQ156" t="e">
            <v>#N/A</v>
          </cell>
          <cell r="AR156" t="e">
            <v>#N/A</v>
          </cell>
          <cell r="AS156" t="e">
            <v>#N/A</v>
          </cell>
          <cell r="AT156" t="e">
            <v>#N/A</v>
          </cell>
        </row>
        <row r="157">
          <cell r="B157" t="str">
            <v>12771-33G10</v>
          </cell>
          <cell r="C157" t="str">
            <v>12771-33G10;A</v>
          </cell>
          <cell r="D157" t="str">
            <v>F-RPM</v>
          </cell>
          <cell r="E157" t="str">
            <v>HINO</v>
          </cell>
          <cell r="F157" t="str">
            <v>IRC</v>
          </cell>
          <cell r="G157" t="str">
            <v>HOSE A/C</v>
          </cell>
          <cell r="H157" t="str">
            <v>INM 4,16,17,28,29,32-35</v>
          </cell>
          <cell r="I157" t="e">
            <v>#N/A</v>
          </cell>
          <cell r="J157" t="e">
            <v>#N/A</v>
          </cell>
          <cell r="K157" t="str">
            <v>N-5801;INJ080</v>
          </cell>
          <cell r="L157">
            <v>68</v>
          </cell>
          <cell r="M157">
            <v>3466.6666666666665</v>
          </cell>
          <cell r="N157" t="str">
            <v>8x1</v>
          </cell>
          <cell r="O157" t="str">
            <v>Compression</v>
          </cell>
          <cell r="P157" t="str">
            <v>Press Dep.</v>
          </cell>
          <cell r="Q157" t="str">
            <v>YES</v>
          </cell>
          <cell r="R157" t="str">
            <v>-</v>
          </cell>
          <cell r="S157">
            <v>120</v>
          </cell>
          <cell r="T157">
            <v>2</v>
          </cell>
          <cell r="V157">
            <v>930</v>
          </cell>
          <cell r="X157">
            <v>5.3</v>
          </cell>
          <cell r="Y157">
            <v>3</v>
          </cell>
          <cell r="Z157">
            <v>150</v>
          </cell>
          <cell r="AA157">
            <v>160</v>
          </cell>
          <cell r="AB157">
            <v>1</v>
          </cell>
          <cell r="AC157">
            <v>40</v>
          </cell>
          <cell r="AD157" t="str">
            <v>JAPANESE</v>
          </cell>
          <cell r="AE157">
            <v>0</v>
          </cell>
          <cell r="AF157">
            <v>8</v>
          </cell>
          <cell r="AG157">
            <v>68</v>
          </cell>
          <cell r="AH157">
            <v>3626.6666666666665</v>
          </cell>
          <cell r="AI157" t="str">
            <v>100 C x 1hr</v>
          </cell>
          <cell r="AJ157">
            <v>26</v>
          </cell>
          <cell r="AL157">
            <v>126</v>
          </cell>
          <cell r="AM157">
            <v>42</v>
          </cell>
          <cell r="AN157">
            <v>1008</v>
          </cell>
          <cell r="AO157">
            <v>18.899999999999999</v>
          </cell>
          <cell r="AP157">
            <v>0</v>
          </cell>
          <cell r="AQ157" t="e">
            <v>#N/A</v>
          </cell>
          <cell r="AR157" t="str">
            <v>SPO</v>
          </cell>
          <cell r="AS157">
            <v>19.25</v>
          </cell>
          <cell r="AT157" t="e">
            <v>#N/A</v>
          </cell>
        </row>
        <row r="158">
          <cell r="B158" t="str">
            <v>12782-25G00</v>
          </cell>
          <cell r="C158" t="str">
            <v>12782-25G00;A</v>
          </cell>
          <cell r="D158" t="str">
            <v>F-RPM</v>
          </cell>
          <cell r="E158" t="str">
            <v>TOYOTA</v>
          </cell>
          <cell r="F158" t="str">
            <v>IRC</v>
          </cell>
          <cell r="G158" t="str">
            <v>HOSE AIR CLENER</v>
          </cell>
          <cell r="H158" t="str">
            <v>INM 4,16,17,28,29,32-35</v>
          </cell>
          <cell r="I158" t="e">
            <v>#N/A</v>
          </cell>
          <cell r="J158" t="e">
            <v>#N/A</v>
          </cell>
          <cell r="K158" t="str">
            <v>N-5801;INJ080</v>
          </cell>
          <cell r="L158">
            <v>68</v>
          </cell>
          <cell r="M158">
            <v>17333.333333333332</v>
          </cell>
          <cell r="N158" t="str">
            <v>8x1</v>
          </cell>
          <cell r="O158" t="str">
            <v>Compression</v>
          </cell>
          <cell r="P158" t="str">
            <v>Press Dep.</v>
          </cell>
          <cell r="Q158" t="str">
            <v>YES</v>
          </cell>
          <cell r="R158" t="str">
            <v>-</v>
          </cell>
          <cell r="S158">
            <v>120</v>
          </cell>
          <cell r="T158">
            <v>2</v>
          </cell>
          <cell r="V158">
            <v>930</v>
          </cell>
          <cell r="X158">
            <v>5.3</v>
          </cell>
          <cell r="Y158">
            <v>3</v>
          </cell>
          <cell r="Z158">
            <v>30</v>
          </cell>
          <cell r="AA158">
            <v>160</v>
          </cell>
          <cell r="AB158">
            <v>1</v>
          </cell>
          <cell r="AC158">
            <v>40</v>
          </cell>
          <cell r="AD158" t="str">
            <v>JAPANESE</v>
          </cell>
          <cell r="AE158">
            <v>0</v>
          </cell>
          <cell r="AF158">
            <v>8</v>
          </cell>
          <cell r="AG158">
            <v>68</v>
          </cell>
          <cell r="AH158">
            <v>18133.333333333332</v>
          </cell>
          <cell r="AJ158">
            <v>26</v>
          </cell>
          <cell r="AL158">
            <v>138</v>
          </cell>
          <cell r="AM158">
            <v>46</v>
          </cell>
          <cell r="AN158">
            <v>1104</v>
          </cell>
          <cell r="AO158">
            <v>4.1399999999999997</v>
          </cell>
          <cell r="AP158">
            <v>0</v>
          </cell>
          <cell r="AQ158" t="e">
            <v>#N/A</v>
          </cell>
          <cell r="AR158" t="str">
            <v>SPO</v>
          </cell>
          <cell r="AS158">
            <v>19.25</v>
          </cell>
          <cell r="AT158" t="e">
            <v>#N/A</v>
          </cell>
        </row>
        <row r="159">
          <cell r="B159" t="str">
            <v>12782-25G00B</v>
          </cell>
          <cell r="C159" t="str">
            <v>12782-25G00;A</v>
          </cell>
          <cell r="D159" t="e">
            <v>#N/A</v>
          </cell>
          <cell r="E159" t="str">
            <v>TOYOTA</v>
          </cell>
          <cell r="F159" t="str">
            <v>IRC</v>
          </cell>
          <cell r="G159" t="str">
            <v>INS RUB FUEL PIPE</v>
          </cell>
          <cell r="H159" t="str">
            <v>INM 4,16,17,28,29,32-35</v>
          </cell>
          <cell r="I159" t="e">
            <v>#N/A</v>
          </cell>
          <cell r="J159" t="e">
            <v>#N/A</v>
          </cell>
          <cell r="K159" t="str">
            <v>N-5801;INJ080</v>
          </cell>
          <cell r="L159">
            <v>68</v>
          </cell>
          <cell r="M159">
            <v>8666.6666666666661</v>
          </cell>
          <cell r="N159" t="str">
            <v>8x1</v>
          </cell>
          <cell r="O159" t="str">
            <v>Compression</v>
          </cell>
          <cell r="P159" t="str">
            <v>Press Dep.</v>
          </cell>
          <cell r="Q159" t="str">
            <v>YES</v>
          </cell>
          <cell r="R159" t="str">
            <v>-</v>
          </cell>
          <cell r="S159">
            <v>120</v>
          </cell>
          <cell r="T159">
            <v>2</v>
          </cell>
          <cell r="V159">
            <v>930</v>
          </cell>
          <cell r="X159">
            <v>5.3</v>
          </cell>
          <cell r="Y159">
            <v>3</v>
          </cell>
          <cell r="Z159">
            <v>60</v>
          </cell>
          <cell r="AA159">
            <v>160</v>
          </cell>
          <cell r="AB159">
            <v>1</v>
          </cell>
          <cell r="AC159">
            <v>40</v>
          </cell>
          <cell r="AD159" t="str">
            <v>JAPANESE</v>
          </cell>
          <cell r="AE159">
            <v>0</v>
          </cell>
          <cell r="AF159">
            <v>8</v>
          </cell>
          <cell r="AG159">
            <v>68</v>
          </cell>
          <cell r="AH159">
            <v>9066.6666666666661</v>
          </cell>
          <cell r="AJ159">
            <v>26</v>
          </cell>
          <cell r="AL159">
            <v>126</v>
          </cell>
          <cell r="AM159">
            <v>42</v>
          </cell>
          <cell r="AN159">
            <v>1008</v>
          </cell>
          <cell r="AO159">
            <v>7.56</v>
          </cell>
          <cell r="AP159">
            <v>0</v>
          </cell>
          <cell r="AQ159" t="e">
            <v>#N/A</v>
          </cell>
          <cell r="AR159" t="str">
            <v>SPO</v>
          </cell>
          <cell r="AS159">
            <v>19.25</v>
          </cell>
          <cell r="AT159" t="e">
            <v>#N/A</v>
          </cell>
        </row>
        <row r="160">
          <cell r="B160" t="str">
            <v>12811-09G00</v>
          </cell>
          <cell r="C160" t="str">
            <v>12811-09G00;A</v>
          </cell>
          <cell r="D160" t="str">
            <v>F-RPM</v>
          </cell>
          <cell r="E160" t="str">
            <v>TOYOTA</v>
          </cell>
          <cell r="F160" t="str">
            <v>IRC</v>
          </cell>
          <cell r="G160" t="str">
            <v>MUD COVER LH</v>
          </cell>
          <cell r="H160" t="str">
            <v>INM 4,16,17,28,29,32-35</v>
          </cell>
          <cell r="I160" t="e">
            <v>#N/A</v>
          </cell>
          <cell r="J160" t="e">
            <v>#N/A</v>
          </cell>
          <cell r="K160" t="str">
            <v>N-5801;INJ080</v>
          </cell>
          <cell r="L160">
            <v>68</v>
          </cell>
          <cell r="M160">
            <v>2600</v>
          </cell>
          <cell r="N160" t="str">
            <v>8x1</v>
          </cell>
          <cell r="O160" t="str">
            <v>Transfer</v>
          </cell>
          <cell r="P160" t="str">
            <v>Press Dep.</v>
          </cell>
          <cell r="Q160" t="str">
            <v>NO</v>
          </cell>
          <cell r="R160" t="str">
            <v>205 / 220</v>
          </cell>
          <cell r="S160">
            <v>120</v>
          </cell>
          <cell r="T160">
            <v>6</v>
          </cell>
          <cell r="U160">
            <v>86</v>
          </cell>
          <cell r="V160">
            <v>86</v>
          </cell>
          <cell r="W160">
            <v>8</v>
          </cell>
          <cell r="Y160">
            <v>25</v>
          </cell>
          <cell r="Z160">
            <v>175</v>
          </cell>
          <cell r="AA160">
            <v>175</v>
          </cell>
          <cell r="AB160">
            <v>15</v>
          </cell>
          <cell r="AC160">
            <v>50</v>
          </cell>
          <cell r="AD160" t="str">
            <v>RK</v>
          </cell>
          <cell r="AE160">
            <v>202</v>
          </cell>
          <cell r="AF160">
            <v>7</v>
          </cell>
          <cell r="AG160">
            <v>68</v>
          </cell>
          <cell r="AH160">
            <v>2720</v>
          </cell>
          <cell r="AJ160">
            <v>258.3</v>
          </cell>
          <cell r="AL160">
            <v>126</v>
          </cell>
          <cell r="AM160">
            <v>42</v>
          </cell>
          <cell r="AN160">
            <v>882</v>
          </cell>
          <cell r="AO160">
            <v>22.05</v>
          </cell>
          <cell r="AP160">
            <v>0</v>
          </cell>
          <cell r="AQ160" t="e">
            <v>#N/A</v>
          </cell>
          <cell r="AR160" t="str">
            <v>PRS</v>
          </cell>
          <cell r="AS160">
            <v>92.52</v>
          </cell>
          <cell r="AT160" t="e">
            <v>#N/A</v>
          </cell>
        </row>
        <row r="161">
          <cell r="B161" t="str">
            <v>12811-09G00-2</v>
          </cell>
          <cell r="C161" t="str">
            <v>12811-09G00;A</v>
          </cell>
          <cell r="D161" t="str">
            <v>F-RPM</v>
          </cell>
          <cell r="E161" t="str">
            <v>TOYOTA</v>
          </cell>
          <cell r="F161" t="str">
            <v>IRC</v>
          </cell>
          <cell r="G161" t="str">
            <v>MUD COVER LH</v>
          </cell>
          <cell r="H161" t="str">
            <v>INM 4,16,17,28,29,32-35</v>
          </cell>
          <cell r="I161" t="e">
            <v>#N/A</v>
          </cell>
          <cell r="J161" t="e">
            <v>#N/A</v>
          </cell>
          <cell r="K161" t="str">
            <v>N-5801;INJ080</v>
          </cell>
          <cell r="L161">
            <v>68</v>
          </cell>
          <cell r="M161">
            <v>2600</v>
          </cell>
          <cell r="N161" t="str">
            <v>8x1</v>
          </cell>
          <cell r="O161" t="str">
            <v>Transfer</v>
          </cell>
          <cell r="P161" t="str">
            <v>Press Dep.</v>
          </cell>
          <cell r="Q161" t="str">
            <v>NO</v>
          </cell>
          <cell r="R161" t="str">
            <v>205 / 220</v>
          </cell>
          <cell r="S161">
            <v>120</v>
          </cell>
          <cell r="T161">
            <v>6</v>
          </cell>
          <cell r="U161">
            <v>86</v>
          </cell>
          <cell r="V161">
            <v>86</v>
          </cell>
          <cell r="W161">
            <v>8</v>
          </cell>
          <cell r="Y161">
            <v>25</v>
          </cell>
          <cell r="Z161">
            <v>175</v>
          </cell>
          <cell r="AA161">
            <v>175</v>
          </cell>
          <cell r="AB161">
            <v>15</v>
          </cell>
          <cell r="AC161">
            <v>50</v>
          </cell>
          <cell r="AD161" t="str">
            <v>RK</v>
          </cell>
          <cell r="AE161">
            <v>202</v>
          </cell>
          <cell r="AF161">
            <v>7</v>
          </cell>
          <cell r="AG161">
            <v>68</v>
          </cell>
          <cell r="AH161">
            <v>2720</v>
          </cell>
          <cell r="AJ161">
            <v>258.3</v>
          </cell>
          <cell r="AL161">
            <v>84</v>
          </cell>
          <cell r="AM161">
            <v>42</v>
          </cell>
          <cell r="AN161">
            <v>588</v>
          </cell>
          <cell r="AO161">
            <v>14.7</v>
          </cell>
          <cell r="AP161">
            <v>0</v>
          </cell>
          <cell r="AQ161" t="e">
            <v>#N/A</v>
          </cell>
          <cell r="AR161" t="str">
            <v>PRS</v>
          </cell>
          <cell r="AS161">
            <v>92.52</v>
          </cell>
          <cell r="AT161" t="e">
            <v>#N/A</v>
          </cell>
        </row>
        <row r="162">
          <cell r="B162" t="str">
            <v>12811-09G00B</v>
          </cell>
          <cell r="C162" t="str">
            <v>12811-09G00;A</v>
          </cell>
          <cell r="D162" t="e">
            <v>#N/A</v>
          </cell>
          <cell r="E162" t="str">
            <v>TOYOTA</v>
          </cell>
          <cell r="F162" t="str">
            <v>IRC</v>
          </cell>
          <cell r="G162" t="str">
            <v>MUD COVER LH</v>
          </cell>
          <cell r="H162" t="str">
            <v>INM 4,16,17,28,29,32-35</v>
          </cell>
          <cell r="I162" t="e">
            <v>#N/A</v>
          </cell>
          <cell r="J162" t="e">
            <v>#N/A</v>
          </cell>
          <cell r="K162" t="str">
            <v>N-5801;INJ080</v>
          </cell>
          <cell r="L162">
            <v>68</v>
          </cell>
          <cell r="M162">
            <v>1300</v>
          </cell>
          <cell r="N162" t="str">
            <v>9x1</v>
          </cell>
          <cell r="O162" t="str">
            <v>Transfer</v>
          </cell>
          <cell r="P162" t="str">
            <v>Press Dep.</v>
          </cell>
          <cell r="Q162" t="str">
            <v>NO</v>
          </cell>
          <cell r="R162" t="str">
            <v>-</v>
          </cell>
          <cell r="S162">
            <v>120</v>
          </cell>
          <cell r="Y162">
            <v>25</v>
          </cell>
          <cell r="Z162">
            <v>200</v>
          </cell>
          <cell r="AA162">
            <v>165</v>
          </cell>
          <cell r="AB162">
            <v>0</v>
          </cell>
          <cell r="AC162">
            <v>0</v>
          </cell>
          <cell r="AD162" t="str">
            <v>RK</v>
          </cell>
          <cell r="AE162">
            <v>0</v>
          </cell>
          <cell r="AF162">
            <v>4</v>
          </cell>
          <cell r="AG162">
            <v>68</v>
          </cell>
          <cell r="AH162">
            <v>1360</v>
          </cell>
          <cell r="AJ162">
            <v>330.62400000000002</v>
          </cell>
          <cell r="AL162">
            <v>138</v>
          </cell>
          <cell r="AM162">
            <v>46</v>
          </cell>
          <cell r="AN162">
            <v>552</v>
          </cell>
          <cell r="AO162">
            <v>27.6</v>
          </cell>
          <cell r="AP162" t="e">
            <v>#N/A</v>
          </cell>
          <cell r="AQ162" t="e">
            <v>#N/A</v>
          </cell>
          <cell r="AR162" t="e">
            <v>#N/A</v>
          </cell>
          <cell r="AS162" t="e">
            <v>#N/A</v>
          </cell>
          <cell r="AT162" t="e">
            <v>#N/A</v>
          </cell>
        </row>
        <row r="163">
          <cell r="B163" t="str">
            <v>12811-21F00</v>
          </cell>
          <cell r="C163" t="str">
            <v>12811-21F00;A</v>
          </cell>
          <cell r="D163" t="str">
            <v>F-RPM</v>
          </cell>
          <cell r="E163">
            <v>0</v>
          </cell>
          <cell r="F163" t="str">
            <v>IRC</v>
          </cell>
          <cell r="G163" t="str">
            <v>O-RING BRKT TO CAST</v>
          </cell>
          <cell r="H163" t="str">
            <v>INM 4,16,17,28,29,32-35</v>
          </cell>
          <cell r="I163" t="e">
            <v>#N/A</v>
          </cell>
          <cell r="J163" t="e">
            <v>#N/A</v>
          </cell>
          <cell r="K163" t="str">
            <v>N-5801;INJ080</v>
          </cell>
          <cell r="L163">
            <v>68</v>
          </cell>
          <cell r="M163">
            <v>1368.421052631579</v>
          </cell>
          <cell r="N163" t="str">
            <v>8X1</v>
          </cell>
          <cell r="O163" t="str">
            <v>Transfer</v>
          </cell>
          <cell r="P163" t="str">
            <v>Press Dep.</v>
          </cell>
          <cell r="Q163" t="str">
            <v>NO</v>
          </cell>
          <cell r="R163" t="str">
            <v>-</v>
          </cell>
          <cell r="S163">
            <v>120</v>
          </cell>
          <cell r="Y163">
            <v>25</v>
          </cell>
          <cell r="Z163">
            <v>190</v>
          </cell>
          <cell r="AA163">
            <v>165</v>
          </cell>
          <cell r="AB163">
            <v>0</v>
          </cell>
          <cell r="AC163">
            <v>67</v>
          </cell>
          <cell r="AD163" t="str">
            <v>RK</v>
          </cell>
          <cell r="AE163">
            <v>0</v>
          </cell>
          <cell r="AF163">
            <v>4</v>
          </cell>
          <cell r="AG163">
            <v>68</v>
          </cell>
          <cell r="AH163">
            <v>1431.578947368421</v>
          </cell>
          <cell r="AJ163">
            <v>232.47</v>
          </cell>
          <cell r="AL163">
            <v>129</v>
          </cell>
          <cell r="AM163">
            <v>43</v>
          </cell>
          <cell r="AN163">
            <v>516</v>
          </cell>
          <cell r="AO163">
            <v>24.51</v>
          </cell>
          <cell r="AP163" t="e">
            <v>#N/A</v>
          </cell>
          <cell r="AQ163" t="e">
            <v>#N/A</v>
          </cell>
          <cell r="AR163" t="e">
            <v>#N/A</v>
          </cell>
          <cell r="AS163" t="e">
            <v>#N/A</v>
          </cell>
          <cell r="AT163" t="e">
            <v>#N/A</v>
          </cell>
        </row>
        <row r="164">
          <cell r="B164" t="str">
            <v>12811-25G00</v>
          </cell>
          <cell r="C164" t="str">
            <v>12811-25G00;A</v>
          </cell>
          <cell r="D164" t="str">
            <v>F-RPM</v>
          </cell>
          <cell r="E164" t="str">
            <v>HONDA</v>
          </cell>
          <cell r="F164" t="str">
            <v>IRC</v>
          </cell>
          <cell r="G164" t="str">
            <v>O-RING THERMOSTAT</v>
          </cell>
          <cell r="H164" t="str">
            <v>INM 4,16,17,28,29,32-35</v>
          </cell>
          <cell r="I164" t="e">
            <v>#N/A</v>
          </cell>
          <cell r="J164" t="e">
            <v>#N/A</v>
          </cell>
          <cell r="K164" t="str">
            <v>N-5801;INJ080</v>
          </cell>
          <cell r="L164">
            <v>68</v>
          </cell>
          <cell r="M164">
            <v>2070.063694267516</v>
          </cell>
          <cell r="N164" t="str">
            <v>6x1</v>
          </cell>
          <cell r="O164" t="str">
            <v>Injection</v>
          </cell>
          <cell r="P164" t="str">
            <v>Press Dep.</v>
          </cell>
          <cell r="Q164" t="str">
            <v>NO</v>
          </cell>
          <cell r="R164" t="str">
            <v>205 / 220</v>
          </cell>
          <cell r="S164">
            <v>150</v>
          </cell>
          <cell r="U164">
            <v>50</v>
          </cell>
          <cell r="W164">
            <v>8</v>
          </cell>
          <cell r="Y164">
            <v>12</v>
          </cell>
          <cell r="Z164">
            <v>157</v>
          </cell>
          <cell r="AA164">
            <v>165</v>
          </cell>
          <cell r="AB164">
            <v>12</v>
          </cell>
          <cell r="AC164">
            <v>47</v>
          </cell>
          <cell r="AD164" t="str">
            <v>RK</v>
          </cell>
          <cell r="AE164">
            <v>935</v>
          </cell>
          <cell r="AF164">
            <v>5</v>
          </cell>
          <cell r="AG164">
            <v>68</v>
          </cell>
          <cell r="AH164">
            <v>2165.6050955414012</v>
          </cell>
          <cell r="AJ164">
            <v>217.464</v>
          </cell>
          <cell r="AL164">
            <v>126</v>
          </cell>
          <cell r="AM164">
            <v>42</v>
          </cell>
          <cell r="AN164">
            <v>630</v>
          </cell>
          <cell r="AO164">
            <v>19.782</v>
          </cell>
          <cell r="AP164" t="e">
            <v>#N/A</v>
          </cell>
          <cell r="AQ164" t="e">
            <v>#N/A</v>
          </cell>
          <cell r="AR164" t="e">
            <v>#N/A</v>
          </cell>
          <cell r="AS164" t="e">
            <v>#N/A</v>
          </cell>
          <cell r="AT164" t="e">
            <v>#N/A</v>
          </cell>
        </row>
        <row r="165">
          <cell r="B165" t="str">
            <v>12811-25G00-2</v>
          </cell>
          <cell r="C165" t="str">
            <v>12811-25G00;A</v>
          </cell>
          <cell r="D165" t="e">
            <v>#N/A</v>
          </cell>
          <cell r="E165" t="str">
            <v>HITACHI</v>
          </cell>
          <cell r="F165" t="str">
            <v>IRC</v>
          </cell>
          <cell r="G165" t="str">
            <v>O-RING</v>
          </cell>
          <cell r="H165" t="str">
            <v>INM 4,16,17,28,29,32-35</v>
          </cell>
          <cell r="I165" t="e">
            <v>#N/A</v>
          </cell>
          <cell r="J165" t="e">
            <v>#N/A</v>
          </cell>
          <cell r="K165" t="str">
            <v>N-5801;INJ080</v>
          </cell>
          <cell r="L165">
            <v>68</v>
          </cell>
          <cell r="M165">
            <v>2484.0764331210194</v>
          </cell>
          <cell r="N165" t="str">
            <v>6x1</v>
          </cell>
          <cell r="O165" t="str">
            <v>Transfer</v>
          </cell>
          <cell r="P165" t="str">
            <v>Press Dep.</v>
          </cell>
          <cell r="Q165" t="str">
            <v>NO</v>
          </cell>
          <cell r="R165" t="str">
            <v>-</v>
          </cell>
          <cell r="S165">
            <v>120</v>
          </cell>
          <cell r="Y165">
            <v>25</v>
          </cell>
          <cell r="Z165">
            <v>157</v>
          </cell>
          <cell r="AA165">
            <v>165</v>
          </cell>
          <cell r="AB165">
            <v>0</v>
          </cell>
          <cell r="AC165">
            <v>45</v>
          </cell>
          <cell r="AD165" t="str">
            <v>RK</v>
          </cell>
          <cell r="AE165">
            <v>0</v>
          </cell>
          <cell r="AF165">
            <v>6</v>
          </cell>
          <cell r="AG165">
            <v>68</v>
          </cell>
          <cell r="AH165">
            <v>2598.7261146496817</v>
          </cell>
          <cell r="AJ165">
            <v>200.73599999999999</v>
          </cell>
          <cell r="AL165">
            <v>84</v>
          </cell>
          <cell r="AM165">
            <v>42</v>
          </cell>
          <cell r="AN165">
            <v>504</v>
          </cell>
          <cell r="AO165">
            <v>13.188000000000001</v>
          </cell>
          <cell r="AP165" t="e">
            <v>#N/A</v>
          </cell>
          <cell r="AQ165" t="e">
            <v>#N/A</v>
          </cell>
          <cell r="AR165" t="e">
            <v>#N/A</v>
          </cell>
          <cell r="AS165" t="e">
            <v>#N/A</v>
          </cell>
          <cell r="AT165" t="e">
            <v>#N/A</v>
          </cell>
        </row>
        <row r="166">
          <cell r="B166" t="str">
            <v>13020-13977</v>
          </cell>
          <cell r="C166" t="str">
            <v>13020-13977;A</v>
          </cell>
          <cell r="D166" t="str">
            <v>F-SCR</v>
          </cell>
          <cell r="E166" t="str">
            <v>HITACHI</v>
          </cell>
          <cell r="F166" t="str">
            <v>IRC</v>
          </cell>
          <cell r="G166" t="str">
            <v>O-RING</v>
          </cell>
          <cell r="H166">
            <v>510</v>
          </cell>
          <cell r="I166" t="e">
            <v>#N/A</v>
          </cell>
          <cell r="J166" t="e">
            <v>#N/A</v>
          </cell>
          <cell r="K166" t="str">
            <v>E2621;PRS060</v>
          </cell>
          <cell r="L166" t="e">
            <v>#N/A</v>
          </cell>
          <cell r="M166" t="e">
            <v>#N/A</v>
          </cell>
          <cell r="N166" t="str">
            <v>36x1</v>
          </cell>
          <cell r="O166" t="str">
            <v>Injection</v>
          </cell>
          <cell r="P166" t="str">
            <v>Press Dep.</v>
          </cell>
          <cell r="Q166" t="str">
            <v>NO</v>
          </cell>
          <cell r="R166" t="str">
            <v>205 / 220</v>
          </cell>
          <cell r="S166">
            <v>150</v>
          </cell>
          <cell r="U166">
            <v>50</v>
          </cell>
          <cell r="W166">
            <v>8</v>
          </cell>
          <cell r="Y166">
            <v>12</v>
          </cell>
          <cell r="Z166">
            <v>172.8</v>
          </cell>
          <cell r="AA166">
            <v>165</v>
          </cell>
          <cell r="AB166">
            <v>12</v>
          </cell>
          <cell r="AC166">
            <v>47</v>
          </cell>
          <cell r="AD166" t="str">
            <v>RK</v>
          </cell>
          <cell r="AE166">
            <v>1200</v>
          </cell>
          <cell r="AF166">
            <v>36</v>
          </cell>
          <cell r="AG166" t="e">
            <v>#N/A</v>
          </cell>
          <cell r="AH166" t="e">
            <v>#N/A</v>
          </cell>
          <cell r="AJ166">
            <v>284.37599999999998</v>
          </cell>
          <cell r="AL166">
            <v>156</v>
          </cell>
          <cell r="AM166">
            <v>52</v>
          </cell>
          <cell r="AN166">
            <v>5616</v>
          </cell>
          <cell r="AO166">
            <v>26.956800000000001</v>
          </cell>
          <cell r="AP166">
            <v>1328</v>
          </cell>
          <cell r="AQ166" t="e">
            <v>#N/A</v>
          </cell>
          <cell r="AR166" t="str">
            <v>INJ</v>
          </cell>
          <cell r="AS166">
            <v>115.51</v>
          </cell>
          <cell r="AT166" t="e">
            <v>#N/A</v>
          </cell>
          <cell r="AU166" t="str">
            <v>28/2/99 CHANG COMPOUND    AG-2472  TO  AS5407</v>
          </cell>
        </row>
        <row r="167">
          <cell r="B167" t="str">
            <v>13144-0597A</v>
          </cell>
          <cell r="C167" t="str">
            <v>13144-0597A;A</v>
          </cell>
          <cell r="D167" t="str">
            <v>F-RPM</v>
          </cell>
          <cell r="E167" t="str">
            <v>MSC</v>
          </cell>
          <cell r="F167" t="str">
            <v>-</v>
          </cell>
          <cell r="G167" t="str">
            <v>INSUL ENG FR</v>
          </cell>
          <cell r="H167" t="str">
            <v>INM 4,16,17,28,29,32-35</v>
          </cell>
          <cell r="I167" t="e">
            <v>#N/A</v>
          </cell>
          <cell r="J167" t="e">
            <v>#N/A</v>
          </cell>
          <cell r="K167" t="str">
            <v>N-5801;INJ080</v>
          </cell>
          <cell r="L167">
            <v>68</v>
          </cell>
          <cell r="M167">
            <v>2157.6763485477177</v>
          </cell>
          <cell r="N167" t="str">
            <v>4X1</v>
          </cell>
          <cell r="O167" t="str">
            <v>Comprssion</v>
          </cell>
          <cell r="P167" t="str">
            <v>Press Dep.</v>
          </cell>
          <cell r="Q167" t="str">
            <v>NO</v>
          </cell>
          <cell r="R167" t="str">
            <v>-</v>
          </cell>
          <cell r="S167">
            <v>120</v>
          </cell>
          <cell r="Y167">
            <v>3</v>
          </cell>
          <cell r="Z167">
            <v>120.5</v>
          </cell>
          <cell r="AA167">
            <v>175</v>
          </cell>
          <cell r="AB167">
            <v>0</v>
          </cell>
          <cell r="AC167">
            <v>40</v>
          </cell>
          <cell r="AD167" t="str">
            <v>RK</v>
          </cell>
          <cell r="AE167">
            <v>0</v>
          </cell>
          <cell r="AF167">
            <v>4</v>
          </cell>
          <cell r="AG167">
            <v>68</v>
          </cell>
          <cell r="AH167">
            <v>2257.2614107883819</v>
          </cell>
          <cell r="AJ167">
            <v>0</v>
          </cell>
          <cell r="AL167">
            <v>105</v>
          </cell>
          <cell r="AM167">
            <v>35</v>
          </cell>
          <cell r="AN167">
            <v>420</v>
          </cell>
          <cell r="AO167">
            <v>12.6525</v>
          </cell>
          <cell r="AP167" t="e">
            <v>#N/A</v>
          </cell>
          <cell r="AQ167" t="e">
            <v>#N/A</v>
          </cell>
          <cell r="AR167" t="e">
            <v>#N/A</v>
          </cell>
          <cell r="AS167" t="e">
            <v>#N/A</v>
          </cell>
          <cell r="AT167" t="e">
            <v>#N/A</v>
          </cell>
        </row>
        <row r="168">
          <cell r="B168" t="str">
            <v>13144-1253B</v>
          </cell>
          <cell r="C168" t="str">
            <v>13144-1253;A</v>
          </cell>
          <cell r="D168" t="e">
            <v>#N/A</v>
          </cell>
          <cell r="E168" t="str">
            <v>KOITO</v>
          </cell>
          <cell r="F168" t="str">
            <v>IRC</v>
          </cell>
          <cell r="G168">
            <v>0</v>
          </cell>
          <cell r="H168" t="str">
            <v>INM 4,16,17,28,29,32-35</v>
          </cell>
          <cell r="I168" t="e">
            <v>#N/A</v>
          </cell>
          <cell r="J168" t="e">
            <v>#N/A</v>
          </cell>
          <cell r="K168" t="str">
            <v>N2801;PRS080</v>
          </cell>
          <cell r="L168" t="e">
            <v>#N/A</v>
          </cell>
          <cell r="M168" t="e">
            <v>#N/A</v>
          </cell>
          <cell r="N168" t="str">
            <v>10X1</v>
          </cell>
          <cell r="O168" t="str">
            <v>Transfer</v>
          </cell>
          <cell r="P168" t="str">
            <v>Press Dep.</v>
          </cell>
          <cell r="Q168" t="str">
            <v>NO</v>
          </cell>
          <cell r="R168" t="str">
            <v>-</v>
          </cell>
          <cell r="S168">
            <v>120</v>
          </cell>
          <cell r="Y168">
            <v>3</v>
          </cell>
          <cell r="Z168">
            <v>120</v>
          </cell>
          <cell r="AA168">
            <v>165</v>
          </cell>
          <cell r="AB168">
            <v>0</v>
          </cell>
          <cell r="AC168">
            <v>57</v>
          </cell>
          <cell r="AD168" t="str">
            <v>RK</v>
          </cell>
          <cell r="AE168">
            <v>0</v>
          </cell>
          <cell r="AF168">
            <v>4</v>
          </cell>
          <cell r="AG168" t="e">
            <v>#N/A</v>
          </cell>
          <cell r="AH168" t="e">
            <v>#N/A</v>
          </cell>
          <cell r="AJ168">
            <v>600</v>
          </cell>
          <cell r="AL168">
            <v>105</v>
          </cell>
          <cell r="AM168">
            <v>35</v>
          </cell>
          <cell r="AN168">
            <v>420</v>
          </cell>
          <cell r="AO168">
            <v>12.6</v>
          </cell>
          <cell r="AP168" t="e">
            <v>#N/A</v>
          </cell>
          <cell r="AQ168" t="e">
            <v>#N/A</v>
          </cell>
          <cell r="AR168" t="e">
            <v>#N/A</v>
          </cell>
          <cell r="AS168" t="e">
            <v>#N/A</v>
          </cell>
          <cell r="AT168" t="e">
            <v>#N/A</v>
          </cell>
        </row>
        <row r="169">
          <cell r="B169" t="str">
            <v>13144-1314C</v>
          </cell>
          <cell r="C169" t="str">
            <v>13144-1314C;A</v>
          </cell>
          <cell r="D169" t="str">
            <v>F-RPM</v>
          </cell>
          <cell r="E169" t="str">
            <v>STANLEY</v>
          </cell>
          <cell r="F169" t="str">
            <v>IRC</v>
          </cell>
          <cell r="G169">
            <v>0</v>
          </cell>
          <cell r="H169" t="str">
            <v>INJ 13-17,36-39,63</v>
          </cell>
          <cell r="I169" t="e">
            <v>#N/A</v>
          </cell>
          <cell r="J169" t="e">
            <v>#N/A</v>
          </cell>
          <cell r="K169" t="str">
            <v>N-5823;INJ080</v>
          </cell>
          <cell r="L169">
            <v>68</v>
          </cell>
          <cell r="M169">
            <v>2524.2718446601943</v>
          </cell>
          <cell r="N169" t="str">
            <v>8x1</v>
          </cell>
          <cell r="O169" t="str">
            <v>Transfer</v>
          </cell>
          <cell r="P169" t="str">
            <v>Press Dep.</v>
          </cell>
          <cell r="Q169" t="str">
            <v>NO</v>
          </cell>
          <cell r="R169" t="str">
            <v>205 / 220</v>
          </cell>
          <cell r="S169">
            <v>120</v>
          </cell>
          <cell r="Y169">
            <v>25</v>
          </cell>
          <cell r="Z169">
            <v>206</v>
          </cell>
          <cell r="AA169">
            <v>165</v>
          </cell>
          <cell r="AB169">
            <v>0</v>
          </cell>
          <cell r="AC169">
            <v>70</v>
          </cell>
          <cell r="AD169" t="str">
            <v>RK</v>
          </cell>
          <cell r="AE169">
            <v>0</v>
          </cell>
          <cell r="AF169">
            <v>8</v>
          </cell>
          <cell r="AG169">
            <v>68</v>
          </cell>
          <cell r="AH169">
            <v>2640.7766990291261</v>
          </cell>
          <cell r="AJ169">
            <v>460</v>
          </cell>
          <cell r="AL169">
            <v>120</v>
          </cell>
          <cell r="AM169">
            <v>40</v>
          </cell>
          <cell r="AN169">
            <v>960</v>
          </cell>
          <cell r="AO169">
            <v>24.72</v>
          </cell>
          <cell r="AP169" t="e">
            <v>#N/A</v>
          </cell>
          <cell r="AQ169" t="e">
            <v>#N/A</v>
          </cell>
          <cell r="AR169" t="e">
            <v>#N/A</v>
          </cell>
          <cell r="AS169" t="e">
            <v>#N/A</v>
          </cell>
          <cell r="AT169" t="e">
            <v>#N/A</v>
          </cell>
        </row>
        <row r="170">
          <cell r="B170" t="str">
            <v>1351A054</v>
          </cell>
          <cell r="C170" t="str">
            <v>1351A054;A</v>
          </cell>
          <cell r="D170" t="str">
            <v>F-WCLHO</v>
          </cell>
          <cell r="E170" t="str">
            <v>KOITO</v>
          </cell>
          <cell r="F170" t="str">
            <v>IRC</v>
          </cell>
          <cell r="G170" t="str">
            <v>22804T</v>
          </cell>
          <cell r="H170">
            <v>510</v>
          </cell>
          <cell r="I170" t="e">
            <v>#N/A</v>
          </cell>
          <cell r="J170" t="e">
            <v>#N/A</v>
          </cell>
          <cell r="K170" t="str">
            <v>E2570;PRS080</v>
          </cell>
          <cell r="L170" t="e">
            <v>#N/A</v>
          </cell>
          <cell r="M170" t="e">
            <v>#N/A</v>
          </cell>
          <cell r="N170" t="str">
            <v>42x1</v>
          </cell>
          <cell r="O170" t="str">
            <v>Transfer</v>
          </cell>
          <cell r="P170" t="str">
            <v>Press Dep.</v>
          </cell>
          <cell r="Q170" t="str">
            <v>NO</v>
          </cell>
          <cell r="R170" t="str">
            <v>-</v>
          </cell>
          <cell r="S170">
            <v>120</v>
          </cell>
          <cell r="Y170">
            <v>25</v>
          </cell>
          <cell r="Z170">
            <v>570</v>
          </cell>
          <cell r="AA170">
            <v>165</v>
          </cell>
          <cell r="AB170">
            <v>0</v>
          </cell>
          <cell r="AC170">
            <v>53</v>
          </cell>
          <cell r="AD170" t="str">
            <v>RK</v>
          </cell>
          <cell r="AE170">
            <v>0</v>
          </cell>
          <cell r="AF170">
            <v>42</v>
          </cell>
          <cell r="AG170" t="e">
            <v>#N/A</v>
          </cell>
          <cell r="AH170" t="e">
            <v>#N/A</v>
          </cell>
          <cell r="AJ170">
            <v>1062.72</v>
          </cell>
          <cell r="AL170">
            <v>99</v>
          </cell>
          <cell r="AM170">
            <v>33</v>
          </cell>
          <cell r="AN170">
            <v>4158</v>
          </cell>
          <cell r="AO170">
            <v>56.43</v>
          </cell>
          <cell r="AP170" t="e">
            <v>#N/A</v>
          </cell>
          <cell r="AQ170" t="e">
            <v>#N/A</v>
          </cell>
          <cell r="AR170" t="e">
            <v>#N/A</v>
          </cell>
          <cell r="AS170" t="e">
            <v>#N/A</v>
          </cell>
          <cell r="AT170" t="e">
            <v>#N/A</v>
          </cell>
        </row>
        <row r="171">
          <cell r="B171" t="str">
            <v>13766-76M00</v>
          </cell>
          <cell r="C171" t="str">
            <v>13766-76M00;A</v>
          </cell>
          <cell r="D171" t="str">
            <v>F-RP</v>
          </cell>
          <cell r="E171" t="str">
            <v>RADICON</v>
          </cell>
          <cell r="F171" t="str">
            <v>IRC</v>
          </cell>
          <cell r="G171" t="str">
            <v>O-RING FOR O/C</v>
          </cell>
          <cell r="H171" t="str">
            <v>INJ 47-51,70-72,73-74,75-76,80-86</v>
          </cell>
          <cell r="I171" t="e">
            <v>#N/A</v>
          </cell>
          <cell r="J171" t="e">
            <v>#N/A</v>
          </cell>
          <cell r="K171" t="str">
            <v>E-5722;INJ080</v>
          </cell>
          <cell r="L171">
            <v>87</v>
          </cell>
          <cell r="M171">
            <v>398.10426540284362</v>
          </cell>
          <cell r="N171" t="str">
            <v>2x1</v>
          </cell>
          <cell r="O171" t="str">
            <v>Transfer</v>
          </cell>
          <cell r="P171" t="str">
            <v>Press Dep.</v>
          </cell>
          <cell r="Q171" t="str">
            <v>NO</v>
          </cell>
          <cell r="R171" t="str">
            <v>-</v>
          </cell>
          <cell r="S171">
            <v>120</v>
          </cell>
          <cell r="T171">
            <v>4</v>
          </cell>
          <cell r="U171">
            <v>80</v>
          </cell>
          <cell r="V171">
            <v>80</v>
          </cell>
          <cell r="W171">
            <v>8</v>
          </cell>
          <cell r="Y171">
            <v>25</v>
          </cell>
          <cell r="Z171">
            <v>422</v>
          </cell>
          <cell r="AA171">
            <v>165</v>
          </cell>
          <cell r="AB171">
            <v>10</v>
          </cell>
          <cell r="AC171">
            <v>50</v>
          </cell>
          <cell r="AD171" t="str">
            <v>RK</v>
          </cell>
          <cell r="AE171">
            <v>230</v>
          </cell>
          <cell r="AF171">
            <v>2</v>
          </cell>
          <cell r="AG171">
            <v>87</v>
          </cell>
          <cell r="AH171">
            <v>412.32227488151659</v>
          </cell>
          <cell r="AJ171">
            <v>192.864</v>
          </cell>
          <cell r="AL171">
            <v>159</v>
          </cell>
          <cell r="AM171">
            <v>53</v>
          </cell>
          <cell r="AN171">
            <v>318</v>
          </cell>
          <cell r="AO171">
            <v>67.097999999999999</v>
          </cell>
          <cell r="AP171" t="e">
            <v>#N/A</v>
          </cell>
          <cell r="AQ171" t="e">
            <v>#N/A</v>
          </cell>
          <cell r="AR171" t="e">
            <v>#N/A</v>
          </cell>
          <cell r="AS171" t="e">
            <v>#N/A</v>
          </cell>
          <cell r="AT171" t="e">
            <v>#N/A</v>
          </cell>
        </row>
        <row r="172">
          <cell r="B172" t="str">
            <v>13766-76M00-2</v>
          </cell>
          <cell r="C172" t="str">
            <v>13766-76M00;A</v>
          </cell>
          <cell r="D172" t="str">
            <v>F-RP</v>
          </cell>
          <cell r="E172" t="str">
            <v>RADICON</v>
          </cell>
          <cell r="F172" t="str">
            <v>IRC</v>
          </cell>
          <cell r="G172" t="str">
            <v>O-RING FOR O/C</v>
          </cell>
          <cell r="H172" t="str">
            <v>INJ 47-51,70-72,73-74,75-76,80-86</v>
          </cell>
          <cell r="I172" t="e">
            <v>#N/A</v>
          </cell>
          <cell r="J172" t="e">
            <v>#N/A</v>
          </cell>
          <cell r="K172" t="str">
            <v>E-5722;INJ080</v>
          </cell>
          <cell r="L172">
            <v>87</v>
          </cell>
          <cell r="M172">
            <v>398.10426540284362</v>
          </cell>
          <cell r="N172" t="str">
            <v>2x1</v>
          </cell>
          <cell r="O172" t="str">
            <v>Transfer</v>
          </cell>
          <cell r="P172" t="str">
            <v>Press Dep.</v>
          </cell>
          <cell r="Q172" t="str">
            <v>NO</v>
          </cell>
          <cell r="R172" t="str">
            <v>-</v>
          </cell>
          <cell r="S172">
            <v>120</v>
          </cell>
          <cell r="T172">
            <v>4</v>
          </cell>
          <cell r="U172">
            <v>80</v>
          </cell>
          <cell r="V172">
            <v>80</v>
          </cell>
          <cell r="W172">
            <v>8</v>
          </cell>
          <cell r="Y172">
            <v>25</v>
          </cell>
          <cell r="Z172">
            <v>422</v>
          </cell>
          <cell r="AA172">
            <v>165</v>
          </cell>
          <cell r="AB172">
            <v>10</v>
          </cell>
          <cell r="AC172">
            <v>50</v>
          </cell>
          <cell r="AD172" t="str">
            <v>RK</v>
          </cell>
          <cell r="AE172">
            <v>230</v>
          </cell>
          <cell r="AF172">
            <v>2</v>
          </cell>
          <cell r="AG172">
            <v>87</v>
          </cell>
          <cell r="AH172">
            <v>412.32227488151659</v>
          </cell>
          <cell r="AJ172">
            <v>192.864</v>
          </cell>
          <cell r="AL172">
            <v>106</v>
          </cell>
          <cell r="AM172">
            <v>53</v>
          </cell>
          <cell r="AN172">
            <v>212</v>
          </cell>
          <cell r="AO172">
            <v>44.731999999999999</v>
          </cell>
          <cell r="AP172" t="e">
            <v>#N/A</v>
          </cell>
          <cell r="AQ172" t="e">
            <v>#N/A</v>
          </cell>
          <cell r="AR172" t="e">
            <v>#N/A</v>
          </cell>
          <cell r="AS172" t="e">
            <v>#N/A</v>
          </cell>
          <cell r="AT172" t="e">
            <v>#N/A</v>
          </cell>
        </row>
        <row r="173">
          <cell r="B173" t="str">
            <v>13766-79M00</v>
          </cell>
          <cell r="C173" t="str">
            <v>13766-79M00;A</v>
          </cell>
          <cell r="D173" t="e">
            <v>#N/A</v>
          </cell>
          <cell r="E173" t="str">
            <v>FCC.</v>
          </cell>
          <cell r="F173" t="e">
            <v>#N/A</v>
          </cell>
          <cell r="G173" t="e">
            <v>#N/A</v>
          </cell>
          <cell r="H173" t="str">
            <v>INJ 75-76,80-86</v>
          </cell>
          <cell r="I173" t="e">
            <v>#N/A</v>
          </cell>
          <cell r="J173" t="e">
            <v>#N/A</v>
          </cell>
          <cell r="K173" t="str">
            <v>E-5722;INJ080</v>
          </cell>
          <cell r="L173">
            <v>87</v>
          </cell>
          <cell r="M173">
            <v>466.66666666666669</v>
          </cell>
          <cell r="N173" t="str">
            <v>2X1</v>
          </cell>
          <cell r="O173" t="str">
            <v>Transfer</v>
          </cell>
          <cell r="P173" t="str">
            <v>Press Dep.</v>
          </cell>
          <cell r="Q173" t="str">
            <v>NO</v>
          </cell>
          <cell r="R173" t="str">
            <v>-</v>
          </cell>
          <cell r="S173">
            <v>120</v>
          </cell>
          <cell r="Y173">
            <v>25</v>
          </cell>
          <cell r="Z173">
            <v>360</v>
          </cell>
          <cell r="AA173">
            <v>165</v>
          </cell>
          <cell r="AB173">
            <v>0</v>
          </cell>
          <cell r="AC173">
            <v>57</v>
          </cell>
          <cell r="AD173" t="str">
            <v>RK</v>
          </cell>
          <cell r="AE173">
            <v>0</v>
          </cell>
          <cell r="AF173">
            <v>2</v>
          </cell>
          <cell r="AG173">
            <v>87</v>
          </cell>
          <cell r="AH173">
            <v>483.33333333333331</v>
          </cell>
          <cell r="AJ173">
            <v>212.54400000000001</v>
          </cell>
          <cell r="AL173">
            <v>156</v>
          </cell>
          <cell r="AM173">
            <v>52</v>
          </cell>
          <cell r="AN173">
            <v>312</v>
          </cell>
          <cell r="AO173">
            <v>56.16</v>
          </cell>
          <cell r="AP173" t="e">
            <v>#N/A</v>
          </cell>
          <cell r="AQ173" t="e">
            <v>#N/A</v>
          </cell>
          <cell r="AR173" t="e">
            <v>#N/A</v>
          </cell>
          <cell r="AS173" t="e">
            <v>#N/A</v>
          </cell>
          <cell r="AT173" t="e">
            <v>#N/A</v>
          </cell>
        </row>
        <row r="174">
          <cell r="B174" t="str">
            <v>13766-84MA0</v>
          </cell>
          <cell r="C174" t="str">
            <v>13766-84MA0;A</v>
          </cell>
          <cell r="D174" t="str">
            <v>F-RP</v>
          </cell>
          <cell r="E174" t="str">
            <v>TOYOTA</v>
          </cell>
          <cell r="F174" t="str">
            <v>IRC</v>
          </cell>
          <cell r="G174" t="str">
            <v>RUB SILENCER MTG</v>
          </cell>
          <cell r="H174" t="str">
            <v>INJ 75-76,80-86</v>
          </cell>
          <cell r="I174" t="e">
            <v>#N/A</v>
          </cell>
          <cell r="J174" t="e">
            <v>#N/A</v>
          </cell>
          <cell r="K174" t="str">
            <v>E-5722;INJ080</v>
          </cell>
          <cell r="L174">
            <v>87</v>
          </cell>
          <cell r="M174">
            <v>312.26765799256503</v>
          </cell>
          <cell r="N174" t="str">
            <v>2x1</v>
          </cell>
          <cell r="O174" t="str">
            <v>Transfer</v>
          </cell>
          <cell r="P174" t="str">
            <v>Press Dep.</v>
          </cell>
          <cell r="Q174" t="str">
            <v>NO</v>
          </cell>
          <cell r="R174" t="str">
            <v>-</v>
          </cell>
          <cell r="S174">
            <v>80</v>
          </cell>
          <cell r="T174">
            <v>1</v>
          </cell>
          <cell r="U174">
            <v>65</v>
          </cell>
          <cell r="V174">
            <v>65</v>
          </cell>
          <cell r="W174">
            <v>8</v>
          </cell>
          <cell r="Y174">
            <v>6</v>
          </cell>
          <cell r="Z174">
            <v>538</v>
          </cell>
          <cell r="AA174">
            <v>170</v>
          </cell>
          <cell r="AB174">
            <v>3</v>
          </cell>
          <cell r="AC174">
            <v>60</v>
          </cell>
          <cell r="AD174" t="str">
            <v>RPS</v>
          </cell>
          <cell r="AE174">
            <v>0</v>
          </cell>
          <cell r="AF174">
            <v>2</v>
          </cell>
          <cell r="AG174">
            <v>87</v>
          </cell>
          <cell r="AH174">
            <v>323.42007434944236</v>
          </cell>
          <cell r="AL174">
            <v>150</v>
          </cell>
          <cell r="AM174">
            <v>50</v>
          </cell>
          <cell r="AN174">
            <v>300</v>
          </cell>
          <cell r="AO174">
            <v>80.7</v>
          </cell>
          <cell r="AP174" t="e">
            <v>#N/A</v>
          </cell>
          <cell r="AQ174" t="e">
            <v>#N/A</v>
          </cell>
          <cell r="AR174" t="e">
            <v>#N/A</v>
          </cell>
          <cell r="AS174" t="e">
            <v>#N/A</v>
          </cell>
          <cell r="AT174" t="e">
            <v>#N/A</v>
          </cell>
        </row>
        <row r="175">
          <cell r="B175" t="str">
            <v>13820-94L00</v>
          </cell>
          <cell r="C175" t="str">
            <v>13820-94L00;A</v>
          </cell>
          <cell r="D175" t="str">
            <v>F-RPM</v>
          </cell>
          <cell r="E175" t="str">
            <v>RADICON</v>
          </cell>
          <cell r="F175" t="str">
            <v>IRC</v>
          </cell>
          <cell r="G175" t="str">
            <v>O-RING FOR O/C</v>
          </cell>
          <cell r="H175" t="str">
            <v>INM 4,16,17,28,29,32-35</v>
          </cell>
          <cell r="I175" t="e">
            <v>#N/A</v>
          </cell>
          <cell r="J175" t="e">
            <v>#N/A</v>
          </cell>
          <cell r="K175" t="str">
            <v>N5624;INJ080</v>
          </cell>
          <cell r="L175" t="e">
            <v>#N/A</v>
          </cell>
          <cell r="M175" t="e">
            <v>#N/A</v>
          </cell>
          <cell r="N175" t="str">
            <v>8X1</v>
          </cell>
          <cell r="O175" t="str">
            <v>Injection</v>
          </cell>
          <cell r="P175" t="str">
            <v>Press Dep.</v>
          </cell>
          <cell r="Q175" t="str">
            <v>NO</v>
          </cell>
          <cell r="R175" t="str">
            <v>205 / 220</v>
          </cell>
          <cell r="S175">
            <v>150</v>
          </cell>
          <cell r="U175">
            <v>50</v>
          </cell>
          <cell r="W175">
            <v>8</v>
          </cell>
          <cell r="Y175">
            <v>12</v>
          </cell>
          <cell r="Z175">
            <v>177</v>
          </cell>
          <cell r="AA175">
            <v>165</v>
          </cell>
          <cell r="AB175">
            <v>12</v>
          </cell>
          <cell r="AC175">
            <v>47</v>
          </cell>
          <cell r="AD175" t="str">
            <v>RK</v>
          </cell>
          <cell r="AE175">
            <v>1200</v>
          </cell>
          <cell r="AF175">
            <v>8</v>
          </cell>
          <cell r="AG175" t="e">
            <v>#N/A</v>
          </cell>
          <cell r="AH175" t="e">
            <v>#N/A</v>
          </cell>
          <cell r="AJ175">
            <v>284.37599999999998</v>
          </cell>
          <cell r="AL175">
            <v>126</v>
          </cell>
          <cell r="AM175">
            <v>42</v>
          </cell>
          <cell r="AN175">
            <v>1008</v>
          </cell>
          <cell r="AO175">
            <v>22.302</v>
          </cell>
          <cell r="AP175">
            <v>1328</v>
          </cell>
          <cell r="AQ175" t="e">
            <v>#N/A</v>
          </cell>
          <cell r="AR175" t="str">
            <v>INJ</v>
          </cell>
          <cell r="AS175">
            <v>115.51</v>
          </cell>
          <cell r="AT175" t="e">
            <v>#N/A</v>
          </cell>
        </row>
        <row r="176">
          <cell r="B176" t="str">
            <v>13881-84MA0</v>
          </cell>
          <cell r="C176" t="str">
            <v>13881-84MA0;A</v>
          </cell>
          <cell r="D176" t="str">
            <v>F-RP</v>
          </cell>
          <cell r="E176" t="str">
            <v>TOYOTA</v>
          </cell>
          <cell r="F176" t="str">
            <v>IRC</v>
          </cell>
          <cell r="G176" t="str">
            <v>MUD COVER RH</v>
          </cell>
          <cell r="H176" t="str">
            <v>INJ</v>
          </cell>
          <cell r="I176" t="e">
            <v>#N/A</v>
          </cell>
          <cell r="J176" t="e">
            <v>#N/A</v>
          </cell>
          <cell r="K176" t="str">
            <v>N5756;INJ080</v>
          </cell>
          <cell r="L176">
            <v>73</v>
          </cell>
          <cell r="M176">
            <v>411.76470588235293</v>
          </cell>
          <cell r="N176" t="str">
            <v>2x1</v>
          </cell>
          <cell r="O176" t="str">
            <v>Comprssion</v>
          </cell>
          <cell r="P176" t="str">
            <v>Sub.Cont.</v>
          </cell>
          <cell r="Q176" t="str">
            <v>NO</v>
          </cell>
          <cell r="R176" t="str">
            <v>-</v>
          </cell>
          <cell r="S176">
            <v>100</v>
          </cell>
          <cell r="Y176">
            <v>5</v>
          </cell>
          <cell r="Z176">
            <v>340</v>
          </cell>
          <cell r="AA176">
            <v>175</v>
          </cell>
          <cell r="AB176">
            <v>0</v>
          </cell>
          <cell r="AC176">
            <v>0</v>
          </cell>
          <cell r="AD176" t="str">
            <v>RK</v>
          </cell>
          <cell r="AE176">
            <v>0</v>
          </cell>
          <cell r="AF176">
            <v>2</v>
          </cell>
          <cell r="AG176">
            <v>73</v>
          </cell>
          <cell r="AH176">
            <v>429.41176470588238</v>
          </cell>
          <cell r="AJ176">
            <v>172</v>
          </cell>
          <cell r="AL176">
            <v>174</v>
          </cell>
          <cell r="AM176">
            <v>58</v>
          </cell>
          <cell r="AN176">
            <v>348</v>
          </cell>
          <cell r="AO176">
            <v>59.16</v>
          </cell>
          <cell r="AP176" t="e">
            <v>#N/A</v>
          </cell>
          <cell r="AQ176" t="e">
            <v>#N/A</v>
          </cell>
          <cell r="AR176" t="e">
            <v>#N/A</v>
          </cell>
          <cell r="AS176" t="e">
            <v>#N/A</v>
          </cell>
          <cell r="AT176" t="e">
            <v>#N/A</v>
          </cell>
        </row>
        <row r="177">
          <cell r="B177" t="str">
            <v>14281-58M00</v>
          </cell>
          <cell r="C177" t="str">
            <v>14281-58M00;A</v>
          </cell>
          <cell r="D177" t="str">
            <v>F-RP</v>
          </cell>
          <cell r="E177" t="e">
            <v>#N/A</v>
          </cell>
          <cell r="F177" t="e">
            <v>#N/A</v>
          </cell>
          <cell r="G177" t="e">
            <v>#N/A</v>
          </cell>
          <cell r="H177" t="str">
            <v>INJ</v>
          </cell>
          <cell r="I177" t="e">
            <v>#N/A</v>
          </cell>
          <cell r="J177" t="e">
            <v>#N/A</v>
          </cell>
          <cell r="K177" t="str">
            <v>E-5554;INJ080</v>
          </cell>
          <cell r="L177">
            <v>77</v>
          </cell>
          <cell r="M177">
            <v>1691.4285714285713</v>
          </cell>
          <cell r="N177" t="str">
            <v>16X1</v>
          </cell>
          <cell r="O177" t="str">
            <v>Transfer</v>
          </cell>
          <cell r="P177" t="str">
            <v>Press Dep.</v>
          </cell>
          <cell r="Q177" t="str">
            <v>NO</v>
          </cell>
          <cell r="R177" t="str">
            <v>-</v>
          </cell>
          <cell r="S177">
            <v>120</v>
          </cell>
          <cell r="Y177">
            <v>5</v>
          </cell>
          <cell r="Z177">
            <v>700</v>
          </cell>
          <cell r="AA177">
            <v>165</v>
          </cell>
          <cell r="AB177">
            <v>0</v>
          </cell>
          <cell r="AC177">
            <v>0</v>
          </cell>
          <cell r="AD177" t="str">
            <v>RK</v>
          </cell>
          <cell r="AE177">
            <v>0</v>
          </cell>
          <cell r="AF177">
            <v>16</v>
          </cell>
          <cell r="AG177">
            <v>77</v>
          </cell>
          <cell r="AH177">
            <v>1760</v>
          </cell>
          <cell r="AJ177">
            <v>479.8845</v>
          </cell>
          <cell r="AL177">
            <v>126</v>
          </cell>
          <cell r="AM177">
            <v>42</v>
          </cell>
          <cell r="AN177">
            <v>2016</v>
          </cell>
          <cell r="AO177">
            <v>88.2</v>
          </cell>
          <cell r="AP177" t="e">
            <v>#N/A</v>
          </cell>
          <cell r="AQ177" t="e">
            <v>#N/A</v>
          </cell>
          <cell r="AR177" t="e">
            <v>#N/A</v>
          </cell>
          <cell r="AS177" t="e">
            <v>#N/A</v>
          </cell>
          <cell r="AT177" t="e">
            <v>#N/A</v>
          </cell>
        </row>
        <row r="178">
          <cell r="B178" t="str">
            <v>14281-77M10</v>
          </cell>
          <cell r="C178" t="str">
            <v>14281-77M10;A</v>
          </cell>
          <cell r="D178" t="str">
            <v>F-RP</v>
          </cell>
          <cell r="E178" t="str">
            <v>RADICON</v>
          </cell>
          <cell r="F178" t="str">
            <v>IRC</v>
          </cell>
          <cell r="G178" t="str">
            <v>GASKET MA69343</v>
          </cell>
          <cell r="H178" t="str">
            <v>INJ</v>
          </cell>
          <cell r="I178" t="e">
            <v>#N/A</v>
          </cell>
          <cell r="J178" t="e">
            <v>#N/A</v>
          </cell>
          <cell r="K178" t="str">
            <v>E5481;INJ080</v>
          </cell>
          <cell r="L178" t="e">
            <v>#N/A</v>
          </cell>
          <cell r="M178" t="e">
            <v>#N/A</v>
          </cell>
          <cell r="N178" t="str">
            <v>16X1</v>
          </cell>
          <cell r="O178" t="str">
            <v>Injection</v>
          </cell>
          <cell r="P178" t="str">
            <v>Press Dep.</v>
          </cell>
          <cell r="Q178" t="str">
            <v>NO</v>
          </cell>
          <cell r="R178" t="str">
            <v>-</v>
          </cell>
          <cell r="S178">
            <v>100</v>
          </cell>
          <cell r="T178">
            <v>1</v>
          </cell>
          <cell r="U178">
            <v>8</v>
          </cell>
          <cell r="V178">
            <v>1440</v>
          </cell>
          <cell r="W178">
            <v>4</v>
          </cell>
          <cell r="Y178">
            <v>4</v>
          </cell>
          <cell r="Z178">
            <v>840</v>
          </cell>
          <cell r="AA178">
            <v>170</v>
          </cell>
          <cell r="AB178">
            <v>5</v>
          </cell>
          <cell r="AC178">
            <v>50</v>
          </cell>
          <cell r="AD178" t="str">
            <v>RK</v>
          </cell>
          <cell r="AE178">
            <v>0</v>
          </cell>
          <cell r="AF178">
            <v>16</v>
          </cell>
          <cell r="AG178" t="e">
            <v>#N/A</v>
          </cell>
          <cell r="AH178" t="e">
            <v>#N/A</v>
          </cell>
          <cell r="AJ178">
            <v>23</v>
          </cell>
          <cell r="AL178">
            <v>126</v>
          </cell>
          <cell r="AM178">
            <v>42</v>
          </cell>
          <cell r="AN178">
            <v>2016</v>
          </cell>
          <cell r="AO178">
            <v>105.84</v>
          </cell>
          <cell r="AP178" t="e">
            <v>#N/A</v>
          </cell>
          <cell r="AQ178" t="e">
            <v>#N/A</v>
          </cell>
          <cell r="AR178" t="e">
            <v>#N/A</v>
          </cell>
          <cell r="AS178" t="e">
            <v>#N/A</v>
          </cell>
          <cell r="AT178" t="e">
            <v>#N/A</v>
          </cell>
        </row>
        <row r="179">
          <cell r="B179" t="str">
            <v>14281-78M00-000</v>
          </cell>
          <cell r="C179" t="str">
            <v>14281-78M00-000;A</v>
          </cell>
          <cell r="D179" t="e">
            <v>#N/A</v>
          </cell>
          <cell r="E179" t="str">
            <v>SUNSTAR</v>
          </cell>
          <cell r="F179" t="str">
            <v>IRC</v>
          </cell>
          <cell r="G179" t="str">
            <v>HANGER</v>
          </cell>
          <cell r="H179" t="str">
            <v>INM 4,16,17,28,36-39</v>
          </cell>
          <cell r="I179" t="e">
            <v>#N/A</v>
          </cell>
          <cell r="J179" t="e">
            <v>#N/A</v>
          </cell>
          <cell r="K179" t="str">
            <v>E-5554;INJ080</v>
          </cell>
          <cell r="L179">
            <v>77</v>
          </cell>
          <cell r="M179">
            <v>1793.939393939394</v>
          </cell>
          <cell r="N179" t="str">
            <v>16X1</v>
          </cell>
          <cell r="O179" t="str">
            <v>Compression</v>
          </cell>
          <cell r="P179" t="str">
            <v>Sub.Cont.</v>
          </cell>
          <cell r="Q179" t="str">
            <v>YES</v>
          </cell>
          <cell r="R179" t="str">
            <v>-</v>
          </cell>
          <cell r="S179">
            <v>100</v>
          </cell>
          <cell r="T179">
            <v>1</v>
          </cell>
          <cell r="U179">
            <v>16</v>
          </cell>
          <cell r="V179">
            <v>1185</v>
          </cell>
          <cell r="W179">
            <v>3</v>
          </cell>
          <cell r="Y179">
            <v>10</v>
          </cell>
          <cell r="Z179">
            <v>660</v>
          </cell>
          <cell r="AA179">
            <v>180</v>
          </cell>
          <cell r="AB179">
            <v>5</v>
          </cell>
          <cell r="AC179">
            <v>70</v>
          </cell>
          <cell r="AD179" t="str">
            <v>RK</v>
          </cell>
          <cell r="AE179">
            <v>0</v>
          </cell>
          <cell r="AF179">
            <v>16</v>
          </cell>
          <cell r="AG179">
            <v>77</v>
          </cell>
          <cell r="AH179">
            <v>1866.6666666666667</v>
          </cell>
          <cell r="AJ179">
            <v>26</v>
          </cell>
          <cell r="AL179">
            <v>135</v>
          </cell>
          <cell r="AM179">
            <v>45</v>
          </cell>
          <cell r="AN179">
            <v>2160</v>
          </cell>
          <cell r="AO179">
            <v>89.1</v>
          </cell>
          <cell r="AP179" t="e">
            <v>#N/A</v>
          </cell>
          <cell r="AQ179" t="e">
            <v>#N/A</v>
          </cell>
          <cell r="AR179" t="e">
            <v>#N/A</v>
          </cell>
          <cell r="AS179" t="e">
            <v>#N/A</v>
          </cell>
          <cell r="AT179" t="e">
            <v>#N/A</v>
          </cell>
        </row>
        <row r="180">
          <cell r="B180" t="str">
            <v>14610-086-0100</v>
          </cell>
          <cell r="C180" t="str">
            <v>14610-086-0100;A</v>
          </cell>
          <cell r="D180" t="str">
            <v>F-WCLHO</v>
          </cell>
          <cell r="E180" t="str">
            <v>SONYMOBY</v>
          </cell>
          <cell r="F180" t="str">
            <v>IRC</v>
          </cell>
          <cell r="G180" t="str">
            <v>CONNECTOR</v>
          </cell>
          <cell r="H180" t="str">
            <v>INM</v>
          </cell>
          <cell r="I180" t="e">
            <v>#N/A</v>
          </cell>
          <cell r="J180" t="e">
            <v>#N/A</v>
          </cell>
          <cell r="K180" t="str">
            <v>N2731;PRS100</v>
          </cell>
          <cell r="L180" t="e">
            <v>#N/A</v>
          </cell>
          <cell r="M180" t="e">
            <v>#N/A</v>
          </cell>
          <cell r="N180" t="str">
            <v>25X1</v>
          </cell>
          <cell r="O180" t="str">
            <v>Transfer</v>
          </cell>
          <cell r="P180" t="str">
            <v>Press Dep.</v>
          </cell>
          <cell r="Q180" t="str">
            <v>NO</v>
          </cell>
          <cell r="S180">
            <v>120</v>
          </cell>
          <cell r="T180">
            <v>2</v>
          </cell>
          <cell r="U180">
            <v>145</v>
          </cell>
          <cell r="V180">
            <v>140</v>
          </cell>
          <cell r="W180">
            <v>8</v>
          </cell>
          <cell r="Y180">
            <v>12</v>
          </cell>
          <cell r="Z180">
            <v>500</v>
          </cell>
          <cell r="AA180">
            <v>170</v>
          </cell>
          <cell r="AB180">
            <v>15</v>
          </cell>
          <cell r="AC180">
            <v>60</v>
          </cell>
          <cell r="AD180" t="str">
            <v>RPS</v>
          </cell>
          <cell r="AF180">
            <v>25</v>
          </cell>
          <cell r="AG180" t="e">
            <v>#N/A</v>
          </cell>
          <cell r="AH180" t="e">
            <v>#N/A</v>
          </cell>
          <cell r="AL180">
            <v>156</v>
          </cell>
          <cell r="AM180">
            <v>52</v>
          </cell>
          <cell r="AN180">
            <v>3900</v>
          </cell>
          <cell r="AO180">
            <v>78</v>
          </cell>
          <cell r="AP180" t="e">
            <v>#N/A</v>
          </cell>
          <cell r="AQ180" t="e">
            <v>#N/A</v>
          </cell>
          <cell r="AR180" t="e">
            <v>#N/A</v>
          </cell>
          <cell r="AS180" t="e">
            <v>#N/A</v>
          </cell>
          <cell r="AT180" t="e">
            <v>#N/A</v>
          </cell>
        </row>
        <row r="181">
          <cell r="B181" t="str">
            <v>14610-KWBA-6000</v>
          </cell>
          <cell r="C181" t="str">
            <v>14610-KWBA-6000;A</v>
          </cell>
          <cell r="D181" t="e">
            <v>#N/A</v>
          </cell>
          <cell r="E181" t="str">
            <v>AAP</v>
          </cell>
          <cell r="F181" t="str">
            <v>IRC</v>
          </cell>
          <cell r="G181" t="str">
            <v>GROMMET</v>
          </cell>
          <cell r="H181" t="str">
            <v>INM</v>
          </cell>
          <cell r="I181" t="e">
            <v>#N/A</v>
          </cell>
          <cell r="J181" t="e">
            <v>#N/A</v>
          </cell>
          <cell r="K181" t="str">
            <v>P-5730;INJ080</v>
          </cell>
          <cell r="L181">
            <v>38</v>
          </cell>
          <cell r="M181">
            <v>2258.0645161290322</v>
          </cell>
          <cell r="N181" t="str">
            <v>16X1</v>
          </cell>
          <cell r="O181" t="str">
            <v>Compression</v>
          </cell>
          <cell r="P181" t="str">
            <v>Sub.Cont.</v>
          </cell>
          <cell r="Q181" t="str">
            <v>YES</v>
          </cell>
          <cell r="R181" t="str">
            <v>-</v>
          </cell>
          <cell r="S181">
            <v>100</v>
          </cell>
          <cell r="T181">
            <v>1</v>
          </cell>
          <cell r="U181">
            <v>12</v>
          </cell>
          <cell r="V181">
            <v>1130</v>
          </cell>
          <cell r="W181">
            <v>3</v>
          </cell>
          <cell r="Y181">
            <v>8</v>
          </cell>
          <cell r="Z181">
            <v>248</v>
          </cell>
          <cell r="AA181">
            <v>180</v>
          </cell>
          <cell r="AB181">
            <v>5</v>
          </cell>
          <cell r="AC181">
            <v>70</v>
          </cell>
          <cell r="AD181" t="str">
            <v>RK</v>
          </cell>
          <cell r="AE181">
            <v>0</v>
          </cell>
          <cell r="AF181">
            <v>16</v>
          </cell>
          <cell r="AG181">
            <v>38</v>
          </cell>
          <cell r="AH181">
            <v>2451.6129032258063</v>
          </cell>
          <cell r="AJ181">
            <v>11</v>
          </cell>
          <cell r="AL181">
            <v>126</v>
          </cell>
          <cell r="AM181">
            <v>42</v>
          </cell>
          <cell r="AN181">
            <v>2016</v>
          </cell>
          <cell r="AO181">
            <v>31.248000000000001</v>
          </cell>
          <cell r="AP181" t="e">
            <v>#N/A</v>
          </cell>
          <cell r="AQ181" t="e">
            <v>#N/A</v>
          </cell>
          <cell r="AR181" t="e">
            <v>#N/A</v>
          </cell>
          <cell r="AS181" t="e">
            <v>#N/A</v>
          </cell>
          <cell r="AT181" t="e">
            <v>#N/A</v>
          </cell>
        </row>
        <row r="182">
          <cell r="B182" t="str">
            <v>14610-KWBA-6000-2</v>
          </cell>
          <cell r="C182" t="str">
            <v>14610-KWBA-6000;A</v>
          </cell>
          <cell r="D182" t="e">
            <v>#N/A</v>
          </cell>
          <cell r="E182" t="str">
            <v>AAP</v>
          </cell>
          <cell r="F182" t="str">
            <v>IRC</v>
          </cell>
          <cell r="G182" t="str">
            <v>GROMMET</v>
          </cell>
          <cell r="H182" t="str">
            <v>INM</v>
          </cell>
          <cell r="I182" t="e">
            <v>#N/A</v>
          </cell>
          <cell r="J182" t="e">
            <v>#N/A</v>
          </cell>
          <cell r="K182" t="str">
            <v>P-5730;INJ080</v>
          </cell>
          <cell r="L182">
            <v>38</v>
          </cell>
          <cell r="M182">
            <v>2258.0645161290322</v>
          </cell>
          <cell r="N182" t="str">
            <v>16X1</v>
          </cell>
          <cell r="O182" t="str">
            <v>Compression</v>
          </cell>
          <cell r="P182" t="str">
            <v>Sub.Cont.</v>
          </cell>
          <cell r="Q182" t="str">
            <v>YES</v>
          </cell>
          <cell r="R182" t="str">
            <v>-</v>
          </cell>
          <cell r="S182">
            <v>100</v>
          </cell>
          <cell r="T182">
            <v>1</v>
          </cell>
          <cell r="U182">
            <v>12</v>
          </cell>
          <cell r="V182">
            <v>1130</v>
          </cell>
          <cell r="W182">
            <v>3</v>
          </cell>
          <cell r="Y182">
            <v>8</v>
          </cell>
          <cell r="Z182">
            <v>248</v>
          </cell>
          <cell r="AA182">
            <v>180</v>
          </cell>
          <cell r="AB182">
            <v>5</v>
          </cell>
          <cell r="AC182">
            <v>70</v>
          </cell>
          <cell r="AD182" t="str">
            <v>RK</v>
          </cell>
          <cell r="AE182">
            <v>0</v>
          </cell>
          <cell r="AF182">
            <v>16</v>
          </cell>
          <cell r="AG182">
            <v>38</v>
          </cell>
          <cell r="AH182">
            <v>2451.6129032258063</v>
          </cell>
          <cell r="AJ182">
            <v>11</v>
          </cell>
          <cell r="AL182">
            <v>84</v>
          </cell>
          <cell r="AM182">
            <v>42</v>
          </cell>
          <cell r="AN182">
            <v>1344</v>
          </cell>
          <cell r="AO182">
            <v>20.832000000000001</v>
          </cell>
          <cell r="AP182" t="e">
            <v>#N/A</v>
          </cell>
          <cell r="AQ182" t="e">
            <v>#N/A</v>
          </cell>
          <cell r="AR182" t="e">
            <v>#N/A</v>
          </cell>
          <cell r="AS182" t="e">
            <v>#N/A</v>
          </cell>
          <cell r="AT182" t="e">
            <v>#N/A</v>
          </cell>
        </row>
        <row r="183">
          <cell r="B183" t="str">
            <v>146677-1720</v>
          </cell>
          <cell r="C183" t="str">
            <v>146677-1720;A</v>
          </cell>
          <cell r="D183" t="str">
            <v>F-SCR</v>
          </cell>
          <cell r="E183" t="str">
            <v>SUZUKI</v>
          </cell>
          <cell r="F183" t="str">
            <v>IRC</v>
          </cell>
          <cell r="G183" t="str">
            <v>SEAL APARK PLUG</v>
          </cell>
          <cell r="H183">
            <v>510</v>
          </cell>
          <cell r="I183" t="e">
            <v>#N/A</v>
          </cell>
          <cell r="J183" t="e">
            <v>#N/A</v>
          </cell>
          <cell r="K183" t="str">
            <v>E2664;PRS040</v>
          </cell>
          <cell r="L183" t="e">
            <v>#N/A</v>
          </cell>
          <cell r="M183" t="e">
            <v>#N/A</v>
          </cell>
          <cell r="N183" t="str">
            <v>16X1</v>
          </cell>
          <cell r="O183" t="str">
            <v>Compression</v>
          </cell>
          <cell r="P183" t="str">
            <v>Press Dep.</v>
          </cell>
          <cell r="Q183" t="str">
            <v>NO</v>
          </cell>
          <cell r="R183" t="str">
            <v>-</v>
          </cell>
          <cell r="S183">
            <v>120</v>
          </cell>
          <cell r="Y183">
            <v>4</v>
          </cell>
          <cell r="Z183">
            <v>110</v>
          </cell>
          <cell r="AA183">
            <v>175</v>
          </cell>
          <cell r="AB183">
            <v>0</v>
          </cell>
          <cell r="AC183">
            <v>70</v>
          </cell>
          <cell r="AD183" t="str">
            <v>RK</v>
          </cell>
          <cell r="AE183">
            <v>0</v>
          </cell>
          <cell r="AF183">
            <v>16</v>
          </cell>
          <cell r="AG183" t="e">
            <v>#N/A</v>
          </cell>
          <cell r="AH183" t="e">
            <v>#N/A</v>
          </cell>
          <cell r="AJ183">
            <v>0</v>
          </cell>
          <cell r="AL183">
            <v>120</v>
          </cell>
          <cell r="AM183">
            <v>40</v>
          </cell>
          <cell r="AN183">
            <v>1920</v>
          </cell>
          <cell r="AO183">
            <v>13.2</v>
          </cell>
          <cell r="AP183" t="e">
            <v>#N/A</v>
          </cell>
          <cell r="AQ183" t="e">
            <v>#N/A</v>
          </cell>
          <cell r="AR183" t="e">
            <v>#N/A</v>
          </cell>
          <cell r="AS183" t="e">
            <v>#N/A</v>
          </cell>
          <cell r="AT183" t="e">
            <v>#N/A</v>
          </cell>
        </row>
        <row r="184">
          <cell r="B184" t="str">
            <v>14670-KYZA-9001</v>
          </cell>
          <cell r="C184" t="str">
            <v>14670-KYZA-9001;A</v>
          </cell>
          <cell r="D184" t="str">
            <v>F-WCLHO</v>
          </cell>
          <cell r="E184" t="str">
            <v>SUZUKI</v>
          </cell>
          <cell r="F184" t="str">
            <v>IRC</v>
          </cell>
          <cell r="G184" t="str">
            <v>SEAL APARK PLUG</v>
          </cell>
          <cell r="H184" t="str">
            <v>INM</v>
          </cell>
          <cell r="I184" t="e">
            <v>#N/A</v>
          </cell>
          <cell r="J184" t="e">
            <v>#N/A</v>
          </cell>
          <cell r="K184" t="str">
            <v>P-5730;INJ080</v>
          </cell>
          <cell r="L184">
            <v>38</v>
          </cell>
          <cell r="M184">
            <v>5333.333333333333</v>
          </cell>
          <cell r="N184" t="str">
            <v>16X1</v>
          </cell>
          <cell r="O184" t="str">
            <v>Compression</v>
          </cell>
          <cell r="P184" t="str">
            <v>Sub.Cont.</v>
          </cell>
          <cell r="Q184" t="str">
            <v>NO</v>
          </cell>
          <cell r="R184" t="str">
            <v>-</v>
          </cell>
          <cell r="S184">
            <v>100</v>
          </cell>
          <cell r="T184">
            <v>1</v>
          </cell>
          <cell r="U184">
            <v>20</v>
          </cell>
          <cell r="V184">
            <v>720</v>
          </cell>
          <cell r="W184">
            <v>3</v>
          </cell>
          <cell r="Y184">
            <v>5</v>
          </cell>
          <cell r="Z184">
            <v>105</v>
          </cell>
          <cell r="AA184">
            <v>175</v>
          </cell>
          <cell r="AB184">
            <v>5</v>
          </cell>
          <cell r="AC184">
            <v>70</v>
          </cell>
          <cell r="AD184" t="str">
            <v>RK</v>
          </cell>
          <cell r="AE184">
            <v>0</v>
          </cell>
          <cell r="AF184">
            <v>16</v>
          </cell>
          <cell r="AG184">
            <v>38</v>
          </cell>
          <cell r="AH184">
            <v>5790.4761904761908</v>
          </cell>
          <cell r="AJ184">
            <v>8</v>
          </cell>
          <cell r="AL184">
            <v>126</v>
          </cell>
          <cell r="AM184">
            <v>42</v>
          </cell>
          <cell r="AN184">
            <v>2016</v>
          </cell>
          <cell r="AO184">
            <v>13.23</v>
          </cell>
          <cell r="AP184" t="e">
            <v>#N/A</v>
          </cell>
          <cell r="AQ184" t="e">
            <v>#N/A</v>
          </cell>
          <cell r="AR184" t="e">
            <v>#N/A</v>
          </cell>
          <cell r="AS184" t="e">
            <v>#N/A</v>
          </cell>
          <cell r="AT184" t="e">
            <v>#N/A</v>
          </cell>
        </row>
        <row r="185">
          <cell r="B185" t="str">
            <v>14670-KYZA-9001</v>
          </cell>
          <cell r="C185" t="str">
            <v>14670-KYZA-9001;A</v>
          </cell>
          <cell r="D185" t="str">
            <v>F-WCLHO</v>
          </cell>
          <cell r="E185" t="str">
            <v>SUZUKI</v>
          </cell>
          <cell r="F185" t="str">
            <v>-</v>
          </cell>
          <cell r="G185" t="str">
            <v>SEAL SPART PLUG X</v>
          </cell>
          <cell r="H185" t="str">
            <v>INM</v>
          </cell>
          <cell r="I185" t="e">
            <v>#N/A</v>
          </cell>
          <cell r="J185" t="e">
            <v>#N/A</v>
          </cell>
          <cell r="K185" t="str">
            <v>P-5730;INJ080</v>
          </cell>
          <cell r="L185">
            <v>38</v>
          </cell>
          <cell r="M185">
            <v>5333.333333333333</v>
          </cell>
          <cell r="N185" t="str">
            <v>16X1</v>
          </cell>
          <cell r="O185" t="str">
            <v>Compression</v>
          </cell>
          <cell r="P185" t="str">
            <v>Sub.Cont.</v>
          </cell>
          <cell r="Q185" t="str">
            <v>YES</v>
          </cell>
          <cell r="R185" t="str">
            <v>-</v>
          </cell>
          <cell r="S185">
            <v>100</v>
          </cell>
          <cell r="T185">
            <v>1</v>
          </cell>
          <cell r="U185">
            <v>15</v>
          </cell>
          <cell r="V185">
            <v>1210</v>
          </cell>
          <cell r="W185">
            <v>3</v>
          </cell>
          <cell r="Y185">
            <v>8</v>
          </cell>
          <cell r="Z185">
            <v>105</v>
          </cell>
          <cell r="AA185">
            <v>180</v>
          </cell>
          <cell r="AB185">
            <v>5</v>
          </cell>
          <cell r="AC185">
            <v>70</v>
          </cell>
          <cell r="AD185" t="str">
            <v>RK</v>
          </cell>
          <cell r="AE185">
            <v>0</v>
          </cell>
          <cell r="AF185">
            <v>16</v>
          </cell>
          <cell r="AG185">
            <v>38</v>
          </cell>
          <cell r="AH185">
            <v>5790.4761904761908</v>
          </cell>
          <cell r="AJ185">
            <v>10</v>
          </cell>
          <cell r="AL185">
            <v>126</v>
          </cell>
          <cell r="AM185">
            <v>42</v>
          </cell>
          <cell r="AN185">
            <v>2016</v>
          </cell>
          <cell r="AO185">
            <v>13.23</v>
          </cell>
          <cell r="AP185" t="e">
            <v>#N/A</v>
          </cell>
          <cell r="AQ185" t="e">
            <v>#N/A</v>
          </cell>
          <cell r="AR185" t="e">
            <v>#N/A</v>
          </cell>
          <cell r="AS185" t="e">
            <v>#N/A</v>
          </cell>
          <cell r="AT185" t="e">
            <v>#N/A</v>
          </cell>
        </row>
        <row r="186">
          <cell r="B186" t="str">
            <v>1505A041</v>
          </cell>
          <cell r="C186" t="str">
            <v>1505A041;A</v>
          </cell>
          <cell r="D186" t="str">
            <v>F-RP</v>
          </cell>
          <cell r="E186" t="str">
            <v>SUZUKI</v>
          </cell>
          <cell r="F186" t="str">
            <v>FR</v>
          </cell>
          <cell r="G186" t="str">
            <v>SEAL HIGHT TENSIO</v>
          </cell>
          <cell r="H186" t="str">
            <v>INJ 47-51,58-62</v>
          </cell>
          <cell r="I186" t="e">
            <v>#N/A</v>
          </cell>
          <cell r="J186" t="e">
            <v>#N/A</v>
          </cell>
          <cell r="K186" t="str">
            <v>V-5700;INJ080</v>
          </cell>
          <cell r="L186">
            <v>40</v>
          </cell>
          <cell r="M186">
            <v>105.71428571428571</v>
          </cell>
          <cell r="N186" t="str">
            <v>1x1</v>
          </cell>
          <cell r="O186" t="str">
            <v>Compression</v>
          </cell>
          <cell r="P186" t="str">
            <v>Press Dep.</v>
          </cell>
          <cell r="Q186" t="str">
            <v>NO</v>
          </cell>
          <cell r="R186" t="str">
            <v>-</v>
          </cell>
          <cell r="S186">
            <v>120</v>
          </cell>
          <cell r="T186">
            <v>1</v>
          </cell>
          <cell r="U186">
            <v>15</v>
          </cell>
          <cell r="V186">
            <v>1720</v>
          </cell>
          <cell r="W186">
            <v>3</v>
          </cell>
          <cell r="Y186">
            <v>4</v>
          </cell>
          <cell r="Z186">
            <v>350</v>
          </cell>
          <cell r="AA186">
            <v>175</v>
          </cell>
          <cell r="AB186">
            <v>7</v>
          </cell>
          <cell r="AC186">
            <v>70</v>
          </cell>
          <cell r="AD186" t="str">
            <v>RK</v>
          </cell>
          <cell r="AE186">
            <v>0</v>
          </cell>
          <cell r="AF186">
            <v>1</v>
          </cell>
          <cell r="AG186">
            <v>40</v>
          </cell>
          <cell r="AH186">
            <v>114.28571428571429</v>
          </cell>
          <cell r="AJ186">
            <v>9</v>
          </cell>
          <cell r="AL186">
            <v>120</v>
          </cell>
          <cell r="AM186">
            <v>40</v>
          </cell>
          <cell r="AN186">
            <v>120</v>
          </cell>
          <cell r="AO186">
            <v>42</v>
          </cell>
          <cell r="AP186" t="e">
            <v>#N/A</v>
          </cell>
          <cell r="AQ186" t="e">
            <v>#N/A</v>
          </cell>
          <cell r="AR186" t="e">
            <v>#N/A</v>
          </cell>
          <cell r="AS186" t="e">
            <v>#N/A</v>
          </cell>
          <cell r="AT186" t="e">
            <v>#N/A</v>
          </cell>
        </row>
        <row r="187">
          <cell r="B187" t="str">
            <v>1505A237</v>
          </cell>
          <cell r="C187" t="str">
            <v>1505A237;A</v>
          </cell>
          <cell r="D187" t="str">
            <v>F-RP</v>
          </cell>
          <cell r="E187" t="str">
            <v>HINO</v>
          </cell>
          <cell r="F187" t="str">
            <v>KT'83,</v>
          </cell>
          <cell r="G187" t="str">
            <v>BOOT SHIFT LEVER</v>
          </cell>
          <cell r="H187" t="str">
            <v>INJ 47-51,58-62</v>
          </cell>
          <cell r="I187" t="e">
            <v>#N/A</v>
          </cell>
          <cell r="J187" t="e">
            <v>#N/A</v>
          </cell>
          <cell r="K187" t="str">
            <v>V-5700;INJ080</v>
          </cell>
          <cell r="L187">
            <v>40</v>
          </cell>
          <cell r="M187">
            <v>105.71428571428571</v>
          </cell>
          <cell r="N187" t="str">
            <v>1x1</v>
          </cell>
          <cell r="O187" t="str">
            <v>Compression</v>
          </cell>
          <cell r="P187" t="str">
            <v>Press Dep.</v>
          </cell>
          <cell r="Q187" t="str">
            <v>NO</v>
          </cell>
          <cell r="R187" t="str">
            <v>-</v>
          </cell>
          <cell r="S187">
            <v>120</v>
          </cell>
          <cell r="Y187">
            <v>3</v>
          </cell>
          <cell r="Z187">
            <v>350</v>
          </cell>
          <cell r="AA187">
            <v>175</v>
          </cell>
          <cell r="AB187">
            <v>0</v>
          </cell>
          <cell r="AC187">
            <v>0</v>
          </cell>
          <cell r="AD187" t="str">
            <v>RK</v>
          </cell>
          <cell r="AE187">
            <v>0</v>
          </cell>
          <cell r="AF187">
            <v>1</v>
          </cell>
          <cell r="AG187">
            <v>40</v>
          </cell>
          <cell r="AH187">
            <v>114.28571428571429</v>
          </cell>
          <cell r="AJ187">
            <v>9</v>
          </cell>
          <cell r="AL187">
            <v>120</v>
          </cell>
          <cell r="AM187">
            <v>40</v>
          </cell>
          <cell r="AN187">
            <v>120</v>
          </cell>
          <cell r="AO187">
            <v>42</v>
          </cell>
          <cell r="AP187" t="e">
            <v>#N/A</v>
          </cell>
          <cell r="AQ187" t="e">
            <v>#N/A</v>
          </cell>
          <cell r="AR187" t="e">
            <v>#N/A</v>
          </cell>
          <cell r="AS187" t="e">
            <v>#N/A</v>
          </cell>
          <cell r="AT187" t="e">
            <v>#N/A</v>
          </cell>
        </row>
        <row r="188">
          <cell r="B188" t="str">
            <v>1505A237/664</v>
          </cell>
          <cell r="C188" t="str">
            <v>1505A237/664;A</v>
          </cell>
          <cell r="D188" t="e">
            <v>#N/A</v>
          </cell>
          <cell r="E188" t="str">
            <v>HONDA</v>
          </cell>
          <cell r="F188" t="str">
            <v>KE-1</v>
          </cell>
          <cell r="G188" t="str">
            <v>R.WINKER MT.B</v>
          </cell>
          <cell r="H188" t="str">
            <v>INJ 47-51,58-62</v>
          </cell>
          <cell r="I188" t="e">
            <v>#N/A</v>
          </cell>
          <cell r="J188" t="e">
            <v>#N/A</v>
          </cell>
          <cell r="K188" t="str">
            <v>V-5700;INJ080</v>
          </cell>
          <cell r="L188">
            <v>40</v>
          </cell>
          <cell r="M188">
            <v>74.747474747474755</v>
          </cell>
          <cell r="N188" t="str">
            <v>1X1</v>
          </cell>
          <cell r="O188" t="str">
            <v>Compression</v>
          </cell>
          <cell r="P188" t="str">
            <v>Sub.Cont.</v>
          </cell>
          <cell r="Q188" t="str">
            <v>NO</v>
          </cell>
          <cell r="R188" t="str">
            <v>-</v>
          </cell>
          <cell r="S188">
            <v>100</v>
          </cell>
          <cell r="T188">
            <v>1</v>
          </cell>
          <cell r="U188">
            <v>15</v>
          </cell>
          <cell r="V188">
            <v>1000</v>
          </cell>
          <cell r="W188">
            <v>3</v>
          </cell>
          <cell r="Y188">
            <v>4</v>
          </cell>
          <cell r="Z188">
            <v>495</v>
          </cell>
          <cell r="AA188">
            <v>170</v>
          </cell>
          <cell r="AB188">
            <v>5</v>
          </cell>
          <cell r="AC188">
            <v>70</v>
          </cell>
          <cell r="AD188" t="str">
            <v>RK</v>
          </cell>
          <cell r="AE188">
            <v>0</v>
          </cell>
          <cell r="AF188">
            <v>1</v>
          </cell>
          <cell r="AG188">
            <v>40</v>
          </cell>
          <cell r="AH188">
            <v>80.808080808080803</v>
          </cell>
          <cell r="AJ188">
            <v>22</v>
          </cell>
          <cell r="AL188">
            <v>114</v>
          </cell>
          <cell r="AM188">
            <v>38</v>
          </cell>
          <cell r="AN188">
            <v>114</v>
          </cell>
          <cell r="AO188">
            <v>56.43</v>
          </cell>
          <cell r="AP188" t="e">
            <v>#N/A</v>
          </cell>
          <cell r="AQ188" t="e">
            <v>#N/A</v>
          </cell>
          <cell r="AR188" t="e">
            <v>#N/A</v>
          </cell>
          <cell r="AS188" t="e">
            <v>#N/A</v>
          </cell>
          <cell r="AT188" t="e">
            <v>#N/A</v>
          </cell>
        </row>
        <row r="189">
          <cell r="B189" t="str">
            <v>1505A365</v>
          </cell>
          <cell r="C189" t="str">
            <v>MN135030;A</v>
          </cell>
          <cell r="D189" t="str">
            <v>F-RP</v>
          </cell>
          <cell r="E189" t="str">
            <v>SUZUKI</v>
          </cell>
          <cell r="F189" t="str">
            <v>-</v>
          </cell>
          <cell r="G189" t="str">
            <v>CAPBATT PLUS TERM</v>
          </cell>
          <cell r="H189" t="str">
            <v>INJ 47-51,58-62,40</v>
          </cell>
          <cell r="I189" t="e">
            <v>#N/A</v>
          </cell>
          <cell r="J189" t="e">
            <v>#N/A</v>
          </cell>
          <cell r="K189" t="str">
            <v>C-5700;INJ080</v>
          </cell>
          <cell r="L189">
            <v>85</v>
          </cell>
          <cell r="M189">
            <v>164</v>
          </cell>
          <cell r="N189" t="str">
            <v>2x1</v>
          </cell>
          <cell r="O189" t="str">
            <v>Compression</v>
          </cell>
          <cell r="P189" t="str">
            <v>Press Dep.</v>
          </cell>
          <cell r="Q189" t="str">
            <v>NO</v>
          </cell>
          <cell r="R189" t="str">
            <v>-</v>
          </cell>
          <cell r="S189">
            <v>120</v>
          </cell>
          <cell r="Y189">
            <v>5</v>
          </cell>
          <cell r="Z189">
            <v>1000</v>
          </cell>
          <cell r="AA189">
            <v>175</v>
          </cell>
          <cell r="AB189">
            <v>0</v>
          </cell>
          <cell r="AC189">
            <v>0</v>
          </cell>
          <cell r="AD189" t="str">
            <v>RK</v>
          </cell>
          <cell r="AE189">
            <v>0</v>
          </cell>
          <cell r="AF189">
            <v>2</v>
          </cell>
          <cell r="AG189">
            <v>85</v>
          </cell>
          <cell r="AH189">
            <v>170</v>
          </cell>
          <cell r="AJ189">
            <v>0</v>
          </cell>
          <cell r="AL189">
            <v>120</v>
          </cell>
          <cell r="AM189">
            <v>40</v>
          </cell>
          <cell r="AN189">
            <v>240</v>
          </cell>
          <cell r="AO189">
            <v>120</v>
          </cell>
          <cell r="AP189" t="e">
            <v>#N/A</v>
          </cell>
          <cell r="AQ189" t="e">
            <v>#N/A</v>
          </cell>
          <cell r="AR189" t="e">
            <v>#N/A</v>
          </cell>
          <cell r="AS189" t="e">
            <v>#N/A</v>
          </cell>
          <cell r="AT189" t="e">
            <v>#N/A</v>
          </cell>
        </row>
        <row r="190">
          <cell r="B190" t="str">
            <v>1505A366</v>
          </cell>
          <cell r="C190" t="str">
            <v>1505A366;A</v>
          </cell>
          <cell r="D190" t="str">
            <v>F-RP</v>
          </cell>
          <cell r="E190" t="str">
            <v>HONDA</v>
          </cell>
          <cell r="F190" t="str">
            <v>JX</v>
          </cell>
          <cell r="G190" t="str">
            <v>RUBBER WINKER SET</v>
          </cell>
          <cell r="H190" t="str">
            <v>INJ</v>
          </cell>
          <cell r="I190" t="e">
            <v>#N/A</v>
          </cell>
          <cell r="J190" t="e">
            <v>#N/A</v>
          </cell>
          <cell r="K190" t="str">
            <v>C-5700;INJ080</v>
          </cell>
          <cell r="L190">
            <v>85</v>
          </cell>
          <cell r="M190">
            <v>205</v>
          </cell>
          <cell r="N190" t="str">
            <v>1x1</v>
          </cell>
          <cell r="O190" t="str">
            <v>Compression</v>
          </cell>
          <cell r="P190" t="str">
            <v>Sub.Cont.</v>
          </cell>
          <cell r="Q190" t="str">
            <v>YES</v>
          </cell>
          <cell r="R190" t="str">
            <v>-</v>
          </cell>
          <cell r="S190">
            <v>100</v>
          </cell>
          <cell r="U190">
            <v>12</v>
          </cell>
          <cell r="W190">
            <v>3</v>
          </cell>
          <cell r="Y190">
            <v>0</v>
          </cell>
          <cell r="Z190">
            <v>400</v>
          </cell>
          <cell r="AA190">
            <v>180</v>
          </cell>
          <cell r="AB190">
            <v>3</v>
          </cell>
          <cell r="AC190">
            <v>70</v>
          </cell>
          <cell r="AD190" t="str">
            <v>RK</v>
          </cell>
          <cell r="AE190">
            <v>0</v>
          </cell>
          <cell r="AF190">
            <v>1</v>
          </cell>
          <cell r="AG190">
            <v>85</v>
          </cell>
          <cell r="AH190">
            <v>212.5</v>
          </cell>
          <cell r="AJ190">
            <v>7</v>
          </cell>
          <cell r="AL190">
            <v>90</v>
          </cell>
          <cell r="AM190">
            <v>30</v>
          </cell>
          <cell r="AN190">
            <v>90</v>
          </cell>
          <cell r="AO190">
            <v>36</v>
          </cell>
          <cell r="AP190" t="e">
            <v>#N/A</v>
          </cell>
          <cell r="AQ190" t="e">
            <v>#N/A</v>
          </cell>
          <cell r="AR190" t="e">
            <v>#N/A</v>
          </cell>
          <cell r="AS190" t="e">
            <v>#N/A</v>
          </cell>
          <cell r="AT190" t="e">
            <v>#N/A</v>
          </cell>
        </row>
        <row r="191">
          <cell r="B191" t="str">
            <v>1505A376</v>
          </cell>
          <cell r="C191" t="str">
            <v>1505A376;A</v>
          </cell>
          <cell r="D191" t="str">
            <v>F-RP</v>
          </cell>
          <cell r="E191" t="str">
            <v>SUZUKI</v>
          </cell>
          <cell r="F191" t="str">
            <v>X-12</v>
          </cell>
          <cell r="G191" t="str">
            <v>BAND BATTERY</v>
          </cell>
          <cell r="H191" t="str">
            <v>INJ 47-51,58-62</v>
          </cell>
          <cell r="I191" t="e">
            <v>#N/A</v>
          </cell>
          <cell r="J191" t="e">
            <v>#N/A</v>
          </cell>
          <cell r="K191" t="str">
            <v>V-5700;INJ080</v>
          </cell>
          <cell r="L191">
            <v>40</v>
          </cell>
          <cell r="M191">
            <v>89.696969696969703</v>
          </cell>
          <cell r="N191" t="str">
            <v>2x1</v>
          </cell>
          <cell r="O191" t="str">
            <v>Transfer</v>
          </cell>
          <cell r="P191" t="str">
            <v>Press Dep.</v>
          </cell>
          <cell r="Q191" t="str">
            <v>NO</v>
          </cell>
          <cell r="R191" t="str">
            <v>-</v>
          </cell>
          <cell r="S191">
            <v>120</v>
          </cell>
          <cell r="Y191">
            <v>25</v>
          </cell>
          <cell r="Z191">
            <v>825</v>
          </cell>
          <cell r="AA191">
            <v>165</v>
          </cell>
          <cell r="AB191">
            <v>0</v>
          </cell>
          <cell r="AC191">
            <v>60</v>
          </cell>
          <cell r="AD191" t="str">
            <v>RK</v>
          </cell>
          <cell r="AE191">
            <v>0</v>
          </cell>
          <cell r="AF191">
            <v>2</v>
          </cell>
          <cell r="AG191">
            <v>40</v>
          </cell>
          <cell r="AH191">
            <v>96.969696969696969</v>
          </cell>
          <cell r="AJ191">
            <v>371.952</v>
          </cell>
          <cell r="AL191">
            <v>156</v>
          </cell>
          <cell r="AM191">
            <v>52</v>
          </cell>
          <cell r="AN191">
            <v>312</v>
          </cell>
          <cell r="AO191">
            <v>128.69999999999999</v>
          </cell>
          <cell r="AP191" t="e">
            <v>#N/A</v>
          </cell>
          <cell r="AQ191" t="e">
            <v>#N/A</v>
          </cell>
          <cell r="AR191" t="e">
            <v>#N/A</v>
          </cell>
          <cell r="AS191" t="e">
            <v>#N/A</v>
          </cell>
          <cell r="AT191" t="e">
            <v>#N/A</v>
          </cell>
        </row>
        <row r="192">
          <cell r="B192" t="str">
            <v>1505A376/383/665</v>
          </cell>
          <cell r="C192" t="str">
            <v>1505A376/383/665;A</v>
          </cell>
          <cell r="D192" t="e">
            <v>#N/A</v>
          </cell>
          <cell r="E192" t="str">
            <v>AAP</v>
          </cell>
          <cell r="F192" t="str">
            <v>-</v>
          </cell>
          <cell r="G192" t="str">
            <v>SOCKET RUBBER</v>
          </cell>
          <cell r="H192" t="str">
            <v>INJ 47-51,58-62,63</v>
          </cell>
          <cell r="I192" t="e">
            <v>#N/A</v>
          </cell>
          <cell r="J192" t="e">
            <v>#N/A</v>
          </cell>
          <cell r="K192" t="str">
            <v>V-5700;INJ080</v>
          </cell>
          <cell r="L192">
            <v>40</v>
          </cell>
          <cell r="M192">
            <v>89.696969696969703</v>
          </cell>
          <cell r="N192" t="str">
            <v>2X1</v>
          </cell>
          <cell r="O192" t="str">
            <v>Transfer</v>
          </cell>
          <cell r="P192" t="str">
            <v>Press Dep.</v>
          </cell>
          <cell r="Q192" t="str">
            <v>NO</v>
          </cell>
          <cell r="R192" t="str">
            <v>-</v>
          </cell>
          <cell r="S192">
            <v>120</v>
          </cell>
          <cell r="Y192">
            <v>25</v>
          </cell>
          <cell r="Z192">
            <v>825</v>
          </cell>
          <cell r="AA192">
            <v>165</v>
          </cell>
          <cell r="AB192">
            <v>0</v>
          </cell>
          <cell r="AC192">
            <v>0</v>
          </cell>
          <cell r="AD192" t="str">
            <v>RK</v>
          </cell>
          <cell r="AE192">
            <v>0</v>
          </cell>
          <cell r="AF192">
            <v>2</v>
          </cell>
          <cell r="AG192">
            <v>40</v>
          </cell>
          <cell r="AH192">
            <v>96.969696969696969</v>
          </cell>
          <cell r="AJ192">
            <v>72.816000000000003</v>
          </cell>
          <cell r="AL192">
            <v>126</v>
          </cell>
          <cell r="AM192">
            <v>42</v>
          </cell>
          <cell r="AN192">
            <v>252</v>
          </cell>
          <cell r="AO192">
            <v>103.95</v>
          </cell>
          <cell r="AP192" t="e">
            <v>#N/A</v>
          </cell>
          <cell r="AQ192" t="e">
            <v>#N/A</v>
          </cell>
          <cell r="AR192" t="e">
            <v>#N/A</v>
          </cell>
          <cell r="AS192" t="e">
            <v>#N/A</v>
          </cell>
          <cell r="AT192" t="e">
            <v>#N/A</v>
          </cell>
        </row>
        <row r="193">
          <cell r="B193" t="str">
            <v>1505A416/429</v>
          </cell>
          <cell r="C193" t="str">
            <v>1505A416/29/681;A</v>
          </cell>
          <cell r="D193" t="e">
            <v>#N/A</v>
          </cell>
          <cell r="E193" t="str">
            <v>HONDA</v>
          </cell>
          <cell r="F193" t="str">
            <v>KW7</v>
          </cell>
          <cell r="G193" t="str">
            <v>CAP HOSE</v>
          </cell>
          <cell r="H193" t="str">
            <v>INJ 47-51,58-62</v>
          </cell>
          <cell r="I193" t="e">
            <v>#N/A</v>
          </cell>
          <cell r="J193" t="e">
            <v>#N/A</v>
          </cell>
          <cell r="K193" t="str">
            <v>C-5700;INJ080</v>
          </cell>
          <cell r="L193">
            <v>85</v>
          </cell>
          <cell r="M193">
            <v>136.43926788685525</v>
          </cell>
          <cell r="N193" t="str">
            <v>1X1</v>
          </cell>
          <cell r="O193" t="str">
            <v>Transfer</v>
          </cell>
          <cell r="P193" t="str">
            <v>Press Dep.</v>
          </cell>
          <cell r="Q193" t="str">
            <v>NO</v>
          </cell>
          <cell r="R193" t="str">
            <v>-</v>
          </cell>
          <cell r="S193">
            <v>120</v>
          </cell>
          <cell r="Y193">
            <v>25</v>
          </cell>
          <cell r="Z193">
            <v>601</v>
          </cell>
          <cell r="AA193">
            <v>165</v>
          </cell>
          <cell r="AB193">
            <v>0</v>
          </cell>
          <cell r="AC193">
            <v>55</v>
          </cell>
          <cell r="AD193" t="str">
            <v>RK</v>
          </cell>
          <cell r="AE193">
            <v>0</v>
          </cell>
          <cell r="AF193">
            <v>1</v>
          </cell>
          <cell r="AG193">
            <v>85</v>
          </cell>
          <cell r="AH193">
            <v>141.43094841930116</v>
          </cell>
          <cell r="AJ193">
            <v>407.76959999999997</v>
          </cell>
          <cell r="AL193">
            <v>120</v>
          </cell>
          <cell r="AM193">
            <v>40</v>
          </cell>
          <cell r="AN193">
            <v>120</v>
          </cell>
          <cell r="AO193">
            <v>72.12</v>
          </cell>
          <cell r="AP193" t="e">
            <v>#N/A</v>
          </cell>
          <cell r="AQ193" t="e">
            <v>#N/A</v>
          </cell>
          <cell r="AR193" t="e">
            <v>#N/A</v>
          </cell>
          <cell r="AS193" t="e">
            <v>#N/A</v>
          </cell>
          <cell r="AT193" t="e">
            <v>#N/A</v>
          </cell>
        </row>
        <row r="194">
          <cell r="B194" t="str">
            <v>1505A450</v>
          </cell>
          <cell r="C194" t="str">
            <v>1505A450;A</v>
          </cell>
          <cell r="D194" t="str">
            <v>F-RP</v>
          </cell>
          <cell r="E194" t="str">
            <v>AAP</v>
          </cell>
          <cell r="F194" t="str">
            <v>-</v>
          </cell>
          <cell r="G194" t="str">
            <v>PACKING TAIL LIGH</v>
          </cell>
          <cell r="H194" t="str">
            <v>INJ</v>
          </cell>
          <cell r="I194" t="e">
            <v>#N/A</v>
          </cell>
          <cell r="J194" t="e">
            <v>#N/A</v>
          </cell>
          <cell r="K194" t="str">
            <v>V-5700;INJ080</v>
          </cell>
          <cell r="L194">
            <v>40</v>
          </cell>
          <cell r="M194">
            <v>105.71428571428571</v>
          </cell>
          <cell r="N194" t="str">
            <v>1x1</v>
          </cell>
          <cell r="O194" t="str">
            <v>Transfer</v>
          </cell>
          <cell r="P194" t="str">
            <v>Press Dep.</v>
          </cell>
          <cell r="Q194" t="str">
            <v>NO</v>
          </cell>
          <cell r="R194" t="str">
            <v>-</v>
          </cell>
          <cell r="S194">
            <v>120</v>
          </cell>
          <cell r="Y194">
            <v>25</v>
          </cell>
          <cell r="Z194">
            <v>350</v>
          </cell>
          <cell r="AA194">
            <v>165</v>
          </cell>
          <cell r="AB194">
            <v>0</v>
          </cell>
          <cell r="AC194">
            <v>0</v>
          </cell>
          <cell r="AD194" t="str">
            <v>RK</v>
          </cell>
          <cell r="AE194">
            <v>0</v>
          </cell>
          <cell r="AF194">
            <v>1</v>
          </cell>
          <cell r="AG194">
            <v>40</v>
          </cell>
          <cell r="AH194">
            <v>114.28571428571429</v>
          </cell>
          <cell r="AJ194">
            <v>407.76959999999997</v>
          </cell>
          <cell r="AL194">
            <v>120</v>
          </cell>
          <cell r="AM194">
            <v>40</v>
          </cell>
          <cell r="AN194">
            <v>120</v>
          </cell>
          <cell r="AO194">
            <v>42</v>
          </cell>
          <cell r="AP194" t="e">
            <v>#N/A</v>
          </cell>
          <cell r="AQ194" t="e">
            <v>#N/A</v>
          </cell>
          <cell r="AR194" t="e">
            <v>#N/A</v>
          </cell>
          <cell r="AS194" t="e">
            <v>#N/A</v>
          </cell>
          <cell r="AT194" t="e">
            <v>#N/A</v>
          </cell>
        </row>
        <row r="195">
          <cell r="B195" t="str">
            <v>1505A591</v>
          </cell>
          <cell r="C195" t="str">
            <v>1505A591;A</v>
          </cell>
          <cell r="D195" t="str">
            <v>F-RP</v>
          </cell>
          <cell r="E195" t="str">
            <v>AAP</v>
          </cell>
          <cell r="F195" t="str">
            <v>-</v>
          </cell>
          <cell r="G195" t="str">
            <v>PACKING TAIL LENS</v>
          </cell>
          <cell r="H195" t="str">
            <v>INJ 53-57,70-72,75,76,80,86,77</v>
          </cell>
          <cell r="I195" t="e">
            <v>#N/A</v>
          </cell>
          <cell r="J195" t="e">
            <v>#N/A</v>
          </cell>
          <cell r="K195" t="str">
            <v>E-5722;INJ080</v>
          </cell>
          <cell r="L195">
            <v>87</v>
          </cell>
          <cell r="M195">
            <v>392.98245614035091</v>
          </cell>
          <cell r="N195" t="str">
            <v>4X1</v>
          </cell>
          <cell r="O195" t="str">
            <v>Transfer</v>
          </cell>
          <cell r="P195" t="str">
            <v>Press Dep.</v>
          </cell>
          <cell r="Q195" t="str">
            <v>NO</v>
          </cell>
          <cell r="R195" t="str">
            <v>-</v>
          </cell>
          <cell r="S195">
            <v>120</v>
          </cell>
          <cell r="Y195">
            <v>25</v>
          </cell>
          <cell r="Z195">
            <v>855</v>
          </cell>
          <cell r="AA195">
            <v>165</v>
          </cell>
          <cell r="AB195">
            <v>0</v>
          </cell>
          <cell r="AC195">
            <v>0</v>
          </cell>
          <cell r="AD195" t="str">
            <v>RK</v>
          </cell>
          <cell r="AE195">
            <v>0</v>
          </cell>
          <cell r="AF195">
            <v>4</v>
          </cell>
          <cell r="AG195">
            <v>87</v>
          </cell>
          <cell r="AH195">
            <v>407.01754385964909</v>
          </cell>
          <cell r="AJ195">
            <v>83.025000000000006</v>
          </cell>
          <cell r="AL195">
            <v>138</v>
          </cell>
          <cell r="AM195">
            <v>46</v>
          </cell>
          <cell r="AN195">
            <v>552</v>
          </cell>
          <cell r="AO195">
            <v>117.99</v>
          </cell>
          <cell r="AP195" t="e">
            <v>#N/A</v>
          </cell>
          <cell r="AQ195" t="e">
            <v>#N/A</v>
          </cell>
          <cell r="AR195" t="e">
            <v>#N/A</v>
          </cell>
          <cell r="AS195" t="e">
            <v>#N/A</v>
          </cell>
          <cell r="AT195" t="e">
            <v>#N/A</v>
          </cell>
        </row>
        <row r="196">
          <cell r="B196" t="str">
            <v>1505A591-2</v>
          </cell>
          <cell r="C196" t="str">
            <v>1505A591;A</v>
          </cell>
          <cell r="D196" t="str">
            <v>F-RP</v>
          </cell>
          <cell r="E196" t="str">
            <v>AAP</v>
          </cell>
          <cell r="F196" t="str">
            <v>-</v>
          </cell>
          <cell r="G196" t="str">
            <v>PACKING TAIL LENS</v>
          </cell>
          <cell r="H196" t="str">
            <v>INJ 53-57,70-72,75,76,80,86,77</v>
          </cell>
          <cell r="I196" t="e">
            <v>#N/A</v>
          </cell>
          <cell r="J196" t="e">
            <v>#N/A</v>
          </cell>
          <cell r="K196" t="str">
            <v>E-5722;INJ080</v>
          </cell>
          <cell r="L196">
            <v>87</v>
          </cell>
          <cell r="M196">
            <v>392.98245614035091</v>
          </cell>
          <cell r="N196" t="str">
            <v>4X1</v>
          </cell>
          <cell r="O196" t="str">
            <v>Transfer</v>
          </cell>
          <cell r="P196" t="str">
            <v>Press Dep.</v>
          </cell>
          <cell r="Q196" t="str">
            <v>NO</v>
          </cell>
          <cell r="R196" t="str">
            <v>-</v>
          </cell>
          <cell r="S196">
            <v>120</v>
          </cell>
          <cell r="Y196">
            <v>25</v>
          </cell>
          <cell r="Z196">
            <v>855</v>
          </cell>
          <cell r="AA196">
            <v>165</v>
          </cell>
          <cell r="AB196">
            <v>0</v>
          </cell>
          <cell r="AC196">
            <v>0</v>
          </cell>
          <cell r="AD196" t="str">
            <v>RK</v>
          </cell>
          <cell r="AE196">
            <v>0</v>
          </cell>
          <cell r="AF196">
            <v>4</v>
          </cell>
          <cell r="AG196">
            <v>87</v>
          </cell>
          <cell r="AH196">
            <v>407.01754385964909</v>
          </cell>
          <cell r="AJ196">
            <v>83.025000000000006</v>
          </cell>
          <cell r="AL196">
            <v>92</v>
          </cell>
          <cell r="AM196">
            <v>46</v>
          </cell>
          <cell r="AN196">
            <v>368</v>
          </cell>
          <cell r="AO196">
            <v>78.66</v>
          </cell>
          <cell r="AP196" t="e">
            <v>#N/A</v>
          </cell>
          <cell r="AQ196" t="e">
            <v>#N/A</v>
          </cell>
          <cell r="AR196" t="e">
            <v>#N/A</v>
          </cell>
          <cell r="AS196" t="e">
            <v>#N/A</v>
          </cell>
          <cell r="AT196" t="e">
            <v>#N/A</v>
          </cell>
        </row>
        <row r="197">
          <cell r="B197" t="str">
            <v>1505A781</v>
          </cell>
          <cell r="C197" t="str">
            <v>1505A781;A</v>
          </cell>
          <cell r="D197" t="str">
            <v>F-RP</v>
          </cell>
          <cell r="E197" t="str">
            <v>AAP</v>
          </cell>
          <cell r="F197" t="str">
            <v>-</v>
          </cell>
          <cell r="G197" t="str">
            <v>SOCKET RUBBER</v>
          </cell>
          <cell r="H197" t="str">
            <v>INJ 47-51,58-62,67</v>
          </cell>
          <cell r="I197" t="e">
            <v>#N/A</v>
          </cell>
          <cell r="J197" t="e">
            <v>#N/A</v>
          </cell>
          <cell r="K197" t="str">
            <v>V-5700;INJ080</v>
          </cell>
          <cell r="L197">
            <v>40</v>
          </cell>
          <cell r="M197">
            <v>99.195710455764072</v>
          </cell>
          <cell r="N197" t="str">
            <v>2x1</v>
          </cell>
          <cell r="O197" t="str">
            <v>Transfer</v>
          </cell>
          <cell r="P197" t="str">
            <v>Press Dep.</v>
          </cell>
          <cell r="Q197" t="str">
            <v>NO</v>
          </cell>
          <cell r="R197" t="str">
            <v>-</v>
          </cell>
          <cell r="S197">
            <v>120</v>
          </cell>
          <cell r="Y197">
            <v>5</v>
          </cell>
          <cell r="Z197">
            <v>746</v>
          </cell>
          <cell r="AA197">
            <v>165</v>
          </cell>
          <cell r="AB197">
            <v>0</v>
          </cell>
          <cell r="AC197">
            <v>0</v>
          </cell>
          <cell r="AD197" t="str">
            <v>RK</v>
          </cell>
          <cell r="AE197">
            <v>0</v>
          </cell>
          <cell r="AF197">
            <v>2</v>
          </cell>
          <cell r="AG197">
            <v>40</v>
          </cell>
          <cell r="AH197">
            <v>107.23860589812332</v>
          </cell>
          <cell r="AJ197">
            <v>301.10399999999998</v>
          </cell>
          <cell r="AL197">
            <v>126</v>
          </cell>
          <cell r="AM197">
            <v>42</v>
          </cell>
          <cell r="AN197">
            <v>252</v>
          </cell>
          <cell r="AO197">
            <v>93.995999999999995</v>
          </cell>
          <cell r="AP197" t="e">
            <v>#N/A</v>
          </cell>
          <cell r="AQ197" t="e">
            <v>#N/A</v>
          </cell>
          <cell r="AR197" t="e">
            <v>#N/A</v>
          </cell>
          <cell r="AS197" t="e">
            <v>#N/A</v>
          </cell>
          <cell r="AT197" t="e">
            <v>#N/A</v>
          </cell>
        </row>
        <row r="198">
          <cell r="B198" t="str">
            <v>1505A781-1</v>
          </cell>
          <cell r="C198" t="str">
            <v>1505A781;A</v>
          </cell>
          <cell r="D198" t="str">
            <v>F-RP</v>
          </cell>
          <cell r="E198" t="str">
            <v>AAP</v>
          </cell>
          <cell r="F198" t="str">
            <v>-</v>
          </cell>
          <cell r="G198" t="str">
            <v>SOCKET RUBBER</v>
          </cell>
          <cell r="H198" t="str">
            <v>INJ 47-51,58-62,67</v>
          </cell>
          <cell r="I198" t="e">
            <v>#N/A</v>
          </cell>
          <cell r="J198" t="e">
            <v>#N/A</v>
          </cell>
          <cell r="K198" t="str">
            <v>V-5700;INJ080</v>
          </cell>
          <cell r="L198">
            <v>40</v>
          </cell>
          <cell r="M198">
            <v>100</v>
          </cell>
          <cell r="N198" t="str">
            <v>2x1</v>
          </cell>
          <cell r="O198" t="str">
            <v>Transfer</v>
          </cell>
          <cell r="P198" t="str">
            <v>Press Dep.</v>
          </cell>
          <cell r="Q198" t="str">
            <v>NO</v>
          </cell>
          <cell r="R198" t="str">
            <v>-</v>
          </cell>
          <cell r="S198">
            <v>120</v>
          </cell>
          <cell r="Y198">
            <v>5</v>
          </cell>
          <cell r="Z198">
            <v>740</v>
          </cell>
          <cell r="AA198">
            <v>165</v>
          </cell>
          <cell r="AB198">
            <v>0</v>
          </cell>
          <cell r="AC198">
            <v>0</v>
          </cell>
          <cell r="AD198" t="str">
            <v>RK</v>
          </cell>
          <cell r="AE198">
            <v>0</v>
          </cell>
          <cell r="AF198">
            <v>2</v>
          </cell>
          <cell r="AG198">
            <v>40</v>
          </cell>
          <cell r="AH198">
            <v>108.10810810810811</v>
          </cell>
          <cell r="AJ198">
            <v>301.10399999999998</v>
          </cell>
          <cell r="AL198">
            <v>42</v>
          </cell>
          <cell r="AM198">
            <v>42</v>
          </cell>
          <cell r="AN198">
            <v>84</v>
          </cell>
          <cell r="AO198">
            <v>31.08</v>
          </cell>
          <cell r="AP198" t="e">
            <v>#N/A</v>
          </cell>
          <cell r="AQ198" t="e">
            <v>#N/A</v>
          </cell>
          <cell r="AR198" t="e">
            <v>#N/A</v>
          </cell>
          <cell r="AS198" t="e">
            <v>#N/A</v>
          </cell>
          <cell r="AT198" t="e">
            <v>#N/A</v>
          </cell>
        </row>
        <row r="199">
          <cell r="B199" t="str">
            <v>1505A781-2</v>
          </cell>
          <cell r="C199" t="str">
            <v>1505A781;A</v>
          </cell>
          <cell r="D199" t="str">
            <v>F-RP</v>
          </cell>
          <cell r="E199" t="str">
            <v>AAP</v>
          </cell>
          <cell r="F199" t="str">
            <v>-</v>
          </cell>
          <cell r="G199" t="str">
            <v>SOCKET RUBBER</v>
          </cell>
          <cell r="H199" t="str">
            <v>INJ 47-51,58-62,67</v>
          </cell>
          <cell r="I199" t="e">
            <v>#N/A</v>
          </cell>
          <cell r="J199" t="e">
            <v>#N/A</v>
          </cell>
          <cell r="K199" t="str">
            <v>V-5700;INJ080</v>
          </cell>
          <cell r="L199">
            <v>40</v>
          </cell>
          <cell r="M199">
            <v>100</v>
          </cell>
          <cell r="N199" t="str">
            <v>2x1</v>
          </cell>
          <cell r="O199" t="str">
            <v>Transfer</v>
          </cell>
          <cell r="P199" t="str">
            <v>Press Dep.</v>
          </cell>
          <cell r="Q199" t="str">
            <v>NO</v>
          </cell>
          <cell r="R199" t="str">
            <v>-</v>
          </cell>
          <cell r="S199">
            <v>120</v>
          </cell>
          <cell r="Y199">
            <v>5</v>
          </cell>
          <cell r="Z199">
            <v>740</v>
          </cell>
          <cell r="AA199">
            <v>165</v>
          </cell>
          <cell r="AB199">
            <v>0</v>
          </cell>
          <cell r="AC199">
            <v>0</v>
          </cell>
          <cell r="AD199" t="str">
            <v>RK</v>
          </cell>
          <cell r="AE199">
            <v>0</v>
          </cell>
          <cell r="AF199">
            <v>2</v>
          </cell>
          <cell r="AG199">
            <v>40</v>
          </cell>
          <cell r="AH199">
            <v>108.10810810810811</v>
          </cell>
          <cell r="AJ199">
            <v>301.10399999999998</v>
          </cell>
          <cell r="AL199">
            <v>84</v>
          </cell>
          <cell r="AM199">
            <v>42</v>
          </cell>
          <cell r="AN199">
            <v>168</v>
          </cell>
          <cell r="AO199">
            <v>62.16</v>
          </cell>
          <cell r="AP199" t="e">
            <v>#N/A</v>
          </cell>
          <cell r="AQ199" t="e">
            <v>#N/A</v>
          </cell>
          <cell r="AR199" t="e">
            <v>#N/A</v>
          </cell>
          <cell r="AS199" t="e">
            <v>#N/A</v>
          </cell>
          <cell r="AT199" t="e">
            <v>#N/A</v>
          </cell>
        </row>
        <row r="200">
          <cell r="B200" t="str">
            <v>1505A790</v>
          </cell>
          <cell r="C200" t="str">
            <v>1505A790;A</v>
          </cell>
          <cell r="D200" t="str">
            <v>F-RP</v>
          </cell>
          <cell r="E200" t="str">
            <v>SUZUKI</v>
          </cell>
          <cell r="F200" t="str">
            <v>X-12</v>
          </cell>
          <cell r="G200" t="str">
            <v>SEAL HIGH TENSION</v>
          </cell>
          <cell r="H200" t="str">
            <v>INJ 53-57,70-72,75,76,80,86</v>
          </cell>
          <cell r="I200" t="e">
            <v>#N/A</v>
          </cell>
          <cell r="J200" t="e">
            <v>#N/A</v>
          </cell>
          <cell r="K200" t="str">
            <v>N-5791;INJ080</v>
          </cell>
          <cell r="L200">
            <v>73</v>
          </cell>
          <cell r="M200">
            <v>707.07070707070704</v>
          </cell>
          <cell r="N200" t="str">
            <v>4X1</v>
          </cell>
          <cell r="O200" t="str">
            <v>Compression</v>
          </cell>
          <cell r="P200" t="str">
            <v>Sub.Cont.</v>
          </cell>
          <cell r="Q200" t="str">
            <v>NO</v>
          </cell>
          <cell r="R200" t="str">
            <v>-</v>
          </cell>
          <cell r="S200">
            <v>100</v>
          </cell>
          <cell r="T200">
            <v>1</v>
          </cell>
          <cell r="U200">
            <v>15</v>
          </cell>
          <cell r="V200">
            <v>850</v>
          </cell>
          <cell r="W200">
            <v>3</v>
          </cell>
          <cell r="Y200">
            <v>4</v>
          </cell>
          <cell r="Z200">
            <v>396</v>
          </cell>
          <cell r="AA200">
            <v>175</v>
          </cell>
          <cell r="AB200">
            <v>3</v>
          </cell>
          <cell r="AC200">
            <v>70</v>
          </cell>
          <cell r="AD200" t="str">
            <v>RK</v>
          </cell>
          <cell r="AE200">
            <v>0</v>
          </cell>
          <cell r="AF200">
            <v>4</v>
          </cell>
          <cell r="AG200">
            <v>73</v>
          </cell>
          <cell r="AH200">
            <v>737.37373737373741</v>
          </cell>
          <cell r="AJ200">
            <v>9</v>
          </cell>
          <cell r="AL200">
            <v>126</v>
          </cell>
          <cell r="AM200">
            <v>42</v>
          </cell>
          <cell r="AN200">
            <v>504</v>
          </cell>
          <cell r="AO200">
            <v>49.896000000000001</v>
          </cell>
          <cell r="AP200" t="e">
            <v>#N/A</v>
          </cell>
          <cell r="AQ200" t="e">
            <v>#N/A</v>
          </cell>
          <cell r="AR200" t="e">
            <v>#N/A</v>
          </cell>
          <cell r="AS200" t="e">
            <v>#N/A</v>
          </cell>
          <cell r="AT200" t="e">
            <v>#N/A</v>
          </cell>
        </row>
        <row r="201">
          <cell r="B201" t="str">
            <v>1505A790-2</v>
          </cell>
          <cell r="C201" t="str">
            <v>1505A790;A</v>
          </cell>
          <cell r="D201" t="str">
            <v>F-RP</v>
          </cell>
          <cell r="E201" t="str">
            <v>SUZUKI</v>
          </cell>
          <cell r="F201" t="str">
            <v>X-12</v>
          </cell>
          <cell r="G201" t="str">
            <v>SEAL HIGH TENSION</v>
          </cell>
          <cell r="H201" t="str">
            <v>INJ 53-57,70-72,75,76,80,86</v>
          </cell>
          <cell r="I201" t="e">
            <v>#N/A</v>
          </cell>
          <cell r="J201" t="e">
            <v>#N/A</v>
          </cell>
          <cell r="K201" t="str">
            <v>N-5791;INJ080</v>
          </cell>
          <cell r="L201">
            <v>73</v>
          </cell>
          <cell r="M201">
            <v>707.07070707070704</v>
          </cell>
          <cell r="N201" t="str">
            <v>4X1</v>
          </cell>
          <cell r="O201" t="str">
            <v>Compression</v>
          </cell>
          <cell r="P201" t="str">
            <v>Sub.Cont.</v>
          </cell>
          <cell r="Q201" t="str">
            <v>NO</v>
          </cell>
          <cell r="R201" t="str">
            <v>-</v>
          </cell>
          <cell r="S201">
            <v>100</v>
          </cell>
          <cell r="T201">
            <v>1</v>
          </cell>
          <cell r="U201">
            <v>15</v>
          </cell>
          <cell r="V201">
            <v>850</v>
          </cell>
          <cell r="W201">
            <v>3</v>
          </cell>
          <cell r="Y201">
            <v>4</v>
          </cell>
          <cell r="Z201">
            <v>396</v>
          </cell>
          <cell r="AA201">
            <v>175</v>
          </cell>
          <cell r="AB201">
            <v>3</v>
          </cell>
          <cell r="AC201">
            <v>70</v>
          </cell>
          <cell r="AD201" t="str">
            <v>RK</v>
          </cell>
          <cell r="AE201">
            <v>0</v>
          </cell>
          <cell r="AF201">
            <v>4</v>
          </cell>
          <cell r="AG201">
            <v>73</v>
          </cell>
          <cell r="AH201">
            <v>737.37373737373741</v>
          </cell>
          <cell r="AJ201">
            <v>9</v>
          </cell>
          <cell r="AL201">
            <v>84</v>
          </cell>
          <cell r="AM201">
            <v>42</v>
          </cell>
          <cell r="AN201">
            <v>336</v>
          </cell>
          <cell r="AO201">
            <v>33.264000000000003</v>
          </cell>
          <cell r="AP201" t="e">
            <v>#N/A</v>
          </cell>
          <cell r="AQ201" t="e">
            <v>#N/A</v>
          </cell>
          <cell r="AR201" t="e">
            <v>#N/A</v>
          </cell>
          <cell r="AS201" t="e">
            <v>#N/A</v>
          </cell>
          <cell r="AT201" t="e">
            <v>#N/A</v>
          </cell>
        </row>
        <row r="202">
          <cell r="B202" t="str">
            <v>1505A873</v>
          </cell>
          <cell r="C202" t="str">
            <v>1505A873;A</v>
          </cell>
          <cell r="D202" t="str">
            <v>F-RP</v>
          </cell>
          <cell r="E202" t="str">
            <v>SUZUKI</v>
          </cell>
          <cell r="F202" t="str">
            <v>-</v>
          </cell>
          <cell r="G202" t="str">
            <v>BAND BATTERY</v>
          </cell>
          <cell r="H202" t="str">
            <v>INJ 53-57,70-72,75,76,80,86</v>
          </cell>
          <cell r="I202" t="e">
            <v>#N/A</v>
          </cell>
          <cell r="J202" t="e">
            <v>#N/A</v>
          </cell>
          <cell r="K202" t="str">
            <v>E-5722;INJ080</v>
          </cell>
          <cell r="L202">
            <v>87</v>
          </cell>
          <cell r="M202">
            <v>247.05882352941177</v>
          </cell>
          <cell r="N202" t="str">
            <v>2X1</v>
          </cell>
          <cell r="O202" t="str">
            <v>Transfer</v>
          </cell>
          <cell r="P202" t="str">
            <v>Press Dep.</v>
          </cell>
          <cell r="Q202" t="str">
            <v>NO</v>
          </cell>
          <cell r="R202" t="str">
            <v>205 / 220</v>
          </cell>
          <cell r="S202">
            <v>120</v>
          </cell>
          <cell r="Y202">
            <v>25</v>
          </cell>
          <cell r="Z202">
            <v>680</v>
          </cell>
          <cell r="AA202">
            <v>165</v>
          </cell>
          <cell r="AB202">
            <v>15</v>
          </cell>
          <cell r="AC202">
            <v>53</v>
          </cell>
          <cell r="AD202" t="str">
            <v>RK</v>
          </cell>
          <cell r="AE202">
            <v>0</v>
          </cell>
          <cell r="AF202">
            <v>2</v>
          </cell>
          <cell r="AG202">
            <v>87</v>
          </cell>
          <cell r="AH202">
            <v>255.88235294117646</v>
          </cell>
          <cell r="AJ202">
            <v>638</v>
          </cell>
          <cell r="AL202">
            <v>174</v>
          </cell>
          <cell r="AM202">
            <v>58</v>
          </cell>
          <cell r="AN202">
            <v>348</v>
          </cell>
          <cell r="AO202">
            <v>118.32</v>
          </cell>
          <cell r="AP202">
            <v>0</v>
          </cell>
          <cell r="AQ202" t="e">
            <v>#N/A</v>
          </cell>
          <cell r="AR202" t="str">
            <v>PRS</v>
          </cell>
          <cell r="AS202">
            <v>161.86000000000001</v>
          </cell>
          <cell r="AT202" t="e">
            <v>#N/A</v>
          </cell>
        </row>
        <row r="203">
          <cell r="B203" t="str">
            <v>1505A873-2</v>
          </cell>
          <cell r="C203" t="str">
            <v>1505A873;A</v>
          </cell>
          <cell r="D203" t="str">
            <v>F-RP</v>
          </cell>
          <cell r="E203" t="str">
            <v>SUZUKI</v>
          </cell>
          <cell r="F203" t="str">
            <v>-</v>
          </cell>
          <cell r="G203" t="str">
            <v>BAND BATTERY</v>
          </cell>
          <cell r="H203" t="str">
            <v>INJ 53-57,70-72,75,76,80,86</v>
          </cell>
          <cell r="I203" t="e">
            <v>#N/A</v>
          </cell>
          <cell r="J203" t="e">
            <v>#N/A</v>
          </cell>
          <cell r="K203" t="str">
            <v>E-5722;INJ080</v>
          </cell>
          <cell r="L203">
            <v>87</v>
          </cell>
          <cell r="M203">
            <v>247.05882352941177</v>
          </cell>
          <cell r="N203" t="str">
            <v>2X1</v>
          </cell>
          <cell r="O203" t="str">
            <v>Transfer</v>
          </cell>
          <cell r="P203" t="str">
            <v>Press Dep.</v>
          </cell>
          <cell r="Q203" t="str">
            <v>NO</v>
          </cell>
          <cell r="R203" t="str">
            <v>205 / 220</v>
          </cell>
          <cell r="S203">
            <v>120</v>
          </cell>
          <cell r="Y203">
            <v>25</v>
          </cell>
          <cell r="Z203">
            <v>680</v>
          </cell>
          <cell r="AA203">
            <v>165</v>
          </cell>
          <cell r="AB203">
            <v>15</v>
          </cell>
          <cell r="AC203">
            <v>53</v>
          </cell>
          <cell r="AD203" t="str">
            <v>RK</v>
          </cell>
          <cell r="AE203">
            <v>0</v>
          </cell>
          <cell r="AF203">
            <v>2</v>
          </cell>
          <cell r="AG203">
            <v>87</v>
          </cell>
          <cell r="AH203">
            <v>255.88235294117646</v>
          </cell>
          <cell r="AJ203">
            <v>638</v>
          </cell>
          <cell r="AL203">
            <v>87</v>
          </cell>
          <cell r="AM203">
            <v>58</v>
          </cell>
          <cell r="AN203">
            <v>174</v>
          </cell>
          <cell r="AO203">
            <v>59.16</v>
          </cell>
          <cell r="AP203">
            <v>0</v>
          </cell>
          <cell r="AQ203" t="e">
            <v>#N/A</v>
          </cell>
          <cell r="AR203" t="str">
            <v>PRS</v>
          </cell>
          <cell r="AS203">
            <v>161.86000000000001</v>
          </cell>
          <cell r="AT203" t="e">
            <v>#N/A</v>
          </cell>
        </row>
        <row r="204">
          <cell r="B204" t="str">
            <v>151172-0080</v>
          </cell>
          <cell r="C204" t="str">
            <v>151172-0080;A</v>
          </cell>
          <cell r="D204" t="e">
            <v>#N/A</v>
          </cell>
          <cell r="E204" t="str">
            <v>AAP</v>
          </cell>
          <cell r="F204" t="str">
            <v>-</v>
          </cell>
          <cell r="G204" t="str">
            <v>SOCKET COMP TAIL</v>
          </cell>
          <cell r="H204">
            <v>510</v>
          </cell>
          <cell r="I204" t="e">
            <v>#N/A</v>
          </cell>
          <cell r="J204" t="e">
            <v>#N/A</v>
          </cell>
          <cell r="K204" t="str">
            <v>AG2600;PRS080</v>
          </cell>
          <cell r="L204" t="e">
            <v>#N/A</v>
          </cell>
          <cell r="M204" t="e">
            <v>#N/A</v>
          </cell>
          <cell r="N204" t="str">
            <v>2x1</v>
          </cell>
          <cell r="O204" t="str">
            <v>Transfer</v>
          </cell>
          <cell r="P204" t="str">
            <v>Press Dep.</v>
          </cell>
          <cell r="Q204" t="str">
            <v>NO</v>
          </cell>
          <cell r="R204" t="str">
            <v>-</v>
          </cell>
          <cell r="S204">
            <v>120</v>
          </cell>
          <cell r="T204">
            <v>3</v>
          </cell>
          <cell r="U204">
            <v>72</v>
          </cell>
          <cell r="V204">
            <v>175</v>
          </cell>
          <cell r="W204">
            <v>8</v>
          </cell>
          <cell r="Y204">
            <v>25</v>
          </cell>
          <cell r="Z204">
            <v>468.18</v>
          </cell>
          <cell r="AA204">
            <v>165</v>
          </cell>
          <cell r="AB204">
            <v>15</v>
          </cell>
          <cell r="AC204">
            <v>55</v>
          </cell>
          <cell r="AD204" t="str">
            <v>RK</v>
          </cell>
          <cell r="AE204">
            <v>1180</v>
          </cell>
          <cell r="AF204">
            <v>2</v>
          </cell>
          <cell r="AG204" t="e">
            <v>#N/A</v>
          </cell>
          <cell r="AH204" t="e">
            <v>#N/A</v>
          </cell>
          <cell r="AJ204">
            <v>271.21499999999997</v>
          </cell>
          <cell r="AL204">
            <v>30</v>
          </cell>
          <cell r="AM204">
            <v>10</v>
          </cell>
          <cell r="AN204">
            <v>60</v>
          </cell>
          <cell r="AO204">
            <v>14.045399999999999</v>
          </cell>
          <cell r="AP204" t="e">
            <v>#N/A</v>
          </cell>
          <cell r="AQ204" t="e">
            <v>#N/A</v>
          </cell>
          <cell r="AR204" t="e">
            <v>#N/A</v>
          </cell>
          <cell r="AS204" t="e">
            <v>#N/A</v>
          </cell>
          <cell r="AT204" t="e">
            <v>#N/A</v>
          </cell>
        </row>
        <row r="205">
          <cell r="B205" t="str">
            <v>151172-029A</v>
          </cell>
          <cell r="C205" t="str">
            <v>151172-029A;A</v>
          </cell>
          <cell r="D205" t="e">
            <v>#N/A</v>
          </cell>
          <cell r="E205" t="str">
            <v>AAP</v>
          </cell>
          <cell r="F205" t="str">
            <v>-</v>
          </cell>
          <cell r="G205" t="str">
            <v>GASKET(TAIL LIGHT</v>
          </cell>
          <cell r="H205">
            <v>510</v>
          </cell>
          <cell r="I205" t="e">
            <v>#N/A</v>
          </cell>
          <cell r="J205" t="e">
            <v>#N/A</v>
          </cell>
          <cell r="K205" t="str">
            <v>AG2600;PRS080</v>
          </cell>
          <cell r="L205" t="e">
            <v>#N/A</v>
          </cell>
          <cell r="M205" t="e">
            <v>#N/A</v>
          </cell>
          <cell r="N205" t="str">
            <v>3x1</v>
          </cell>
          <cell r="O205" t="str">
            <v>Transfer</v>
          </cell>
          <cell r="P205" t="str">
            <v>Press Dep.</v>
          </cell>
          <cell r="Q205" t="str">
            <v>NO</v>
          </cell>
          <cell r="R205" t="str">
            <v>-</v>
          </cell>
          <cell r="S205">
            <v>120</v>
          </cell>
          <cell r="Y205">
            <v>25</v>
          </cell>
          <cell r="Z205">
            <v>364.5</v>
          </cell>
          <cell r="AA205">
            <v>165</v>
          </cell>
          <cell r="AB205">
            <v>0</v>
          </cell>
          <cell r="AC205">
            <v>0</v>
          </cell>
          <cell r="AD205" t="str">
            <v>RK</v>
          </cell>
          <cell r="AE205">
            <v>0</v>
          </cell>
          <cell r="AF205">
            <v>3</v>
          </cell>
          <cell r="AG205" t="e">
            <v>#N/A</v>
          </cell>
          <cell r="AH205" t="e">
            <v>#N/A</v>
          </cell>
          <cell r="AJ205">
            <v>99.63</v>
          </cell>
          <cell r="AL205">
            <v>30</v>
          </cell>
          <cell r="AM205">
            <v>10</v>
          </cell>
          <cell r="AN205">
            <v>90</v>
          </cell>
          <cell r="AO205">
            <v>10.935</v>
          </cell>
          <cell r="AP205" t="e">
            <v>#N/A</v>
          </cell>
          <cell r="AQ205" t="e">
            <v>#N/A</v>
          </cell>
          <cell r="AR205" t="e">
            <v>#N/A</v>
          </cell>
          <cell r="AS205" t="e">
            <v>#N/A</v>
          </cell>
          <cell r="AT205" t="e">
            <v>#N/A</v>
          </cell>
        </row>
        <row r="206">
          <cell r="B206" t="str">
            <v>151172-0811</v>
          </cell>
          <cell r="C206" t="str">
            <v>151172-0811;A</v>
          </cell>
          <cell r="D206" t="str">
            <v>F-EM</v>
          </cell>
          <cell r="E206" t="str">
            <v>Kawasaki</v>
          </cell>
          <cell r="F206" t="str">
            <v>-</v>
          </cell>
          <cell r="G206" t="str">
            <v>STEP</v>
          </cell>
          <cell r="H206" t="str">
            <v>INJ 13-17,36-39,63</v>
          </cell>
          <cell r="I206" t="e">
            <v>#N/A</v>
          </cell>
          <cell r="J206" t="e">
            <v>#N/A</v>
          </cell>
          <cell r="K206" t="str">
            <v>AG-5605;INJ080</v>
          </cell>
          <cell r="L206">
            <v>71</v>
          </cell>
          <cell r="M206">
            <v>425</v>
          </cell>
          <cell r="N206" t="str">
            <v>4X1</v>
          </cell>
          <cell r="O206" t="str">
            <v>Transfer</v>
          </cell>
          <cell r="P206" t="str">
            <v>Press Dep.</v>
          </cell>
          <cell r="Q206" t="str">
            <v>NO</v>
          </cell>
          <cell r="R206" t="str">
            <v>-</v>
          </cell>
          <cell r="S206">
            <v>120</v>
          </cell>
          <cell r="Y206">
            <v>25</v>
          </cell>
          <cell r="Z206">
            <v>640</v>
          </cell>
          <cell r="AA206">
            <v>165</v>
          </cell>
          <cell r="AB206">
            <v>0</v>
          </cell>
          <cell r="AC206">
            <v>0</v>
          </cell>
          <cell r="AD206" t="str">
            <v>RK</v>
          </cell>
          <cell r="AE206">
            <v>0</v>
          </cell>
          <cell r="AF206">
            <v>4</v>
          </cell>
          <cell r="AG206">
            <v>71</v>
          </cell>
          <cell r="AH206">
            <v>443.75</v>
          </cell>
          <cell r="AJ206">
            <v>442.8</v>
          </cell>
          <cell r="AL206">
            <v>114</v>
          </cell>
          <cell r="AM206">
            <v>38</v>
          </cell>
          <cell r="AN206">
            <v>456</v>
          </cell>
          <cell r="AO206">
            <v>72.959999999999994</v>
          </cell>
          <cell r="AP206" t="e">
            <v>#N/A</v>
          </cell>
          <cell r="AQ206" t="e">
            <v>#N/A</v>
          </cell>
          <cell r="AR206" t="e">
            <v>#N/A</v>
          </cell>
          <cell r="AS206" t="e">
            <v>#N/A</v>
          </cell>
          <cell r="AT206" t="e">
            <v>#N/A</v>
          </cell>
        </row>
        <row r="207">
          <cell r="B207" t="str">
            <v>151172-0852</v>
          </cell>
          <cell r="C207" t="str">
            <v>151172-0852;A</v>
          </cell>
          <cell r="D207" t="str">
            <v>F-EM</v>
          </cell>
          <cell r="E207" t="str">
            <v>SUZUKI</v>
          </cell>
          <cell r="F207" t="str">
            <v>X-8171</v>
          </cell>
          <cell r="G207" t="str">
            <v>RUBBER SOCK SPEED</v>
          </cell>
          <cell r="H207" t="str">
            <v>INJ 13-17,36-39,63</v>
          </cell>
          <cell r="I207" t="e">
            <v>#N/A</v>
          </cell>
          <cell r="J207" t="e">
            <v>#N/A</v>
          </cell>
          <cell r="K207" t="str">
            <v>AG-5605;INJ080</v>
          </cell>
          <cell r="L207">
            <v>71</v>
          </cell>
          <cell r="M207">
            <v>351.42118863049097</v>
          </cell>
          <cell r="N207" t="str">
            <v>4X1</v>
          </cell>
          <cell r="O207" t="str">
            <v>Transfer</v>
          </cell>
          <cell r="P207" t="str">
            <v>Press Dep.</v>
          </cell>
          <cell r="Q207" t="str">
            <v>NO</v>
          </cell>
          <cell r="R207" t="str">
            <v>-</v>
          </cell>
          <cell r="S207">
            <v>120</v>
          </cell>
          <cell r="Y207">
            <v>25</v>
          </cell>
          <cell r="Z207">
            <v>774</v>
          </cell>
          <cell r="AA207">
            <v>165</v>
          </cell>
          <cell r="AB207">
            <v>0</v>
          </cell>
          <cell r="AC207">
            <v>0</v>
          </cell>
          <cell r="AD207" t="str">
            <v>RK</v>
          </cell>
          <cell r="AE207">
            <v>0</v>
          </cell>
          <cell r="AF207">
            <v>4</v>
          </cell>
          <cell r="AG207">
            <v>71</v>
          </cell>
          <cell r="AH207">
            <v>366.92506459948322</v>
          </cell>
          <cell r="AJ207">
            <v>373.61250000000001</v>
          </cell>
          <cell r="AL207">
            <v>114</v>
          </cell>
          <cell r="AM207">
            <v>38</v>
          </cell>
          <cell r="AN207">
            <v>456</v>
          </cell>
          <cell r="AO207">
            <v>88.236000000000004</v>
          </cell>
          <cell r="AP207" t="e">
            <v>#N/A</v>
          </cell>
          <cell r="AQ207" t="e">
            <v>#N/A</v>
          </cell>
          <cell r="AR207" t="e">
            <v>#N/A</v>
          </cell>
          <cell r="AS207" t="e">
            <v>#N/A</v>
          </cell>
          <cell r="AT207" t="e">
            <v>#N/A</v>
          </cell>
        </row>
        <row r="208">
          <cell r="B208" t="str">
            <v>151172-0962</v>
          </cell>
          <cell r="C208" t="str">
            <v>151172-0962;A</v>
          </cell>
          <cell r="D208" t="str">
            <v>F-EM</v>
          </cell>
          <cell r="E208" t="str">
            <v>KUBOTA</v>
          </cell>
          <cell r="F208" t="str">
            <v>IRC</v>
          </cell>
          <cell r="G208" t="str">
            <v>O-RING</v>
          </cell>
          <cell r="H208" t="str">
            <v>INJ 13-17,36-39,63</v>
          </cell>
          <cell r="I208" t="e">
            <v>#N/A</v>
          </cell>
          <cell r="J208" t="e">
            <v>#N/A</v>
          </cell>
          <cell r="K208" t="str">
            <v>AG-5605;INJ080</v>
          </cell>
          <cell r="L208">
            <v>71</v>
          </cell>
          <cell r="M208">
            <v>761.90476190476193</v>
          </cell>
          <cell r="N208" t="str">
            <v>4X1</v>
          </cell>
          <cell r="O208" t="str">
            <v>Transfer</v>
          </cell>
          <cell r="P208" t="str">
            <v>Press Dep.</v>
          </cell>
          <cell r="Q208" t="str">
            <v>NO</v>
          </cell>
          <cell r="R208" t="str">
            <v>-</v>
          </cell>
          <cell r="S208">
            <v>120</v>
          </cell>
          <cell r="Y208">
            <v>3</v>
          </cell>
          <cell r="Z208">
            <v>357</v>
          </cell>
          <cell r="AA208">
            <v>165</v>
          </cell>
          <cell r="AB208">
            <v>0</v>
          </cell>
          <cell r="AC208">
            <v>53</v>
          </cell>
          <cell r="AD208" t="str">
            <v>RK</v>
          </cell>
          <cell r="AE208">
            <v>0</v>
          </cell>
          <cell r="AF208">
            <v>4</v>
          </cell>
          <cell r="AG208">
            <v>71</v>
          </cell>
          <cell r="AH208">
            <v>795.51820728291318</v>
          </cell>
          <cell r="AJ208">
            <v>301.10399999999998</v>
          </cell>
          <cell r="AL208">
            <v>114</v>
          </cell>
          <cell r="AM208">
            <v>38</v>
          </cell>
          <cell r="AN208">
            <v>456</v>
          </cell>
          <cell r="AO208">
            <v>40.698</v>
          </cell>
          <cell r="AP208" t="e">
            <v>#N/A</v>
          </cell>
          <cell r="AQ208" t="e">
            <v>#N/A</v>
          </cell>
          <cell r="AR208" t="e">
            <v>#N/A</v>
          </cell>
          <cell r="AS208" t="e">
            <v>#N/A</v>
          </cell>
          <cell r="AT208" t="e">
            <v>#N/A</v>
          </cell>
        </row>
        <row r="209">
          <cell r="B209" t="str">
            <v>151172-1251</v>
          </cell>
          <cell r="C209" t="str">
            <v>151172-1251;A</v>
          </cell>
          <cell r="D209" t="str">
            <v>F-EM</v>
          </cell>
          <cell r="E209" t="str">
            <v>KUBOTA</v>
          </cell>
          <cell r="F209" t="str">
            <v>IRC</v>
          </cell>
          <cell r="G209" t="str">
            <v>O-RING</v>
          </cell>
          <cell r="H209" t="str">
            <v>INJ</v>
          </cell>
          <cell r="I209" t="e">
            <v>#N/A</v>
          </cell>
          <cell r="J209" t="e">
            <v>#N/A</v>
          </cell>
          <cell r="K209" t="str">
            <v>AG-5605;INJ080</v>
          </cell>
          <cell r="L209">
            <v>71</v>
          </cell>
          <cell r="M209">
            <v>613.99548532731376</v>
          </cell>
          <cell r="N209" t="str">
            <v>4X1</v>
          </cell>
          <cell r="O209" t="str">
            <v>Transfer</v>
          </cell>
          <cell r="P209" t="str">
            <v>Press Dep.</v>
          </cell>
          <cell r="Q209" t="str">
            <v>NO</v>
          </cell>
          <cell r="R209" t="str">
            <v>-</v>
          </cell>
          <cell r="S209">
            <v>120</v>
          </cell>
          <cell r="Y209">
            <v>25</v>
          </cell>
          <cell r="Z209">
            <v>443</v>
          </cell>
          <cell r="AA209">
            <v>165</v>
          </cell>
          <cell r="AB209">
            <v>15</v>
          </cell>
          <cell r="AC209">
            <v>53</v>
          </cell>
          <cell r="AD209" t="str">
            <v>RK</v>
          </cell>
          <cell r="AE209">
            <v>0</v>
          </cell>
          <cell r="AF209">
            <v>4</v>
          </cell>
          <cell r="AG209">
            <v>71</v>
          </cell>
          <cell r="AH209">
            <v>641.08352144469529</v>
          </cell>
          <cell r="AJ209">
            <v>162.36000000000001</v>
          </cell>
          <cell r="AL209">
            <v>123</v>
          </cell>
          <cell r="AM209">
            <v>41</v>
          </cell>
          <cell r="AN209">
            <v>492</v>
          </cell>
          <cell r="AO209">
            <v>54.488999999999997</v>
          </cell>
          <cell r="AP209" t="e">
            <v>#N/A</v>
          </cell>
          <cell r="AQ209" t="e">
            <v>#N/A</v>
          </cell>
          <cell r="AR209" t="e">
            <v>#N/A</v>
          </cell>
          <cell r="AS209" t="e">
            <v>#N/A</v>
          </cell>
          <cell r="AT209" t="e">
            <v>#N/A</v>
          </cell>
        </row>
        <row r="210">
          <cell r="B210" t="str">
            <v>153366-0732</v>
          </cell>
          <cell r="C210" t="str">
            <v>153366-073A;A</v>
          </cell>
          <cell r="D210" t="str">
            <v>F-EM</v>
          </cell>
          <cell r="E210" t="str">
            <v>KUBOTA</v>
          </cell>
          <cell r="F210" t="str">
            <v>IRC</v>
          </cell>
          <cell r="G210">
            <v>0</v>
          </cell>
          <cell r="H210" t="str">
            <v xml:space="preserve">INM </v>
          </cell>
          <cell r="I210" t="e">
            <v>#N/A</v>
          </cell>
          <cell r="J210" t="e">
            <v>#N/A</v>
          </cell>
          <cell r="K210" t="str">
            <v>AS-5778;INJ080</v>
          </cell>
          <cell r="L210">
            <v>89</v>
          </cell>
          <cell r="M210">
            <v>258.64661654135341</v>
          </cell>
          <cell r="N210" t="str">
            <v>2x1</v>
          </cell>
          <cell r="O210" t="str">
            <v>Injection</v>
          </cell>
          <cell r="P210" t="str">
            <v>Press Dep.</v>
          </cell>
          <cell r="Q210" t="str">
            <v>NO</v>
          </cell>
          <cell r="R210" t="str">
            <v>205 / 220</v>
          </cell>
          <cell r="S210">
            <v>150</v>
          </cell>
          <cell r="U210">
            <v>50</v>
          </cell>
          <cell r="W210">
            <v>8</v>
          </cell>
          <cell r="Y210">
            <v>12</v>
          </cell>
          <cell r="Z210">
            <v>665</v>
          </cell>
          <cell r="AA210">
            <v>165</v>
          </cell>
          <cell r="AB210">
            <v>12</v>
          </cell>
          <cell r="AC210">
            <v>47</v>
          </cell>
          <cell r="AD210" t="str">
            <v>RK</v>
          </cell>
          <cell r="AE210">
            <v>1200</v>
          </cell>
          <cell r="AF210">
            <v>2</v>
          </cell>
          <cell r="AG210">
            <v>89</v>
          </cell>
          <cell r="AH210">
            <v>267.66917293233081</v>
          </cell>
          <cell r="AJ210">
            <v>284.37599999999998</v>
          </cell>
          <cell r="AL210">
            <v>75</v>
          </cell>
          <cell r="AM210">
            <v>25</v>
          </cell>
          <cell r="AN210">
            <v>150</v>
          </cell>
          <cell r="AO210">
            <v>49.875</v>
          </cell>
          <cell r="AP210">
            <v>1328</v>
          </cell>
          <cell r="AQ210" t="e">
            <v>#N/A</v>
          </cell>
          <cell r="AR210" t="str">
            <v>INJ</v>
          </cell>
          <cell r="AS210">
            <v>115.51</v>
          </cell>
          <cell r="AT210" t="e">
            <v>#N/A</v>
          </cell>
          <cell r="AU210" t="str">
            <v>28/2/99 CHANG COMPOUND    AG-2472  TO  AS5407</v>
          </cell>
        </row>
        <row r="211">
          <cell r="B211" t="str">
            <v>153366-0821</v>
          </cell>
          <cell r="C211" t="str">
            <v>153366-082A;A</v>
          </cell>
          <cell r="D211" t="e">
            <v>#N/A</v>
          </cell>
          <cell r="E211" t="str">
            <v>KUBOTA</v>
          </cell>
          <cell r="F211" t="str">
            <v>IRC</v>
          </cell>
          <cell r="G211">
            <v>0</v>
          </cell>
          <cell r="H211">
            <v>510</v>
          </cell>
          <cell r="I211" t="e">
            <v>#N/A</v>
          </cell>
          <cell r="J211" t="e">
            <v>#N/A</v>
          </cell>
          <cell r="K211" t="str">
            <v>AS2778;PRS080</v>
          </cell>
          <cell r="L211" t="e">
            <v>#N/A</v>
          </cell>
          <cell r="M211" t="e">
            <v>#N/A</v>
          </cell>
          <cell r="N211" t="str">
            <v>2x1</v>
          </cell>
          <cell r="O211" t="str">
            <v>Injection</v>
          </cell>
          <cell r="P211" t="str">
            <v>Press Dep.</v>
          </cell>
          <cell r="Q211" t="str">
            <v>NO</v>
          </cell>
          <cell r="R211" t="str">
            <v>205 / 220</v>
          </cell>
          <cell r="S211">
            <v>150</v>
          </cell>
          <cell r="U211">
            <v>50</v>
          </cell>
          <cell r="W211">
            <v>8</v>
          </cell>
          <cell r="Y211">
            <v>12</v>
          </cell>
          <cell r="Z211">
            <v>826.2</v>
          </cell>
          <cell r="AA211">
            <v>165</v>
          </cell>
          <cell r="AB211">
            <v>10</v>
          </cell>
          <cell r="AC211">
            <v>47</v>
          </cell>
          <cell r="AD211" t="str">
            <v>RK</v>
          </cell>
          <cell r="AE211">
            <v>935</v>
          </cell>
          <cell r="AF211">
            <v>2</v>
          </cell>
          <cell r="AG211" t="e">
            <v>#N/A</v>
          </cell>
          <cell r="AH211" t="e">
            <v>#N/A</v>
          </cell>
          <cell r="AJ211">
            <v>284.37599999999998</v>
          </cell>
          <cell r="AL211">
            <v>30</v>
          </cell>
          <cell r="AM211">
            <v>10</v>
          </cell>
          <cell r="AN211">
            <v>60</v>
          </cell>
          <cell r="AO211">
            <v>24.786000000000001</v>
          </cell>
          <cell r="AP211">
            <v>1328</v>
          </cell>
          <cell r="AQ211" t="e">
            <v>#N/A</v>
          </cell>
          <cell r="AR211" t="str">
            <v>INJ</v>
          </cell>
          <cell r="AS211">
            <v>114.42</v>
          </cell>
          <cell r="AT211" t="e">
            <v>#N/A</v>
          </cell>
        </row>
        <row r="212">
          <cell r="B212" t="str">
            <v>153366-091A</v>
          </cell>
          <cell r="C212" t="str">
            <v>153366-091A;A</v>
          </cell>
          <cell r="D212" t="e">
            <v>#N/A</v>
          </cell>
          <cell r="E212" t="str">
            <v>SUZUKI</v>
          </cell>
          <cell r="F212" t="str">
            <v>X-12</v>
          </cell>
          <cell r="G212" t="str">
            <v>SHADE HEADLAMP</v>
          </cell>
          <cell r="H212">
            <v>510</v>
          </cell>
          <cell r="I212" t="e">
            <v>#N/A</v>
          </cell>
          <cell r="J212" t="e">
            <v>#N/A</v>
          </cell>
          <cell r="K212" t="str">
            <v>AS2778;PRS080</v>
          </cell>
          <cell r="L212" t="e">
            <v>#N/A</v>
          </cell>
          <cell r="M212" t="e">
            <v>#N/A</v>
          </cell>
          <cell r="N212" t="str">
            <v>2x1</v>
          </cell>
          <cell r="O212" t="str">
            <v>Transfer</v>
          </cell>
          <cell r="P212" t="str">
            <v>Press Dep.</v>
          </cell>
          <cell r="Q212" t="str">
            <v>NO</v>
          </cell>
          <cell r="R212" t="str">
            <v>-</v>
          </cell>
          <cell r="S212">
            <v>120</v>
          </cell>
          <cell r="Y212">
            <v>25</v>
          </cell>
          <cell r="Z212">
            <v>552.96</v>
          </cell>
          <cell r="AA212">
            <v>165</v>
          </cell>
          <cell r="AB212">
            <v>0</v>
          </cell>
          <cell r="AC212">
            <v>50</v>
          </cell>
          <cell r="AD212" t="str">
            <v>RK</v>
          </cell>
          <cell r="AE212">
            <v>0</v>
          </cell>
          <cell r="AF212">
            <v>1</v>
          </cell>
          <cell r="AG212" t="e">
            <v>#N/A</v>
          </cell>
          <cell r="AH212" t="e">
            <v>#N/A</v>
          </cell>
          <cell r="AJ212">
            <v>265.68</v>
          </cell>
          <cell r="AL212">
            <v>30</v>
          </cell>
          <cell r="AM212">
            <v>10</v>
          </cell>
          <cell r="AN212">
            <v>30</v>
          </cell>
          <cell r="AO212">
            <v>16.588800000000003</v>
          </cell>
          <cell r="AP212" t="e">
            <v>#N/A</v>
          </cell>
          <cell r="AQ212" t="e">
            <v>#N/A</v>
          </cell>
          <cell r="AR212" t="e">
            <v>#N/A</v>
          </cell>
          <cell r="AS212" t="e">
            <v>#N/A</v>
          </cell>
          <cell r="AT212" t="e">
            <v>#N/A</v>
          </cell>
        </row>
        <row r="213">
          <cell r="B213" t="str">
            <v>153366-094A</v>
          </cell>
          <cell r="C213" t="str">
            <v>153366-094A</v>
          </cell>
          <cell r="D213" t="str">
            <v>F-EM</v>
          </cell>
          <cell r="E213" t="str">
            <v>KUBOTA</v>
          </cell>
          <cell r="F213" t="str">
            <v>-</v>
          </cell>
          <cell r="G213" t="str">
            <v>GAUGE OIL LEVEL</v>
          </cell>
          <cell r="H213">
            <v>510</v>
          </cell>
          <cell r="I213" t="e">
            <v>#N/A</v>
          </cell>
          <cell r="J213" t="e">
            <v>#N/A</v>
          </cell>
          <cell r="K213" t="str">
            <v>AS2778;PRS080</v>
          </cell>
          <cell r="L213" t="e">
            <v>#N/A</v>
          </cell>
          <cell r="M213" t="e">
            <v>#N/A</v>
          </cell>
          <cell r="N213" t="str">
            <v>2x1</v>
          </cell>
          <cell r="O213" t="str">
            <v>Transfer</v>
          </cell>
          <cell r="P213" t="str">
            <v>Press Dep.</v>
          </cell>
          <cell r="Q213" t="str">
            <v>NO</v>
          </cell>
          <cell r="R213" t="str">
            <v>-</v>
          </cell>
          <cell r="S213">
            <v>120</v>
          </cell>
          <cell r="Y213">
            <v>3</v>
          </cell>
          <cell r="Z213">
            <v>552.96</v>
          </cell>
          <cell r="AA213">
            <v>165</v>
          </cell>
          <cell r="AB213">
            <v>0</v>
          </cell>
          <cell r="AC213">
            <v>57</v>
          </cell>
          <cell r="AD213" t="str">
            <v>RK</v>
          </cell>
          <cell r="AE213">
            <v>0</v>
          </cell>
          <cell r="AF213">
            <v>2</v>
          </cell>
          <cell r="AG213" t="e">
            <v>#N/A</v>
          </cell>
          <cell r="AH213" t="e">
            <v>#N/A</v>
          </cell>
          <cell r="AJ213">
            <v>233.11574999999999</v>
          </cell>
          <cell r="AL213">
            <v>30</v>
          </cell>
          <cell r="AM213">
            <v>10</v>
          </cell>
          <cell r="AN213">
            <v>60</v>
          </cell>
          <cell r="AO213">
            <v>16.588800000000003</v>
          </cell>
          <cell r="AP213" t="e">
            <v>#N/A</v>
          </cell>
          <cell r="AQ213" t="e">
            <v>#N/A</v>
          </cell>
          <cell r="AR213" t="e">
            <v>#N/A</v>
          </cell>
          <cell r="AS213" t="e">
            <v>#N/A</v>
          </cell>
          <cell r="AT213" t="e">
            <v>#N/A</v>
          </cell>
        </row>
        <row r="214">
          <cell r="B214" t="str">
            <v>153366-1380</v>
          </cell>
          <cell r="C214" t="str">
            <v>153366-1380;A</v>
          </cell>
          <cell r="D214" t="str">
            <v>F-EM</v>
          </cell>
          <cell r="E214" t="str">
            <v>KUBOTA</v>
          </cell>
          <cell r="F214" t="str">
            <v>IRC</v>
          </cell>
          <cell r="G214" t="str">
            <v>RUBBER ABORBER</v>
          </cell>
          <cell r="H214" t="str">
            <v>INM 4,16,17,28,29,32-35</v>
          </cell>
          <cell r="I214" t="e">
            <v>#N/A</v>
          </cell>
          <cell r="J214" t="e">
            <v>#N/A</v>
          </cell>
          <cell r="K214" t="str">
            <v>AG-5719;INJ080</v>
          </cell>
          <cell r="L214">
            <v>65</v>
          </cell>
          <cell r="M214">
            <v>1710.344827586207</v>
          </cell>
          <cell r="N214" t="str">
            <v>4X1</v>
          </cell>
          <cell r="O214" t="str">
            <v>Transfer</v>
          </cell>
          <cell r="P214" t="str">
            <v>Press Dep.</v>
          </cell>
          <cell r="Q214" t="str">
            <v>NO</v>
          </cell>
          <cell r="R214" t="str">
            <v>-</v>
          </cell>
          <cell r="S214">
            <v>120</v>
          </cell>
          <cell r="Y214">
            <v>3</v>
          </cell>
          <cell r="Z214">
            <v>145</v>
          </cell>
          <cell r="AA214">
            <v>165</v>
          </cell>
          <cell r="AB214">
            <v>0</v>
          </cell>
          <cell r="AC214">
            <v>50</v>
          </cell>
          <cell r="AD214" t="str">
            <v>RK</v>
          </cell>
          <cell r="AE214">
            <v>0</v>
          </cell>
          <cell r="AF214">
            <v>4</v>
          </cell>
          <cell r="AG214">
            <v>65</v>
          </cell>
          <cell r="AH214">
            <v>1793.1034482758621</v>
          </cell>
          <cell r="AJ214">
            <v>243.048</v>
          </cell>
          <cell r="AL214">
            <v>156</v>
          </cell>
          <cell r="AM214">
            <v>52</v>
          </cell>
          <cell r="AN214">
            <v>624</v>
          </cell>
          <cell r="AO214">
            <v>22.62</v>
          </cell>
          <cell r="AP214" t="e">
            <v>#N/A</v>
          </cell>
          <cell r="AQ214" t="e">
            <v>#N/A</v>
          </cell>
          <cell r="AR214" t="e">
            <v>#N/A</v>
          </cell>
          <cell r="AS214" t="e">
            <v>#N/A</v>
          </cell>
          <cell r="AT214" t="e">
            <v>#N/A</v>
          </cell>
        </row>
        <row r="215">
          <cell r="B215" t="str">
            <v>153366-1390</v>
          </cell>
          <cell r="C215" t="str">
            <v>153366-1390;A</v>
          </cell>
          <cell r="D215" t="str">
            <v>F-EM</v>
          </cell>
          <cell r="E215" t="str">
            <v>KUBOTA</v>
          </cell>
          <cell r="F215" t="str">
            <v>IRC</v>
          </cell>
          <cell r="G215" t="str">
            <v>RUBBER ABORBER</v>
          </cell>
          <cell r="H215" t="str">
            <v>INM 4,16,17,28,29,32-35</v>
          </cell>
          <cell r="I215" t="e">
            <v>#N/A</v>
          </cell>
          <cell r="J215" t="e">
            <v>#N/A</v>
          </cell>
          <cell r="K215" t="str">
            <v>AG-5719;INJ080</v>
          </cell>
          <cell r="L215">
            <v>65</v>
          </cell>
          <cell r="M215">
            <v>574.07407407407402</v>
          </cell>
          <cell r="N215" t="str">
            <v>4X1</v>
          </cell>
          <cell r="O215" t="str">
            <v>Transfer</v>
          </cell>
          <cell r="P215" t="str">
            <v>Press Dep.</v>
          </cell>
          <cell r="Q215" t="str">
            <v>NO</v>
          </cell>
          <cell r="R215" t="str">
            <v>-</v>
          </cell>
          <cell r="S215">
            <v>120</v>
          </cell>
          <cell r="T215">
            <v>3</v>
          </cell>
          <cell r="U215">
            <v>100</v>
          </cell>
          <cell r="V215">
            <v>210</v>
          </cell>
          <cell r="W215">
            <v>8</v>
          </cell>
          <cell r="Y215">
            <v>25</v>
          </cell>
          <cell r="Z215">
            <v>432</v>
          </cell>
          <cell r="AA215">
            <v>165</v>
          </cell>
          <cell r="AB215">
            <v>15</v>
          </cell>
          <cell r="AC215">
            <v>50</v>
          </cell>
          <cell r="AD215" t="str">
            <v>RK</v>
          </cell>
          <cell r="AE215">
            <v>230</v>
          </cell>
          <cell r="AF215">
            <v>4</v>
          </cell>
          <cell r="AG215">
            <v>65</v>
          </cell>
          <cell r="AH215">
            <v>601.85185185185185</v>
          </cell>
          <cell r="AJ215">
            <v>300</v>
          </cell>
          <cell r="AL215">
            <v>105</v>
          </cell>
          <cell r="AM215">
            <v>35</v>
          </cell>
          <cell r="AN215">
            <v>420</v>
          </cell>
          <cell r="AO215">
            <v>45.36</v>
          </cell>
          <cell r="AP215">
            <v>620</v>
          </cell>
          <cell r="AQ215" t="e">
            <v>#N/A</v>
          </cell>
          <cell r="AR215" t="str">
            <v>PRS</v>
          </cell>
          <cell r="AS215">
            <v>450</v>
          </cell>
          <cell r="AT215" t="e">
            <v>#N/A</v>
          </cell>
        </row>
        <row r="216">
          <cell r="B216" t="str">
            <v>153366-1440</v>
          </cell>
          <cell r="C216" t="str">
            <v>153366-1440;A</v>
          </cell>
          <cell r="D216" t="str">
            <v>F-EM</v>
          </cell>
          <cell r="E216" t="str">
            <v>KUBOTA</v>
          </cell>
          <cell r="F216" t="str">
            <v>-</v>
          </cell>
          <cell r="G216" t="str">
            <v>GASKET RADIATOR</v>
          </cell>
          <cell r="H216" t="str">
            <v>INM 4,16,17,28,29,32-35</v>
          </cell>
          <cell r="I216" t="e">
            <v>#N/A</v>
          </cell>
          <cell r="J216" t="e">
            <v>#N/A</v>
          </cell>
          <cell r="K216" t="str">
            <v>AG-5719;INJ080</v>
          </cell>
          <cell r="L216">
            <v>65</v>
          </cell>
          <cell r="M216">
            <v>787.30158730158735</v>
          </cell>
          <cell r="N216" t="str">
            <v>4X1</v>
          </cell>
          <cell r="O216" t="str">
            <v>Transfer</v>
          </cell>
          <cell r="P216" t="str">
            <v>Press Dep.</v>
          </cell>
          <cell r="Q216" t="str">
            <v>NO</v>
          </cell>
          <cell r="R216" t="str">
            <v>205 / 220</v>
          </cell>
          <cell r="S216">
            <v>120</v>
          </cell>
          <cell r="T216">
            <v>3</v>
          </cell>
          <cell r="U216">
            <v>100</v>
          </cell>
          <cell r="V216">
            <v>195</v>
          </cell>
          <cell r="W216">
            <v>8</v>
          </cell>
          <cell r="Y216">
            <v>25</v>
          </cell>
          <cell r="Z216">
            <v>315</v>
          </cell>
          <cell r="AA216">
            <v>165</v>
          </cell>
          <cell r="AB216">
            <v>20</v>
          </cell>
          <cell r="AC216">
            <v>55</v>
          </cell>
          <cell r="AD216" t="str">
            <v>RK</v>
          </cell>
          <cell r="AE216">
            <v>530</v>
          </cell>
          <cell r="AF216">
            <v>4</v>
          </cell>
          <cell r="AG216">
            <v>65</v>
          </cell>
          <cell r="AH216">
            <v>825.39682539682542</v>
          </cell>
          <cell r="AJ216">
            <v>284.37599999999998</v>
          </cell>
          <cell r="AL216">
            <v>105</v>
          </cell>
          <cell r="AM216">
            <v>35</v>
          </cell>
          <cell r="AN216">
            <v>420</v>
          </cell>
          <cell r="AO216">
            <v>33.075000000000003</v>
          </cell>
          <cell r="AP216">
            <v>504</v>
          </cell>
          <cell r="AQ216" t="e">
            <v>#N/A</v>
          </cell>
          <cell r="AR216" t="str">
            <v>PRS</v>
          </cell>
          <cell r="AS216">
            <v>98.01</v>
          </cell>
          <cell r="AT216" t="e">
            <v>#N/A</v>
          </cell>
        </row>
        <row r="217">
          <cell r="B217" t="str">
            <v>153366-1440-2</v>
          </cell>
          <cell r="C217" t="str">
            <v>153366-1440;A</v>
          </cell>
          <cell r="D217" t="str">
            <v>F-EM</v>
          </cell>
          <cell r="E217" t="str">
            <v>KUBOTA</v>
          </cell>
          <cell r="F217" t="str">
            <v>-</v>
          </cell>
          <cell r="G217" t="str">
            <v>GASKET RADIATOR</v>
          </cell>
          <cell r="H217" t="str">
            <v>INM 4,16,17,28,29,32-35</v>
          </cell>
          <cell r="I217" t="e">
            <v>#N/A</v>
          </cell>
          <cell r="J217" t="e">
            <v>#N/A</v>
          </cell>
          <cell r="K217" t="str">
            <v>AG-5719;INJ080</v>
          </cell>
          <cell r="L217">
            <v>65</v>
          </cell>
          <cell r="M217">
            <v>787.30158730158735</v>
          </cell>
          <cell r="N217" t="str">
            <v>4X1</v>
          </cell>
          <cell r="O217" t="str">
            <v>Transfer</v>
          </cell>
          <cell r="P217" t="str">
            <v>Press Dep.</v>
          </cell>
          <cell r="Q217" t="str">
            <v>NO</v>
          </cell>
          <cell r="R217" t="str">
            <v>205 / 220</v>
          </cell>
          <cell r="S217">
            <v>120</v>
          </cell>
          <cell r="T217">
            <v>3</v>
          </cell>
          <cell r="U217">
            <v>100</v>
          </cell>
          <cell r="V217">
            <v>195</v>
          </cell>
          <cell r="W217">
            <v>8</v>
          </cell>
          <cell r="Y217">
            <v>25</v>
          </cell>
          <cell r="Z217">
            <v>315</v>
          </cell>
          <cell r="AA217">
            <v>165</v>
          </cell>
          <cell r="AB217">
            <v>20</v>
          </cell>
          <cell r="AC217">
            <v>55</v>
          </cell>
          <cell r="AD217" t="str">
            <v>RK</v>
          </cell>
          <cell r="AE217">
            <v>530</v>
          </cell>
          <cell r="AF217">
            <v>4</v>
          </cell>
          <cell r="AG217">
            <v>65</v>
          </cell>
          <cell r="AH217">
            <v>825.39682539682542</v>
          </cell>
          <cell r="AJ217">
            <v>284.37599999999998</v>
          </cell>
          <cell r="AL217">
            <v>70</v>
          </cell>
          <cell r="AM217">
            <v>35</v>
          </cell>
          <cell r="AN217">
            <v>280</v>
          </cell>
          <cell r="AO217">
            <v>22.05</v>
          </cell>
          <cell r="AP217">
            <v>504</v>
          </cell>
          <cell r="AQ217" t="e">
            <v>#N/A</v>
          </cell>
          <cell r="AR217" t="str">
            <v>PRS</v>
          </cell>
          <cell r="AS217">
            <v>98.01</v>
          </cell>
          <cell r="AT217" t="e">
            <v>#N/A</v>
          </cell>
        </row>
        <row r="218">
          <cell r="B218" t="str">
            <v>15422-Z0H-0003</v>
          </cell>
          <cell r="C218" t="str">
            <v>15422-Z0H-0003;A</v>
          </cell>
          <cell r="D218" t="str">
            <v>F-WCLHO</v>
          </cell>
          <cell r="E218" t="str">
            <v>SIAM TRIX</v>
          </cell>
          <cell r="F218" t="e">
            <v>#N/A</v>
          </cell>
          <cell r="G218" t="e">
            <v>#N/A</v>
          </cell>
          <cell r="H218" t="str">
            <v>INM</v>
          </cell>
          <cell r="I218" t="e">
            <v>#N/A</v>
          </cell>
          <cell r="J218" t="e">
            <v>#N/A</v>
          </cell>
          <cell r="K218" t="str">
            <v>P5735;INJ080</v>
          </cell>
          <cell r="L218">
            <v>35</v>
          </cell>
          <cell r="M218">
            <v>875</v>
          </cell>
          <cell r="N218" t="str">
            <v>8X1</v>
          </cell>
          <cell r="O218" t="str">
            <v>Transfer</v>
          </cell>
          <cell r="P218" t="str">
            <v>Sub.Cont.</v>
          </cell>
          <cell r="Q218" t="str">
            <v>NO</v>
          </cell>
          <cell r="R218" t="str">
            <v>-</v>
          </cell>
          <cell r="S218">
            <v>100</v>
          </cell>
          <cell r="T218">
            <v>2</v>
          </cell>
          <cell r="U218">
            <v>80</v>
          </cell>
          <cell r="V218">
            <v>150</v>
          </cell>
          <cell r="W218">
            <v>4</v>
          </cell>
          <cell r="Y218">
            <v>6</v>
          </cell>
          <cell r="Z218">
            <v>256</v>
          </cell>
          <cell r="AA218">
            <v>170</v>
          </cell>
          <cell r="AB218">
            <v>10</v>
          </cell>
          <cell r="AC218">
            <v>70</v>
          </cell>
          <cell r="AD218" t="str">
            <v>RK</v>
          </cell>
          <cell r="AE218">
            <v>0</v>
          </cell>
          <cell r="AF218">
            <v>7</v>
          </cell>
          <cell r="AG218">
            <v>35</v>
          </cell>
          <cell r="AH218">
            <v>957.03125</v>
          </cell>
          <cell r="AJ218">
            <v>0</v>
          </cell>
          <cell r="AL218">
            <v>126</v>
          </cell>
          <cell r="AM218">
            <v>42</v>
          </cell>
          <cell r="AN218">
            <v>882</v>
          </cell>
          <cell r="AO218">
            <v>32.256</v>
          </cell>
          <cell r="AP218" t="e">
            <v>#N/A</v>
          </cell>
          <cell r="AQ218" t="e">
            <v>#N/A</v>
          </cell>
          <cell r="AR218" t="e">
            <v>#N/A</v>
          </cell>
          <cell r="AS218" t="e">
            <v>#N/A</v>
          </cell>
          <cell r="AT218" t="e">
            <v>#N/A</v>
          </cell>
        </row>
        <row r="219">
          <cell r="B219" t="str">
            <v>15422-Z0Z-0003A</v>
          </cell>
          <cell r="C219" t="str">
            <v>15422-Z0Z-0003;A</v>
          </cell>
          <cell r="D219" t="str">
            <v>F-WCL01</v>
          </cell>
          <cell r="E219" t="str">
            <v>SIAM TRIX</v>
          </cell>
          <cell r="F219" t="e">
            <v>#N/A</v>
          </cell>
          <cell r="G219" t="e">
            <v>#N/A</v>
          </cell>
          <cell r="H219" t="str">
            <v>INM</v>
          </cell>
          <cell r="I219" t="e">
            <v>#N/A</v>
          </cell>
          <cell r="J219" t="e">
            <v>#N/A</v>
          </cell>
          <cell r="K219" t="str">
            <v>P5735;INJ080</v>
          </cell>
          <cell r="L219">
            <v>35</v>
          </cell>
          <cell r="M219">
            <v>767.1232876712329</v>
          </cell>
          <cell r="N219" t="str">
            <v>8X1</v>
          </cell>
          <cell r="O219" t="str">
            <v>Transfer</v>
          </cell>
          <cell r="P219" t="str">
            <v>Sub.Cont.</v>
          </cell>
          <cell r="Q219" t="str">
            <v>NO</v>
          </cell>
          <cell r="R219" t="str">
            <v>-</v>
          </cell>
          <cell r="S219">
            <v>100</v>
          </cell>
          <cell r="T219">
            <v>2</v>
          </cell>
          <cell r="U219">
            <v>80</v>
          </cell>
          <cell r="V219">
            <v>150</v>
          </cell>
          <cell r="W219">
            <v>4</v>
          </cell>
          <cell r="Y219">
            <v>6</v>
          </cell>
          <cell r="Z219">
            <v>292</v>
          </cell>
          <cell r="AA219">
            <v>170</v>
          </cell>
          <cell r="AB219">
            <v>10</v>
          </cell>
          <cell r="AC219">
            <v>70</v>
          </cell>
          <cell r="AD219" t="str">
            <v>RK</v>
          </cell>
          <cell r="AE219">
            <v>0</v>
          </cell>
          <cell r="AF219">
            <v>7</v>
          </cell>
          <cell r="AG219">
            <v>35</v>
          </cell>
          <cell r="AH219">
            <v>839.04109589041104</v>
          </cell>
          <cell r="AJ219">
            <v>0</v>
          </cell>
          <cell r="AL219">
            <v>126</v>
          </cell>
          <cell r="AM219">
            <v>42</v>
          </cell>
          <cell r="AN219">
            <v>882</v>
          </cell>
          <cell r="AO219">
            <v>36.792000000000002</v>
          </cell>
          <cell r="AP219" t="e">
            <v>#N/A</v>
          </cell>
          <cell r="AQ219" t="e">
            <v>#N/A</v>
          </cell>
          <cell r="AR219" t="e">
            <v>#N/A</v>
          </cell>
          <cell r="AS219" t="e">
            <v>#N/A</v>
          </cell>
          <cell r="AT219" t="e">
            <v>#N/A</v>
          </cell>
        </row>
        <row r="220">
          <cell r="B220" t="str">
            <v>15422-Z0Z-0003B</v>
          </cell>
          <cell r="C220" t="str">
            <v>15422-Z0Z-0003;A</v>
          </cell>
          <cell r="D220" t="str">
            <v>F-WCL01</v>
          </cell>
          <cell r="E220" t="str">
            <v>SIAM TRIX</v>
          </cell>
          <cell r="F220" t="e">
            <v>#N/A</v>
          </cell>
          <cell r="G220" t="e">
            <v>#N/A</v>
          </cell>
          <cell r="H220" t="str">
            <v>INM</v>
          </cell>
          <cell r="I220" t="e">
            <v>#N/A</v>
          </cell>
          <cell r="J220" t="e">
            <v>#N/A</v>
          </cell>
          <cell r="K220" t="str">
            <v>P5735;INJ080</v>
          </cell>
          <cell r="L220">
            <v>35</v>
          </cell>
          <cell r="M220">
            <v>766.46706586826349</v>
          </cell>
          <cell r="N220" t="str">
            <v>8X1</v>
          </cell>
          <cell r="O220" t="str">
            <v>Transfer</v>
          </cell>
          <cell r="P220" t="str">
            <v>Sub.Cont.</v>
          </cell>
          <cell r="Q220" t="str">
            <v>NO</v>
          </cell>
          <cell r="R220" t="str">
            <v>-</v>
          </cell>
          <cell r="S220">
            <v>100</v>
          </cell>
          <cell r="T220">
            <v>2</v>
          </cell>
          <cell r="U220">
            <v>80</v>
          </cell>
          <cell r="V220">
            <v>150</v>
          </cell>
          <cell r="W220">
            <v>4</v>
          </cell>
          <cell r="Y220">
            <v>6</v>
          </cell>
          <cell r="Z220">
            <v>334</v>
          </cell>
          <cell r="AA220">
            <v>170</v>
          </cell>
          <cell r="AB220">
            <v>10</v>
          </cell>
          <cell r="AC220">
            <v>70</v>
          </cell>
          <cell r="AD220" t="str">
            <v>RK</v>
          </cell>
          <cell r="AE220">
            <v>0</v>
          </cell>
          <cell r="AF220">
            <v>8</v>
          </cell>
          <cell r="AG220">
            <v>35</v>
          </cell>
          <cell r="AH220">
            <v>838.32335329341322</v>
          </cell>
          <cell r="AJ220">
            <v>0</v>
          </cell>
          <cell r="AL220">
            <v>126</v>
          </cell>
          <cell r="AM220">
            <v>42</v>
          </cell>
          <cell r="AN220">
            <v>1008</v>
          </cell>
          <cell r="AO220">
            <v>42.084000000000003</v>
          </cell>
          <cell r="AP220" t="e">
            <v>#N/A</v>
          </cell>
          <cell r="AQ220" t="e">
            <v>#N/A</v>
          </cell>
          <cell r="AR220" t="e">
            <v>#N/A</v>
          </cell>
          <cell r="AS220" t="e">
            <v>#N/A</v>
          </cell>
          <cell r="AT220" t="e">
            <v>#N/A</v>
          </cell>
        </row>
        <row r="221">
          <cell r="B221" t="str">
            <v>15422-Z3VA-0001</v>
          </cell>
          <cell r="C221" t="str">
            <v>15422-Z3VA-0001;A</v>
          </cell>
          <cell r="D221" t="str">
            <v>F-SCC</v>
          </cell>
          <cell r="E221" t="str">
            <v>SIAM TRIX</v>
          </cell>
          <cell r="F221" t="e">
            <v>#N/A</v>
          </cell>
          <cell r="G221" t="e">
            <v>#N/A</v>
          </cell>
          <cell r="H221" t="str">
            <v>INM</v>
          </cell>
          <cell r="I221" t="e">
            <v>#N/A</v>
          </cell>
          <cell r="J221" t="e">
            <v>#N/A</v>
          </cell>
          <cell r="K221" t="str">
            <v>P5735;INJ080</v>
          </cell>
          <cell r="L221">
            <v>35</v>
          </cell>
          <cell r="M221">
            <v>1174.3119266055046</v>
          </cell>
          <cell r="N221" t="str">
            <v>4X1</v>
          </cell>
          <cell r="O221" t="str">
            <v>Transfer</v>
          </cell>
          <cell r="P221" t="str">
            <v>Sub.Cont.</v>
          </cell>
          <cell r="Q221" t="str">
            <v>NO</v>
          </cell>
          <cell r="R221" t="str">
            <v>-</v>
          </cell>
          <cell r="S221">
            <v>100</v>
          </cell>
          <cell r="T221">
            <v>2</v>
          </cell>
          <cell r="U221">
            <v>80</v>
          </cell>
          <cell r="V221">
            <v>150</v>
          </cell>
          <cell r="W221">
            <v>4</v>
          </cell>
          <cell r="Y221">
            <v>6</v>
          </cell>
          <cell r="Z221">
            <v>109</v>
          </cell>
          <cell r="AA221">
            <v>170</v>
          </cell>
          <cell r="AB221">
            <v>10</v>
          </cell>
          <cell r="AC221">
            <v>70</v>
          </cell>
          <cell r="AD221" t="str">
            <v>RK</v>
          </cell>
          <cell r="AE221">
            <v>0</v>
          </cell>
          <cell r="AF221">
            <v>4</v>
          </cell>
          <cell r="AG221">
            <v>35</v>
          </cell>
          <cell r="AH221">
            <v>1284.4036697247707</v>
          </cell>
          <cell r="AJ221">
            <v>0</v>
          </cell>
          <cell r="AL221">
            <v>156</v>
          </cell>
          <cell r="AM221">
            <v>52</v>
          </cell>
          <cell r="AN221">
            <v>624</v>
          </cell>
          <cell r="AO221">
            <v>17.004000000000001</v>
          </cell>
          <cell r="AP221" t="e">
            <v>#N/A</v>
          </cell>
          <cell r="AQ221" t="e">
            <v>#N/A</v>
          </cell>
          <cell r="AR221" t="e">
            <v>#N/A</v>
          </cell>
          <cell r="AS221" t="e">
            <v>#N/A</v>
          </cell>
          <cell r="AT221" t="e">
            <v>#N/A</v>
          </cell>
        </row>
        <row r="222">
          <cell r="B222" t="str">
            <v>15650-P3O-0002</v>
          </cell>
          <cell r="C222" t="str">
            <v>15650-P3O-0002;A</v>
          </cell>
          <cell r="D222" t="str">
            <v>F-RP</v>
          </cell>
          <cell r="E222" t="str">
            <v>SUZUKI</v>
          </cell>
          <cell r="F222" t="str">
            <v>X-5</v>
          </cell>
          <cell r="G222" t="str">
            <v>GASKET</v>
          </cell>
          <cell r="H222">
            <v>510</v>
          </cell>
          <cell r="I222" t="e">
            <v>#N/A</v>
          </cell>
          <cell r="J222" t="e">
            <v>#N/A</v>
          </cell>
          <cell r="K222" t="str">
            <v>F2702;PRS030</v>
          </cell>
          <cell r="L222">
            <v>10</v>
          </cell>
          <cell r="M222">
            <v>694.44444444444446</v>
          </cell>
          <cell r="N222" t="str">
            <v>6x1</v>
          </cell>
          <cell r="O222" t="str">
            <v>Transfer</v>
          </cell>
          <cell r="P222" t="str">
            <v>Press Dep.</v>
          </cell>
          <cell r="Q222" t="str">
            <v>NO</v>
          </cell>
          <cell r="R222" t="str">
            <v>-</v>
          </cell>
          <cell r="S222">
            <v>120</v>
          </cell>
          <cell r="Y222">
            <v>25</v>
          </cell>
          <cell r="Z222">
            <v>40.32</v>
          </cell>
          <cell r="AA222">
            <v>165</v>
          </cell>
          <cell r="AB222">
            <v>0</v>
          </cell>
          <cell r="AC222">
            <v>55</v>
          </cell>
          <cell r="AD222" t="str">
            <v>RK</v>
          </cell>
          <cell r="AE222">
            <v>0</v>
          </cell>
          <cell r="AF222">
            <v>4</v>
          </cell>
          <cell r="AG222">
            <v>10</v>
          </cell>
          <cell r="AH222">
            <v>992.06349206349205</v>
          </cell>
          <cell r="AJ222">
            <v>62.975999999999999</v>
          </cell>
          <cell r="AL222">
            <v>45</v>
          </cell>
          <cell r="AM222">
            <v>15</v>
          </cell>
          <cell r="AN222">
            <v>180</v>
          </cell>
          <cell r="AO222">
            <v>1.8144</v>
          </cell>
          <cell r="AP222" t="e">
            <v>#N/A</v>
          </cell>
          <cell r="AQ222" t="e">
            <v>#N/A</v>
          </cell>
          <cell r="AR222" t="e">
            <v>#N/A</v>
          </cell>
          <cell r="AS222" t="e">
            <v>#N/A</v>
          </cell>
          <cell r="AT222" t="e">
            <v>#N/A</v>
          </cell>
        </row>
        <row r="223">
          <cell r="B223" t="str">
            <v>15650-P8C-T010 M</v>
          </cell>
          <cell r="C223" t="str">
            <v>15650-P8C-T010 M</v>
          </cell>
          <cell r="D223" t="e">
            <v>#N/A</v>
          </cell>
          <cell r="E223" t="str">
            <v>HONDA</v>
          </cell>
          <cell r="F223" t="str">
            <v>GN-5</v>
          </cell>
          <cell r="G223" t="str">
            <v>CAP NEUT SWITCH</v>
          </cell>
          <cell r="H223">
            <v>510</v>
          </cell>
          <cell r="I223" t="e">
            <v>#N/A</v>
          </cell>
          <cell r="J223" t="e">
            <v>#N/A</v>
          </cell>
          <cell r="K223" t="str">
            <v>P2730;PRS030</v>
          </cell>
          <cell r="L223">
            <v>6</v>
          </cell>
          <cell r="M223">
            <v>490.1960784313726</v>
          </cell>
          <cell r="N223" t="str">
            <v>6x1</v>
          </cell>
          <cell r="O223" t="str">
            <v>Transfer</v>
          </cell>
          <cell r="P223" t="str">
            <v>Press Dep.</v>
          </cell>
          <cell r="Q223" t="str">
            <v>NO</v>
          </cell>
          <cell r="R223" t="str">
            <v>-</v>
          </cell>
          <cell r="S223">
            <v>120</v>
          </cell>
          <cell r="Y223">
            <v>5</v>
          </cell>
          <cell r="Z223">
            <v>36.72</v>
          </cell>
          <cell r="AA223">
            <v>165</v>
          </cell>
          <cell r="AB223">
            <v>0</v>
          </cell>
          <cell r="AC223">
            <v>0</v>
          </cell>
          <cell r="AD223" t="str">
            <v>RK</v>
          </cell>
          <cell r="AE223">
            <v>0</v>
          </cell>
          <cell r="AF223">
            <v>6</v>
          </cell>
          <cell r="AG223">
            <v>6</v>
          </cell>
          <cell r="AH223">
            <v>980.3921568627452</v>
          </cell>
          <cell r="AJ223">
            <v>301.10399999999998</v>
          </cell>
          <cell r="AL223">
            <v>45</v>
          </cell>
          <cell r="AM223">
            <v>15</v>
          </cell>
          <cell r="AN223">
            <v>270</v>
          </cell>
          <cell r="AO223">
            <v>1.6523999999999999</v>
          </cell>
          <cell r="AP223" t="e">
            <v>#N/A</v>
          </cell>
          <cell r="AQ223" t="e">
            <v>#N/A</v>
          </cell>
          <cell r="AR223" t="e">
            <v>#N/A</v>
          </cell>
          <cell r="AS223" t="e">
            <v>#N/A</v>
          </cell>
          <cell r="AT223" t="e">
            <v>#N/A</v>
          </cell>
        </row>
        <row r="224">
          <cell r="B224" t="str">
            <v>15650-PO3-0001</v>
          </cell>
          <cell r="C224" t="str">
            <v>15650-PO3-0001;A</v>
          </cell>
          <cell r="D224" t="str">
            <v>F-EM</v>
          </cell>
          <cell r="E224" t="str">
            <v>HONDA</v>
          </cell>
          <cell r="F224" t="str">
            <v>GN-5</v>
          </cell>
          <cell r="G224" t="str">
            <v>CAP NEUT SWITCH</v>
          </cell>
          <cell r="H224">
            <v>510</v>
          </cell>
          <cell r="I224" t="e">
            <v>#N/A</v>
          </cell>
          <cell r="J224" t="e">
            <v>#N/A</v>
          </cell>
          <cell r="K224" t="str">
            <v>F2700;PRS030</v>
          </cell>
          <cell r="L224" t="e">
            <v>#N/A</v>
          </cell>
          <cell r="M224" t="e">
            <v>#N/A</v>
          </cell>
          <cell r="N224" t="str">
            <v>4x1</v>
          </cell>
          <cell r="O224" t="str">
            <v>Transfer</v>
          </cell>
          <cell r="P224" t="str">
            <v>Press Dep.</v>
          </cell>
          <cell r="Q224" t="str">
            <v>NO</v>
          </cell>
          <cell r="R224" t="str">
            <v>-</v>
          </cell>
          <cell r="S224">
            <v>120</v>
          </cell>
          <cell r="Y224">
            <v>25</v>
          </cell>
          <cell r="Z224">
            <v>27.648</v>
          </cell>
          <cell r="AA224">
            <v>165</v>
          </cell>
          <cell r="AB224">
            <v>0</v>
          </cell>
          <cell r="AC224">
            <v>53</v>
          </cell>
          <cell r="AD224" t="str">
            <v>RK</v>
          </cell>
          <cell r="AE224">
            <v>0</v>
          </cell>
          <cell r="AF224">
            <v>4</v>
          </cell>
          <cell r="AG224" t="e">
            <v>#N/A</v>
          </cell>
          <cell r="AH224" t="e">
            <v>#N/A</v>
          </cell>
          <cell r="AJ224">
            <v>278.964</v>
          </cell>
          <cell r="AL224">
            <v>45</v>
          </cell>
          <cell r="AM224">
            <v>15</v>
          </cell>
          <cell r="AN224">
            <v>180</v>
          </cell>
          <cell r="AO224">
            <v>1.2441600000000002</v>
          </cell>
          <cell r="AP224" t="e">
            <v>#N/A</v>
          </cell>
          <cell r="AQ224" t="e">
            <v>#N/A</v>
          </cell>
          <cell r="AR224" t="e">
            <v>#N/A</v>
          </cell>
          <cell r="AS224" t="e">
            <v>#N/A</v>
          </cell>
          <cell r="AT224" t="e">
            <v>#N/A</v>
          </cell>
        </row>
        <row r="225">
          <cell r="B225" t="str">
            <v>15650-POA-0130</v>
          </cell>
          <cell r="C225" t="str">
            <v>15650-POA-0130;A</v>
          </cell>
          <cell r="D225" t="str">
            <v>F-RP</v>
          </cell>
          <cell r="E225" t="str">
            <v>SUZUKI</v>
          </cell>
          <cell r="F225" t="str">
            <v>X-5</v>
          </cell>
          <cell r="G225" t="str">
            <v>GASKET</v>
          </cell>
          <cell r="H225">
            <v>510</v>
          </cell>
          <cell r="I225" t="e">
            <v>#N/A</v>
          </cell>
          <cell r="J225" t="e">
            <v>#N/A</v>
          </cell>
          <cell r="K225" t="str">
            <v>P2730;PRS030</v>
          </cell>
          <cell r="L225">
            <v>6</v>
          </cell>
          <cell r="M225">
            <v>490.1960784313726</v>
          </cell>
          <cell r="N225" t="str">
            <v>6x1</v>
          </cell>
          <cell r="O225" t="str">
            <v>Transfer</v>
          </cell>
          <cell r="P225" t="str">
            <v>Press Dep.</v>
          </cell>
          <cell r="Q225" t="str">
            <v>NO</v>
          </cell>
          <cell r="R225" t="str">
            <v>-</v>
          </cell>
          <cell r="S225">
            <v>120</v>
          </cell>
          <cell r="Y225">
            <v>25</v>
          </cell>
          <cell r="Z225">
            <v>36.72</v>
          </cell>
          <cell r="AA225">
            <v>165</v>
          </cell>
          <cell r="AB225">
            <v>0</v>
          </cell>
          <cell r="AC225">
            <v>55</v>
          </cell>
          <cell r="AD225" t="str">
            <v>RK</v>
          </cell>
          <cell r="AE225">
            <v>0</v>
          </cell>
          <cell r="AF225">
            <v>6</v>
          </cell>
          <cell r="AG225">
            <v>6</v>
          </cell>
          <cell r="AH225">
            <v>980.3921568627452</v>
          </cell>
          <cell r="AJ225">
            <v>188.928</v>
          </cell>
          <cell r="AL225">
            <v>45</v>
          </cell>
          <cell r="AM225">
            <v>15</v>
          </cell>
          <cell r="AN225">
            <v>270</v>
          </cell>
          <cell r="AO225">
            <v>1.6523999999999999</v>
          </cell>
          <cell r="AP225" t="e">
            <v>#N/A</v>
          </cell>
          <cell r="AQ225" t="e">
            <v>#N/A</v>
          </cell>
          <cell r="AR225" t="e">
            <v>#N/A</v>
          </cell>
          <cell r="AS225" t="e">
            <v>#N/A</v>
          </cell>
          <cell r="AT225" t="e">
            <v>#N/A</v>
          </cell>
        </row>
        <row r="226">
          <cell r="B226" t="str">
            <v>1577A390</v>
          </cell>
          <cell r="C226" t="str">
            <v>1577A390;A</v>
          </cell>
          <cell r="D226" t="str">
            <v>F-RP</v>
          </cell>
          <cell r="E226" t="str">
            <v>NIITECH</v>
          </cell>
          <cell r="F226" t="str">
            <v>-</v>
          </cell>
          <cell r="G226" t="str">
            <v>CUSHION</v>
          </cell>
          <cell r="H226" t="str">
            <v>INJ</v>
          </cell>
          <cell r="I226" t="e">
            <v>#N/A</v>
          </cell>
          <cell r="J226" t="e">
            <v>#N/A</v>
          </cell>
          <cell r="K226" t="str">
            <v>E5635;INJ080</v>
          </cell>
          <cell r="L226">
            <v>53</v>
          </cell>
          <cell r="M226">
            <v>919.54022988505744</v>
          </cell>
          <cell r="N226" t="str">
            <v>16X1</v>
          </cell>
          <cell r="O226" t="str">
            <v>Transfer</v>
          </cell>
          <cell r="P226" t="str">
            <v>Press Dep.</v>
          </cell>
          <cell r="Q226" t="str">
            <v>NO</v>
          </cell>
          <cell r="R226" t="str">
            <v>-</v>
          </cell>
          <cell r="S226">
            <v>120</v>
          </cell>
          <cell r="T226">
            <v>4</v>
          </cell>
          <cell r="U226">
            <v>80</v>
          </cell>
          <cell r="V226">
            <v>80</v>
          </cell>
          <cell r="W226">
            <v>8</v>
          </cell>
          <cell r="Y226">
            <v>25</v>
          </cell>
          <cell r="Z226">
            <v>870</v>
          </cell>
          <cell r="AA226">
            <v>165</v>
          </cell>
          <cell r="AB226">
            <v>15</v>
          </cell>
          <cell r="AC226">
            <v>53</v>
          </cell>
          <cell r="AD226" t="str">
            <v>RK</v>
          </cell>
          <cell r="AE226">
            <v>0</v>
          </cell>
          <cell r="AF226">
            <v>16</v>
          </cell>
          <cell r="AG226">
            <v>53</v>
          </cell>
          <cell r="AH226">
            <v>974.71264367816093</v>
          </cell>
          <cell r="AJ226">
            <v>204.672</v>
          </cell>
          <cell r="AL226">
            <v>126</v>
          </cell>
          <cell r="AM226">
            <v>42</v>
          </cell>
          <cell r="AN226">
            <v>2016</v>
          </cell>
          <cell r="AO226">
            <v>109.62</v>
          </cell>
          <cell r="AP226" t="e">
            <v>#N/A</v>
          </cell>
          <cell r="AQ226" t="e">
            <v>#N/A</v>
          </cell>
          <cell r="AR226" t="e">
            <v>#N/A</v>
          </cell>
          <cell r="AS226" t="e">
            <v>#N/A</v>
          </cell>
          <cell r="AT226" t="e">
            <v>#N/A</v>
          </cell>
        </row>
        <row r="227">
          <cell r="B227" t="str">
            <v>1577A390-1</v>
          </cell>
          <cell r="C227" t="str">
            <v>1577A390;A</v>
          </cell>
          <cell r="D227" t="str">
            <v>F-RP</v>
          </cell>
          <cell r="E227" t="str">
            <v>NIITECH</v>
          </cell>
          <cell r="F227" t="str">
            <v>-</v>
          </cell>
          <cell r="G227" t="str">
            <v>CUSHION</v>
          </cell>
          <cell r="H227" t="str">
            <v>INJ</v>
          </cell>
          <cell r="I227" t="e">
            <v>#N/A</v>
          </cell>
          <cell r="J227" t="e">
            <v>#N/A</v>
          </cell>
          <cell r="K227" t="str">
            <v>E5635;INJ080</v>
          </cell>
          <cell r="L227">
            <v>53</v>
          </cell>
          <cell r="M227">
            <v>919.54022988505744</v>
          </cell>
          <cell r="N227" t="str">
            <v>16X1</v>
          </cell>
          <cell r="O227" t="str">
            <v>Transfer</v>
          </cell>
          <cell r="P227" t="str">
            <v>Press Dep.</v>
          </cell>
          <cell r="Q227" t="str">
            <v>NO</v>
          </cell>
          <cell r="R227" t="str">
            <v>-</v>
          </cell>
          <cell r="S227">
            <v>120</v>
          </cell>
          <cell r="T227">
            <v>4</v>
          </cell>
          <cell r="U227">
            <v>80</v>
          </cell>
          <cell r="V227">
            <v>80</v>
          </cell>
          <cell r="W227">
            <v>8</v>
          </cell>
          <cell r="Y227">
            <v>25</v>
          </cell>
          <cell r="Z227">
            <v>870</v>
          </cell>
          <cell r="AA227">
            <v>165</v>
          </cell>
          <cell r="AB227">
            <v>15</v>
          </cell>
          <cell r="AC227">
            <v>53</v>
          </cell>
          <cell r="AD227" t="str">
            <v>RK</v>
          </cell>
          <cell r="AE227">
            <v>0</v>
          </cell>
          <cell r="AF227">
            <v>16</v>
          </cell>
          <cell r="AG227">
            <v>53</v>
          </cell>
          <cell r="AH227">
            <v>974.71264367816093</v>
          </cell>
          <cell r="AJ227">
            <v>204.672</v>
          </cell>
          <cell r="AL227">
            <v>42</v>
          </cell>
          <cell r="AM227">
            <v>42</v>
          </cell>
          <cell r="AN227">
            <v>672</v>
          </cell>
          <cell r="AO227">
            <v>36.54</v>
          </cell>
          <cell r="AP227" t="e">
            <v>#N/A</v>
          </cell>
          <cell r="AQ227" t="e">
            <v>#N/A</v>
          </cell>
          <cell r="AR227" t="e">
            <v>#N/A</v>
          </cell>
          <cell r="AS227" t="e">
            <v>#N/A</v>
          </cell>
          <cell r="AT227" t="e">
            <v>#N/A</v>
          </cell>
        </row>
        <row r="228">
          <cell r="B228" t="str">
            <v>1577A390-2</v>
          </cell>
          <cell r="C228" t="str">
            <v>1577A390;A</v>
          </cell>
          <cell r="D228" t="str">
            <v>F-RP</v>
          </cell>
          <cell r="E228" t="str">
            <v>NIITECH</v>
          </cell>
          <cell r="F228" t="str">
            <v>-</v>
          </cell>
          <cell r="G228" t="str">
            <v>CUSHION</v>
          </cell>
          <cell r="H228" t="str">
            <v>INJ</v>
          </cell>
          <cell r="I228" t="e">
            <v>#N/A</v>
          </cell>
          <cell r="J228" t="e">
            <v>#N/A</v>
          </cell>
          <cell r="K228" t="str">
            <v>E5635;INJ080</v>
          </cell>
          <cell r="L228">
            <v>53</v>
          </cell>
          <cell r="M228">
            <v>919.54022988505744</v>
          </cell>
          <cell r="N228" t="str">
            <v>16X1</v>
          </cell>
          <cell r="O228" t="str">
            <v>Transfer</v>
          </cell>
          <cell r="P228" t="str">
            <v>Press Dep.</v>
          </cell>
          <cell r="Q228" t="str">
            <v>NO</v>
          </cell>
          <cell r="R228" t="str">
            <v>-</v>
          </cell>
          <cell r="S228">
            <v>120</v>
          </cell>
          <cell r="T228">
            <v>4</v>
          </cell>
          <cell r="U228">
            <v>80</v>
          </cell>
          <cell r="V228">
            <v>80</v>
          </cell>
          <cell r="W228">
            <v>8</v>
          </cell>
          <cell r="Y228">
            <v>25</v>
          </cell>
          <cell r="Z228">
            <v>870</v>
          </cell>
          <cell r="AA228">
            <v>165</v>
          </cell>
          <cell r="AB228">
            <v>15</v>
          </cell>
          <cell r="AC228">
            <v>53</v>
          </cell>
          <cell r="AD228" t="str">
            <v>RK</v>
          </cell>
          <cell r="AE228">
            <v>0</v>
          </cell>
          <cell r="AF228">
            <v>16</v>
          </cell>
          <cell r="AG228">
            <v>53</v>
          </cell>
          <cell r="AH228">
            <v>974.71264367816093</v>
          </cell>
          <cell r="AJ228">
            <v>204.672</v>
          </cell>
          <cell r="AL228">
            <v>84</v>
          </cell>
          <cell r="AM228">
            <v>42</v>
          </cell>
          <cell r="AN228">
            <v>1344</v>
          </cell>
          <cell r="AO228">
            <v>73.08</v>
          </cell>
          <cell r="AP228" t="e">
            <v>#N/A</v>
          </cell>
          <cell r="AQ228" t="e">
            <v>#N/A</v>
          </cell>
          <cell r="AR228" t="e">
            <v>#N/A</v>
          </cell>
          <cell r="AS228" t="e">
            <v>#N/A</v>
          </cell>
          <cell r="AT228" t="e">
            <v>#N/A</v>
          </cell>
        </row>
        <row r="229">
          <cell r="B229" t="str">
            <v>16325-02020</v>
          </cell>
          <cell r="C229" t="str">
            <v>16325-02020;A</v>
          </cell>
          <cell r="D229" t="str">
            <v>F-VAC</v>
          </cell>
          <cell r="E229" t="str">
            <v>AAP</v>
          </cell>
          <cell r="F229" t="str">
            <v>-</v>
          </cell>
          <cell r="G229" t="str">
            <v>SOCKET RUBBER</v>
          </cell>
          <cell r="H229" t="str">
            <v>VAC</v>
          </cell>
          <cell r="I229" t="e">
            <v>#N/A</v>
          </cell>
          <cell r="J229" t="e">
            <v>#N/A</v>
          </cell>
          <cell r="K229" t="str">
            <v>E-2779;PRS080</v>
          </cell>
          <cell r="L229">
            <v>75.5</v>
          </cell>
          <cell r="M229">
            <v>9062.5</v>
          </cell>
          <cell r="N229" t="str">
            <v>9x1</v>
          </cell>
          <cell r="O229" t="str">
            <v>Transfer</v>
          </cell>
          <cell r="P229" t="str">
            <v>Press Dep.</v>
          </cell>
          <cell r="Q229" t="str">
            <v>NO</v>
          </cell>
          <cell r="R229" t="str">
            <v>-</v>
          </cell>
          <cell r="S229">
            <v>120</v>
          </cell>
          <cell r="Y229">
            <v>25</v>
          </cell>
          <cell r="Z229">
            <v>72</v>
          </cell>
          <cell r="AA229">
            <v>165</v>
          </cell>
          <cell r="AB229">
            <v>0</v>
          </cell>
          <cell r="AC229">
            <v>0</v>
          </cell>
          <cell r="AD229" t="str">
            <v>RK</v>
          </cell>
          <cell r="AE229">
            <v>0</v>
          </cell>
          <cell r="AF229">
            <v>9</v>
          </cell>
          <cell r="AG229">
            <v>75.5</v>
          </cell>
          <cell r="AH229">
            <v>9437.5</v>
          </cell>
          <cell r="AJ229">
            <v>204.672</v>
          </cell>
          <cell r="AL229">
            <v>150</v>
          </cell>
          <cell r="AM229">
            <v>50</v>
          </cell>
          <cell r="AN229">
            <v>1350</v>
          </cell>
          <cell r="AO229">
            <v>10.8</v>
          </cell>
          <cell r="AP229" t="e">
            <v>#N/A</v>
          </cell>
          <cell r="AQ229" t="e">
            <v>#N/A</v>
          </cell>
          <cell r="AR229" t="e">
            <v>#N/A</v>
          </cell>
          <cell r="AS229" t="e">
            <v>#N/A</v>
          </cell>
          <cell r="AT229" t="e">
            <v>#N/A</v>
          </cell>
        </row>
        <row r="230">
          <cell r="B230" t="str">
            <v>16325-0H020</v>
          </cell>
          <cell r="C230" t="str">
            <v>16325-0H020;A</v>
          </cell>
          <cell r="D230" t="str">
            <v>F-KSA</v>
          </cell>
          <cell r="E230" t="str">
            <v>HONDA</v>
          </cell>
          <cell r="F230" t="str">
            <v>KW7</v>
          </cell>
          <cell r="G230" t="str">
            <v>PACKING BASE</v>
          </cell>
          <cell r="H230" t="str">
            <v>VAC</v>
          </cell>
          <cell r="I230" t="e">
            <v>#N/A</v>
          </cell>
          <cell r="J230" t="e">
            <v>#N/A</v>
          </cell>
          <cell r="K230" t="str">
            <v>E2721;PRS080</v>
          </cell>
          <cell r="L230">
            <v>37</v>
          </cell>
          <cell r="M230">
            <v>6800</v>
          </cell>
          <cell r="N230" t="str">
            <v>19X1</v>
          </cell>
          <cell r="O230" t="str">
            <v>Transfer</v>
          </cell>
          <cell r="P230" t="str">
            <v>Press Dep.</v>
          </cell>
          <cell r="Q230" t="str">
            <v>NO</v>
          </cell>
          <cell r="R230" t="str">
            <v>205 / 220</v>
          </cell>
          <cell r="S230">
            <v>120</v>
          </cell>
          <cell r="Y230">
            <v>25</v>
          </cell>
          <cell r="Z230">
            <v>80</v>
          </cell>
          <cell r="AA230">
            <v>165</v>
          </cell>
          <cell r="AB230">
            <v>25</v>
          </cell>
          <cell r="AC230">
            <v>47</v>
          </cell>
          <cell r="AD230" t="str">
            <v>RK</v>
          </cell>
          <cell r="AE230">
            <v>0</v>
          </cell>
          <cell r="AF230">
            <v>16</v>
          </cell>
          <cell r="AG230">
            <v>37</v>
          </cell>
          <cell r="AH230">
            <v>7400</v>
          </cell>
          <cell r="AJ230">
            <v>239.11199999999999</v>
          </cell>
          <cell r="AL230">
            <v>114</v>
          </cell>
          <cell r="AM230">
            <v>38</v>
          </cell>
          <cell r="AN230">
            <v>1824</v>
          </cell>
          <cell r="AO230">
            <v>9.1199999999999992</v>
          </cell>
          <cell r="AP230" t="e">
            <v>#N/A</v>
          </cell>
          <cell r="AQ230" t="e">
            <v>#N/A</v>
          </cell>
          <cell r="AR230" t="e">
            <v>#N/A</v>
          </cell>
          <cell r="AS230" t="e">
            <v>#N/A</v>
          </cell>
          <cell r="AT230" t="e">
            <v>#N/A</v>
          </cell>
        </row>
        <row r="231">
          <cell r="B231" t="str">
            <v>16325-0H020-2</v>
          </cell>
          <cell r="C231" t="str">
            <v>16325-0H020;A</v>
          </cell>
          <cell r="D231" t="e">
            <v>#N/A</v>
          </cell>
          <cell r="E231" t="str">
            <v>SOMTHAI</v>
          </cell>
          <cell r="F231" t="str">
            <v>SX8</v>
          </cell>
          <cell r="G231" t="str">
            <v>GROMMET AT CORD</v>
          </cell>
          <cell r="H231" t="str">
            <v>VAC</v>
          </cell>
          <cell r="I231" t="e">
            <v>#N/A</v>
          </cell>
          <cell r="J231" t="e">
            <v>#N/A</v>
          </cell>
          <cell r="K231" t="str">
            <v>E2721;PRS080</v>
          </cell>
          <cell r="L231">
            <v>37</v>
          </cell>
          <cell r="M231">
            <v>6800</v>
          </cell>
          <cell r="N231" t="str">
            <v>19X1</v>
          </cell>
          <cell r="O231" t="str">
            <v>Transfer</v>
          </cell>
          <cell r="P231" t="str">
            <v>Press Dep.</v>
          </cell>
          <cell r="Q231" t="str">
            <v>NO</v>
          </cell>
          <cell r="R231" t="str">
            <v>205 / 220</v>
          </cell>
          <cell r="S231">
            <v>120</v>
          </cell>
          <cell r="Y231">
            <v>25</v>
          </cell>
          <cell r="Z231">
            <v>80</v>
          </cell>
          <cell r="AA231">
            <v>165</v>
          </cell>
          <cell r="AB231">
            <v>25</v>
          </cell>
          <cell r="AC231">
            <v>47</v>
          </cell>
          <cell r="AD231" t="str">
            <v>RK</v>
          </cell>
          <cell r="AE231">
            <v>0</v>
          </cell>
          <cell r="AF231">
            <v>16</v>
          </cell>
          <cell r="AG231">
            <v>37</v>
          </cell>
          <cell r="AH231">
            <v>7400</v>
          </cell>
          <cell r="AJ231">
            <v>239.11199999999999</v>
          </cell>
          <cell r="AL231">
            <v>76</v>
          </cell>
          <cell r="AM231">
            <v>38</v>
          </cell>
          <cell r="AN231">
            <v>1216</v>
          </cell>
          <cell r="AO231">
            <v>6.08</v>
          </cell>
          <cell r="AP231" t="e">
            <v>#N/A</v>
          </cell>
          <cell r="AQ231" t="e">
            <v>#N/A</v>
          </cell>
          <cell r="AR231" t="e">
            <v>#N/A</v>
          </cell>
          <cell r="AS231" t="e">
            <v>#N/A</v>
          </cell>
          <cell r="AT231" t="e">
            <v>#N/A</v>
          </cell>
        </row>
        <row r="232">
          <cell r="B232" t="str">
            <v>16325-0H020D</v>
          </cell>
          <cell r="C232" t="str">
            <v>16325-0H020;A</v>
          </cell>
          <cell r="D232" t="e">
            <v>#N/A</v>
          </cell>
          <cell r="E232" t="str">
            <v>S.SANITAR</v>
          </cell>
          <cell r="F232" t="str">
            <v>TOTO</v>
          </cell>
          <cell r="G232" t="str">
            <v>FLOAT VALVE</v>
          </cell>
          <cell r="H232" t="str">
            <v>VAC</v>
          </cell>
          <cell r="I232" t="e">
            <v>#N/A</v>
          </cell>
          <cell r="J232" t="e">
            <v>#N/A</v>
          </cell>
          <cell r="K232" t="str">
            <v>E2721;PRS080</v>
          </cell>
          <cell r="L232">
            <v>37</v>
          </cell>
          <cell r="M232">
            <v>3339.2857142857142</v>
          </cell>
          <cell r="N232" t="str">
            <v>25X1</v>
          </cell>
          <cell r="O232" t="str">
            <v>Transfer</v>
          </cell>
          <cell r="P232" t="str">
            <v>Press Dep.</v>
          </cell>
          <cell r="Q232" t="str">
            <v>NO</v>
          </cell>
          <cell r="R232" t="str">
            <v>-</v>
          </cell>
          <cell r="S232">
            <v>120</v>
          </cell>
          <cell r="Y232">
            <v>25</v>
          </cell>
          <cell r="Z232">
            <v>112</v>
          </cell>
          <cell r="AA232">
            <v>165</v>
          </cell>
          <cell r="AB232">
            <v>0</v>
          </cell>
          <cell r="AC232">
            <v>0</v>
          </cell>
          <cell r="AD232" t="str">
            <v>RK</v>
          </cell>
          <cell r="AE232">
            <v>0</v>
          </cell>
          <cell r="AF232">
            <v>11</v>
          </cell>
          <cell r="AG232">
            <v>37</v>
          </cell>
          <cell r="AH232">
            <v>3633.9285714285711</v>
          </cell>
          <cell r="AJ232">
            <v>251.904</v>
          </cell>
          <cell r="AL232">
            <v>114</v>
          </cell>
          <cell r="AM232">
            <v>38</v>
          </cell>
          <cell r="AN232">
            <v>1254</v>
          </cell>
          <cell r="AO232">
            <v>12.768000000000001</v>
          </cell>
          <cell r="AP232" t="e">
            <v>#N/A</v>
          </cell>
          <cell r="AQ232" t="e">
            <v>#N/A</v>
          </cell>
          <cell r="AR232" t="e">
            <v>#N/A</v>
          </cell>
          <cell r="AS232" t="e">
            <v>#N/A</v>
          </cell>
          <cell r="AT232" t="e">
            <v>#N/A</v>
          </cell>
        </row>
        <row r="233">
          <cell r="B233" t="str">
            <v>16346-0K010D</v>
          </cell>
          <cell r="C233" t="str">
            <v>16346-0K010;A</v>
          </cell>
          <cell r="D233" t="e">
            <v>#N/A</v>
          </cell>
          <cell r="E233" t="str">
            <v>HADSYS</v>
          </cell>
          <cell r="F233" t="str">
            <v>EK-Mod</v>
          </cell>
          <cell r="G233" t="str">
            <v>RUBBER B</v>
          </cell>
          <cell r="H233" t="str">
            <v>VAC</v>
          </cell>
          <cell r="I233" t="e">
            <v>#N/A</v>
          </cell>
          <cell r="J233" t="e">
            <v>#N/A</v>
          </cell>
          <cell r="K233" t="str">
            <v>E-2779;PRS080</v>
          </cell>
          <cell r="L233">
            <v>75.5</v>
          </cell>
          <cell r="M233">
            <v>14500</v>
          </cell>
          <cell r="N233" t="str">
            <v>25x1</v>
          </cell>
          <cell r="O233" t="str">
            <v>Transfer</v>
          </cell>
          <cell r="P233" t="str">
            <v>Sub.Cont.</v>
          </cell>
          <cell r="Q233" t="str">
            <v>NO</v>
          </cell>
          <cell r="R233" t="str">
            <v>-</v>
          </cell>
          <cell r="S233">
            <v>120</v>
          </cell>
          <cell r="Y233">
            <v>25</v>
          </cell>
          <cell r="Z233">
            <v>85</v>
          </cell>
          <cell r="AA233">
            <v>165</v>
          </cell>
          <cell r="AB233">
            <v>0</v>
          </cell>
          <cell r="AC233">
            <v>55</v>
          </cell>
          <cell r="AD233" t="str">
            <v>RK</v>
          </cell>
          <cell r="AE233">
            <v>0</v>
          </cell>
          <cell r="AF233">
            <v>17</v>
          </cell>
          <cell r="AG233">
            <v>75.5</v>
          </cell>
          <cell r="AH233">
            <v>15100</v>
          </cell>
          <cell r="AJ233">
            <v>251.904</v>
          </cell>
          <cell r="AL233">
            <v>105</v>
          </cell>
          <cell r="AM233">
            <v>35</v>
          </cell>
          <cell r="AN233">
            <v>1785</v>
          </cell>
          <cell r="AO233">
            <v>8.9250000000000007</v>
          </cell>
          <cell r="AP233" t="e">
            <v>#N/A</v>
          </cell>
          <cell r="AQ233" t="e">
            <v>#N/A</v>
          </cell>
          <cell r="AR233" t="e">
            <v>#N/A</v>
          </cell>
          <cell r="AS233" t="e">
            <v>#N/A</v>
          </cell>
          <cell r="AT233" t="e">
            <v>#N/A</v>
          </cell>
        </row>
        <row r="234">
          <cell r="B234" t="str">
            <v>16346-0K010E</v>
          </cell>
          <cell r="C234" t="str">
            <v>16346-0K010;A</v>
          </cell>
          <cell r="D234" t="e">
            <v>#N/A</v>
          </cell>
          <cell r="E234" t="str">
            <v>YAMA ENG</v>
          </cell>
          <cell r="F234" t="str">
            <v>E/G</v>
          </cell>
          <cell r="G234" t="str">
            <v>O-RING</v>
          </cell>
          <cell r="H234" t="str">
            <v>VAC</v>
          </cell>
          <cell r="I234" t="e">
            <v>#N/A</v>
          </cell>
          <cell r="J234" t="e">
            <v>#N/A</v>
          </cell>
          <cell r="K234" t="str">
            <v xml:space="preserve">E-2779;PRS080 </v>
          </cell>
          <cell r="L234" t="e">
            <v>#N/A</v>
          </cell>
          <cell r="M234" t="e">
            <v>#N/A</v>
          </cell>
          <cell r="N234" t="str">
            <v>25x1</v>
          </cell>
          <cell r="O234" t="str">
            <v>Transfer</v>
          </cell>
          <cell r="P234" t="str">
            <v>Press Dep.</v>
          </cell>
          <cell r="Q234" t="str">
            <v>NO</v>
          </cell>
          <cell r="R234" t="str">
            <v>-</v>
          </cell>
          <cell r="S234">
            <v>120</v>
          </cell>
          <cell r="T234">
            <v>4</v>
          </cell>
          <cell r="U234">
            <v>85</v>
          </cell>
          <cell r="V234">
            <v>85</v>
          </cell>
          <cell r="W234">
            <v>8</v>
          </cell>
          <cell r="Y234">
            <v>25</v>
          </cell>
          <cell r="Z234">
            <v>93</v>
          </cell>
          <cell r="AA234">
            <v>165</v>
          </cell>
          <cell r="AB234">
            <v>15</v>
          </cell>
          <cell r="AC234">
            <v>53</v>
          </cell>
          <cell r="AD234" t="str">
            <v>RK</v>
          </cell>
          <cell r="AE234">
            <v>680</v>
          </cell>
          <cell r="AF234">
            <v>16</v>
          </cell>
          <cell r="AG234" t="e">
            <v>#N/A</v>
          </cell>
          <cell r="AH234" t="e">
            <v>#N/A</v>
          </cell>
          <cell r="AJ234">
            <v>259.77600000000001</v>
          </cell>
          <cell r="AL234">
            <v>105</v>
          </cell>
          <cell r="AM234">
            <v>35</v>
          </cell>
          <cell r="AN234">
            <v>1680</v>
          </cell>
          <cell r="AO234">
            <v>9.7650000000000006</v>
          </cell>
          <cell r="AP234" t="e">
            <v>#N/A</v>
          </cell>
          <cell r="AQ234" t="e">
            <v>#N/A</v>
          </cell>
          <cell r="AR234" t="e">
            <v>#N/A</v>
          </cell>
          <cell r="AS234" t="e">
            <v>#N/A</v>
          </cell>
          <cell r="AT234" t="e">
            <v>#N/A</v>
          </cell>
        </row>
        <row r="235">
          <cell r="B235" t="str">
            <v>16346-0K010I</v>
          </cell>
          <cell r="C235" t="str">
            <v>16346-0K010;A</v>
          </cell>
          <cell r="D235" t="e">
            <v>#N/A</v>
          </cell>
          <cell r="E235" t="str">
            <v>HONDA</v>
          </cell>
          <cell r="F235" t="str">
            <v>JX</v>
          </cell>
          <cell r="G235" t="str">
            <v>CASE HOSE</v>
          </cell>
          <cell r="H235" t="str">
            <v>VAC</v>
          </cell>
          <cell r="I235" t="e">
            <v>#N/A</v>
          </cell>
          <cell r="J235" t="e">
            <v>#N/A</v>
          </cell>
          <cell r="K235" t="str">
            <v>E2757;PRS080</v>
          </cell>
          <cell r="L235" t="e">
            <v>#N/A</v>
          </cell>
          <cell r="M235" t="e">
            <v>#N/A</v>
          </cell>
          <cell r="N235" t="str">
            <v>25x1</v>
          </cell>
          <cell r="O235" t="str">
            <v>Transfer</v>
          </cell>
          <cell r="P235" t="str">
            <v>Press Dep.</v>
          </cell>
          <cell r="Q235" t="str">
            <v>NO</v>
          </cell>
          <cell r="R235" t="str">
            <v>-</v>
          </cell>
          <cell r="S235">
            <v>120</v>
          </cell>
          <cell r="Y235">
            <v>5</v>
          </cell>
          <cell r="Z235">
            <v>125</v>
          </cell>
          <cell r="AA235">
            <v>165</v>
          </cell>
          <cell r="AB235">
            <v>0</v>
          </cell>
          <cell r="AC235">
            <v>55</v>
          </cell>
          <cell r="AD235" t="str">
            <v>RK</v>
          </cell>
          <cell r="AE235">
            <v>0</v>
          </cell>
          <cell r="AF235">
            <v>25</v>
          </cell>
          <cell r="AG235" t="e">
            <v>#N/A</v>
          </cell>
          <cell r="AH235" t="e">
            <v>#N/A</v>
          </cell>
          <cell r="AJ235">
            <v>301.10399999999998</v>
          </cell>
          <cell r="AL235">
            <v>126</v>
          </cell>
          <cell r="AM235">
            <v>42</v>
          </cell>
          <cell r="AN235">
            <v>3150</v>
          </cell>
          <cell r="AO235">
            <v>15.75</v>
          </cell>
          <cell r="AP235" t="e">
            <v>#N/A</v>
          </cell>
          <cell r="AQ235" t="e">
            <v>#N/A</v>
          </cell>
          <cell r="AR235" t="e">
            <v>#N/A</v>
          </cell>
          <cell r="AS235" t="e">
            <v>#N/A</v>
          </cell>
          <cell r="AT235" t="e">
            <v>#N/A</v>
          </cell>
        </row>
        <row r="236">
          <cell r="B236" t="str">
            <v>16575-97030</v>
          </cell>
          <cell r="C236" t="str">
            <v>16575-97030;A</v>
          </cell>
          <cell r="D236" t="str">
            <v>F-RP</v>
          </cell>
          <cell r="E236" t="str">
            <v>S.KUBOTA</v>
          </cell>
          <cell r="F236" t="str">
            <v>IRC</v>
          </cell>
          <cell r="G236" t="str">
            <v>BUSH</v>
          </cell>
          <cell r="H236" t="str">
            <v>INJ</v>
          </cell>
          <cell r="I236" t="e">
            <v>#N/A</v>
          </cell>
          <cell r="J236" t="e">
            <v>#N/A</v>
          </cell>
          <cell r="K236" t="str">
            <v>C2731;INJ080</v>
          </cell>
          <cell r="L236" t="e">
            <v>#N/A</v>
          </cell>
          <cell r="M236" t="e">
            <v>#N/A</v>
          </cell>
          <cell r="N236" t="str">
            <v>1x1</v>
          </cell>
          <cell r="O236" t="str">
            <v>Transfer</v>
          </cell>
          <cell r="P236" t="str">
            <v>Press Dep.</v>
          </cell>
          <cell r="Q236" t="str">
            <v>NO</v>
          </cell>
          <cell r="R236" t="str">
            <v>-</v>
          </cell>
          <cell r="S236">
            <v>120</v>
          </cell>
          <cell r="Y236">
            <v>25</v>
          </cell>
          <cell r="Z236">
            <v>1200</v>
          </cell>
          <cell r="AA236">
            <v>165</v>
          </cell>
          <cell r="AB236">
            <v>0</v>
          </cell>
          <cell r="AC236">
            <v>0</v>
          </cell>
          <cell r="AD236" t="str">
            <v>RK</v>
          </cell>
          <cell r="AE236">
            <v>0</v>
          </cell>
          <cell r="AF236">
            <v>1</v>
          </cell>
          <cell r="AG236" t="e">
            <v>#N/A</v>
          </cell>
          <cell r="AH236" t="e">
            <v>#N/A</v>
          </cell>
          <cell r="AJ236">
            <v>307.00799999999998</v>
          </cell>
          <cell r="AL236">
            <v>45</v>
          </cell>
          <cell r="AM236">
            <v>15</v>
          </cell>
          <cell r="AN236">
            <v>45</v>
          </cell>
          <cell r="AO236">
            <v>54</v>
          </cell>
          <cell r="AP236" t="e">
            <v>#N/A</v>
          </cell>
          <cell r="AQ236" t="e">
            <v>#N/A</v>
          </cell>
          <cell r="AR236" t="e">
            <v>#N/A</v>
          </cell>
          <cell r="AS236" t="e">
            <v>#N/A</v>
          </cell>
          <cell r="AT236" t="e">
            <v>#N/A</v>
          </cell>
        </row>
        <row r="237">
          <cell r="B237" t="str">
            <v>16576-87G00</v>
          </cell>
          <cell r="C237" t="str">
            <v>16576-87G00;A</v>
          </cell>
          <cell r="D237" t="str">
            <v>F-RP</v>
          </cell>
          <cell r="E237" t="str">
            <v>S.KUBOTA</v>
          </cell>
          <cell r="F237" t="str">
            <v>IRC</v>
          </cell>
          <cell r="G237" t="str">
            <v>BUSH</v>
          </cell>
          <cell r="H237" t="str">
            <v>INJ 47-51,58-62,67</v>
          </cell>
          <cell r="I237" t="e">
            <v>#N/A</v>
          </cell>
          <cell r="J237" t="e">
            <v>#N/A</v>
          </cell>
          <cell r="K237" t="str">
            <v>N-5710;INJ080</v>
          </cell>
          <cell r="L237" t="e">
            <v>#N/A</v>
          </cell>
          <cell r="M237" t="e">
            <v>#N/A</v>
          </cell>
          <cell r="N237" t="str">
            <v>2x2</v>
          </cell>
          <cell r="O237" t="str">
            <v>Transfer</v>
          </cell>
          <cell r="P237" t="str">
            <v>Press Dep.</v>
          </cell>
          <cell r="Q237" t="str">
            <v>NO</v>
          </cell>
          <cell r="R237" t="str">
            <v>-</v>
          </cell>
          <cell r="S237">
            <v>120</v>
          </cell>
          <cell r="Y237">
            <v>25</v>
          </cell>
          <cell r="Z237">
            <v>1375</v>
          </cell>
          <cell r="AA237">
            <v>165</v>
          </cell>
          <cell r="AB237">
            <v>0</v>
          </cell>
          <cell r="AC237">
            <v>0</v>
          </cell>
          <cell r="AD237" t="str">
            <v>RK</v>
          </cell>
          <cell r="AE237">
            <v>0</v>
          </cell>
          <cell r="AF237">
            <v>2</v>
          </cell>
          <cell r="AG237" t="e">
            <v>#N/A</v>
          </cell>
          <cell r="AH237" t="e">
            <v>#N/A</v>
          </cell>
          <cell r="AJ237">
            <v>314.88</v>
          </cell>
          <cell r="AL237">
            <v>132</v>
          </cell>
          <cell r="AM237">
            <v>44</v>
          </cell>
          <cell r="AN237">
            <v>264</v>
          </cell>
          <cell r="AO237">
            <v>181.5</v>
          </cell>
          <cell r="AP237" t="e">
            <v>#N/A</v>
          </cell>
          <cell r="AQ237" t="e">
            <v>#N/A</v>
          </cell>
          <cell r="AR237" t="e">
            <v>#N/A</v>
          </cell>
          <cell r="AS237" t="e">
            <v>#N/A</v>
          </cell>
          <cell r="AT237" t="e">
            <v>#N/A</v>
          </cell>
        </row>
        <row r="238">
          <cell r="B238" t="str">
            <v>16910-89L01</v>
          </cell>
          <cell r="C238" t="str">
            <v>16910-89L01;A</v>
          </cell>
          <cell r="D238" t="str">
            <v>F-PS</v>
          </cell>
          <cell r="E238" t="str">
            <v>S.KUBOTA</v>
          </cell>
          <cell r="F238" t="str">
            <v>IRC</v>
          </cell>
          <cell r="G238" t="str">
            <v>BUSH</v>
          </cell>
          <cell r="H238" t="str">
            <v>INM</v>
          </cell>
          <cell r="I238" t="e">
            <v>#N/A</v>
          </cell>
          <cell r="J238" t="e">
            <v>#N/A</v>
          </cell>
          <cell r="K238" t="str">
            <v>N5630;INJ080</v>
          </cell>
          <cell r="L238" t="e">
            <v>#N/A</v>
          </cell>
          <cell r="M238" t="e">
            <v>#N/A</v>
          </cell>
          <cell r="N238" t="str">
            <v>8X1</v>
          </cell>
          <cell r="O238" t="str">
            <v>Compression</v>
          </cell>
          <cell r="P238" t="str">
            <v>Sub.Cont.</v>
          </cell>
          <cell r="Q238" t="str">
            <v>NO</v>
          </cell>
          <cell r="R238" t="str">
            <v>-</v>
          </cell>
          <cell r="S238">
            <v>100</v>
          </cell>
          <cell r="T238">
            <v>3</v>
          </cell>
          <cell r="U238">
            <v>15</v>
          </cell>
          <cell r="V238">
            <v>106</v>
          </cell>
          <cell r="W238">
            <v>6</v>
          </cell>
          <cell r="Y238">
            <v>4</v>
          </cell>
          <cell r="Z238">
            <v>170</v>
          </cell>
          <cell r="AA238">
            <v>170</v>
          </cell>
          <cell r="AB238">
            <v>3</v>
          </cell>
          <cell r="AC238">
            <v>50</v>
          </cell>
          <cell r="AD238" t="str">
            <v>RK</v>
          </cell>
          <cell r="AE238">
            <v>0</v>
          </cell>
          <cell r="AF238">
            <v>8</v>
          </cell>
          <cell r="AG238" t="e">
            <v>#N/A</v>
          </cell>
          <cell r="AH238" t="e">
            <v>#N/A</v>
          </cell>
          <cell r="AJ238">
            <v>9</v>
          </cell>
          <cell r="AL238">
            <v>138</v>
          </cell>
          <cell r="AM238">
            <v>46</v>
          </cell>
          <cell r="AN238">
            <v>1104</v>
          </cell>
          <cell r="AO238">
            <v>23.46</v>
          </cell>
          <cell r="AP238" t="e">
            <v>#N/A</v>
          </cell>
          <cell r="AQ238" t="e">
            <v>#N/A</v>
          </cell>
          <cell r="AR238" t="e">
            <v>#N/A</v>
          </cell>
          <cell r="AS238" t="e">
            <v>#N/A</v>
          </cell>
          <cell r="AT238" t="e">
            <v>#N/A</v>
          </cell>
        </row>
        <row r="239">
          <cell r="B239" t="str">
            <v>16910-94L01</v>
          </cell>
          <cell r="C239" t="str">
            <v>16910-94L00;A</v>
          </cell>
          <cell r="D239" t="str">
            <v>F-PS</v>
          </cell>
          <cell r="E239" t="str">
            <v>RADICON</v>
          </cell>
          <cell r="F239" t="str">
            <v>IRC</v>
          </cell>
          <cell r="G239" t="str">
            <v>PACKING FOR PLUG M10x1.5</v>
          </cell>
          <cell r="H239" t="str">
            <v>INM</v>
          </cell>
          <cell r="I239" t="e">
            <v>#N/A</v>
          </cell>
          <cell r="J239" t="e">
            <v>#N/A</v>
          </cell>
          <cell r="K239" t="str">
            <v>N5630;INJ080</v>
          </cell>
          <cell r="L239" t="e">
            <v>#N/A</v>
          </cell>
          <cell r="M239" t="e">
            <v>#N/A</v>
          </cell>
          <cell r="N239" t="str">
            <v>6x1…..3x1</v>
          </cell>
          <cell r="O239" t="str">
            <v>Transfer</v>
          </cell>
          <cell r="P239" t="str">
            <v>Press Dep.</v>
          </cell>
          <cell r="Q239" t="str">
            <v>NO</v>
          </cell>
          <cell r="R239" t="str">
            <v>-</v>
          </cell>
          <cell r="S239">
            <v>120</v>
          </cell>
          <cell r="Y239">
            <v>3</v>
          </cell>
          <cell r="Z239">
            <v>70</v>
          </cell>
          <cell r="AA239">
            <v>165</v>
          </cell>
          <cell r="AB239">
            <v>0</v>
          </cell>
          <cell r="AC239">
            <v>57</v>
          </cell>
          <cell r="AD239" t="str">
            <v>RK</v>
          </cell>
          <cell r="AE239">
            <v>0</v>
          </cell>
          <cell r="AF239">
            <v>6</v>
          </cell>
          <cell r="AG239" t="e">
            <v>#N/A</v>
          </cell>
          <cell r="AH239" t="e">
            <v>#N/A</v>
          </cell>
          <cell r="AJ239">
            <v>308.48399999999998</v>
          </cell>
          <cell r="AL239">
            <v>126</v>
          </cell>
          <cell r="AM239">
            <v>42</v>
          </cell>
          <cell r="AN239">
            <v>756</v>
          </cell>
          <cell r="AO239">
            <v>8.82</v>
          </cell>
          <cell r="AP239" t="e">
            <v>#N/A</v>
          </cell>
          <cell r="AQ239" t="e">
            <v>#N/A</v>
          </cell>
          <cell r="AR239" t="e">
            <v>#N/A</v>
          </cell>
          <cell r="AS239" t="e">
            <v>#N/A</v>
          </cell>
          <cell r="AT239" t="e">
            <v>#N/A</v>
          </cell>
        </row>
        <row r="240">
          <cell r="B240" t="str">
            <v>16910-99J01</v>
          </cell>
          <cell r="C240" t="str">
            <v>16910-99J01;A</v>
          </cell>
          <cell r="D240" t="str">
            <v>F-PS</v>
          </cell>
          <cell r="E240" t="str">
            <v>HITACHI</v>
          </cell>
          <cell r="F240" t="str">
            <v>IRC</v>
          </cell>
          <cell r="G240" t="str">
            <v>BUNRI PACKING</v>
          </cell>
          <cell r="H240" t="str">
            <v>INM</v>
          </cell>
          <cell r="I240" t="e">
            <v>#N/A</v>
          </cell>
          <cell r="J240" t="e">
            <v>#N/A</v>
          </cell>
          <cell r="K240" t="str">
            <v>N5630;INJ080</v>
          </cell>
          <cell r="L240" t="e">
            <v>#N/A</v>
          </cell>
          <cell r="M240" t="e">
            <v>#N/A</v>
          </cell>
          <cell r="N240" t="str">
            <v>8X1</v>
          </cell>
          <cell r="O240" t="str">
            <v>Compression</v>
          </cell>
          <cell r="P240" t="str">
            <v>Sub.Cont.</v>
          </cell>
          <cell r="Q240" t="str">
            <v>NO</v>
          </cell>
          <cell r="R240" t="str">
            <v>-</v>
          </cell>
          <cell r="S240">
            <v>100</v>
          </cell>
          <cell r="T240">
            <v>4</v>
          </cell>
          <cell r="U240">
            <v>10</v>
          </cell>
          <cell r="V240">
            <v>150</v>
          </cell>
          <cell r="W240">
            <v>5</v>
          </cell>
          <cell r="Y240">
            <v>6</v>
          </cell>
          <cell r="Z240">
            <v>95</v>
          </cell>
          <cell r="AA240">
            <v>180</v>
          </cell>
          <cell r="AB240">
            <v>3</v>
          </cell>
          <cell r="AC240">
            <v>60</v>
          </cell>
          <cell r="AD240" t="str">
            <v>RK</v>
          </cell>
          <cell r="AE240">
            <v>0</v>
          </cell>
          <cell r="AF240">
            <v>8</v>
          </cell>
          <cell r="AG240" t="e">
            <v>#N/A</v>
          </cell>
          <cell r="AH240" t="e">
            <v>#N/A</v>
          </cell>
          <cell r="AJ240">
            <v>9</v>
          </cell>
          <cell r="AL240">
            <v>138</v>
          </cell>
          <cell r="AM240">
            <v>46</v>
          </cell>
          <cell r="AN240">
            <v>1104</v>
          </cell>
          <cell r="AO240">
            <v>13.11</v>
          </cell>
          <cell r="AP240" t="e">
            <v>#N/A</v>
          </cell>
          <cell r="AQ240" t="e">
            <v>#N/A</v>
          </cell>
          <cell r="AR240" t="e">
            <v>#N/A</v>
          </cell>
          <cell r="AS240" t="e">
            <v>#N/A</v>
          </cell>
          <cell r="AT240" t="e">
            <v>#N/A</v>
          </cell>
        </row>
        <row r="241">
          <cell r="B241" t="str">
            <v>17012-1230A</v>
          </cell>
          <cell r="C241" t="str">
            <v>17012-1230A;A</v>
          </cell>
          <cell r="D241" t="str">
            <v>F-RPM</v>
          </cell>
          <cell r="E241" t="str">
            <v>HITACHI</v>
          </cell>
          <cell r="F241" t="str">
            <v>IRC</v>
          </cell>
          <cell r="G241" t="str">
            <v>BUNRI PACKING</v>
          </cell>
          <cell r="H241" t="str">
            <v>INM 4,16,17,28,29,32-35</v>
          </cell>
          <cell r="I241" t="e">
            <v>#N/A</v>
          </cell>
          <cell r="J241" t="e">
            <v>#N/A</v>
          </cell>
          <cell r="K241" t="str">
            <v>AG-5600;INJ080</v>
          </cell>
          <cell r="L241">
            <v>71</v>
          </cell>
          <cell r="M241">
            <v>1569.713758079409</v>
          </cell>
          <cell r="N241" t="str">
            <v>4x1</v>
          </cell>
          <cell r="O241" t="str">
            <v>Transfer</v>
          </cell>
          <cell r="P241" t="str">
            <v>Press Dep.</v>
          </cell>
          <cell r="Q241" t="str">
            <v>NO</v>
          </cell>
          <cell r="R241" t="str">
            <v>205 / 220</v>
          </cell>
          <cell r="S241">
            <v>120</v>
          </cell>
          <cell r="T241">
            <v>5</v>
          </cell>
          <cell r="U241">
            <v>70</v>
          </cell>
          <cell r="V241">
            <v>70</v>
          </cell>
          <cell r="W241">
            <v>8</v>
          </cell>
          <cell r="Y241">
            <v>25</v>
          </cell>
          <cell r="Z241">
            <v>173.28</v>
          </cell>
          <cell r="AA241">
            <v>165</v>
          </cell>
          <cell r="AB241">
            <v>20</v>
          </cell>
          <cell r="AC241">
            <v>42</v>
          </cell>
          <cell r="AD241" t="str">
            <v>RK</v>
          </cell>
          <cell r="AE241">
            <v>1195</v>
          </cell>
          <cell r="AF241">
            <v>4</v>
          </cell>
          <cell r="AG241">
            <v>71</v>
          </cell>
          <cell r="AH241">
            <v>1638.965835641736</v>
          </cell>
          <cell r="AJ241">
            <v>360</v>
          </cell>
          <cell r="AL241">
            <v>105</v>
          </cell>
          <cell r="AM241">
            <v>35</v>
          </cell>
          <cell r="AN241">
            <v>420</v>
          </cell>
          <cell r="AO241">
            <v>18.194400000000002</v>
          </cell>
          <cell r="AP241">
            <v>0</v>
          </cell>
          <cell r="AQ241" t="e">
            <v>#N/A</v>
          </cell>
          <cell r="AR241" t="str">
            <v>PRS</v>
          </cell>
          <cell r="AS241">
            <v>86.98</v>
          </cell>
          <cell r="AT241" t="e">
            <v>#N/A</v>
          </cell>
        </row>
        <row r="242">
          <cell r="B242" t="str">
            <v>17260-5BAA-A000</v>
          </cell>
          <cell r="C242" t="str">
            <v>17260-5BAA-A000;A</v>
          </cell>
          <cell r="D242" t="str">
            <v>F-WCL01</v>
          </cell>
          <cell r="E242" t="str">
            <v>HINO</v>
          </cell>
          <cell r="F242" t="str">
            <v>IRC</v>
          </cell>
          <cell r="G242" t="str">
            <v>BUMP FR SPG</v>
          </cell>
          <cell r="H242" t="str">
            <v>INJ</v>
          </cell>
          <cell r="I242" t="e">
            <v>#N/A</v>
          </cell>
          <cell r="J242" t="e">
            <v>#N/A</v>
          </cell>
          <cell r="K242" t="str">
            <v>E-5722;INJ080</v>
          </cell>
          <cell r="L242">
            <v>87</v>
          </cell>
          <cell r="M242">
            <v>809.63855421686742</v>
          </cell>
          <cell r="N242" t="str">
            <v>4x1</v>
          </cell>
          <cell r="O242" t="str">
            <v>Compression</v>
          </cell>
          <cell r="P242" t="str">
            <v>Sub.Cont.</v>
          </cell>
          <cell r="Q242" t="str">
            <v>YES</v>
          </cell>
          <cell r="R242" t="str">
            <v>-</v>
          </cell>
          <cell r="S242">
            <v>100</v>
          </cell>
          <cell r="T242">
            <v>4</v>
          </cell>
          <cell r="U242">
            <v>7</v>
          </cell>
          <cell r="V242">
            <v>100</v>
          </cell>
          <cell r="W242">
            <v>5</v>
          </cell>
          <cell r="Y242">
            <v>10</v>
          </cell>
          <cell r="Z242">
            <v>415</v>
          </cell>
          <cell r="AA242">
            <v>180</v>
          </cell>
          <cell r="AB242">
            <v>1</v>
          </cell>
          <cell r="AC242">
            <v>30</v>
          </cell>
          <cell r="AD242" t="str">
            <v>RK</v>
          </cell>
          <cell r="AE242">
            <v>0</v>
          </cell>
          <cell r="AF242">
            <v>4</v>
          </cell>
          <cell r="AG242">
            <v>87</v>
          </cell>
          <cell r="AH242">
            <v>838.5542168674699</v>
          </cell>
          <cell r="AI242" t="str">
            <v>180 C x 3 hr</v>
          </cell>
          <cell r="AJ242">
            <v>0</v>
          </cell>
          <cell r="AL242">
            <v>177</v>
          </cell>
          <cell r="AM242">
            <v>59</v>
          </cell>
          <cell r="AN242">
            <v>708</v>
          </cell>
          <cell r="AO242">
            <v>73.454999999999998</v>
          </cell>
          <cell r="AP242" t="e">
            <v>#N/A</v>
          </cell>
          <cell r="AQ242" t="e">
            <v>#N/A</v>
          </cell>
          <cell r="AR242" t="e">
            <v>#N/A</v>
          </cell>
          <cell r="AS242" t="e">
            <v>#N/A</v>
          </cell>
          <cell r="AT242" t="e">
            <v>#N/A</v>
          </cell>
        </row>
        <row r="243">
          <cell r="B243" t="str">
            <v>17270-K0GA-9001</v>
          </cell>
          <cell r="C243" t="str">
            <v>17270-K0GA-9001;A</v>
          </cell>
          <cell r="D243" t="str">
            <v>F-SCR</v>
          </cell>
          <cell r="E243" t="str">
            <v>TOYOTA</v>
          </cell>
          <cell r="F243" t="str">
            <v>Hilux</v>
          </cell>
          <cell r="G243" t="str">
            <v>BUMPER SPRING FR</v>
          </cell>
          <cell r="H243">
            <v>510</v>
          </cell>
          <cell r="I243" t="e">
            <v>#N/A</v>
          </cell>
          <cell r="J243" t="e">
            <v>#N/A</v>
          </cell>
          <cell r="K243" t="str">
            <v>E2621;PRS080-1</v>
          </cell>
          <cell r="L243" t="e">
            <v>#N/A</v>
          </cell>
          <cell r="M243" t="e">
            <v>#N/A</v>
          </cell>
          <cell r="N243" t="str">
            <v>4x1</v>
          </cell>
          <cell r="O243" t="str">
            <v>Comprssion</v>
          </cell>
          <cell r="P243" t="str">
            <v>Sub.Cont.</v>
          </cell>
          <cell r="Q243" t="str">
            <v>NO</v>
          </cell>
          <cell r="R243" t="str">
            <v>-</v>
          </cell>
          <cell r="S243">
            <v>100</v>
          </cell>
          <cell r="Y243">
            <v>3</v>
          </cell>
          <cell r="Z243">
            <v>200</v>
          </cell>
          <cell r="AA243">
            <v>175</v>
          </cell>
          <cell r="AB243">
            <v>10</v>
          </cell>
          <cell r="AC243">
            <v>60</v>
          </cell>
          <cell r="AD243" t="str">
            <v>RK</v>
          </cell>
          <cell r="AE243">
            <v>0</v>
          </cell>
          <cell r="AF243">
            <v>4</v>
          </cell>
          <cell r="AG243" t="e">
            <v>#N/A</v>
          </cell>
          <cell r="AH243" t="e">
            <v>#N/A</v>
          </cell>
          <cell r="AJ243">
            <v>0</v>
          </cell>
          <cell r="AL243">
            <v>156</v>
          </cell>
          <cell r="AM243">
            <v>52</v>
          </cell>
          <cell r="AN243">
            <v>624</v>
          </cell>
          <cell r="AO243">
            <v>31.2</v>
          </cell>
          <cell r="AP243" t="e">
            <v>#N/A</v>
          </cell>
          <cell r="AQ243" t="e">
            <v>#N/A</v>
          </cell>
          <cell r="AR243" t="e">
            <v>#N/A</v>
          </cell>
          <cell r="AS243" t="e">
            <v>#N/A</v>
          </cell>
          <cell r="AT243" t="e">
            <v>#N/A</v>
          </cell>
        </row>
        <row r="244">
          <cell r="B244" t="str">
            <v>17342-79900</v>
          </cell>
          <cell r="C244" t="str">
            <v>17342-79900;A</v>
          </cell>
          <cell r="D244" t="str">
            <v>F-RP</v>
          </cell>
          <cell r="E244" t="str">
            <v>HITACHI</v>
          </cell>
          <cell r="F244" t="str">
            <v>-</v>
          </cell>
          <cell r="G244" t="str">
            <v>COUPLING</v>
          </cell>
          <cell r="H244" t="str">
            <v>VAC</v>
          </cell>
          <cell r="I244" t="e">
            <v>#N/A</v>
          </cell>
          <cell r="J244" t="e">
            <v>#N/A</v>
          </cell>
          <cell r="K244" t="str">
            <v>N2616;PRS080</v>
          </cell>
          <cell r="L244" t="e">
            <v>#N/A</v>
          </cell>
          <cell r="M244" t="e">
            <v>#N/A</v>
          </cell>
          <cell r="N244" t="str">
            <v>4X1</v>
          </cell>
          <cell r="O244" t="str">
            <v>Transfer</v>
          </cell>
          <cell r="P244" t="str">
            <v>Press Dep.</v>
          </cell>
          <cell r="Q244" t="str">
            <v>NO</v>
          </cell>
          <cell r="R244" t="str">
            <v>-</v>
          </cell>
          <cell r="S244">
            <v>120</v>
          </cell>
          <cell r="Y244">
            <v>25</v>
          </cell>
          <cell r="Z244">
            <v>180</v>
          </cell>
          <cell r="AA244">
            <v>165</v>
          </cell>
          <cell r="AB244">
            <v>0</v>
          </cell>
          <cell r="AC244">
            <v>53</v>
          </cell>
          <cell r="AD244" t="str">
            <v>RK</v>
          </cell>
          <cell r="AE244">
            <v>0</v>
          </cell>
          <cell r="AF244">
            <v>4</v>
          </cell>
          <cell r="AG244" t="e">
            <v>#N/A</v>
          </cell>
          <cell r="AH244" t="e">
            <v>#N/A</v>
          </cell>
          <cell r="AJ244">
            <v>519.55200000000002</v>
          </cell>
          <cell r="AL244">
            <v>120</v>
          </cell>
          <cell r="AM244">
            <v>40</v>
          </cell>
          <cell r="AN244">
            <v>480</v>
          </cell>
          <cell r="AO244">
            <v>21.6</v>
          </cell>
          <cell r="AP244" t="e">
            <v>#N/A</v>
          </cell>
          <cell r="AQ244" t="e">
            <v>#N/A</v>
          </cell>
          <cell r="AR244" t="e">
            <v>#N/A</v>
          </cell>
          <cell r="AS244" t="e">
            <v>#N/A</v>
          </cell>
          <cell r="AT244" t="e">
            <v>#N/A</v>
          </cell>
        </row>
        <row r="245">
          <cell r="B245" t="str">
            <v>17505-K59J-A702</v>
          </cell>
          <cell r="C245" t="str">
            <v>17505-K59J-A702;A</v>
          </cell>
          <cell r="D245" t="str">
            <v>F-WCL01</v>
          </cell>
          <cell r="E245" t="str">
            <v>TOYOTA</v>
          </cell>
          <cell r="F245" t="str">
            <v>IRC</v>
          </cell>
          <cell r="G245" t="str">
            <v>BUSH STABILIZER</v>
          </cell>
          <cell r="H245" t="str">
            <v>INJ</v>
          </cell>
          <cell r="I245" t="e">
            <v>#N/A</v>
          </cell>
          <cell r="J245" t="e">
            <v>#N/A</v>
          </cell>
          <cell r="K245" t="str">
            <v>N5790;INJ080</v>
          </cell>
          <cell r="L245" t="e">
            <v>#N/A</v>
          </cell>
          <cell r="M245" t="e">
            <v>#N/A</v>
          </cell>
          <cell r="N245" t="str">
            <v>4X1</v>
          </cell>
          <cell r="O245" t="str">
            <v>Transfer</v>
          </cell>
          <cell r="P245" t="str">
            <v>Press Dep.</v>
          </cell>
          <cell r="Q245" t="str">
            <v>NO</v>
          </cell>
          <cell r="R245" t="str">
            <v>205 / 220</v>
          </cell>
          <cell r="S245">
            <v>150</v>
          </cell>
          <cell r="T245">
            <v>4</v>
          </cell>
          <cell r="U245">
            <v>100.1</v>
          </cell>
          <cell r="V245">
            <v>190.4</v>
          </cell>
          <cell r="W245">
            <v>8</v>
          </cell>
          <cell r="Y245">
            <v>25</v>
          </cell>
          <cell r="Z245">
            <v>294</v>
          </cell>
          <cell r="AA245">
            <v>165</v>
          </cell>
          <cell r="AB245">
            <v>25</v>
          </cell>
          <cell r="AC245">
            <v>47</v>
          </cell>
          <cell r="AD245" t="str">
            <v>RK</v>
          </cell>
          <cell r="AE245">
            <v>350</v>
          </cell>
          <cell r="AF245">
            <v>4</v>
          </cell>
          <cell r="AG245" t="e">
            <v>#N/A</v>
          </cell>
          <cell r="AH245" t="e">
            <v>#N/A</v>
          </cell>
          <cell r="AL245">
            <v>171</v>
          </cell>
          <cell r="AM245">
            <v>57</v>
          </cell>
          <cell r="AN245">
            <v>684</v>
          </cell>
          <cell r="AO245">
            <v>50.274000000000001</v>
          </cell>
          <cell r="AP245">
            <v>1224</v>
          </cell>
          <cell r="AQ245" t="e">
            <v>#N/A</v>
          </cell>
          <cell r="AR245" t="str">
            <v>INJ</v>
          </cell>
          <cell r="AS245">
            <v>63.51</v>
          </cell>
          <cell r="AT245" t="e">
            <v>#N/A</v>
          </cell>
        </row>
        <row r="246">
          <cell r="B246" t="str">
            <v>1750A-K3MF-T001</v>
          </cell>
          <cell r="C246" t="str">
            <v>1750A-K3MF-T001;A</v>
          </cell>
          <cell r="D246" t="e">
            <v>#N/A</v>
          </cell>
          <cell r="H246" t="str">
            <v>INJ 48,49,50,51,58,59,60,61,62</v>
          </cell>
          <cell r="K246" t="str">
            <v>N-5790;INJ080</v>
          </cell>
          <cell r="L246">
            <v>81</v>
          </cell>
          <cell r="M246">
            <v>829.78723404255322</v>
          </cell>
          <cell r="N246" t="str">
            <v>4x3</v>
          </cell>
          <cell r="O246" t="str">
            <v>Comprssion</v>
          </cell>
          <cell r="P246" t="str">
            <v>Sub.Cont.</v>
          </cell>
          <cell r="Q246" t="str">
            <v>NO</v>
          </cell>
          <cell r="R246" t="str">
            <v>-</v>
          </cell>
          <cell r="S246">
            <v>100</v>
          </cell>
          <cell r="Y246">
            <v>3</v>
          </cell>
          <cell r="Z246">
            <v>376</v>
          </cell>
          <cell r="AA246">
            <v>175</v>
          </cell>
          <cell r="AB246">
            <v>0</v>
          </cell>
          <cell r="AC246">
            <v>50</v>
          </cell>
          <cell r="AD246" t="str">
            <v>RK</v>
          </cell>
          <cell r="AE246">
            <v>0</v>
          </cell>
          <cell r="AF246">
            <v>4</v>
          </cell>
          <cell r="AG246">
            <v>81</v>
          </cell>
          <cell r="AH246">
            <v>861.70212765957444</v>
          </cell>
          <cell r="AJ246">
            <v>101.63</v>
          </cell>
          <cell r="AL246">
            <v>156</v>
          </cell>
          <cell r="AM246">
            <v>52</v>
          </cell>
          <cell r="AN246">
            <v>624</v>
          </cell>
          <cell r="AO246">
            <v>58.655999999999999</v>
          </cell>
        </row>
        <row r="247">
          <cell r="B247" t="str">
            <v>17510-SR3-3000</v>
          </cell>
          <cell r="C247" t="str">
            <v>17510-SR3-3000;A</v>
          </cell>
          <cell r="D247" t="str">
            <v>F-RP</v>
          </cell>
          <cell r="E247" t="str">
            <v>RADICON</v>
          </cell>
          <cell r="F247" t="str">
            <v>-</v>
          </cell>
          <cell r="G247" t="str">
            <v>RUBBER GASKET,E00</v>
          </cell>
          <cell r="H247" t="str">
            <v>PUN</v>
          </cell>
          <cell r="I247" t="e">
            <v>#N/A</v>
          </cell>
          <cell r="J247" t="e">
            <v>#N/A</v>
          </cell>
          <cell r="K247" t="str">
            <v>CS2730;PRS040</v>
          </cell>
          <cell r="L247">
            <v>85</v>
          </cell>
          <cell r="M247">
            <v>105.12820512820512</v>
          </cell>
          <cell r="N247" t="str">
            <v>1x1</v>
          </cell>
          <cell r="O247" t="str">
            <v>Transfer</v>
          </cell>
          <cell r="P247" t="str">
            <v>Press Dep.</v>
          </cell>
          <cell r="Q247" t="str">
            <v>NO</v>
          </cell>
          <cell r="R247" t="str">
            <v>-</v>
          </cell>
          <cell r="S247">
            <v>120</v>
          </cell>
          <cell r="Y247">
            <v>25</v>
          </cell>
          <cell r="Z247">
            <v>780</v>
          </cell>
          <cell r="AA247">
            <v>165</v>
          </cell>
          <cell r="AB247">
            <v>0</v>
          </cell>
          <cell r="AC247">
            <v>0</v>
          </cell>
          <cell r="AD247" t="str">
            <v>RK</v>
          </cell>
          <cell r="AE247">
            <v>0</v>
          </cell>
          <cell r="AF247">
            <v>1</v>
          </cell>
          <cell r="AG247">
            <v>85</v>
          </cell>
          <cell r="AH247">
            <v>108.97435897435898</v>
          </cell>
          <cell r="AJ247">
            <v>535.29600000000005</v>
          </cell>
          <cell r="AL247">
            <v>120</v>
          </cell>
          <cell r="AM247">
            <v>40</v>
          </cell>
          <cell r="AN247">
            <v>120</v>
          </cell>
          <cell r="AO247">
            <v>93.6</v>
          </cell>
          <cell r="AP247" t="e">
            <v>#N/A</v>
          </cell>
          <cell r="AQ247" t="e">
            <v>#N/A</v>
          </cell>
          <cell r="AR247" t="e">
            <v>#N/A</v>
          </cell>
          <cell r="AS247" t="e">
            <v>#N/A</v>
          </cell>
          <cell r="AT247" t="e">
            <v>#N/A</v>
          </cell>
        </row>
        <row r="248">
          <cell r="B248" t="str">
            <v>17511-K12-9300</v>
          </cell>
          <cell r="C248" t="str">
            <v>17511-K12-9300;A</v>
          </cell>
          <cell r="D248" t="str">
            <v>F-RP</v>
          </cell>
          <cell r="H248" t="str">
            <v>INJ 48,49,50,51,58,59,60,61,62</v>
          </cell>
          <cell r="K248" t="str">
            <v>N-5722;INJ080</v>
          </cell>
          <cell r="L248">
            <v>77</v>
          </cell>
          <cell r="M248">
            <v>641.38678223185264</v>
          </cell>
          <cell r="N248" t="str">
            <v>8x2</v>
          </cell>
          <cell r="O248" t="str">
            <v>Comprssion</v>
          </cell>
          <cell r="P248" t="str">
            <v>Sub.Cont.</v>
          </cell>
          <cell r="Q248" t="str">
            <v>NO</v>
          </cell>
          <cell r="R248" t="str">
            <v>-</v>
          </cell>
          <cell r="S248">
            <v>100</v>
          </cell>
          <cell r="Y248">
            <v>3</v>
          </cell>
          <cell r="Z248">
            <v>923</v>
          </cell>
          <cell r="AA248">
            <v>175</v>
          </cell>
          <cell r="AB248">
            <v>0</v>
          </cell>
          <cell r="AC248">
            <v>50</v>
          </cell>
          <cell r="AD248" t="str">
            <v>RK</v>
          </cell>
          <cell r="AE248">
            <v>0</v>
          </cell>
          <cell r="AF248">
            <v>8</v>
          </cell>
          <cell r="AG248">
            <v>77</v>
          </cell>
          <cell r="AH248">
            <v>667.38894907908991</v>
          </cell>
          <cell r="AJ248">
            <v>100.63</v>
          </cell>
          <cell r="AL248">
            <v>135</v>
          </cell>
          <cell r="AM248">
            <v>45</v>
          </cell>
          <cell r="AN248">
            <v>1080</v>
          </cell>
          <cell r="AO248">
            <v>124.605</v>
          </cell>
        </row>
        <row r="249">
          <cell r="B249" t="str">
            <v>17515-GBJ-M300</v>
          </cell>
          <cell r="C249" t="str">
            <v>17515-GBJ-M300;A</v>
          </cell>
          <cell r="D249" t="str">
            <v>F-VAC</v>
          </cell>
          <cell r="E249" t="str">
            <v>RADICON</v>
          </cell>
          <cell r="F249" t="str">
            <v>-</v>
          </cell>
          <cell r="G249" t="str">
            <v>R/P-L/R GM622</v>
          </cell>
          <cell r="H249" t="str">
            <v>VAC</v>
          </cell>
          <cell r="I249" t="e">
            <v>#N/A</v>
          </cell>
          <cell r="J249" t="e">
            <v>#N/A</v>
          </cell>
          <cell r="K249" t="str">
            <v>F2610;PRS080</v>
          </cell>
          <cell r="L249" t="e">
            <v>#N/A</v>
          </cell>
          <cell r="M249" t="e">
            <v>#N/A</v>
          </cell>
          <cell r="N249" t="str">
            <v>16x1</v>
          </cell>
          <cell r="O249" t="str">
            <v>Transfer</v>
          </cell>
          <cell r="P249" t="str">
            <v>Press Dep.</v>
          </cell>
          <cell r="Q249" t="str">
            <v>NO</v>
          </cell>
          <cell r="R249" t="str">
            <v>205 / 220</v>
          </cell>
          <cell r="S249">
            <v>120</v>
          </cell>
          <cell r="T249">
            <v>5</v>
          </cell>
          <cell r="U249">
            <v>62</v>
          </cell>
          <cell r="V249">
            <v>62</v>
          </cell>
          <cell r="W249">
            <v>12</v>
          </cell>
          <cell r="Y249">
            <v>25</v>
          </cell>
          <cell r="Z249">
            <v>256</v>
          </cell>
          <cell r="AA249">
            <v>165</v>
          </cell>
          <cell r="AB249">
            <v>15</v>
          </cell>
          <cell r="AC249">
            <v>45</v>
          </cell>
          <cell r="AD249" t="str">
            <v>RK</v>
          </cell>
          <cell r="AE249">
            <v>770</v>
          </cell>
          <cell r="AF249">
            <v>16</v>
          </cell>
          <cell r="AG249" t="e">
            <v>#N/A</v>
          </cell>
          <cell r="AH249" t="e">
            <v>#N/A</v>
          </cell>
          <cell r="AJ249">
            <v>351.28800000000001</v>
          </cell>
          <cell r="AL249">
            <v>84</v>
          </cell>
          <cell r="AM249">
            <v>28</v>
          </cell>
          <cell r="AN249">
            <v>1344</v>
          </cell>
          <cell r="AO249">
            <v>21.504000000000001</v>
          </cell>
          <cell r="AP249">
            <v>0</v>
          </cell>
          <cell r="AQ249" t="e">
            <v>#N/A</v>
          </cell>
          <cell r="AR249" t="str">
            <v>PRS</v>
          </cell>
          <cell r="AS249">
            <v>137.27000000000001</v>
          </cell>
          <cell r="AT249" t="e">
            <v>#N/A</v>
          </cell>
        </row>
        <row r="250">
          <cell r="B250" t="str">
            <v>17531-K26-B000</v>
          </cell>
          <cell r="C250" t="str">
            <v>17531-K26-B000;A</v>
          </cell>
          <cell r="D250" t="e">
            <v>#N/A</v>
          </cell>
          <cell r="E250" t="str">
            <v>RADICON</v>
          </cell>
          <cell r="F250" t="str">
            <v>-</v>
          </cell>
          <cell r="G250" t="str">
            <v xml:space="preserve">RUBBER GASKET,TOC </v>
          </cell>
          <cell r="H250">
            <v>510</v>
          </cell>
          <cell r="I250" t="e">
            <v>#N/A</v>
          </cell>
          <cell r="J250" t="e">
            <v>#N/A</v>
          </cell>
          <cell r="K250" t="str">
            <v>E2560;PRS080</v>
          </cell>
          <cell r="L250">
            <v>73</v>
          </cell>
          <cell r="M250">
            <v>13461.538461538463</v>
          </cell>
          <cell r="N250" t="str">
            <v>36x1</v>
          </cell>
          <cell r="O250" t="str">
            <v>Comprssion</v>
          </cell>
          <cell r="P250" t="str">
            <v>Press Dep.</v>
          </cell>
          <cell r="Q250" t="str">
            <v>NO</v>
          </cell>
          <cell r="R250" t="str">
            <v>-</v>
          </cell>
          <cell r="S250">
            <v>120</v>
          </cell>
          <cell r="Y250">
            <v>5</v>
          </cell>
          <cell r="Z250">
            <v>187.2</v>
          </cell>
          <cell r="AA250">
            <v>165</v>
          </cell>
          <cell r="AB250">
            <v>0</v>
          </cell>
          <cell r="AC250">
            <v>0</v>
          </cell>
          <cell r="AD250" t="str">
            <v>RK</v>
          </cell>
          <cell r="AE250">
            <v>0</v>
          </cell>
          <cell r="AF250">
            <v>36</v>
          </cell>
          <cell r="AG250">
            <v>73</v>
          </cell>
          <cell r="AH250">
            <v>14038.461538461539</v>
          </cell>
          <cell r="AJ250">
            <v>301.10399999999998</v>
          </cell>
          <cell r="AL250">
            <v>138</v>
          </cell>
          <cell r="AM250">
            <v>46</v>
          </cell>
          <cell r="AN250">
            <v>4968</v>
          </cell>
          <cell r="AO250">
            <v>25.833599999999997</v>
          </cell>
          <cell r="AP250" t="e">
            <v>#N/A</v>
          </cell>
          <cell r="AQ250" t="e">
            <v>#N/A</v>
          </cell>
          <cell r="AR250" t="e">
            <v>#N/A</v>
          </cell>
          <cell r="AS250" t="e">
            <v>#N/A</v>
          </cell>
          <cell r="AT250" t="e">
            <v>#N/A</v>
          </cell>
        </row>
        <row r="251">
          <cell r="B251" t="str">
            <v>17531-K26-B000</v>
          </cell>
          <cell r="C251" t="str">
            <v>17531-K26-B000;A</v>
          </cell>
          <cell r="D251" t="e">
            <v>#N/A</v>
          </cell>
          <cell r="E251" t="str">
            <v>RADICON</v>
          </cell>
          <cell r="F251" t="str">
            <v>IRC</v>
          </cell>
          <cell r="G251" t="str">
            <v>PACKING FOR PLUG M10x1.5</v>
          </cell>
          <cell r="H251">
            <v>510</v>
          </cell>
          <cell r="I251" t="e">
            <v>#N/A</v>
          </cell>
          <cell r="J251" t="e">
            <v>#N/A</v>
          </cell>
          <cell r="K251" t="str">
            <v>E2560;PRS080</v>
          </cell>
          <cell r="L251">
            <v>73</v>
          </cell>
          <cell r="M251">
            <v>14000</v>
          </cell>
          <cell r="N251" t="str">
            <v>36x1</v>
          </cell>
          <cell r="O251" t="str">
            <v>Transfer</v>
          </cell>
          <cell r="P251" t="str">
            <v>Press Dep.</v>
          </cell>
          <cell r="Q251" t="str">
            <v>NO</v>
          </cell>
          <cell r="R251" t="str">
            <v>-</v>
          </cell>
          <cell r="S251">
            <v>120</v>
          </cell>
          <cell r="Y251">
            <v>3</v>
          </cell>
          <cell r="Z251">
            <v>180</v>
          </cell>
          <cell r="AA251">
            <v>165</v>
          </cell>
          <cell r="AB251">
            <v>0</v>
          </cell>
          <cell r="AC251">
            <v>65</v>
          </cell>
          <cell r="AD251" t="str">
            <v>RK</v>
          </cell>
          <cell r="AE251">
            <v>0</v>
          </cell>
          <cell r="AF251">
            <v>36</v>
          </cell>
          <cell r="AG251">
            <v>73</v>
          </cell>
          <cell r="AH251">
            <v>14600</v>
          </cell>
          <cell r="AJ251">
            <v>618.50304000000006</v>
          </cell>
          <cell r="AL251">
            <v>138</v>
          </cell>
          <cell r="AM251">
            <v>46</v>
          </cell>
          <cell r="AN251">
            <v>4968</v>
          </cell>
          <cell r="AO251">
            <v>24.84</v>
          </cell>
          <cell r="AP251" t="e">
            <v>#N/A</v>
          </cell>
          <cell r="AQ251" t="e">
            <v>#N/A</v>
          </cell>
          <cell r="AR251" t="e">
            <v>#N/A</v>
          </cell>
          <cell r="AS251" t="e">
            <v>#N/A</v>
          </cell>
          <cell r="AT251" t="e">
            <v>#N/A</v>
          </cell>
        </row>
        <row r="252">
          <cell r="B252" t="str">
            <v>17567-58010</v>
          </cell>
          <cell r="C252" t="str">
            <v>17567-58010;A</v>
          </cell>
          <cell r="D252" t="e">
            <v>#N/A</v>
          </cell>
          <cell r="E252" t="str">
            <v>RADICON</v>
          </cell>
          <cell r="F252" t="str">
            <v>-</v>
          </cell>
          <cell r="G252" t="str">
            <v>R/PL/R GM705</v>
          </cell>
          <cell r="H252">
            <v>510</v>
          </cell>
          <cell r="I252" t="e">
            <v>#N/A</v>
          </cell>
          <cell r="J252" t="e">
            <v>#N/A</v>
          </cell>
          <cell r="K252" t="str">
            <v>C2554;PRS080</v>
          </cell>
          <cell r="L252" t="e">
            <v>#N/A</v>
          </cell>
          <cell r="M252" t="e">
            <v>#N/A</v>
          </cell>
          <cell r="N252" t="str">
            <v>2x1</v>
          </cell>
          <cell r="O252" t="str">
            <v>Transfer</v>
          </cell>
          <cell r="P252" t="str">
            <v>Press Dep.</v>
          </cell>
          <cell r="Q252" t="str">
            <v>NO</v>
          </cell>
          <cell r="R252" t="str">
            <v>205 / 220</v>
          </cell>
          <cell r="S252">
            <v>120</v>
          </cell>
          <cell r="T252">
            <v>3</v>
          </cell>
          <cell r="U252">
            <v>100.4</v>
          </cell>
          <cell r="V252">
            <v>100.4</v>
          </cell>
          <cell r="W252">
            <v>8</v>
          </cell>
          <cell r="Y252">
            <v>25</v>
          </cell>
          <cell r="Z252">
            <v>76</v>
          </cell>
          <cell r="AA252">
            <v>165</v>
          </cell>
          <cell r="AB252">
            <v>15</v>
          </cell>
          <cell r="AC252">
            <v>47</v>
          </cell>
          <cell r="AD252" t="str">
            <v>RK</v>
          </cell>
          <cell r="AE252">
            <v>870</v>
          </cell>
          <cell r="AF252">
            <v>2</v>
          </cell>
          <cell r="AG252" t="e">
            <v>#N/A</v>
          </cell>
          <cell r="AH252" t="e">
            <v>#N/A</v>
          </cell>
          <cell r="AJ252">
            <v>436.65983999999997</v>
          </cell>
          <cell r="AL252">
            <v>75</v>
          </cell>
          <cell r="AM252">
            <v>25</v>
          </cell>
          <cell r="AN252">
            <v>150</v>
          </cell>
          <cell r="AO252">
            <v>5.7</v>
          </cell>
          <cell r="AP252">
            <v>298</v>
          </cell>
          <cell r="AQ252" t="e">
            <v>#N/A</v>
          </cell>
          <cell r="AR252" t="str">
            <v>PRS</v>
          </cell>
          <cell r="AS252">
            <v>133</v>
          </cell>
          <cell r="AT252" t="e">
            <v>#N/A</v>
          </cell>
        </row>
        <row r="253">
          <cell r="B253" t="str">
            <v>17571-74430</v>
          </cell>
          <cell r="C253" t="str">
            <v>17571-74430;A</v>
          </cell>
          <cell r="D253" t="str">
            <v>F-EM</v>
          </cell>
          <cell r="E253" t="str">
            <v>RADICON</v>
          </cell>
          <cell r="F253" t="str">
            <v>IRC</v>
          </cell>
          <cell r="G253" t="str">
            <v>PACKING FOR PLUG M14x2.0</v>
          </cell>
          <cell r="H253">
            <v>510</v>
          </cell>
          <cell r="I253" t="e">
            <v>#N/A</v>
          </cell>
          <cell r="J253" t="e">
            <v>#N/A</v>
          </cell>
          <cell r="K253" t="str">
            <v>C2554;PRS080</v>
          </cell>
          <cell r="L253" t="e">
            <v>#N/A</v>
          </cell>
          <cell r="M253" t="e">
            <v>#N/A</v>
          </cell>
          <cell r="N253" t="str">
            <v>4x1</v>
          </cell>
          <cell r="O253" t="str">
            <v>Transfer</v>
          </cell>
          <cell r="P253" t="str">
            <v>Press Dep.</v>
          </cell>
          <cell r="Q253" t="str">
            <v>NO</v>
          </cell>
          <cell r="R253" t="str">
            <v>205 / 220</v>
          </cell>
          <cell r="S253">
            <v>120</v>
          </cell>
          <cell r="T253">
            <v>3</v>
          </cell>
          <cell r="U253">
            <v>135</v>
          </cell>
          <cell r="V253">
            <v>140</v>
          </cell>
          <cell r="W253">
            <v>8</v>
          </cell>
          <cell r="Y253">
            <v>25</v>
          </cell>
          <cell r="Z253">
            <v>246</v>
          </cell>
          <cell r="AA253">
            <v>165</v>
          </cell>
          <cell r="AB253">
            <v>20</v>
          </cell>
          <cell r="AC253">
            <v>53</v>
          </cell>
          <cell r="AD253" t="str">
            <v>RK</v>
          </cell>
          <cell r="AE253">
            <v>900</v>
          </cell>
          <cell r="AF253">
            <v>4</v>
          </cell>
          <cell r="AG253" t="e">
            <v>#N/A</v>
          </cell>
          <cell r="AH253" t="e">
            <v>#N/A</v>
          </cell>
          <cell r="AJ253">
            <v>660</v>
          </cell>
          <cell r="AL253">
            <v>30</v>
          </cell>
          <cell r="AM253">
            <v>10</v>
          </cell>
          <cell r="AN253">
            <v>120</v>
          </cell>
          <cell r="AO253">
            <v>7.38</v>
          </cell>
          <cell r="AP253" t="e">
            <v>#N/A</v>
          </cell>
          <cell r="AQ253" t="e">
            <v>#N/A</v>
          </cell>
          <cell r="AR253" t="e">
            <v>#N/A</v>
          </cell>
          <cell r="AS253" t="e">
            <v>#N/A</v>
          </cell>
          <cell r="AT253" t="e">
            <v>#N/A</v>
          </cell>
        </row>
        <row r="254">
          <cell r="B254" t="str">
            <v>17572-15080</v>
          </cell>
          <cell r="C254" t="str">
            <v>17572-15080;A</v>
          </cell>
          <cell r="D254" t="str">
            <v>F-EM</v>
          </cell>
          <cell r="E254" t="str">
            <v>RADICON</v>
          </cell>
          <cell r="F254" t="str">
            <v>IRC</v>
          </cell>
          <cell r="G254" t="str">
            <v>PACKING FOR PLUG M14x2.0</v>
          </cell>
          <cell r="H254">
            <v>510</v>
          </cell>
          <cell r="I254" t="e">
            <v>#N/A</v>
          </cell>
          <cell r="J254" t="e">
            <v>#N/A</v>
          </cell>
          <cell r="K254" t="str">
            <v>C2653;PRS080</v>
          </cell>
          <cell r="L254">
            <v>30</v>
          </cell>
          <cell r="M254">
            <v>540</v>
          </cell>
          <cell r="N254" t="str">
            <v>4x1</v>
          </cell>
          <cell r="O254" t="str">
            <v>Transfer</v>
          </cell>
          <cell r="P254" t="str">
            <v>Press Dep.</v>
          </cell>
          <cell r="Q254" t="str">
            <v>NO</v>
          </cell>
          <cell r="R254" t="str">
            <v>-</v>
          </cell>
          <cell r="S254">
            <v>120</v>
          </cell>
          <cell r="Y254">
            <v>5</v>
          </cell>
          <cell r="Z254">
            <v>200</v>
          </cell>
          <cell r="AA254">
            <v>165</v>
          </cell>
          <cell r="AB254">
            <v>0</v>
          </cell>
          <cell r="AC254">
            <v>0</v>
          </cell>
          <cell r="AD254" t="str">
            <v>RK</v>
          </cell>
          <cell r="AE254">
            <v>0</v>
          </cell>
          <cell r="AF254">
            <v>4</v>
          </cell>
          <cell r="AG254">
            <v>30</v>
          </cell>
          <cell r="AH254">
            <v>600</v>
          </cell>
          <cell r="AJ254">
            <v>301.10399999999998</v>
          </cell>
          <cell r="AL254">
            <v>45</v>
          </cell>
          <cell r="AM254">
            <v>15</v>
          </cell>
          <cell r="AN254">
            <v>180</v>
          </cell>
          <cell r="AO254">
            <v>9</v>
          </cell>
          <cell r="AP254" t="e">
            <v>#N/A</v>
          </cell>
          <cell r="AQ254" t="e">
            <v>#N/A</v>
          </cell>
          <cell r="AR254" t="e">
            <v>#N/A</v>
          </cell>
          <cell r="AS254" t="e">
            <v>#N/A</v>
          </cell>
          <cell r="AT254" t="e">
            <v>#N/A</v>
          </cell>
        </row>
        <row r="255">
          <cell r="B255" t="str">
            <v>17572-54080</v>
          </cell>
          <cell r="C255" t="str">
            <v>17572-54080;A</v>
          </cell>
          <cell r="D255" t="str">
            <v>F-EM</v>
          </cell>
          <cell r="E255" t="str">
            <v>RADICON</v>
          </cell>
          <cell r="F255" t="str">
            <v>IRC</v>
          </cell>
          <cell r="G255" t="str">
            <v xml:space="preserve">O-RING,EOC. </v>
          </cell>
          <cell r="H255" t="str">
            <v>INJ</v>
          </cell>
          <cell r="I255" t="e">
            <v>#N/A</v>
          </cell>
          <cell r="J255" t="e">
            <v>#N/A</v>
          </cell>
          <cell r="K255" t="str">
            <v>C5615;INJ080</v>
          </cell>
          <cell r="L255" t="e">
            <v>#N/A</v>
          </cell>
          <cell r="M255" t="e">
            <v>#N/A</v>
          </cell>
          <cell r="N255" t="str">
            <v>12x1</v>
          </cell>
          <cell r="O255" t="str">
            <v>Transfer</v>
          </cell>
          <cell r="P255" t="str">
            <v>Press Dep.</v>
          </cell>
          <cell r="Q255" t="str">
            <v>NO</v>
          </cell>
          <cell r="R255" t="str">
            <v>-</v>
          </cell>
          <cell r="S255">
            <v>120</v>
          </cell>
          <cell r="Y255">
            <v>25</v>
          </cell>
          <cell r="Z255">
            <v>450</v>
          </cell>
          <cell r="AA255">
            <v>165</v>
          </cell>
          <cell r="AB255">
            <v>0</v>
          </cell>
          <cell r="AC255">
            <v>0</v>
          </cell>
          <cell r="AD255" t="str">
            <v>RK</v>
          </cell>
          <cell r="AE255">
            <v>0</v>
          </cell>
          <cell r="AF255">
            <v>12</v>
          </cell>
          <cell r="AG255" t="e">
            <v>#N/A</v>
          </cell>
          <cell r="AH255" t="e">
            <v>#N/A</v>
          </cell>
          <cell r="AJ255">
            <v>716.35199999999998</v>
          </cell>
          <cell r="AL255">
            <v>96</v>
          </cell>
          <cell r="AM255">
            <v>32</v>
          </cell>
          <cell r="AN255">
            <v>1152</v>
          </cell>
          <cell r="AO255">
            <v>43.2</v>
          </cell>
          <cell r="AP255" t="e">
            <v>#N/A</v>
          </cell>
          <cell r="AQ255" t="e">
            <v>#N/A</v>
          </cell>
          <cell r="AR255" t="e">
            <v>#N/A</v>
          </cell>
          <cell r="AS255" t="e">
            <v>#N/A</v>
          </cell>
          <cell r="AT255" t="e">
            <v>#N/A</v>
          </cell>
        </row>
        <row r="256">
          <cell r="B256" t="str">
            <v>17572-K26A-9000</v>
          </cell>
          <cell r="C256" t="str">
            <v>17572-K26A-9000;A</v>
          </cell>
          <cell r="D256" t="str">
            <v>F-KSA</v>
          </cell>
          <cell r="E256" t="str">
            <v>RADICON</v>
          </cell>
          <cell r="F256" t="str">
            <v>IRC</v>
          </cell>
          <cell r="G256" t="str">
            <v xml:space="preserve">O-RING,EOC. </v>
          </cell>
          <cell r="H256" t="str">
            <v>VAC</v>
          </cell>
          <cell r="I256" t="e">
            <v>#N/A</v>
          </cell>
          <cell r="J256" t="e">
            <v>#N/A</v>
          </cell>
          <cell r="K256" t="str">
            <v>F2610;PRS080</v>
          </cell>
          <cell r="L256" t="e">
            <v>#N/A</v>
          </cell>
          <cell r="M256" t="e">
            <v>#N/A</v>
          </cell>
          <cell r="N256" t="str">
            <v>9x1</v>
          </cell>
          <cell r="O256" t="str">
            <v>Transfer</v>
          </cell>
          <cell r="P256" t="str">
            <v>Press Dep.</v>
          </cell>
          <cell r="Q256" t="str">
            <v>NO</v>
          </cell>
          <cell r="R256" t="str">
            <v>-</v>
          </cell>
          <cell r="S256">
            <v>120</v>
          </cell>
          <cell r="Y256">
            <v>25</v>
          </cell>
          <cell r="Z256">
            <v>58.5</v>
          </cell>
          <cell r="AA256">
            <v>165</v>
          </cell>
          <cell r="AB256">
            <v>0</v>
          </cell>
          <cell r="AC256">
            <v>0</v>
          </cell>
          <cell r="AD256" t="str">
            <v>RK</v>
          </cell>
          <cell r="AE256">
            <v>0</v>
          </cell>
          <cell r="AF256">
            <v>9</v>
          </cell>
          <cell r="AG256" t="e">
            <v>#N/A</v>
          </cell>
          <cell r="AH256" t="e">
            <v>#N/A</v>
          </cell>
          <cell r="AJ256">
            <v>432.96</v>
          </cell>
          <cell r="AL256">
            <v>114</v>
          </cell>
          <cell r="AM256">
            <v>38</v>
          </cell>
          <cell r="AN256">
            <v>1026</v>
          </cell>
          <cell r="AO256">
            <v>6.6689999999999996</v>
          </cell>
          <cell r="AP256" t="e">
            <v>#N/A</v>
          </cell>
          <cell r="AQ256" t="e">
            <v>#N/A</v>
          </cell>
          <cell r="AR256" t="e">
            <v>#N/A</v>
          </cell>
          <cell r="AS256" t="e">
            <v>#N/A</v>
          </cell>
          <cell r="AT256" t="e">
            <v>#N/A</v>
          </cell>
        </row>
        <row r="257">
          <cell r="B257" t="str">
            <v>17631-096-7010-M1</v>
          </cell>
          <cell r="C257" t="str">
            <v>17631-096-7010-M1</v>
          </cell>
          <cell r="D257" t="e">
            <v>#N/A</v>
          </cell>
          <cell r="E257" t="str">
            <v>RADICON</v>
          </cell>
          <cell r="F257" t="str">
            <v>IRC</v>
          </cell>
          <cell r="G257" t="str">
            <v>O-RING,TOC</v>
          </cell>
          <cell r="H257" t="str">
            <v>VAC</v>
          </cell>
          <cell r="I257" t="e">
            <v>#N/A</v>
          </cell>
          <cell r="J257" t="e">
            <v>#N/A</v>
          </cell>
          <cell r="K257" t="str">
            <v>N2779;PRSD200</v>
          </cell>
          <cell r="L257" t="e">
            <v>#N/A</v>
          </cell>
          <cell r="M257" t="e">
            <v>#N/A</v>
          </cell>
          <cell r="N257" t="str">
            <v>23x1</v>
          </cell>
          <cell r="O257" t="str">
            <v>Transfer</v>
          </cell>
          <cell r="P257" t="str">
            <v>Press Dep.</v>
          </cell>
          <cell r="Q257" t="str">
            <v>NO</v>
          </cell>
          <cell r="R257" t="str">
            <v>-</v>
          </cell>
          <cell r="S257">
            <v>120</v>
          </cell>
          <cell r="Y257">
            <v>25</v>
          </cell>
          <cell r="Z257">
            <v>128</v>
          </cell>
          <cell r="AA257">
            <v>165</v>
          </cell>
          <cell r="AB257">
            <v>0</v>
          </cell>
          <cell r="AC257">
            <v>0</v>
          </cell>
          <cell r="AD257" t="str">
            <v>RK</v>
          </cell>
          <cell r="AE257">
            <v>0</v>
          </cell>
          <cell r="AF257">
            <v>23</v>
          </cell>
          <cell r="AG257" t="e">
            <v>#N/A</v>
          </cell>
          <cell r="AH257" t="e">
            <v>#N/A</v>
          </cell>
          <cell r="AJ257">
            <v>826.56</v>
          </cell>
          <cell r="AL257">
            <v>105</v>
          </cell>
          <cell r="AM257">
            <v>35</v>
          </cell>
          <cell r="AN257">
            <v>2415</v>
          </cell>
          <cell r="AO257">
            <v>13.44</v>
          </cell>
          <cell r="AP257" t="e">
            <v>#N/A</v>
          </cell>
          <cell r="AQ257" t="e">
            <v>#N/A</v>
          </cell>
          <cell r="AR257" t="e">
            <v>#N/A</v>
          </cell>
          <cell r="AS257" t="e">
            <v>#N/A</v>
          </cell>
          <cell r="AT257" t="e">
            <v>#N/A</v>
          </cell>
        </row>
        <row r="258">
          <cell r="B258" t="str">
            <v>17631-329-0030</v>
          </cell>
          <cell r="C258" t="str">
            <v>17631-329-0030;A</v>
          </cell>
          <cell r="D258" t="str">
            <v>F-KSA</v>
          </cell>
          <cell r="E258" t="str">
            <v>RADICON</v>
          </cell>
          <cell r="F258" t="str">
            <v>IRC</v>
          </cell>
          <cell r="G258" t="str">
            <v>O-RING,TOC</v>
          </cell>
          <cell r="H258" t="str">
            <v>VAC</v>
          </cell>
          <cell r="I258" t="e">
            <v>#N/A</v>
          </cell>
          <cell r="J258" t="e">
            <v>#N/A</v>
          </cell>
          <cell r="K258" t="str">
            <v>N2779;PRSD200</v>
          </cell>
          <cell r="L258" t="e">
            <v>#N/A</v>
          </cell>
          <cell r="M258" t="e">
            <v>#N/A</v>
          </cell>
          <cell r="N258" t="str">
            <v>25x1</v>
          </cell>
          <cell r="O258" t="str">
            <v>Transfer</v>
          </cell>
          <cell r="P258" t="str">
            <v>Press Dep.</v>
          </cell>
          <cell r="Q258" t="str">
            <v>NO</v>
          </cell>
          <cell r="R258" t="str">
            <v>205 / 220</v>
          </cell>
          <cell r="S258">
            <v>120</v>
          </cell>
          <cell r="Y258">
            <v>25</v>
          </cell>
          <cell r="Z258">
            <v>175</v>
          </cell>
          <cell r="AA258">
            <v>165</v>
          </cell>
          <cell r="AB258">
            <v>25</v>
          </cell>
          <cell r="AC258">
            <v>42</v>
          </cell>
          <cell r="AD258" t="str">
            <v>RK</v>
          </cell>
          <cell r="AE258">
            <v>0</v>
          </cell>
          <cell r="AF258">
            <v>25</v>
          </cell>
          <cell r="AG258" t="e">
            <v>#N/A</v>
          </cell>
          <cell r="AH258" t="e">
            <v>#N/A</v>
          </cell>
          <cell r="AJ258">
            <v>247.96799999999999</v>
          </cell>
          <cell r="AL258">
            <v>105</v>
          </cell>
          <cell r="AM258">
            <v>35</v>
          </cell>
          <cell r="AN258">
            <v>2625</v>
          </cell>
          <cell r="AO258">
            <v>18.375</v>
          </cell>
          <cell r="AP258" t="e">
            <v>#N/A</v>
          </cell>
          <cell r="AQ258" t="e">
            <v>#N/A</v>
          </cell>
          <cell r="AR258" t="e">
            <v>#N/A</v>
          </cell>
          <cell r="AS258" t="e">
            <v>#N/A</v>
          </cell>
          <cell r="AT258" t="e">
            <v>#N/A</v>
          </cell>
        </row>
        <row r="259">
          <cell r="B259" t="str">
            <v>17752-BZ100-H</v>
          </cell>
          <cell r="C259" t="str">
            <v>17752-BZ100-H;A</v>
          </cell>
          <cell r="D259" t="str">
            <v>F-RP</v>
          </cell>
          <cell r="H259" t="str">
            <v>INJ 75-76,80-86</v>
          </cell>
          <cell r="K259" t="str">
            <v>E-5655;INJ080</v>
          </cell>
          <cell r="L259">
            <v>84</v>
          </cell>
          <cell r="M259">
            <v>623.07692307692309</v>
          </cell>
          <cell r="N259" t="str">
            <v>8X1</v>
          </cell>
          <cell r="Z259">
            <v>1040</v>
          </cell>
          <cell r="AF259">
            <v>8</v>
          </cell>
          <cell r="AL259">
            <v>150</v>
          </cell>
          <cell r="AM259">
            <v>50</v>
          </cell>
          <cell r="AN259">
            <v>1200</v>
          </cell>
          <cell r="AO259">
            <v>156</v>
          </cell>
        </row>
        <row r="260">
          <cell r="B260" t="str">
            <v>17752-BZ120</v>
          </cell>
          <cell r="C260" t="str">
            <v>17752-BZ120;A</v>
          </cell>
          <cell r="D260" t="str">
            <v>F-RP</v>
          </cell>
          <cell r="H260" t="str">
            <v>INJ 75-76,80-86</v>
          </cell>
          <cell r="K260" t="str">
            <v>E-5655;INJ080</v>
          </cell>
          <cell r="L260">
            <v>84</v>
          </cell>
          <cell r="M260">
            <v>335.75129533678756</v>
          </cell>
          <cell r="N260" t="str">
            <v>8X1</v>
          </cell>
          <cell r="O260" t="str">
            <v>Compression</v>
          </cell>
          <cell r="P260" t="str">
            <v>Sub.Cont.</v>
          </cell>
          <cell r="Q260" t="str">
            <v>NO</v>
          </cell>
          <cell r="R260" t="str">
            <v>-</v>
          </cell>
          <cell r="S260">
            <v>100</v>
          </cell>
          <cell r="T260">
            <v>2</v>
          </cell>
          <cell r="U260">
            <v>25</v>
          </cell>
          <cell r="V260">
            <v>65</v>
          </cell>
          <cell r="W260">
            <v>4</v>
          </cell>
          <cell r="Y260">
            <v>6</v>
          </cell>
          <cell r="Z260">
            <v>1930</v>
          </cell>
          <cell r="AA260">
            <v>170</v>
          </cell>
          <cell r="AB260">
            <v>1</v>
          </cell>
          <cell r="AC260">
            <v>60</v>
          </cell>
          <cell r="AD260" t="str">
            <v>SE</v>
          </cell>
          <cell r="AE260">
            <v>0</v>
          </cell>
          <cell r="AF260">
            <v>8</v>
          </cell>
          <cell r="AG260">
            <v>84</v>
          </cell>
          <cell r="AH260">
            <v>348.18652849740931</v>
          </cell>
          <cell r="AL260">
            <v>135</v>
          </cell>
          <cell r="AM260">
            <v>45</v>
          </cell>
          <cell r="AN260">
            <v>1080</v>
          </cell>
          <cell r="AO260">
            <v>260.55</v>
          </cell>
          <cell r="AP260">
            <v>1107</v>
          </cell>
          <cell r="AQ260" t="e">
            <v>#N/A</v>
          </cell>
          <cell r="AR260" t="str">
            <v>INJ</v>
          </cell>
          <cell r="AS260">
            <v>44.27</v>
          </cell>
          <cell r="AT260">
            <v>1930</v>
          </cell>
        </row>
        <row r="261">
          <cell r="B261" t="str">
            <v>17878-54M10</v>
          </cell>
          <cell r="C261" t="str">
            <v>17878-54M10;A</v>
          </cell>
          <cell r="D261" t="e">
            <v>#N/A</v>
          </cell>
          <cell r="E261" t="str">
            <v>HINO</v>
          </cell>
          <cell r="F261" t="str">
            <v>IRC</v>
          </cell>
          <cell r="G261" t="str">
            <v>BUMP FR SPG</v>
          </cell>
          <cell r="H261" t="str">
            <v>INJ</v>
          </cell>
          <cell r="I261" t="e">
            <v>#N/A</v>
          </cell>
          <cell r="J261" t="e">
            <v>#N/A</v>
          </cell>
          <cell r="K261" t="str">
            <v>AG5478;INJ080</v>
          </cell>
          <cell r="L261">
            <v>70</v>
          </cell>
          <cell r="M261">
            <v>3497.553017944535</v>
          </cell>
          <cell r="N261" t="str">
            <v>32x1</v>
          </cell>
          <cell r="O261" t="str">
            <v>Compression</v>
          </cell>
          <cell r="P261" t="str">
            <v>Sub.Cont.</v>
          </cell>
          <cell r="Q261" t="str">
            <v>YES</v>
          </cell>
          <cell r="R261" t="str">
            <v>-</v>
          </cell>
          <cell r="S261">
            <v>100</v>
          </cell>
          <cell r="Y261">
            <v>5</v>
          </cell>
          <cell r="Z261">
            <v>613</v>
          </cell>
          <cell r="AA261">
            <v>175</v>
          </cell>
          <cell r="AB261">
            <v>0</v>
          </cell>
          <cell r="AC261">
            <v>35</v>
          </cell>
          <cell r="AD261" t="str">
            <v>RK</v>
          </cell>
          <cell r="AE261">
            <v>0</v>
          </cell>
          <cell r="AF261">
            <v>32</v>
          </cell>
          <cell r="AG261">
            <v>70</v>
          </cell>
          <cell r="AH261">
            <v>3654.1598694942904</v>
          </cell>
          <cell r="AJ261">
            <v>0</v>
          </cell>
          <cell r="AL261">
            <v>156</v>
          </cell>
          <cell r="AM261">
            <v>52</v>
          </cell>
          <cell r="AN261">
            <v>4992</v>
          </cell>
          <cell r="AO261">
            <v>95.628</v>
          </cell>
          <cell r="AP261" t="e">
            <v>#N/A</v>
          </cell>
          <cell r="AQ261" t="e">
            <v>#N/A</v>
          </cell>
          <cell r="AR261" t="e">
            <v>#N/A</v>
          </cell>
          <cell r="AS261" t="e">
            <v>#N/A</v>
          </cell>
          <cell r="AT261" t="e">
            <v>#N/A</v>
          </cell>
        </row>
        <row r="262">
          <cell r="B262" t="str">
            <v>17878-77M00</v>
          </cell>
          <cell r="C262" t="str">
            <v>17878-77M00;A</v>
          </cell>
          <cell r="D262" t="str">
            <v>F-RP</v>
          </cell>
          <cell r="E262" t="str">
            <v>YAMA ENG</v>
          </cell>
          <cell r="F262" t="str">
            <v>-</v>
          </cell>
          <cell r="G262" t="str">
            <v>DELIVERY PIPE</v>
          </cell>
          <cell r="H262" t="str">
            <v>INJ</v>
          </cell>
          <cell r="I262" t="e">
            <v>#N/A</v>
          </cell>
          <cell r="J262" t="e">
            <v>#N/A</v>
          </cell>
          <cell r="K262" t="str">
            <v>AG5578;INJ080</v>
          </cell>
          <cell r="L262" t="e">
            <v>#N/A</v>
          </cell>
          <cell r="M262" t="e">
            <v>#N/A</v>
          </cell>
          <cell r="N262" t="str">
            <v>32X1</v>
          </cell>
          <cell r="O262" t="str">
            <v>Transfer</v>
          </cell>
          <cell r="P262" t="str">
            <v>Press Dep.</v>
          </cell>
          <cell r="Q262" t="str">
            <v>NO</v>
          </cell>
          <cell r="R262" t="str">
            <v>-</v>
          </cell>
          <cell r="S262">
            <v>120</v>
          </cell>
          <cell r="Y262">
            <v>25</v>
          </cell>
          <cell r="Z262">
            <v>645</v>
          </cell>
          <cell r="AA262">
            <v>165</v>
          </cell>
          <cell r="AB262">
            <v>15</v>
          </cell>
          <cell r="AC262">
            <v>53</v>
          </cell>
          <cell r="AD262" t="str">
            <v>RK</v>
          </cell>
          <cell r="AE262">
            <v>0</v>
          </cell>
          <cell r="AF262">
            <v>32</v>
          </cell>
          <cell r="AG262" t="e">
            <v>#N/A</v>
          </cell>
          <cell r="AH262" t="e">
            <v>#N/A</v>
          </cell>
          <cell r="AJ262">
            <v>826.56</v>
          </cell>
          <cell r="AL262">
            <v>126</v>
          </cell>
          <cell r="AM262">
            <v>42</v>
          </cell>
          <cell r="AN262">
            <v>4032</v>
          </cell>
          <cell r="AO262">
            <v>81.27</v>
          </cell>
          <cell r="AP262" t="e">
            <v>#N/A</v>
          </cell>
          <cell r="AQ262" t="e">
            <v>#N/A</v>
          </cell>
          <cell r="AR262" t="e">
            <v>#N/A</v>
          </cell>
          <cell r="AS262" t="e">
            <v>#N/A</v>
          </cell>
          <cell r="AT262" t="e">
            <v>#N/A</v>
          </cell>
        </row>
        <row r="263">
          <cell r="B263" t="str">
            <v>17879-77M00</v>
          </cell>
          <cell r="C263" t="str">
            <v>17879-77M00;A</v>
          </cell>
          <cell r="D263" t="str">
            <v>F-RP</v>
          </cell>
          <cell r="E263" t="str">
            <v>YAMAHA</v>
          </cell>
          <cell r="F263" t="str">
            <v>3SB1</v>
          </cell>
          <cell r="G263" t="str">
            <v>DAMPER</v>
          </cell>
          <cell r="H263" t="str">
            <v>INJ</v>
          </cell>
          <cell r="I263" t="e">
            <v>#N/A</v>
          </cell>
          <cell r="J263" t="e">
            <v>#N/A</v>
          </cell>
          <cell r="K263" t="str">
            <v>AG5579;INJ080</v>
          </cell>
          <cell r="L263" t="e">
            <v>#N/A</v>
          </cell>
          <cell r="M263" t="e">
            <v>#N/A</v>
          </cell>
          <cell r="N263" t="str">
            <v>32X1</v>
          </cell>
          <cell r="O263" t="str">
            <v>Compression</v>
          </cell>
          <cell r="P263" t="str">
            <v>Sub.Cont.</v>
          </cell>
          <cell r="Q263" t="str">
            <v>NO</v>
          </cell>
          <cell r="R263" t="str">
            <v>-</v>
          </cell>
          <cell r="S263">
            <v>100</v>
          </cell>
          <cell r="Y263">
            <v>3</v>
          </cell>
          <cell r="Z263">
            <v>510</v>
          </cell>
          <cell r="AA263">
            <v>180</v>
          </cell>
          <cell r="AB263">
            <v>0</v>
          </cell>
          <cell r="AC263">
            <v>50</v>
          </cell>
          <cell r="AD263" t="str">
            <v>RK</v>
          </cell>
          <cell r="AE263">
            <v>0</v>
          </cell>
          <cell r="AF263">
            <v>32</v>
          </cell>
          <cell r="AG263" t="e">
            <v>#N/A</v>
          </cell>
          <cell r="AH263" t="e">
            <v>#N/A</v>
          </cell>
          <cell r="AJ263">
            <v>0</v>
          </cell>
          <cell r="AL263">
            <v>138</v>
          </cell>
          <cell r="AM263">
            <v>46</v>
          </cell>
          <cell r="AN263">
            <v>4416</v>
          </cell>
          <cell r="AO263">
            <v>70.38</v>
          </cell>
          <cell r="AP263" t="e">
            <v>#N/A</v>
          </cell>
          <cell r="AQ263" t="e">
            <v>#N/A</v>
          </cell>
          <cell r="AR263" t="e">
            <v>#N/A</v>
          </cell>
          <cell r="AS263" t="e">
            <v>#N/A</v>
          </cell>
          <cell r="AT263" t="e">
            <v>#N/A</v>
          </cell>
        </row>
        <row r="264">
          <cell r="B264" t="str">
            <v>17881-0C110</v>
          </cell>
          <cell r="C264" t="str">
            <v>17881-0C110;A</v>
          </cell>
          <cell r="D264" t="str">
            <v>F-RP</v>
          </cell>
          <cell r="E264" t="str">
            <v>S.INTER</v>
          </cell>
          <cell r="F264" t="str">
            <v>IRC</v>
          </cell>
          <cell r="G264" t="str">
            <v>STOPPER COMP BUMP</v>
          </cell>
          <cell r="H264" t="str">
            <v>350T</v>
          </cell>
          <cell r="I264" t="e">
            <v>#N/A</v>
          </cell>
          <cell r="J264" t="e">
            <v>#N/A</v>
          </cell>
          <cell r="K264" t="str">
            <v>E-5755;INJ080</v>
          </cell>
          <cell r="L264">
            <v>84.793999999999997</v>
          </cell>
          <cell r="M264">
            <v>167.78256410256409</v>
          </cell>
          <cell r="N264" t="str">
            <v>4X1</v>
          </cell>
          <cell r="O264" t="str">
            <v>Compression</v>
          </cell>
          <cell r="P264" t="str">
            <v>Sub.Cont.</v>
          </cell>
          <cell r="Q264" t="str">
            <v>NO</v>
          </cell>
          <cell r="R264" t="str">
            <v>-</v>
          </cell>
          <cell r="S264">
            <v>100</v>
          </cell>
          <cell r="T264">
            <v>2</v>
          </cell>
          <cell r="U264">
            <v>35</v>
          </cell>
          <cell r="V264">
            <v>35</v>
          </cell>
          <cell r="W264">
            <v>5</v>
          </cell>
          <cell r="Y264">
            <v>4</v>
          </cell>
          <cell r="Z264">
            <v>1462.5</v>
          </cell>
          <cell r="AA264">
            <v>175</v>
          </cell>
          <cell r="AB264">
            <v>1</v>
          </cell>
          <cell r="AC264">
            <v>50</v>
          </cell>
          <cell r="AD264" t="str">
            <v>RK</v>
          </cell>
          <cell r="AE264">
            <v>0</v>
          </cell>
          <cell r="AF264">
            <v>3</v>
          </cell>
          <cell r="AG264">
            <v>84.793999999999997</v>
          </cell>
          <cell r="AH264">
            <v>173.93641025641026</v>
          </cell>
          <cell r="AJ264">
            <v>10</v>
          </cell>
          <cell r="AL264">
            <v>108</v>
          </cell>
          <cell r="AM264">
            <v>36</v>
          </cell>
          <cell r="AN264">
            <v>324</v>
          </cell>
          <cell r="AO264">
            <v>157.94999999999999</v>
          </cell>
          <cell r="AP264" t="e">
            <v>#N/A</v>
          </cell>
          <cell r="AQ264" t="e">
            <v>#N/A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B265" t="str">
            <v>17881-0C110-1</v>
          </cell>
          <cell r="C265" t="str">
            <v>17881-0C110;A</v>
          </cell>
          <cell r="D265" t="str">
            <v>F-RP</v>
          </cell>
          <cell r="E265" t="str">
            <v>S.INTER</v>
          </cell>
          <cell r="F265" t="str">
            <v>IRC</v>
          </cell>
          <cell r="G265" t="str">
            <v>STOPPER COMP BUMP</v>
          </cell>
          <cell r="H265" t="str">
            <v>350T</v>
          </cell>
          <cell r="I265" t="e">
            <v>#N/A</v>
          </cell>
          <cell r="J265" t="e">
            <v>#N/A</v>
          </cell>
          <cell r="K265" t="str">
            <v>E-5755;INJ080</v>
          </cell>
          <cell r="L265">
            <v>84.793999999999997</v>
          </cell>
          <cell r="M265">
            <v>167.78256410256409</v>
          </cell>
          <cell r="N265" t="str">
            <v>4X1</v>
          </cell>
          <cell r="O265" t="str">
            <v>Compression</v>
          </cell>
          <cell r="P265" t="str">
            <v>Sub.Cont.</v>
          </cell>
          <cell r="Q265" t="str">
            <v>NO</v>
          </cell>
          <cell r="R265" t="str">
            <v>-</v>
          </cell>
          <cell r="S265">
            <v>100</v>
          </cell>
          <cell r="T265">
            <v>2</v>
          </cell>
          <cell r="U265">
            <v>35</v>
          </cell>
          <cell r="V265">
            <v>35</v>
          </cell>
          <cell r="W265">
            <v>5</v>
          </cell>
          <cell r="Y265">
            <v>4</v>
          </cell>
          <cell r="Z265">
            <v>1462.5</v>
          </cell>
          <cell r="AA265">
            <v>175</v>
          </cell>
          <cell r="AB265">
            <v>1</v>
          </cell>
          <cell r="AC265">
            <v>50</v>
          </cell>
          <cell r="AD265" t="str">
            <v>RK</v>
          </cell>
          <cell r="AE265">
            <v>0</v>
          </cell>
          <cell r="AF265">
            <v>3</v>
          </cell>
          <cell r="AG265">
            <v>84.793999999999997</v>
          </cell>
          <cell r="AH265">
            <v>173.93641025641026</v>
          </cell>
          <cell r="AJ265">
            <v>10</v>
          </cell>
          <cell r="AL265">
            <v>36</v>
          </cell>
          <cell r="AM265">
            <v>36</v>
          </cell>
          <cell r="AN265">
            <v>108</v>
          </cell>
          <cell r="AO265">
            <v>52.65</v>
          </cell>
          <cell r="AP265" t="e">
            <v>#N/A</v>
          </cell>
          <cell r="AQ265" t="e">
            <v>#N/A</v>
          </cell>
          <cell r="AR265" t="e">
            <v>#N/A</v>
          </cell>
          <cell r="AS265" t="e">
            <v>#N/A</v>
          </cell>
          <cell r="AT265" t="e">
            <v>#N/A</v>
          </cell>
        </row>
        <row r="266">
          <cell r="B266" t="str">
            <v>17881-0C110-2</v>
          </cell>
          <cell r="C266" t="str">
            <v>17881-0C110;A</v>
          </cell>
          <cell r="D266" t="str">
            <v>F-RP</v>
          </cell>
          <cell r="E266" t="str">
            <v>S.INTER</v>
          </cell>
          <cell r="F266" t="str">
            <v>IRC</v>
          </cell>
          <cell r="G266" t="str">
            <v>STOPPER COMP BUMP</v>
          </cell>
          <cell r="H266" t="str">
            <v>350T</v>
          </cell>
          <cell r="I266" t="e">
            <v>#N/A</v>
          </cell>
          <cell r="J266" t="e">
            <v>#N/A</v>
          </cell>
          <cell r="K266" t="str">
            <v>E-5755;INJ080</v>
          </cell>
          <cell r="L266">
            <v>84.793999999999997</v>
          </cell>
          <cell r="M266">
            <v>167.78256410256409</v>
          </cell>
          <cell r="N266" t="str">
            <v>4X1</v>
          </cell>
          <cell r="O266" t="str">
            <v>Compression</v>
          </cell>
          <cell r="P266" t="str">
            <v>Sub.Cont.</v>
          </cell>
          <cell r="Q266" t="str">
            <v>NO</v>
          </cell>
          <cell r="R266" t="str">
            <v>-</v>
          </cell>
          <cell r="S266">
            <v>100</v>
          </cell>
          <cell r="T266">
            <v>2</v>
          </cell>
          <cell r="U266">
            <v>35</v>
          </cell>
          <cell r="V266">
            <v>35</v>
          </cell>
          <cell r="W266">
            <v>5</v>
          </cell>
          <cell r="Y266">
            <v>4</v>
          </cell>
          <cell r="Z266">
            <v>1462.5</v>
          </cell>
          <cell r="AA266">
            <v>175</v>
          </cell>
          <cell r="AB266">
            <v>1</v>
          </cell>
          <cell r="AC266">
            <v>50</v>
          </cell>
          <cell r="AD266" t="str">
            <v>RK</v>
          </cell>
          <cell r="AE266">
            <v>0</v>
          </cell>
          <cell r="AF266">
            <v>3</v>
          </cell>
          <cell r="AG266">
            <v>84.793999999999997</v>
          </cell>
          <cell r="AH266">
            <v>173.93641025641026</v>
          </cell>
          <cell r="AJ266">
            <v>10</v>
          </cell>
          <cell r="AL266">
            <v>54</v>
          </cell>
          <cell r="AM266">
            <v>36</v>
          </cell>
          <cell r="AN266">
            <v>162</v>
          </cell>
          <cell r="AO266">
            <v>78.974999999999994</v>
          </cell>
          <cell r="AP266" t="e">
            <v>#N/A</v>
          </cell>
          <cell r="AQ266" t="e">
            <v>#N/A</v>
          </cell>
          <cell r="AR266" t="e">
            <v>#N/A</v>
          </cell>
          <cell r="AS266" t="e">
            <v>#N/A</v>
          </cell>
          <cell r="AT266" t="e">
            <v>#N/A</v>
          </cell>
        </row>
        <row r="267">
          <cell r="B267" t="str">
            <v>17881-0C110C</v>
          </cell>
          <cell r="C267" t="str">
            <v>17881-0C110;A</v>
          </cell>
          <cell r="D267" t="str">
            <v>F-RP</v>
          </cell>
          <cell r="E267" t="str">
            <v>S.INTER</v>
          </cell>
          <cell r="F267" t="str">
            <v>IRC</v>
          </cell>
          <cell r="G267" t="str">
            <v>STOPPER COMP BUMP</v>
          </cell>
          <cell r="H267" t="str">
            <v>INJ 47-51,70-72</v>
          </cell>
          <cell r="I267" t="e">
            <v>#N/A</v>
          </cell>
          <cell r="J267" t="e">
            <v>#N/A</v>
          </cell>
          <cell r="K267" t="str">
            <v>E-5755;INJ080</v>
          </cell>
          <cell r="L267">
            <v>84.793999999999997</v>
          </cell>
          <cell r="M267">
            <v>167.78256410256409</v>
          </cell>
          <cell r="N267" t="str">
            <v>2X1</v>
          </cell>
          <cell r="O267" t="str">
            <v>Compression</v>
          </cell>
          <cell r="P267" t="str">
            <v>Sub.Cont.</v>
          </cell>
          <cell r="Q267" t="str">
            <v>NO</v>
          </cell>
          <cell r="R267" t="str">
            <v>-</v>
          </cell>
          <cell r="S267">
            <v>100</v>
          </cell>
          <cell r="T267">
            <v>2</v>
          </cell>
          <cell r="U267">
            <v>35</v>
          </cell>
          <cell r="V267">
            <v>35</v>
          </cell>
          <cell r="W267">
            <v>5</v>
          </cell>
          <cell r="Y267">
            <v>4</v>
          </cell>
          <cell r="Z267">
            <v>975</v>
          </cell>
          <cell r="AA267">
            <v>175</v>
          </cell>
          <cell r="AB267">
            <v>1</v>
          </cell>
          <cell r="AC267">
            <v>50</v>
          </cell>
          <cell r="AD267" t="str">
            <v>RK</v>
          </cell>
          <cell r="AE267">
            <v>0</v>
          </cell>
          <cell r="AF267">
            <v>2</v>
          </cell>
          <cell r="AG267">
            <v>84.793999999999997</v>
          </cell>
          <cell r="AH267">
            <v>173.93641025641026</v>
          </cell>
          <cell r="AJ267">
            <v>10</v>
          </cell>
          <cell r="AL267">
            <v>156</v>
          </cell>
          <cell r="AM267">
            <v>52</v>
          </cell>
          <cell r="AN267">
            <v>312</v>
          </cell>
          <cell r="AO267">
            <v>152.1</v>
          </cell>
          <cell r="AP267" t="e">
            <v>#N/A</v>
          </cell>
          <cell r="AQ267" t="e">
            <v>#N/A</v>
          </cell>
          <cell r="AR267" t="e">
            <v>#N/A</v>
          </cell>
          <cell r="AS267" t="e">
            <v>#N/A</v>
          </cell>
          <cell r="AT267" t="e">
            <v>#N/A</v>
          </cell>
        </row>
        <row r="268">
          <cell r="B268" t="str">
            <v>17881-0C110C-1</v>
          </cell>
          <cell r="C268" t="str">
            <v>17881-0C110;A</v>
          </cell>
          <cell r="D268" t="str">
            <v>F-RP</v>
          </cell>
          <cell r="E268" t="str">
            <v>S.INTER</v>
          </cell>
          <cell r="F268" t="str">
            <v>IRC</v>
          </cell>
          <cell r="G268" t="str">
            <v>STOPPER COMP BUMP</v>
          </cell>
          <cell r="H268" t="str">
            <v>INJ 47-51,70-72</v>
          </cell>
          <cell r="I268" t="e">
            <v>#N/A</v>
          </cell>
          <cell r="J268" t="e">
            <v>#N/A</v>
          </cell>
          <cell r="K268" t="str">
            <v>E-5755;INJ080</v>
          </cell>
          <cell r="L268">
            <v>84.793999999999997</v>
          </cell>
          <cell r="M268">
            <v>167.78256410256409</v>
          </cell>
          <cell r="N268" t="str">
            <v>2X1</v>
          </cell>
          <cell r="O268" t="str">
            <v>Compression</v>
          </cell>
          <cell r="P268" t="str">
            <v>Sub.Cont.</v>
          </cell>
          <cell r="Q268" t="str">
            <v>NO</v>
          </cell>
          <cell r="R268" t="str">
            <v>-</v>
          </cell>
          <cell r="S268">
            <v>100</v>
          </cell>
          <cell r="T268">
            <v>2</v>
          </cell>
          <cell r="U268">
            <v>35</v>
          </cell>
          <cell r="V268">
            <v>35</v>
          </cell>
          <cell r="W268">
            <v>5</v>
          </cell>
          <cell r="Y268">
            <v>4</v>
          </cell>
          <cell r="Z268">
            <v>975</v>
          </cell>
          <cell r="AA268">
            <v>175</v>
          </cell>
          <cell r="AB268">
            <v>1</v>
          </cell>
          <cell r="AC268">
            <v>50</v>
          </cell>
          <cell r="AD268" t="str">
            <v>RK</v>
          </cell>
          <cell r="AE268">
            <v>0</v>
          </cell>
          <cell r="AF268">
            <v>2</v>
          </cell>
          <cell r="AG268">
            <v>84.793999999999997</v>
          </cell>
          <cell r="AH268">
            <v>173.93641025641026</v>
          </cell>
          <cell r="AJ268">
            <v>10</v>
          </cell>
          <cell r="AL268">
            <v>52</v>
          </cell>
          <cell r="AM268">
            <v>52</v>
          </cell>
          <cell r="AN268">
            <v>104</v>
          </cell>
          <cell r="AO268">
            <v>50.7</v>
          </cell>
          <cell r="AP268" t="e">
            <v>#N/A</v>
          </cell>
          <cell r="AQ268" t="e">
            <v>#N/A</v>
          </cell>
          <cell r="AR268" t="e">
            <v>#N/A</v>
          </cell>
          <cell r="AS268" t="e">
            <v>#N/A</v>
          </cell>
          <cell r="AT268" t="e">
            <v>#N/A</v>
          </cell>
        </row>
        <row r="269">
          <cell r="B269" t="str">
            <v>17881-0C110C-2</v>
          </cell>
          <cell r="C269" t="str">
            <v>17881-0C110;A</v>
          </cell>
          <cell r="D269" t="str">
            <v>F-RP</v>
          </cell>
          <cell r="E269" t="str">
            <v>S.INTER</v>
          </cell>
          <cell r="F269" t="str">
            <v>IRC</v>
          </cell>
          <cell r="G269" t="str">
            <v>STOPPER COMP BUMP</v>
          </cell>
          <cell r="H269" t="str">
            <v>INJ 47-51,70-72</v>
          </cell>
          <cell r="I269" t="e">
            <v>#N/A</v>
          </cell>
          <cell r="J269" t="e">
            <v>#N/A</v>
          </cell>
          <cell r="K269" t="str">
            <v>E-5755;INJ080</v>
          </cell>
          <cell r="L269">
            <v>84.793999999999997</v>
          </cell>
          <cell r="M269">
            <v>167.78256410256409</v>
          </cell>
          <cell r="N269" t="str">
            <v>2X1</v>
          </cell>
          <cell r="O269" t="str">
            <v>Compression</v>
          </cell>
          <cell r="P269" t="str">
            <v>Sub.Cont.</v>
          </cell>
          <cell r="Q269" t="str">
            <v>NO</v>
          </cell>
          <cell r="R269" t="str">
            <v>-</v>
          </cell>
          <cell r="S269">
            <v>100</v>
          </cell>
          <cell r="T269">
            <v>2</v>
          </cell>
          <cell r="U269">
            <v>35</v>
          </cell>
          <cell r="V269">
            <v>35</v>
          </cell>
          <cell r="W269">
            <v>5</v>
          </cell>
          <cell r="Y269">
            <v>4</v>
          </cell>
          <cell r="Z269">
            <v>975</v>
          </cell>
          <cell r="AA269">
            <v>175</v>
          </cell>
          <cell r="AB269">
            <v>1</v>
          </cell>
          <cell r="AC269">
            <v>50</v>
          </cell>
          <cell r="AD269" t="str">
            <v>RK</v>
          </cell>
          <cell r="AE269">
            <v>0</v>
          </cell>
          <cell r="AF269">
            <v>2</v>
          </cell>
          <cell r="AG269">
            <v>84.793999999999997</v>
          </cell>
          <cell r="AH269">
            <v>173.93641025641026</v>
          </cell>
          <cell r="AJ269">
            <v>10</v>
          </cell>
          <cell r="AL269">
            <v>104</v>
          </cell>
          <cell r="AM269">
            <v>52</v>
          </cell>
          <cell r="AN269">
            <v>208</v>
          </cell>
          <cell r="AO269">
            <v>101.4</v>
          </cell>
          <cell r="AP269" t="e">
            <v>#N/A</v>
          </cell>
          <cell r="AQ269" t="e">
            <v>#N/A</v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B270" t="str">
            <v>17880-0E020</v>
          </cell>
          <cell r="C270" t="str">
            <v>17880-0E020;A</v>
          </cell>
          <cell r="D270" t="str">
            <v>F-RP</v>
          </cell>
          <cell r="E270" t="str">
            <v>Marujun</v>
          </cell>
          <cell r="F270" t="str">
            <v>IRC</v>
          </cell>
          <cell r="G270" t="str">
            <v>CUSHION A F/TANK</v>
          </cell>
          <cell r="H270" t="str">
            <v>INJ 53-57,82</v>
          </cell>
          <cell r="I270" t="e">
            <v>#N/A</v>
          </cell>
          <cell r="J270" t="e">
            <v>#N/A</v>
          </cell>
          <cell r="K270" t="str">
            <v>E-5755;INJ080</v>
          </cell>
          <cell r="L270">
            <v>84.793999999999997</v>
          </cell>
          <cell r="M270">
            <v>207.86277001270648</v>
          </cell>
          <cell r="N270" t="str">
            <v>2X8</v>
          </cell>
          <cell r="O270" t="str">
            <v>Transfer</v>
          </cell>
          <cell r="P270" t="str">
            <v>Sub.Cont.</v>
          </cell>
          <cell r="Q270" t="str">
            <v>NO</v>
          </cell>
          <cell r="R270" t="str">
            <v>-</v>
          </cell>
          <cell r="S270">
            <v>100</v>
          </cell>
          <cell r="T270">
            <v>1</v>
          </cell>
          <cell r="U270">
            <v>60</v>
          </cell>
          <cell r="V270">
            <v>160</v>
          </cell>
          <cell r="W270">
            <v>6</v>
          </cell>
          <cell r="Y270">
            <v>3</v>
          </cell>
          <cell r="Z270">
            <v>787</v>
          </cell>
          <cell r="AA270">
            <v>175</v>
          </cell>
          <cell r="AB270">
            <v>5</v>
          </cell>
          <cell r="AC270">
            <v>60</v>
          </cell>
          <cell r="AD270" t="str">
            <v>RK</v>
          </cell>
          <cell r="AE270">
            <v>0</v>
          </cell>
          <cell r="AF270">
            <v>2</v>
          </cell>
          <cell r="AG270">
            <v>84.793999999999997</v>
          </cell>
          <cell r="AH270">
            <v>215.48665819567981</v>
          </cell>
          <cell r="AJ270">
            <v>10</v>
          </cell>
          <cell r="AL270">
            <v>225</v>
          </cell>
          <cell r="AM270">
            <v>75</v>
          </cell>
          <cell r="AN270">
            <v>450</v>
          </cell>
          <cell r="AO270">
            <v>177.07499999999999</v>
          </cell>
          <cell r="AP270" t="e">
            <v>#N/A</v>
          </cell>
          <cell r="AQ270" t="e">
            <v>#N/A</v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B271" t="str">
            <v>17881-0L052</v>
          </cell>
          <cell r="C271" t="str">
            <v>17881-0L052/82;A</v>
          </cell>
          <cell r="D271" t="str">
            <v>F-RP</v>
          </cell>
          <cell r="E271" t="str">
            <v>KALLAWIS</v>
          </cell>
          <cell r="F271" t="str">
            <v>-</v>
          </cell>
          <cell r="G271" t="str">
            <v>TYP-C5C</v>
          </cell>
          <cell r="H271" t="str">
            <v>INJ 47-51,70-72,40,59-61</v>
          </cell>
          <cell r="I271" t="e">
            <v>#N/A</v>
          </cell>
          <cell r="J271" t="e">
            <v>#N/A</v>
          </cell>
          <cell r="K271" t="str">
            <v>C-5700;INJ080</v>
          </cell>
          <cell r="L271">
            <v>85</v>
          </cell>
          <cell r="M271">
            <v>175.02668089647813</v>
          </cell>
          <cell r="N271" t="str">
            <v>2X1</v>
          </cell>
          <cell r="O271" t="str">
            <v>Injection</v>
          </cell>
          <cell r="P271" t="str">
            <v>Press Dep.</v>
          </cell>
          <cell r="Q271" t="str">
            <v>NO</v>
          </cell>
          <cell r="R271" t="str">
            <v>205 / 220</v>
          </cell>
          <cell r="S271">
            <v>150</v>
          </cell>
          <cell r="U271">
            <v>50</v>
          </cell>
          <cell r="W271">
            <v>8</v>
          </cell>
          <cell r="Y271">
            <v>5</v>
          </cell>
          <cell r="Z271">
            <v>937</v>
          </cell>
          <cell r="AA271">
            <v>175</v>
          </cell>
          <cell r="AB271">
            <v>30</v>
          </cell>
          <cell r="AC271">
            <v>60</v>
          </cell>
          <cell r="AD271" t="str">
            <v>RK</v>
          </cell>
          <cell r="AE271">
            <v>215</v>
          </cell>
          <cell r="AF271">
            <v>2</v>
          </cell>
          <cell r="AG271">
            <v>85</v>
          </cell>
          <cell r="AH271">
            <v>181.43009605122731</v>
          </cell>
          <cell r="AJ271">
            <v>80</v>
          </cell>
          <cell r="AL271">
            <v>189</v>
          </cell>
          <cell r="AM271">
            <v>63</v>
          </cell>
          <cell r="AN271">
            <v>378</v>
          </cell>
          <cell r="AO271">
            <v>177.09299999999999</v>
          </cell>
          <cell r="AP271">
            <v>1244</v>
          </cell>
          <cell r="AQ271" t="e">
            <v>#N/A</v>
          </cell>
          <cell r="AR271" t="str">
            <v>INJ</v>
          </cell>
          <cell r="AS271">
            <v>44.27</v>
          </cell>
          <cell r="AT271" t="e">
            <v>#N/A</v>
          </cell>
        </row>
        <row r="272">
          <cell r="B272" t="str">
            <v>17881-0L082</v>
          </cell>
          <cell r="C272" t="str">
            <v>17881-0L052/82;A</v>
          </cell>
          <cell r="D272" t="str">
            <v>F-RP</v>
          </cell>
          <cell r="E272" t="str">
            <v>Marujun</v>
          </cell>
          <cell r="F272" t="str">
            <v>IRC</v>
          </cell>
          <cell r="G272" t="str">
            <v>CUSHION A F/TANK</v>
          </cell>
          <cell r="H272" t="str">
            <v>INJ 47-51,70-72,40</v>
          </cell>
          <cell r="I272" t="e">
            <v>#N/A</v>
          </cell>
          <cell r="J272" t="e">
            <v>#N/A</v>
          </cell>
          <cell r="K272" t="str">
            <v>C-5700;INJ080</v>
          </cell>
          <cell r="L272">
            <v>85</v>
          </cell>
          <cell r="M272">
            <v>175.02668089647813</v>
          </cell>
          <cell r="N272" t="str">
            <v>2X5</v>
          </cell>
          <cell r="O272" t="str">
            <v>Compression</v>
          </cell>
          <cell r="P272" t="str">
            <v>Sub.Cont.</v>
          </cell>
          <cell r="Q272" t="str">
            <v>NO</v>
          </cell>
          <cell r="R272" t="str">
            <v>-</v>
          </cell>
          <cell r="S272">
            <v>100</v>
          </cell>
          <cell r="T272">
            <v>2</v>
          </cell>
          <cell r="U272">
            <v>12</v>
          </cell>
          <cell r="V272">
            <v>80</v>
          </cell>
          <cell r="W272">
            <v>4</v>
          </cell>
          <cell r="Y272">
            <v>4</v>
          </cell>
          <cell r="Z272">
            <v>937</v>
          </cell>
          <cell r="AA272">
            <v>175</v>
          </cell>
          <cell r="AB272">
            <v>1</v>
          </cell>
          <cell r="AC272">
            <v>50</v>
          </cell>
          <cell r="AD272" t="str">
            <v>RK</v>
          </cell>
          <cell r="AE272">
            <v>0</v>
          </cell>
          <cell r="AF272">
            <v>2</v>
          </cell>
          <cell r="AG272">
            <v>85</v>
          </cell>
          <cell r="AH272">
            <v>181.43009605122731</v>
          </cell>
          <cell r="AJ272">
            <v>0</v>
          </cell>
          <cell r="AL272">
            <v>94.5</v>
          </cell>
          <cell r="AM272">
            <v>63</v>
          </cell>
          <cell r="AN272">
            <v>189</v>
          </cell>
          <cell r="AO272">
            <v>88.546499999999995</v>
          </cell>
          <cell r="AP272" t="e">
            <v>#N/A</v>
          </cell>
          <cell r="AQ272" t="e">
            <v>#N/A</v>
          </cell>
          <cell r="AR272" t="e">
            <v>#N/A</v>
          </cell>
          <cell r="AS272" t="e">
            <v>#N/A</v>
          </cell>
          <cell r="AT272" t="e">
            <v>#N/A</v>
          </cell>
        </row>
        <row r="273">
          <cell r="B273" t="str">
            <v>17880-0L050B</v>
          </cell>
          <cell r="C273" t="str">
            <v>17880-0L050</v>
          </cell>
          <cell r="D273" t="str">
            <v>F-RP</v>
          </cell>
          <cell r="E273" t="str">
            <v>SANYO</v>
          </cell>
          <cell r="F273" t="str">
            <v>-</v>
          </cell>
          <cell r="G273" t="str">
            <v>RUBBER PART</v>
          </cell>
          <cell r="H273" t="str">
            <v>INM 4,16,17,28,36-39</v>
          </cell>
          <cell r="I273" t="e">
            <v>#N/A</v>
          </cell>
          <cell r="J273" t="e">
            <v>#N/A</v>
          </cell>
          <cell r="K273" t="str">
            <v>C-5700;INJ080</v>
          </cell>
          <cell r="L273">
            <v>85</v>
          </cell>
          <cell r="M273">
            <v>1115.6462585034014</v>
          </cell>
          <cell r="N273" t="str">
            <v>8X1</v>
          </cell>
          <cell r="O273" t="str">
            <v>Compression</v>
          </cell>
          <cell r="P273" t="str">
            <v>Sub.Cont.</v>
          </cell>
          <cell r="Q273" t="str">
            <v>NO</v>
          </cell>
          <cell r="R273" t="str">
            <v>-</v>
          </cell>
          <cell r="S273">
            <v>100</v>
          </cell>
          <cell r="T273">
            <v>4</v>
          </cell>
          <cell r="U273">
            <v>15</v>
          </cell>
          <cell r="V273">
            <v>237</v>
          </cell>
          <cell r="W273">
            <v>6</v>
          </cell>
          <cell r="Y273">
            <v>6</v>
          </cell>
          <cell r="Z273">
            <v>588</v>
          </cell>
          <cell r="AA273">
            <v>170</v>
          </cell>
          <cell r="AB273">
            <v>10</v>
          </cell>
          <cell r="AC273">
            <v>50</v>
          </cell>
          <cell r="AD273" t="str">
            <v>RK</v>
          </cell>
          <cell r="AE273">
            <v>0</v>
          </cell>
          <cell r="AF273">
            <v>8</v>
          </cell>
          <cell r="AG273">
            <v>85</v>
          </cell>
          <cell r="AH273">
            <v>1156.4625850340135</v>
          </cell>
          <cell r="AJ273">
            <v>10</v>
          </cell>
          <cell r="AL273">
            <v>189</v>
          </cell>
          <cell r="AM273">
            <v>63</v>
          </cell>
          <cell r="AN273">
            <v>1512</v>
          </cell>
          <cell r="AO273">
            <v>111.13200000000001</v>
          </cell>
          <cell r="AP273" t="e">
            <v>#N/A</v>
          </cell>
          <cell r="AQ273" t="e">
            <v>#N/A</v>
          </cell>
          <cell r="AR273" t="e">
            <v>#N/A</v>
          </cell>
          <cell r="AS273" t="e">
            <v>#N/A</v>
          </cell>
          <cell r="AT273" t="e">
            <v>#N/A</v>
          </cell>
        </row>
        <row r="274">
          <cell r="B274" t="str">
            <v>17880-0L100</v>
          </cell>
          <cell r="C274" t="str">
            <v>17880-0L100;A</v>
          </cell>
          <cell r="D274" t="str">
            <v>F-RP</v>
          </cell>
          <cell r="E274" t="str">
            <v>Kawasaki</v>
          </cell>
          <cell r="F274" t="str">
            <v>-</v>
          </cell>
          <cell r="G274" t="str">
            <v>RIMBAND 17-18</v>
          </cell>
          <cell r="H274" t="str">
            <v>INJ 47-51,58-62,67</v>
          </cell>
          <cell r="I274" t="e">
            <v>#N/A</v>
          </cell>
          <cell r="J274" t="e">
            <v>#N/A</v>
          </cell>
          <cell r="K274" t="str">
            <v>C-5700;INJ080</v>
          </cell>
          <cell r="L274">
            <v>85</v>
          </cell>
          <cell r="M274">
            <v>82</v>
          </cell>
          <cell r="N274" t="str">
            <v>1X2</v>
          </cell>
          <cell r="O274" t="str">
            <v>Compression</v>
          </cell>
          <cell r="P274" t="str">
            <v>Sub.Cont.</v>
          </cell>
          <cell r="Q274" t="str">
            <v>NO</v>
          </cell>
          <cell r="R274" t="str">
            <v>-</v>
          </cell>
          <cell r="S274">
            <v>100</v>
          </cell>
          <cell r="W274">
            <v>4</v>
          </cell>
          <cell r="Y274">
            <v>0</v>
          </cell>
          <cell r="Z274">
            <v>1000</v>
          </cell>
          <cell r="AA274">
            <v>175</v>
          </cell>
          <cell r="AB274">
            <v>3</v>
          </cell>
          <cell r="AC274">
            <v>50</v>
          </cell>
          <cell r="AD274" t="str">
            <v>RK</v>
          </cell>
          <cell r="AE274">
            <v>0</v>
          </cell>
          <cell r="AF274">
            <v>1</v>
          </cell>
          <cell r="AG274">
            <v>85</v>
          </cell>
          <cell r="AH274">
            <v>85</v>
          </cell>
          <cell r="AJ274">
            <v>8</v>
          </cell>
          <cell r="AL274">
            <v>114</v>
          </cell>
          <cell r="AM274">
            <v>38</v>
          </cell>
          <cell r="AN274">
            <v>114</v>
          </cell>
          <cell r="AO274">
            <v>114</v>
          </cell>
          <cell r="AP274" t="e">
            <v>#N/A</v>
          </cell>
          <cell r="AQ274" t="e">
            <v>#N/A</v>
          </cell>
          <cell r="AR274" t="e">
            <v>#N/A</v>
          </cell>
          <cell r="AS274" t="e">
            <v>#N/A</v>
          </cell>
          <cell r="AT274" t="e">
            <v>#N/A</v>
          </cell>
        </row>
        <row r="275">
          <cell r="B275" t="str">
            <v>17881-0L220/240</v>
          </cell>
          <cell r="C275" t="str">
            <v>17881-0L220/240;A</v>
          </cell>
          <cell r="D275" t="str">
            <v>F-RP</v>
          </cell>
          <cell r="E275" t="str">
            <v>A.P.NAT</v>
          </cell>
          <cell r="F275" t="str">
            <v>-</v>
          </cell>
          <cell r="G275" t="str">
            <v>RUBBER</v>
          </cell>
          <cell r="H275" t="str">
            <v>INJ 350 T</v>
          </cell>
          <cell r="I275" t="e">
            <v>#N/A</v>
          </cell>
          <cell r="J275" t="e">
            <v>#N/A</v>
          </cell>
          <cell r="K275" t="str">
            <v>C-5700;INJ080</v>
          </cell>
          <cell r="L275">
            <v>85</v>
          </cell>
          <cell r="M275">
            <v>180.21978021978023</v>
          </cell>
          <cell r="N275" t="str">
            <v>2X1</v>
          </cell>
          <cell r="O275" t="str">
            <v>Compression</v>
          </cell>
          <cell r="P275" t="str">
            <v>Press Dep.</v>
          </cell>
          <cell r="Q275" t="str">
            <v>NO</v>
          </cell>
          <cell r="R275" t="str">
            <v>-</v>
          </cell>
          <cell r="S275">
            <v>120</v>
          </cell>
          <cell r="Y275">
            <v>3</v>
          </cell>
          <cell r="Z275">
            <v>910</v>
          </cell>
          <cell r="AA275">
            <v>165</v>
          </cell>
          <cell r="AB275">
            <v>10</v>
          </cell>
          <cell r="AC275">
            <v>55</v>
          </cell>
          <cell r="AD275" t="str">
            <v>RK</v>
          </cell>
          <cell r="AE275">
            <v>0</v>
          </cell>
          <cell r="AF275">
            <v>2</v>
          </cell>
          <cell r="AG275">
            <v>85</v>
          </cell>
          <cell r="AH275">
            <v>186.8131868131868</v>
          </cell>
          <cell r="AJ275" t="e">
            <v>#VALUE!</v>
          </cell>
          <cell r="AL275">
            <v>156</v>
          </cell>
          <cell r="AM275">
            <v>52</v>
          </cell>
          <cell r="AN275">
            <v>312</v>
          </cell>
          <cell r="AO275">
            <v>141.96</v>
          </cell>
          <cell r="AP275" t="e">
            <v>#N/A</v>
          </cell>
          <cell r="AQ275" t="e">
            <v>#N/A</v>
          </cell>
          <cell r="AR275" t="e">
            <v>#N/A</v>
          </cell>
          <cell r="AS275" t="e">
            <v>#N/A</v>
          </cell>
          <cell r="AT275" t="e">
            <v>#N/A</v>
          </cell>
        </row>
        <row r="276">
          <cell r="B276" t="str">
            <v>17880-0P070</v>
          </cell>
          <cell r="C276" t="str">
            <v>17882-0P021;A</v>
          </cell>
          <cell r="D276" t="str">
            <v>F-RP</v>
          </cell>
          <cell r="E276" t="str">
            <v>Kawasaki</v>
          </cell>
          <cell r="F276" t="str">
            <v>-</v>
          </cell>
          <cell r="G276" t="str">
            <v>RIMBAND 22-17</v>
          </cell>
          <cell r="H276" t="str">
            <v>INJ 47-51,58-62,67</v>
          </cell>
          <cell r="I276" t="e">
            <v>#N/A</v>
          </cell>
          <cell r="J276" t="e">
            <v>#N/A</v>
          </cell>
          <cell r="K276" t="str">
            <v>E-5722;INJ080</v>
          </cell>
          <cell r="L276">
            <v>87</v>
          </cell>
          <cell r="M276">
            <v>193.10344827586206</v>
          </cell>
          <cell r="N276" t="str">
            <v>2x1</v>
          </cell>
          <cell r="O276" t="str">
            <v>Compression</v>
          </cell>
          <cell r="P276" t="str">
            <v>Sub.Cont.</v>
          </cell>
          <cell r="Q276" t="str">
            <v>NO</v>
          </cell>
          <cell r="R276" t="str">
            <v>-</v>
          </cell>
          <cell r="S276">
            <v>100</v>
          </cell>
          <cell r="Y276">
            <v>3</v>
          </cell>
          <cell r="Z276">
            <v>870</v>
          </cell>
          <cell r="AA276">
            <v>175</v>
          </cell>
          <cell r="AB276">
            <v>3</v>
          </cell>
          <cell r="AC276">
            <v>50</v>
          </cell>
          <cell r="AD276" t="str">
            <v>RK</v>
          </cell>
          <cell r="AE276">
            <v>0</v>
          </cell>
          <cell r="AF276">
            <v>2</v>
          </cell>
          <cell r="AG276">
            <v>87</v>
          </cell>
          <cell r="AH276">
            <v>200</v>
          </cell>
          <cell r="AJ276">
            <v>9</v>
          </cell>
          <cell r="AL276">
            <v>135</v>
          </cell>
          <cell r="AM276">
            <v>45</v>
          </cell>
          <cell r="AN276">
            <v>270</v>
          </cell>
          <cell r="AO276">
            <v>117.45</v>
          </cell>
          <cell r="AP276" t="e">
            <v>#N/A</v>
          </cell>
          <cell r="AQ276" t="e">
            <v>#N/A</v>
          </cell>
          <cell r="AR276" t="e">
            <v>#N/A</v>
          </cell>
          <cell r="AS276" t="e">
            <v>#N/A</v>
          </cell>
          <cell r="AT276" t="e">
            <v>#N/A</v>
          </cell>
        </row>
        <row r="277">
          <cell r="B277" t="str">
            <v>17880-0P180</v>
          </cell>
          <cell r="C277" t="str">
            <v>17880-0P180;A</v>
          </cell>
          <cell r="D277" t="str">
            <v>F-RP</v>
          </cell>
          <cell r="E277" t="str">
            <v>Kawasaki</v>
          </cell>
          <cell r="F277" t="str">
            <v>331</v>
          </cell>
          <cell r="G277" t="str">
            <v>RINBAND 22-18</v>
          </cell>
          <cell r="H277" t="str">
            <v>INJ 47-51,58-62,67</v>
          </cell>
          <cell r="I277" t="e">
            <v>#N/A</v>
          </cell>
          <cell r="J277" t="e">
            <v>#N/A</v>
          </cell>
          <cell r="K277" t="str">
            <v>E5822;INJ080</v>
          </cell>
          <cell r="L277">
            <v>74</v>
          </cell>
          <cell r="M277">
            <v>194.52054794520549</v>
          </cell>
          <cell r="N277" t="str">
            <v>2X1</v>
          </cell>
          <cell r="O277" t="str">
            <v>Compression</v>
          </cell>
          <cell r="P277" t="str">
            <v>Sub.Cont.</v>
          </cell>
          <cell r="Q277" t="str">
            <v>NO</v>
          </cell>
          <cell r="R277" t="str">
            <v>-</v>
          </cell>
          <cell r="S277">
            <v>100</v>
          </cell>
          <cell r="T277">
            <v>1</v>
          </cell>
          <cell r="U277">
            <v>10</v>
          </cell>
          <cell r="V277">
            <v>750</v>
          </cell>
          <cell r="W277">
            <v>5</v>
          </cell>
          <cell r="Y277">
            <v>4</v>
          </cell>
          <cell r="Z277">
            <v>730</v>
          </cell>
          <cell r="AA277">
            <v>180</v>
          </cell>
          <cell r="AB277">
            <v>5</v>
          </cell>
          <cell r="AC277">
            <v>50</v>
          </cell>
          <cell r="AD277" t="str">
            <v>NPI</v>
          </cell>
          <cell r="AE277">
            <v>0</v>
          </cell>
          <cell r="AF277">
            <v>2</v>
          </cell>
          <cell r="AG277">
            <v>74</v>
          </cell>
          <cell r="AH277">
            <v>202.73972602739727</v>
          </cell>
          <cell r="AJ277">
            <v>11</v>
          </cell>
          <cell r="AL277">
            <v>138</v>
          </cell>
          <cell r="AM277">
            <v>46</v>
          </cell>
          <cell r="AN277">
            <v>276</v>
          </cell>
          <cell r="AO277">
            <v>100.74</v>
          </cell>
          <cell r="AP277" t="e">
            <v>#N/A</v>
          </cell>
          <cell r="AQ277" t="e">
            <v>#N/A</v>
          </cell>
          <cell r="AR277" t="e">
            <v>#N/A</v>
          </cell>
          <cell r="AS277" t="e">
            <v>#N/A</v>
          </cell>
          <cell r="AT277" t="e">
            <v>#N/A</v>
          </cell>
        </row>
        <row r="278">
          <cell r="B278" t="str">
            <v>17883-BZ060-H</v>
          </cell>
          <cell r="C278" t="str">
            <v>17883-BZ060-H;A</v>
          </cell>
          <cell r="D278" t="str">
            <v>F-RP</v>
          </cell>
          <cell r="H278" t="str">
            <v>INJ 90</v>
          </cell>
          <cell r="K278" t="str">
            <v>E-5755;INJ080</v>
          </cell>
          <cell r="L278">
            <v>84.793999999999997</v>
          </cell>
          <cell r="M278">
            <v>368.02699662542182</v>
          </cell>
          <cell r="N278" t="str">
            <v>4x3</v>
          </cell>
          <cell r="O278" t="str">
            <v>Compression</v>
          </cell>
          <cell r="P278" t="str">
            <v>Sub.Cont.</v>
          </cell>
          <cell r="Q278" t="str">
            <v>NO</v>
          </cell>
          <cell r="R278" t="str">
            <v>-</v>
          </cell>
          <cell r="S278">
            <v>100</v>
          </cell>
          <cell r="T278">
            <v>2</v>
          </cell>
          <cell r="U278">
            <v>25</v>
          </cell>
          <cell r="V278">
            <v>65</v>
          </cell>
          <cell r="W278">
            <v>4</v>
          </cell>
          <cell r="Y278">
            <v>6</v>
          </cell>
          <cell r="Z278">
            <v>889</v>
          </cell>
          <cell r="AA278">
            <v>170</v>
          </cell>
          <cell r="AB278">
            <v>1</v>
          </cell>
          <cell r="AC278">
            <v>60</v>
          </cell>
          <cell r="AD278" t="str">
            <v>SE</v>
          </cell>
          <cell r="AE278">
            <v>0</v>
          </cell>
          <cell r="AF278">
            <v>4</v>
          </cell>
          <cell r="AG278">
            <v>84.793999999999997</v>
          </cell>
          <cell r="AH278">
            <v>381.52530933633295</v>
          </cell>
          <cell r="AL278">
            <v>147</v>
          </cell>
          <cell r="AM278">
            <v>49</v>
          </cell>
          <cell r="AN278">
            <v>588</v>
          </cell>
          <cell r="AO278">
            <v>130.68299999999999</v>
          </cell>
          <cell r="AP278" t="e">
            <v>#N/A</v>
          </cell>
          <cell r="AQ278" t="e">
            <v>#N/A</v>
          </cell>
          <cell r="AR278" t="e">
            <v>#N/A</v>
          </cell>
          <cell r="AS278" t="e">
            <v>#N/A</v>
          </cell>
          <cell r="AT278">
            <v>889</v>
          </cell>
        </row>
        <row r="279">
          <cell r="B279" t="str">
            <v>17881-BZ320-H</v>
          </cell>
          <cell r="C279" t="str">
            <v>17881-BZ320-H;A</v>
          </cell>
          <cell r="D279" t="str">
            <v>F-RP</v>
          </cell>
          <cell r="H279" t="str">
            <v>INJ 90-92</v>
          </cell>
          <cell r="K279" t="str">
            <v>E-5755;INJ080</v>
          </cell>
          <cell r="L279">
            <v>84.793999999999997</v>
          </cell>
          <cell r="M279">
            <v>355.62608695652176</v>
          </cell>
          <cell r="N279" t="str">
            <v>8X1</v>
          </cell>
          <cell r="Z279">
            <v>1840</v>
          </cell>
          <cell r="AF279">
            <v>8</v>
          </cell>
          <cell r="AL279">
            <v>114</v>
          </cell>
          <cell r="AM279">
            <v>38</v>
          </cell>
          <cell r="AN279">
            <v>912</v>
          </cell>
          <cell r="AO279">
            <v>209.76</v>
          </cell>
          <cell r="AP279" t="e">
            <v>#N/A</v>
          </cell>
          <cell r="AQ279" t="e">
            <v>#N/A</v>
          </cell>
          <cell r="AR279" t="e">
            <v>#N/A</v>
          </cell>
          <cell r="AS279" t="e">
            <v>#N/A</v>
          </cell>
          <cell r="AT279">
            <v>1840</v>
          </cell>
        </row>
        <row r="280">
          <cell r="B280" t="str">
            <v>17883-BZ050-H</v>
          </cell>
          <cell r="C280" t="str">
            <v>17883-BZ050-H;A</v>
          </cell>
          <cell r="D280" t="str">
            <v>F-RP</v>
          </cell>
          <cell r="H280" t="str">
            <v>INJ 90-92</v>
          </cell>
          <cell r="K280" t="str">
            <v>E-5755;INJ080</v>
          </cell>
          <cell r="L280">
            <v>84.793999999999997</v>
          </cell>
          <cell r="M280">
            <v>346.21798941798943</v>
          </cell>
          <cell r="N280" t="str">
            <v>8X1</v>
          </cell>
          <cell r="Z280">
            <v>1890</v>
          </cell>
          <cell r="AF280">
            <v>8</v>
          </cell>
          <cell r="AL280">
            <v>108</v>
          </cell>
          <cell r="AM280">
            <v>36</v>
          </cell>
          <cell r="AN280">
            <v>864</v>
          </cell>
          <cell r="AO280">
            <v>204.12</v>
          </cell>
        </row>
        <row r="281">
          <cell r="B281" t="str">
            <v>17881-BZ330-H</v>
          </cell>
          <cell r="C281" t="str">
            <v>17881-BZ330-H;A</v>
          </cell>
          <cell r="D281" t="str">
            <v>F-RP</v>
          </cell>
          <cell r="H281" t="str">
            <v>INJ 53-57,75,76,80,86,40,59-61</v>
          </cell>
          <cell r="I281" t="e">
            <v>#N/A</v>
          </cell>
          <cell r="J281" t="e">
            <v>#N/A</v>
          </cell>
          <cell r="K281" t="str">
            <v>E-5755;INJ080</v>
          </cell>
          <cell r="L281">
            <v>84.793999999999997</v>
          </cell>
          <cell r="M281">
            <v>523.48159999999996</v>
          </cell>
          <cell r="N281" t="str">
            <v>4x1</v>
          </cell>
          <cell r="O281" t="str">
            <v>Compression</v>
          </cell>
          <cell r="P281" t="str">
            <v>Sub.Cont.</v>
          </cell>
          <cell r="Q281" t="str">
            <v>NO</v>
          </cell>
          <cell r="R281" t="str">
            <v>-</v>
          </cell>
          <cell r="S281">
            <v>100</v>
          </cell>
          <cell r="T281">
            <v>2</v>
          </cell>
          <cell r="U281">
            <v>25</v>
          </cell>
          <cell r="V281">
            <v>65</v>
          </cell>
          <cell r="W281">
            <v>4</v>
          </cell>
          <cell r="Y281">
            <v>6</v>
          </cell>
          <cell r="Z281">
            <v>625</v>
          </cell>
          <cell r="AA281">
            <v>170</v>
          </cell>
          <cell r="AB281">
            <v>1</v>
          </cell>
          <cell r="AC281">
            <v>60</v>
          </cell>
          <cell r="AD281" t="str">
            <v>SE</v>
          </cell>
          <cell r="AE281">
            <v>0</v>
          </cell>
          <cell r="AF281">
            <v>4</v>
          </cell>
          <cell r="AG281">
            <v>84.793999999999997</v>
          </cell>
          <cell r="AH281">
            <v>542.6816</v>
          </cell>
          <cell r="AL281">
            <v>147</v>
          </cell>
          <cell r="AM281">
            <v>49</v>
          </cell>
          <cell r="AN281">
            <v>588</v>
          </cell>
          <cell r="AO281">
            <v>91.875</v>
          </cell>
          <cell r="AP281" t="e">
            <v>#N/A</v>
          </cell>
          <cell r="AQ281" t="e">
            <v>#N/A</v>
          </cell>
          <cell r="AR281" t="e">
            <v>#N/A</v>
          </cell>
          <cell r="AS281" t="e">
            <v>#N/A</v>
          </cell>
          <cell r="AT281" t="e">
            <v>#N/A</v>
          </cell>
        </row>
        <row r="282">
          <cell r="B282" t="str">
            <v>17882-BZ130-H</v>
          </cell>
          <cell r="C282" t="str">
            <v>17882-BZ130-H;A</v>
          </cell>
          <cell r="D282" t="str">
            <v>F-RP</v>
          </cell>
          <cell r="H282" t="str">
            <v>INJ 53-57,70-72,75,76,80,86</v>
          </cell>
          <cell r="K282" t="str">
            <v>E-5755;INJ080</v>
          </cell>
          <cell r="L282">
            <v>84.793999999999997</v>
          </cell>
          <cell r="M282">
            <v>515.23779527559054</v>
          </cell>
          <cell r="N282" t="str">
            <v>4x2</v>
          </cell>
          <cell r="O282" t="str">
            <v>Compression</v>
          </cell>
          <cell r="P282" t="str">
            <v>Sub.Cont.</v>
          </cell>
          <cell r="Q282" t="str">
            <v>NO</v>
          </cell>
          <cell r="R282" t="str">
            <v>-</v>
          </cell>
          <cell r="S282">
            <v>100</v>
          </cell>
          <cell r="T282">
            <v>2</v>
          </cell>
          <cell r="U282">
            <v>25</v>
          </cell>
          <cell r="V282">
            <v>65</v>
          </cell>
          <cell r="W282">
            <v>4</v>
          </cell>
          <cell r="Y282">
            <v>6</v>
          </cell>
          <cell r="Z282">
            <v>635</v>
          </cell>
          <cell r="AA282">
            <v>170</v>
          </cell>
          <cell r="AB282">
            <v>1</v>
          </cell>
          <cell r="AC282">
            <v>60</v>
          </cell>
          <cell r="AD282" t="str">
            <v>SE</v>
          </cell>
          <cell r="AE282">
            <v>0</v>
          </cell>
          <cell r="AF282">
            <v>4</v>
          </cell>
          <cell r="AG282">
            <v>84.793999999999997</v>
          </cell>
          <cell r="AH282">
            <v>534.13543307086616</v>
          </cell>
          <cell r="AL282">
            <v>147</v>
          </cell>
          <cell r="AM282">
            <v>49</v>
          </cell>
          <cell r="AN282">
            <v>588</v>
          </cell>
          <cell r="AO282">
            <v>93.344999999999999</v>
          </cell>
          <cell r="AP282" t="e">
            <v>#N/A</v>
          </cell>
          <cell r="AQ282" t="e">
            <v>#N/A</v>
          </cell>
          <cell r="AR282" t="e">
            <v>#N/A</v>
          </cell>
          <cell r="AS282" t="e">
            <v>#N/A</v>
          </cell>
          <cell r="AT282">
            <v>635</v>
          </cell>
        </row>
        <row r="283">
          <cell r="B283" t="str">
            <v>17881-BZ340-50-H</v>
          </cell>
          <cell r="C283" t="str">
            <v>17881-BZ340-50-H;A</v>
          </cell>
          <cell r="D283" t="str">
            <v>F-RP</v>
          </cell>
          <cell r="H283" t="str">
            <v>INJ 90-92</v>
          </cell>
          <cell r="K283" t="str">
            <v>E-5755;INJ080</v>
          </cell>
          <cell r="L283">
            <v>84.793999999999997</v>
          </cell>
          <cell r="M283">
            <v>356.59509536784742</v>
          </cell>
          <cell r="N283" t="str">
            <v>8X1</v>
          </cell>
          <cell r="Z283">
            <v>1835</v>
          </cell>
          <cell r="AF283">
            <v>8</v>
          </cell>
          <cell r="AL283">
            <v>108</v>
          </cell>
          <cell r="AM283">
            <v>36</v>
          </cell>
          <cell r="AN283">
            <v>864</v>
          </cell>
          <cell r="AO283">
            <v>198.18</v>
          </cell>
          <cell r="AP283" t="e">
            <v>#N/A</v>
          </cell>
          <cell r="AQ283" t="e">
            <v>#N/A</v>
          </cell>
          <cell r="AR283" t="e">
            <v>#N/A</v>
          </cell>
          <cell r="AS283" t="e">
            <v>#N/A</v>
          </cell>
          <cell r="AT283">
            <v>1835</v>
          </cell>
          <cell r="AU283" t="str">
            <v>CHANG   2724  TO  2776  18-08/1999</v>
          </cell>
        </row>
        <row r="284">
          <cell r="B284" t="str">
            <v>17883-BZ070-H</v>
          </cell>
          <cell r="C284" t="str">
            <v>17883-BZ070-H;A</v>
          </cell>
          <cell r="D284" t="str">
            <v>F-RP</v>
          </cell>
          <cell r="H284" t="str">
            <v>INJ 90-92</v>
          </cell>
          <cell r="K284" t="str">
            <v>E-5755;INJ080</v>
          </cell>
          <cell r="L284">
            <v>84.793999999999997</v>
          </cell>
          <cell r="M284">
            <v>490.15131086142321</v>
          </cell>
          <cell r="N284" t="str">
            <v>8X1</v>
          </cell>
          <cell r="Z284">
            <v>1335</v>
          </cell>
          <cell r="AF284">
            <v>8</v>
          </cell>
          <cell r="AL284">
            <v>114</v>
          </cell>
          <cell r="AM284">
            <v>38</v>
          </cell>
          <cell r="AN284">
            <v>912</v>
          </cell>
          <cell r="AO284">
            <v>152.19</v>
          </cell>
          <cell r="AP284" t="e">
            <v>#N/A</v>
          </cell>
          <cell r="AQ284" t="e">
            <v>#N/A</v>
          </cell>
          <cell r="AR284" t="e">
            <v>#N/A</v>
          </cell>
          <cell r="AS284" t="e">
            <v>#N/A</v>
          </cell>
          <cell r="AT284">
            <v>1335</v>
          </cell>
        </row>
        <row r="285">
          <cell r="B285" t="str">
            <v>17881-0C050-C</v>
          </cell>
          <cell r="C285" t="str">
            <v>17881-0C050;A</v>
          </cell>
          <cell r="D285" t="str">
            <v>F-RP</v>
          </cell>
          <cell r="E285" t="str">
            <v>Kawasaki</v>
          </cell>
          <cell r="F285" t="str">
            <v>-</v>
          </cell>
          <cell r="G285" t="str">
            <v>RIMBAND 22-17</v>
          </cell>
          <cell r="H285" t="str">
            <v>INJ 47-51,70-72</v>
          </cell>
          <cell r="I285" t="e">
            <v>#N/A</v>
          </cell>
          <cell r="J285" t="e">
            <v>#N/A</v>
          </cell>
          <cell r="K285" t="str">
            <v>E-5722;INJ080</v>
          </cell>
          <cell r="L285">
            <v>87</v>
          </cell>
          <cell r="M285">
            <v>175</v>
          </cell>
          <cell r="N285" t="str">
            <v>2X1</v>
          </cell>
          <cell r="O285" t="str">
            <v>Compression</v>
          </cell>
          <cell r="P285" t="str">
            <v>Sub.Cont.</v>
          </cell>
          <cell r="Q285" t="str">
            <v>NO</v>
          </cell>
          <cell r="R285" t="str">
            <v>-</v>
          </cell>
          <cell r="S285">
            <v>100</v>
          </cell>
          <cell r="T285">
            <v>4</v>
          </cell>
          <cell r="U285">
            <v>12</v>
          </cell>
          <cell r="V285">
            <v>130</v>
          </cell>
          <cell r="W285">
            <v>5</v>
          </cell>
          <cell r="Y285">
            <v>4</v>
          </cell>
          <cell r="Z285">
            <v>960</v>
          </cell>
          <cell r="AA285">
            <v>170</v>
          </cell>
          <cell r="AB285">
            <v>3</v>
          </cell>
          <cell r="AC285">
            <v>50</v>
          </cell>
          <cell r="AD285" t="str">
            <v>RK</v>
          </cell>
          <cell r="AE285">
            <v>0</v>
          </cell>
          <cell r="AF285">
            <v>2</v>
          </cell>
          <cell r="AG285">
            <v>87</v>
          </cell>
          <cell r="AH285">
            <v>181.25</v>
          </cell>
          <cell r="AJ285">
            <v>8</v>
          </cell>
          <cell r="AL285">
            <v>189</v>
          </cell>
          <cell r="AM285">
            <v>63</v>
          </cell>
          <cell r="AN285">
            <v>378</v>
          </cell>
          <cell r="AO285">
            <v>181.44</v>
          </cell>
          <cell r="AP285" t="e">
            <v>#N/A</v>
          </cell>
          <cell r="AQ285" t="e">
            <v>#N/A</v>
          </cell>
          <cell r="AR285" t="e">
            <v>#N/A</v>
          </cell>
          <cell r="AS285" t="e">
            <v>#N/A</v>
          </cell>
          <cell r="AT285" t="e">
            <v>#N/A</v>
          </cell>
        </row>
        <row r="286">
          <cell r="B286" t="str">
            <v>17881-0C050-H</v>
          </cell>
          <cell r="C286" t="str">
            <v>17881-0C050;A</v>
          </cell>
          <cell r="D286" t="str">
            <v>F-RP</v>
          </cell>
          <cell r="E286" t="str">
            <v>Kawasaki</v>
          </cell>
          <cell r="F286" t="str">
            <v>-</v>
          </cell>
          <cell r="G286" t="str">
            <v>RIMBAND 17-17</v>
          </cell>
          <cell r="H286" t="str">
            <v>INJ 47-51,70-72</v>
          </cell>
          <cell r="I286" t="e">
            <v>#N/A</v>
          </cell>
          <cell r="J286" t="e">
            <v>#N/A</v>
          </cell>
          <cell r="K286" t="str">
            <v>E-5722;INJ080</v>
          </cell>
          <cell r="L286">
            <v>87</v>
          </cell>
          <cell r="M286">
            <v>175</v>
          </cell>
          <cell r="N286" t="str">
            <v>2X1</v>
          </cell>
          <cell r="O286" t="str">
            <v>Compression</v>
          </cell>
          <cell r="P286" t="str">
            <v>Sub.Cont.</v>
          </cell>
          <cell r="Q286" t="str">
            <v>NO</v>
          </cell>
          <cell r="R286" t="str">
            <v>-</v>
          </cell>
          <cell r="S286">
            <v>100</v>
          </cell>
          <cell r="Y286">
            <v>5</v>
          </cell>
          <cell r="Z286">
            <v>960</v>
          </cell>
          <cell r="AA286">
            <v>175</v>
          </cell>
          <cell r="AB286">
            <v>0</v>
          </cell>
          <cell r="AC286">
            <v>60</v>
          </cell>
          <cell r="AD286" t="str">
            <v>RK</v>
          </cell>
          <cell r="AE286">
            <v>0</v>
          </cell>
          <cell r="AF286">
            <v>2</v>
          </cell>
          <cell r="AG286">
            <v>87</v>
          </cell>
          <cell r="AH286">
            <v>181.25</v>
          </cell>
          <cell r="AJ286">
            <v>11</v>
          </cell>
          <cell r="AL286">
            <v>138</v>
          </cell>
          <cell r="AM286">
            <v>46</v>
          </cell>
          <cell r="AN286">
            <v>276</v>
          </cell>
          <cell r="AO286">
            <v>132.47999999999999</v>
          </cell>
          <cell r="AP286" t="e">
            <v>#N/A</v>
          </cell>
          <cell r="AQ286" t="e">
            <v>#N/A</v>
          </cell>
          <cell r="AR286" t="e">
            <v>#N/A</v>
          </cell>
          <cell r="AS286" t="e">
            <v>#N/A</v>
          </cell>
          <cell r="AT286" t="e">
            <v>#N/A</v>
          </cell>
        </row>
        <row r="287">
          <cell r="B287" t="str">
            <v>17881-0L030/90-C</v>
          </cell>
          <cell r="C287" t="str">
            <v>17881-0L030/90;A</v>
          </cell>
          <cell r="D287" t="str">
            <v>F-RP</v>
          </cell>
          <cell r="E287" t="str">
            <v xml:space="preserve">SUNSTAR </v>
          </cell>
          <cell r="F287" t="str">
            <v>EK</v>
          </cell>
          <cell r="G287" t="str">
            <v>ARRESTER NOISE</v>
          </cell>
          <cell r="H287" t="str">
            <v>INJ 47-51,70-72</v>
          </cell>
          <cell r="I287" t="e">
            <v>#N/A</v>
          </cell>
          <cell r="J287" t="e">
            <v>#N/A</v>
          </cell>
          <cell r="K287" t="str">
            <v>C-5700;INJ080</v>
          </cell>
          <cell r="L287">
            <v>85</v>
          </cell>
          <cell r="M287">
            <v>82</v>
          </cell>
          <cell r="N287" t="str">
            <v>1X8</v>
          </cell>
          <cell r="O287" t="str">
            <v>Compression</v>
          </cell>
          <cell r="P287" t="str">
            <v>Press Dep.</v>
          </cell>
          <cell r="Q287" t="str">
            <v>NO</v>
          </cell>
          <cell r="R287" t="str">
            <v>-</v>
          </cell>
          <cell r="S287">
            <v>100</v>
          </cell>
          <cell r="T287">
            <v>8</v>
          </cell>
          <cell r="U287">
            <v>8</v>
          </cell>
          <cell r="V287">
            <v>275</v>
          </cell>
          <cell r="W287">
            <v>4</v>
          </cell>
          <cell r="Y287">
            <v>3</v>
          </cell>
          <cell r="Z287">
            <v>1000</v>
          </cell>
          <cell r="AA287">
            <v>175</v>
          </cell>
          <cell r="AB287">
            <v>5</v>
          </cell>
          <cell r="AC287">
            <v>50</v>
          </cell>
          <cell r="AD287" t="str">
            <v>RK</v>
          </cell>
          <cell r="AE287">
            <v>0</v>
          </cell>
          <cell r="AF287">
            <v>1</v>
          </cell>
          <cell r="AG287">
            <v>85</v>
          </cell>
          <cell r="AH287">
            <v>85</v>
          </cell>
          <cell r="AJ287">
            <v>23</v>
          </cell>
          <cell r="AL287">
            <v>195</v>
          </cell>
          <cell r="AM287">
            <v>65</v>
          </cell>
          <cell r="AN287">
            <v>195</v>
          </cell>
          <cell r="AO287">
            <v>195</v>
          </cell>
          <cell r="AP287" t="e">
            <v>#N/A</v>
          </cell>
          <cell r="AQ287" t="e">
            <v>#N/A</v>
          </cell>
          <cell r="AR287" t="e">
            <v>#N/A</v>
          </cell>
          <cell r="AS287" t="e">
            <v>#N/A</v>
          </cell>
          <cell r="AT287" t="e">
            <v>#N/A</v>
          </cell>
        </row>
        <row r="288">
          <cell r="B288" t="str">
            <v>17881-0L030/90-H</v>
          </cell>
          <cell r="C288" t="str">
            <v>17881-0L030/90;A</v>
          </cell>
          <cell r="D288" t="str">
            <v>F-RP</v>
          </cell>
          <cell r="E288" t="str">
            <v>HONDA</v>
          </cell>
          <cell r="F288" t="str">
            <v>K-3</v>
          </cell>
          <cell r="G288" t="str">
            <v>DAMPER REAR</v>
          </cell>
          <cell r="H288" t="str">
            <v>INJ 47-51,70-72</v>
          </cell>
          <cell r="I288" t="e">
            <v>#N/A</v>
          </cell>
          <cell r="J288" t="e">
            <v>#N/A</v>
          </cell>
          <cell r="K288" t="str">
            <v>C-5700;INJ080</v>
          </cell>
          <cell r="L288">
            <v>85</v>
          </cell>
          <cell r="M288">
            <v>82</v>
          </cell>
          <cell r="N288" t="str">
            <v>1X1</v>
          </cell>
          <cell r="O288" t="str">
            <v>Compression</v>
          </cell>
          <cell r="P288" t="str">
            <v>Sub.Cont.</v>
          </cell>
          <cell r="Q288" t="str">
            <v>NO</v>
          </cell>
          <cell r="R288" t="str">
            <v>-</v>
          </cell>
          <cell r="S288">
            <v>100</v>
          </cell>
          <cell r="T288">
            <v>2</v>
          </cell>
          <cell r="U288">
            <v>9</v>
          </cell>
          <cell r="V288">
            <v>465</v>
          </cell>
          <cell r="W288">
            <v>4</v>
          </cell>
          <cell r="Y288">
            <v>4</v>
          </cell>
          <cell r="Z288">
            <v>1000</v>
          </cell>
          <cell r="AA288">
            <v>180</v>
          </cell>
          <cell r="AB288">
            <v>3</v>
          </cell>
          <cell r="AC288">
            <v>60</v>
          </cell>
          <cell r="AD288" t="str">
            <v>RK</v>
          </cell>
          <cell r="AE288">
            <v>0</v>
          </cell>
          <cell r="AF288">
            <v>1</v>
          </cell>
          <cell r="AG288">
            <v>85</v>
          </cell>
          <cell r="AH288">
            <v>85</v>
          </cell>
          <cell r="AI288" t="str">
            <v>180 C x 3 hr</v>
          </cell>
          <cell r="AJ288">
            <v>11</v>
          </cell>
          <cell r="AL288">
            <v>126</v>
          </cell>
          <cell r="AM288">
            <v>42</v>
          </cell>
          <cell r="AN288">
            <v>126</v>
          </cell>
          <cell r="AO288">
            <v>126</v>
          </cell>
          <cell r="AP288" t="e">
            <v>#N/A</v>
          </cell>
          <cell r="AQ288" t="e">
            <v>#N/A</v>
          </cell>
          <cell r="AR288" t="e">
            <v>#N/A</v>
          </cell>
          <cell r="AS288" t="e">
            <v>#N/A</v>
          </cell>
          <cell r="AT288" t="e">
            <v>#N/A</v>
          </cell>
        </row>
        <row r="289">
          <cell r="B289" t="str">
            <v>17881-0L050/80</v>
          </cell>
          <cell r="C289" t="str">
            <v>17881-0L051/81;A</v>
          </cell>
          <cell r="D289" t="str">
            <v>F-RP</v>
          </cell>
          <cell r="E289" t="str">
            <v>Marujun</v>
          </cell>
          <cell r="F289" t="str">
            <v>IRC</v>
          </cell>
          <cell r="G289" t="str">
            <v>CUSHION A F/TANK</v>
          </cell>
          <cell r="H289" t="str">
            <v>INJ 47-51,70-72,63</v>
          </cell>
          <cell r="I289" t="e">
            <v>#N/A</v>
          </cell>
          <cell r="J289" t="e">
            <v>#N/A</v>
          </cell>
          <cell r="K289" t="str">
            <v>C-5700;INJ080</v>
          </cell>
          <cell r="L289">
            <v>85</v>
          </cell>
          <cell r="M289">
            <v>356.52173913043481</v>
          </cell>
          <cell r="N289" t="str">
            <v>2X5</v>
          </cell>
          <cell r="O289" t="str">
            <v>Compression</v>
          </cell>
          <cell r="P289" t="str">
            <v>Sub.Cont.</v>
          </cell>
          <cell r="Q289" t="str">
            <v>NO</v>
          </cell>
          <cell r="R289" t="str">
            <v>-</v>
          </cell>
          <cell r="S289">
            <v>100</v>
          </cell>
          <cell r="T289">
            <v>2</v>
          </cell>
          <cell r="U289">
            <v>12</v>
          </cell>
          <cell r="V289">
            <v>80</v>
          </cell>
          <cell r="W289">
            <v>4</v>
          </cell>
          <cell r="Y289">
            <v>4</v>
          </cell>
          <cell r="Z289">
            <v>230</v>
          </cell>
          <cell r="AA289">
            <v>175</v>
          </cell>
          <cell r="AB289">
            <v>1</v>
          </cell>
          <cell r="AC289">
            <v>50</v>
          </cell>
          <cell r="AD289" t="str">
            <v>RK</v>
          </cell>
          <cell r="AE289">
            <v>0</v>
          </cell>
          <cell r="AF289">
            <v>1</v>
          </cell>
          <cell r="AG289">
            <v>85</v>
          </cell>
          <cell r="AH289">
            <v>369.56521739130437</v>
          </cell>
          <cell r="AJ289">
            <v>0</v>
          </cell>
          <cell r="AL289">
            <v>138</v>
          </cell>
          <cell r="AM289">
            <v>46</v>
          </cell>
          <cell r="AN289">
            <v>138</v>
          </cell>
          <cell r="AO289">
            <v>31.74</v>
          </cell>
          <cell r="AP289" t="e">
            <v>#N/A</v>
          </cell>
          <cell r="AQ289" t="e">
            <v>#N/A</v>
          </cell>
          <cell r="AR289" t="e">
            <v>#N/A</v>
          </cell>
          <cell r="AS289" t="e">
            <v>#N/A</v>
          </cell>
          <cell r="AT289" t="e">
            <v>#N/A</v>
          </cell>
        </row>
        <row r="290">
          <cell r="B290" t="str">
            <v>17881-0L050/80-2</v>
          </cell>
          <cell r="C290" t="str">
            <v>17881-0L051/81;A</v>
          </cell>
          <cell r="D290" t="str">
            <v>F-RP</v>
          </cell>
          <cell r="E290" t="str">
            <v>Marujun</v>
          </cell>
          <cell r="F290" t="str">
            <v>IRC</v>
          </cell>
          <cell r="G290" t="str">
            <v>CUSHION A F/TANK</v>
          </cell>
          <cell r="H290" t="str">
            <v>INJ 47-51,70-72,63</v>
          </cell>
          <cell r="I290" t="e">
            <v>#N/A</v>
          </cell>
          <cell r="J290" t="e">
            <v>#N/A</v>
          </cell>
          <cell r="K290" t="str">
            <v>C-5700;INJ080</v>
          </cell>
          <cell r="L290">
            <v>85</v>
          </cell>
          <cell r="M290">
            <v>356.52173913043481</v>
          </cell>
          <cell r="N290" t="str">
            <v>2X5</v>
          </cell>
          <cell r="O290" t="str">
            <v>Compression</v>
          </cell>
          <cell r="P290" t="str">
            <v>Sub.Cont.</v>
          </cell>
          <cell r="Q290" t="str">
            <v>NO</v>
          </cell>
          <cell r="R290" t="str">
            <v>-</v>
          </cell>
          <cell r="S290">
            <v>100</v>
          </cell>
          <cell r="T290">
            <v>2</v>
          </cell>
          <cell r="U290">
            <v>12</v>
          </cell>
          <cell r="V290">
            <v>80</v>
          </cell>
          <cell r="W290">
            <v>4</v>
          </cell>
          <cell r="Y290">
            <v>4</v>
          </cell>
          <cell r="Z290">
            <v>230</v>
          </cell>
          <cell r="AA290">
            <v>175</v>
          </cell>
          <cell r="AB290">
            <v>1</v>
          </cell>
          <cell r="AC290">
            <v>50</v>
          </cell>
          <cell r="AD290" t="str">
            <v>RK</v>
          </cell>
          <cell r="AE290">
            <v>0</v>
          </cell>
          <cell r="AF290">
            <v>1</v>
          </cell>
          <cell r="AG290">
            <v>85</v>
          </cell>
          <cell r="AH290">
            <v>369.56521739130437</v>
          </cell>
          <cell r="AJ290">
            <v>0</v>
          </cell>
          <cell r="AL290">
            <v>69</v>
          </cell>
          <cell r="AM290">
            <v>46</v>
          </cell>
          <cell r="AN290">
            <v>69</v>
          </cell>
          <cell r="AO290">
            <v>15.87</v>
          </cell>
          <cell r="AP290" t="e">
            <v>#N/A</v>
          </cell>
          <cell r="AQ290" t="e">
            <v>#N/A</v>
          </cell>
          <cell r="AR290" t="e">
            <v>#N/A</v>
          </cell>
          <cell r="AS290" t="e">
            <v>#N/A</v>
          </cell>
          <cell r="AT290" t="e">
            <v>#N/A</v>
          </cell>
        </row>
        <row r="291">
          <cell r="B291" t="str">
            <v>17881-0L110-C</v>
          </cell>
          <cell r="C291" t="str">
            <v>17881-0L110;A</v>
          </cell>
          <cell r="D291" t="str">
            <v>F-RP</v>
          </cell>
          <cell r="E291" t="str">
            <v>HONDA</v>
          </cell>
          <cell r="F291" t="str">
            <v>K-3</v>
          </cell>
          <cell r="G291" t="str">
            <v>DAMPER REAR WHEEL</v>
          </cell>
          <cell r="H291" t="str">
            <v>INJ 47-51,70-72,77</v>
          </cell>
          <cell r="I291" t="e">
            <v>#N/A</v>
          </cell>
          <cell r="J291" t="e">
            <v>#N/A</v>
          </cell>
          <cell r="K291" t="str">
            <v>C-5700;INJ080</v>
          </cell>
          <cell r="L291">
            <v>85</v>
          </cell>
          <cell r="M291">
            <v>82</v>
          </cell>
          <cell r="N291" t="str">
            <v>1X1</v>
          </cell>
          <cell r="O291" t="str">
            <v>Compression</v>
          </cell>
          <cell r="P291" t="str">
            <v>Sub.Cont.</v>
          </cell>
          <cell r="Q291" t="str">
            <v>NO</v>
          </cell>
          <cell r="R291" t="str">
            <v>-</v>
          </cell>
          <cell r="S291">
            <v>100</v>
          </cell>
          <cell r="T291">
            <v>3</v>
          </cell>
          <cell r="U291">
            <v>15</v>
          </cell>
          <cell r="V291">
            <v>163</v>
          </cell>
          <cell r="W291">
            <v>6</v>
          </cell>
          <cell r="Y291">
            <v>4</v>
          </cell>
          <cell r="Z291">
            <v>1000</v>
          </cell>
          <cell r="AA291">
            <v>175</v>
          </cell>
          <cell r="AB291">
            <v>5</v>
          </cell>
          <cell r="AC291">
            <v>50</v>
          </cell>
          <cell r="AD291" t="str">
            <v>RK</v>
          </cell>
          <cell r="AE291">
            <v>0</v>
          </cell>
          <cell r="AF291">
            <v>1</v>
          </cell>
          <cell r="AG291">
            <v>85</v>
          </cell>
          <cell r="AH291">
            <v>85</v>
          </cell>
          <cell r="AJ291">
            <v>10</v>
          </cell>
          <cell r="AL291">
            <v>195</v>
          </cell>
          <cell r="AM291">
            <v>65</v>
          </cell>
          <cell r="AN291">
            <v>195</v>
          </cell>
          <cell r="AO291">
            <v>195</v>
          </cell>
          <cell r="AP291" t="e">
            <v>#N/A</v>
          </cell>
          <cell r="AQ291" t="e">
            <v>#N/A</v>
          </cell>
          <cell r="AR291" t="e">
            <v>#N/A</v>
          </cell>
          <cell r="AS291" t="e">
            <v>#N/A</v>
          </cell>
          <cell r="AT291" t="e">
            <v>#N/A</v>
          </cell>
        </row>
        <row r="292">
          <cell r="B292" t="str">
            <v>17881-0L120-C</v>
          </cell>
          <cell r="C292" t="str">
            <v>17881-0L120;A</v>
          </cell>
          <cell r="D292" t="str">
            <v>F-RP</v>
          </cell>
          <cell r="E292" t="str">
            <v>Marujun</v>
          </cell>
          <cell r="F292" t="str">
            <v>IRC</v>
          </cell>
          <cell r="G292" t="str">
            <v>CUSHION A F/TANK</v>
          </cell>
          <cell r="H292" t="str">
            <v>INJ 47-51,70-72</v>
          </cell>
          <cell r="I292" t="e">
            <v>#N/A</v>
          </cell>
          <cell r="J292" t="e">
            <v>#N/A</v>
          </cell>
          <cell r="K292" t="str">
            <v>C-5700;INJ080</v>
          </cell>
          <cell r="L292">
            <v>85</v>
          </cell>
          <cell r="M292">
            <v>173.17845828933474</v>
          </cell>
          <cell r="N292" t="str">
            <v>2X8</v>
          </cell>
          <cell r="O292" t="str">
            <v>Transfer</v>
          </cell>
          <cell r="P292" t="str">
            <v>Sub.Cont.</v>
          </cell>
          <cell r="Q292" t="str">
            <v>NO</v>
          </cell>
          <cell r="R292" t="str">
            <v>-</v>
          </cell>
          <cell r="S292">
            <v>100</v>
          </cell>
          <cell r="T292">
            <v>1</v>
          </cell>
          <cell r="U292">
            <v>60</v>
          </cell>
          <cell r="V292">
            <v>160</v>
          </cell>
          <cell r="W292">
            <v>6</v>
          </cell>
          <cell r="Y292">
            <v>3</v>
          </cell>
          <cell r="Z292">
            <v>947</v>
          </cell>
          <cell r="AA292">
            <v>175</v>
          </cell>
          <cell r="AB292">
            <v>5</v>
          </cell>
          <cell r="AC292">
            <v>60</v>
          </cell>
          <cell r="AD292" t="str">
            <v>RK</v>
          </cell>
          <cell r="AE292">
            <v>0</v>
          </cell>
          <cell r="AF292">
            <v>2</v>
          </cell>
          <cell r="AG292">
            <v>85</v>
          </cell>
          <cell r="AH292">
            <v>179.5142555438226</v>
          </cell>
          <cell r="AJ292">
            <v>10</v>
          </cell>
          <cell r="AL292">
            <v>189</v>
          </cell>
          <cell r="AM292">
            <v>63</v>
          </cell>
          <cell r="AN292">
            <v>378</v>
          </cell>
          <cell r="AO292">
            <v>178.983</v>
          </cell>
          <cell r="AP292" t="e">
            <v>#N/A</v>
          </cell>
          <cell r="AQ292" t="e">
            <v>#N/A</v>
          </cell>
          <cell r="AR292" t="e">
            <v>#N/A</v>
          </cell>
          <cell r="AS292" t="e">
            <v>#N/A</v>
          </cell>
          <cell r="AT292" t="e">
            <v>#N/A</v>
          </cell>
        </row>
        <row r="293">
          <cell r="B293" t="str">
            <v>17881-0L170</v>
          </cell>
          <cell r="C293" t="str">
            <v>17881-0L170;A</v>
          </cell>
          <cell r="D293" t="str">
            <v>F-RP</v>
          </cell>
          <cell r="E293" t="str">
            <v>FUKUI</v>
          </cell>
          <cell r="F293" t="str">
            <v>IRC</v>
          </cell>
          <cell r="G293" t="str">
            <v>FULE TANK</v>
          </cell>
          <cell r="H293" t="str">
            <v>INJ 47-51,70-72</v>
          </cell>
          <cell r="I293" t="e">
            <v>#N/A</v>
          </cell>
          <cell r="J293" t="e">
            <v>#N/A</v>
          </cell>
          <cell r="K293" t="str">
            <v>C-5700;INJ080</v>
          </cell>
          <cell r="L293">
            <v>85</v>
          </cell>
          <cell r="M293">
            <v>234.28571428571428</v>
          </cell>
          <cell r="N293" t="str">
            <v>1x1</v>
          </cell>
          <cell r="O293" t="str">
            <v>Compression</v>
          </cell>
          <cell r="P293" t="str">
            <v>Sub.Cont.</v>
          </cell>
          <cell r="Q293" t="str">
            <v>NO</v>
          </cell>
          <cell r="R293" t="str">
            <v>-</v>
          </cell>
          <cell r="S293">
            <v>100</v>
          </cell>
          <cell r="W293">
            <v>6</v>
          </cell>
          <cell r="Y293">
            <v>0</v>
          </cell>
          <cell r="Z293">
            <v>350</v>
          </cell>
          <cell r="AA293">
            <v>175</v>
          </cell>
          <cell r="AB293">
            <v>0</v>
          </cell>
          <cell r="AC293">
            <v>50</v>
          </cell>
          <cell r="AD293" t="str">
            <v>RK</v>
          </cell>
          <cell r="AE293">
            <v>0</v>
          </cell>
          <cell r="AF293">
            <v>1</v>
          </cell>
          <cell r="AG293">
            <v>85</v>
          </cell>
          <cell r="AH293">
            <v>242.85714285714286</v>
          </cell>
          <cell r="AJ293">
            <v>9</v>
          </cell>
          <cell r="AL293">
            <v>120</v>
          </cell>
          <cell r="AM293">
            <v>40</v>
          </cell>
          <cell r="AN293">
            <v>120</v>
          </cell>
          <cell r="AO293">
            <v>42</v>
          </cell>
          <cell r="AP293" t="e">
            <v>#N/A</v>
          </cell>
          <cell r="AQ293" t="e">
            <v>#N/A</v>
          </cell>
          <cell r="AR293" t="e">
            <v>#N/A</v>
          </cell>
          <cell r="AS293" t="e">
            <v>#N/A</v>
          </cell>
          <cell r="AT293" t="e">
            <v>#N/A</v>
          </cell>
        </row>
        <row r="294">
          <cell r="B294" t="str">
            <v>17881-0L200</v>
          </cell>
          <cell r="C294" t="str">
            <v>17881-0L200;A</v>
          </cell>
          <cell r="D294" t="str">
            <v>F-RP</v>
          </cell>
          <cell r="E294" t="str">
            <v>SUZUKI</v>
          </cell>
          <cell r="F294" t="str">
            <v>-</v>
          </cell>
          <cell r="G294" t="str">
            <v>CAP OIL TANK</v>
          </cell>
          <cell r="H294" t="str">
            <v>INJ 47-51,70-72</v>
          </cell>
          <cell r="I294" t="e">
            <v>#N/A</v>
          </cell>
          <cell r="J294" t="e">
            <v>#N/A</v>
          </cell>
          <cell r="K294" t="str">
            <v>C-5700;INJ080</v>
          </cell>
          <cell r="L294">
            <v>85</v>
          </cell>
          <cell r="M294">
            <v>110.06711409395973</v>
          </cell>
          <cell r="N294" t="str">
            <v>2X1</v>
          </cell>
          <cell r="O294" t="str">
            <v>Comprssion</v>
          </cell>
          <cell r="P294" t="str">
            <v>Sub.Cont.</v>
          </cell>
          <cell r="Q294" t="str">
            <v>NO</v>
          </cell>
          <cell r="R294" t="str">
            <v>-</v>
          </cell>
          <cell r="S294">
            <v>100</v>
          </cell>
          <cell r="Y294">
            <v>5</v>
          </cell>
          <cell r="Z294">
            <v>1490</v>
          </cell>
          <cell r="AA294">
            <v>175</v>
          </cell>
          <cell r="AB294">
            <v>0</v>
          </cell>
          <cell r="AC294">
            <v>40</v>
          </cell>
          <cell r="AD294" t="str">
            <v>RK</v>
          </cell>
          <cell r="AE294">
            <v>0</v>
          </cell>
          <cell r="AF294">
            <v>2</v>
          </cell>
          <cell r="AG294">
            <v>85</v>
          </cell>
          <cell r="AH294">
            <v>114.09395973154362</v>
          </cell>
          <cell r="AJ294">
            <v>175</v>
          </cell>
          <cell r="AL294">
            <v>138</v>
          </cell>
          <cell r="AM294">
            <v>46</v>
          </cell>
          <cell r="AN294">
            <v>276</v>
          </cell>
          <cell r="AO294">
            <v>205.62</v>
          </cell>
          <cell r="AP294" t="e">
            <v>#N/A</v>
          </cell>
          <cell r="AQ294" t="e">
            <v>#N/A</v>
          </cell>
          <cell r="AR294" t="e">
            <v>#N/A</v>
          </cell>
          <cell r="AS294" t="e">
            <v>#N/A</v>
          </cell>
          <cell r="AT294" t="e">
            <v>#N/A</v>
          </cell>
        </row>
        <row r="295">
          <cell r="B295" t="str">
            <v>17881-0L200-2</v>
          </cell>
          <cell r="C295" t="str">
            <v>17881-0L200;A</v>
          </cell>
          <cell r="D295" t="str">
            <v>F-RP</v>
          </cell>
          <cell r="E295" t="str">
            <v>SUZUKI</v>
          </cell>
          <cell r="F295" t="str">
            <v>-</v>
          </cell>
          <cell r="G295" t="str">
            <v>CAP OIL TANK</v>
          </cell>
          <cell r="H295" t="str">
            <v>INJ 47-51,70-72</v>
          </cell>
          <cell r="I295" t="e">
            <v>#N/A</v>
          </cell>
          <cell r="J295" t="e">
            <v>#N/A</v>
          </cell>
          <cell r="K295" t="str">
            <v>C-5700;INJ080</v>
          </cell>
          <cell r="L295">
            <v>85</v>
          </cell>
          <cell r="M295">
            <v>110.06711409395973</v>
          </cell>
          <cell r="N295" t="str">
            <v>2X1</v>
          </cell>
          <cell r="O295" t="str">
            <v>Comprssion</v>
          </cell>
          <cell r="P295" t="str">
            <v>Sub.Cont.</v>
          </cell>
          <cell r="Q295" t="str">
            <v>NO</v>
          </cell>
          <cell r="R295" t="str">
            <v>-</v>
          </cell>
          <cell r="S295">
            <v>100</v>
          </cell>
          <cell r="Y295">
            <v>5</v>
          </cell>
          <cell r="Z295">
            <v>1490</v>
          </cell>
          <cell r="AA295">
            <v>175</v>
          </cell>
          <cell r="AB295">
            <v>0</v>
          </cell>
          <cell r="AC295">
            <v>40</v>
          </cell>
          <cell r="AD295" t="str">
            <v>RK</v>
          </cell>
          <cell r="AE295">
            <v>0</v>
          </cell>
          <cell r="AF295">
            <v>2</v>
          </cell>
          <cell r="AG295">
            <v>85</v>
          </cell>
          <cell r="AH295">
            <v>114.09395973154362</v>
          </cell>
          <cell r="AJ295">
            <v>175</v>
          </cell>
          <cell r="AL295">
            <v>92</v>
          </cell>
          <cell r="AM295">
            <v>46</v>
          </cell>
          <cell r="AN295">
            <v>184</v>
          </cell>
          <cell r="AO295">
            <v>137.08000000000001</v>
          </cell>
          <cell r="AP295" t="e">
            <v>#N/A</v>
          </cell>
          <cell r="AQ295" t="e">
            <v>#N/A</v>
          </cell>
          <cell r="AR295" t="e">
            <v>#N/A</v>
          </cell>
          <cell r="AS295" t="e">
            <v>#N/A</v>
          </cell>
          <cell r="AT295" t="e">
            <v>#N/A</v>
          </cell>
        </row>
        <row r="296">
          <cell r="B296" t="str">
            <v>17881-0V310</v>
          </cell>
          <cell r="C296" t="str">
            <v>17883-0V020;A</v>
          </cell>
          <cell r="D296" t="str">
            <v>F-RP</v>
          </cell>
          <cell r="E296" t="str">
            <v>Isuzu Eng</v>
          </cell>
          <cell r="F296" t="str">
            <v>IRC</v>
          </cell>
          <cell r="G296" t="str">
            <v>O RING</v>
          </cell>
          <cell r="H296" t="str">
            <v>INJ 47-51,70-72</v>
          </cell>
          <cell r="I296" t="e">
            <v>#N/A</v>
          </cell>
          <cell r="J296" t="e">
            <v>#N/A</v>
          </cell>
          <cell r="K296" t="str">
            <v>E5824;INJ080</v>
          </cell>
          <cell r="L296">
            <v>81</v>
          </cell>
          <cell r="M296">
            <v>190.2439024390244</v>
          </cell>
          <cell r="N296" t="str">
            <v>1x1</v>
          </cell>
          <cell r="O296" t="str">
            <v>Transfer</v>
          </cell>
          <cell r="P296" t="str">
            <v>Press Dep.</v>
          </cell>
          <cell r="Q296" t="str">
            <v>NO</v>
          </cell>
          <cell r="R296" t="str">
            <v>205 / 220</v>
          </cell>
          <cell r="S296">
            <v>150</v>
          </cell>
          <cell r="T296">
            <v>1</v>
          </cell>
          <cell r="U296">
            <v>170</v>
          </cell>
          <cell r="V296">
            <v>170</v>
          </cell>
          <cell r="W296">
            <v>5</v>
          </cell>
          <cell r="Y296">
            <v>12</v>
          </cell>
          <cell r="Z296">
            <v>410</v>
          </cell>
          <cell r="AA296">
            <v>170</v>
          </cell>
          <cell r="AB296">
            <v>15</v>
          </cell>
          <cell r="AC296">
            <v>70</v>
          </cell>
          <cell r="AD296" t="str">
            <v>RK</v>
          </cell>
          <cell r="AE296">
            <v>9</v>
          </cell>
          <cell r="AF296">
            <v>1</v>
          </cell>
          <cell r="AG296">
            <v>81</v>
          </cell>
          <cell r="AH296">
            <v>197.5609756097561</v>
          </cell>
          <cell r="AL296">
            <v>168</v>
          </cell>
          <cell r="AM296">
            <v>56</v>
          </cell>
          <cell r="AN296">
            <v>168</v>
          </cell>
          <cell r="AO296">
            <v>68.88</v>
          </cell>
          <cell r="AP296" t="e">
            <v>#N/A</v>
          </cell>
          <cell r="AQ296" t="e">
            <v>#N/A</v>
          </cell>
          <cell r="AR296" t="e">
            <v>#N/A</v>
          </cell>
          <cell r="AS296" t="e">
            <v>#N/A</v>
          </cell>
          <cell r="AT296" t="e">
            <v>#N/A</v>
          </cell>
        </row>
        <row r="297">
          <cell r="B297" t="str">
            <v>17881-0V310-2</v>
          </cell>
          <cell r="C297" t="str">
            <v>17883-0V020;A</v>
          </cell>
          <cell r="D297" t="str">
            <v>F-RP</v>
          </cell>
          <cell r="E297" t="str">
            <v>Isuzu Eng</v>
          </cell>
          <cell r="F297" t="str">
            <v>IRC</v>
          </cell>
          <cell r="G297" t="str">
            <v>O RING</v>
          </cell>
          <cell r="H297" t="str">
            <v>INJ 47-51,70-72</v>
          </cell>
          <cell r="I297" t="e">
            <v>#N/A</v>
          </cell>
          <cell r="J297" t="e">
            <v>#N/A</v>
          </cell>
          <cell r="K297" t="str">
            <v>E5824;INJ080</v>
          </cell>
          <cell r="L297">
            <v>81</v>
          </cell>
          <cell r="M297">
            <v>190.2439024390244</v>
          </cell>
          <cell r="N297" t="str">
            <v>1x1</v>
          </cell>
          <cell r="O297" t="str">
            <v>Transfer</v>
          </cell>
          <cell r="P297" t="str">
            <v>Press Dep.</v>
          </cell>
          <cell r="Q297" t="str">
            <v>NO</v>
          </cell>
          <cell r="R297" t="str">
            <v>205 / 220</v>
          </cell>
          <cell r="S297">
            <v>150</v>
          </cell>
          <cell r="T297">
            <v>1</v>
          </cell>
          <cell r="U297">
            <v>170</v>
          </cell>
          <cell r="V297">
            <v>170</v>
          </cell>
          <cell r="W297">
            <v>5</v>
          </cell>
          <cell r="Y297">
            <v>12</v>
          </cell>
          <cell r="Z297">
            <v>410</v>
          </cell>
          <cell r="AA297">
            <v>170</v>
          </cell>
          <cell r="AB297">
            <v>15</v>
          </cell>
          <cell r="AC297">
            <v>70</v>
          </cell>
          <cell r="AD297" t="str">
            <v>RK</v>
          </cell>
          <cell r="AE297">
            <v>9</v>
          </cell>
          <cell r="AF297">
            <v>1</v>
          </cell>
          <cell r="AG297">
            <v>81</v>
          </cell>
          <cell r="AH297">
            <v>197.5609756097561</v>
          </cell>
          <cell r="AL297">
            <v>84</v>
          </cell>
          <cell r="AM297">
            <v>56</v>
          </cell>
          <cell r="AN297">
            <v>84</v>
          </cell>
          <cell r="AO297">
            <v>34.44</v>
          </cell>
          <cell r="AP297" t="e">
            <v>#N/A</v>
          </cell>
          <cell r="AQ297" t="e">
            <v>#N/A</v>
          </cell>
          <cell r="AR297" t="e">
            <v>#N/A</v>
          </cell>
          <cell r="AS297" t="e">
            <v>#N/A</v>
          </cell>
          <cell r="AT297" t="e">
            <v>#N/A</v>
          </cell>
        </row>
        <row r="298">
          <cell r="B298" t="str">
            <v>17881-3190A</v>
          </cell>
          <cell r="C298" t="str">
            <v>17881-3190A;A</v>
          </cell>
          <cell r="D298" t="str">
            <v>F-RP</v>
          </cell>
          <cell r="E298" t="str">
            <v>FUKUI</v>
          </cell>
          <cell r="F298" t="str">
            <v>IRC</v>
          </cell>
          <cell r="G298" t="str">
            <v>FULE TANK</v>
          </cell>
          <cell r="H298">
            <v>510</v>
          </cell>
          <cell r="I298" t="e">
            <v>#N/A</v>
          </cell>
          <cell r="J298" t="e">
            <v>#N/A</v>
          </cell>
          <cell r="K298" t="str">
            <v>E2776;PRS080</v>
          </cell>
          <cell r="L298">
            <v>98</v>
          </cell>
          <cell r="M298">
            <v>431.81818181818181</v>
          </cell>
          <cell r="N298" t="str">
            <v>1x1</v>
          </cell>
          <cell r="O298" t="str">
            <v>Compression</v>
          </cell>
          <cell r="P298" t="str">
            <v>Sub.Cont.</v>
          </cell>
          <cell r="Q298" t="str">
            <v>NO</v>
          </cell>
          <cell r="R298" t="str">
            <v>-</v>
          </cell>
          <cell r="S298">
            <v>100</v>
          </cell>
          <cell r="T298">
            <v>1</v>
          </cell>
          <cell r="U298">
            <v>12</v>
          </cell>
          <cell r="V298">
            <v>630</v>
          </cell>
          <cell r="W298">
            <v>4</v>
          </cell>
          <cell r="Y298">
            <v>4</v>
          </cell>
          <cell r="Z298">
            <v>220</v>
          </cell>
          <cell r="AA298">
            <v>175</v>
          </cell>
          <cell r="AB298">
            <v>3</v>
          </cell>
          <cell r="AC298">
            <v>50</v>
          </cell>
          <cell r="AD298" t="str">
            <v>RK</v>
          </cell>
          <cell r="AE298">
            <v>0</v>
          </cell>
          <cell r="AF298">
            <v>1</v>
          </cell>
          <cell r="AG298">
            <v>98</v>
          </cell>
          <cell r="AH298">
            <v>445.45454545454544</v>
          </cell>
          <cell r="AJ298">
            <v>9</v>
          </cell>
          <cell r="AL298">
            <v>45</v>
          </cell>
          <cell r="AM298">
            <v>15</v>
          </cell>
          <cell r="AN298">
            <v>45</v>
          </cell>
          <cell r="AO298">
            <v>9.9</v>
          </cell>
          <cell r="AP298" t="e">
            <v>#N/A</v>
          </cell>
          <cell r="AQ298" t="e">
            <v>#N/A</v>
          </cell>
          <cell r="AR298" t="e">
            <v>#N/A</v>
          </cell>
          <cell r="AS298" t="e">
            <v>#N/A</v>
          </cell>
          <cell r="AT298" t="e">
            <v>#N/A</v>
          </cell>
        </row>
        <row r="299">
          <cell r="B299" t="str">
            <v>17881-54410</v>
          </cell>
          <cell r="C299" t="str">
            <v>17881-54410;A</v>
          </cell>
          <cell r="D299" t="str">
            <v>F-RP</v>
          </cell>
          <cell r="E299" t="str">
            <v>Kawasaki</v>
          </cell>
          <cell r="F299" t="str">
            <v>-</v>
          </cell>
          <cell r="G299" t="str">
            <v>SHOCK DAMPER</v>
          </cell>
          <cell r="H299" t="str">
            <v>INJ 47-51,58-62</v>
          </cell>
          <cell r="I299" t="e">
            <v>#N/A</v>
          </cell>
          <cell r="J299" t="e">
            <v>#N/A</v>
          </cell>
          <cell r="K299" t="str">
            <v>CS-5732;INJ080</v>
          </cell>
          <cell r="L299">
            <v>76</v>
          </cell>
          <cell r="M299">
            <v>107.66961651917404</v>
          </cell>
          <cell r="N299" t="str">
            <v>2x2</v>
          </cell>
          <cell r="O299" t="str">
            <v>Compression</v>
          </cell>
          <cell r="P299" t="str">
            <v>Sub.Cont.</v>
          </cell>
          <cell r="Q299" t="str">
            <v>NO</v>
          </cell>
          <cell r="R299" t="str">
            <v>-</v>
          </cell>
          <cell r="S299">
            <v>100</v>
          </cell>
          <cell r="T299">
            <v>2</v>
          </cell>
          <cell r="U299">
            <v>10</v>
          </cell>
          <cell r="V299">
            <v>610</v>
          </cell>
          <cell r="W299">
            <v>5</v>
          </cell>
          <cell r="Y299">
            <v>6</v>
          </cell>
          <cell r="Z299">
            <v>1356</v>
          </cell>
          <cell r="AA299">
            <v>180</v>
          </cell>
          <cell r="AB299">
            <v>5</v>
          </cell>
          <cell r="AC299">
            <v>50</v>
          </cell>
          <cell r="AD299" t="str">
            <v>RK</v>
          </cell>
          <cell r="AE299">
            <v>0</v>
          </cell>
          <cell r="AF299">
            <v>2</v>
          </cell>
          <cell r="AG299">
            <v>76</v>
          </cell>
          <cell r="AH299">
            <v>112.09439528023599</v>
          </cell>
          <cell r="AI299" t="str">
            <v>180 C x 3 hr</v>
          </cell>
          <cell r="AJ299">
            <v>10</v>
          </cell>
          <cell r="AL299">
            <v>111</v>
          </cell>
          <cell r="AM299">
            <v>37</v>
          </cell>
          <cell r="AN299">
            <v>222</v>
          </cell>
          <cell r="AO299">
            <v>150.51599999999999</v>
          </cell>
          <cell r="AP299" t="e">
            <v>#N/A</v>
          </cell>
          <cell r="AQ299" t="e">
            <v>#N/A</v>
          </cell>
          <cell r="AR299" t="e">
            <v>#N/A</v>
          </cell>
          <cell r="AS299" t="e">
            <v>#N/A</v>
          </cell>
          <cell r="AT299" t="e">
            <v>#N/A</v>
          </cell>
        </row>
        <row r="300">
          <cell r="B300" t="str">
            <v>17883-0L010</v>
          </cell>
          <cell r="C300" t="str">
            <v>17883-0L010;B</v>
          </cell>
          <cell r="D300" t="str">
            <v>F-RP</v>
          </cell>
          <cell r="E300" t="str">
            <v>Kawasaki</v>
          </cell>
          <cell r="F300" t="str">
            <v>-</v>
          </cell>
          <cell r="G300" t="str">
            <v>SHOCK DAMPER</v>
          </cell>
          <cell r="H300" t="str">
            <v>510 17-20</v>
          </cell>
          <cell r="I300" t="e">
            <v>#N/A</v>
          </cell>
          <cell r="J300" t="e">
            <v>#N/A</v>
          </cell>
          <cell r="K300" t="str">
            <v>P2730;PRS080</v>
          </cell>
          <cell r="L300">
            <v>18</v>
          </cell>
          <cell r="M300">
            <v>750</v>
          </cell>
          <cell r="N300" t="str">
            <v>25X1</v>
          </cell>
          <cell r="O300" t="str">
            <v>Compression</v>
          </cell>
          <cell r="P300" t="str">
            <v>Sub.Cont.</v>
          </cell>
          <cell r="Q300" t="str">
            <v>NO</v>
          </cell>
          <cell r="R300" t="str">
            <v>-</v>
          </cell>
          <cell r="S300">
            <v>100</v>
          </cell>
          <cell r="T300">
            <v>2</v>
          </cell>
          <cell r="U300">
            <v>10</v>
          </cell>
          <cell r="V300">
            <v>720</v>
          </cell>
          <cell r="W300">
            <v>4</v>
          </cell>
          <cell r="Y300">
            <v>7</v>
          </cell>
          <cell r="Z300">
            <v>500</v>
          </cell>
          <cell r="AA300">
            <v>180</v>
          </cell>
          <cell r="AB300">
            <v>5</v>
          </cell>
          <cell r="AC300">
            <v>60</v>
          </cell>
          <cell r="AD300" t="str">
            <v>RK</v>
          </cell>
          <cell r="AE300">
            <v>0</v>
          </cell>
          <cell r="AF300">
            <v>25</v>
          </cell>
          <cell r="AG300">
            <v>18</v>
          </cell>
          <cell r="AH300">
            <v>900</v>
          </cell>
          <cell r="AJ300">
            <v>12</v>
          </cell>
          <cell r="AL300">
            <v>138</v>
          </cell>
          <cell r="AM300">
            <v>46</v>
          </cell>
          <cell r="AN300">
            <v>3450</v>
          </cell>
          <cell r="AO300">
            <v>69</v>
          </cell>
          <cell r="AP300" t="e">
            <v>#N/A</v>
          </cell>
          <cell r="AQ300" t="e">
            <v>#N/A</v>
          </cell>
          <cell r="AR300" t="e">
            <v>#N/A</v>
          </cell>
          <cell r="AS300" t="e">
            <v>#N/A</v>
          </cell>
          <cell r="AT300" t="e">
            <v>#N/A</v>
          </cell>
        </row>
        <row r="301">
          <cell r="B301" t="str">
            <v>182117-0860</v>
          </cell>
          <cell r="C301" t="str">
            <v>182117-0860;A</v>
          </cell>
          <cell r="D301" t="str">
            <v>F-EM</v>
          </cell>
          <cell r="E301" t="str">
            <v>S.INTER</v>
          </cell>
          <cell r="F301" t="str">
            <v>IRC</v>
          </cell>
          <cell r="G301" t="str">
            <v>BUMBER COMP PEAR</v>
          </cell>
          <cell r="H301" t="str">
            <v>INM 4,16,17,28,29,32-35</v>
          </cell>
          <cell r="I301" t="e">
            <v>#N/A</v>
          </cell>
          <cell r="J301" t="e">
            <v>#N/A</v>
          </cell>
          <cell r="K301" t="str">
            <v>AG-5600;INJ080</v>
          </cell>
          <cell r="L301">
            <v>71</v>
          </cell>
          <cell r="M301">
            <v>5440</v>
          </cell>
          <cell r="N301" t="str">
            <v>8X1</v>
          </cell>
          <cell r="O301" t="str">
            <v>Transfer</v>
          </cell>
          <cell r="P301" t="str">
            <v>Sub.Cont.</v>
          </cell>
          <cell r="Q301" t="str">
            <v>NO</v>
          </cell>
          <cell r="R301" t="str">
            <v>-</v>
          </cell>
          <cell r="S301">
            <v>100</v>
          </cell>
          <cell r="T301">
            <v>1</v>
          </cell>
          <cell r="U301">
            <v>65</v>
          </cell>
          <cell r="V301">
            <v>65</v>
          </cell>
          <cell r="W301">
            <v>6</v>
          </cell>
          <cell r="Y301">
            <v>4</v>
          </cell>
          <cell r="Z301">
            <v>100</v>
          </cell>
          <cell r="AA301">
            <v>180</v>
          </cell>
          <cell r="AB301">
            <v>3</v>
          </cell>
          <cell r="AC301">
            <v>50</v>
          </cell>
          <cell r="AD301" t="str">
            <v>RK</v>
          </cell>
          <cell r="AE301">
            <v>0</v>
          </cell>
          <cell r="AF301">
            <v>8</v>
          </cell>
          <cell r="AG301">
            <v>71</v>
          </cell>
          <cell r="AH301">
            <v>5680</v>
          </cell>
          <cell r="AJ301">
            <v>0</v>
          </cell>
          <cell r="AL301">
            <v>126</v>
          </cell>
          <cell r="AM301">
            <v>42</v>
          </cell>
          <cell r="AN301">
            <v>1008</v>
          </cell>
          <cell r="AO301">
            <v>12.6</v>
          </cell>
          <cell r="AP301" t="e">
            <v>#N/A</v>
          </cell>
          <cell r="AQ301" t="e">
            <v>#N/A</v>
          </cell>
          <cell r="AR301" t="e">
            <v>#N/A</v>
          </cell>
          <cell r="AS301" t="e">
            <v>#N/A</v>
          </cell>
          <cell r="AT301" t="e">
            <v>#N/A</v>
          </cell>
        </row>
        <row r="302">
          <cell r="B302" t="str">
            <v>182117-0860-2</v>
          </cell>
          <cell r="C302" t="str">
            <v>182117-0860;A</v>
          </cell>
          <cell r="D302" t="str">
            <v>F-EM</v>
          </cell>
          <cell r="E302" t="str">
            <v>S.INTER</v>
          </cell>
          <cell r="F302" t="str">
            <v>IRC</v>
          </cell>
          <cell r="G302" t="str">
            <v>BUMBER COMP PEAR</v>
          </cell>
          <cell r="H302" t="str">
            <v>INM 4,16,17,28,29,32-35</v>
          </cell>
          <cell r="I302" t="e">
            <v>#N/A</v>
          </cell>
          <cell r="J302" t="e">
            <v>#N/A</v>
          </cell>
          <cell r="K302" t="str">
            <v>AG-5600;INJ080</v>
          </cell>
          <cell r="L302">
            <v>71</v>
          </cell>
          <cell r="M302">
            <v>5440</v>
          </cell>
          <cell r="N302" t="str">
            <v>8X1</v>
          </cell>
          <cell r="O302" t="str">
            <v>Transfer</v>
          </cell>
          <cell r="P302" t="str">
            <v>Sub.Cont.</v>
          </cell>
          <cell r="Q302" t="str">
            <v>NO</v>
          </cell>
          <cell r="R302" t="str">
            <v>-</v>
          </cell>
          <cell r="S302">
            <v>100</v>
          </cell>
          <cell r="T302">
            <v>1</v>
          </cell>
          <cell r="U302">
            <v>65</v>
          </cell>
          <cell r="V302">
            <v>65</v>
          </cell>
          <cell r="W302">
            <v>6</v>
          </cell>
          <cell r="Y302">
            <v>4</v>
          </cell>
          <cell r="Z302">
            <v>100</v>
          </cell>
          <cell r="AA302">
            <v>180</v>
          </cell>
          <cell r="AB302">
            <v>3</v>
          </cell>
          <cell r="AC302">
            <v>50</v>
          </cell>
          <cell r="AD302" t="str">
            <v>RK</v>
          </cell>
          <cell r="AE302">
            <v>0</v>
          </cell>
          <cell r="AF302">
            <v>8</v>
          </cell>
          <cell r="AG302">
            <v>71</v>
          </cell>
          <cell r="AH302">
            <v>5680</v>
          </cell>
          <cell r="AJ302">
            <v>0</v>
          </cell>
          <cell r="AL302">
            <v>84</v>
          </cell>
          <cell r="AM302">
            <v>42</v>
          </cell>
          <cell r="AN302">
            <v>672</v>
          </cell>
          <cell r="AO302">
            <v>8.4</v>
          </cell>
          <cell r="AP302" t="e">
            <v>#N/A</v>
          </cell>
          <cell r="AQ302" t="e">
            <v>#N/A</v>
          </cell>
          <cell r="AR302" t="e">
            <v>#N/A</v>
          </cell>
          <cell r="AS302" t="e">
            <v>#N/A</v>
          </cell>
          <cell r="AT302" t="e">
            <v>#N/A</v>
          </cell>
        </row>
        <row r="303">
          <cell r="B303" t="str">
            <v>18293-KYY-9000</v>
          </cell>
          <cell r="C303" t="str">
            <v>18293-KYY-9000;A</v>
          </cell>
          <cell r="D303" t="str">
            <v>F-PS</v>
          </cell>
          <cell r="E303" t="str">
            <v>TOYOTA</v>
          </cell>
          <cell r="F303" t="str">
            <v>Crown</v>
          </cell>
          <cell r="G303" t="str">
            <v>BUMPER Sub.Cont. ASSY R</v>
          </cell>
          <cell r="H303">
            <v>510</v>
          </cell>
          <cell r="I303" t="e">
            <v>#N/A</v>
          </cell>
          <cell r="J303" t="e">
            <v>#N/A</v>
          </cell>
          <cell r="K303" t="str">
            <v>E2621;PRS080</v>
          </cell>
          <cell r="L303">
            <v>80</v>
          </cell>
          <cell r="M303">
            <v>77000</v>
          </cell>
          <cell r="N303" t="str">
            <v>16x1</v>
          </cell>
          <cell r="O303" t="str">
            <v>Comprssion</v>
          </cell>
          <cell r="P303" t="str">
            <v>Sub.Cont.</v>
          </cell>
          <cell r="Q303" t="str">
            <v>NO</v>
          </cell>
          <cell r="R303" t="str">
            <v>-</v>
          </cell>
          <cell r="S303">
            <v>100</v>
          </cell>
          <cell r="Y303">
            <v>3</v>
          </cell>
          <cell r="Z303">
            <v>30</v>
          </cell>
          <cell r="AA303">
            <v>175</v>
          </cell>
          <cell r="AB303">
            <v>3</v>
          </cell>
          <cell r="AC303">
            <v>70</v>
          </cell>
          <cell r="AD303" t="str">
            <v>RK</v>
          </cell>
          <cell r="AE303">
            <v>0</v>
          </cell>
          <cell r="AF303">
            <v>30</v>
          </cell>
          <cell r="AG303">
            <v>80</v>
          </cell>
          <cell r="AH303">
            <v>80000</v>
          </cell>
          <cell r="AJ303">
            <v>216</v>
          </cell>
          <cell r="AL303">
            <v>156</v>
          </cell>
          <cell r="AM303">
            <v>52</v>
          </cell>
          <cell r="AN303">
            <v>4680</v>
          </cell>
          <cell r="AO303">
            <v>4.68</v>
          </cell>
          <cell r="AP303" t="e">
            <v>#N/A</v>
          </cell>
          <cell r="AQ303" t="e">
            <v>#N/A</v>
          </cell>
          <cell r="AR303" t="e">
            <v>#N/A</v>
          </cell>
          <cell r="AS303" t="e">
            <v>#N/A</v>
          </cell>
          <cell r="AT303" t="e">
            <v>#N/A</v>
          </cell>
        </row>
        <row r="304">
          <cell r="B304" t="str">
            <v>18293-MJP-G500</v>
          </cell>
          <cell r="C304" t="str">
            <v>18293-MJP-G500;A</v>
          </cell>
          <cell r="D304" t="str">
            <v>F-SCR</v>
          </cell>
          <cell r="E304" t="str">
            <v>SUZUKI</v>
          </cell>
          <cell r="F304" t="str">
            <v>X-12</v>
          </cell>
          <cell r="G304" t="str">
            <v>CUSHION LICENSE L</v>
          </cell>
          <cell r="H304">
            <v>510</v>
          </cell>
          <cell r="I304" t="e">
            <v>#N/A</v>
          </cell>
          <cell r="J304" t="e">
            <v>#N/A</v>
          </cell>
          <cell r="K304" t="str">
            <v>T2601;PRS080</v>
          </cell>
          <cell r="L304">
            <v>20</v>
          </cell>
          <cell r="M304">
            <v>850</v>
          </cell>
          <cell r="N304" t="str">
            <v>6x1</v>
          </cell>
          <cell r="O304" t="str">
            <v>Transfer</v>
          </cell>
          <cell r="P304" t="str">
            <v>Press Dep.</v>
          </cell>
          <cell r="Q304" t="str">
            <v>NO</v>
          </cell>
          <cell r="R304" t="str">
            <v>-</v>
          </cell>
          <cell r="S304">
            <v>120</v>
          </cell>
          <cell r="T304">
            <v>4</v>
          </cell>
          <cell r="U304">
            <v>85</v>
          </cell>
          <cell r="V304">
            <v>85</v>
          </cell>
          <cell r="W304">
            <v>8</v>
          </cell>
          <cell r="Y304">
            <v>25</v>
          </cell>
          <cell r="Z304">
            <v>120</v>
          </cell>
          <cell r="AA304">
            <v>165</v>
          </cell>
          <cell r="AB304">
            <v>0</v>
          </cell>
          <cell r="AC304">
            <v>53</v>
          </cell>
          <cell r="AD304" t="str">
            <v>RK</v>
          </cell>
          <cell r="AE304">
            <v>690</v>
          </cell>
          <cell r="AF304">
            <v>6</v>
          </cell>
          <cell r="AG304">
            <v>20</v>
          </cell>
          <cell r="AH304">
            <v>1000</v>
          </cell>
          <cell r="AJ304">
            <v>102.336</v>
          </cell>
          <cell r="AL304">
            <v>126</v>
          </cell>
          <cell r="AM304">
            <v>42</v>
          </cell>
          <cell r="AN304">
            <v>756</v>
          </cell>
          <cell r="AO304">
            <v>15.12</v>
          </cell>
          <cell r="AP304" t="e">
            <v>#N/A</v>
          </cell>
          <cell r="AQ304" t="e">
            <v>#N/A</v>
          </cell>
          <cell r="AR304" t="e">
            <v>#N/A</v>
          </cell>
          <cell r="AS304" t="e">
            <v>#N/A</v>
          </cell>
          <cell r="AT304" t="e">
            <v>#N/A</v>
          </cell>
        </row>
        <row r="305">
          <cell r="B305" t="str">
            <v>18345-K15-9200</v>
          </cell>
          <cell r="C305" t="str">
            <v>18345-K15-9200;A</v>
          </cell>
          <cell r="D305" t="str">
            <v>F-PS</v>
          </cell>
          <cell r="E305" t="str">
            <v>Matsuchita</v>
          </cell>
          <cell r="F305" t="str">
            <v>IRC</v>
          </cell>
          <cell r="G305" t="str">
            <v>CAP</v>
          </cell>
          <cell r="H305" t="str">
            <v>VAC</v>
          </cell>
          <cell r="I305" t="e">
            <v>#N/A</v>
          </cell>
          <cell r="J305" t="e">
            <v>#N/A</v>
          </cell>
          <cell r="K305" t="str">
            <v>F2702;PRS080</v>
          </cell>
          <cell r="L305" t="e">
            <v>#N/A</v>
          </cell>
          <cell r="M305" t="e">
            <v>#N/A</v>
          </cell>
          <cell r="N305" t="str">
            <v>16x1</v>
          </cell>
          <cell r="O305" t="str">
            <v>Compression</v>
          </cell>
          <cell r="P305" t="str">
            <v>Press Dep.</v>
          </cell>
          <cell r="Q305" t="str">
            <v>YES</v>
          </cell>
          <cell r="R305" t="str">
            <v>-</v>
          </cell>
          <cell r="S305">
            <v>150</v>
          </cell>
          <cell r="T305">
            <v>16</v>
          </cell>
          <cell r="U305">
            <v>25</v>
          </cell>
          <cell r="V305">
            <v>25</v>
          </cell>
          <cell r="W305">
            <v>5</v>
          </cell>
          <cell r="Y305">
            <v>8</v>
          </cell>
          <cell r="Z305">
            <v>31</v>
          </cell>
          <cell r="AA305">
            <v>170</v>
          </cell>
          <cell r="AB305">
            <v>3</v>
          </cell>
          <cell r="AC305">
            <v>60</v>
          </cell>
          <cell r="AD305" t="str">
            <v>SE</v>
          </cell>
          <cell r="AE305">
            <v>0</v>
          </cell>
          <cell r="AF305">
            <v>16</v>
          </cell>
          <cell r="AG305" t="e">
            <v>#N/A</v>
          </cell>
          <cell r="AH305" t="e">
            <v>#N/A</v>
          </cell>
          <cell r="AL305">
            <v>156</v>
          </cell>
          <cell r="AM305">
            <v>52</v>
          </cell>
          <cell r="AN305">
            <v>2496</v>
          </cell>
          <cell r="AO305">
            <v>4.8360000000000003</v>
          </cell>
          <cell r="AP305" t="e">
            <v>#N/A</v>
          </cell>
          <cell r="AQ305" t="e">
            <v>#N/A</v>
          </cell>
          <cell r="AR305" t="e">
            <v>#N/A</v>
          </cell>
          <cell r="AS305" t="e">
            <v>#N/A</v>
          </cell>
          <cell r="AT305" t="e">
            <v>#N/A</v>
          </cell>
        </row>
        <row r="306">
          <cell r="B306" t="str">
            <v>1911S0108</v>
          </cell>
          <cell r="C306" t="str">
            <v>1911S0108;A</v>
          </cell>
          <cell r="D306" t="str">
            <v>F-RPM</v>
          </cell>
          <cell r="E306" t="str">
            <v>S.INTER</v>
          </cell>
          <cell r="F306" t="str">
            <v>IRC</v>
          </cell>
          <cell r="G306" t="str">
            <v>BUMBER COMP PEAR</v>
          </cell>
          <cell r="H306" t="str">
            <v>INM 4,16,17,28,29,32-35</v>
          </cell>
          <cell r="I306" t="e">
            <v>#N/A</v>
          </cell>
          <cell r="J306" t="e">
            <v>#N/A</v>
          </cell>
          <cell r="K306" t="str">
            <v>N-5409;INJ080</v>
          </cell>
          <cell r="L306">
            <v>30</v>
          </cell>
          <cell r="M306">
            <v>4354.8387096774195</v>
          </cell>
          <cell r="N306" t="str">
            <v>16X1</v>
          </cell>
          <cell r="O306" t="str">
            <v>Compression</v>
          </cell>
          <cell r="P306" t="str">
            <v>Sub.Cont.</v>
          </cell>
          <cell r="Q306" t="str">
            <v>YES</v>
          </cell>
          <cell r="R306" t="str">
            <v>-</v>
          </cell>
          <cell r="S306">
            <v>100</v>
          </cell>
          <cell r="Y306">
            <v>5</v>
          </cell>
          <cell r="Z306">
            <v>93</v>
          </cell>
          <cell r="AA306">
            <v>175</v>
          </cell>
          <cell r="AB306">
            <v>0</v>
          </cell>
          <cell r="AC306">
            <v>70</v>
          </cell>
          <cell r="AD306" t="str">
            <v>RK</v>
          </cell>
          <cell r="AE306">
            <v>0</v>
          </cell>
          <cell r="AF306">
            <v>15</v>
          </cell>
          <cell r="AG306">
            <v>30</v>
          </cell>
          <cell r="AH306">
            <v>4838.7096774193542</v>
          </cell>
          <cell r="AJ306">
            <v>9</v>
          </cell>
          <cell r="AL306">
            <v>138</v>
          </cell>
          <cell r="AM306">
            <v>46</v>
          </cell>
          <cell r="AN306">
            <v>2070</v>
          </cell>
          <cell r="AO306">
            <v>12.834</v>
          </cell>
          <cell r="AP306" t="e">
            <v>#N/A</v>
          </cell>
          <cell r="AQ306" t="e">
            <v>#N/A</v>
          </cell>
          <cell r="AR306" t="e">
            <v>#N/A</v>
          </cell>
          <cell r="AS306" t="e">
            <v>#N/A</v>
          </cell>
          <cell r="AT306" t="e">
            <v>#N/A</v>
          </cell>
        </row>
        <row r="307">
          <cell r="B307" t="str">
            <v>19226-KGH-9000</v>
          </cell>
          <cell r="C307" t="str">
            <v>19226-KGH-9000;A</v>
          </cell>
          <cell r="D307" t="str">
            <v>F-PS</v>
          </cell>
          <cell r="E307" t="str">
            <v>S.INTER</v>
          </cell>
          <cell r="F307" t="str">
            <v>INTER(</v>
          </cell>
          <cell r="G307" t="str">
            <v>RUBBER METAL</v>
          </cell>
          <cell r="H307">
            <v>510</v>
          </cell>
          <cell r="I307" t="e">
            <v>#N/A</v>
          </cell>
          <cell r="J307" t="e">
            <v>#N/A</v>
          </cell>
          <cell r="K307" t="str">
            <v>N2710;PRS030</v>
          </cell>
          <cell r="L307" t="e">
            <v>#N/A</v>
          </cell>
          <cell r="M307" t="e">
            <v>#N/A</v>
          </cell>
          <cell r="N307" t="str">
            <v>4x1</v>
          </cell>
          <cell r="O307" t="str">
            <v>Compression</v>
          </cell>
          <cell r="P307" t="str">
            <v>Sub.Cont.</v>
          </cell>
          <cell r="Q307" t="str">
            <v>NO</v>
          </cell>
          <cell r="R307" t="str">
            <v>-</v>
          </cell>
          <cell r="S307">
            <v>100</v>
          </cell>
          <cell r="Y307">
            <v>5</v>
          </cell>
          <cell r="Z307">
            <v>25</v>
          </cell>
          <cell r="AA307">
            <v>175</v>
          </cell>
          <cell r="AB307">
            <v>0</v>
          </cell>
          <cell r="AC307">
            <v>0</v>
          </cell>
          <cell r="AD307" t="str">
            <v>RK</v>
          </cell>
          <cell r="AE307">
            <v>0</v>
          </cell>
          <cell r="AF307">
            <v>4</v>
          </cell>
          <cell r="AG307" t="e">
            <v>#N/A</v>
          </cell>
          <cell r="AH307" t="e">
            <v>#N/A</v>
          </cell>
          <cell r="AJ307">
            <v>0</v>
          </cell>
          <cell r="AL307">
            <v>150</v>
          </cell>
          <cell r="AM307">
            <v>50</v>
          </cell>
          <cell r="AN307">
            <v>600</v>
          </cell>
          <cell r="AO307">
            <v>3.75</v>
          </cell>
          <cell r="AP307" t="e">
            <v>#N/A</v>
          </cell>
          <cell r="AQ307" t="e">
            <v>#N/A</v>
          </cell>
          <cell r="AR307" t="e">
            <v>#N/A</v>
          </cell>
          <cell r="AS307" t="e">
            <v>#N/A</v>
          </cell>
          <cell r="AT307" t="e">
            <v>#N/A</v>
          </cell>
        </row>
        <row r="308">
          <cell r="B308" t="str">
            <v>19310-GE2-0000</v>
          </cell>
          <cell r="C308" t="str">
            <v>19310-GE2-0000;A</v>
          </cell>
          <cell r="D308" t="str">
            <v>F-VAC</v>
          </cell>
          <cell r="E308" t="str">
            <v>HONDA</v>
          </cell>
          <cell r="F308" t="str">
            <v>GN-5</v>
          </cell>
          <cell r="G308" t="str">
            <v>O-RING 40.5*3</v>
          </cell>
          <cell r="H308" t="str">
            <v>VAC</v>
          </cell>
          <cell r="I308" t="e">
            <v>#N/A</v>
          </cell>
          <cell r="J308" t="e">
            <v>#N/A</v>
          </cell>
          <cell r="K308" t="str">
            <v>N2710;PRS030</v>
          </cell>
          <cell r="L308" t="e">
            <v>#N/A</v>
          </cell>
          <cell r="M308" t="e">
            <v>#N/A</v>
          </cell>
          <cell r="N308" t="str">
            <v>16x1</v>
          </cell>
          <cell r="O308" t="str">
            <v>Compression</v>
          </cell>
          <cell r="P308" t="str">
            <v>Sub.Cont.</v>
          </cell>
          <cell r="Q308" t="str">
            <v>NO</v>
          </cell>
          <cell r="R308" t="str">
            <v>-</v>
          </cell>
          <cell r="S308">
            <v>100</v>
          </cell>
          <cell r="T308">
            <v>6</v>
          </cell>
          <cell r="U308">
            <v>22</v>
          </cell>
          <cell r="V308">
            <v>35</v>
          </cell>
          <cell r="W308">
            <v>4</v>
          </cell>
          <cell r="Y308">
            <v>5</v>
          </cell>
          <cell r="Z308">
            <v>27.72</v>
          </cell>
          <cell r="AA308">
            <v>175</v>
          </cell>
          <cell r="AB308">
            <v>1</v>
          </cell>
          <cell r="AC308">
            <v>70</v>
          </cell>
          <cell r="AD308" t="str">
            <v>RK</v>
          </cell>
          <cell r="AE308">
            <v>0</v>
          </cell>
          <cell r="AF308">
            <v>16</v>
          </cell>
          <cell r="AG308" t="e">
            <v>#N/A</v>
          </cell>
          <cell r="AH308" t="e">
            <v>#N/A</v>
          </cell>
          <cell r="AJ308">
            <v>0</v>
          </cell>
          <cell r="AL308">
            <v>180</v>
          </cell>
          <cell r="AM308">
            <v>60</v>
          </cell>
          <cell r="AN308">
            <v>2880</v>
          </cell>
          <cell r="AO308">
            <v>4.9895999999999994</v>
          </cell>
          <cell r="AP308" t="e">
            <v>#N/A</v>
          </cell>
          <cell r="AQ308" t="e">
            <v>#N/A</v>
          </cell>
          <cell r="AR308" t="e">
            <v>#N/A</v>
          </cell>
          <cell r="AS308" t="e">
            <v>#N/A</v>
          </cell>
          <cell r="AT308" t="e">
            <v>#N/A</v>
          </cell>
        </row>
        <row r="309">
          <cell r="B309" t="str">
            <v>1G957-1452-1</v>
          </cell>
          <cell r="C309" t="str">
            <v>1G957-1452-1;A</v>
          </cell>
          <cell r="D309" t="str">
            <v>F-RP</v>
          </cell>
          <cell r="E309" t="str">
            <v>HITACHI</v>
          </cell>
          <cell r="F309" t="str">
            <v>-</v>
          </cell>
          <cell r="G309" t="str">
            <v>O-RING 1AP4</v>
          </cell>
          <cell r="H309" t="str">
            <v>INM 4,16,17,28,36-39</v>
          </cell>
          <cell r="I309" t="e">
            <v>#N/A</v>
          </cell>
          <cell r="J309" t="e">
            <v>#N/A</v>
          </cell>
          <cell r="K309" t="str">
            <v>P-5703;INJ080</v>
          </cell>
          <cell r="L309">
            <v>38</v>
          </cell>
          <cell r="M309">
            <v>2089.5522388059703</v>
          </cell>
          <cell r="N309" t="str">
            <v>4x1</v>
          </cell>
          <cell r="O309" t="str">
            <v>Compression</v>
          </cell>
          <cell r="P309" t="str">
            <v>Sub.Cont.</v>
          </cell>
          <cell r="Q309" t="str">
            <v>NO</v>
          </cell>
          <cell r="R309" t="str">
            <v>-</v>
          </cell>
          <cell r="S309">
            <v>100</v>
          </cell>
          <cell r="Y309">
            <v>5</v>
          </cell>
          <cell r="Z309">
            <v>67</v>
          </cell>
          <cell r="AA309">
            <v>175</v>
          </cell>
          <cell r="AB309">
            <v>0</v>
          </cell>
          <cell r="AC309">
            <v>0</v>
          </cell>
          <cell r="AD309" t="str">
            <v>RK</v>
          </cell>
          <cell r="AE309">
            <v>0</v>
          </cell>
          <cell r="AF309">
            <v>4</v>
          </cell>
          <cell r="AG309">
            <v>38</v>
          </cell>
          <cell r="AH309">
            <v>2268.6567164179105</v>
          </cell>
          <cell r="AJ309">
            <v>0</v>
          </cell>
          <cell r="AL309">
            <v>210</v>
          </cell>
          <cell r="AM309">
            <v>70</v>
          </cell>
          <cell r="AN309">
            <v>840</v>
          </cell>
          <cell r="AO309">
            <v>14.07</v>
          </cell>
          <cell r="AP309" t="e">
            <v>#N/A</v>
          </cell>
          <cell r="AQ309" t="e">
            <v>#N/A</v>
          </cell>
          <cell r="AR309" t="e">
            <v>#N/A</v>
          </cell>
          <cell r="AS309" t="e">
            <v>#N/A</v>
          </cell>
          <cell r="AT309" t="e">
            <v>#N/A</v>
          </cell>
        </row>
        <row r="310">
          <cell r="B310" t="str">
            <v>1G957-1452-1-2</v>
          </cell>
          <cell r="C310" t="str">
            <v>1G957-1452-1;A</v>
          </cell>
          <cell r="D310" t="str">
            <v>F-RP</v>
          </cell>
          <cell r="E310" t="str">
            <v>HITACHI</v>
          </cell>
          <cell r="F310" t="str">
            <v>-</v>
          </cell>
          <cell r="G310" t="str">
            <v>O-RING 1AP4</v>
          </cell>
          <cell r="H310" t="str">
            <v>INM 4,16,17,28,36-39</v>
          </cell>
          <cell r="I310" t="e">
            <v>#N/A</v>
          </cell>
          <cell r="J310" t="e">
            <v>#N/A</v>
          </cell>
          <cell r="K310" t="str">
            <v>P-5703;INJ080</v>
          </cell>
          <cell r="L310">
            <v>38</v>
          </cell>
          <cell r="M310">
            <v>2089.5522388059703</v>
          </cell>
          <cell r="N310" t="str">
            <v>4x1</v>
          </cell>
          <cell r="O310" t="str">
            <v>Compression</v>
          </cell>
          <cell r="P310" t="str">
            <v>Sub.Cont.</v>
          </cell>
          <cell r="Q310" t="str">
            <v>NO</v>
          </cell>
          <cell r="R310" t="str">
            <v>-</v>
          </cell>
          <cell r="S310">
            <v>100</v>
          </cell>
          <cell r="Y310">
            <v>5</v>
          </cell>
          <cell r="Z310">
            <v>67</v>
          </cell>
          <cell r="AA310">
            <v>175</v>
          </cell>
          <cell r="AB310">
            <v>0</v>
          </cell>
          <cell r="AC310">
            <v>0</v>
          </cell>
          <cell r="AD310" t="str">
            <v>RK</v>
          </cell>
          <cell r="AE310">
            <v>0</v>
          </cell>
          <cell r="AF310">
            <v>4</v>
          </cell>
          <cell r="AG310">
            <v>38</v>
          </cell>
          <cell r="AH310">
            <v>2268.6567164179105</v>
          </cell>
          <cell r="AJ310">
            <v>0</v>
          </cell>
          <cell r="AL310">
            <v>104</v>
          </cell>
          <cell r="AM310">
            <v>52</v>
          </cell>
          <cell r="AN310">
            <v>416</v>
          </cell>
          <cell r="AO310">
            <v>6.968</v>
          </cell>
          <cell r="AP310" t="e">
            <v>#N/A</v>
          </cell>
          <cell r="AQ310" t="e">
            <v>#N/A</v>
          </cell>
          <cell r="AR310" t="e">
            <v>#N/A</v>
          </cell>
          <cell r="AS310" t="e">
            <v>#N/A</v>
          </cell>
          <cell r="AT310" t="e">
            <v>#N/A</v>
          </cell>
        </row>
        <row r="311">
          <cell r="B311" t="str">
            <v>1G958-1452-1B</v>
          </cell>
          <cell r="C311" t="str">
            <v>1G958-1452-1;A</v>
          </cell>
          <cell r="D311" t="str">
            <v>F-RP</v>
          </cell>
          <cell r="E311" t="str">
            <v>HONDA</v>
          </cell>
          <cell r="F311" t="str">
            <v>-</v>
          </cell>
          <cell r="G311" t="str">
            <v>RIMBAND 22-18</v>
          </cell>
          <cell r="H311" t="str">
            <v>INM 4,16,17,28,36-39</v>
          </cell>
          <cell r="I311" t="e">
            <v>#N/A</v>
          </cell>
          <cell r="J311" t="e">
            <v>#N/A</v>
          </cell>
          <cell r="K311" t="str">
            <v>P-5703;INJ080</v>
          </cell>
          <cell r="L311">
            <v>38</v>
          </cell>
          <cell r="M311">
            <v>1458.3333333333333</v>
          </cell>
          <cell r="N311" t="str">
            <v>4x1</v>
          </cell>
          <cell r="O311" t="str">
            <v>Transfer</v>
          </cell>
          <cell r="P311" t="str">
            <v>Sub.Cont.</v>
          </cell>
          <cell r="Q311" t="str">
            <v>NO</v>
          </cell>
          <cell r="R311" t="str">
            <v>-</v>
          </cell>
          <cell r="S311">
            <v>100</v>
          </cell>
          <cell r="Y311">
            <v>5</v>
          </cell>
          <cell r="Z311">
            <v>96</v>
          </cell>
          <cell r="AA311">
            <v>180</v>
          </cell>
          <cell r="AB311">
            <v>3</v>
          </cell>
          <cell r="AC311">
            <v>70</v>
          </cell>
          <cell r="AD311" t="str">
            <v>RK</v>
          </cell>
          <cell r="AE311">
            <v>0</v>
          </cell>
          <cell r="AF311">
            <v>4</v>
          </cell>
          <cell r="AG311">
            <v>38</v>
          </cell>
          <cell r="AH311">
            <v>1583.3333333333333</v>
          </cell>
          <cell r="AJ311">
            <v>550</v>
          </cell>
          <cell r="AL311">
            <v>156</v>
          </cell>
          <cell r="AM311">
            <v>52</v>
          </cell>
          <cell r="AN311">
            <v>624</v>
          </cell>
          <cell r="AO311">
            <v>14.976000000000001</v>
          </cell>
          <cell r="AP311" t="e">
            <v>#N/A</v>
          </cell>
          <cell r="AQ311" t="e">
            <v>#N/A</v>
          </cell>
          <cell r="AR311" t="e">
            <v>#N/A</v>
          </cell>
          <cell r="AS311" t="e">
            <v>#N/A</v>
          </cell>
          <cell r="AT311" t="e">
            <v>#N/A</v>
          </cell>
        </row>
        <row r="312">
          <cell r="B312" t="str">
            <v>1G958-1452-1B-2</v>
          </cell>
          <cell r="C312" t="str">
            <v>1G958-1452-1;A</v>
          </cell>
          <cell r="D312" t="str">
            <v>F-RP</v>
          </cell>
          <cell r="E312" t="str">
            <v>HONDA</v>
          </cell>
          <cell r="F312" t="str">
            <v>-</v>
          </cell>
          <cell r="G312" t="str">
            <v>RIMBAND 22-18</v>
          </cell>
          <cell r="H312" t="str">
            <v>INM 4,16,17,28,36-39</v>
          </cell>
          <cell r="I312" t="e">
            <v>#N/A</v>
          </cell>
          <cell r="J312" t="e">
            <v>#N/A</v>
          </cell>
          <cell r="K312" t="str">
            <v>P-5703;INJ080</v>
          </cell>
          <cell r="L312">
            <v>38</v>
          </cell>
          <cell r="M312">
            <v>1458.3333333333333</v>
          </cell>
          <cell r="N312" t="str">
            <v>4x1</v>
          </cell>
          <cell r="O312" t="str">
            <v>Transfer</v>
          </cell>
          <cell r="P312" t="str">
            <v>Sub.Cont.</v>
          </cell>
          <cell r="Q312" t="str">
            <v>NO</v>
          </cell>
          <cell r="R312" t="str">
            <v>-</v>
          </cell>
          <cell r="S312">
            <v>100</v>
          </cell>
          <cell r="Y312">
            <v>5</v>
          </cell>
          <cell r="Z312">
            <v>96</v>
          </cell>
          <cell r="AA312">
            <v>180</v>
          </cell>
          <cell r="AB312">
            <v>3</v>
          </cell>
          <cell r="AC312">
            <v>70</v>
          </cell>
          <cell r="AD312" t="str">
            <v>RK</v>
          </cell>
          <cell r="AE312">
            <v>0</v>
          </cell>
          <cell r="AF312">
            <v>4</v>
          </cell>
          <cell r="AG312">
            <v>38</v>
          </cell>
          <cell r="AH312">
            <v>1583.3333333333333</v>
          </cell>
          <cell r="AJ312">
            <v>550</v>
          </cell>
          <cell r="AL312">
            <v>104</v>
          </cell>
          <cell r="AM312">
            <v>52</v>
          </cell>
          <cell r="AN312">
            <v>416</v>
          </cell>
          <cell r="AO312">
            <v>9.984</v>
          </cell>
          <cell r="AP312" t="e">
            <v>#N/A</v>
          </cell>
          <cell r="AQ312" t="e">
            <v>#N/A</v>
          </cell>
          <cell r="AR312" t="e">
            <v>#N/A</v>
          </cell>
          <cell r="AS312" t="e">
            <v>#N/A</v>
          </cell>
          <cell r="AT312" t="e">
            <v>#N/A</v>
          </cell>
        </row>
        <row r="313">
          <cell r="B313" t="str">
            <v>1G958-1452-1C</v>
          </cell>
          <cell r="C313" t="str">
            <v>1G958-1452-1;A</v>
          </cell>
          <cell r="D313" t="str">
            <v>F-RP</v>
          </cell>
          <cell r="E313" t="str">
            <v>HONDA</v>
          </cell>
          <cell r="F313" t="str">
            <v>-</v>
          </cell>
          <cell r="G313" t="str">
            <v>RIMBAND 22-18</v>
          </cell>
          <cell r="H313" t="str">
            <v>INM 4,16,17,28,36-39</v>
          </cell>
          <cell r="I313" t="e">
            <v>#N/A</v>
          </cell>
          <cell r="J313" t="e">
            <v>#N/A</v>
          </cell>
          <cell r="K313" t="str">
            <v>P-5703;INJ080</v>
          </cell>
          <cell r="L313">
            <v>38</v>
          </cell>
          <cell r="M313">
            <v>1320.7547169811321</v>
          </cell>
          <cell r="N313" t="str">
            <v>4x1</v>
          </cell>
          <cell r="O313" t="str">
            <v>Transfer</v>
          </cell>
          <cell r="P313" t="str">
            <v>Sub.Cont.</v>
          </cell>
          <cell r="Q313" t="str">
            <v>NO</v>
          </cell>
          <cell r="R313" t="str">
            <v>-</v>
          </cell>
          <cell r="S313">
            <v>100</v>
          </cell>
          <cell r="Y313">
            <v>5</v>
          </cell>
          <cell r="Z313">
            <v>106</v>
          </cell>
          <cell r="AA313">
            <v>180</v>
          </cell>
          <cell r="AB313">
            <v>3</v>
          </cell>
          <cell r="AC313">
            <v>70</v>
          </cell>
          <cell r="AD313" t="str">
            <v>RK</v>
          </cell>
          <cell r="AE313">
            <v>0</v>
          </cell>
          <cell r="AF313">
            <v>4</v>
          </cell>
          <cell r="AG313">
            <v>38</v>
          </cell>
          <cell r="AH313">
            <v>1433.9622641509434</v>
          </cell>
          <cell r="AJ313">
            <v>550</v>
          </cell>
          <cell r="AL313">
            <v>156</v>
          </cell>
          <cell r="AM313">
            <v>52</v>
          </cell>
          <cell r="AN313">
            <v>624</v>
          </cell>
          <cell r="AO313">
            <v>16.536000000000001</v>
          </cell>
          <cell r="AP313" t="e">
            <v>#N/A</v>
          </cell>
          <cell r="AQ313" t="e">
            <v>#N/A</v>
          </cell>
          <cell r="AR313" t="e">
            <v>#N/A</v>
          </cell>
          <cell r="AS313" t="e">
            <v>#N/A</v>
          </cell>
          <cell r="AT313" t="e">
            <v>#N/A</v>
          </cell>
        </row>
        <row r="314">
          <cell r="B314" t="str">
            <v>1G958-1452-1C-2</v>
          </cell>
          <cell r="C314" t="str">
            <v>1G958-1452-1;A</v>
          </cell>
          <cell r="D314" t="str">
            <v>F-RP</v>
          </cell>
          <cell r="E314" t="str">
            <v>HONDA</v>
          </cell>
          <cell r="F314" t="str">
            <v>-</v>
          </cell>
          <cell r="G314" t="str">
            <v>RIMBAND 22-18</v>
          </cell>
          <cell r="H314" t="str">
            <v>INM 4,16,17,28,36-39</v>
          </cell>
          <cell r="I314" t="e">
            <v>#N/A</v>
          </cell>
          <cell r="J314" t="e">
            <v>#N/A</v>
          </cell>
          <cell r="K314" t="str">
            <v>P-5703;INJ080</v>
          </cell>
          <cell r="L314">
            <v>38</v>
          </cell>
          <cell r="M314">
            <v>1320.7547169811321</v>
          </cell>
          <cell r="N314" t="str">
            <v>4x1</v>
          </cell>
          <cell r="O314" t="str">
            <v>Transfer</v>
          </cell>
          <cell r="P314" t="str">
            <v>Sub.Cont.</v>
          </cell>
          <cell r="Q314" t="str">
            <v>NO</v>
          </cell>
          <cell r="R314" t="str">
            <v>-</v>
          </cell>
          <cell r="S314">
            <v>100</v>
          </cell>
          <cell r="Y314">
            <v>5</v>
          </cell>
          <cell r="Z314">
            <v>106</v>
          </cell>
          <cell r="AA314">
            <v>180</v>
          </cell>
          <cell r="AB314">
            <v>3</v>
          </cell>
          <cell r="AC314">
            <v>70</v>
          </cell>
          <cell r="AD314" t="str">
            <v>RK</v>
          </cell>
          <cell r="AE314">
            <v>0</v>
          </cell>
          <cell r="AF314">
            <v>4</v>
          </cell>
          <cell r="AG314">
            <v>38</v>
          </cell>
          <cell r="AH314">
            <v>1433.9622641509434</v>
          </cell>
          <cell r="AJ314">
            <v>550</v>
          </cell>
          <cell r="AL314">
            <v>104</v>
          </cell>
          <cell r="AM314">
            <v>52</v>
          </cell>
          <cell r="AN314">
            <v>416</v>
          </cell>
          <cell r="AO314">
            <v>11.023999999999999</v>
          </cell>
          <cell r="AP314" t="e">
            <v>#N/A</v>
          </cell>
          <cell r="AQ314" t="e">
            <v>#N/A</v>
          </cell>
          <cell r="AR314" t="e">
            <v>#N/A</v>
          </cell>
          <cell r="AS314" t="e">
            <v>#N/A</v>
          </cell>
          <cell r="AT314" t="e">
            <v>#N/A</v>
          </cell>
        </row>
        <row r="315">
          <cell r="B315" t="str">
            <v>1J630-69F-A000</v>
          </cell>
          <cell r="C315" t="str">
            <v>1J630-69F-A000;A</v>
          </cell>
          <cell r="D315" t="str">
            <v>F-RP</v>
          </cell>
          <cell r="H315" t="str">
            <v>INJ 75-76,80-86,40,77</v>
          </cell>
          <cell r="K315" t="str">
            <v>E-5724;INJ080</v>
          </cell>
          <cell r="L315">
            <v>98</v>
          </cell>
          <cell r="M315">
            <v>469.1358024691358</v>
          </cell>
          <cell r="N315" t="str">
            <v>2X1</v>
          </cell>
          <cell r="O315" t="str">
            <v>Compression</v>
          </cell>
          <cell r="P315" t="str">
            <v>Sub.Cont.</v>
          </cell>
          <cell r="Q315" t="str">
            <v>NO</v>
          </cell>
          <cell r="R315" t="str">
            <v>-</v>
          </cell>
          <cell r="S315">
            <v>100</v>
          </cell>
          <cell r="T315">
            <v>2</v>
          </cell>
          <cell r="U315">
            <v>25</v>
          </cell>
          <cell r="V315">
            <v>65</v>
          </cell>
          <cell r="W315">
            <v>4</v>
          </cell>
          <cell r="Y315">
            <v>6</v>
          </cell>
          <cell r="Z315">
            <v>405</v>
          </cell>
          <cell r="AA315">
            <v>170</v>
          </cell>
          <cell r="AB315">
            <v>1</v>
          </cell>
          <cell r="AC315">
            <v>60</v>
          </cell>
          <cell r="AD315" t="str">
            <v>SE</v>
          </cell>
          <cell r="AE315">
            <v>0</v>
          </cell>
          <cell r="AF315">
            <v>2</v>
          </cell>
          <cell r="AG315">
            <v>98</v>
          </cell>
          <cell r="AH315">
            <v>483.95061728395063</v>
          </cell>
          <cell r="AL315">
            <v>156</v>
          </cell>
          <cell r="AM315">
            <v>52</v>
          </cell>
          <cell r="AN315">
            <v>312</v>
          </cell>
          <cell r="AO315">
            <v>63.18</v>
          </cell>
          <cell r="AP315">
            <v>1107</v>
          </cell>
          <cell r="AQ315" t="e">
            <v>#N/A</v>
          </cell>
          <cell r="AR315" t="str">
            <v>INJ</v>
          </cell>
          <cell r="AS315">
            <v>44.27</v>
          </cell>
          <cell r="AT315">
            <v>405</v>
          </cell>
        </row>
        <row r="316">
          <cell r="B316" t="str">
            <v>1J670-69F-A000</v>
          </cell>
          <cell r="C316" t="str">
            <v>1J670-69F-A000;A</v>
          </cell>
          <cell r="D316" t="str">
            <v>F-RP</v>
          </cell>
          <cell r="H316" t="str">
            <v>INJ 75-76,80-86,77</v>
          </cell>
          <cell r="K316" t="str">
            <v>E-5724;INJ080</v>
          </cell>
          <cell r="L316">
            <v>98</v>
          </cell>
          <cell r="M316">
            <v>327.58620689655174</v>
          </cell>
          <cell r="N316" t="str">
            <v>2X1</v>
          </cell>
          <cell r="O316" t="str">
            <v>Compression</v>
          </cell>
          <cell r="P316" t="str">
            <v>Sub.Cont.</v>
          </cell>
          <cell r="Q316" t="str">
            <v>NO</v>
          </cell>
          <cell r="R316" t="str">
            <v>-</v>
          </cell>
          <cell r="S316">
            <v>100</v>
          </cell>
          <cell r="T316">
            <v>2</v>
          </cell>
          <cell r="U316">
            <v>25</v>
          </cell>
          <cell r="V316">
            <v>65</v>
          </cell>
          <cell r="W316">
            <v>4</v>
          </cell>
          <cell r="Y316">
            <v>6</v>
          </cell>
          <cell r="Z316">
            <v>580</v>
          </cell>
          <cell r="AA316">
            <v>170</v>
          </cell>
          <cell r="AB316">
            <v>1</v>
          </cell>
          <cell r="AC316">
            <v>60</v>
          </cell>
          <cell r="AD316" t="str">
            <v>SE</v>
          </cell>
          <cell r="AE316">
            <v>0</v>
          </cell>
          <cell r="AF316">
            <v>2</v>
          </cell>
          <cell r="AG316">
            <v>98</v>
          </cell>
          <cell r="AH316">
            <v>337.93103448275861</v>
          </cell>
          <cell r="AL316">
            <v>156</v>
          </cell>
          <cell r="AM316">
            <v>52</v>
          </cell>
          <cell r="AN316">
            <v>312</v>
          </cell>
          <cell r="AO316">
            <v>90.48</v>
          </cell>
          <cell r="AP316">
            <v>1107</v>
          </cell>
          <cell r="AQ316" t="e">
            <v>#N/A</v>
          </cell>
          <cell r="AR316" t="str">
            <v>INJ</v>
          </cell>
          <cell r="AS316">
            <v>44.27</v>
          </cell>
          <cell r="AT316">
            <v>580</v>
          </cell>
        </row>
        <row r="317">
          <cell r="B317" t="str">
            <v>1J672-SMAA-J002</v>
          </cell>
          <cell r="C317" t="str">
            <v>1J672-SMAA-J002;A</v>
          </cell>
          <cell r="D317" t="str">
            <v>F-RP</v>
          </cell>
          <cell r="E317" t="str">
            <v>Honda C.</v>
          </cell>
          <cell r="F317" t="str">
            <v>IRC</v>
          </cell>
          <cell r="G317" t="str">
            <v>MUD GUARD L FR</v>
          </cell>
          <cell r="H317" t="str">
            <v>INM</v>
          </cell>
          <cell r="I317" t="e">
            <v>#N/A</v>
          </cell>
          <cell r="J317" t="e">
            <v>#N/A</v>
          </cell>
          <cell r="K317" t="str">
            <v>E5764;INJ080</v>
          </cell>
          <cell r="L317" t="e">
            <v>#N/A</v>
          </cell>
          <cell r="M317" t="e">
            <v>#N/A</v>
          </cell>
          <cell r="N317" t="str">
            <v>4x1</v>
          </cell>
          <cell r="O317" t="str">
            <v>Compression</v>
          </cell>
          <cell r="P317" t="str">
            <v>Sub.Cont.</v>
          </cell>
          <cell r="Q317" t="str">
            <v>NO</v>
          </cell>
          <cell r="R317" t="str">
            <v>-</v>
          </cell>
          <cell r="S317">
            <v>100</v>
          </cell>
          <cell r="Y317">
            <v>3</v>
          </cell>
          <cell r="Z317">
            <v>208</v>
          </cell>
          <cell r="AA317">
            <v>175</v>
          </cell>
          <cell r="AB317">
            <v>1</v>
          </cell>
          <cell r="AC317">
            <v>60</v>
          </cell>
          <cell r="AD317" t="str">
            <v>RK</v>
          </cell>
          <cell r="AE317">
            <v>0</v>
          </cell>
          <cell r="AF317">
            <v>4</v>
          </cell>
          <cell r="AG317" t="e">
            <v>#N/A</v>
          </cell>
          <cell r="AH317" t="e">
            <v>#N/A</v>
          </cell>
          <cell r="AJ317">
            <v>0</v>
          </cell>
          <cell r="AL317">
            <v>168</v>
          </cell>
          <cell r="AM317">
            <v>56</v>
          </cell>
          <cell r="AN317">
            <v>672</v>
          </cell>
          <cell r="AO317">
            <v>34.944000000000003</v>
          </cell>
          <cell r="AP317" t="e">
            <v>#N/A</v>
          </cell>
          <cell r="AQ317" t="e">
            <v>#N/A</v>
          </cell>
          <cell r="AR317" t="e">
            <v>#N/A</v>
          </cell>
          <cell r="AS317" t="e">
            <v>#N/A</v>
          </cell>
          <cell r="AT317" t="e">
            <v>#N/A</v>
          </cell>
        </row>
        <row r="318">
          <cell r="B318" t="str">
            <v>1T021-36412-2</v>
          </cell>
          <cell r="C318" t="str">
            <v>1T021-36412-2;A</v>
          </cell>
          <cell r="D318" t="str">
            <v>F-RPM</v>
          </cell>
          <cell r="E318" t="str">
            <v>HONDA</v>
          </cell>
          <cell r="F318" t="str">
            <v>JX</v>
          </cell>
          <cell r="G318" t="str">
            <v>RUB STOPPOR ARM C</v>
          </cell>
          <cell r="H318" t="str">
            <v>INM 4,16,17,28,29,32-35</v>
          </cell>
          <cell r="I318" t="e">
            <v>#N/A</v>
          </cell>
          <cell r="J318" t="e">
            <v>#N/A</v>
          </cell>
          <cell r="K318" t="str">
            <v>N-5760;INJ080</v>
          </cell>
          <cell r="L318">
            <v>33</v>
          </cell>
          <cell r="M318">
            <v>4166.666666666667</v>
          </cell>
          <cell r="N318" t="str">
            <v>20X1</v>
          </cell>
          <cell r="O318" t="str">
            <v>Injection</v>
          </cell>
          <cell r="P318" t="str">
            <v>Press Dep.</v>
          </cell>
          <cell r="Q318" t="str">
            <v>NO</v>
          </cell>
          <cell r="R318" t="str">
            <v>-</v>
          </cell>
          <cell r="S318">
            <v>140</v>
          </cell>
          <cell r="U318">
            <v>50</v>
          </cell>
          <cell r="W318">
            <v>8</v>
          </cell>
          <cell r="Y318">
            <v>6</v>
          </cell>
          <cell r="Z318">
            <v>144</v>
          </cell>
          <cell r="AA318">
            <v>165</v>
          </cell>
          <cell r="AB318">
            <v>20</v>
          </cell>
          <cell r="AC318">
            <v>70</v>
          </cell>
          <cell r="AD318" t="str">
            <v>RK</v>
          </cell>
          <cell r="AE318">
            <v>0</v>
          </cell>
          <cell r="AF318">
            <v>20</v>
          </cell>
          <cell r="AG318">
            <v>33</v>
          </cell>
          <cell r="AH318">
            <v>4583.333333333333</v>
          </cell>
          <cell r="AJ318">
            <v>414</v>
          </cell>
          <cell r="AL318">
            <v>126</v>
          </cell>
          <cell r="AM318">
            <v>42</v>
          </cell>
          <cell r="AN318">
            <v>2520</v>
          </cell>
          <cell r="AO318">
            <v>18.143999999999998</v>
          </cell>
          <cell r="AP318" t="e">
            <v>#N/A</v>
          </cell>
          <cell r="AQ318" t="e">
            <v>#N/A</v>
          </cell>
          <cell r="AR318" t="e">
            <v>#N/A</v>
          </cell>
          <cell r="AS318" t="e">
            <v>#N/A</v>
          </cell>
          <cell r="AT318" t="e">
            <v>#N/A</v>
          </cell>
        </row>
        <row r="319">
          <cell r="B319" t="str">
            <v>1T10-466-8350</v>
          </cell>
          <cell r="C319" t="str">
            <v>1T10-466-8350;A</v>
          </cell>
          <cell r="D319" t="str">
            <v>F-VAC</v>
          </cell>
          <cell r="E319" t="str">
            <v>SUZUKI</v>
          </cell>
          <cell r="F319" t="str">
            <v>-</v>
          </cell>
          <cell r="G319" t="str">
            <v>FOOT REST</v>
          </cell>
          <cell r="H319" t="str">
            <v>VAC</v>
          </cell>
          <cell r="I319" t="e">
            <v>#N/A</v>
          </cell>
          <cell r="J319" t="e">
            <v>#N/A</v>
          </cell>
          <cell r="K319" t="str">
            <v>T2710;PRS030</v>
          </cell>
          <cell r="L319">
            <v>20</v>
          </cell>
          <cell r="M319">
            <v>25946.275946275946</v>
          </cell>
          <cell r="N319" t="str">
            <v>20x1</v>
          </cell>
          <cell r="O319" t="str">
            <v>Injection</v>
          </cell>
          <cell r="P319" t="str">
            <v>Press Dep.</v>
          </cell>
          <cell r="Q319" t="str">
            <v>NO</v>
          </cell>
          <cell r="R319" t="str">
            <v>-</v>
          </cell>
          <cell r="S319">
            <v>140</v>
          </cell>
          <cell r="U319">
            <v>50</v>
          </cell>
          <cell r="W319">
            <v>8</v>
          </cell>
          <cell r="Y319">
            <v>6</v>
          </cell>
          <cell r="Z319">
            <v>13.103999999999999</v>
          </cell>
          <cell r="AA319">
            <v>165</v>
          </cell>
          <cell r="AB319">
            <v>25</v>
          </cell>
          <cell r="AC319">
            <v>70</v>
          </cell>
          <cell r="AD319" t="str">
            <v>RK</v>
          </cell>
          <cell r="AE319">
            <v>0</v>
          </cell>
          <cell r="AF319">
            <v>20</v>
          </cell>
          <cell r="AG319">
            <v>20</v>
          </cell>
          <cell r="AH319">
            <v>30525.030525030528</v>
          </cell>
          <cell r="AJ319">
            <v>431</v>
          </cell>
          <cell r="AL319">
            <v>105</v>
          </cell>
          <cell r="AM319">
            <v>35</v>
          </cell>
          <cell r="AN319">
            <v>2100</v>
          </cell>
          <cell r="AO319">
            <v>1.3759199999999998</v>
          </cell>
          <cell r="AP319">
            <v>740</v>
          </cell>
          <cell r="AQ319" t="e">
            <v>#N/A</v>
          </cell>
          <cell r="AR319" t="str">
            <v>INJ</v>
          </cell>
          <cell r="AS319">
            <v>84.94</v>
          </cell>
          <cell r="AT319" t="e">
            <v>#N/A</v>
          </cell>
        </row>
        <row r="320">
          <cell r="B320" t="str">
            <v>1WAB136411</v>
          </cell>
          <cell r="C320" t="str">
            <v>1WAB136411;A</v>
          </cell>
          <cell r="D320" t="str">
            <v>F-RPM</v>
          </cell>
          <cell r="E320" t="str">
            <v>Honda C.</v>
          </cell>
          <cell r="F320" t="str">
            <v>IRC</v>
          </cell>
          <cell r="G320" t="str">
            <v>MUD GUARD L FR</v>
          </cell>
          <cell r="H320" t="str">
            <v>INM 4,16,17,28,29,32-35</v>
          </cell>
          <cell r="I320" t="e">
            <v>#N/A</v>
          </cell>
          <cell r="J320" t="e">
            <v>#N/A</v>
          </cell>
          <cell r="K320" t="str">
            <v>N-5760;INJ080</v>
          </cell>
          <cell r="L320">
            <v>33</v>
          </cell>
          <cell r="M320">
            <v>3478.2608695652175</v>
          </cell>
          <cell r="N320" t="str">
            <v>8X1</v>
          </cell>
          <cell r="O320" t="str">
            <v>Compression</v>
          </cell>
          <cell r="P320" t="str">
            <v>Sub.Cont.</v>
          </cell>
          <cell r="Q320" t="str">
            <v>NO</v>
          </cell>
          <cell r="R320" t="str">
            <v>-</v>
          </cell>
          <cell r="S320">
            <v>100</v>
          </cell>
          <cell r="T320">
            <v>5</v>
          </cell>
          <cell r="U320">
            <v>15</v>
          </cell>
          <cell r="V320">
            <v>125</v>
          </cell>
          <cell r="W320">
            <v>8</v>
          </cell>
          <cell r="Y320">
            <v>5</v>
          </cell>
          <cell r="Z320">
            <v>69</v>
          </cell>
          <cell r="AA320">
            <v>180</v>
          </cell>
          <cell r="AB320">
            <v>7</v>
          </cell>
          <cell r="AC320">
            <v>50</v>
          </cell>
          <cell r="AD320" t="str">
            <v>RK</v>
          </cell>
          <cell r="AE320">
            <v>0</v>
          </cell>
          <cell r="AF320">
            <v>8</v>
          </cell>
          <cell r="AG320">
            <v>33</v>
          </cell>
          <cell r="AH320">
            <v>3826.086956521739</v>
          </cell>
          <cell r="AJ320">
            <v>0</v>
          </cell>
          <cell r="AL320">
            <v>135</v>
          </cell>
          <cell r="AM320">
            <v>45</v>
          </cell>
          <cell r="AN320">
            <v>1080</v>
          </cell>
          <cell r="AO320">
            <v>9.3149999999999995</v>
          </cell>
          <cell r="AP320" t="e">
            <v>#N/A</v>
          </cell>
          <cell r="AQ320" t="e">
            <v>#N/A</v>
          </cell>
          <cell r="AR320" t="e">
            <v>#N/A</v>
          </cell>
          <cell r="AS320" t="e">
            <v>#N/A</v>
          </cell>
          <cell r="AT320" t="e">
            <v>#N/A</v>
          </cell>
        </row>
        <row r="321">
          <cell r="B321" t="str">
            <v>205X210-C60</v>
          </cell>
          <cell r="C321" t="str">
            <v>205X210-C60;A</v>
          </cell>
          <cell r="D321" t="e">
            <v>#N/A</v>
          </cell>
          <cell r="E321" t="str">
            <v>Honda C.</v>
          </cell>
          <cell r="F321" t="str">
            <v>CIVIC'</v>
          </cell>
          <cell r="G321" t="str">
            <v>BOOT CHANGE LEVER</v>
          </cell>
          <cell r="H321" t="str">
            <v>VAC</v>
          </cell>
          <cell r="I321" t="e">
            <v>#N/A</v>
          </cell>
          <cell r="J321" t="e">
            <v>#N/A</v>
          </cell>
          <cell r="K321" t="str">
            <v>C2612;PRS040</v>
          </cell>
          <cell r="L321">
            <v>73</v>
          </cell>
          <cell r="M321">
            <v>518.51851851851848</v>
          </cell>
          <cell r="N321" t="str">
            <v>1x1</v>
          </cell>
          <cell r="O321" t="str">
            <v>Compression</v>
          </cell>
          <cell r="P321" t="str">
            <v>Sub.Cont.</v>
          </cell>
          <cell r="Q321" t="str">
            <v>NO</v>
          </cell>
          <cell r="R321" t="str">
            <v>-</v>
          </cell>
          <cell r="S321">
            <v>100</v>
          </cell>
          <cell r="T321">
            <v>9</v>
          </cell>
          <cell r="U321">
            <v>8</v>
          </cell>
          <cell r="V321">
            <v>150</v>
          </cell>
          <cell r="W321">
            <v>4</v>
          </cell>
          <cell r="Y321">
            <v>4</v>
          </cell>
          <cell r="Z321">
            <v>135</v>
          </cell>
          <cell r="AA321">
            <v>180</v>
          </cell>
          <cell r="AB321">
            <v>5</v>
          </cell>
          <cell r="AC321">
            <v>70</v>
          </cell>
          <cell r="AD321" t="str">
            <v>RK</v>
          </cell>
          <cell r="AE321">
            <v>0</v>
          </cell>
          <cell r="AF321">
            <v>1</v>
          </cell>
          <cell r="AG321">
            <v>73</v>
          </cell>
          <cell r="AH321">
            <v>540.74074074074076</v>
          </cell>
          <cell r="AJ321">
            <v>24</v>
          </cell>
          <cell r="AL321">
            <v>126</v>
          </cell>
          <cell r="AM321">
            <v>42</v>
          </cell>
          <cell r="AN321">
            <v>126</v>
          </cell>
          <cell r="AO321">
            <v>17.010000000000002</v>
          </cell>
          <cell r="AP321" t="e">
            <v>#N/A</v>
          </cell>
          <cell r="AQ321" t="e">
            <v>#N/A</v>
          </cell>
          <cell r="AR321" t="e">
            <v>#N/A</v>
          </cell>
          <cell r="AS321" t="e">
            <v>#N/A</v>
          </cell>
          <cell r="AT321" t="e">
            <v>#N/A</v>
          </cell>
        </row>
        <row r="322">
          <cell r="B322" t="str">
            <v>210/148-16144</v>
          </cell>
          <cell r="C322" t="str">
            <v>210/148-16144;A</v>
          </cell>
          <cell r="D322" t="e">
            <v>#N/A</v>
          </cell>
          <cell r="E322" t="str">
            <v>SUZUKI</v>
          </cell>
          <cell r="F322" t="str">
            <v>X-12</v>
          </cell>
          <cell r="G322" t="str">
            <v>CUSH FUEL TANK FR</v>
          </cell>
          <cell r="H322">
            <v>510</v>
          </cell>
          <cell r="I322" t="e">
            <v>#N/A</v>
          </cell>
          <cell r="J322" t="e">
            <v>#N/A</v>
          </cell>
          <cell r="K322" t="str">
            <v>C2653;PRS080</v>
          </cell>
          <cell r="L322">
            <v>30</v>
          </cell>
          <cell r="M322">
            <v>1080</v>
          </cell>
          <cell r="N322" t="str">
            <v>1x1</v>
          </cell>
          <cell r="O322" t="str">
            <v>Injection</v>
          </cell>
          <cell r="P322" t="str">
            <v>Press Dep.</v>
          </cell>
          <cell r="Q322" t="str">
            <v>NO</v>
          </cell>
          <cell r="R322" t="str">
            <v>-</v>
          </cell>
          <cell r="S322">
            <v>140</v>
          </cell>
          <cell r="U322">
            <v>50</v>
          </cell>
          <cell r="W322">
            <v>8</v>
          </cell>
          <cell r="Y322">
            <v>6</v>
          </cell>
          <cell r="Z322">
            <v>50</v>
          </cell>
          <cell r="AA322">
            <v>165</v>
          </cell>
          <cell r="AB322">
            <v>25</v>
          </cell>
          <cell r="AC322">
            <v>70</v>
          </cell>
          <cell r="AD322" t="str">
            <v>RK</v>
          </cell>
          <cell r="AE322">
            <v>0</v>
          </cell>
          <cell r="AF322">
            <v>2</v>
          </cell>
          <cell r="AG322">
            <v>30</v>
          </cell>
          <cell r="AH322">
            <v>1200</v>
          </cell>
          <cell r="AJ322">
            <v>422</v>
          </cell>
          <cell r="AL322">
            <v>105</v>
          </cell>
          <cell r="AM322">
            <v>35</v>
          </cell>
          <cell r="AN322">
            <v>210</v>
          </cell>
          <cell r="AO322">
            <v>5.25</v>
          </cell>
          <cell r="AP322">
            <v>700</v>
          </cell>
          <cell r="AQ322" t="e">
            <v>#N/A</v>
          </cell>
          <cell r="AR322" t="str">
            <v>INJ</v>
          </cell>
          <cell r="AS322">
            <v>82.01</v>
          </cell>
          <cell r="AT322" t="e">
            <v>#N/A</v>
          </cell>
        </row>
        <row r="323">
          <cell r="B323" t="str">
            <v>21074-21502</v>
          </cell>
          <cell r="C323" t="str">
            <v>21074-21502;A</v>
          </cell>
          <cell r="D323" t="str">
            <v>F-PS</v>
          </cell>
          <cell r="E323" t="str">
            <v>SUZUKI</v>
          </cell>
          <cell r="F323" t="str">
            <v>TS</v>
          </cell>
          <cell r="G323" t="str">
            <v>CUSHION</v>
          </cell>
          <cell r="H323">
            <v>510</v>
          </cell>
          <cell r="I323" t="e">
            <v>#N/A</v>
          </cell>
          <cell r="J323" t="e">
            <v>#N/A</v>
          </cell>
          <cell r="K323" t="str">
            <v>E4300;PRSD050</v>
          </cell>
          <cell r="L323" t="e">
            <v>#N/A</v>
          </cell>
          <cell r="M323" t="e">
            <v>#N/A</v>
          </cell>
          <cell r="N323" t="str">
            <v>2x1</v>
          </cell>
          <cell r="O323" t="str">
            <v>Comprssion</v>
          </cell>
          <cell r="P323" t="str">
            <v>Sub.Cont.</v>
          </cell>
          <cell r="Q323" t="str">
            <v>NO</v>
          </cell>
          <cell r="R323" t="str">
            <v>-</v>
          </cell>
          <cell r="S323">
            <v>100</v>
          </cell>
          <cell r="Y323">
            <v>5</v>
          </cell>
          <cell r="Z323">
            <v>48.393599999999999</v>
          </cell>
          <cell r="AA323">
            <v>175</v>
          </cell>
          <cell r="AB323">
            <v>0</v>
          </cell>
          <cell r="AC323">
            <v>0</v>
          </cell>
          <cell r="AD323" t="str">
            <v>RK</v>
          </cell>
          <cell r="AE323">
            <v>0</v>
          </cell>
          <cell r="AF323">
            <v>2</v>
          </cell>
          <cell r="AG323" t="e">
            <v>#N/A</v>
          </cell>
          <cell r="AH323" t="e">
            <v>#N/A</v>
          </cell>
          <cell r="AJ323">
            <v>174</v>
          </cell>
          <cell r="AL323">
            <v>105</v>
          </cell>
          <cell r="AM323">
            <v>35</v>
          </cell>
          <cell r="AN323">
            <v>210</v>
          </cell>
          <cell r="AO323">
            <v>5.0813279999999992</v>
          </cell>
          <cell r="AP323" t="e">
            <v>#N/A</v>
          </cell>
          <cell r="AQ323" t="e">
            <v>#N/A</v>
          </cell>
          <cell r="AR323" t="e">
            <v>#N/A</v>
          </cell>
          <cell r="AS323" t="e">
            <v>#N/A</v>
          </cell>
          <cell r="AT323" t="e">
            <v>#N/A</v>
          </cell>
        </row>
        <row r="324">
          <cell r="B324" t="str">
            <v>21114-23F00</v>
          </cell>
          <cell r="C324" t="str">
            <v>21114-23F00;A</v>
          </cell>
          <cell r="D324" t="str">
            <v>F-RPM</v>
          </cell>
          <cell r="E324" t="str">
            <v>SUZUKI</v>
          </cell>
          <cell r="F324" t="str">
            <v>IX9211</v>
          </cell>
          <cell r="G324" t="str">
            <v>CUSH FUEL TANK NO</v>
          </cell>
          <cell r="H324" t="str">
            <v>INM 4,16,17,28,29,32-35</v>
          </cell>
          <cell r="I324" t="e">
            <v>#N/A</v>
          </cell>
          <cell r="J324" t="e">
            <v>#N/A</v>
          </cell>
          <cell r="K324" t="str">
            <v>N-5803;INJ080</v>
          </cell>
          <cell r="L324">
            <v>21</v>
          </cell>
          <cell r="M324">
            <v>4141.5929203539827</v>
          </cell>
          <cell r="N324" t="str">
            <v>16x1</v>
          </cell>
          <cell r="O324" t="str">
            <v>Comprssion</v>
          </cell>
          <cell r="P324" t="str">
            <v>Sub.Cont.</v>
          </cell>
          <cell r="Q324" t="str">
            <v>NO</v>
          </cell>
          <cell r="R324" t="str">
            <v>-</v>
          </cell>
          <cell r="S324">
            <v>100</v>
          </cell>
          <cell r="Y324">
            <v>5</v>
          </cell>
          <cell r="Z324">
            <v>56.5</v>
          </cell>
          <cell r="AA324">
            <v>175</v>
          </cell>
          <cell r="AB324">
            <v>0</v>
          </cell>
          <cell r="AC324">
            <v>40</v>
          </cell>
          <cell r="AD324" t="str">
            <v>RK</v>
          </cell>
          <cell r="AE324">
            <v>0</v>
          </cell>
          <cell r="AF324">
            <v>13</v>
          </cell>
          <cell r="AG324">
            <v>21</v>
          </cell>
          <cell r="AH324">
            <v>4831.858407079646</v>
          </cell>
          <cell r="AJ324">
            <v>175</v>
          </cell>
          <cell r="AL324">
            <v>138</v>
          </cell>
          <cell r="AM324">
            <v>46</v>
          </cell>
          <cell r="AN324">
            <v>1794</v>
          </cell>
          <cell r="AO324">
            <v>7.7969999999999997</v>
          </cell>
          <cell r="AP324" t="e">
            <v>#N/A</v>
          </cell>
          <cell r="AQ324" t="e">
            <v>#N/A</v>
          </cell>
          <cell r="AR324" t="e">
            <v>#N/A</v>
          </cell>
          <cell r="AS324" t="e">
            <v>#N/A</v>
          </cell>
          <cell r="AT324" t="e">
            <v>#N/A</v>
          </cell>
        </row>
        <row r="325">
          <cell r="B325" t="str">
            <v>21114-23F20</v>
          </cell>
          <cell r="C325" t="str">
            <v>21114-23F20;A</v>
          </cell>
          <cell r="D325" t="str">
            <v>F-RPM</v>
          </cell>
          <cell r="E325" t="str">
            <v>SUZUKI</v>
          </cell>
          <cell r="F325" t="str">
            <v>X-12</v>
          </cell>
          <cell r="G325" t="str">
            <v>CAP OIL TANK FILL</v>
          </cell>
          <cell r="H325">
            <v>510</v>
          </cell>
          <cell r="I325" t="e">
            <v>#N/A</v>
          </cell>
          <cell r="J325" t="e">
            <v>#N/A</v>
          </cell>
          <cell r="K325" t="str">
            <v>N2810;PRS080</v>
          </cell>
          <cell r="L325" t="e">
            <v>#N/A</v>
          </cell>
          <cell r="M325" t="e">
            <v>#N/A</v>
          </cell>
          <cell r="N325" t="str">
            <v>36X1</v>
          </cell>
          <cell r="O325" t="str">
            <v>Comprssion</v>
          </cell>
          <cell r="P325" t="str">
            <v>Sub.Cont.</v>
          </cell>
          <cell r="Q325" t="str">
            <v>NO</v>
          </cell>
          <cell r="R325" t="str">
            <v>-</v>
          </cell>
          <cell r="S325">
            <v>100</v>
          </cell>
          <cell r="Y325">
            <v>3</v>
          </cell>
          <cell r="Z325">
            <v>47</v>
          </cell>
          <cell r="AA325">
            <v>175</v>
          </cell>
          <cell r="AB325">
            <v>0</v>
          </cell>
          <cell r="AC325">
            <v>55</v>
          </cell>
          <cell r="AD325" t="str">
            <v>RK</v>
          </cell>
          <cell r="AE325">
            <v>0</v>
          </cell>
          <cell r="AF325">
            <v>36</v>
          </cell>
          <cell r="AG325" t="e">
            <v>#N/A</v>
          </cell>
          <cell r="AH325" t="e">
            <v>#N/A</v>
          </cell>
          <cell r="AJ325">
            <v>207</v>
          </cell>
          <cell r="AL325">
            <v>105</v>
          </cell>
          <cell r="AM325">
            <v>35</v>
          </cell>
          <cell r="AN325">
            <v>3780</v>
          </cell>
          <cell r="AO325">
            <v>4.9349999999999996</v>
          </cell>
          <cell r="AP325" t="e">
            <v>#N/A</v>
          </cell>
          <cell r="AQ325" t="e">
            <v>#N/A</v>
          </cell>
          <cell r="AR325" t="e">
            <v>#N/A</v>
          </cell>
          <cell r="AS325" t="e">
            <v>#N/A</v>
          </cell>
          <cell r="AT325" t="e">
            <v>#N/A</v>
          </cell>
        </row>
        <row r="326">
          <cell r="B326" t="str">
            <v>214XGA062A</v>
          </cell>
          <cell r="C326" t="str">
            <v>214XGA062A;A</v>
          </cell>
          <cell r="D326" t="str">
            <v>F-CRM</v>
          </cell>
          <cell r="E326" t="str">
            <v>HINO</v>
          </cell>
          <cell r="F326" t="str">
            <v>FB/FC</v>
          </cell>
          <cell r="G326" t="str">
            <v>BUMPER ASSY RR SP</v>
          </cell>
          <cell r="H326" t="str">
            <v>500 T</v>
          </cell>
          <cell r="I326" t="e">
            <v>#N/A</v>
          </cell>
          <cell r="J326" t="e">
            <v>#N/A</v>
          </cell>
          <cell r="K326" t="str">
            <v>E2650;PRS030-2</v>
          </cell>
          <cell r="L326">
            <v>74</v>
          </cell>
          <cell r="M326">
            <v>221.875</v>
          </cell>
          <cell r="N326" t="str">
            <v>3X2</v>
          </cell>
          <cell r="O326" t="str">
            <v>Comprssion</v>
          </cell>
          <cell r="P326" t="str">
            <v>Sub.Cont.</v>
          </cell>
          <cell r="Q326" t="str">
            <v>NO</v>
          </cell>
          <cell r="R326" t="str">
            <v>-</v>
          </cell>
          <cell r="S326">
            <v>100</v>
          </cell>
          <cell r="Y326">
            <v>3</v>
          </cell>
          <cell r="Z326">
            <v>1920</v>
          </cell>
          <cell r="AA326">
            <v>175</v>
          </cell>
          <cell r="AB326">
            <v>15</v>
          </cell>
          <cell r="AC326">
            <v>55</v>
          </cell>
          <cell r="AD326" t="str">
            <v>RK</v>
          </cell>
          <cell r="AE326">
            <v>0</v>
          </cell>
          <cell r="AF326">
            <v>6</v>
          </cell>
          <cell r="AG326">
            <v>74</v>
          </cell>
          <cell r="AH326">
            <v>231.25</v>
          </cell>
          <cell r="AJ326">
            <v>207</v>
          </cell>
          <cell r="AL326">
            <v>150</v>
          </cell>
          <cell r="AM326">
            <v>50</v>
          </cell>
          <cell r="AN326">
            <v>900</v>
          </cell>
          <cell r="AO326">
            <v>288</v>
          </cell>
          <cell r="AP326" t="e">
            <v>#N/A</v>
          </cell>
          <cell r="AQ326" t="e">
            <v>#N/A</v>
          </cell>
          <cell r="AR326" t="e">
            <v>#N/A</v>
          </cell>
          <cell r="AS326" t="e">
            <v>#N/A</v>
          </cell>
          <cell r="AT326" t="e">
            <v>#N/A</v>
          </cell>
        </row>
        <row r="327">
          <cell r="B327" t="str">
            <v>214XGA064A</v>
          </cell>
          <cell r="C327" t="str">
            <v>214XGA064A;A</v>
          </cell>
          <cell r="D327" t="str">
            <v>F-CRM</v>
          </cell>
          <cell r="E327" t="str">
            <v>HINO</v>
          </cell>
          <cell r="F327" t="str">
            <v>Y-740</v>
          </cell>
          <cell r="G327" t="str">
            <v>BUMP FR SPG</v>
          </cell>
          <cell r="H327" t="str">
            <v>500 T</v>
          </cell>
          <cell r="I327" t="e">
            <v>#N/A</v>
          </cell>
          <cell r="J327" t="e">
            <v>#N/A</v>
          </cell>
          <cell r="K327" t="str">
            <v>E2650;PRS030-4</v>
          </cell>
          <cell r="L327">
            <v>74</v>
          </cell>
          <cell r="M327">
            <v>367.87564766839381</v>
          </cell>
          <cell r="N327" t="str">
            <v>4X2</v>
          </cell>
          <cell r="O327" t="str">
            <v>Comprssion</v>
          </cell>
          <cell r="P327" t="str">
            <v>Sub.Cont.</v>
          </cell>
          <cell r="Q327" t="str">
            <v>NO</v>
          </cell>
          <cell r="R327" t="str">
            <v>-</v>
          </cell>
          <cell r="S327">
            <v>100</v>
          </cell>
          <cell r="Y327">
            <v>5</v>
          </cell>
          <cell r="Z327">
            <v>1544</v>
          </cell>
          <cell r="AA327">
            <v>180</v>
          </cell>
          <cell r="AB327">
            <v>0</v>
          </cell>
          <cell r="AC327">
            <v>0</v>
          </cell>
          <cell r="AD327" t="str">
            <v>RK</v>
          </cell>
          <cell r="AE327">
            <v>0</v>
          </cell>
          <cell r="AF327">
            <v>8</v>
          </cell>
          <cell r="AG327">
            <v>74</v>
          </cell>
          <cell r="AH327">
            <v>383.41968911917098</v>
          </cell>
          <cell r="AJ327">
            <v>0</v>
          </cell>
          <cell r="AL327">
            <v>150</v>
          </cell>
          <cell r="AM327">
            <v>50</v>
          </cell>
          <cell r="AN327">
            <v>1200</v>
          </cell>
          <cell r="AO327">
            <v>231.6</v>
          </cell>
          <cell r="AP327" t="e">
            <v>#N/A</v>
          </cell>
          <cell r="AQ327" t="e">
            <v>#N/A</v>
          </cell>
          <cell r="AR327" t="e">
            <v>#N/A</v>
          </cell>
          <cell r="AS327" t="e">
            <v>#N/A</v>
          </cell>
          <cell r="AT327" t="e">
            <v>#N/A</v>
          </cell>
        </row>
        <row r="328">
          <cell r="B328" t="str">
            <v>22022-13808</v>
          </cell>
          <cell r="C328" t="str">
            <v>22022-13808;A</v>
          </cell>
          <cell r="D328" t="str">
            <v>F-RP</v>
          </cell>
          <cell r="E328" t="str">
            <v>SUZUKI</v>
          </cell>
          <cell r="F328" t="str">
            <v>X12</v>
          </cell>
          <cell r="G328" t="str">
            <v>CAP OIL TANK</v>
          </cell>
          <cell r="H328">
            <v>510</v>
          </cell>
          <cell r="I328" t="e">
            <v>#N/A</v>
          </cell>
          <cell r="J328" t="e">
            <v>#N/A</v>
          </cell>
          <cell r="K328" t="str">
            <v>E4300;PRSD080</v>
          </cell>
          <cell r="L328" t="e">
            <v>#N/A</v>
          </cell>
          <cell r="M328" t="e">
            <v>#N/A</v>
          </cell>
          <cell r="N328" t="str">
            <v>2x2</v>
          </cell>
          <cell r="O328" t="str">
            <v>Comprssion</v>
          </cell>
          <cell r="P328" t="str">
            <v>Press Dep.</v>
          </cell>
          <cell r="Q328" t="str">
            <v>NO</v>
          </cell>
          <cell r="R328" t="str">
            <v>-</v>
          </cell>
          <cell r="S328">
            <v>120</v>
          </cell>
          <cell r="Y328">
            <v>3</v>
          </cell>
          <cell r="Z328">
            <v>3.4000000000000002E-2</v>
          </cell>
          <cell r="AA328">
            <v>175</v>
          </cell>
          <cell r="AB328">
            <v>10</v>
          </cell>
          <cell r="AC328">
            <v>60</v>
          </cell>
          <cell r="AD328" t="str">
            <v>RK</v>
          </cell>
          <cell r="AE328">
            <v>0</v>
          </cell>
          <cell r="AF328">
            <v>2</v>
          </cell>
          <cell r="AG328" t="e">
            <v>#N/A</v>
          </cell>
          <cell r="AH328" t="e">
            <v>#N/A</v>
          </cell>
          <cell r="AJ328">
            <v>169</v>
          </cell>
          <cell r="AL328">
            <v>90</v>
          </cell>
          <cell r="AM328">
            <v>30</v>
          </cell>
          <cell r="AN328">
            <v>180</v>
          </cell>
          <cell r="AO328">
            <v>3.0600000000000002E-3</v>
          </cell>
          <cell r="AP328" t="e">
            <v>#N/A</v>
          </cell>
          <cell r="AQ328" t="e">
            <v>#N/A</v>
          </cell>
          <cell r="AR328" t="e">
            <v>#N/A</v>
          </cell>
          <cell r="AS328" t="e">
            <v>#N/A</v>
          </cell>
          <cell r="AT328" t="e">
            <v>#N/A</v>
          </cell>
        </row>
        <row r="329">
          <cell r="B329" t="str">
            <v>22102-KVBA-9000</v>
          </cell>
          <cell r="C329" t="str">
            <v>22102-KVBA-9000;A</v>
          </cell>
          <cell r="D329" t="str">
            <v>F-RPM</v>
          </cell>
          <cell r="E329" t="str">
            <v>SUZUKI</v>
          </cell>
          <cell r="F329" t="str">
            <v>X-12</v>
          </cell>
          <cell r="G329" t="str">
            <v>CAP OIL TANK FILL</v>
          </cell>
          <cell r="H329" t="str">
            <v>VAC 26,27</v>
          </cell>
          <cell r="I329" t="e">
            <v>#N/A</v>
          </cell>
          <cell r="J329" t="e">
            <v>#N/A</v>
          </cell>
          <cell r="K329" t="str">
            <v>S22;PRS080</v>
          </cell>
          <cell r="L329">
            <v>61</v>
          </cell>
          <cell r="M329">
            <v>892.30769230769238</v>
          </cell>
          <cell r="N329" t="str">
            <v>6x2</v>
          </cell>
          <cell r="O329" t="str">
            <v>Transfer</v>
          </cell>
          <cell r="P329" t="str">
            <v>Press Dep.</v>
          </cell>
          <cell r="Q329" t="str">
            <v>NO</v>
          </cell>
          <cell r="R329" t="str">
            <v>-</v>
          </cell>
          <cell r="S329">
            <v>120</v>
          </cell>
          <cell r="Y329">
            <v>25</v>
          </cell>
          <cell r="Z329">
            <v>390</v>
          </cell>
          <cell r="AA329">
            <v>165</v>
          </cell>
          <cell r="AB329">
            <v>0</v>
          </cell>
          <cell r="AC329">
            <v>0</v>
          </cell>
          <cell r="AD329" t="str">
            <v>RK</v>
          </cell>
          <cell r="AE329">
            <v>0</v>
          </cell>
          <cell r="AF329">
            <v>6</v>
          </cell>
          <cell r="AG329">
            <v>61</v>
          </cell>
          <cell r="AH329">
            <v>938.46153846153845</v>
          </cell>
          <cell r="AJ329">
            <v>203.33376000000001</v>
          </cell>
          <cell r="AL329">
            <v>114</v>
          </cell>
          <cell r="AM329">
            <v>38</v>
          </cell>
          <cell r="AN329">
            <v>684</v>
          </cell>
          <cell r="AO329">
            <v>44.46</v>
          </cell>
          <cell r="AP329" t="e">
            <v>#N/A</v>
          </cell>
          <cell r="AQ329" t="e">
            <v>#N/A</v>
          </cell>
          <cell r="AR329" t="e">
            <v>#N/A</v>
          </cell>
          <cell r="AS329" t="e">
            <v>#N/A</v>
          </cell>
          <cell r="AT329" t="e">
            <v>#N/A</v>
          </cell>
        </row>
        <row r="330">
          <cell r="B330" t="str">
            <v>226-209-007</v>
          </cell>
          <cell r="C330" t="str">
            <v>226-209-007;A</v>
          </cell>
          <cell r="D330" t="str">
            <v>F-PS</v>
          </cell>
          <cell r="E330" t="str">
            <v>TOYOTA</v>
          </cell>
          <cell r="F330" t="str">
            <v>Crown</v>
          </cell>
          <cell r="G330" t="str">
            <v>BUMPER</v>
          </cell>
          <cell r="H330" t="str">
            <v>J</v>
          </cell>
          <cell r="I330" t="e">
            <v>#N/A</v>
          </cell>
          <cell r="J330" t="e">
            <v>#N/A</v>
          </cell>
          <cell r="K330" t="str">
            <v>E2913;PRS030</v>
          </cell>
          <cell r="L330">
            <v>80</v>
          </cell>
          <cell r="M330">
            <v>61.6</v>
          </cell>
          <cell r="N330" t="str">
            <v>1x1</v>
          </cell>
          <cell r="O330" t="str">
            <v>Compression</v>
          </cell>
          <cell r="P330" t="str">
            <v>Sub.Cont.</v>
          </cell>
          <cell r="Q330" t="str">
            <v>NO</v>
          </cell>
          <cell r="R330" t="str">
            <v>-</v>
          </cell>
          <cell r="S330">
            <v>100</v>
          </cell>
          <cell r="T330">
            <v>4</v>
          </cell>
          <cell r="U330">
            <v>90</v>
          </cell>
          <cell r="V330">
            <v>90</v>
          </cell>
          <cell r="W330">
            <v>4</v>
          </cell>
          <cell r="Y330">
            <v>4</v>
          </cell>
          <cell r="Z330">
            <v>1250</v>
          </cell>
          <cell r="AA330">
            <v>175</v>
          </cell>
          <cell r="AB330">
            <v>10</v>
          </cell>
          <cell r="AC330">
            <v>60</v>
          </cell>
          <cell r="AD330" t="str">
            <v>T/L</v>
          </cell>
          <cell r="AE330">
            <v>0</v>
          </cell>
          <cell r="AF330">
            <v>1</v>
          </cell>
          <cell r="AG330">
            <v>80</v>
          </cell>
          <cell r="AH330">
            <v>64</v>
          </cell>
          <cell r="AJ330">
            <v>0</v>
          </cell>
          <cell r="AL330">
            <v>150</v>
          </cell>
          <cell r="AM330">
            <v>50</v>
          </cell>
          <cell r="AN330">
            <v>150</v>
          </cell>
          <cell r="AO330">
            <v>187.5</v>
          </cell>
          <cell r="AP330" t="e">
            <v>#N/A</v>
          </cell>
          <cell r="AQ330" t="e">
            <v>#N/A</v>
          </cell>
          <cell r="AR330" t="e">
            <v>#N/A</v>
          </cell>
          <cell r="AS330" t="e">
            <v>#N/A</v>
          </cell>
          <cell r="AT330" t="e">
            <v>#N/A</v>
          </cell>
        </row>
        <row r="331">
          <cell r="B331" t="str">
            <v>23291-519YL</v>
          </cell>
          <cell r="C331" t="str">
            <v>23291-519YL;A</v>
          </cell>
          <cell r="D331" t="str">
            <v>F-PS</v>
          </cell>
          <cell r="E331" t="str">
            <v>HONDA</v>
          </cell>
          <cell r="F331" t="str">
            <v>-</v>
          </cell>
          <cell r="G331" t="str">
            <v>RIMBAND 17-17</v>
          </cell>
          <cell r="H331" t="str">
            <v>VAC</v>
          </cell>
          <cell r="I331" t="e">
            <v>#N/A</v>
          </cell>
          <cell r="J331" t="e">
            <v>#N/A</v>
          </cell>
          <cell r="K331" t="str">
            <v>F2710;PRS100</v>
          </cell>
          <cell r="L331" t="e">
            <v>#N/A</v>
          </cell>
          <cell r="M331" t="e">
            <v>#N/A</v>
          </cell>
          <cell r="N331" t="str">
            <v>64X1</v>
          </cell>
          <cell r="O331" t="str">
            <v>Transfer</v>
          </cell>
          <cell r="P331" t="str">
            <v>Press Dep.</v>
          </cell>
          <cell r="Q331" t="str">
            <v>NO</v>
          </cell>
          <cell r="R331" t="str">
            <v>-</v>
          </cell>
          <cell r="S331">
            <v>120</v>
          </cell>
          <cell r="Y331">
            <v>25</v>
          </cell>
          <cell r="Z331">
            <v>128</v>
          </cell>
          <cell r="AA331">
            <v>165</v>
          </cell>
          <cell r="AB331">
            <v>0</v>
          </cell>
          <cell r="AC331">
            <v>0</v>
          </cell>
          <cell r="AD331" t="str">
            <v>RK</v>
          </cell>
          <cell r="AE331">
            <v>0</v>
          </cell>
          <cell r="AF331">
            <v>64</v>
          </cell>
          <cell r="AG331" t="e">
            <v>#N/A</v>
          </cell>
          <cell r="AH331" t="e">
            <v>#N/A</v>
          </cell>
          <cell r="AJ331">
            <v>71.093999999999994</v>
          </cell>
          <cell r="AL331">
            <v>180</v>
          </cell>
          <cell r="AM331">
            <v>60</v>
          </cell>
          <cell r="AN331">
            <v>11520</v>
          </cell>
          <cell r="AO331">
            <v>23.04</v>
          </cell>
          <cell r="AP331" t="e">
            <v>#N/A</v>
          </cell>
          <cell r="AQ331" t="e">
            <v>#N/A</v>
          </cell>
          <cell r="AR331" t="e">
            <v>#N/A</v>
          </cell>
          <cell r="AS331" t="e">
            <v>#N/A</v>
          </cell>
          <cell r="AT331" t="e">
            <v>#N/A</v>
          </cell>
        </row>
        <row r="332">
          <cell r="B332" t="str">
            <v>23291-519YL</v>
          </cell>
          <cell r="C332" t="str">
            <v>23291-519YL;A</v>
          </cell>
          <cell r="D332" t="str">
            <v>F-PS</v>
          </cell>
          <cell r="E332" t="str">
            <v>HONDA</v>
          </cell>
          <cell r="F332" t="str">
            <v>-</v>
          </cell>
          <cell r="G332" t="str">
            <v>FLAP 1.4X21</v>
          </cell>
          <cell r="H332" t="str">
            <v>VAC</v>
          </cell>
          <cell r="I332" t="e">
            <v>#N/A</v>
          </cell>
          <cell r="J332" t="e">
            <v>#N/A</v>
          </cell>
          <cell r="K332" t="str">
            <v>F2710;PRS100</v>
          </cell>
          <cell r="L332" t="e">
            <v>#N/A</v>
          </cell>
          <cell r="M332" t="e">
            <v>#N/A</v>
          </cell>
          <cell r="N332" t="str">
            <v>64X1</v>
          </cell>
          <cell r="O332" t="str">
            <v>Transfer</v>
          </cell>
          <cell r="P332" t="str">
            <v>Press Dep.</v>
          </cell>
          <cell r="Q332" t="str">
            <v>NO</v>
          </cell>
          <cell r="R332" t="str">
            <v>205 / 220</v>
          </cell>
          <cell r="S332">
            <v>120</v>
          </cell>
          <cell r="T332">
            <v>3</v>
          </cell>
          <cell r="U332">
            <v>115</v>
          </cell>
          <cell r="V332">
            <v>170</v>
          </cell>
          <cell r="W332">
            <v>9</v>
          </cell>
          <cell r="Y332">
            <v>25</v>
          </cell>
          <cell r="Z332">
            <v>128</v>
          </cell>
          <cell r="AA332">
            <v>180</v>
          </cell>
          <cell r="AB332">
            <v>20</v>
          </cell>
          <cell r="AC332">
            <v>55</v>
          </cell>
          <cell r="AD332" t="str">
            <v>RK</v>
          </cell>
          <cell r="AE332">
            <v>950</v>
          </cell>
          <cell r="AF332">
            <v>64</v>
          </cell>
          <cell r="AG332" t="e">
            <v>#N/A</v>
          </cell>
          <cell r="AH332" t="e">
            <v>#N/A</v>
          </cell>
          <cell r="AJ332">
            <v>566.78399999999999</v>
          </cell>
          <cell r="AL332">
            <v>138</v>
          </cell>
          <cell r="AM332">
            <v>46</v>
          </cell>
          <cell r="AN332">
            <v>8832</v>
          </cell>
          <cell r="AO332">
            <v>17.664000000000001</v>
          </cell>
          <cell r="AP332">
            <v>649</v>
          </cell>
          <cell r="AQ332" t="e">
            <v>#N/A</v>
          </cell>
          <cell r="AR332" t="str">
            <v>PRS</v>
          </cell>
          <cell r="AS332">
            <v>130</v>
          </cell>
          <cell r="AT332" t="e">
            <v>#N/A</v>
          </cell>
        </row>
        <row r="333">
          <cell r="B333" t="str">
            <v>24641-1</v>
          </cell>
          <cell r="C333" t="str">
            <v>24641-1;A</v>
          </cell>
          <cell r="D333" t="str">
            <v>F-RP</v>
          </cell>
          <cell r="H333" t="str">
            <v>VAC</v>
          </cell>
          <cell r="K333" t="str">
            <v>A-2700;PRS080</v>
          </cell>
          <cell r="L333">
            <v>93</v>
          </cell>
          <cell r="M333">
            <v>375</v>
          </cell>
          <cell r="N333" t="str">
            <v>6X1</v>
          </cell>
          <cell r="Z333">
            <v>1440</v>
          </cell>
          <cell r="AF333">
            <v>6</v>
          </cell>
          <cell r="AL333">
            <v>126</v>
          </cell>
          <cell r="AM333">
            <v>42</v>
          </cell>
          <cell r="AN333">
            <v>756</v>
          </cell>
          <cell r="AO333">
            <v>181.44</v>
          </cell>
        </row>
        <row r="334">
          <cell r="B334" t="str">
            <v>27510-25D00</v>
          </cell>
          <cell r="C334" t="str">
            <v>27510-25D00;A</v>
          </cell>
          <cell r="D334" t="str">
            <v>F-RPM</v>
          </cell>
          <cell r="E334" t="str">
            <v>SUZUKI</v>
          </cell>
          <cell r="F334" t="str">
            <v>X-12</v>
          </cell>
          <cell r="G334" t="str">
            <v>CUSH SEAT TAIL CO</v>
          </cell>
          <cell r="H334" t="str">
            <v>INJ</v>
          </cell>
          <cell r="I334" t="e">
            <v>#N/A</v>
          </cell>
          <cell r="J334" t="e">
            <v>#N/A</v>
          </cell>
          <cell r="K334" t="str">
            <v>N2801;PRS080</v>
          </cell>
          <cell r="L334" t="e">
            <v>#N/A</v>
          </cell>
          <cell r="M334" t="e">
            <v>#N/A</v>
          </cell>
          <cell r="N334" t="str">
            <v>8x1</v>
          </cell>
          <cell r="O334" t="str">
            <v>Transfer</v>
          </cell>
          <cell r="P334" t="str">
            <v>Sub.Cont.</v>
          </cell>
          <cell r="Q334" t="str">
            <v>NO</v>
          </cell>
          <cell r="R334" t="str">
            <v>-</v>
          </cell>
          <cell r="S334">
            <v>100</v>
          </cell>
          <cell r="Y334">
            <v>3</v>
          </cell>
          <cell r="Z334">
            <v>90</v>
          </cell>
          <cell r="AA334">
            <v>175</v>
          </cell>
          <cell r="AB334">
            <v>3</v>
          </cell>
          <cell r="AC334">
            <v>80</v>
          </cell>
          <cell r="AD334" t="str">
            <v>RK</v>
          </cell>
          <cell r="AE334">
            <v>0</v>
          </cell>
          <cell r="AF334">
            <v>8</v>
          </cell>
          <cell r="AG334" t="e">
            <v>#N/A</v>
          </cell>
          <cell r="AH334" t="e">
            <v>#N/A</v>
          </cell>
          <cell r="AJ334">
            <v>176</v>
          </cell>
          <cell r="AL334">
            <v>126</v>
          </cell>
          <cell r="AM334">
            <v>42</v>
          </cell>
          <cell r="AN334">
            <v>1008</v>
          </cell>
          <cell r="AO334">
            <v>11.34</v>
          </cell>
          <cell r="AP334" t="e">
            <v>#N/A</v>
          </cell>
          <cell r="AQ334" t="e">
            <v>#N/A</v>
          </cell>
          <cell r="AR334" t="e">
            <v>#N/A</v>
          </cell>
          <cell r="AS334" t="e">
            <v>#N/A</v>
          </cell>
          <cell r="AT334" t="e">
            <v>#N/A</v>
          </cell>
        </row>
        <row r="335">
          <cell r="B335" t="str">
            <v>27510-25D00</v>
          </cell>
          <cell r="C335" t="str">
            <v>27510-25D00;A</v>
          </cell>
          <cell r="D335" t="str">
            <v>F-RPM</v>
          </cell>
          <cell r="E335" t="str">
            <v>HINO</v>
          </cell>
          <cell r="F335" t="str">
            <v>KR'86</v>
          </cell>
          <cell r="G335" t="str">
            <v>RUBBER PLATE FLAT</v>
          </cell>
          <cell r="H335">
            <v>510</v>
          </cell>
          <cell r="I335" t="e">
            <v>#N/A</v>
          </cell>
          <cell r="J335" t="e">
            <v>#N/A</v>
          </cell>
          <cell r="K335" t="str">
            <v>N2801;PRS080</v>
          </cell>
          <cell r="L335" t="e">
            <v>#N/A</v>
          </cell>
          <cell r="M335" t="e">
            <v>#N/A</v>
          </cell>
          <cell r="N335" t="str">
            <v>9X1</v>
          </cell>
          <cell r="O335" t="str">
            <v>Transfer</v>
          </cell>
          <cell r="P335" t="str">
            <v>Press Dep.</v>
          </cell>
          <cell r="Q335" t="str">
            <v>NO</v>
          </cell>
          <cell r="R335" t="str">
            <v>-</v>
          </cell>
          <cell r="S335">
            <v>120</v>
          </cell>
          <cell r="Y335">
            <v>25</v>
          </cell>
          <cell r="Z335">
            <v>90</v>
          </cell>
          <cell r="AA335">
            <v>165</v>
          </cell>
          <cell r="AB335">
            <v>0</v>
          </cell>
          <cell r="AC335">
            <v>60</v>
          </cell>
          <cell r="AD335" t="str">
            <v>RK</v>
          </cell>
          <cell r="AE335">
            <v>0</v>
          </cell>
          <cell r="AF335">
            <v>9</v>
          </cell>
          <cell r="AG335" t="e">
            <v>#N/A</v>
          </cell>
          <cell r="AH335" t="e">
            <v>#N/A</v>
          </cell>
          <cell r="AJ335">
            <v>566.78399999999999</v>
          </cell>
          <cell r="AL335">
            <v>54</v>
          </cell>
          <cell r="AM335">
            <v>18</v>
          </cell>
          <cell r="AN335">
            <v>486</v>
          </cell>
          <cell r="AO335">
            <v>4.8600000000000003</v>
          </cell>
          <cell r="AP335" t="e">
            <v>#N/A</v>
          </cell>
          <cell r="AQ335" t="e">
            <v>#N/A</v>
          </cell>
          <cell r="AR335" t="e">
            <v>#N/A</v>
          </cell>
          <cell r="AS335" t="e">
            <v>#N/A</v>
          </cell>
          <cell r="AT335" t="e">
            <v>#N/A</v>
          </cell>
        </row>
        <row r="336">
          <cell r="B336" t="str">
            <v>27510-41741</v>
          </cell>
          <cell r="C336" t="str">
            <v>27510-41741;A</v>
          </cell>
          <cell r="D336" t="str">
            <v>F-EM</v>
          </cell>
          <cell r="E336" t="str">
            <v>A.P.NAT</v>
          </cell>
          <cell r="F336" t="str">
            <v>-</v>
          </cell>
          <cell r="G336" t="str">
            <v>O-RING</v>
          </cell>
          <cell r="H336">
            <v>510</v>
          </cell>
          <cell r="I336" t="e">
            <v>#N/A</v>
          </cell>
          <cell r="J336" t="e">
            <v>#N/A</v>
          </cell>
          <cell r="K336" t="str">
            <v>N2801;PRS080</v>
          </cell>
          <cell r="L336" t="e">
            <v>#N/A</v>
          </cell>
          <cell r="M336" t="e">
            <v>#N/A</v>
          </cell>
          <cell r="N336" t="str">
            <v>9X1</v>
          </cell>
          <cell r="O336" t="str">
            <v>Comprssion</v>
          </cell>
          <cell r="P336" t="str">
            <v>Sub.Cont.</v>
          </cell>
          <cell r="Q336" t="str">
            <v>NO</v>
          </cell>
          <cell r="R336" t="str">
            <v>-</v>
          </cell>
          <cell r="S336">
            <v>100</v>
          </cell>
          <cell r="Y336">
            <v>3</v>
          </cell>
          <cell r="Z336">
            <v>180</v>
          </cell>
          <cell r="AA336">
            <v>175</v>
          </cell>
          <cell r="AB336">
            <v>0</v>
          </cell>
          <cell r="AC336">
            <v>0</v>
          </cell>
          <cell r="AD336" t="str">
            <v>RK</v>
          </cell>
          <cell r="AE336">
            <v>0</v>
          </cell>
          <cell r="AF336">
            <v>9</v>
          </cell>
          <cell r="AG336" t="e">
            <v>#N/A</v>
          </cell>
          <cell r="AH336" t="e">
            <v>#N/A</v>
          </cell>
          <cell r="AJ336">
            <v>176</v>
          </cell>
          <cell r="AL336">
            <v>84</v>
          </cell>
          <cell r="AM336">
            <v>28</v>
          </cell>
          <cell r="AN336">
            <v>756</v>
          </cell>
          <cell r="AO336">
            <v>15.12</v>
          </cell>
          <cell r="AP336" t="e">
            <v>#N/A</v>
          </cell>
          <cell r="AQ336" t="e">
            <v>#N/A</v>
          </cell>
          <cell r="AR336" t="e">
            <v>#N/A</v>
          </cell>
          <cell r="AS336" t="e">
            <v>#N/A</v>
          </cell>
          <cell r="AT336" t="e">
            <v>#N/A</v>
          </cell>
        </row>
        <row r="337">
          <cell r="B337" t="str">
            <v>2910A097</v>
          </cell>
          <cell r="C337" t="str">
            <v>2910A097-R1;A</v>
          </cell>
          <cell r="D337" t="str">
            <v>F-EM</v>
          </cell>
          <cell r="E337" t="str">
            <v>A.P.NAT</v>
          </cell>
          <cell r="F337" t="str">
            <v>-</v>
          </cell>
          <cell r="G337" t="str">
            <v>O-RING</v>
          </cell>
          <cell r="H337" t="str">
            <v>INJ</v>
          </cell>
          <cell r="I337" t="e">
            <v>#N/A</v>
          </cell>
          <cell r="J337" t="e">
            <v>#N/A</v>
          </cell>
          <cell r="K337" t="str">
            <v>AS5606;INJ080</v>
          </cell>
          <cell r="L337">
            <v>83</v>
          </cell>
          <cell r="M337">
            <v>765.5502392344498</v>
          </cell>
          <cell r="N337" t="str">
            <v>8X1</v>
          </cell>
          <cell r="O337" t="str">
            <v>Comprssion</v>
          </cell>
          <cell r="P337" t="str">
            <v>Sub.Cont.</v>
          </cell>
          <cell r="Q337" t="str">
            <v>NO</v>
          </cell>
          <cell r="R337" t="str">
            <v>-</v>
          </cell>
          <cell r="S337">
            <v>100</v>
          </cell>
          <cell r="Y337">
            <v>3</v>
          </cell>
          <cell r="Z337">
            <v>836</v>
          </cell>
          <cell r="AA337">
            <v>175</v>
          </cell>
          <cell r="AB337">
            <v>10</v>
          </cell>
          <cell r="AC337">
            <v>0</v>
          </cell>
          <cell r="AD337" t="str">
            <v>RK</v>
          </cell>
          <cell r="AE337">
            <v>0</v>
          </cell>
          <cell r="AF337">
            <v>8</v>
          </cell>
          <cell r="AG337">
            <v>83</v>
          </cell>
          <cell r="AH337">
            <v>794.25837320574158</v>
          </cell>
          <cell r="AJ337">
            <v>176</v>
          </cell>
          <cell r="AL337">
            <v>105</v>
          </cell>
          <cell r="AM337">
            <v>35</v>
          </cell>
          <cell r="AN337">
            <v>840</v>
          </cell>
          <cell r="AO337">
            <v>87.78</v>
          </cell>
          <cell r="AP337" t="e">
            <v>#N/A</v>
          </cell>
          <cell r="AQ337" t="e">
            <v>#N/A</v>
          </cell>
          <cell r="AR337" t="e">
            <v>#N/A</v>
          </cell>
          <cell r="AS337" t="e">
            <v>#N/A</v>
          </cell>
          <cell r="AT337" t="e">
            <v>#N/A</v>
          </cell>
        </row>
        <row r="338">
          <cell r="B338" t="str">
            <v>2A33-121-00</v>
          </cell>
          <cell r="C338" t="str">
            <v>2A33-121-00;A</v>
          </cell>
          <cell r="D338" t="str">
            <v>F-RPM</v>
          </cell>
          <cell r="H338" t="str">
            <v>INM 4,16,17,28,29,32-35</v>
          </cell>
          <cell r="K338" t="str">
            <v>AG-5713;INJ080</v>
          </cell>
          <cell r="L338">
            <v>85</v>
          </cell>
          <cell r="M338">
            <v>3247.5247524752476</v>
          </cell>
          <cell r="N338" t="str">
            <v>8x1</v>
          </cell>
          <cell r="O338" t="str">
            <v>Compression</v>
          </cell>
          <cell r="P338" t="str">
            <v>Sub.Cont.</v>
          </cell>
          <cell r="Q338" t="str">
            <v>NO</v>
          </cell>
          <cell r="R338" t="str">
            <v>-</v>
          </cell>
          <cell r="S338">
            <v>100</v>
          </cell>
          <cell r="T338">
            <v>2</v>
          </cell>
          <cell r="U338">
            <v>25</v>
          </cell>
          <cell r="V338">
            <v>65</v>
          </cell>
          <cell r="W338">
            <v>4</v>
          </cell>
          <cell r="Y338">
            <v>6</v>
          </cell>
          <cell r="Z338">
            <v>202</v>
          </cell>
          <cell r="AA338">
            <v>170</v>
          </cell>
          <cell r="AB338">
            <v>1</v>
          </cell>
          <cell r="AC338">
            <v>60</v>
          </cell>
          <cell r="AD338" t="str">
            <v>SE</v>
          </cell>
          <cell r="AE338">
            <v>0</v>
          </cell>
          <cell r="AF338">
            <v>8</v>
          </cell>
          <cell r="AG338">
            <v>85</v>
          </cell>
          <cell r="AH338">
            <v>3366.3366336633662</v>
          </cell>
          <cell r="AL338">
            <v>114</v>
          </cell>
          <cell r="AM338">
            <v>38</v>
          </cell>
          <cell r="AN338">
            <v>912</v>
          </cell>
          <cell r="AO338">
            <v>23.027999999999999</v>
          </cell>
          <cell r="AP338">
            <v>450</v>
          </cell>
          <cell r="AQ338" t="e">
            <v>#N/A</v>
          </cell>
          <cell r="AR338" t="str">
            <v>PRS510</v>
          </cell>
          <cell r="AS338">
            <v>23</v>
          </cell>
          <cell r="AT338">
            <v>202</v>
          </cell>
        </row>
        <row r="339">
          <cell r="B339" t="str">
            <v>2A33-125-00</v>
          </cell>
          <cell r="C339" t="str">
            <v>2A33-125-00;A</v>
          </cell>
          <cell r="D339" t="str">
            <v>F-RPM</v>
          </cell>
          <cell r="H339" t="str">
            <v>INM 4,16,17,28,29,32-35</v>
          </cell>
          <cell r="K339" t="str">
            <v>AG-5713;INJ080</v>
          </cell>
          <cell r="L339">
            <v>85</v>
          </cell>
          <cell r="M339">
            <v>3123.8095238095239</v>
          </cell>
          <cell r="N339" t="str">
            <v>8x1</v>
          </cell>
          <cell r="O339" t="str">
            <v>Compression</v>
          </cell>
          <cell r="P339" t="str">
            <v>Sub.Cont.</v>
          </cell>
          <cell r="Q339" t="str">
            <v>NO</v>
          </cell>
          <cell r="R339" t="str">
            <v>-</v>
          </cell>
          <cell r="S339">
            <v>100</v>
          </cell>
          <cell r="T339">
            <v>2</v>
          </cell>
          <cell r="U339">
            <v>25</v>
          </cell>
          <cell r="V339">
            <v>65</v>
          </cell>
          <cell r="W339">
            <v>4</v>
          </cell>
          <cell r="Y339">
            <v>6</v>
          </cell>
          <cell r="Z339">
            <v>210</v>
          </cell>
          <cell r="AA339">
            <v>170</v>
          </cell>
          <cell r="AB339">
            <v>1</v>
          </cell>
          <cell r="AC339">
            <v>60</v>
          </cell>
          <cell r="AD339" t="str">
            <v>SE</v>
          </cell>
          <cell r="AE339">
            <v>0</v>
          </cell>
          <cell r="AF339">
            <v>8</v>
          </cell>
          <cell r="AG339">
            <v>85</v>
          </cell>
          <cell r="AH339">
            <v>3238.0952380952381</v>
          </cell>
          <cell r="AL339">
            <v>114</v>
          </cell>
          <cell r="AM339">
            <v>38</v>
          </cell>
          <cell r="AN339">
            <v>912</v>
          </cell>
          <cell r="AO339">
            <v>23.94</v>
          </cell>
          <cell r="AP339" t="e">
            <v>#N/A</v>
          </cell>
          <cell r="AQ339" t="e">
            <v>#N/A</v>
          </cell>
          <cell r="AR339" t="e">
            <v>#N/A</v>
          </cell>
          <cell r="AS339" t="e">
            <v>#N/A</v>
          </cell>
          <cell r="AT339">
            <v>210</v>
          </cell>
        </row>
        <row r="340">
          <cell r="B340" t="str">
            <v>2A33-126-00</v>
          </cell>
          <cell r="C340" t="str">
            <v>2A33-126-00;A</v>
          </cell>
          <cell r="D340" t="str">
            <v>F-RPM</v>
          </cell>
          <cell r="H340" t="str">
            <v>INM 4,16,17,28,29,32-35</v>
          </cell>
          <cell r="K340" t="str">
            <v>AG-5713;INJ080</v>
          </cell>
          <cell r="L340">
            <v>85</v>
          </cell>
          <cell r="M340">
            <v>3123.8095238095239</v>
          </cell>
          <cell r="N340" t="str">
            <v>8x1</v>
          </cell>
          <cell r="O340" t="str">
            <v>Compression</v>
          </cell>
          <cell r="P340" t="str">
            <v>Sub.Cont.</v>
          </cell>
          <cell r="Q340" t="str">
            <v>NO</v>
          </cell>
          <cell r="R340" t="str">
            <v>-</v>
          </cell>
          <cell r="S340">
            <v>100</v>
          </cell>
          <cell r="T340">
            <v>2</v>
          </cell>
          <cell r="U340">
            <v>25</v>
          </cell>
          <cell r="V340">
            <v>65</v>
          </cell>
          <cell r="W340">
            <v>4</v>
          </cell>
          <cell r="Y340">
            <v>6</v>
          </cell>
          <cell r="Z340">
            <v>210</v>
          </cell>
          <cell r="AA340">
            <v>170</v>
          </cell>
          <cell r="AB340">
            <v>1</v>
          </cell>
          <cell r="AC340">
            <v>60</v>
          </cell>
          <cell r="AD340" t="str">
            <v>SE</v>
          </cell>
          <cell r="AE340">
            <v>0</v>
          </cell>
          <cell r="AF340">
            <v>8</v>
          </cell>
          <cell r="AG340">
            <v>85</v>
          </cell>
          <cell r="AH340">
            <v>3238.0952380952381</v>
          </cell>
          <cell r="AL340">
            <v>114</v>
          </cell>
          <cell r="AM340">
            <v>38</v>
          </cell>
          <cell r="AN340">
            <v>912</v>
          </cell>
          <cell r="AO340">
            <v>23.94</v>
          </cell>
          <cell r="AP340" t="e">
            <v>#N/A</v>
          </cell>
          <cell r="AQ340" t="e">
            <v>#N/A</v>
          </cell>
          <cell r="AR340" t="e">
            <v>#N/A</v>
          </cell>
          <cell r="AS340" t="e">
            <v>#N/A</v>
          </cell>
          <cell r="AT340">
            <v>210</v>
          </cell>
        </row>
        <row r="341">
          <cell r="B341" t="str">
            <v>2A69A072-00</v>
          </cell>
          <cell r="C341" t="str">
            <v>2A69A072-00;A</v>
          </cell>
          <cell r="D341" t="str">
            <v>F-RPM</v>
          </cell>
          <cell r="E341" t="str">
            <v>Honda C.</v>
          </cell>
          <cell r="F341" t="str">
            <v>IRC</v>
          </cell>
          <cell r="G341" t="str">
            <v>MUD GUARD L FR</v>
          </cell>
          <cell r="H341" t="str">
            <v>INM 4,16,17,28,29,32-35</v>
          </cell>
          <cell r="I341" t="e">
            <v>#N/A</v>
          </cell>
          <cell r="J341" t="e">
            <v>#N/A</v>
          </cell>
          <cell r="K341" t="str">
            <v>AG-5713;INJ080</v>
          </cell>
          <cell r="L341">
            <v>85</v>
          </cell>
          <cell r="M341">
            <v>3247.5247524752476</v>
          </cell>
          <cell r="N341" t="str">
            <v>8x1</v>
          </cell>
          <cell r="O341" t="str">
            <v>Compression</v>
          </cell>
          <cell r="P341" t="str">
            <v>Sub.Cont.</v>
          </cell>
          <cell r="Q341" t="str">
            <v>NO</v>
          </cell>
          <cell r="R341" t="str">
            <v>-</v>
          </cell>
          <cell r="S341">
            <v>100</v>
          </cell>
          <cell r="T341">
            <v>6</v>
          </cell>
          <cell r="U341">
            <v>15</v>
          </cell>
          <cell r="V341">
            <v>30</v>
          </cell>
          <cell r="W341">
            <v>4</v>
          </cell>
          <cell r="Y341">
            <v>4</v>
          </cell>
          <cell r="Z341">
            <v>202</v>
          </cell>
          <cell r="AA341">
            <v>175</v>
          </cell>
          <cell r="AB341">
            <v>1</v>
          </cell>
          <cell r="AC341">
            <v>60</v>
          </cell>
          <cell r="AD341" t="str">
            <v>RK</v>
          </cell>
          <cell r="AE341">
            <v>0</v>
          </cell>
          <cell r="AF341">
            <v>8</v>
          </cell>
          <cell r="AG341">
            <v>85</v>
          </cell>
          <cell r="AH341">
            <v>3366.3366336633662</v>
          </cell>
          <cell r="AJ341">
            <v>0</v>
          </cell>
          <cell r="AL341">
            <v>126</v>
          </cell>
          <cell r="AM341">
            <v>42</v>
          </cell>
          <cell r="AN341">
            <v>1008</v>
          </cell>
          <cell r="AO341">
            <v>25.452000000000002</v>
          </cell>
          <cell r="AP341" t="e">
            <v>#N/A</v>
          </cell>
          <cell r="AQ341" t="e">
            <v>#N/A</v>
          </cell>
          <cell r="AR341" t="e">
            <v>#N/A</v>
          </cell>
          <cell r="AS341" t="e">
            <v>#N/A</v>
          </cell>
          <cell r="AT341" t="e">
            <v>#N/A</v>
          </cell>
        </row>
        <row r="342">
          <cell r="B342" t="str">
            <v>2A69A073-00</v>
          </cell>
          <cell r="C342" t="str">
            <v>2A69A073-00;A</v>
          </cell>
          <cell r="D342" t="str">
            <v>F-RPM</v>
          </cell>
          <cell r="E342" t="str">
            <v>Honda C.</v>
          </cell>
          <cell r="F342" t="str">
            <v>IRC</v>
          </cell>
          <cell r="G342" t="str">
            <v>MUD GUARD L FR</v>
          </cell>
          <cell r="H342" t="str">
            <v>INM 4,16,17,28,29,32-35</v>
          </cell>
          <cell r="I342" t="e">
            <v>#N/A</v>
          </cell>
          <cell r="J342" t="e">
            <v>#N/A</v>
          </cell>
          <cell r="K342" t="str">
            <v>AG-5713;INJ080</v>
          </cell>
          <cell r="L342">
            <v>85</v>
          </cell>
          <cell r="M342">
            <v>3247.5247524752476</v>
          </cell>
          <cell r="N342" t="str">
            <v>8x1</v>
          </cell>
          <cell r="O342" t="str">
            <v>Compression</v>
          </cell>
          <cell r="P342" t="str">
            <v>Sub.Cont.</v>
          </cell>
          <cell r="Q342" t="str">
            <v>NO</v>
          </cell>
          <cell r="R342" t="str">
            <v>-</v>
          </cell>
          <cell r="S342">
            <v>100</v>
          </cell>
          <cell r="T342">
            <v>6</v>
          </cell>
          <cell r="U342">
            <v>15</v>
          </cell>
          <cell r="V342">
            <v>30</v>
          </cell>
          <cell r="W342">
            <v>4</v>
          </cell>
          <cell r="Y342">
            <v>4</v>
          </cell>
          <cell r="Z342">
            <v>202</v>
          </cell>
          <cell r="AA342">
            <v>175</v>
          </cell>
          <cell r="AB342">
            <v>1</v>
          </cell>
          <cell r="AC342">
            <v>60</v>
          </cell>
          <cell r="AD342" t="str">
            <v>RK</v>
          </cell>
          <cell r="AE342">
            <v>0</v>
          </cell>
          <cell r="AF342">
            <v>8</v>
          </cell>
          <cell r="AG342">
            <v>85</v>
          </cell>
          <cell r="AH342">
            <v>3366.3366336633662</v>
          </cell>
          <cell r="AJ342">
            <v>0</v>
          </cell>
          <cell r="AL342">
            <v>126</v>
          </cell>
          <cell r="AM342">
            <v>42</v>
          </cell>
          <cell r="AN342">
            <v>1008</v>
          </cell>
          <cell r="AO342">
            <v>25.452000000000002</v>
          </cell>
          <cell r="AP342" t="e">
            <v>#N/A</v>
          </cell>
          <cell r="AQ342" t="e">
            <v>#N/A</v>
          </cell>
          <cell r="AR342" t="e">
            <v>#N/A</v>
          </cell>
          <cell r="AS342" t="e">
            <v>#N/A</v>
          </cell>
          <cell r="AT342" t="e">
            <v>#N/A</v>
          </cell>
        </row>
        <row r="343">
          <cell r="B343" t="str">
            <v>2A69A074-00</v>
          </cell>
          <cell r="C343" t="str">
            <v>2A69A074-00;A</v>
          </cell>
          <cell r="D343" t="str">
            <v>F-RPM</v>
          </cell>
          <cell r="H343" t="str">
            <v>INM 4,16,17,28,29,32-35</v>
          </cell>
          <cell r="K343" t="str">
            <v>AG-5713;INJ080</v>
          </cell>
          <cell r="L343">
            <v>85</v>
          </cell>
          <cell r="M343">
            <v>3247.5247524752476</v>
          </cell>
          <cell r="N343" t="str">
            <v>8X1</v>
          </cell>
          <cell r="Z343">
            <v>202</v>
          </cell>
          <cell r="AA343">
            <v>170</v>
          </cell>
          <cell r="AB343">
            <v>1</v>
          </cell>
          <cell r="AC343">
            <v>60</v>
          </cell>
          <cell r="AD343" t="str">
            <v>SE</v>
          </cell>
          <cell r="AE343">
            <v>0</v>
          </cell>
          <cell r="AF343">
            <v>8</v>
          </cell>
          <cell r="AG343">
            <v>85</v>
          </cell>
          <cell r="AH343">
            <v>3366.3366336633662</v>
          </cell>
          <cell r="AL343">
            <v>126</v>
          </cell>
          <cell r="AM343">
            <v>42</v>
          </cell>
          <cell r="AN343">
            <v>1008</v>
          </cell>
          <cell r="AO343">
            <v>25.452000000000002</v>
          </cell>
          <cell r="AP343" t="e">
            <v>#N/A</v>
          </cell>
          <cell r="AQ343" t="e">
            <v>#N/A</v>
          </cell>
          <cell r="AR343" t="e">
            <v>#N/A</v>
          </cell>
          <cell r="AS343" t="e">
            <v>#N/A</v>
          </cell>
          <cell r="AT343">
            <v>202</v>
          </cell>
        </row>
        <row r="344">
          <cell r="B344" t="str">
            <v>2A69A077-00</v>
          </cell>
          <cell r="C344" t="str">
            <v>2A69A077-00;A</v>
          </cell>
          <cell r="D344" t="str">
            <v>F-RPM</v>
          </cell>
          <cell r="H344" t="str">
            <v>INM 4,16,17,28,29,32-35</v>
          </cell>
          <cell r="K344" t="str">
            <v>AG-5713;INJ080</v>
          </cell>
          <cell r="L344">
            <v>85</v>
          </cell>
          <cell r="M344">
            <v>3247.5247524752476</v>
          </cell>
          <cell r="N344" t="str">
            <v>8X1</v>
          </cell>
          <cell r="Z344">
            <v>202</v>
          </cell>
          <cell r="AA344">
            <v>170</v>
          </cell>
          <cell r="AB344">
            <v>1</v>
          </cell>
          <cell r="AC344">
            <v>60</v>
          </cell>
          <cell r="AD344" t="str">
            <v>SE</v>
          </cell>
          <cell r="AE344">
            <v>0</v>
          </cell>
          <cell r="AF344">
            <v>8</v>
          </cell>
          <cell r="AG344">
            <v>85</v>
          </cell>
          <cell r="AH344">
            <v>3366.3366336633662</v>
          </cell>
          <cell r="AL344">
            <v>126</v>
          </cell>
          <cell r="AM344">
            <v>42</v>
          </cell>
          <cell r="AN344">
            <v>1008</v>
          </cell>
          <cell r="AO344">
            <v>25.452000000000002</v>
          </cell>
          <cell r="AP344" t="e">
            <v>#N/A</v>
          </cell>
          <cell r="AQ344" t="e">
            <v>#N/A</v>
          </cell>
          <cell r="AR344" t="e">
            <v>#N/A</v>
          </cell>
          <cell r="AS344" t="e">
            <v>#N/A</v>
          </cell>
          <cell r="AT344">
            <v>202</v>
          </cell>
        </row>
        <row r="345">
          <cell r="B345" t="str">
            <v>2M10-035-4520</v>
          </cell>
          <cell r="C345" t="str">
            <v>2M10-035-4520;A</v>
          </cell>
          <cell r="D345" t="str">
            <v>F-VAC</v>
          </cell>
          <cell r="E345" t="str">
            <v>A.P.NAT</v>
          </cell>
          <cell r="F345" t="str">
            <v>-</v>
          </cell>
          <cell r="G345" t="str">
            <v>SOFT CAP COMPL</v>
          </cell>
          <cell r="H345" t="str">
            <v>VAC</v>
          </cell>
          <cell r="I345" t="e">
            <v>#N/A</v>
          </cell>
          <cell r="J345" t="e">
            <v>#N/A</v>
          </cell>
          <cell r="K345" t="str">
            <v>T2710;PRS030</v>
          </cell>
          <cell r="L345">
            <v>20</v>
          </cell>
          <cell r="M345">
            <v>60150.588768115937</v>
          </cell>
          <cell r="N345" t="str">
            <v>16x1</v>
          </cell>
          <cell r="O345" t="str">
            <v>Transfer</v>
          </cell>
          <cell r="P345" t="str">
            <v>Press Dep.</v>
          </cell>
          <cell r="Q345" t="str">
            <v>NO</v>
          </cell>
          <cell r="R345" t="str">
            <v>205 / 220</v>
          </cell>
          <cell r="S345">
            <v>120</v>
          </cell>
          <cell r="T345">
            <v>2</v>
          </cell>
          <cell r="U345">
            <v>80</v>
          </cell>
          <cell r="V345">
            <v>165</v>
          </cell>
          <cell r="W345">
            <v>8</v>
          </cell>
          <cell r="Y345">
            <v>25</v>
          </cell>
          <cell r="Z345">
            <v>7.0655999999999999</v>
          </cell>
          <cell r="AA345">
            <v>165</v>
          </cell>
          <cell r="AB345">
            <v>15</v>
          </cell>
          <cell r="AC345">
            <v>45</v>
          </cell>
          <cell r="AD345" t="str">
            <v>RK</v>
          </cell>
          <cell r="AE345">
            <v>850</v>
          </cell>
          <cell r="AF345">
            <v>25</v>
          </cell>
          <cell r="AG345">
            <v>20</v>
          </cell>
          <cell r="AH345">
            <v>70765.39855072464</v>
          </cell>
          <cell r="AJ345">
            <v>566.78399999999999</v>
          </cell>
          <cell r="AL345">
            <v>90</v>
          </cell>
          <cell r="AM345">
            <v>30</v>
          </cell>
          <cell r="AN345">
            <v>2250</v>
          </cell>
          <cell r="AO345">
            <v>0.63590400000000002</v>
          </cell>
          <cell r="AP345">
            <v>260</v>
          </cell>
          <cell r="AQ345" t="e">
            <v>#N/A</v>
          </cell>
          <cell r="AR345" t="str">
            <v>PRS</v>
          </cell>
          <cell r="AS345">
            <v>105</v>
          </cell>
          <cell r="AT345" t="e">
            <v>#N/A</v>
          </cell>
        </row>
        <row r="346">
          <cell r="B346" t="str">
            <v>3-012-859-01</v>
          </cell>
          <cell r="C346" t="str">
            <v>3-012-859-01;A</v>
          </cell>
          <cell r="D346" t="str">
            <v>F-RP</v>
          </cell>
          <cell r="E346" t="str">
            <v>A.P.NAT</v>
          </cell>
          <cell r="F346" t="str">
            <v>-</v>
          </cell>
          <cell r="G346" t="str">
            <v>CONVEX TUBE</v>
          </cell>
          <cell r="H346">
            <v>510</v>
          </cell>
          <cell r="I346" t="e">
            <v>#N/A</v>
          </cell>
          <cell r="J346" t="e">
            <v>#N/A</v>
          </cell>
          <cell r="K346" t="str">
            <v>E2776;PRS080</v>
          </cell>
          <cell r="L346">
            <v>98</v>
          </cell>
          <cell r="M346">
            <v>121125</v>
          </cell>
          <cell r="N346" t="str">
            <v>102x1</v>
          </cell>
          <cell r="O346" t="str">
            <v>Transfer</v>
          </cell>
          <cell r="P346" t="str">
            <v>Press Dep.</v>
          </cell>
          <cell r="Q346" t="str">
            <v>NO</v>
          </cell>
          <cell r="R346" t="str">
            <v>-</v>
          </cell>
          <cell r="S346">
            <v>120</v>
          </cell>
          <cell r="Y346">
            <v>25</v>
          </cell>
          <cell r="Z346">
            <v>80</v>
          </cell>
          <cell r="AA346">
            <v>175</v>
          </cell>
          <cell r="AB346">
            <v>0</v>
          </cell>
          <cell r="AC346">
            <v>53</v>
          </cell>
          <cell r="AD346" t="str">
            <v>RK</v>
          </cell>
          <cell r="AE346">
            <v>0</v>
          </cell>
          <cell r="AF346">
            <v>102</v>
          </cell>
          <cell r="AG346">
            <v>98</v>
          </cell>
          <cell r="AH346">
            <v>124950</v>
          </cell>
          <cell r="AJ346">
            <v>651.80160000000001</v>
          </cell>
          <cell r="AL346">
            <v>105</v>
          </cell>
          <cell r="AM346">
            <v>35</v>
          </cell>
          <cell r="AN346">
            <v>10710</v>
          </cell>
          <cell r="AO346">
            <v>8.4</v>
          </cell>
          <cell r="AP346" t="e">
            <v>#N/A</v>
          </cell>
          <cell r="AQ346" t="e">
            <v>#N/A</v>
          </cell>
          <cell r="AR346" t="e">
            <v>#N/A</v>
          </cell>
          <cell r="AS346" t="e">
            <v>#N/A</v>
          </cell>
          <cell r="AT346" t="e">
            <v>#N/A</v>
          </cell>
        </row>
        <row r="347">
          <cell r="B347" t="str">
            <v>31237-632K0</v>
          </cell>
          <cell r="C347" t="str">
            <v>31237-632K0</v>
          </cell>
          <cell r="D347" t="str">
            <v>F-SCC</v>
          </cell>
          <cell r="E347" t="str">
            <v>HINO</v>
          </cell>
          <cell r="F347" t="str">
            <v>SPARE</v>
          </cell>
          <cell r="G347" t="str">
            <v>BOOT WHEEL CYLIND</v>
          </cell>
          <cell r="H347">
            <v>510</v>
          </cell>
          <cell r="I347" t="e">
            <v>#N/A</v>
          </cell>
          <cell r="J347" t="e">
            <v>#N/A</v>
          </cell>
          <cell r="K347" t="str">
            <v>E2545;PRS080</v>
          </cell>
          <cell r="L347" t="e">
            <v>#N/A</v>
          </cell>
          <cell r="M347" t="e">
            <v>#N/A</v>
          </cell>
          <cell r="N347" t="str">
            <v>8x1</v>
          </cell>
          <cell r="O347" t="str">
            <v>Compression</v>
          </cell>
          <cell r="P347" t="str">
            <v>Sub.Cont.</v>
          </cell>
          <cell r="Q347" t="str">
            <v>NO</v>
          </cell>
          <cell r="R347" t="str">
            <v>-</v>
          </cell>
          <cell r="S347">
            <v>100</v>
          </cell>
          <cell r="Y347">
            <v>5</v>
          </cell>
          <cell r="Z347">
            <v>75</v>
          </cell>
          <cell r="AA347">
            <v>175</v>
          </cell>
          <cell r="AB347">
            <v>0</v>
          </cell>
          <cell r="AC347">
            <v>0</v>
          </cell>
          <cell r="AD347" t="str">
            <v>RK</v>
          </cell>
          <cell r="AE347">
            <v>0</v>
          </cell>
          <cell r="AF347">
            <v>8</v>
          </cell>
          <cell r="AG347" t="e">
            <v>#N/A</v>
          </cell>
          <cell r="AH347" t="e">
            <v>#N/A</v>
          </cell>
          <cell r="AJ347">
            <v>0</v>
          </cell>
          <cell r="AL347">
            <v>138</v>
          </cell>
          <cell r="AM347">
            <v>46</v>
          </cell>
          <cell r="AN347">
            <v>1104</v>
          </cell>
          <cell r="AO347">
            <v>10.35</v>
          </cell>
          <cell r="AP347" t="e">
            <v>#N/A</v>
          </cell>
          <cell r="AQ347" t="e">
            <v>#N/A</v>
          </cell>
          <cell r="AR347" t="e">
            <v>#N/A</v>
          </cell>
          <cell r="AS347" t="e">
            <v>#N/A</v>
          </cell>
          <cell r="AT347" t="e">
            <v>#N/A</v>
          </cell>
        </row>
        <row r="348">
          <cell r="B348" t="str">
            <v>3204A005</v>
          </cell>
          <cell r="C348" t="str">
            <v>3204A005;A</v>
          </cell>
          <cell r="D348" t="str">
            <v>F-EM</v>
          </cell>
          <cell r="E348" t="str">
            <v>HONDA</v>
          </cell>
          <cell r="F348" t="str">
            <v>KE-1</v>
          </cell>
          <cell r="G348" t="str">
            <v>TUBE BREAK</v>
          </cell>
          <cell r="H348" t="str">
            <v>INJ 13-17,36-39,63</v>
          </cell>
          <cell r="I348" t="e">
            <v>#N/A</v>
          </cell>
          <cell r="J348" t="e">
            <v>#N/A</v>
          </cell>
          <cell r="K348" t="str">
            <v>AG-5509;INJ080</v>
          </cell>
          <cell r="L348">
            <v>72</v>
          </cell>
          <cell r="M348">
            <v>1971.4285714285713</v>
          </cell>
          <cell r="N348" t="str">
            <v>8x1</v>
          </cell>
          <cell r="O348" t="str">
            <v>Compression</v>
          </cell>
          <cell r="P348" t="str">
            <v>Sub.Cont.</v>
          </cell>
          <cell r="Q348" t="str">
            <v>YES</v>
          </cell>
          <cell r="R348" t="str">
            <v>-</v>
          </cell>
          <cell r="S348">
            <v>100</v>
          </cell>
          <cell r="T348">
            <v>1</v>
          </cell>
          <cell r="U348">
            <v>15</v>
          </cell>
          <cell r="V348">
            <v>760</v>
          </cell>
          <cell r="W348">
            <v>4</v>
          </cell>
          <cell r="Y348">
            <v>10</v>
          </cell>
          <cell r="Z348">
            <v>280</v>
          </cell>
          <cell r="AA348">
            <v>180</v>
          </cell>
          <cell r="AB348">
            <v>5</v>
          </cell>
          <cell r="AC348">
            <v>30</v>
          </cell>
          <cell r="AD348" t="str">
            <v>RK</v>
          </cell>
          <cell r="AE348">
            <v>0</v>
          </cell>
          <cell r="AF348">
            <v>8</v>
          </cell>
          <cell r="AG348">
            <v>72</v>
          </cell>
          <cell r="AH348">
            <v>2057.1428571428573</v>
          </cell>
          <cell r="AI348" t="str">
            <v>180 C x 3 hr</v>
          </cell>
          <cell r="AJ348">
            <v>0</v>
          </cell>
          <cell r="AL348">
            <v>114</v>
          </cell>
          <cell r="AM348">
            <v>38</v>
          </cell>
          <cell r="AN348">
            <v>912</v>
          </cell>
          <cell r="AO348">
            <v>31.92</v>
          </cell>
          <cell r="AP348" t="e">
            <v>#N/A</v>
          </cell>
          <cell r="AQ348" t="e">
            <v>#N/A</v>
          </cell>
          <cell r="AR348" t="e">
            <v>#N/A</v>
          </cell>
          <cell r="AS348" t="e">
            <v>#N/A</v>
          </cell>
          <cell r="AT348" t="e">
            <v>#N/A</v>
          </cell>
        </row>
        <row r="349">
          <cell r="B349" t="str">
            <v>3204A005-2</v>
          </cell>
          <cell r="C349" t="str">
            <v>3204A005;A</v>
          </cell>
          <cell r="D349" t="str">
            <v>F-EM</v>
          </cell>
          <cell r="E349" t="str">
            <v>HONDA</v>
          </cell>
          <cell r="F349" t="str">
            <v>KE-1</v>
          </cell>
          <cell r="G349" t="str">
            <v>TUBE BREAK</v>
          </cell>
          <cell r="H349" t="str">
            <v>INJ 13-17,36-39,63</v>
          </cell>
          <cell r="I349" t="e">
            <v>#N/A</v>
          </cell>
          <cell r="J349" t="e">
            <v>#N/A</v>
          </cell>
          <cell r="K349" t="str">
            <v>AG-5509;INJ080</v>
          </cell>
          <cell r="L349">
            <v>72</v>
          </cell>
          <cell r="M349">
            <v>1971.4285714285713</v>
          </cell>
          <cell r="N349" t="str">
            <v>8x1</v>
          </cell>
          <cell r="O349" t="str">
            <v>Compression</v>
          </cell>
          <cell r="P349" t="str">
            <v>Sub.Cont.</v>
          </cell>
          <cell r="Q349" t="str">
            <v>YES</v>
          </cell>
          <cell r="R349" t="str">
            <v>-</v>
          </cell>
          <cell r="S349">
            <v>100</v>
          </cell>
          <cell r="T349">
            <v>1</v>
          </cell>
          <cell r="U349">
            <v>15</v>
          </cell>
          <cell r="V349">
            <v>760</v>
          </cell>
          <cell r="W349">
            <v>4</v>
          </cell>
          <cell r="Y349">
            <v>10</v>
          </cell>
          <cell r="Z349">
            <v>280</v>
          </cell>
          <cell r="AA349">
            <v>180</v>
          </cell>
          <cell r="AB349">
            <v>5</v>
          </cell>
          <cell r="AC349">
            <v>30</v>
          </cell>
          <cell r="AD349" t="str">
            <v>RK</v>
          </cell>
          <cell r="AE349">
            <v>0</v>
          </cell>
          <cell r="AF349">
            <v>8</v>
          </cell>
          <cell r="AG349">
            <v>72</v>
          </cell>
          <cell r="AH349">
            <v>2057.1428571428573</v>
          </cell>
          <cell r="AI349" t="str">
            <v>180 C x 3 hr</v>
          </cell>
          <cell r="AJ349">
            <v>0</v>
          </cell>
          <cell r="AL349">
            <v>76</v>
          </cell>
          <cell r="AM349">
            <v>38</v>
          </cell>
          <cell r="AN349">
            <v>608</v>
          </cell>
          <cell r="AO349">
            <v>21.28</v>
          </cell>
          <cell r="AP349" t="e">
            <v>#N/A</v>
          </cell>
          <cell r="AQ349" t="e">
            <v>#N/A</v>
          </cell>
          <cell r="AR349" t="e">
            <v>#N/A</v>
          </cell>
          <cell r="AS349" t="e">
            <v>#N/A</v>
          </cell>
          <cell r="AT349" t="e">
            <v>#N/A</v>
          </cell>
        </row>
        <row r="350">
          <cell r="B350" t="str">
            <v>32981-GB4-7700</v>
          </cell>
          <cell r="C350" t="str">
            <v>32981-GB4-7700;A</v>
          </cell>
          <cell r="D350" t="str">
            <v>F-RP</v>
          </cell>
          <cell r="E350" t="str">
            <v>HINO</v>
          </cell>
          <cell r="F350" t="str">
            <v>FM,KT,</v>
          </cell>
          <cell r="G350" t="str">
            <v>STOPPER ASSY BRAK</v>
          </cell>
          <cell r="H350">
            <v>510</v>
          </cell>
          <cell r="I350" t="e">
            <v>#N/A</v>
          </cell>
          <cell r="J350" t="e">
            <v>#N/A</v>
          </cell>
          <cell r="K350" t="str">
            <v>N2659;PRS060</v>
          </cell>
          <cell r="L350">
            <v>20</v>
          </cell>
          <cell r="M350">
            <v>9520</v>
          </cell>
          <cell r="N350" t="str">
            <v xml:space="preserve">28x1 </v>
          </cell>
          <cell r="O350" t="str">
            <v>TRANSFER</v>
          </cell>
          <cell r="P350" t="str">
            <v>Sub.Cont.</v>
          </cell>
          <cell r="Q350" t="str">
            <v>YES</v>
          </cell>
          <cell r="R350" t="str">
            <v>-</v>
          </cell>
          <cell r="S350">
            <v>120</v>
          </cell>
          <cell r="T350">
            <v>1</v>
          </cell>
          <cell r="U350">
            <v>128</v>
          </cell>
          <cell r="V350">
            <v>128</v>
          </cell>
          <cell r="W350">
            <v>8</v>
          </cell>
          <cell r="Y350">
            <v>8</v>
          </cell>
          <cell r="Z350">
            <v>50</v>
          </cell>
          <cell r="AA350">
            <v>175</v>
          </cell>
          <cell r="AB350">
            <v>10</v>
          </cell>
          <cell r="AC350">
            <v>70</v>
          </cell>
          <cell r="AD350" t="str">
            <v>RPS</v>
          </cell>
          <cell r="AE350">
            <v>0</v>
          </cell>
          <cell r="AF350">
            <v>28</v>
          </cell>
          <cell r="AG350">
            <v>20</v>
          </cell>
          <cell r="AH350">
            <v>11200</v>
          </cell>
          <cell r="AJ350">
            <v>34</v>
          </cell>
          <cell r="AL350">
            <v>105</v>
          </cell>
          <cell r="AM350">
            <v>35</v>
          </cell>
          <cell r="AN350">
            <v>2940</v>
          </cell>
          <cell r="AO350">
            <v>5.25</v>
          </cell>
          <cell r="AP350" t="e">
            <v>#N/A</v>
          </cell>
          <cell r="AQ350" t="e">
            <v>#N/A</v>
          </cell>
          <cell r="AR350" t="e">
            <v>#N/A</v>
          </cell>
          <cell r="AS350" t="e">
            <v>#N/A</v>
          </cell>
          <cell r="AT350" t="e">
            <v>#N/A</v>
          </cell>
        </row>
        <row r="351">
          <cell r="B351" t="str">
            <v>3341-1209-80</v>
          </cell>
          <cell r="C351" t="str">
            <v>3341-1209-80;A</v>
          </cell>
          <cell r="D351" t="str">
            <v>F-RP</v>
          </cell>
          <cell r="E351" t="e">
            <v>#N/A</v>
          </cell>
          <cell r="F351" t="e">
            <v>#N/A</v>
          </cell>
          <cell r="G351" t="e">
            <v>#N/A</v>
          </cell>
          <cell r="H351" t="str">
            <v>VAC</v>
          </cell>
          <cell r="I351" t="e">
            <v>#N/A</v>
          </cell>
          <cell r="J351" t="e">
            <v>#N/A</v>
          </cell>
          <cell r="K351" t="str">
            <v>E-2704</v>
          </cell>
          <cell r="L351" t="e">
            <v>#N/A</v>
          </cell>
          <cell r="M351" t="e">
            <v>#N/A</v>
          </cell>
          <cell r="N351" t="str">
            <v>6X1</v>
          </cell>
          <cell r="O351" t="str">
            <v>Compression</v>
          </cell>
          <cell r="P351" t="str">
            <v>Sub.Cont.</v>
          </cell>
          <cell r="Q351" t="str">
            <v>NO</v>
          </cell>
          <cell r="R351" t="str">
            <v>-</v>
          </cell>
          <cell r="S351">
            <v>100</v>
          </cell>
          <cell r="Y351">
            <v>5</v>
          </cell>
          <cell r="Z351">
            <v>1.2</v>
          </cell>
          <cell r="AA351">
            <v>175</v>
          </cell>
          <cell r="AB351">
            <v>0</v>
          </cell>
          <cell r="AC351">
            <v>0</v>
          </cell>
          <cell r="AD351" t="str">
            <v>RK</v>
          </cell>
          <cell r="AE351">
            <v>0</v>
          </cell>
          <cell r="AF351">
            <v>6</v>
          </cell>
          <cell r="AG351" t="e">
            <v>#N/A</v>
          </cell>
          <cell r="AH351" t="e">
            <v>#N/A</v>
          </cell>
          <cell r="AJ351">
            <v>0</v>
          </cell>
          <cell r="AL351">
            <v>39</v>
          </cell>
          <cell r="AM351">
            <v>13</v>
          </cell>
          <cell r="AN351">
            <v>234</v>
          </cell>
          <cell r="AO351">
            <v>4.6799999999999994E-2</v>
          </cell>
          <cell r="AP351" t="e">
            <v>#N/A</v>
          </cell>
          <cell r="AQ351" t="e">
            <v>#N/A</v>
          </cell>
          <cell r="AR351" t="e">
            <v>#N/A</v>
          </cell>
          <cell r="AS351" t="e">
            <v>#N/A</v>
          </cell>
          <cell r="AT351" t="e">
            <v>#N/A</v>
          </cell>
        </row>
        <row r="352">
          <cell r="B352" t="str">
            <v>33541-220A0</v>
          </cell>
          <cell r="C352" t="str">
            <v>33541-220A0</v>
          </cell>
          <cell r="D352" t="e">
            <v>#N/A</v>
          </cell>
          <cell r="E352" t="str">
            <v>SUZUKI</v>
          </cell>
          <cell r="F352" t="str">
            <v>-</v>
          </cell>
          <cell r="G352" t="str">
            <v>CUSHION COVER</v>
          </cell>
          <cell r="H352">
            <v>510</v>
          </cell>
          <cell r="I352" t="e">
            <v>#N/A</v>
          </cell>
          <cell r="J352" t="e">
            <v>#N/A</v>
          </cell>
          <cell r="K352" t="str">
            <v>T-2601</v>
          </cell>
          <cell r="L352" t="e">
            <v>#N/A</v>
          </cell>
          <cell r="M352" t="e">
            <v>#N/A</v>
          </cell>
          <cell r="N352" t="str">
            <v>9x1</v>
          </cell>
          <cell r="O352" t="str">
            <v>Compression</v>
          </cell>
          <cell r="P352" t="str">
            <v>Sub.Cont.</v>
          </cell>
          <cell r="Q352" t="str">
            <v>YES</v>
          </cell>
          <cell r="R352" t="str">
            <v>-</v>
          </cell>
          <cell r="S352">
            <v>100</v>
          </cell>
          <cell r="Y352">
            <v>3</v>
          </cell>
          <cell r="Z352">
            <v>52.271999999999998</v>
          </cell>
          <cell r="AA352">
            <v>175</v>
          </cell>
          <cell r="AB352">
            <v>5</v>
          </cell>
          <cell r="AC352">
            <v>35</v>
          </cell>
          <cell r="AD352" t="str">
            <v>RK</v>
          </cell>
          <cell r="AE352">
            <v>0</v>
          </cell>
          <cell r="AF352">
            <v>5</v>
          </cell>
          <cell r="AG352" t="e">
            <v>#N/A</v>
          </cell>
          <cell r="AH352" t="e">
            <v>#N/A</v>
          </cell>
          <cell r="AJ352">
            <v>0</v>
          </cell>
          <cell r="AL352">
            <v>81</v>
          </cell>
          <cell r="AM352">
            <v>27</v>
          </cell>
          <cell r="AN352">
            <v>405</v>
          </cell>
          <cell r="AO352">
            <v>4.234032</v>
          </cell>
          <cell r="AP352" t="e">
            <v>#N/A</v>
          </cell>
          <cell r="AQ352" t="e">
            <v>#N/A</v>
          </cell>
          <cell r="AR352" t="e">
            <v>#N/A</v>
          </cell>
          <cell r="AS352" t="e">
            <v>#N/A</v>
          </cell>
          <cell r="AT352" t="e">
            <v>#N/A</v>
          </cell>
        </row>
        <row r="353">
          <cell r="B353" t="str">
            <v>33541-220A0</v>
          </cell>
          <cell r="C353" t="str">
            <v>33541-220A0</v>
          </cell>
          <cell r="D353" t="e">
            <v>#N/A</v>
          </cell>
          <cell r="E353" t="str">
            <v>HINO</v>
          </cell>
          <cell r="F353" t="str">
            <v>SALES</v>
          </cell>
          <cell r="G353" t="str">
            <v>RUBBER METAL</v>
          </cell>
          <cell r="H353">
            <v>510</v>
          </cell>
          <cell r="I353" t="e">
            <v>#N/A</v>
          </cell>
          <cell r="J353" t="e">
            <v>#N/A</v>
          </cell>
          <cell r="K353" t="str">
            <v>T-2601</v>
          </cell>
          <cell r="L353" t="e">
            <v>#N/A</v>
          </cell>
          <cell r="M353" t="e">
            <v>#N/A</v>
          </cell>
          <cell r="N353" t="str">
            <v>9x1</v>
          </cell>
          <cell r="O353" t="str">
            <v>Compression</v>
          </cell>
          <cell r="P353" t="str">
            <v>Sub.Cont.</v>
          </cell>
          <cell r="Q353" t="str">
            <v>YES</v>
          </cell>
          <cell r="R353" t="str">
            <v>-</v>
          </cell>
          <cell r="S353">
            <v>100</v>
          </cell>
          <cell r="T353">
            <v>6</v>
          </cell>
          <cell r="U353">
            <v>12</v>
          </cell>
          <cell r="V353">
            <v>110</v>
          </cell>
          <cell r="W353">
            <v>4</v>
          </cell>
          <cell r="Y353">
            <v>7</v>
          </cell>
          <cell r="Z353">
            <v>52.271999999999998</v>
          </cell>
          <cell r="AA353">
            <v>180</v>
          </cell>
          <cell r="AB353">
            <v>3</v>
          </cell>
          <cell r="AC353">
            <v>30</v>
          </cell>
          <cell r="AD353" t="str">
            <v>RK</v>
          </cell>
          <cell r="AE353">
            <v>0</v>
          </cell>
          <cell r="AF353">
            <v>5</v>
          </cell>
          <cell r="AG353" t="e">
            <v>#N/A</v>
          </cell>
          <cell r="AH353" t="e">
            <v>#N/A</v>
          </cell>
          <cell r="AI353" t="str">
            <v>180 C x 3 hr</v>
          </cell>
          <cell r="AJ353">
            <v>0</v>
          </cell>
          <cell r="AL353">
            <v>81</v>
          </cell>
          <cell r="AM353">
            <v>27</v>
          </cell>
          <cell r="AN353">
            <v>405</v>
          </cell>
          <cell r="AO353">
            <v>4.234032</v>
          </cell>
          <cell r="AP353" t="e">
            <v>#N/A</v>
          </cell>
          <cell r="AQ353" t="e">
            <v>#N/A</v>
          </cell>
          <cell r="AR353" t="e">
            <v>#N/A</v>
          </cell>
          <cell r="AS353" t="e">
            <v>#N/A</v>
          </cell>
          <cell r="AT353" t="e">
            <v>#N/A</v>
          </cell>
        </row>
        <row r="354">
          <cell r="B354" t="str">
            <v>35-10124-11371</v>
          </cell>
          <cell r="C354" t="str">
            <v>35-10124-11371;A</v>
          </cell>
          <cell r="D354" t="str">
            <v>F-VAC</v>
          </cell>
          <cell r="E354" t="str">
            <v>TOYOTA</v>
          </cell>
          <cell r="F354" t="str">
            <v>IRC</v>
          </cell>
          <cell r="G354" t="str">
            <v>BUMPER FRONT SPRI</v>
          </cell>
          <cell r="H354" t="str">
            <v>VAC</v>
          </cell>
          <cell r="I354" t="e">
            <v>#N/A</v>
          </cell>
          <cell r="J354" t="e">
            <v>#N/A</v>
          </cell>
          <cell r="K354" t="str">
            <v>N2710;PRS050</v>
          </cell>
          <cell r="L354">
            <v>6</v>
          </cell>
          <cell r="M354">
            <v>2700</v>
          </cell>
          <cell r="N354" t="str">
            <v>16x1</v>
          </cell>
          <cell r="O354" t="str">
            <v>Compression</v>
          </cell>
          <cell r="P354" t="str">
            <v>Sub.Cont.</v>
          </cell>
          <cell r="Q354" t="str">
            <v>YES</v>
          </cell>
          <cell r="R354" t="str">
            <v>-</v>
          </cell>
          <cell r="S354">
            <v>100</v>
          </cell>
          <cell r="T354">
            <v>4</v>
          </cell>
          <cell r="U354">
            <v>8</v>
          </cell>
          <cell r="V354">
            <v>200</v>
          </cell>
          <cell r="W354">
            <v>5</v>
          </cell>
          <cell r="Y354">
            <v>7</v>
          </cell>
          <cell r="Z354">
            <v>40</v>
          </cell>
          <cell r="AA354">
            <v>180</v>
          </cell>
          <cell r="AB354">
            <v>3</v>
          </cell>
          <cell r="AC354">
            <v>30</v>
          </cell>
          <cell r="AD354" t="str">
            <v>RK</v>
          </cell>
          <cell r="AE354">
            <v>0</v>
          </cell>
          <cell r="AF354">
            <v>36</v>
          </cell>
          <cell r="AG354">
            <v>6</v>
          </cell>
          <cell r="AH354">
            <v>5400</v>
          </cell>
          <cell r="AI354" t="str">
            <v>180 C x 3 hr</v>
          </cell>
          <cell r="AJ354">
            <v>0</v>
          </cell>
          <cell r="AL354">
            <v>150</v>
          </cell>
          <cell r="AM354">
            <v>50</v>
          </cell>
          <cell r="AN354">
            <v>5400</v>
          </cell>
          <cell r="AO354">
            <v>6</v>
          </cell>
          <cell r="AP354" t="e">
            <v>#N/A</v>
          </cell>
          <cell r="AQ354" t="e">
            <v>#N/A</v>
          </cell>
          <cell r="AR354" t="e">
            <v>#N/A</v>
          </cell>
          <cell r="AS354" t="e">
            <v>#N/A</v>
          </cell>
          <cell r="AT354" t="e">
            <v>#N/A</v>
          </cell>
        </row>
        <row r="355">
          <cell r="B355" t="str">
            <v>35-10124-11371</v>
          </cell>
          <cell r="C355" t="str">
            <v>35-10124-11371;A</v>
          </cell>
          <cell r="D355" t="str">
            <v>F-VAC</v>
          </cell>
          <cell r="E355" t="str">
            <v>TOYOTA</v>
          </cell>
          <cell r="F355" t="str">
            <v>IRC</v>
          </cell>
          <cell r="G355" t="str">
            <v>BUMPER FRONT SPRI</v>
          </cell>
          <cell r="H355" t="str">
            <v>VAC</v>
          </cell>
          <cell r="I355" t="e">
            <v>#N/A</v>
          </cell>
          <cell r="J355" t="e">
            <v>#N/A</v>
          </cell>
          <cell r="K355" t="str">
            <v>N2710;PRS030</v>
          </cell>
          <cell r="L355" t="e">
            <v>#N/A</v>
          </cell>
          <cell r="M355" t="e">
            <v>#N/A</v>
          </cell>
          <cell r="N355" t="str">
            <v>16x1</v>
          </cell>
          <cell r="O355" t="str">
            <v>Compression</v>
          </cell>
          <cell r="P355" t="str">
            <v>Sub.Cont.</v>
          </cell>
          <cell r="Q355" t="str">
            <v>YES</v>
          </cell>
          <cell r="R355" t="str">
            <v>-</v>
          </cell>
          <cell r="S355">
            <v>100</v>
          </cell>
          <cell r="T355">
            <v>2</v>
          </cell>
          <cell r="U355">
            <v>12</v>
          </cell>
          <cell r="V355">
            <v>95</v>
          </cell>
          <cell r="W355">
            <v>6</v>
          </cell>
          <cell r="Y355">
            <v>4</v>
          </cell>
          <cell r="Z355">
            <v>40</v>
          </cell>
          <cell r="AA355">
            <v>170</v>
          </cell>
          <cell r="AB355">
            <v>1</v>
          </cell>
          <cell r="AC355">
            <v>30</v>
          </cell>
          <cell r="AD355" t="str">
            <v>RK</v>
          </cell>
          <cell r="AE355">
            <v>0</v>
          </cell>
          <cell r="AF355">
            <v>36</v>
          </cell>
          <cell r="AG355" t="e">
            <v>#N/A</v>
          </cell>
          <cell r="AH355" t="e">
            <v>#N/A</v>
          </cell>
          <cell r="AI355" t="str">
            <v>180 C x 3 hr</v>
          </cell>
          <cell r="AJ355">
            <v>0</v>
          </cell>
          <cell r="AL355">
            <v>150</v>
          </cell>
          <cell r="AM355">
            <v>50</v>
          </cell>
          <cell r="AN355">
            <v>5400</v>
          </cell>
          <cell r="AO355">
            <v>6</v>
          </cell>
          <cell r="AP355" t="e">
            <v>#N/A</v>
          </cell>
          <cell r="AQ355" t="e">
            <v>#N/A</v>
          </cell>
          <cell r="AR355" t="e">
            <v>#N/A</v>
          </cell>
          <cell r="AS355" t="e">
            <v>#N/A</v>
          </cell>
          <cell r="AT355" t="e">
            <v>#N/A</v>
          </cell>
        </row>
        <row r="356">
          <cell r="B356" t="str">
            <v>35-11030-04821</v>
          </cell>
          <cell r="C356" t="str">
            <v>35-11030-04821;A</v>
          </cell>
          <cell r="D356" t="str">
            <v>F-SCC</v>
          </cell>
          <cell r="E356" t="str">
            <v>HINO</v>
          </cell>
          <cell r="F356" t="str">
            <v>IRC</v>
          </cell>
          <cell r="G356" t="str">
            <v>INS</v>
          </cell>
          <cell r="H356" t="str">
            <v>VAC</v>
          </cell>
          <cell r="I356" t="e">
            <v>#N/A</v>
          </cell>
          <cell r="J356" t="e">
            <v>#N/A</v>
          </cell>
          <cell r="K356" t="str">
            <v>T2710;PRS030</v>
          </cell>
          <cell r="L356">
            <v>20</v>
          </cell>
          <cell r="M356">
            <v>1700</v>
          </cell>
          <cell r="N356" t="str">
            <v>8x1</v>
          </cell>
          <cell r="O356" t="str">
            <v>Compression</v>
          </cell>
          <cell r="P356" t="str">
            <v>Sub.Cont.</v>
          </cell>
          <cell r="Q356" t="str">
            <v>YES</v>
          </cell>
          <cell r="R356" t="str">
            <v>-</v>
          </cell>
          <cell r="S356">
            <v>100</v>
          </cell>
          <cell r="T356">
            <v>6</v>
          </cell>
          <cell r="U356">
            <v>12</v>
          </cell>
          <cell r="V356">
            <v>160</v>
          </cell>
          <cell r="W356">
            <v>5</v>
          </cell>
          <cell r="Y356">
            <v>7</v>
          </cell>
          <cell r="Z356">
            <v>80</v>
          </cell>
          <cell r="AA356">
            <v>180</v>
          </cell>
          <cell r="AB356">
            <v>5</v>
          </cell>
          <cell r="AC356">
            <v>30</v>
          </cell>
          <cell r="AD356" t="str">
            <v>RK</v>
          </cell>
          <cell r="AE356">
            <v>0</v>
          </cell>
          <cell r="AF356">
            <v>8</v>
          </cell>
          <cell r="AG356">
            <v>20</v>
          </cell>
          <cell r="AH356">
            <v>2000</v>
          </cell>
          <cell r="AI356" t="str">
            <v>180 C x 3 hr</v>
          </cell>
          <cell r="AJ356">
            <v>0</v>
          </cell>
          <cell r="AL356">
            <v>135</v>
          </cell>
          <cell r="AM356">
            <v>45</v>
          </cell>
          <cell r="AN356">
            <v>1080</v>
          </cell>
          <cell r="AO356">
            <v>10.8</v>
          </cell>
          <cell r="AP356" t="e">
            <v>#N/A</v>
          </cell>
          <cell r="AQ356" t="e">
            <v>#N/A</v>
          </cell>
          <cell r="AR356" t="e">
            <v>#N/A</v>
          </cell>
          <cell r="AS356" t="e">
            <v>#N/A</v>
          </cell>
          <cell r="AT356" t="e">
            <v>#N/A</v>
          </cell>
        </row>
        <row r="357">
          <cell r="B357" t="str">
            <v>35756-GB4-7700</v>
          </cell>
          <cell r="C357" t="str">
            <v>35756-GB4-7700</v>
          </cell>
          <cell r="D357" t="str">
            <v>F-VK</v>
          </cell>
          <cell r="E357" t="str">
            <v>HINO</v>
          </cell>
          <cell r="F357" t="str">
            <v>KR'89</v>
          </cell>
          <cell r="G357" t="str">
            <v>BUMPER FR SPRING</v>
          </cell>
          <cell r="H357" t="str">
            <v>VK</v>
          </cell>
          <cell r="I357" t="e">
            <v>#N/A</v>
          </cell>
          <cell r="J357" t="e">
            <v>#N/A</v>
          </cell>
          <cell r="K357" t="str">
            <v>N-2616</v>
          </cell>
          <cell r="L357" t="e">
            <v>#N/A</v>
          </cell>
          <cell r="M357" t="e">
            <v>#N/A</v>
          </cell>
          <cell r="N357" t="str">
            <v>9x1</v>
          </cell>
          <cell r="O357" t="str">
            <v>Compression</v>
          </cell>
          <cell r="P357" t="str">
            <v>Sub.Cont.</v>
          </cell>
          <cell r="Q357" t="str">
            <v>NO</v>
          </cell>
          <cell r="R357" t="str">
            <v>-</v>
          </cell>
          <cell r="S357">
            <v>100</v>
          </cell>
          <cell r="T357">
            <v>12</v>
          </cell>
          <cell r="U357">
            <v>40</v>
          </cell>
          <cell r="V357">
            <v>40</v>
          </cell>
          <cell r="W357">
            <v>9</v>
          </cell>
          <cell r="Y357">
            <v>4</v>
          </cell>
          <cell r="Z357">
            <v>16.934399999999997</v>
          </cell>
          <cell r="AA357">
            <v>175</v>
          </cell>
          <cell r="AB357">
            <v>10</v>
          </cell>
          <cell r="AC357">
            <v>70</v>
          </cell>
          <cell r="AD357" t="str">
            <v>RK</v>
          </cell>
          <cell r="AE357">
            <v>0</v>
          </cell>
          <cell r="AF357">
            <v>9</v>
          </cell>
          <cell r="AG357" t="e">
            <v>#N/A</v>
          </cell>
          <cell r="AH357" t="e">
            <v>#N/A</v>
          </cell>
          <cell r="AJ357">
            <v>244</v>
          </cell>
          <cell r="AL357" t="e">
            <v>#N/A</v>
          </cell>
          <cell r="AM357" t="e">
            <v>#N/A</v>
          </cell>
          <cell r="AN357" t="e">
            <v>#N/A</v>
          </cell>
          <cell r="AO357" t="e">
            <v>#N/A</v>
          </cell>
          <cell r="AP357" t="e">
            <v>#N/A</v>
          </cell>
          <cell r="AQ357" t="e">
            <v>#N/A</v>
          </cell>
          <cell r="AR357" t="e">
            <v>#N/A</v>
          </cell>
          <cell r="AS357" t="e">
            <v>#N/A</v>
          </cell>
          <cell r="AT357" t="e">
            <v>#N/A</v>
          </cell>
        </row>
        <row r="358">
          <cell r="B358" t="str">
            <v>39210-12843-00</v>
          </cell>
          <cell r="C358" t="str">
            <v>39210-12843-00;A</v>
          </cell>
          <cell r="D358" t="e">
            <v>#N/A</v>
          </cell>
          <cell r="E358" t="str">
            <v>TOYOTA</v>
          </cell>
          <cell r="F358" t="str">
            <v>Crown</v>
          </cell>
          <cell r="G358" t="str">
            <v>SUPPORT BUMPER FR</v>
          </cell>
          <cell r="H358" t="str">
            <v>VAC</v>
          </cell>
          <cell r="I358" t="e">
            <v>#N/A</v>
          </cell>
          <cell r="J358" t="e">
            <v>#N/A</v>
          </cell>
          <cell r="K358" t="str">
            <v>N2710;PRS030</v>
          </cell>
          <cell r="L358" t="e">
            <v>#N/A</v>
          </cell>
          <cell r="M358" t="e">
            <v>#N/A</v>
          </cell>
          <cell r="N358" t="str">
            <v>36x1</v>
          </cell>
          <cell r="O358" t="str">
            <v>Transfer</v>
          </cell>
          <cell r="P358" t="str">
            <v>Press Dep.</v>
          </cell>
          <cell r="Q358" t="str">
            <v>NO</v>
          </cell>
          <cell r="R358" t="str">
            <v>-</v>
          </cell>
          <cell r="S358">
            <v>100</v>
          </cell>
          <cell r="T358">
            <v>4</v>
          </cell>
          <cell r="U358">
            <v>23</v>
          </cell>
          <cell r="V358">
            <v>90</v>
          </cell>
          <cell r="W358">
            <v>6</v>
          </cell>
          <cell r="Y358">
            <v>5</v>
          </cell>
          <cell r="Z358">
            <v>28.8</v>
          </cell>
          <cell r="AA358">
            <v>170</v>
          </cell>
          <cell r="AB358">
            <v>5</v>
          </cell>
          <cell r="AC358">
            <v>60</v>
          </cell>
          <cell r="AD358" t="str">
            <v>RK</v>
          </cell>
          <cell r="AE358">
            <v>0</v>
          </cell>
          <cell r="AF358">
            <v>25</v>
          </cell>
          <cell r="AG358" t="e">
            <v>#N/A</v>
          </cell>
          <cell r="AH358" t="e">
            <v>#N/A</v>
          </cell>
          <cell r="AJ358">
            <v>244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 t="e">
            <v>#N/A</v>
          </cell>
          <cell r="AQ358" t="e">
            <v>#N/A</v>
          </cell>
          <cell r="AR358" t="e">
            <v>#N/A</v>
          </cell>
          <cell r="AS358" t="e">
            <v>#N/A</v>
          </cell>
          <cell r="AT358" t="e">
            <v>#N/A</v>
          </cell>
        </row>
        <row r="359">
          <cell r="B359" t="str">
            <v>39220-91624</v>
          </cell>
          <cell r="C359" t="str">
            <v>39220-91624;A</v>
          </cell>
          <cell r="D359" t="str">
            <v>F-WCLHO</v>
          </cell>
          <cell r="E359" t="str">
            <v>TOYOTA</v>
          </cell>
          <cell r="F359" t="str">
            <v>Crown</v>
          </cell>
          <cell r="G359" t="str">
            <v>SUPPORT BUMPER FR</v>
          </cell>
          <cell r="H359">
            <v>510</v>
          </cell>
          <cell r="I359" t="e">
            <v>#N/A</v>
          </cell>
          <cell r="J359" t="e">
            <v>#N/A</v>
          </cell>
          <cell r="K359" t="str">
            <v>AS2505;PRS070</v>
          </cell>
          <cell r="L359" t="e">
            <v>#N/A</v>
          </cell>
          <cell r="M359" t="e">
            <v>#N/A</v>
          </cell>
          <cell r="N359" t="str">
            <v>16x1</v>
          </cell>
          <cell r="O359" t="str">
            <v>Transfer</v>
          </cell>
          <cell r="P359" t="str">
            <v>Sub.Cont.</v>
          </cell>
          <cell r="Q359" t="str">
            <v>NO</v>
          </cell>
          <cell r="R359" t="str">
            <v>205 / 238</v>
          </cell>
          <cell r="S359">
            <v>100</v>
          </cell>
          <cell r="Y359">
            <v>25</v>
          </cell>
          <cell r="Z359">
            <v>128</v>
          </cell>
          <cell r="AA359">
            <v>175</v>
          </cell>
          <cell r="AB359">
            <v>0</v>
          </cell>
          <cell r="AC359">
            <v>70</v>
          </cell>
          <cell r="AD359" t="str">
            <v>RK</v>
          </cell>
          <cell r="AE359">
            <v>0</v>
          </cell>
          <cell r="AF359">
            <v>16</v>
          </cell>
          <cell r="AG359" t="e">
            <v>#N/A</v>
          </cell>
          <cell r="AH359" t="e">
            <v>#N/A</v>
          </cell>
          <cell r="AJ359">
            <v>0</v>
          </cell>
          <cell r="AL359">
            <v>180</v>
          </cell>
          <cell r="AM359">
            <v>60</v>
          </cell>
          <cell r="AN359">
            <v>2880</v>
          </cell>
          <cell r="AO359">
            <v>23.04</v>
          </cell>
          <cell r="AP359" t="e">
            <v>#N/A</v>
          </cell>
          <cell r="AQ359" t="e">
            <v>#N/A</v>
          </cell>
          <cell r="AR359" t="e">
            <v>#N/A</v>
          </cell>
          <cell r="AS359" t="e">
            <v>#N/A</v>
          </cell>
          <cell r="AT359" t="e">
            <v>#N/A</v>
          </cell>
        </row>
        <row r="360">
          <cell r="B360" t="str">
            <v>39-62735-17011</v>
          </cell>
          <cell r="C360" t="str">
            <v>39-62735-17011;A</v>
          </cell>
          <cell r="D360" t="str">
            <v>F-CWA</v>
          </cell>
          <cell r="E360" t="str">
            <v>TOYOTA</v>
          </cell>
          <cell r="F360" t="str">
            <v>Hilux</v>
          </cell>
          <cell r="G360" t="str">
            <v>BUMPER FRONT SPIN</v>
          </cell>
          <cell r="H360">
            <v>510</v>
          </cell>
          <cell r="I360" t="e">
            <v>#N/A</v>
          </cell>
          <cell r="J360" t="e">
            <v>#N/A</v>
          </cell>
          <cell r="K360" t="str">
            <v>N2710;PRS080</v>
          </cell>
          <cell r="L360">
            <v>6</v>
          </cell>
          <cell r="M360">
            <v>92.307692307692307</v>
          </cell>
          <cell r="N360" t="str">
            <v>4x2</v>
          </cell>
          <cell r="O360" t="str">
            <v>Transfer</v>
          </cell>
          <cell r="P360" t="str">
            <v>Sub.Cont.</v>
          </cell>
          <cell r="Q360" t="str">
            <v>NO</v>
          </cell>
          <cell r="R360" t="str">
            <v>205 / 238</v>
          </cell>
          <cell r="S360">
            <v>100</v>
          </cell>
          <cell r="Y360">
            <v>25</v>
          </cell>
          <cell r="Z360">
            <v>130</v>
          </cell>
          <cell r="AA360">
            <v>175</v>
          </cell>
          <cell r="AB360">
            <v>0</v>
          </cell>
          <cell r="AC360">
            <v>50</v>
          </cell>
          <cell r="AD360" t="str">
            <v>RK</v>
          </cell>
          <cell r="AE360">
            <v>0</v>
          </cell>
          <cell r="AF360">
            <v>4</v>
          </cell>
          <cell r="AG360">
            <v>6</v>
          </cell>
          <cell r="AH360">
            <v>184.61538461538461</v>
          </cell>
          <cell r="AJ360">
            <v>0</v>
          </cell>
          <cell r="AL360">
            <v>90</v>
          </cell>
          <cell r="AM360">
            <v>30</v>
          </cell>
          <cell r="AN360">
            <v>360</v>
          </cell>
          <cell r="AO360">
            <v>11.7</v>
          </cell>
          <cell r="AP360" t="e">
            <v>#N/A</v>
          </cell>
          <cell r="AQ360" t="e">
            <v>#N/A</v>
          </cell>
          <cell r="AR360" t="e">
            <v>#N/A</v>
          </cell>
          <cell r="AS360" t="e">
            <v>#N/A</v>
          </cell>
          <cell r="AT360" t="e">
            <v>#N/A</v>
          </cell>
        </row>
        <row r="361">
          <cell r="B361" t="str">
            <v>39-62735-17011</v>
          </cell>
          <cell r="C361" t="str">
            <v>39-62735-17011;A</v>
          </cell>
          <cell r="D361" t="str">
            <v>F-CWA</v>
          </cell>
          <cell r="E361" t="str">
            <v>TOYOTA</v>
          </cell>
          <cell r="F361" t="str">
            <v>IRC</v>
          </cell>
          <cell r="G361" t="str">
            <v>BUMPER SPRING RR</v>
          </cell>
          <cell r="H361">
            <v>510</v>
          </cell>
          <cell r="I361" t="e">
            <v>#N/A</v>
          </cell>
          <cell r="J361" t="e">
            <v>#N/A</v>
          </cell>
          <cell r="K361" t="str">
            <v>N2710;PRS030</v>
          </cell>
          <cell r="L361" t="e">
            <v>#N/A</v>
          </cell>
          <cell r="M361" t="e">
            <v>#N/A</v>
          </cell>
          <cell r="N361" t="str">
            <v>4x2</v>
          </cell>
          <cell r="O361" t="str">
            <v>Transfer</v>
          </cell>
          <cell r="P361" t="str">
            <v>Sub.Cont.</v>
          </cell>
          <cell r="Q361" t="str">
            <v>NO</v>
          </cell>
          <cell r="R361" t="str">
            <v>-</v>
          </cell>
          <cell r="S361">
            <v>100</v>
          </cell>
          <cell r="T361">
            <v>3</v>
          </cell>
          <cell r="U361">
            <v>65</v>
          </cell>
          <cell r="V361">
            <v>65</v>
          </cell>
          <cell r="W361">
            <v>8</v>
          </cell>
          <cell r="Y361">
            <v>13</v>
          </cell>
          <cell r="Z361">
            <v>70</v>
          </cell>
          <cell r="AA361">
            <v>175</v>
          </cell>
          <cell r="AB361">
            <v>10</v>
          </cell>
          <cell r="AC361">
            <v>60</v>
          </cell>
          <cell r="AD361" t="str">
            <v>J/R</v>
          </cell>
          <cell r="AE361">
            <v>0</v>
          </cell>
          <cell r="AF361">
            <v>4</v>
          </cell>
          <cell r="AG361" t="e">
            <v>#N/A</v>
          </cell>
          <cell r="AH361" t="e">
            <v>#N/A</v>
          </cell>
          <cell r="AJ361">
            <v>0</v>
          </cell>
          <cell r="AL361">
            <v>90</v>
          </cell>
          <cell r="AM361">
            <v>30</v>
          </cell>
          <cell r="AN361">
            <v>360</v>
          </cell>
          <cell r="AO361">
            <v>6.3</v>
          </cell>
          <cell r="AP361" t="e">
            <v>#N/A</v>
          </cell>
          <cell r="AQ361" t="e">
            <v>#N/A</v>
          </cell>
          <cell r="AR361" t="e">
            <v>#N/A</v>
          </cell>
          <cell r="AS361" t="e">
            <v>#N/A</v>
          </cell>
          <cell r="AT361" t="e">
            <v>#N/A</v>
          </cell>
        </row>
        <row r="362">
          <cell r="B362" t="str">
            <v>39-62735-17011</v>
          </cell>
          <cell r="C362" t="str">
            <v>39-62735-17011;A</v>
          </cell>
          <cell r="D362" t="str">
            <v>F-CWA</v>
          </cell>
          <cell r="E362" t="str">
            <v>TOYOTA</v>
          </cell>
          <cell r="F362" t="str">
            <v>IRC</v>
          </cell>
          <cell r="G362" t="str">
            <v>BUMPER SPRING RR</v>
          </cell>
          <cell r="H362">
            <v>510</v>
          </cell>
          <cell r="I362" t="e">
            <v>#N/A</v>
          </cell>
          <cell r="J362" t="e">
            <v>#N/A</v>
          </cell>
          <cell r="K362" t="str">
            <v>N2710;PRS080</v>
          </cell>
          <cell r="L362">
            <v>6</v>
          </cell>
          <cell r="M362">
            <v>92.307692307692307</v>
          </cell>
          <cell r="N362" t="str">
            <v>4x2</v>
          </cell>
          <cell r="O362" t="str">
            <v>Injection</v>
          </cell>
          <cell r="P362" t="str">
            <v>Press Dep.</v>
          </cell>
          <cell r="Q362" t="str">
            <v>NO</v>
          </cell>
          <cell r="R362" t="str">
            <v>205 / 252</v>
          </cell>
          <cell r="S362">
            <v>120</v>
          </cell>
          <cell r="U362">
            <v>50</v>
          </cell>
          <cell r="W362">
            <v>8</v>
          </cell>
          <cell r="Y362">
            <v>12</v>
          </cell>
          <cell r="Z362">
            <v>130</v>
          </cell>
          <cell r="AA362">
            <v>170</v>
          </cell>
          <cell r="AB362">
            <v>10</v>
          </cell>
          <cell r="AC362">
            <v>50</v>
          </cell>
          <cell r="AD362" t="str">
            <v>RK</v>
          </cell>
          <cell r="AE362">
            <v>570</v>
          </cell>
          <cell r="AF362">
            <v>4</v>
          </cell>
          <cell r="AG362">
            <v>6</v>
          </cell>
          <cell r="AH362">
            <v>184.61538461538461</v>
          </cell>
          <cell r="AJ362">
            <v>21</v>
          </cell>
          <cell r="AL362">
            <v>90</v>
          </cell>
          <cell r="AM362">
            <v>30</v>
          </cell>
          <cell r="AN362">
            <v>360</v>
          </cell>
          <cell r="AO362">
            <v>11.7</v>
          </cell>
          <cell r="AP362" t="e">
            <v>#N/A</v>
          </cell>
          <cell r="AQ362" t="e">
            <v>#N/A</v>
          </cell>
          <cell r="AR362" t="e">
            <v>#N/A</v>
          </cell>
          <cell r="AS362" t="e">
            <v>#N/A</v>
          </cell>
          <cell r="AT362" t="e">
            <v>#N/A</v>
          </cell>
        </row>
        <row r="363">
          <cell r="B363" t="str">
            <v>39-62735-17011</v>
          </cell>
          <cell r="C363" t="str">
            <v>39-62735-17011;A</v>
          </cell>
          <cell r="D363" t="str">
            <v>F-CWA</v>
          </cell>
          <cell r="E363" t="str">
            <v>TOYOTA</v>
          </cell>
          <cell r="F363" t="str">
            <v>IRC</v>
          </cell>
          <cell r="G363" t="str">
            <v>BUMPER SPRING RR</v>
          </cell>
          <cell r="H363">
            <v>510</v>
          </cell>
          <cell r="I363" t="e">
            <v>#N/A</v>
          </cell>
          <cell r="J363" t="e">
            <v>#N/A</v>
          </cell>
          <cell r="K363" t="str">
            <v>N2710;PRS030</v>
          </cell>
          <cell r="L363" t="e">
            <v>#N/A</v>
          </cell>
          <cell r="M363" t="e">
            <v>#N/A</v>
          </cell>
          <cell r="N363" t="str">
            <v>4x2</v>
          </cell>
          <cell r="O363" t="str">
            <v>Transfer</v>
          </cell>
          <cell r="P363" t="str">
            <v>Press Dep.</v>
          </cell>
          <cell r="Q363" t="str">
            <v>NO</v>
          </cell>
          <cell r="R363" t="str">
            <v>205 / 252</v>
          </cell>
          <cell r="S363">
            <v>120</v>
          </cell>
          <cell r="T363">
            <v>3</v>
          </cell>
          <cell r="U363">
            <v>75</v>
          </cell>
          <cell r="V363">
            <v>180</v>
          </cell>
          <cell r="W363">
            <v>8</v>
          </cell>
          <cell r="Y363">
            <v>25</v>
          </cell>
          <cell r="Z363">
            <v>70</v>
          </cell>
          <cell r="AA363">
            <v>175</v>
          </cell>
          <cell r="AB363">
            <v>15</v>
          </cell>
          <cell r="AC363">
            <v>50</v>
          </cell>
          <cell r="AD363" t="str">
            <v>RK</v>
          </cell>
          <cell r="AE363">
            <v>570</v>
          </cell>
          <cell r="AF363">
            <v>4</v>
          </cell>
          <cell r="AG363" t="e">
            <v>#N/A</v>
          </cell>
          <cell r="AH363" t="e">
            <v>#N/A</v>
          </cell>
          <cell r="AJ363">
            <v>21</v>
          </cell>
          <cell r="AL363">
            <v>90</v>
          </cell>
          <cell r="AM363">
            <v>30</v>
          </cell>
          <cell r="AN363">
            <v>360</v>
          </cell>
          <cell r="AO363">
            <v>6.3</v>
          </cell>
          <cell r="AP363" t="e">
            <v>#N/A</v>
          </cell>
          <cell r="AQ363" t="e">
            <v>#N/A</v>
          </cell>
          <cell r="AR363" t="e">
            <v>#N/A</v>
          </cell>
          <cell r="AS363" t="e">
            <v>#N/A</v>
          </cell>
          <cell r="AT363" t="e">
            <v>#N/A</v>
          </cell>
        </row>
        <row r="364">
          <cell r="B364" t="str">
            <v>39961-K26J-C101</v>
          </cell>
          <cell r="C364" t="str">
            <v>39961-K26J-C101;A</v>
          </cell>
          <cell r="D364" t="str">
            <v>F-RP</v>
          </cell>
          <cell r="E364" t="str">
            <v>TOYOTA</v>
          </cell>
          <cell r="F364" t="str">
            <v>IRC</v>
          </cell>
          <cell r="G364" t="str">
            <v>SEAL UPR</v>
          </cell>
          <cell r="H364" t="str">
            <v>INM 4,16,17,28,36-39</v>
          </cell>
          <cell r="I364" t="e">
            <v>#N/A</v>
          </cell>
          <cell r="J364" t="e">
            <v>#N/A</v>
          </cell>
          <cell r="K364" t="str">
            <v>E-5612;INJ080</v>
          </cell>
          <cell r="L364">
            <v>70</v>
          </cell>
          <cell r="M364">
            <v>1464.4808743169399</v>
          </cell>
          <cell r="N364" t="str">
            <v>4X1</v>
          </cell>
          <cell r="O364" t="str">
            <v>Transfer</v>
          </cell>
          <cell r="P364" t="str">
            <v>Press Dep.</v>
          </cell>
          <cell r="Q364" t="str">
            <v>NO</v>
          </cell>
          <cell r="R364" t="str">
            <v>205 / 220</v>
          </cell>
          <cell r="S364">
            <v>120</v>
          </cell>
          <cell r="T364">
            <v>3</v>
          </cell>
          <cell r="U364">
            <v>130</v>
          </cell>
          <cell r="V364">
            <v>150</v>
          </cell>
          <cell r="W364">
            <v>8</v>
          </cell>
          <cell r="Y364">
            <v>25</v>
          </cell>
          <cell r="Z364">
            <v>183</v>
          </cell>
          <cell r="AA364">
            <v>175</v>
          </cell>
          <cell r="AB364">
            <v>20</v>
          </cell>
          <cell r="AC364">
            <v>50</v>
          </cell>
          <cell r="AD364" t="str">
            <v>RK</v>
          </cell>
          <cell r="AE364">
            <v>0</v>
          </cell>
          <cell r="AF364">
            <v>4</v>
          </cell>
          <cell r="AG364">
            <v>70</v>
          </cell>
          <cell r="AH364">
            <v>1530.0546448087432</v>
          </cell>
          <cell r="AJ364">
            <v>21</v>
          </cell>
          <cell r="AL364">
            <v>156</v>
          </cell>
          <cell r="AM364">
            <v>52</v>
          </cell>
          <cell r="AN364">
            <v>624</v>
          </cell>
          <cell r="AO364">
            <v>28.547999999999998</v>
          </cell>
          <cell r="AP364">
            <v>0</v>
          </cell>
          <cell r="AQ364" t="e">
            <v>#N/A</v>
          </cell>
          <cell r="AR364" t="str">
            <v>INJ</v>
          </cell>
          <cell r="AS364">
            <v>90.89</v>
          </cell>
          <cell r="AT364" t="e">
            <v>#N/A</v>
          </cell>
        </row>
        <row r="365">
          <cell r="B365" t="str">
            <v>39961-K26J-C101-2</v>
          </cell>
          <cell r="C365" t="str">
            <v>39961-K26J-C101;A</v>
          </cell>
          <cell r="D365" t="str">
            <v>F-RP</v>
          </cell>
          <cell r="E365" t="str">
            <v>TOYOTA</v>
          </cell>
          <cell r="F365" t="str">
            <v>IRC</v>
          </cell>
          <cell r="G365" t="str">
            <v>SEAL UPR</v>
          </cell>
          <cell r="H365" t="str">
            <v>INM 4,16,17,28,36-39</v>
          </cell>
          <cell r="I365" t="e">
            <v>#N/A</v>
          </cell>
          <cell r="J365" t="e">
            <v>#N/A</v>
          </cell>
          <cell r="K365" t="str">
            <v>E-5612;INJ080</v>
          </cell>
          <cell r="L365">
            <v>70</v>
          </cell>
          <cell r="M365">
            <v>1464.4808743169399</v>
          </cell>
          <cell r="N365" t="str">
            <v>4X1</v>
          </cell>
          <cell r="O365" t="str">
            <v>Transfer</v>
          </cell>
          <cell r="P365" t="str">
            <v>Press Dep.</v>
          </cell>
          <cell r="Q365" t="str">
            <v>NO</v>
          </cell>
          <cell r="R365" t="str">
            <v>205 / 220</v>
          </cell>
          <cell r="S365">
            <v>120</v>
          </cell>
          <cell r="T365">
            <v>3</v>
          </cell>
          <cell r="U365">
            <v>130</v>
          </cell>
          <cell r="V365">
            <v>150</v>
          </cell>
          <cell r="W365">
            <v>8</v>
          </cell>
          <cell r="Y365">
            <v>25</v>
          </cell>
          <cell r="Z365">
            <v>183</v>
          </cell>
          <cell r="AA365">
            <v>175</v>
          </cell>
          <cell r="AB365">
            <v>20</v>
          </cell>
          <cell r="AC365">
            <v>50</v>
          </cell>
          <cell r="AD365" t="str">
            <v>RK</v>
          </cell>
          <cell r="AE365">
            <v>0</v>
          </cell>
          <cell r="AF365">
            <v>4</v>
          </cell>
          <cell r="AG365">
            <v>70</v>
          </cell>
          <cell r="AH365">
            <v>1530.0546448087432</v>
          </cell>
          <cell r="AJ365">
            <v>21</v>
          </cell>
          <cell r="AL365">
            <v>104</v>
          </cell>
          <cell r="AM365">
            <v>52</v>
          </cell>
          <cell r="AN365">
            <v>416</v>
          </cell>
          <cell r="AO365">
            <v>19.032</v>
          </cell>
          <cell r="AP365">
            <v>0</v>
          </cell>
          <cell r="AQ365" t="e">
            <v>#N/A</v>
          </cell>
          <cell r="AR365" t="str">
            <v>INJ</v>
          </cell>
          <cell r="AS365">
            <v>90.89</v>
          </cell>
          <cell r="AT365" t="e">
            <v>#N/A</v>
          </cell>
        </row>
        <row r="366">
          <cell r="B366" t="str">
            <v>3A7RA-13152</v>
          </cell>
          <cell r="C366" t="str">
            <v>3A7RA-13152;A</v>
          </cell>
          <cell r="D366" t="e">
            <v>#N/A</v>
          </cell>
          <cell r="E366" t="str">
            <v>TOYOTA</v>
          </cell>
          <cell r="F366" t="str">
            <v>543T</v>
          </cell>
          <cell r="G366" t="str">
            <v>BUMPER RR SPRING</v>
          </cell>
          <cell r="H366" t="str">
            <v>VACUUM</v>
          </cell>
          <cell r="I366" t="e">
            <v>#N/A</v>
          </cell>
          <cell r="J366" t="e">
            <v>#N/A</v>
          </cell>
          <cell r="K366" t="str">
            <v>E2720;PRS030</v>
          </cell>
          <cell r="L366">
            <v>12</v>
          </cell>
          <cell r="M366">
            <v>2083.333333333333</v>
          </cell>
          <cell r="N366" t="str">
            <v>9x1,9x1</v>
          </cell>
          <cell r="O366" t="str">
            <v>Injection</v>
          </cell>
          <cell r="P366" t="str">
            <v>Press Dep.</v>
          </cell>
          <cell r="Q366" t="str">
            <v>NO</v>
          </cell>
          <cell r="R366" t="str">
            <v>205 / 220</v>
          </cell>
          <cell r="S366">
            <v>150</v>
          </cell>
          <cell r="U366">
            <v>50</v>
          </cell>
          <cell r="W366">
            <v>8</v>
          </cell>
          <cell r="Y366">
            <v>15</v>
          </cell>
          <cell r="Z366">
            <v>38.880000000000003</v>
          </cell>
          <cell r="AA366">
            <v>165</v>
          </cell>
          <cell r="AB366">
            <v>10</v>
          </cell>
          <cell r="AC366">
            <v>47</v>
          </cell>
          <cell r="AD366" t="str">
            <v>RK</v>
          </cell>
          <cell r="AE366">
            <v>350</v>
          </cell>
          <cell r="AF366">
            <v>9</v>
          </cell>
          <cell r="AG366">
            <v>12</v>
          </cell>
          <cell r="AH366">
            <v>2777.7777777777778</v>
          </cell>
          <cell r="AJ366">
            <v>21</v>
          </cell>
          <cell r="AL366">
            <v>90</v>
          </cell>
          <cell r="AM366">
            <v>30</v>
          </cell>
          <cell r="AN366">
            <v>810</v>
          </cell>
          <cell r="AO366">
            <v>3.4992000000000001</v>
          </cell>
          <cell r="AP366" t="e">
            <v>#N/A</v>
          </cell>
          <cell r="AQ366" t="e">
            <v>#N/A</v>
          </cell>
          <cell r="AR366" t="e">
            <v>#N/A</v>
          </cell>
          <cell r="AS366" t="e">
            <v>#N/A</v>
          </cell>
          <cell r="AT366" t="e">
            <v>#N/A</v>
          </cell>
        </row>
        <row r="367">
          <cell r="B367" t="str">
            <v>3A7RA-13152</v>
          </cell>
          <cell r="C367" t="str">
            <v>3A7RA-13152;A</v>
          </cell>
          <cell r="D367" t="e">
            <v>#N/A</v>
          </cell>
          <cell r="E367" t="str">
            <v>DAIHATSU</v>
          </cell>
          <cell r="F367" t="str">
            <v>D280</v>
          </cell>
          <cell r="G367" t="str">
            <v>BUMPER SPRING RR</v>
          </cell>
          <cell r="H367" t="str">
            <v>VACUUM</v>
          </cell>
          <cell r="I367" t="e">
            <v>#N/A</v>
          </cell>
          <cell r="J367" t="e">
            <v>#N/A</v>
          </cell>
          <cell r="K367" t="str">
            <v>E2720;PRS030</v>
          </cell>
          <cell r="L367">
            <v>12</v>
          </cell>
          <cell r="M367">
            <v>2083.333333333333</v>
          </cell>
          <cell r="N367" t="str">
            <v>9x1,9x1</v>
          </cell>
          <cell r="O367" t="str">
            <v>Injection</v>
          </cell>
          <cell r="P367" t="str">
            <v>Press Dep.</v>
          </cell>
          <cell r="Q367" t="str">
            <v>NO</v>
          </cell>
          <cell r="R367" t="str">
            <v>205 / 220</v>
          </cell>
          <cell r="S367">
            <v>150</v>
          </cell>
          <cell r="U367">
            <v>50</v>
          </cell>
          <cell r="W367">
            <v>8</v>
          </cell>
          <cell r="Y367">
            <v>15</v>
          </cell>
          <cell r="Z367">
            <v>38.880000000000003</v>
          </cell>
          <cell r="AA367">
            <v>165</v>
          </cell>
          <cell r="AB367">
            <v>10</v>
          </cell>
          <cell r="AC367">
            <v>47</v>
          </cell>
          <cell r="AD367" t="str">
            <v>RK</v>
          </cell>
          <cell r="AE367">
            <v>350</v>
          </cell>
          <cell r="AF367">
            <v>9</v>
          </cell>
          <cell r="AG367">
            <v>12</v>
          </cell>
          <cell r="AH367">
            <v>2777.7777777777778</v>
          </cell>
          <cell r="AJ367">
            <v>22</v>
          </cell>
          <cell r="AL367">
            <v>90</v>
          </cell>
          <cell r="AM367">
            <v>30</v>
          </cell>
          <cell r="AN367">
            <v>810</v>
          </cell>
          <cell r="AO367">
            <v>3.4992000000000001</v>
          </cell>
          <cell r="AP367" t="e">
            <v>#N/A</v>
          </cell>
          <cell r="AQ367" t="e">
            <v>#N/A</v>
          </cell>
          <cell r="AR367" t="e">
            <v>#N/A</v>
          </cell>
          <cell r="AS367" t="e">
            <v>#N/A</v>
          </cell>
          <cell r="AT367" t="e">
            <v>#N/A</v>
          </cell>
        </row>
        <row r="368">
          <cell r="B368" t="str">
            <v>3G11-002-9410</v>
          </cell>
          <cell r="C368" t="str">
            <v>3G11-002-9410</v>
          </cell>
          <cell r="D368" t="str">
            <v>F-SCR</v>
          </cell>
          <cell r="E368" t="str">
            <v>TOYOTA</v>
          </cell>
          <cell r="F368" t="str">
            <v>508T</v>
          </cell>
          <cell r="G368" t="str">
            <v>CUSHION</v>
          </cell>
          <cell r="H368">
            <v>510</v>
          </cell>
          <cell r="I368" t="e">
            <v>#N/A</v>
          </cell>
          <cell r="J368" t="e">
            <v>#N/A</v>
          </cell>
          <cell r="K368" t="str">
            <v>E-2620</v>
          </cell>
          <cell r="L368" t="e">
            <v>#N/A</v>
          </cell>
          <cell r="M368" t="e">
            <v>#N/A</v>
          </cell>
          <cell r="N368" t="str">
            <v>2x1</v>
          </cell>
          <cell r="O368" t="str">
            <v>Transfer</v>
          </cell>
          <cell r="P368" t="str">
            <v>Press Dep.</v>
          </cell>
          <cell r="Q368" t="str">
            <v>NO</v>
          </cell>
          <cell r="R368" t="str">
            <v>205 / 220</v>
          </cell>
          <cell r="S368">
            <v>120</v>
          </cell>
          <cell r="T368">
            <v>3</v>
          </cell>
          <cell r="U368">
            <v>130</v>
          </cell>
          <cell r="V368">
            <v>150</v>
          </cell>
          <cell r="W368">
            <v>8</v>
          </cell>
          <cell r="Y368">
            <v>25</v>
          </cell>
          <cell r="Z368">
            <v>0</v>
          </cell>
          <cell r="AA368">
            <v>175</v>
          </cell>
          <cell r="AB368">
            <v>20</v>
          </cell>
          <cell r="AC368">
            <v>50</v>
          </cell>
          <cell r="AD368" t="str">
            <v>RK</v>
          </cell>
          <cell r="AE368">
            <v>0</v>
          </cell>
          <cell r="AF368">
            <v>2</v>
          </cell>
          <cell r="AG368" t="e">
            <v>#N/A</v>
          </cell>
          <cell r="AH368" t="e">
            <v>#N/A</v>
          </cell>
          <cell r="AJ368">
            <v>21</v>
          </cell>
          <cell r="AL368" t="e">
            <v>#N/A</v>
          </cell>
          <cell r="AM368" t="e">
            <v>#N/A</v>
          </cell>
          <cell r="AN368" t="e">
            <v>#N/A</v>
          </cell>
          <cell r="AO368" t="e">
            <v>#N/A</v>
          </cell>
          <cell r="AP368">
            <v>0</v>
          </cell>
          <cell r="AQ368" t="e">
            <v>#N/A</v>
          </cell>
          <cell r="AR368" t="str">
            <v>INJ</v>
          </cell>
          <cell r="AS368">
            <v>90.89</v>
          </cell>
          <cell r="AT368" t="e">
            <v>#N/A</v>
          </cell>
        </row>
        <row r="369">
          <cell r="B369" t="str">
            <v>3G11-002-9420</v>
          </cell>
          <cell r="C369" t="str">
            <v>3G11-002-9420;A</v>
          </cell>
          <cell r="D369" t="str">
            <v>F-VAC</v>
          </cell>
          <cell r="E369" t="str">
            <v>CALSONIC</v>
          </cell>
          <cell r="F369" t="str">
            <v>IRC</v>
          </cell>
          <cell r="G369" t="str">
            <v>GROMMET UPPER</v>
          </cell>
          <cell r="H369" t="str">
            <v>VAC</v>
          </cell>
          <cell r="I369" t="e">
            <v>#N/A</v>
          </cell>
          <cell r="J369" t="e">
            <v>#N/A</v>
          </cell>
          <cell r="K369" t="str">
            <v>E2720;PRS030</v>
          </cell>
          <cell r="L369">
            <v>12</v>
          </cell>
          <cell r="M369">
            <v>12000</v>
          </cell>
          <cell r="N369" t="str">
            <v>16x1</v>
          </cell>
          <cell r="O369" t="str">
            <v>Transfer</v>
          </cell>
          <cell r="P369" t="str">
            <v>Press Dep.</v>
          </cell>
          <cell r="Q369" t="str">
            <v>NO</v>
          </cell>
          <cell r="R369" t="str">
            <v>-</v>
          </cell>
          <cell r="S369">
            <v>120</v>
          </cell>
          <cell r="Y369">
            <v>5</v>
          </cell>
          <cell r="Z369">
            <v>12</v>
          </cell>
          <cell r="AA369">
            <v>165</v>
          </cell>
          <cell r="AB369">
            <v>0</v>
          </cell>
          <cell r="AC369">
            <v>47</v>
          </cell>
          <cell r="AD369" t="str">
            <v>RK</v>
          </cell>
          <cell r="AE369">
            <v>0</v>
          </cell>
          <cell r="AF369">
            <v>16</v>
          </cell>
          <cell r="AG369">
            <v>12</v>
          </cell>
          <cell r="AH369">
            <v>16000</v>
          </cell>
          <cell r="AL369">
            <v>90</v>
          </cell>
          <cell r="AM369">
            <v>30</v>
          </cell>
          <cell r="AN369">
            <v>1440</v>
          </cell>
          <cell r="AO369">
            <v>1.08</v>
          </cell>
          <cell r="AP369" t="e">
            <v>#N/A</v>
          </cell>
          <cell r="AQ369" t="e">
            <v>#N/A</v>
          </cell>
          <cell r="AR369" t="e">
            <v>#N/A</v>
          </cell>
          <cell r="AS369" t="e">
            <v>#N/A</v>
          </cell>
          <cell r="AT369" t="e">
            <v>#N/A</v>
          </cell>
        </row>
        <row r="370">
          <cell r="B370" t="str">
            <v>3G11-002-9420</v>
          </cell>
          <cell r="C370" t="str">
            <v>3G11-002-9420;A</v>
          </cell>
          <cell r="D370" t="str">
            <v>F-VAC</v>
          </cell>
          <cell r="E370" t="str">
            <v>CALSONIC</v>
          </cell>
          <cell r="F370" t="e">
            <v>#N/A</v>
          </cell>
          <cell r="G370" t="e">
            <v>#N/A</v>
          </cell>
          <cell r="H370" t="str">
            <v>VAC</v>
          </cell>
          <cell r="I370" t="e">
            <v>#N/A</v>
          </cell>
          <cell r="J370" t="e">
            <v>#N/A</v>
          </cell>
          <cell r="K370" t="str">
            <v>E2720;PRS030</v>
          </cell>
          <cell r="L370">
            <v>12</v>
          </cell>
          <cell r="M370">
            <v>12000</v>
          </cell>
          <cell r="N370" t="str">
            <v>16x1</v>
          </cell>
          <cell r="P370" t="str">
            <v>PRS</v>
          </cell>
          <cell r="Z370">
            <v>12</v>
          </cell>
          <cell r="AF370">
            <v>16</v>
          </cell>
          <cell r="AG370">
            <v>12</v>
          </cell>
          <cell r="AH370">
            <v>16000</v>
          </cell>
          <cell r="AJ370">
            <v>0</v>
          </cell>
          <cell r="AL370">
            <v>90</v>
          </cell>
          <cell r="AM370">
            <v>30</v>
          </cell>
          <cell r="AN370">
            <v>1440</v>
          </cell>
          <cell r="AO370">
            <v>1.08</v>
          </cell>
          <cell r="AP370" t="e">
            <v>#N/A</v>
          </cell>
          <cell r="AQ370" t="e">
            <v>#N/A</v>
          </cell>
          <cell r="AR370" t="e">
            <v>#N/A</v>
          </cell>
          <cell r="AS370" t="e">
            <v>#N/A</v>
          </cell>
          <cell r="AT370" t="e">
            <v>#N/A</v>
          </cell>
        </row>
        <row r="371">
          <cell r="B371" t="str">
            <v>3G13-001-9140</v>
          </cell>
          <cell r="C371" t="str">
            <v>3G13-001-9140;A</v>
          </cell>
          <cell r="D371" t="str">
            <v>F-VAC</v>
          </cell>
          <cell r="E371" t="str">
            <v>HITACHI</v>
          </cell>
          <cell r="F371" t="str">
            <v>-</v>
          </cell>
          <cell r="G371" t="str">
            <v>O-RING(P-25)</v>
          </cell>
          <cell r="H371" t="str">
            <v>SUB</v>
          </cell>
          <cell r="I371" t="e">
            <v>#N/A</v>
          </cell>
          <cell r="J371" t="e">
            <v>#N/A</v>
          </cell>
          <cell r="K371" t="str">
            <v>T2710;PRS030</v>
          </cell>
          <cell r="L371">
            <v>20</v>
          </cell>
          <cell r="M371">
            <v>16061.980347694634</v>
          </cell>
          <cell r="N371" t="str">
            <v>20x1</v>
          </cell>
          <cell r="O371" t="str">
            <v>Transfer</v>
          </cell>
          <cell r="P371" t="str">
            <v>Press Dep.</v>
          </cell>
          <cell r="Q371" t="str">
            <v>NO</v>
          </cell>
          <cell r="R371" t="str">
            <v>205 / 220</v>
          </cell>
          <cell r="S371">
            <v>120</v>
          </cell>
          <cell r="T371">
            <v>1</v>
          </cell>
          <cell r="U371">
            <v>155</v>
          </cell>
          <cell r="V371">
            <v>200</v>
          </cell>
          <cell r="W371">
            <v>8</v>
          </cell>
          <cell r="Y371">
            <v>25</v>
          </cell>
          <cell r="Z371">
            <v>21.167999999999999</v>
          </cell>
          <cell r="AA371">
            <v>165</v>
          </cell>
          <cell r="AB371">
            <v>10</v>
          </cell>
          <cell r="AC371">
            <v>47</v>
          </cell>
          <cell r="AD371" t="str">
            <v>RK</v>
          </cell>
          <cell r="AE371">
            <v>850</v>
          </cell>
          <cell r="AF371">
            <v>20</v>
          </cell>
          <cell r="AG371">
            <v>20</v>
          </cell>
          <cell r="AH371">
            <v>18896.447467876038</v>
          </cell>
          <cell r="AJ371">
            <v>0</v>
          </cell>
          <cell r="AL371">
            <v>120</v>
          </cell>
          <cell r="AM371">
            <v>40</v>
          </cell>
          <cell r="AN371">
            <v>2400</v>
          </cell>
          <cell r="AO371">
            <v>2.5401599999999998</v>
          </cell>
          <cell r="AP371" t="e">
            <v>#N/A</v>
          </cell>
          <cell r="AQ371" t="e">
            <v>#N/A</v>
          </cell>
          <cell r="AR371" t="e">
            <v>#N/A</v>
          </cell>
          <cell r="AS371" t="e">
            <v>#N/A</v>
          </cell>
          <cell r="AT371" t="e">
            <v>#N/A</v>
          </cell>
        </row>
        <row r="372">
          <cell r="B372" t="str">
            <v>3G13-002-9140</v>
          </cell>
          <cell r="C372" t="str">
            <v>3G13-002-9140;A</v>
          </cell>
          <cell r="D372" t="str">
            <v>F-VAC</v>
          </cell>
          <cell r="E372" t="str">
            <v>HITACHI</v>
          </cell>
          <cell r="F372" t="str">
            <v>-</v>
          </cell>
          <cell r="G372" t="str">
            <v>O-RING 2021</v>
          </cell>
          <cell r="H372" t="str">
            <v>VAC</v>
          </cell>
          <cell r="I372" t="e">
            <v>#N/A</v>
          </cell>
          <cell r="J372" t="e">
            <v>#N/A</v>
          </cell>
          <cell r="K372" t="str">
            <v>T2710;PRS030</v>
          </cell>
          <cell r="L372">
            <v>20</v>
          </cell>
          <cell r="M372">
            <v>26984.126984126982</v>
          </cell>
          <cell r="N372" t="str">
            <v>20x1</v>
          </cell>
          <cell r="O372" t="str">
            <v>Transfer</v>
          </cell>
          <cell r="P372" t="str">
            <v>Press Dep.</v>
          </cell>
          <cell r="Q372" t="str">
            <v>NO</v>
          </cell>
          <cell r="R372" t="str">
            <v>205 / 220</v>
          </cell>
          <cell r="S372">
            <v>130</v>
          </cell>
          <cell r="T372">
            <v>2</v>
          </cell>
          <cell r="U372">
            <v>130</v>
          </cell>
          <cell r="V372">
            <v>175</v>
          </cell>
          <cell r="W372">
            <v>8</v>
          </cell>
          <cell r="Y372">
            <v>25</v>
          </cell>
          <cell r="Z372">
            <v>12.6</v>
          </cell>
          <cell r="AA372">
            <v>175</v>
          </cell>
          <cell r="AB372">
            <v>15</v>
          </cell>
          <cell r="AC372">
            <v>50</v>
          </cell>
          <cell r="AD372" t="str">
            <v>RK</v>
          </cell>
          <cell r="AE372">
            <v>657</v>
          </cell>
          <cell r="AF372">
            <v>20</v>
          </cell>
          <cell r="AG372">
            <v>20</v>
          </cell>
          <cell r="AH372">
            <v>31746.031746031746</v>
          </cell>
          <cell r="AJ372">
            <v>0</v>
          </cell>
          <cell r="AL372">
            <v>120</v>
          </cell>
          <cell r="AM372">
            <v>40</v>
          </cell>
          <cell r="AN372">
            <v>2400</v>
          </cell>
          <cell r="AO372">
            <v>1.512</v>
          </cell>
          <cell r="AP372" t="e">
            <v>#N/A</v>
          </cell>
          <cell r="AQ372" t="e">
            <v>#N/A</v>
          </cell>
          <cell r="AR372" t="e">
            <v>#N/A</v>
          </cell>
          <cell r="AS372" t="e">
            <v>#N/A</v>
          </cell>
          <cell r="AT372" t="e">
            <v>#N/A</v>
          </cell>
        </row>
        <row r="373">
          <cell r="B373" t="str">
            <v>3G13-002-9140</v>
          </cell>
          <cell r="C373" t="str">
            <v>3G13-002-9140;A</v>
          </cell>
          <cell r="D373" t="str">
            <v>F-VAC</v>
          </cell>
          <cell r="E373" t="str">
            <v>HITACHI</v>
          </cell>
          <cell r="F373" t="str">
            <v>-</v>
          </cell>
          <cell r="G373" t="str">
            <v>O-RING 2029</v>
          </cell>
          <cell r="H373" t="str">
            <v>VAC</v>
          </cell>
          <cell r="I373" t="e">
            <v>#N/A</v>
          </cell>
          <cell r="J373" t="e">
            <v>#N/A</v>
          </cell>
          <cell r="K373" t="str">
            <v>T2710;PRS030</v>
          </cell>
          <cell r="L373">
            <v>20</v>
          </cell>
          <cell r="M373">
            <v>26984.126984126982</v>
          </cell>
          <cell r="N373" t="str">
            <v>20x1</v>
          </cell>
          <cell r="P373" t="str">
            <v>PRS</v>
          </cell>
          <cell r="Z373">
            <v>12.6</v>
          </cell>
          <cell r="AF373">
            <v>20</v>
          </cell>
          <cell r="AG373">
            <v>20</v>
          </cell>
          <cell r="AH373">
            <v>31746.031746031746</v>
          </cell>
          <cell r="AJ373">
            <v>0</v>
          </cell>
          <cell r="AL373">
            <v>120</v>
          </cell>
          <cell r="AM373">
            <v>40</v>
          </cell>
          <cell r="AN373">
            <v>2400</v>
          </cell>
          <cell r="AO373">
            <v>1.512</v>
          </cell>
          <cell r="AP373">
            <v>0</v>
          </cell>
          <cell r="AQ373" t="e">
            <v>#N/A</v>
          </cell>
          <cell r="AR373" t="str">
            <v>INJ</v>
          </cell>
          <cell r="AS373">
            <v>80.78</v>
          </cell>
          <cell r="AT373" t="e">
            <v>#N/A</v>
          </cell>
        </row>
        <row r="374">
          <cell r="B374" t="str">
            <v>3Y-07074</v>
          </cell>
          <cell r="C374" t="str">
            <v>3Y-07074</v>
          </cell>
          <cell r="D374" t="e">
            <v>#N/A</v>
          </cell>
          <cell r="E374" t="str">
            <v>YAMAHA</v>
          </cell>
          <cell r="F374" t="str">
            <v>IRC</v>
          </cell>
          <cell r="G374" t="str">
            <v>COVER FOOT REST</v>
          </cell>
          <cell r="H374">
            <v>510</v>
          </cell>
          <cell r="I374" t="e">
            <v>#N/A</v>
          </cell>
          <cell r="J374" t="e">
            <v>#N/A</v>
          </cell>
          <cell r="L374" t="e">
            <v>#N/A</v>
          </cell>
          <cell r="M374" t="e">
            <v>#N/A</v>
          </cell>
          <cell r="N374" t="str">
            <v>4x1</v>
          </cell>
          <cell r="O374" t="str">
            <v>Compression</v>
          </cell>
          <cell r="P374" t="str">
            <v>Sub.Cont.</v>
          </cell>
          <cell r="Q374" t="str">
            <v>NO</v>
          </cell>
          <cell r="R374" t="str">
            <v>-</v>
          </cell>
          <cell r="S374">
            <v>100</v>
          </cell>
          <cell r="Y374">
            <v>4</v>
          </cell>
          <cell r="Z374">
            <v>0</v>
          </cell>
          <cell r="AA374">
            <v>175</v>
          </cell>
          <cell r="AB374">
            <v>15</v>
          </cell>
          <cell r="AC374">
            <v>60</v>
          </cell>
          <cell r="AD374" t="str">
            <v>RK</v>
          </cell>
          <cell r="AE374">
            <v>0</v>
          </cell>
          <cell r="AF374">
            <v>4</v>
          </cell>
          <cell r="AG374" t="e">
            <v>#N/A</v>
          </cell>
          <cell r="AH374" t="e">
            <v>#N/A</v>
          </cell>
          <cell r="AJ374">
            <v>1204.4159999999999</v>
          </cell>
          <cell r="AL374" t="e">
            <v>#N/A</v>
          </cell>
          <cell r="AM374" t="e">
            <v>#N/A</v>
          </cell>
          <cell r="AN374" t="e">
            <v>#N/A</v>
          </cell>
          <cell r="AO374" t="e">
            <v>#N/A</v>
          </cell>
          <cell r="AP374" t="e">
            <v>#N/A</v>
          </cell>
          <cell r="AQ374" t="e">
            <v>#N/A</v>
          </cell>
          <cell r="AR374" t="e">
            <v>#N/A</v>
          </cell>
          <cell r="AS374" t="e">
            <v>#N/A</v>
          </cell>
          <cell r="AT374" t="e">
            <v>#N/A</v>
          </cell>
        </row>
        <row r="375">
          <cell r="B375" t="str">
            <v>400X400</v>
          </cell>
          <cell r="C375" t="str">
            <v>400X400;A</v>
          </cell>
          <cell r="D375" t="e">
            <v>#N/A</v>
          </cell>
          <cell r="E375" t="str">
            <v>YAMAHA</v>
          </cell>
          <cell r="F375" t="str">
            <v>4AP</v>
          </cell>
          <cell r="G375" t="str">
            <v>HOSE OIL 1</v>
          </cell>
          <cell r="H375" t="str">
            <v>PUN</v>
          </cell>
          <cell r="I375" t="e">
            <v>#N/A</v>
          </cell>
          <cell r="J375" t="e">
            <v>#N/A</v>
          </cell>
          <cell r="K375" t="str">
            <v>CS2730;PRS040</v>
          </cell>
          <cell r="L375">
            <v>85</v>
          </cell>
          <cell r="M375">
            <v>195.23809523809524</v>
          </cell>
          <cell r="N375" t="str">
            <v>2x1</v>
          </cell>
          <cell r="O375" t="str">
            <v>Compression</v>
          </cell>
          <cell r="P375" t="str">
            <v>Press Dep.</v>
          </cell>
          <cell r="Q375" t="str">
            <v>NO</v>
          </cell>
          <cell r="R375" t="str">
            <v>-</v>
          </cell>
          <cell r="S375">
            <v>100</v>
          </cell>
          <cell r="T375">
            <v>1</v>
          </cell>
          <cell r="U375">
            <v>110</v>
          </cell>
          <cell r="V375">
            <v>110</v>
          </cell>
          <cell r="W375">
            <v>8</v>
          </cell>
          <cell r="Y375">
            <v>8</v>
          </cell>
          <cell r="Z375">
            <v>420</v>
          </cell>
          <cell r="AA375">
            <v>175</v>
          </cell>
          <cell r="AB375">
            <v>10</v>
          </cell>
          <cell r="AC375">
            <v>70</v>
          </cell>
          <cell r="AD375" t="str">
            <v>RK</v>
          </cell>
          <cell r="AE375">
            <v>0</v>
          </cell>
          <cell r="AF375">
            <v>1</v>
          </cell>
          <cell r="AG375">
            <v>85</v>
          </cell>
          <cell r="AH375">
            <v>202.38095238095238</v>
          </cell>
          <cell r="AJ375">
            <v>0</v>
          </cell>
          <cell r="AL375">
            <v>105</v>
          </cell>
          <cell r="AM375">
            <v>35</v>
          </cell>
          <cell r="AN375">
            <v>105</v>
          </cell>
          <cell r="AO375">
            <v>44.1</v>
          </cell>
          <cell r="AP375" t="e">
            <v>#N/A</v>
          </cell>
          <cell r="AQ375" t="e">
            <v>#N/A</v>
          </cell>
          <cell r="AR375" t="e">
            <v>#N/A</v>
          </cell>
          <cell r="AS375" t="e">
            <v>#N/A</v>
          </cell>
          <cell r="AT375" t="e">
            <v>#N/A</v>
          </cell>
        </row>
        <row r="376">
          <cell r="B376" t="str">
            <v>4013A313</v>
          </cell>
          <cell r="C376" t="str">
            <v>4013A313;A</v>
          </cell>
          <cell r="D376" t="str">
            <v>F-EM</v>
          </cell>
          <cell r="E376" t="str">
            <v>HITACHI</v>
          </cell>
          <cell r="F376" t="str">
            <v>-</v>
          </cell>
          <cell r="G376" t="str">
            <v>PACKING</v>
          </cell>
          <cell r="H376" t="str">
            <v>INJ</v>
          </cell>
          <cell r="I376" t="e">
            <v>#N/A</v>
          </cell>
          <cell r="J376" t="e">
            <v>#N/A</v>
          </cell>
          <cell r="K376" t="str">
            <v>AG-5713;INJ080</v>
          </cell>
          <cell r="L376">
            <v>85</v>
          </cell>
          <cell r="M376">
            <v>1619.7530864197531</v>
          </cell>
          <cell r="N376" t="str">
            <v>16X1</v>
          </cell>
          <cell r="O376" t="str">
            <v>Compression</v>
          </cell>
          <cell r="P376" t="str">
            <v>Press Dep.</v>
          </cell>
          <cell r="Q376" t="str">
            <v>NO</v>
          </cell>
          <cell r="R376" t="str">
            <v>-</v>
          </cell>
          <cell r="S376">
            <v>100</v>
          </cell>
          <cell r="Y376">
            <v>4</v>
          </cell>
          <cell r="Z376">
            <v>810</v>
          </cell>
          <cell r="AA376">
            <v>175</v>
          </cell>
          <cell r="AB376">
            <v>0</v>
          </cell>
          <cell r="AC376">
            <v>70</v>
          </cell>
          <cell r="AD376" t="str">
            <v>RK</v>
          </cell>
          <cell r="AE376">
            <v>0</v>
          </cell>
          <cell r="AF376">
            <v>16</v>
          </cell>
          <cell r="AG376">
            <v>85</v>
          </cell>
          <cell r="AH376">
            <v>1679.0123456790122</v>
          </cell>
          <cell r="AJ376" t="e">
            <v>#VALUE!</v>
          </cell>
          <cell r="AL376">
            <v>90</v>
          </cell>
          <cell r="AM376">
            <v>30</v>
          </cell>
          <cell r="AN376">
            <v>1440</v>
          </cell>
          <cell r="AO376">
            <v>72.900000000000006</v>
          </cell>
          <cell r="AP376" t="e">
            <v>#N/A</v>
          </cell>
          <cell r="AQ376" t="e">
            <v>#N/A</v>
          </cell>
          <cell r="AR376" t="e">
            <v>#N/A</v>
          </cell>
          <cell r="AS376" t="e">
            <v>#N/A</v>
          </cell>
          <cell r="AT376" t="e">
            <v>#N/A</v>
          </cell>
        </row>
        <row r="377">
          <cell r="B377" t="str">
            <v>4013A313-2</v>
          </cell>
          <cell r="C377" t="str">
            <v>4013A313;A</v>
          </cell>
          <cell r="D377" t="str">
            <v>F-EM</v>
          </cell>
          <cell r="E377" t="str">
            <v>HITACHI</v>
          </cell>
          <cell r="F377" t="str">
            <v>-</v>
          </cell>
          <cell r="G377" t="str">
            <v>PACKING</v>
          </cell>
          <cell r="H377" t="str">
            <v>INJ</v>
          </cell>
          <cell r="I377" t="e">
            <v>#N/A</v>
          </cell>
          <cell r="J377" t="e">
            <v>#N/A</v>
          </cell>
          <cell r="K377" t="str">
            <v>AG-5713;INJ080</v>
          </cell>
          <cell r="L377">
            <v>85</v>
          </cell>
          <cell r="M377">
            <v>1619.7530864197531</v>
          </cell>
          <cell r="N377" t="str">
            <v>16X1</v>
          </cell>
          <cell r="O377" t="str">
            <v>Compression</v>
          </cell>
          <cell r="P377" t="str">
            <v>Press Dep.</v>
          </cell>
          <cell r="Q377" t="str">
            <v>NO</v>
          </cell>
          <cell r="R377" t="str">
            <v>-</v>
          </cell>
          <cell r="S377">
            <v>100</v>
          </cell>
          <cell r="Y377">
            <v>4</v>
          </cell>
          <cell r="Z377">
            <v>810</v>
          </cell>
          <cell r="AA377">
            <v>175</v>
          </cell>
          <cell r="AB377">
            <v>0</v>
          </cell>
          <cell r="AC377">
            <v>70</v>
          </cell>
          <cell r="AD377" t="str">
            <v>RK</v>
          </cell>
          <cell r="AE377">
            <v>0</v>
          </cell>
          <cell r="AF377">
            <v>16</v>
          </cell>
          <cell r="AG377">
            <v>85</v>
          </cell>
          <cell r="AH377">
            <v>1679.0123456790122</v>
          </cell>
          <cell r="AJ377" t="e">
            <v>#VALUE!</v>
          </cell>
          <cell r="AL377">
            <v>60</v>
          </cell>
          <cell r="AM377">
            <v>30</v>
          </cell>
          <cell r="AN377">
            <v>960</v>
          </cell>
          <cell r="AO377">
            <v>48.6</v>
          </cell>
          <cell r="AP377" t="e">
            <v>#N/A</v>
          </cell>
          <cell r="AQ377" t="e">
            <v>#N/A</v>
          </cell>
          <cell r="AR377" t="e">
            <v>#N/A</v>
          </cell>
          <cell r="AS377" t="e">
            <v>#N/A</v>
          </cell>
          <cell r="AT377" t="e">
            <v>#N/A</v>
          </cell>
        </row>
        <row r="378">
          <cell r="B378" t="str">
            <v>4055A038</v>
          </cell>
          <cell r="C378" t="str">
            <v>4055A038;A</v>
          </cell>
          <cell r="D378" t="str">
            <v>F-RP</v>
          </cell>
          <cell r="E378" t="str">
            <v>HITACHI</v>
          </cell>
          <cell r="F378" t="str">
            <v>-</v>
          </cell>
          <cell r="G378" t="str">
            <v>VALVE PACKING</v>
          </cell>
          <cell r="H378" t="str">
            <v>INJ</v>
          </cell>
          <cell r="I378" t="e">
            <v>#N/A</v>
          </cell>
          <cell r="J378" t="e">
            <v>#N/A</v>
          </cell>
          <cell r="K378" t="str">
            <v>AS5638;INJ080</v>
          </cell>
          <cell r="L378">
            <v>87</v>
          </cell>
          <cell r="M378">
            <v>840</v>
          </cell>
          <cell r="N378" t="str">
            <v>8X1</v>
          </cell>
          <cell r="O378" t="str">
            <v>Compression</v>
          </cell>
          <cell r="P378" t="str">
            <v>Press Dep.</v>
          </cell>
          <cell r="Q378" t="str">
            <v>NO</v>
          </cell>
          <cell r="R378" t="str">
            <v>-</v>
          </cell>
          <cell r="S378">
            <v>100</v>
          </cell>
          <cell r="Y378">
            <v>4</v>
          </cell>
          <cell r="Z378">
            <v>800</v>
          </cell>
          <cell r="AA378">
            <v>175</v>
          </cell>
          <cell r="AB378">
            <v>0</v>
          </cell>
          <cell r="AC378">
            <v>70</v>
          </cell>
          <cell r="AD378" t="str">
            <v>RK</v>
          </cell>
          <cell r="AE378">
            <v>0</v>
          </cell>
          <cell r="AF378">
            <v>8</v>
          </cell>
          <cell r="AG378">
            <v>87</v>
          </cell>
          <cell r="AH378">
            <v>870</v>
          </cell>
          <cell r="AJ378" t="e">
            <v>#VALUE!</v>
          </cell>
          <cell r="AL378">
            <v>126</v>
          </cell>
          <cell r="AM378">
            <v>42</v>
          </cell>
          <cell r="AN378">
            <v>1008</v>
          </cell>
          <cell r="AO378">
            <v>100.8</v>
          </cell>
          <cell r="AP378" t="e">
            <v>#N/A</v>
          </cell>
          <cell r="AQ378" t="e">
            <v>#N/A</v>
          </cell>
          <cell r="AR378" t="e">
            <v>#N/A</v>
          </cell>
          <cell r="AS378" t="e">
            <v>#N/A</v>
          </cell>
          <cell r="AT378" t="e">
            <v>#N/A</v>
          </cell>
        </row>
        <row r="379">
          <cell r="B379" t="str">
            <v>4055A038-1</v>
          </cell>
          <cell r="C379" t="str">
            <v>4055A038;A</v>
          </cell>
          <cell r="D379" t="str">
            <v>F-RP</v>
          </cell>
          <cell r="E379" t="str">
            <v>HITACHI</v>
          </cell>
          <cell r="F379" t="str">
            <v>-</v>
          </cell>
          <cell r="G379" t="str">
            <v>VALVE PACKING</v>
          </cell>
          <cell r="H379" t="str">
            <v>INJ</v>
          </cell>
          <cell r="I379" t="e">
            <v>#N/A</v>
          </cell>
          <cell r="J379" t="e">
            <v>#N/A</v>
          </cell>
          <cell r="K379" t="str">
            <v>AS5638;INJ080</v>
          </cell>
          <cell r="L379">
            <v>87</v>
          </cell>
          <cell r="M379">
            <v>840</v>
          </cell>
          <cell r="N379" t="str">
            <v>8X1</v>
          </cell>
          <cell r="O379" t="str">
            <v>Compression</v>
          </cell>
          <cell r="P379" t="str">
            <v>Press Dep.</v>
          </cell>
          <cell r="Q379" t="str">
            <v>NO</v>
          </cell>
          <cell r="R379" t="str">
            <v>-</v>
          </cell>
          <cell r="S379">
            <v>100</v>
          </cell>
          <cell r="Y379">
            <v>4</v>
          </cell>
          <cell r="Z379">
            <v>800</v>
          </cell>
          <cell r="AA379">
            <v>175</v>
          </cell>
          <cell r="AB379">
            <v>0</v>
          </cell>
          <cell r="AC379">
            <v>70</v>
          </cell>
          <cell r="AD379" t="str">
            <v>RK</v>
          </cell>
          <cell r="AE379">
            <v>0</v>
          </cell>
          <cell r="AF379">
            <v>8</v>
          </cell>
          <cell r="AG379">
            <v>87</v>
          </cell>
          <cell r="AH379">
            <v>870</v>
          </cell>
          <cell r="AJ379" t="e">
            <v>#VALUE!</v>
          </cell>
          <cell r="AL379">
            <v>42</v>
          </cell>
          <cell r="AM379">
            <v>42</v>
          </cell>
          <cell r="AN379">
            <v>336</v>
          </cell>
          <cell r="AO379">
            <v>33.6</v>
          </cell>
          <cell r="AP379" t="e">
            <v>#N/A</v>
          </cell>
          <cell r="AQ379" t="e">
            <v>#N/A</v>
          </cell>
          <cell r="AR379" t="e">
            <v>#N/A</v>
          </cell>
          <cell r="AS379" t="e">
            <v>#N/A</v>
          </cell>
          <cell r="AT379" t="e">
            <v>#N/A</v>
          </cell>
        </row>
        <row r="380">
          <cell r="B380" t="str">
            <v>4055A038-2</v>
          </cell>
          <cell r="C380" t="str">
            <v>4055A038;A</v>
          </cell>
          <cell r="D380" t="str">
            <v>F-RP</v>
          </cell>
          <cell r="E380" t="str">
            <v>HITACHI</v>
          </cell>
          <cell r="F380" t="str">
            <v>-</v>
          </cell>
          <cell r="G380" t="str">
            <v>VALVE PACKING</v>
          </cell>
          <cell r="H380" t="str">
            <v>INJ</v>
          </cell>
          <cell r="I380" t="e">
            <v>#N/A</v>
          </cell>
          <cell r="J380" t="e">
            <v>#N/A</v>
          </cell>
          <cell r="K380" t="str">
            <v>AS5638;INJ080</v>
          </cell>
          <cell r="L380">
            <v>87</v>
          </cell>
          <cell r="M380">
            <v>840</v>
          </cell>
          <cell r="N380" t="str">
            <v>8X1</v>
          </cell>
          <cell r="O380" t="str">
            <v>Compression</v>
          </cell>
          <cell r="P380" t="str">
            <v>Press Dep.</v>
          </cell>
          <cell r="Q380" t="str">
            <v>NO</v>
          </cell>
          <cell r="R380" t="str">
            <v>-</v>
          </cell>
          <cell r="S380">
            <v>100</v>
          </cell>
          <cell r="Y380">
            <v>4</v>
          </cell>
          <cell r="Z380">
            <v>800</v>
          </cell>
          <cell r="AA380">
            <v>175</v>
          </cell>
          <cell r="AB380">
            <v>0</v>
          </cell>
          <cell r="AC380">
            <v>70</v>
          </cell>
          <cell r="AD380" t="str">
            <v>RK</v>
          </cell>
          <cell r="AE380">
            <v>0</v>
          </cell>
          <cell r="AF380">
            <v>8</v>
          </cell>
          <cell r="AG380">
            <v>87</v>
          </cell>
          <cell r="AH380">
            <v>870</v>
          </cell>
          <cell r="AJ380" t="e">
            <v>#VALUE!</v>
          </cell>
          <cell r="AL380">
            <v>84</v>
          </cell>
          <cell r="AM380">
            <v>42</v>
          </cell>
          <cell r="AN380">
            <v>672</v>
          </cell>
          <cell r="AO380">
            <v>67.2</v>
          </cell>
          <cell r="AP380" t="e">
            <v>#N/A</v>
          </cell>
          <cell r="AQ380" t="e">
            <v>#N/A</v>
          </cell>
          <cell r="AR380" t="e">
            <v>#N/A</v>
          </cell>
          <cell r="AS380" t="e">
            <v>#N/A</v>
          </cell>
          <cell r="AT380" t="e">
            <v>#N/A</v>
          </cell>
        </row>
        <row r="381">
          <cell r="B381" t="str">
            <v>4056A188</v>
          </cell>
          <cell r="C381" t="str">
            <v>4056A188;A</v>
          </cell>
          <cell r="D381" t="str">
            <v>F-RP</v>
          </cell>
          <cell r="E381" t="str">
            <v>YAMAHA</v>
          </cell>
          <cell r="F381" t="str">
            <v>4NR</v>
          </cell>
          <cell r="G381" t="str">
            <v xml:space="preserve">PROTECTOR </v>
          </cell>
          <cell r="H381" t="str">
            <v>INJ</v>
          </cell>
          <cell r="I381" t="e">
            <v>#N/A</v>
          </cell>
          <cell r="J381" t="e">
            <v>#N/A</v>
          </cell>
          <cell r="K381" t="str">
            <v>AG5812;INJ080</v>
          </cell>
          <cell r="L381">
            <v>78</v>
          </cell>
          <cell r="M381">
            <v>801.06809078771698</v>
          </cell>
          <cell r="N381" t="str">
            <v>16x1</v>
          </cell>
          <cell r="O381" t="str">
            <v>Compression</v>
          </cell>
          <cell r="P381" t="str">
            <v>Press Dep.</v>
          </cell>
          <cell r="Q381" t="str">
            <v>NO</v>
          </cell>
          <cell r="R381" t="str">
            <v>-</v>
          </cell>
          <cell r="S381">
            <v>100</v>
          </cell>
          <cell r="Y381">
            <v>5</v>
          </cell>
          <cell r="Z381">
            <v>1498</v>
          </cell>
          <cell r="AA381">
            <v>175</v>
          </cell>
          <cell r="AB381">
            <v>0</v>
          </cell>
          <cell r="AC381">
            <v>70</v>
          </cell>
          <cell r="AD381" t="str">
            <v>RK</v>
          </cell>
          <cell r="AE381">
            <v>0</v>
          </cell>
          <cell r="AF381">
            <v>16</v>
          </cell>
          <cell r="AG381">
            <v>78</v>
          </cell>
          <cell r="AH381">
            <v>833.11081441922568</v>
          </cell>
          <cell r="AJ381">
            <v>444</v>
          </cell>
          <cell r="AL381">
            <v>135</v>
          </cell>
          <cell r="AM381">
            <v>45</v>
          </cell>
          <cell r="AN381">
            <v>2160</v>
          </cell>
          <cell r="AO381">
            <v>202.23</v>
          </cell>
          <cell r="AP381" t="e">
            <v>#N/A</v>
          </cell>
          <cell r="AQ381" t="e">
            <v>#N/A</v>
          </cell>
          <cell r="AR381" t="e">
            <v>#N/A</v>
          </cell>
          <cell r="AS381" t="e">
            <v>#N/A</v>
          </cell>
          <cell r="AT381" t="e">
            <v>#N/A</v>
          </cell>
        </row>
        <row r="382">
          <cell r="B382" t="str">
            <v>4056A188-1</v>
          </cell>
          <cell r="C382" t="str">
            <v>4056A188;A</v>
          </cell>
          <cell r="D382" t="str">
            <v>F-RP</v>
          </cell>
          <cell r="E382" t="str">
            <v>YAMAHA</v>
          </cell>
          <cell r="F382" t="str">
            <v>4NR</v>
          </cell>
          <cell r="G382" t="str">
            <v xml:space="preserve">PROTECTOR </v>
          </cell>
          <cell r="H382" t="str">
            <v>INJ</v>
          </cell>
          <cell r="I382" t="e">
            <v>#N/A</v>
          </cell>
          <cell r="J382" t="e">
            <v>#N/A</v>
          </cell>
          <cell r="K382" t="str">
            <v>AG5812;INJ080</v>
          </cell>
          <cell r="L382">
            <v>78</v>
          </cell>
          <cell r="M382">
            <v>801.06809078771698</v>
          </cell>
          <cell r="N382" t="str">
            <v>16x1</v>
          </cell>
          <cell r="O382" t="str">
            <v>Compression</v>
          </cell>
          <cell r="P382" t="str">
            <v>Press Dep.</v>
          </cell>
          <cell r="Q382" t="str">
            <v>NO</v>
          </cell>
          <cell r="R382" t="str">
            <v>-</v>
          </cell>
          <cell r="S382">
            <v>100</v>
          </cell>
          <cell r="Y382">
            <v>5</v>
          </cell>
          <cell r="Z382">
            <v>1498</v>
          </cell>
          <cell r="AA382">
            <v>175</v>
          </cell>
          <cell r="AB382">
            <v>0</v>
          </cell>
          <cell r="AC382">
            <v>70</v>
          </cell>
          <cell r="AD382" t="str">
            <v>RK</v>
          </cell>
          <cell r="AE382">
            <v>0</v>
          </cell>
          <cell r="AF382">
            <v>16</v>
          </cell>
          <cell r="AG382">
            <v>78</v>
          </cell>
          <cell r="AH382">
            <v>833.11081441922568</v>
          </cell>
          <cell r="AJ382">
            <v>444</v>
          </cell>
          <cell r="AL382">
            <v>45</v>
          </cell>
          <cell r="AM382">
            <v>45</v>
          </cell>
          <cell r="AN382">
            <v>720</v>
          </cell>
          <cell r="AO382">
            <v>67.41</v>
          </cell>
          <cell r="AP382" t="e">
            <v>#N/A</v>
          </cell>
          <cell r="AQ382" t="e">
            <v>#N/A</v>
          </cell>
          <cell r="AR382" t="e">
            <v>#N/A</v>
          </cell>
          <cell r="AS382" t="e">
            <v>#N/A</v>
          </cell>
          <cell r="AT382" t="e">
            <v>#N/A</v>
          </cell>
        </row>
        <row r="383">
          <cell r="B383" t="str">
            <v>4056A188-2</v>
          </cell>
          <cell r="C383" t="str">
            <v>4056A188;A</v>
          </cell>
          <cell r="D383" t="str">
            <v>F-RP</v>
          </cell>
          <cell r="E383" t="str">
            <v>YAMAHA</v>
          </cell>
          <cell r="F383" t="str">
            <v>4NR</v>
          </cell>
          <cell r="G383" t="str">
            <v xml:space="preserve">PROTECTOR </v>
          </cell>
          <cell r="H383" t="str">
            <v>INJ</v>
          </cell>
          <cell r="I383" t="e">
            <v>#N/A</v>
          </cell>
          <cell r="J383" t="e">
            <v>#N/A</v>
          </cell>
          <cell r="K383" t="str">
            <v>AG5812;INJ080</v>
          </cell>
          <cell r="L383">
            <v>78</v>
          </cell>
          <cell r="M383">
            <v>801.06809078771698</v>
          </cell>
          <cell r="N383" t="str">
            <v>16x1</v>
          </cell>
          <cell r="O383" t="str">
            <v>Compression</v>
          </cell>
          <cell r="P383" t="str">
            <v>Press Dep.</v>
          </cell>
          <cell r="Q383" t="str">
            <v>NO</v>
          </cell>
          <cell r="R383" t="str">
            <v>-</v>
          </cell>
          <cell r="S383">
            <v>100</v>
          </cell>
          <cell r="Y383">
            <v>5</v>
          </cell>
          <cell r="Z383">
            <v>1498</v>
          </cell>
          <cell r="AA383">
            <v>175</v>
          </cell>
          <cell r="AB383">
            <v>0</v>
          </cell>
          <cell r="AC383">
            <v>70</v>
          </cell>
          <cell r="AD383" t="str">
            <v>RK</v>
          </cell>
          <cell r="AE383">
            <v>0</v>
          </cell>
          <cell r="AF383">
            <v>16</v>
          </cell>
          <cell r="AG383">
            <v>78</v>
          </cell>
          <cell r="AH383">
            <v>833.11081441922568</v>
          </cell>
          <cell r="AJ383">
            <v>444</v>
          </cell>
          <cell r="AL383">
            <v>90</v>
          </cell>
          <cell r="AM383">
            <v>45</v>
          </cell>
          <cell r="AN383">
            <v>1440</v>
          </cell>
          <cell r="AO383">
            <v>134.82</v>
          </cell>
          <cell r="AP383" t="e">
            <v>#N/A</v>
          </cell>
          <cell r="AQ383" t="e">
            <v>#N/A</v>
          </cell>
          <cell r="AR383" t="e">
            <v>#N/A</v>
          </cell>
          <cell r="AS383" t="e">
            <v>#N/A</v>
          </cell>
          <cell r="AT383" t="e">
            <v>#N/A</v>
          </cell>
        </row>
        <row r="384">
          <cell r="B384" t="str">
            <v>4056A254</v>
          </cell>
          <cell r="C384" t="str">
            <v>4056A254;A</v>
          </cell>
          <cell r="D384" t="str">
            <v>F-RP</v>
          </cell>
          <cell r="E384" t="str">
            <v>TECHNO FOAM</v>
          </cell>
          <cell r="F384" t="str">
            <v>-</v>
          </cell>
          <cell r="G384" t="str">
            <v>HERTEXCHANGER</v>
          </cell>
          <cell r="H384" t="str">
            <v>INJ</v>
          </cell>
          <cell r="I384" t="e">
            <v>#N/A</v>
          </cell>
          <cell r="J384" t="e">
            <v>#N/A</v>
          </cell>
          <cell r="K384" t="str">
            <v>AG5812;INJ080</v>
          </cell>
          <cell r="L384">
            <v>78</v>
          </cell>
          <cell r="M384">
            <v>1085.972850678733</v>
          </cell>
          <cell r="N384" t="str">
            <v>16X1</v>
          </cell>
          <cell r="O384" t="str">
            <v>Compression</v>
          </cell>
          <cell r="P384" t="str">
            <v>Press Dep.</v>
          </cell>
          <cell r="Q384" t="str">
            <v>NO</v>
          </cell>
          <cell r="R384" t="str">
            <v>-</v>
          </cell>
          <cell r="S384">
            <v>100</v>
          </cell>
          <cell r="Y384">
            <v>4</v>
          </cell>
          <cell r="Z384">
            <v>1105</v>
          </cell>
          <cell r="AA384">
            <v>175</v>
          </cell>
          <cell r="AB384">
            <v>0</v>
          </cell>
          <cell r="AC384">
            <v>70</v>
          </cell>
          <cell r="AD384" t="str">
            <v>RK</v>
          </cell>
          <cell r="AE384">
            <v>0</v>
          </cell>
          <cell r="AF384">
            <v>16</v>
          </cell>
          <cell r="AG384">
            <v>78</v>
          </cell>
          <cell r="AH384">
            <v>1129.4117647058824</v>
          </cell>
          <cell r="AJ384" t="e">
            <v>#VALUE!</v>
          </cell>
          <cell r="AL384">
            <v>126</v>
          </cell>
          <cell r="AM384">
            <v>42</v>
          </cell>
          <cell r="AN384">
            <v>2016</v>
          </cell>
          <cell r="AO384">
            <v>139.22999999999999</v>
          </cell>
          <cell r="AP384" t="e">
            <v>#N/A</v>
          </cell>
          <cell r="AQ384" t="e">
            <v>#N/A</v>
          </cell>
          <cell r="AR384" t="e">
            <v>#N/A</v>
          </cell>
          <cell r="AS384" t="e">
            <v>#N/A</v>
          </cell>
          <cell r="AT384" t="e">
            <v>#N/A</v>
          </cell>
        </row>
        <row r="385">
          <cell r="B385" t="str">
            <v>4060A445</v>
          </cell>
          <cell r="C385" t="str">
            <v>4060A445;A</v>
          </cell>
          <cell r="D385" t="str">
            <v>F-RP</v>
          </cell>
          <cell r="E385" t="str">
            <v>TECHNO FOAM</v>
          </cell>
          <cell r="F385" t="str">
            <v>-</v>
          </cell>
          <cell r="G385" t="str">
            <v>COMPERESSOR SPACER</v>
          </cell>
          <cell r="H385" t="str">
            <v>INJ</v>
          </cell>
          <cell r="I385" t="e">
            <v>#N/A</v>
          </cell>
          <cell r="J385" t="e">
            <v>#N/A</v>
          </cell>
          <cell r="K385" t="str">
            <v>AG5545;INJ080</v>
          </cell>
          <cell r="L385">
            <v>87</v>
          </cell>
          <cell r="M385">
            <v>917.4061433447099</v>
          </cell>
          <cell r="N385" t="str">
            <v>16X1</v>
          </cell>
          <cell r="O385" t="str">
            <v>Compression</v>
          </cell>
          <cell r="P385" t="str">
            <v>Press Dep.</v>
          </cell>
          <cell r="Q385" t="str">
            <v>NO</v>
          </cell>
          <cell r="R385" t="str">
            <v>-</v>
          </cell>
          <cell r="S385">
            <v>100</v>
          </cell>
          <cell r="Y385">
            <v>4</v>
          </cell>
          <cell r="Z385">
            <v>1465</v>
          </cell>
          <cell r="AA385">
            <v>175</v>
          </cell>
          <cell r="AB385">
            <v>0</v>
          </cell>
          <cell r="AC385">
            <v>70</v>
          </cell>
          <cell r="AD385" t="str">
            <v>RK</v>
          </cell>
          <cell r="AE385">
            <v>0</v>
          </cell>
          <cell r="AF385">
            <v>16</v>
          </cell>
          <cell r="AG385">
            <v>87</v>
          </cell>
          <cell r="AH385">
            <v>950.17064846416383</v>
          </cell>
          <cell r="AJ385" t="e">
            <v>#VALUE!</v>
          </cell>
          <cell r="AL385">
            <v>90</v>
          </cell>
          <cell r="AM385">
            <v>30</v>
          </cell>
          <cell r="AN385">
            <v>1440</v>
          </cell>
          <cell r="AO385">
            <v>131.85</v>
          </cell>
          <cell r="AP385" t="e">
            <v>#N/A</v>
          </cell>
          <cell r="AQ385" t="e">
            <v>#N/A</v>
          </cell>
          <cell r="AR385" t="e">
            <v>#N/A</v>
          </cell>
          <cell r="AS385" t="e">
            <v>#N/A</v>
          </cell>
          <cell r="AT385" t="e">
            <v>#N/A</v>
          </cell>
        </row>
        <row r="386">
          <cell r="B386" t="str">
            <v>4060A445-1</v>
          </cell>
          <cell r="C386" t="str">
            <v>4060A445;A</v>
          </cell>
          <cell r="D386" t="str">
            <v>F-RP</v>
          </cell>
          <cell r="E386" t="str">
            <v>TECHNO FOAM</v>
          </cell>
          <cell r="F386" t="str">
            <v>-</v>
          </cell>
          <cell r="G386" t="str">
            <v>COMPERESSOR SPACER</v>
          </cell>
          <cell r="H386" t="str">
            <v>INJ</v>
          </cell>
          <cell r="I386" t="e">
            <v>#N/A</v>
          </cell>
          <cell r="J386" t="e">
            <v>#N/A</v>
          </cell>
          <cell r="K386" t="str">
            <v>AG5545;INJ080</v>
          </cell>
          <cell r="L386">
            <v>87</v>
          </cell>
          <cell r="M386">
            <v>917.4061433447099</v>
          </cell>
          <cell r="N386" t="str">
            <v>16X1</v>
          </cell>
          <cell r="O386" t="str">
            <v>Compression</v>
          </cell>
          <cell r="P386" t="str">
            <v>Press Dep.</v>
          </cell>
          <cell r="Q386" t="str">
            <v>NO</v>
          </cell>
          <cell r="R386" t="str">
            <v>-</v>
          </cell>
          <cell r="S386">
            <v>100</v>
          </cell>
          <cell r="Y386">
            <v>4</v>
          </cell>
          <cell r="Z386">
            <v>1465</v>
          </cell>
          <cell r="AA386">
            <v>175</v>
          </cell>
          <cell r="AB386">
            <v>0</v>
          </cell>
          <cell r="AC386">
            <v>70</v>
          </cell>
          <cell r="AD386" t="str">
            <v>RK</v>
          </cell>
          <cell r="AE386">
            <v>0</v>
          </cell>
          <cell r="AF386">
            <v>16</v>
          </cell>
          <cell r="AG386">
            <v>87</v>
          </cell>
          <cell r="AH386">
            <v>950.17064846416383</v>
          </cell>
          <cell r="AJ386" t="e">
            <v>#VALUE!</v>
          </cell>
          <cell r="AL386">
            <v>30</v>
          </cell>
          <cell r="AM386">
            <v>30</v>
          </cell>
          <cell r="AN386">
            <v>480</v>
          </cell>
          <cell r="AO386">
            <v>43.95</v>
          </cell>
          <cell r="AP386" t="e">
            <v>#N/A</v>
          </cell>
          <cell r="AQ386" t="e">
            <v>#N/A</v>
          </cell>
          <cell r="AR386" t="e">
            <v>#N/A</v>
          </cell>
          <cell r="AS386" t="e">
            <v>#N/A</v>
          </cell>
          <cell r="AT386" t="e">
            <v>#N/A</v>
          </cell>
        </row>
        <row r="387">
          <cell r="B387" t="str">
            <v>4060A445-2</v>
          </cell>
          <cell r="C387" t="str">
            <v>4060A445;A</v>
          </cell>
          <cell r="D387" t="str">
            <v>F-RP</v>
          </cell>
          <cell r="E387" t="str">
            <v>TECHNO FOAM</v>
          </cell>
          <cell r="F387" t="str">
            <v>-</v>
          </cell>
          <cell r="G387" t="str">
            <v>COMPERESSOR SPACER</v>
          </cell>
          <cell r="H387" t="str">
            <v>INJ</v>
          </cell>
          <cell r="I387" t="e">
            <v>#N/A</v>
          </cell>
          <cell r="J387" t="e">
            <v>#N/A</v>
          </cell>
          <cell r="K387" t="str">
            <v>AG5545;INJ080</v>
          </cell>
          <cell r="L387">
            <v>87</v>
          </cell>
          <cell r="M387">
            <v>917.4061433447099</v>
          </cell>
          <cell r="N387" t="str">
            <v>16X1</v>
          </cell>
          <cell r="O387" t="str">
            <v>Compression</v>
          </cell>
          <cell r="P387" t="str">
            <v>Press Dep.</v>
          </cell>
          <cell r="Q387" t="str">
            <v>NO</v>
          </cell>
          <cell r="R387" t="str">
            <v>-</v>
          </cell>
          <cell r="S387">
            <v>100</v>
          </cell>
          <cell r="Y387">
            <v>4</v>
          </cell>
          <cell r="Z387">
            <v>1465</v>
          </cell>
          <cell r="AA387">
            <v>175</v>
          </cell>
          <cell r="AB387">
            <v>0</v>
          </cell>
          <cell r="AC387">
            <v>70</v>
          </cell>
          <cell r="AD387" t="str">
            <v>RK</v>
          </cell>
          <cell r="AE387">
            <v>0</v>
          </cell>
          <cell r="AF387">
            <v>16</v>
          </cell>
          <cell r="AG387">
            <v>87</v>
          </cell>
          <cell r="AH387">
            <v>950.17064846416383</v>
          </cell>
          <cell r="AJ387" t="e">
            <v>#VALUE!</v>
          </cell>
          <cell r="AL387">
            <v>60</v>
          </cell>
          <cell r="AM387">
            <v>30</v>
          </cell>
          <cell r="AN387">
            <v>960</v>
          </cell>
          <cell r="AO387">
            <v>87.9</v>
          </cell>
          <cell r="AP387" t="e">
            <v>#N/A</v>
          </cell>
          <cell r="AQ387" t="e">
            <v>#N/A</v>
          </cell>
          <cell r="AR387" t="e">
            <v>#N/A</v>
          </cell>
          <cell r="AS387" t="e">
            <v>#N/A</v>
          </cell>
          <cell r="AT387" t="e">
            <v>#N/A</v>
          </cell>
        </row>
        <row r="388">
          <cell r="B388" t="str">
            <v>41184-41H00</v>
          </cell>
          <cell r="C388" t="str">
            <v>41184-41H00;A</v>
          </cell>
          <cell r="D388" t="str">
            <v>F-RPM</v>
          </cell>
          <cell r="E388" t="str">
            <v>KALLAWIS</v>
          </cell>
          <cell r="F388" t="str">
            <v>-</v>
          </cell>
          <cell r="G388" t="str">
            <v>TPL C5C STOPPER</v>
          </cell>
          <cell r="H388" t="str">
            <v>INM 4,16,17,28,29,32-35</v>
          </cell>
          <cell r="I388" t="e">
            <v>#N/A</v>
          </cell>
          <cell r="J388" t="e">
            <v>#N/A</v>
          </cell>
          <cell r="K388" t="str">
            <v>AG5621;INJ080</v>
          </cell>
          <cell r="L388">
            <v>63</v>
          </cell>
          <cell r="M388">
            <v>3692.3076923076924</v>
          </cell>
          <cell r="N388" t="str">
            <v>16x1</v>
          </cell>
          <cell r="O388" t="str">
            <v>Compression</v>
          </cell>
          <cell r="P388" t="str">
            <v>Press Dep.</v>
          </cell>
          <cell r="Q388" t="str">
            <v>NO</v>
          </cell>
          <cell r="R388" t="str">
            <v>-</v>
          </cell>
          <cell r="S388">
            <v>100</v>
          </cell>
          <cell r="Y388">
            <v>4</v>
          </cell>
          <cell r="Z388">
            <v>260</v>
          </cell>
          <cell r="AA388">
            <v>175</v>
          </cell>
          <cell r="AB388">
            <v>0</v>
          </cell>
          <cell r="AC388">
            <v>70</v>
          </cell>
          <cell r="AD388" t="str">
            <v>RK</v>
          </cell>
          <cell r="AE388">
            <v>0</v>
          </cell>
          <cell r="AF388">
            <v>16</v>
          </cell>
          <cell r="AG388">
            <v>63</v>
          </cell>
          <cell r="AH388">
            <v>3876.9230769230771</v>
          </cell>
          <cell r="AJ388" t="e">
            <v>#VALUE!</v>
          </cell>
          <cell r="AL388">
            <v>105</v>
          </cell>
          <cell r="AM388">
            <v>35</v>
          </cell>
          <cell r="AN388">
            <v>1680</v>
          </cell>
          <cell r="AO388">
            <v>27.3</v>
          </cell>
          <cell r="AP388" t="e">
            <v>#N/A</v>
          </cell>
          <cell r="AQ388" t="e">
            <v>#N/A</v>
          </cell>
          <cell r="AR388" t="e">
            <v>#N/A</v>
          </cell>
          <cell r="AS388" t="e">
            <v>#N/A</v>
          </cell>
          <cell r="AT388" t="e">
            <v>#N/A</v>
          </cell>
        </row>
        <row r="389">
          <cell r="B389" t="str">
            <v>41241-MGS-D301</v>
          </cell>
          <cell r="C389" t="str">
            <v>41241-MGS-D301;A</v>
          </cell>
          <cell r="D389" t="str">
            <v>F-WCLHO</v>
          </cell>
          <cell r="E389" t="str">
            <v>TECHNO FOAM</v>
          </cell>
          <cell r="F389" t="str">
            <v>-</v>
          </cell>
          <cell r="G389" t="str">
            <v>HERTEXCHANGER</v>
          </cell>
          <cell r="H389">
            <v>510</v>
          </cell>
          <cell r="I389" t="e">
            <v>#N/A</v>
          </cell>
          <cell r="J389" t="e">
            <v>#N/A</v>
          </cell>
          <cell r="K389" t="str">
            <v>AG2810;PRS100</v>
          </cell>
          <cell r="L389">
            <v>70</v>
          </cell>
          <cell r="M389">
            <v>1030.7692307692307</v>
          </cell>
          <cell r="N389" t="str">
            <v>12X1</v>
          </cell>
          <cell r="O389" t="str">
            <v>Compression</v>
          </cell>
          <cell r="P389" t="str">
            <v>Press Dep.</v>
          </cell>
          <cell r="Q389" t="str">
            <v>NO</v>
          </cell>
          <cell r="R389" t="str">
            <v>-</v>
          </cell>
          <cell r="S389">
            <v>100</v>
          </cell>
          <cell r="Y389">
            <v>4</v>
          </cell>
          <cell r="Z389">
            <v>780</v>
          </cell>
          <cell r="AA389">
            <v>175</v>
          </cell>
          <cell r="AB389">
            <v>0</v>
          </cell>
          <cell r="AC389">
            <v>70</v>
          </cell>
          <cell r="AD389" t="str">
            <v>RK</v>
          </cell>
          <cell r="AE389">
            <v>0</v>
          </cell>
          <cell r="AF389">
            <v>12</v>
          </cell>
          <cell r="AG389">
            <v>70</v>
          </cell>
          <cell r="AH389">
            <v>1076.9230769230769</v>
          </cell>
          <cell r="AJ389" t="e">
            <v>#VALUE!</v>
          </cell>
          <cell r="AL389">
            <v>105</v>
          </cell>
          <cell r="AM389">
            <v>35</v>
          </cell>
          <cell r="AN389">
            <v>1260</v>
          </cell>
          <cell r="AO389">
            <v>81.900000000000006</v>
          </cell>
          <cell r="AP389" t="e">
            <v>#N/A</v>
          </cell>
          <cell r="AQ389" t="e">
            <v>#N/A</v>
          </cell>
          <cell r="AR389" t="e">
            <v>#N/A</v>
          </cell>
          <cell r="AS389" t="e">
            <v>#N/A</v>
          </cell>
          <cell r="AT389" t="e">
            <v>#N/A</v>
          </cell>
        </row>
        <row r="390">
          <cell r="B390" t="str">
            <v>4140A214</v>
          </cell>
          <cell r="C390" t="str">
            <v>4140A214;A</v>
          </cell>
          <cell r="D390" t="str">
            <v>F-SCC</v>
          </cell>
          <cell r="E390" t="str">
            <v>NISSAN</v>
          </cell>
          <cell r="F390" t="str">
            <v>IRC</v>
          </cell>
          <cell r="G390" t="str">
            <v>BUMPER RUBBER</v>
          </cell>
          <cell r="H390">
            <v>510</v>
          </cell>
          <cell r="I390" t="e">
            <v>#N/A</v>
          </cell>
          <cell r="J390" t="e">
            <v>#N/A</v>
          </cell>
          <cell r="K390" t="str">
            <v>AG2609;PRS080</v>
          </cell>
          <cell r="L390" t="e">
            <v>#N/A</v>
          </cell>
          <cell r="M390" t="e">
            <v>#N/A</v>
          </cell>
          <cell r="N390" t="str">
            <v>16X1</v>
          </cell>
          <cell r="O390" t="str">
            <v>Transfer</v>
          </cell>
          <cell r="P390" t="str">
            <v>Press Dep.</v>
          </cell>
          <cell r="Q390" t="str">
            <v>NO</v>
          </cell>
          <cell r="S390">
            <v>120</v>
          </cell>
          <cell r="T390">
            <v>2</v>
          </cell>
          <cell r="U390">
            <v>145</v>
          </cell>
          <cell r="V390">
            <v>140</v>
          </cell>
          <cell r="W390">
            <v>8</v>
          </cell>
          <cell r="Y390">
            <v>12</v>
          </cell>
          <cell r="Z390">
            <v>672</v>
          </cell>
          <cell r="AA390">
            <v>170</v>
          </cell>
          <cell r="AB390">
            <v>15</v>
          </cell>
          <cell r="AC390">
            <v>60</v>
          </cell>
          <cell r="AD390" t="str">
            <v>RPS</v>
          </cell>
          <cell r="AF390">
            <v>16</v>
          </cell>
          <cell r="AG390" t="e">
            <v>#N/A</v>
          </cell>
          <cell r="AH390" t="e">
            <v>#N/A</v>
          </cell>
          <cell r="AL390">
            <v>138</v>
          </cell>
          <cell r="AM390">
            <v>46</v>
          </cell>
          <cell r="AN390">
            <v>2208</v>
          </cell>
          <cell r="AO390">
            <v>92.736000000000004</v>
          </cell>
          <cell r="AP390" t="e">
            <v>#N/A</v>
          </cell>
          <cell r="AQ390" t="e">
            <v>#N/A</v>
          </cell>
          <cell r="AR390" t="e">
            <v>#N/A</v>
          </cell>
          <cell r="AS390" t="e">
            <v>#N/A</v>
          </cell>
          <cell r="AT390" t="e">
            <v>#N/A</v>
          </cell>
        </row>
        <row r="391">
          <cell r="B391" t="str">
            <v>4155A042</v>
          </cell>
          <cell r="C391" t="str">
            <v>4155A042;A</v>
          </cell>
          <cell r="D391" t="str">
            <v>F-EM</v>
          </cell>
          <cell r="E391" t="str">
            <v>NISSAN</v>
          </cell>
          <cell r="F391" t="str">
            <v>IRC</v>
          </cell>
          <cell r="G391" t="str">
            <v>BUMPER RUBBER</v>
          </cell>
          <cell r="H391" t="str">
            <v>INJ 13-17,36-39,63</v>
          </cell>
          <cell r="I391" t="e">
            <v>#N/A</v>
          </cell>
          <cell r="J391" t="e">
            <v>#N/A</v>
          </cell>
          <cell r="K391" t="str">
            <v>AG5609;INJ080</v>
          </cell>
          <cell r="L391">
            <v>88</v>
          </cell>
          <cell r="M391">
            <v>256.02409638554218</v>
          </cell>
          <cell r="N391" t="str">
            <v>6X1</v>
          </cell>
          <cell r="O391" t="str">
            <v>Comprssion</v>
          </cell>
          <cell r="P391" t="str">
            <v>Press Dep.</v>
          </cell>
          <cell r="Q391" t="str">
            <v>NO</v>
          </cell>
          <cell r="R391" t="str">
            <v>-</v>
          </cell>
          <cell r="S391">
            <v>100</v>
          </cell>
          <cell r="Y391">
            <v>3</v>
          </cell>
          <cell r="Z391">
            <v>1992</v>
          </cell>
          <cell r="AA391">
            <v>175</v>
          </cell>
          <cell r="AB391">
            <v>15</v>
          </cell>
          <cell r="AC391">
            <v>60</v>
          </cell>
          <cell r="AD391" t="str">
            <v>RK</v>
          </cell>
          <cell r="AE391">
            <v>0</v>
          </cell>
          <cell r="AF391">
            <v>6</v>
          </cell>
          <cell r="AG391">
            <v>88</v>
          </cell>
          <cell r="AH391">
            <v>265.06024096385545</v>
          </cell>
          <cell r="AJ391">
            <v>518.56799999999998</v>
          </cell>
          <cell r="AL391">
            <v>72</v>
          </cell>
          <cell r="AM391">
            <v>24</v>
          </cell>
          <cell r="AN391">
            <v>432</v>
          </cell>
          <cell r="AO391">
            <v>143.42400000000001</v>
          </cell>
          <cell r="AP391" t="e">
            <v>#N/A</v>
          </cell>
          <cell r="AQ391" t="e">
            <v>#N/A</v>
          </cell>
          <cell r="AR391" t="e">
            <v>#N/A</v>
          </cell>
          <cell r="AS391" t="e">
            <v>#N/A</v>
          </cell>
          <cell r="AT391" t="e">
            <v>#N/A</v>
          </cell>
        </row>
        <row r="392">
          <cell r="B392" t="str">
            <v>4156A113</v>
          </cell>
          <cell r="C392" t="str">
            <v>4156A113;A</v>
          </cell>
          <cell r="D392" t="str">
            <v>F-RP</v>
          </cell>
          <cell r="E392" t="str">
            <v>NISSAN.D</v>
          </cell>
          <cell r="F392" t="str">
            <v>IRC</v>
          </cell>
          <cell r="G392" t="str">
            <v>CONTACT SEAT-TAR</v>
          </cell>
          <cell r="H392" t="str">
            <v>INJ</v>
          </cell>
          <cell r="I392" t="e">
            <v>#N/A</v>
          </cell>
          <cell r="J392" t="e">
            <v>#N/A</v>
          </cell>
          <cell r="K392" t="str">
            <v>AG5812;INJ080</v>
          </cell>
          <cell r="L392">
            <v>78</v>
          </cell>
          <cell r="M392">
            <v>1518.9873417721519</v>
          </cell>
          <cell r="N392" t="str">
            <v>16x1</v>
          </cell>
          <cell r="O392" t="str">
            <v>Transfer</v>
          </cell>
          <cell r="P392" t="str">
            <v>Sub.Cont.</v>
          </cell>
          <cell r="Q392" t="str">
            <v>NO</v>
          </cell>
          <cell r="R392" t="str">
            <v>-</v>
          </cell>
          <cell r="S392">
            <v>100</v>
          </cell>
          <cell r="T392">
            <v>1</v>
          </cell>
          <cell r="U392">
            <v>100</v>
          </cell>
          <cell r="V392">
            <v>200</v>
          </cell>
          <cell r="W392">
            <v>6</v>
          </cell>
          <cell r="Y392">
            <v>6</v>
          </cell>
          <cell r="Z392">
            <v>790</v>
          </cell>
          <cell r="AA392">
            <v>170</v>
          </cell>
          <cell r="AB392">
            <v>10</v>
          </cell>
          <cell r="AC392">
            <v>80</v>
          </cell>
          <cell r="AD392" t="str">
            <v>RK</v>
          </cell>
          <cell r="AE392">
            <v>0</v>
          </cell>
          <cell r="AF392">
            <v>16</v>
          </cell>
          <cell r="AG392">
            <v>78</v>
          </cell>
          <cell r="AH392">
            <v>1579.746835443038</v>
          </cell>
          <cell r="AJ392">
            <v>0</v>
          </cell>
          <cell r="AL392">
            <v>120</v>
          </cell>
          <cell r="AM392">
            <v>40</v>
          </cell>
          <cell r="AN392">
            <v>1920</v>
          </cell>
          <cell r="AO392">
            <v>94.8</v>
          </cell>
          <cell r="AP392" t="e">
            <v>#N/A</v>
          </cell>
          <cell r="AQ392" t="e">
            <v>#N/A</v>
          </cell>
          <cell r="AR392" t="e">
            <v>#N/A</v>
          </cell>
          <cell r="AS392" t="e">
            <v>#N/A</v>
          </cell>
          <cell r="AT392" t="e">
            <v>#N/A</v>
          </cell>
        </row>
        <row r="393">
          <cell r="B393" t="str">
            <v>4156A113-1</v>
          </cell>
          <cell r="C393" t="str">
            <v>4156A113;A</v>
          </cell>
          <cell r="D393" t="str">
            <v>F-RP</v>
          </cell>
          <cell r="E393" t="str">
            <v>NISSAN.D</v>
          </cell>
          <cell r="F393" t="str">
            <v>IRC</v>
          </cell>
          <cell r="G393" t="str">
            <v>CONTACT SEAT-TAR</v>
          </cell>
          <cell r="H393" t="str">
            <v>INJ</v>
          </cell>
          <cell r="I393" t="e">
            <v>#N/A</v>
          </cell>
          <cell r="J393" t="e">
            <v>#N/A</v>
          </cell>
          <cell r="K393" t="str">
            <v>AG5812;INJ080</v>
          </cell>
          <cell r="L393">
            <v>78</v>
          </cell>
          <cell r="M393">
            <v>1518.9873417721519</v>
          </cell>
          <cell r="N393" t="str">
            <v>16x1</v>
          </cell>
          <cell r="O393" t="str">
            <v>Transfer</v>
          </cell>
          <cell r="P393" t="str">
            <v>Sub.Cont.</v>
          </cell>
          <cell r="Q393" t="str">
            <v>NO</v>
          </cell>
          <cell r="R393" t="str">
            <v>-</v>
          </cell>
          <cell r="S393">
            <v>100</v>
          </cell>
          <cell r="T393">
            <v>1</v>
          </cell>
          <cell r="U393">
            <v>100</v>
          </cell>
          <cell r="V393">
            <v>200</v>
          </cell>
          <cell r="W393">
            <v>6</v>
          </cell>
          <cell r="Y393">
            <v>6</v>
          </cell>
          <cell r="Z393">
            <v>790</v>
          </cell>
          <cell r="AA393">
            <v>170</v>
          </cell>
          <cell r="AB393">
            <v>10</v>
          </cell>
          <cell r="AC393">
            <v>80</v>
          </cell>
          <cell r="AD393" t="str">
            <v>RK</v>
          </cell>
          <cell r="AE393">
            <v>0</v>
          </cell>
          <cell r="AF393">
            <v>16</v>
          </cell>
          <cell r="AG393">
            <v>78</v>
          </cell>
          <cell r="AH393">
            <v>1579.746835443038</v>
          </cell>
          <cell r="AJ393">
            <v>0</v>
          </cell>
          <cell r="AL393">
            <v>40</v>
          </cell>
          <cell r="AM393">
            <v>40</v>
          </cell>
          <cell r="AN393">
            <v>640</v>
          </cell>
          <cell r="AO393">
            <v>31.6</v>
          </cell>
          <cell r="AP393" t="e">
            <v>#N/A</v>
          </cell>
          <cell r="AQ393" t="e">
            <v>#N/A</v>
          </cell>
          <cell r="AR393" t="e">
            <v>#N/A</v>
          </cell>
          <cell r="AS393" t="e">
            <v>#N/A</v>
          </cell>
          <cell r="AT393" t="e">
            <v>#N/A</v>
          </cell>
        </row>
        <row r="394">
          <cell r="B394" t="str">
            <v>4156A113-2</v>
          </cell>
          <cell r="C394" t="str">
            <v>4156A113;A</v>
          </cell>
          <cell r="D394" t="str">
            <v>F-RP</v>
          </cell>
          <cell r="E394" t="str">
            <v>NISSAN.D</v>
          </cell>
          <cell r="F394" t="str">
            <v>IRC</v>
          </cell>
          <cell r="G394" t="str">
            <v>CONTACT SEAT-TAR</v>
          </cell>
          <cell r="H394" t="str">
            <v>INJ</v>
          </cell>
          <cell r="I394" t="e">
            <v>#N/A</v>
          </cell>
          <cell r="J394" t="e">
            <v>#N/A</v>
          </cell>
          <cell r="K394" t="str">
            <v>AG5812;INJ080</v>
          </cell>
          <cell r="L394">
            <v>78</v>
          </cell>
          <cell r="M394">
            <v>1518.9873417721519</v>
          </cell>
          <cell r="N394" t="str">
            <v>16x1</v>
          </cell>
          <cell r="O394" t="str">
            <v>Transfer</v>
          </cell>
          <cell r="P394" t="str">
            <v>Sub.Cont.</v>
          </cell>
          <cell r="Q394" t="str">
            <v>NO</v>
          </cell>
          <cell r="R394" t="str">
            <v>-</v>
          </cell>
          <cell r="S394">
            <v>100</v>
          </cell>
          <cell r="T394">
            <v>1</v>
          </cell>
          <cell r="U394">
            <v>100</v>
          </cell>
          <cell r="V394">
            <v>200</v>
          </cell>
          <cell r="W394">
            <v>6</v>
          </cell>
          <cell r="Y394">
            <v>6</v>
          </cell>
          <cell r="Z394">
            <v>790</v>
          </cell>
          <cell r="AA394">
            <v>170</v>
          </cell>
          <cell r="AB394">
            <v>10</v>
          </cell>
          <cell r="AC394">
            <v>80</v>
          </cell>
          <cell r="AD394" t="str">
            <v>RK</v>
          </cell>
          <cell r="AE394">
            <v>0</v>
          </cell>
          <cell r="AF394">
            <v>16</v>
          </cell>
          <cell r="AG394">
            <v>78</v>
          </cell>
          <cell r="AH394">
            <v>1579.746835443038</v>
          </cell>
          <cell r="AJ394">
            <v>0</v>
          </cell>
          <cell r="AL394">
            <v>80</v>
          </cell>
          <cell r="AM394">
            <v>40</v>
          </cell>
          <cell r="AN394">
            <v>1280</v>
          </cell>
          <cell r="AO394">
            <v>63.2</v>
          </cell>
          <cell r="AP394" t="e">
            <v>#N/A</v>
          </cell>
          <cell r="AQ394" t="e">
            <v>#N/A</v>
          </cell>
          <cell r="AR394" t="e">
            <v>#N/A</v>
          </cell>
          <cell r="AS394" t="e">
            <v>#N/A</v>
          </cell>
          <cell r="AT394" t="e">
            <v>#N/A</v>
          </cell>
        </row>
        <row r="395">
          <cell r="B395" t="str">
            <v>4162A193</v>
          </cell>
          <cell r="C395" t="str">
            <v>4162A193;A</v>
          </cell>
          <cell r="D395" t="str">
            <v>F-RP</v>
          </cell>
          <cell r="E395" t="str">
            <v>NISSAN</v>
          </cell>
          <cell r="F395" t="str">
            <v>IRC</v>
          </cell>
          <cell r="G395" t="str">
            <v>BUMPER RUBBER</v>
          </cell>
          <cell r="H395" t="str">
            <v>INM</v>
          </cell>
          <cell r="I395" t="e">
            <v>#N/A</v>
          </cell>
          <cell r="J395" t="e">
            <v>#N/A</v>
          </cell>
          <cell r="K395" t="str">
            <v>A5693;INJ080</v>
          </cell>
          <cell r="L395">
            <v>85</v>
          </cell>
          <cell r="M395">
            <v>3043.2989690721647</v>
          </cell>
          <cell r="N395" t="str">
            <v>36X1</v>
          </cell>
          <cell r="O395" t="str">
            <v>Compression</v>
          </cell>
          <cell r="P395" t="str">
            <v>Sub.Cont.</v>
          </cell>
          <cell r="Q395" t="str">
            <v>YES</v>
          </cell>
          <cell r="R395" t="str">
            <v>-</v>
          </cell>
          <cell r="S395">
            <v>100</v>
          </cell>
          <cell r="T395">
            <v>1</v>
          </cell>
          <cell r="U395">
            <v>15</v>
          </cell>
          <cell r="V395">
            <v>1356</v>
          </cell>
          <cell r="W395">
            <v>3</v>
          </cell>
          <cell r="Y395">
            <v>10</v>
          </cell>
          <cell r="Z395">
            <v>970</v>
          </cell>
          <cell r="AA395">
            <v>170</v>
          </cell>
          <cell r="AB395">
            <v>5</v>
          </cell>
          <cell r="AC395">
            <v>70</v>
          </cell>
          <cell r="AD395" t="str">
            <v>RK</v>
          </cell>
          <cell r="AE395">
            <v>0</v>
          </cell>
          <cell r="AF395">
            <v>36</v>
          </cell>
          <cell r="AG395">
            <v>85</v>
          </cell>
          <cell r="AH395">
            <v>3154.6391752577319</v>
          </cell>
          <cell r="AL395">
            <v>114</v>
          </cell>
          <cell r="AM395">
            <v>38</v>
          </cell>
          <cell r="AN395">
            <v>4104</v>
          </cell>
          <cell r="AO395">
            <v>110.58</v>
          </cell>
          <cell r="AP395" t="e">
            <v>#N/A</v>
          </cell>
          <cell r="AQ395" t="e">
            <v>#N/A</v>
          </cell>
          <cell r="AR395" t="e">
            <v>#N/A</v>
          </cell>
          <cell r="AS395" t="e">
            <v>#N/A</v>
          </cell>
          <cell r="AT395" t="e">
            <v>#N/A</v>
          </cell>
        </row>
        <row r="396">
          <cell r="B396" t="str">
            <v>4162A193-1</v>
          </cell>
          <cell r="C396" t="str">
            <v>4162A193;A</v>
          </cell>
          <cell r="D396" t="str">
            <v>F-RP</v>
          </cell>
          <cell r="E396" t="str">
            <v>NISSAN</v>
          </cell>
          <cell r="F396" t="str">
            <v>IRC</v>
          </cell>
          <cell r="G396" t="str">
            <v>BUMPER RUBBER</v>
          </cell>
          <cell r="H396" t="str">
            <v>INM</v>
          </cell>
          <cell r="I396" t="e">
            <v>#N/A</v>
          </cell>
          <cell r="J396" t="e">
            <v>#N/A</v>
          </cell>
          <cell r="K396" t="str">
            <v>A5693;INJ080</v>
          </cell>
          <cell r="L396">
            <v>85</v>
          </cell>
          <cell r="M396">
            <v>3043.2989690721647</v>
          </cell>
          <cell r="N396" t="str">
            <v>36X1</v>
          </cell>
          <cell r="O396" t="str">
            <v>Compression</v>
          </cell>
          <cell r="P396" t="str">
            <v>Sub.Cont.</v>
          </cell>
          <cell r="Q396" t="str">
            <v>YES</v>
          </cell>
          <cell r="R396" t="str">
            <v>-</v>
          </cell>
          <cell r="S396">
            <v>100</v>
          </cell>
          <cell r="T396">
            <v>1</v>
          </cell>
          <cell r="U396">
            <v>15</v>
          </cell>
          <cell r="V396">
            <v>1356</v>
          </cell>
          <cell r="W396">
            <v>3</v>
          </cell>
          <cell r="Y396">
            <v>10</v>
          </cell>
          <cell r="Z396">
            <v>970</v>
          </cell>
          <cell r="AA396">
            <v>170</v>
          </cell>
          <cell r="AB396">
            <v>5</v>
          </cell>
          <cell r="AC396">
            <v>70</v>
          </cell>
          <cell r="AD396" t="str">
            <v>RK</v>
          </cell>
          <cell r="AE396">
            <v>0</v>
          </cell>
          <cell r="AF396">
            <v>36</v>
          </cell>
          <cell r="AG396">
            <v>85</v>
          </cell>
          <cell r="AH396">
            <v>3154.6391752577319</v>
          </cell>
          <cell r="AL396">
            <v>38</v>
          </cell>
          <cell r="AM396">
            <v>38</v>
          </cell>
          <cell r="AN396">
            <v>1368</v>
          </cell>
          <cell r="AO396">
            <v>36.86</v>
          </cell>
          <cell r="AP396" t="e">
            <v>#N/A</v>
          </cell>
          <cell r="AQ396" t="e">
            <v>#N/A</v>
          </cell>
          <cell r="AR396" t="e">
            <v>#N/A</v>
          </cell>
          <cell r="AS396" t="e">
            <v>#N/A</v>
          </cell>
          <cell r="AT396" t="e">
            <v>#N/A</v>
          </cell>
        </row>
        <row r="397">
          <cell r="B397" t="str">
            <v>4162A193-2</v>
          </cell>
          <cell r="C397" t="str">
            <v>4162A193;A</v>
          </cell>
          <cell r="D397" t="str">
            <v>F-RP</v>
          </cell>
          <cell r="E397" t="str">
            <v>NISSAN</v>
          </cell>
          <cell r="F397" t="str">
            <v>IRC</v>
          </cell>
          <cell r="G397" t="str">
            <v>BUMPER RUBBER</v>
          </cell>
          <cell r="H397" t="str">
            <v>INM</v>
          </cell>
          <cell r="I397" t="e">
            <v>#N/A</v>
          </cell>
          <cell r="J397" t="e">
            <v>#N/A</v>
          </cell>
          <cell r="K397" t="str">
            <v>A5693;INJ080</v>
          </cell>
          <cell r="L397">
            <v>85</v>
          </cell>
          <cell r="M397">
            <v>3043.2989690721647</v>
          </cell>
          <cell r="N397" t="str">
            <v>36X1</v>
          </cell>
          <cell r="O397" t="str">
            <v>Compression</v>
          </cell>
          <cell r="P397" t="str">
            <v>Sub.Cont.</v>
          </cell>
          <cell r="Q397" t="str">
            <v>YES</v>
          </cell>
          <cell r="R397" t="str">
            <v>-</v>
          </cell>
          <cell r="S397">
            <v>100</v>
          </cell>
          <cell r="T397">
            <v>1</v>
          </cell>
          <cell r="U397">
            <v>15</v>
          </cell>
          <cell r="V397">
            <v>1356</v>
          </cell>
          <cell r="W397">
            <v>3</v>
          </cell>
          <cell r="Y397">
            <v>10</v>
          </cell>
          <cell r="Z397">
            <v>970</v>
          </cell>
          <cell r="AA397">
            <v>170</v>
          </cell>
          <cell r="AB397">
            <v>5</v>
          </cell>
          <cell r="AC397">
            <v>70</v>
          </cell>
          <cell r="AD397" t="str">
            <v>RK</v>
          </cell>
          <cell r="AE397">
            <v>0</v>
          </cell>
          <cell r="AF397">
            <v>36</v>
          </cell>
          <cell r="AG397">
            <v>85</v>
          </cell>
          <cell r="AH397">
            <v>3154.6391752577319</v>
          </cell>
          <cell r="AL397">
            <v>76</v>
          </cell>
          <cell r="AM397">
            <v>38</v>
          </cell>
          <cell r="AN397">
            <v>2736</v>
          </cell>
          <cell r="AO397">
            <v>73.72</v>
          </cell>
          <cell r="AP397" t="e">
            <v>#N/A</v>
          </cell>
          <cell r="AQ397" t="e">
            <v>#N/A</v>
          </cell>
          <cell r="AR397" t="e">
            <v>#N/A</v>
          </cell>
          <cell r="AS397" t="e">
            <v>#N/A</v>
          </cell>
          <cell r="AT397" t="e">
            <v>#N/A</v>
          </cell>
        </row>
        <row r="398">
          <cell r="B398" t="str">
            <v>4162A194</v>
          </cell>
          <cell r="C398" t="str">
            <v>4162A194;A</v>
          </cell>
          <cell r="D398" t="str">
            <v>F-RP</v>
          </cell>
          <cell r="E398" t="str">
            <v>NISSAN.D</v>
          </cell>
          <cell r="F398" t="str">
            <v>IRC</v>
          </cell>
          <cell r="G398" t="str">
            <v>CONTACT SEAT</v>
          </cell>
          <cell r="H398" t="str">
            <v>INM</v>
          </cell>
          <cell r="I398" t="e">
            <v>#N/A</v>
          </cell>
          <cell r="J398" t="e">
            <v>#N/A</v>
          </cell>
          <cell r="K398" t="str">
            <v>A5693;INJ080</v>
          </cell>
          <cell r="L398">
            <v>85</v>
          </cell>
          <cell r="M398">
            <v>2666.666666666667</v>
          </cell>
          <cell r="N398" t="str">
            <v>36X1</v>
          </cell>
          <cell r="O398" t="str">
            <v>Compression</v>
          </cell>
          <cell r="P398" t="str">
            <v>Sub.Cont.</v>
          </cell>
          <cell r="Q398" t="str">
            <v>YES</v>
          </cell>
          <cell r="R398" t="str">
            <v>-</v>
          </cell>
          <cell r="S398">
            <v>100</v>
          </cell>
          <cell r="T398">
            <v>1</v>
          </cell>
          <cell r="U398">
            <v>20</v>
          </cell>
          <cell r="V398">
            <v>1350</v>
          </cell>
          <cell r="W398">
            <v>3.5</v>
          </cell>
          <cell r="Y398">
            <v>8</v>
          </cell>
          <cell r="Z398">
            <v>1107</v>
          </cell>
          <cell r="AA398">
            <v>175</v>
          </cell>
          <cell r="AB398">
            <v>10</v>
          </cell>
          <cell r="AC398">
            <v>70</v>
          </cell>
          <cell r="AD398" t="str">
            <v>RK</v>
          </cell>
          <cell r="AE398">
            <v>0</v>
          </cell>
          <cell r="AF398">
            <v>36</v>
          </cell>
          <cell r="AG398">
            <v>85</v>
          </cell>
          <cell r="AH398">
            <v>2764.227642276423</v>
          </cell>
          <cell r="AJ398">
            <v>34</v>
          </cell>
          <cell r="AL398">
            <v>126</v>
          </cell>
          <cell r="AM398">
            <v>42</v>
          </cell>
          <cell r="AN398">
            <v>4536</v>
          </cell>
          <cell r="AO398">
            <v>139.482</v>
          </cell>
          <cell r="AP398" t="e">
            <v>#N/A</v>
          </cell>
          <cell r="AQ398" t="e">
            <v>#N/A</v>
          </cell>
          <cell r="AR398" t="e">
            <v>#N/A</v>
          </cell>
          <cell r="AS398" t="e">
            <v>#N/A</v>
          </cell>
          <cell r="AT398" t="e">
            <v>#N/A</v>
          </cell>
        </row>
        <row r="399">
          <cell r="B399" t="str">
            <v>4162A194-1</v>
          </cell>
          <cell r="C399" t="str">
            <v>4162A194;A</v>
          </cell>
          <cell r="D399" t="str">
            <v>F-RP</v>
          </cell>
          <cell r="E399" t="str">
            <v>NISSAN.D</v>
          </cell>
          <cell r="F399" t="str">
            <v>IRC</v>
          </cell>
          <cell r="G399" t="str">
            <v>CONTACT SEAT</v>
          </cell>
          <cell r="H399" t="str">
            <v>INM</v>
          </cell>
          <cell r="I399" t="e">
            <v>#N/A</v>
          </cell>
          <cell r="J399" t="e">
            <v>#N/A</v>
          </cell>
          <cell r="K399" t="str">
            <v>A5693;INJ080</v>
          </cell>
          <cell r="L399">
            <v>85</v>
          </cell>
          <cell r="M399">
            <v>2666.666666666667</v>
          </cell>
          <cell r="N399" t="str">
            <v>36X1</v>
          </cell>
          <cell r="O399" t="str">
            <v>Compression</v>
          </cell>
          <cell r="P399" t="str">
            <v>Sub.Cont.</v>
          </cell>
          <cell r="Q399" t="str">
            <v>YES</v>
          </cell>
          <cell r="R399" t="str">
            <v>-</v>
          </cell>
          <cell r="S399">
            <v>100</v>
          </cell>
          <cell r="T399">
            <v>1</v>
          </cell>
          <cell r="U399">
            <v>20</v>
          </cell>
          <cell r="V399">
            <v>1350</v>
          </cell>
          <cell r="W399">
            <v>3.5</v>
          </cell>
          <cell r="Y399">
            <v>8</v>
          </cell>
          <cell r="Z399">
            <v>1107</v>
          </cell>
          <cell r="AA399">
            <v>175</v>
          </cell>
          <cell r="AB399">
            <v>10</v>
          </cell>
          <cell r="AC399">
            <v>70</v>
          </cell>
          <cell r="AD399" t="str">
            <v>RK</v>
          </cell>
          <cell r="AE399">
            <v>0</v>
          </cell>
          <cell r="AF399">
            <v>36</v>
          </cell>
          <cell r="AG399">
            <v>85</v>
          </cell>
          <cell r="AH399">
            <v>2764.227642276423</v>
          </cell>
          <cell r="AJ399">
            <v>34</v>
          </cell>
          <cell r="AL399">
            <v>42</v>
          </cell>
          <cell r="AM399">
            <v>42</v>
          </cell>
          <cell r="AN399">
            <v>1512</v>
          </cell>
          <cell r="AO399">
            <v>46.494</v>
          </cell>
          <cell r="AP399" t="e">
            <v>#N/A</v>
          </cell>
          <cell r="AQ399" t="e">
            <v>#N/A</v>
          </cell>
          <cell r="AR399" t="e">
            <v>#N/A</v>
          </cell>
          <cell r="AS399" t="e">
            <v>#N/A</v>
          </cell>
          <cell r="AT399" t="e">
            <v>#N/A</v>
          </cell>
        </row>
        <row r="400">
          <cell r="B400" t="str">
            <v>4162A194-2</v>
          </cell>
          <cell r="C400" t="str">
            <v>4162A194;A</v>
          </cell>
          <cell r="D400" t="str">
            <v>F-RP</v>
          </cell>
          <cell r="E400" t="str">
            <v>NISSAN.D</v>
          </cell>
          <cell r="F400" t="str">
            <v>IRC</v>
          </cell>
          <cell r="G400" t="str">
            <v>CONTACT SEAT</v>
          </cell>
          <cell r="H400" t="str">
            <v>INM</v>
          </cell>
          <cell r="I400" t="e">
            <v>#N/A</v>
          </cell>
          <cell r="J400" t="e">
            <v>#N/A</v>
          </cell>
          <cell r="K400" t="str">
            <v>A5693;INJ080</v>
          </cell>
          <cell r="L400">
            <v>85</v>
          </cell>
          <cell r="M400">
            <v>2666.666666666667</v>
          </cell>
          <cell r="N400" t="str">
            <v>36X1</v>
          </cell>
          <cell r="O400" t="str">
            <v>Compression</v>
          </cell>
          <cell r="P400" t="str">
            <v>Sub.Cont.</v>
          </cell>
          <cell r="Q400" t="str">
            <v>YES</v>
          </cell>
          <cell r="R400" t="str">
            <v>-</v>
          </cell>
          <cell r="S400">
            <v>100</v>
          </cell>
          <cell r="T400">
            <v>1</v>
          </cell>
          <cell r="U400">
            <v>20</v>
          </cell>
          <cell r="V400">
            <v>1350</v>
          </cell>
          <cell r="W400">
            <v>3.5</v>
          </cell>
          <cell r="Y400">
            <v>8</v>
          </cell>
          <cell r="Z400">
            <v>1107</v>
          </cell>
          <cell r="AA400">
            <v>175</v>
          </cell>
          <cell r="AB400">
            <v>10</v>
          </cell>
          <cell r="AC400">
            <v>70</v>
          </cell>
          <cell r="AD400" t="str">
            <v>RK</v>
          </cell>
          <cell r="AE400">
            <v>0</v>
          </cell>
          <cell r="AF400">
            <v>36</v>
          </cell>
          <cell r="AG400">
            <v>85</v>
          </cell>
          <cell r="AH400">
            <v>2764.227642276423</v>
          </cell>
          <cell r="AJ400">
            <v>34</v>
          </cell>
          <cell r="AL400">
            <v>84</v>
          </cell>
          <cell r="AM400">
            <v>42</v>
          </cell>
          <cell r="AN400">
            <v>3024</v>
          </cell>
          <cell r="AO400">
            <v>92.988</v>
          </cell>
          <cell r="AP400" t="e">
            <v>#N/A</v>
          </cell>
          <cell r="AQ400" t="e">
            <v>#N/A</v>
          </cell>
          <cell r="AR400" t="e">
            <v>#N/A</v>
          </cell>
          <cell r="AS400" t="e">
            <v>#N/A</v>
          </cell>
          <cell r="AT400" t="e">
            <v>#N/A</v>
          </cell>
        </row>
        <row r="401">
          <cell r="B401" t="str">
            <v>41F30401</v>
          </cell>
          <cell r="C401" t="str">
            <v>41F30401;A</v>
          </cell>
          <cell r="D401" t="str">
            <v>F-SCC</v>
          </cell>
          <cell r="E401" t="str">
            <v>NISSAN.D</v>
          </cell>
          <cell r="F401" t="e">
            <v>#N/A</v>
          </cell>
          <cell r="G401" t="e">
            <v>#N/A</v>
          </cell>
          <cell r="H401">
            <v>510</v>
          </cell>
          <cell r="I401" t="e">
            <v>#N/A</v>
          </cell>
          <cell r="J401" t="e">
            <v>#N/A</v>
          </cell>
          <cell r="K401" t="str">
            <v>E2724;PRS080</v>
          </cell>
          <cell r="L401" t="e">
            <v>#N/A</v>
          </cell>
          <cell r="M401" t="e">
            <v>#N/A</v>
          </cell>
          <cell r="N401" t="str">
            <v>100x1</v>
          </cell>
          <cell r="O401" t="str">
            <v>Compression</v>
          </cell>
          <cell r="P401" t="str">
            <v>Sub.Cont.</v>
          </cell>
          <cell r="Q401" t="str">
            <v>NO</v>
          </cell>
          <cell r="R401" t="str">
            <v>-</v>
          </cell>
          <cell r="S401">
            <v>100</v>
          </cell>
          <cell r="Y401">
            <v>4</v>
          </cell>
          <cell r="Z401">
            <v>130</v>
          </cell>
          <cell r="AA401">
            <v>175</v>
          </cell>
          <cell r="AB401">
            <v>0</v>
          </cell>
          <cell r="AC401">
            <v>0</v>
          </cell>
          <cell r="AD401" t="str">
            <v>RK</v>
          </cell>
          <cell r="AE401">
            <v>0</v>
          </cell>
          <cell r="AF401">
            <v>100</v>
          </cell>
          <cell r="AG401" t="e">
            <v>#N/A</v>
          </cell>
          <cell r="AH401" t="e">
            <v>#N/A</v>
          </cell>
          <cell r="AL401">
            <v>120</v>
          </cell>
          <cell r="AM401">
            <v>40</v>
          </cell>
          <cell r="AN401">
            <v>12000</v>
          </cell>
          <cell r="AO401">
            <v>15.6</v>
          </cell>
          <cell r="AP401" t="e">
            <v>#N/A</v>
          </cell>
          <cell r="AQ401" t="e">
            <v>#N/A</v>
          </cell>
          <cell r="AR401" t="e">
            <v>#N/A</v>
          </cell>
          <cell r="AS401" t="e">
            <v>#N/A</v>
          </cell>
          <cell r="AT401" t="e">
            <v>#N/A</v>
          </cell>
        </row>
        <row r="402">
          <cell r="B402" t="str">
            <v>42014-030-3</v>
          </cell>
          <cell r="C402" t="str">
            <v>42014-030-3;A</v>
          </cell>
          <cell r="D402" t="str">
            <v>F-WCLHO</v>
          </cell>
          <cell r="E402" t="str">
            <v>AMAIR</v>
          </cell>
          <cell r="F402" t="str">
            <v>-</v>
          </cell>
          <cell r="G402" t="str">
            <v>V.B WASHER</v>
          </cell>
          <cell r="H402">
            <v>510</v>
          </cell>
          <cell r="I402" t="e">
            <v>#N/A</v>
          </cell>
          <cell r="J402" t="e">
            <v>#N/A</v>
          </cell>
          <cell r="K402" t="str">
            <v>A-2650;PRS080</v>
          </cell>
          <cell r="L402" t="e">
            <v>#N/A</v>
          </cell>
          <cell r="M402" t="e">
            <v>#N/A</v>
          </cell>
          <cell r="N402" t="str">
            <v>4x1</v>
          </cell>
          <cell r="O402" t="str">
            <v>Transfer</v>
          </cell>
          <cell r="P402" t="str">
            <v>Sub.Cont.</v>
          </cell>
          <cell r="Q402" t="str">
            <v>NO</v>
          </cell>
          <cell r="R402" t="str">
            <v>-</v>
          </cell>
          <cell r="S402">
            <v>100</v>
          </cell>
          <cell r="T402">
            <v>1</v>
          </cell>
          <cell r="U402">
            <v>120</v>
          </cell>
          <cell r="V402">
            <v>160</v>
          </cell>
          <cell r="W402">
            <v>6</v>
          </cell>
          <cell r="Y402">
            <v>6</v>
          </cell>
          <cell r="Z402">
            <v>876</v>
          </cell>
          <cell r="AA402">
            <v>180</v>
          </cell>
          <cell r="AB402">
            <v>10</v>
          </cell>
          <cell r="AC402">
            <v>80</v>
          </cell>
          <cell r="AD402" t="str">
            <v>RK</v>
          </cell>
          <cell r="AE402">
            <v>0</v>
          </cell>
          <cell r="AF402">
            <v>4</v>
          </cell>
          <cell r="AG402" t="e">
            <v>#N/A</v>
          </cell>
          <cell r="AH402" t="e">
            <v>#N/A</v>
          </cell>
          <cell r="AJ402">
            <v>0</v>
          </cell>
          <cell r="AL402">
            <v>126</v>
          </cell>
          <cell r="AM402">
            <v>42</v>
          </cell>
          <cell r="AN402">
            <v>504</v>
          </cell>
          <cell r="AO402">
            <v>110.376</v>
          </cell>
          <cell r="AP402" t="e">
            <v>#N/A</v>
          </cell>
          <cell r="AQ402" t="e">
            <v>#N/A</v>
          </cell>
          <cell r="AR402" t="e">
            <v>#N/A</v>
          </cell>
          <cell r="AS402" t="e">
            <v>#N/A</v>
          </cell>
          <cell r="AT402" t="e">
            <v>#N/A</v>
          </cell>
        </row>
        <row r="403">
          <cell r="B403" t="str">
            <v>42110-60A01</v>
          </cell>
          <cell r="C403" t="str">
            <v>42110-60A01;A</v>
          </cell>
          <cell r="D403" t="e">
            <v>#N/A</v>
          </cell>
          <cell r="E403" t="str">
            <v>AMAIR</v>
          </cell>
          <cell r="F403" t="str">
            <v>-</v>
          </cell>
          <cell r="G403" t="str">
            <v>WASHER SMALL</v>
          </cell>
          <cell r="H403">
            <v>510</v>
          </cell>
          <cell r="I403" t="e">
            <v>#N/A</v>
          </cell>
          <cell r="J403" t="e">
            <v>#N/A</v>
          </cell>
          <cell r="K403" t="str">
            <v>AS2778;PRS080</v>
          </cell>
          <cell r="L403" t="e">
            <v>#N/A</v>
          </cell>
          <cell r="M403" t="e">
            <v>#N/A</v>
          </cell>
          <cell r="N403" t="str">
            <v>9x1</v>
          </cell>
          <cell r="O403" t="str">
            <v>Compression</v>
          </cell>
          <cell r="P403" t="str">
            <v>Sub.Cont.</v>
          </cell>
          <cell r="Q403" t="str">
            <v>NO</v>
          </cell>
          <cell r="R403" t="str">
            <v>-</v>
          </cell>
          <cell r="S403">
            <v>100</v>
          </cell>
          <cell r="T403">
            <v>8</v>
          </cell>
          <cell r="U403">
            <v>30</v>
          </cell>
          <cell r="V403">
            <v>50</v>
          </cell>
          <cell r="W403">
            <v>6</v>
          </cell>
          <cell r="Y403">
            <v>6</v>
          </cell>
          <cell r="Z403">
            <v>739.26</v>
          </cell>
          <cell r="AA403">
            <v>180</v>
          </cell>
          <cell r="AB403">
            <v>7</v>
          </cell>
          <cell r="AC403">
            <v>70</v>
          </cell>
          <cell r="AD403" t="str">
            <v>RK</v>
          </cell>
          <cell r="AE403">
            <v>0</v>
          </cell>
          <cell r="AF403">
            <v>9</v>
          </cell>
          <cell r="AG403" t="e">
            <v>#N/A</v>
          </cell>
          <cell r="AH403" t="e">
            <v>#N/A</v>
          </cell>
          <cell r="AJ403">
            <v>0</v>
          </cell>
          <cell r="AL403">
            <v>30</v>
          </cell>
          <cell r="AM403">
            <v>10</v>
          </cell>
          <cell r="AN403">
            <v>270</v>
          </cell>
          <cell r="AO403">
            <v>22.177799999999998</v>
          </cell>
          <cell r="AP403" t="e">
            <v>#N/A</v>
          </cell>
          <cell r="AQ403" t="e">
            <v>#N/A</v>
          </cell>
          <cell r="AR403" t="e">
            <v>#N/A</v>
          </cell>
          <cell r="AS403" t="e">
            <v>#N/A</v>
          </cell>
          <cell r="AT403" t="e">
            <v>#N/A</v>
          </cell>
        </row>
        <row r="404">
          <cell r="B404" t="str">
            <v>42110-60A01</v>
          </cell>
          <cell r="C404" t="str">
            <v>42110-60A01;A</v>
          </cell>
          <cell r="D404" t="e">
            <v>#N/A</v>
          </cell>
          <cell r="E404" t="str">
            <v>AMAIR</v>
          </cell>
          <cell r="F404" t="str">
            <v>-</v>
          </cell>
          <cell r="G404" t="str">
            <v>O-RING</v>
          </cell>
          <cell r="H404">
            <v>510</v>
          </cell>
          <cell r="I404" t="e">
            <v>#N/A</v>
          </cell>
          <cell r="J404" t="e">
            <v>#N/A</v>
          </cell>
          <cell r="K404" t="str">
            <v>AS2778;PRS080</v>
          </cell>
          <cell r="L404" t="e">
            <v>#N/A</v>
          </cell>
          <cell r="M404" t="e">
            <v>#N/A</v>
          </cell>
          <cell r="N404" t="str">
            <v>9x1</v>
          </cell>
          <cell r="O404" t="str">
            <v>Compression</v>
          </cell>
          <cell r="P404" t="str">
            <v>Sub.Cont.</v>
          </cell>
          <cell r="Q404" t="str">
            <v>NO</v>
          </cell>
          <cell r="R404" t="str">
            <v>-</v>
          </cell>
          <cell r="S404">
            <v>100</v>
          </cell>
          <cell r="Y404">
            <v>3</v>
          </cell>
          <cell r="Z404">
            <v>739.26</v>
          </cell>
          <cell r="AA404">
            <v>175</v>
          </cell>
          <cell r="AB404">
            <v>0</v>
          </cell>
          <cell r="AC404">
            <v>70</v>
          </cell>
          <cell r="AD404" t="str">
            <v>RK</v>
          </cell>
          <cell r="AE404">
            <v>0</v>
          </cell>
          <cell r="AF404">
            <v>9</v>
          </cell>
          <cell r="AG404" t="e">
            <v>#N/A</v>
          </cell>
          <cell r="AH404" t="e">
            <v>#N/A</v>
          </cell>
          <cell r="AJ404">
            <v>0</v>
          </cell>
          <cell r="AL404">
            <v>30</v>
          </cell>
          <cell r="AM404">
            <v>10</v>
          </cell>
          <cell r="AN404">
            <v>270</v>
          </cell>
          <cell r="AO404">
            <v>22.177799999999998</v>
          </cell>
          <cell r="AP404" t="e">
            <v>#N/A</v>
          </cell>
          <cell r="AQ404" t="e">
            <v>#N/A</v>
          </cell>
          <cell r="AR404" t="e">
            <v>#N/A</v>
          </cell>
          <cell r="AS404" t="e">
            <v>#N/A</v>
          </cell>
          <cell r="AT404" t="e">
            <v>#N/A</v>
          </cell>
        </row>
        <row r="405">
          <cell r="B405" t="str">
            <v>42118-02080</v>
          </cell>
          <cell r="C405" t="str">
            <v>42118-02080;A</v>
          </cell>
          <cell r="D405" t="str">
            <v>F-WCL01</v>
          </cell>
          <cell r="E405" t="str">
            <v>HONDA</v>
          </cell>
          <cell r="F405" t="str">
            <v>JX</v>
          </cell>
          <cell r="G405" t="str">
            <v>RUB STAND STOPPER</v>
          </cell>
          <cell r="H405" t="str">
            <v>INJ</v>
          </cell>
          <cell r="I405" t="e">
            <v>#N/A</v>
          </cell>
          <cell r="J405" t="e">
            <v>#N/A</v>
          </cell>
          <cell r="K405" t="str">
            <v>AG5727;INJ080</v>
          </cell>
          <cell r="L405">
            <v>87</v>
          </cell>
          <cell r="M405">
            <v>829.62962962962968</v>
          </cell>
          <cell r="N405" t="str">
            <v>16x1</v>
          </cell>
          <cell r="O405" t="str">
            <v>Transfer</v>
          </cell>
          <cell r="P405" t="str">
            <v>Sub.Cont.</v>
          </cell>
          <cell r="Q405" t="str">
            <v>NO</v>
          </cell>
          <cell r="R405" t="str">
            <v>-</v>
          </cell>
          <cell r="S405">
            <v>100</v>
          </cell>
          <cell r="T405">
            <v>3</v>
          </cell>
          <cell r="U405">
            <v>80</v>
          </cell>
          <cell r="V405">
            <v>100</v>
          </cell>
          <cell r="W405">
            <v>6</v>
          </cell>
          <cell r="Y405">
            <v>8</v>
          </cell>
          <cell r="Z405">
            <v>1620</v>
          </cell>
          <cell r="AA405">
            <v>175</v>
          </cell>
          <cell r="AB405">
            <v>10</v>
          </cell>
          <cell r="AC405">
            <v>70</v>
          </cell>
          <cell r="AD405" t="str">
            <v>RK</v>
          </cell>
          <cell r="AE405">
            <v>0</v>
          </cell>
          <cell r="AF405">
            <v>16</v>
          </cell>
          <cell r="AG405">
            <v>87</v>
          </cell>
          <cell r="AH405">
            <v>859.25925925925924</v>
          </cell>
          <cell r="AJ405">
            <v>0</v>
          </cell>
          <cell r="AL405">
            <v>105</v>
          </cell>
          <cell r="AM405">
            <v>35</v>
          </cell>
          <cell r="AN405">
            <v>1680</v>
          </cell>
          <cell r="AO405">
            <v>170.1</v>
          </cell>
          <cell r="AP405" t="e">
            <v>#N/A</v>
          </cell>
          <cell r="AQ405" t="e">
            <v>#N/A</v>
          </cell>
          <cell r="AR405" t="e">
            <v>#N/A</v>
          </cell>
          <cell r="AS405" t="e">
            <v>#N/A</v>
          </cell>
          <cell r="AT405" t="e">
            <v>#N/A</v>
          </cell>
        </row>
        <row r="406">
          <cell r="B406" t="str">
            <v>42150-83000</v>
          </cell>
          <cell r="C406" t="str">
            <v>42150-83000;A</v>
          </cell>
          <cell r="D406" t="str">
            <v>F-EM</v>
          </cell>
          <cell r="E406" t="str">
            <v>HONDA</v>
          </cell>
          <cell r="F406" t="str">
            <v>KE</v>
          </cell>
          <cell r="G406" t="str">
            <v>STOPPER RUBBER</v>
          </cell>
          <cell r="H406">
            <v>510</v>
          </cell>
          <cell r="I406" t="e">
            <v>#N/A</v>
          </cell>
          <cell r="J406" t="e">
            <v>#N/A</v>
          </cell>
          <cell r="K406" t="str">
            <v>AS2708;PRS080</v>
          </cell>
          <cell r="L406" t="e">
            <v>#N/A</v>
          </cell>
          <cell r="M406" t="e">
            <v>#N/A</v>
          </cell>
          <cell r="N406" t="str">
            <v>2x1</v>
          </cell>
          <cell r="O406" t="str">
            <v>Comprssion</v>
          </cell>
          <cell r="P406" t="str">
            <v>Sub.Cont.</v>
          </cell>
          <cell r="Q406" t="str">
            <v>NO</v>
          </cell>
          <cell r="R406" t="str">
            <v>-</v>
          </cell>
          <cell r="S406">
            <v>100</v>
          </cell>
          <cell r="Y406">
            <v>3</v>
          </cell>
          <cell r="Z406">
            <v>426.24</v>
          </cell>
          <cell r="AA406">
            <v>175</v>
          </cell>
          <cell r="AB406">
            <v>0</v>
          </cell>
          <cell r="AC406">
            <v>70</v>
          </cell>
          <cell r="AD406" t="str">
            <v>RK</v>
          </cell>
          <cell r="AE406">
            <v>0</v>
          </cell>
          <cell r="AF406">
            <v>2</v>
          </cell>
          <cell r="AG406" t="e">
            <v>#N/A</v>
          </cell>
          <cell r="AH406" t="e">
            <v>#N/A</v>
          </cell>
          <cell r="AJ406">
            <v>0</v>
          </cell>
          <cell r="AL406">
            <v>30</v>
          </cell>
          <cell r="AM406">
            <v>10</v>
          </cell>
          <cell r="AN406">
            <v>60</v>
          </cell>
          <cell r="AO406">
            <v>12.7872</v>
          </cell>
          <cell r="AP406" t="e">
            <v>#N/A</v>
          </cell>
          <cell r="AQ406" t="e">
            <v>#N/A</v>
          </cell>
          <cell r="AR406" t="e">
            <v>#N/A</v>
          </cell>
          <cell r="AS406" t="e">
            <v>#N/A</v>
          </cell>
          <cell r="AT406" t="e">
            <v>#N/A</v>
          </cell>
        </row>
        <row r="407">
          <cell r="B407" t="str">
            <v>42150-83000</v>
          </cell>
          <cell r="C407" t="str">
            <v>42150-83000;A</v>
          </cell>
          <cell r="D407" t="str">
            <v>F-EM</v>
          </cell>
          <cell r="E407" t="str">
            <v>SIAM TRIX</v>
          </cell>
          <cell r="F407" t="e">
            <v>#N/A</v>
          </cell>
          <cell r="G407" t="e">
            <v>#N/A</v>
          </cell>
          <cell r="H407">
            <v>510</v>
          </cell>
          <cell r="I407" t="e">
            <v>#N/A</v>
          </cell>
          <cell r="J407" t="e">
            <v>#N/A</v>
          </cell>
          <cell r="K407" t="str">
            <v>AS2708;PRS080</v>
          </cell>
          <cell r="L407" t="e">
            <v>#N/A</v>
          </cell>
          <cell r="M407" t="e">
            <v>#N/A</v>
          </cell>
          <cell r="N407" t="str">
            <v>2x1</v>
          </cell>
          <cell r="O407" t="str">
            <v>Comprssion</v>
          </cell>
          <cell r="P407" t="str">
            <v>Sub.Cont.</v>
          </cell>
          <cell r="Q407" t="str">
            <v>NO</v>
          </cell>
          <cell r="R407" t="str">
            <v>-</v>
          </cell>
          <cell r="S407">
            <v>100</v>
          </cell>
          <cell r="Y407">
            <v>4</v>
          </cell>
          <cell r="Z407">
            <v>426.24</v>
          </cell>
          <cell r="AA407">
            <v>165</v>
          </cell>
          <cell r="AB407">
            <v>10</v>
          </cell>
          <cell r="AC407">
            <v>0</v>
          </cell>
          <cell r="AD407" t="str">
            <v>RK</v>
          </cell>
          <cell r="AE407">
            <v>0</v>
          </cell>
          <cell r="AF407">
            <v>2</v>
          </cell>
          <cell r="AG407" t="e">
            <v>#N/A</v>
          </cell>
          <cell r="AH407" t="e">
            <v>#N/A</v>
          </cell>
          <cell r="AJ407">
            <v>0</v>
          </cell>
          <cell r="AL407">
            <v>30</v>
          </cell>
          <cell r="AM407">
            <v>10</v>
          </cell>
          <cell r="AN407">
            <v>60</v>
          </cell>
          <cell r="AO407">
            <v>12.7872</v>
          </cell>
          <cell r="AP407" t="e">
            <v>#N/A</v>
          </cell>
          <cell r="AQ407" t="e">
            <v>#N/A</v>
          </cell>
          <cell r="AR407" t="e">
            <v>#N/A</v>
          </cell>
          <cell r="AS407" t="e">
            <v>#N/A</v>
          </cell>
          <cell r="AT407" t="e">
            <v>#N/A</v>
          </cell>
        </row>
        <row r="408">
          <cell r="B408" t="str">
            <v>4402A018-R5</v>
          </cell>
          <cell r="C408" t="str">
            <v>4402A018-R5;A</v>
          </cell>
          <cell r="D408" t="str">
            <v>F-TEP</v>
          </cell>
          <cell r="E408" t="str">
            <v>Isuzu Eng</v>
          </cell>
          <cell r="F408" t="str">
            <v>IRC</v>
          </cell>
          <cell r="G408" t="str">
            <v>O RING</v>
          </cell>
          <cell r="H408" t="str">
            <v>VAC</v>
          </cell>
          <cell r="I408" t="e">
            <v>#N/A</v>
          </cell>
          <cell r="J408" t="e">
            <v>#N/A</v>
          </cell>
          <cell r="K408" t="str">
            <v>T2501;PRS080</v>
          </cell>
          <cell r="L408" t="e">
            <v>#N/A</v>
          </cell>
          <cell r="M408" t="e">
            <v>#N/A</v>
          </cell>
          <cell r="N408" t="str">
            <v>10x1</v>
          </cell>
          <cell r="O408" t="str">
            <v>Comprssion</v>
          </cell>
          <cell r="P408" t="str">
            <v>Press Dep.</v>
          </cell>
          <cell r="Q408" t="str">
            <v>NO</v>
          </cell>
          <cell r="R408" t="str">
            <v>-</v>
          </cell>
          <cell r="S408">
            <v>40</v>
          </cell>
          <cell r="Y408">
            <v>6</v>
          </cell>
          <cell r="Z408">
            <v>50</v>
          </cell>
          <cell r="AA408">
            <v>165</v>
          </cell>
          <cell r="AB408">
            <v>0</v>
          </cell>
          <cell r="AC408">
            <v>25</v>
          </cell>
          <cell r="AD408" t="str">
            <v>RK</v>
          </cell>
          <cell r="AE408">
            <v>0</v>
          </cell>
          <cell r="AF408">
            <v>10</v>
          </cell>
          <cell r="AG408" t="e">
            <v>#N/A</v>
          </cell>
          <cell r="AH408" t="e">
            <v>#N/A</v>
          </cell>
          <cell r="AJ408">
            <v>35</v>
          </cell>
          <cell r="AL408">
            <v>120</v>
          </cell>
          <cell r="AM408">
            <v>40</v>
          </cell>
          <cell r="AN408">
            <v>1200</v>
          </cell>
          <cell r="AO408">
            <v>6</v>
          </cell>
          <cell r="AP408" t="e">
            <v>#N/A</v>
          </cell>
          <cell r="AQ408" t="e">
            <v>#N/A</v>
          </cell>
          <cell r="AR408" t="e">
            <v>#N/A</v>
          </cell>
          <cell r="AS408" t="e">
            <v>#N/A</v>
          </cell>
          <cell r="AT408" t="e">
            <v>#N/A</v>
          </cell>
        </row>
        <row r="409">
          <cell r="B409" t="str">
            <v>44541-40602</v>
          </cell>
          <cell r="C409" t="str">
            <v>44541-40602</v>
          </cell>
          <cell r="D409" t="e">
            <v>#N/A</v>
          </cell>
          <cell r="E409" t="str">
            <v>SUZUKI</v>
          </cell>
          <cell r="F409" t="str">
            <v>GP</v>
          </cell>
          <cell r="G409" t="str">
            <v>O-RING</v>
          </cell>
          <cell r="H409">
            <v>510</v>
          </cell>
          <cell r="I409" t="e">
            <v>#N/A</v>
          </cell>
          <cell r="J409" t="e">
            <v>#N/A</v>
          </cell>
          <cell r="L409" t="e">
            <v>#N/A</v>
          </cell>
          <cell r="M409" t="e">
            <v>#N/A</v>
          </cell>
          <cell r="O409" t="str">
            <v>Transfer</v>
          </cell>
          <cell r="P409" t="str">
            <v>Press Dep.</v>
          </cell>
          <cell r="Q409" t="str">
            <v>NO</v>
          </cell>
          <cell r="R409" t="str">
            <v>205 / 220</v>
          </cell>
          <cell r="S409">
            <v>120</v>
          </cell>
          <cell r="T409">
            <v>4</v>
          </cell>
          <cell r="U409">
            <v>100</v>
          </cell>
          <cell r="V409">
            <v>170</v>
          </cell>
          <cell r="W409">
            <v>8</v>
          </cell>
          <cell r="Y409">
            <v>25</v>
          </cell>
          <cell r="Z409">
            <v>0</v>
          </cell>
          <cell r="AA409">
            <v>165</v>
          </cell>
          <cell r="AB409">
            <v>20</v>
          </cell>
          <cell r="AC409">
            <v>55</v>
          </cell>
          <cell r="AD409" t="str">
            <v>RK</v>
          </cell>
          <cell r="AE409">
            <v>270</v>
          </cell>
          <cell r="AF409">
            <v>0</v>
          </cell>
          <cell r="AG409" t="e">
            <v>#N/A</v>
          </cell>
          <cell r="AH409" t="e">
            <v>#N/A</v>
          </cell>
          <cell r="AJ409">
            <v>25</v>
          </cell>
          <cell r="AL409" t="e">
            <v>#N/A</v>
          </cell>
          <cell r="AM409" t="e">
            <v>#N/A</v>
          </cell>
          <cell r="AN409" t="e">
            <v>#N/A</v>
          </cell>
          <cell r="AO409" t="e">
            <v>#N/A</v>
          </cell>
          <cell r="AP409">
            <v>669</v>
          </cell>
          <cell r="AQ409" t="e">
            <v>#N/A</v>
          </cell>
          <cell r="AR409" t="str">
            <v>PRS</v>
          </cell>
          <cell r="AS409">
            <v>75.84</v>
          </cell>
          <cell r="AT409" t="e">
            <v>#N/A</v>
          </cell>
        </row>
        <row r="410">
          <cell r="B410" t="str">
            <v>44771-1500G</v>
          </cell>
          <cell r="C410" t="str">
            <v>44771-1500G</v>
          </cell>
          <cell r="D410" t="str">
            <v>F-RP</v>
          </cell>
          <cell r="E410" t="str">
            <v>AAP</v>
          </cell>
          <cell r="F410" t="str">
            <v>-</v>
          </cell>
          <cell r="G410" t="str">
            <v>BOOT FR FORK YELL</v>
          </cell>
          <cell r="H410">
            <v>510</v>
          </cell>
          <cell r="I410" t="e">
            <v>#N/A</v>
          </cell>
          <cell r="J410" t="e">
            <v>#N/A</v>
          </cell>
          <cell r="K410" t="str">
            <v>C-2731</v>
          </cell>
          <cell r="L410" t="e">
            <v>#N/A</v>
          </cell>
          <cell r="M410" t="e">
            <v>#N/A</v>
          </cell>
          <cell r="O410" t="str">
            <v>Transfer</v>
          </cell>
          <cell r="P410" t="str">
            <v>Press Dep.</v>
          </cell>
          <cell r="Q410" t="str">
            <v>NO</v>
          </cell>
          <cell r="R410" t="str">
            <v>205 / 220</v>
          </cell>
          <cell r="S410">
            <v>120</v>
          </cell>
          <cell r="Y410">
            <v>25</v>
          </cell>
          <cell r="Z410">
            <v>0</v>
          </cell>
          <cell r="AA410">
            <v>175</v>
          </cell>
          <cell r="AB410">
            <v>15</v>
          </cell>
          <cell r="AC410">
            <v>60</v>
          </cell>
          <cell r="AD410" t="str">
            <v>RK</v>
          </cell>
          <cell r="AE410">
            <v>0</v>
          </cell>
          <cell r="AF410">
            <v>0</v>
          </cell>
          <cell r="AG410" t="e">
            <v>#N/A</v>
          </cell>
          <cell r="AH410" t="e">
            <v>#N/A</v>
          </cell>
          <cell r="AJ410">
            <v>0</v>
          </cell>
          <cell r="AL410" t="e">
            <v>#N/A</v>
          </cell>
          <cell r="AM410" t="e">
            <v>#N/A</v>
          </cell>
          <cell r="AN410" t="e">
            <v>#N/A</v>
          </cell>
          <cell r="AO410" t="e">
            <v>#N/A</v>
          </cell>
          <cell r="AP410" t="e">
            <v>#N/A</v>
          </cell>
          <cell r="AQ410" t="e">
            <v>#N/A</v>
          </cell>
          <cell r="AR410" t="e">
            <v>#N/A</v>
          </cell>
          <cell r="AS410" t="e">
            <v>#N/A</v>
          </cell>
          <cell r="AT410" t="e">
            <v>#N/A</v>
          </cell>
        </row>
        <row r="411">
          <cell r="B411" t="str">
            <v>45025-02290</v>
          </cell>
          <cell r="C411" t="str">
            <v>45268-02290;A</v>
          </cell>
          <cell r="D411" t="str">
            <v>F-RP</v>
          </cell>
          <cell r="E411" t="str">
            <v>AAP</v>
          </cell>
          <cell r="F411" t="str">
            <v>-</v>
          </cell>
          <cell r="G411" t="str">
            <v>BOOT FR FORK YELL</v>
          </cell>
          <cell r="H411" t="str">
            <v>INJ 75-76,80-86</v>
          </cell>
          <cell r="I411" t="e">
            <v>#N/A</v>
          </cell>
          <cell r="J411" t="e">
            <v>#N/A</v>
          </cell>
          <cell r="K411" t="str">
            <v>E-5618;INJ080</v>
          </cell>
          <cell r="L411">
            <v>77</v>
          </cell>
          <cell r="M411">
            <v>177.45803357314148</v>
          </cell>
          <cell r="N411" t="str">
            <v>2X1</v>
          </cell>
          <cell r="O411" t="str">
            <v>Transfer</v>
          </cell>
          <cell r="P411" t="str">
            <v>Press Dep.</v>
          </cell>
          <cell r="Q411" t="str">
            <v>NO</v>
          </cell>
          <cell r="R411" t="str">
            <v>205 / 220</v>
          </cell>
          <cell r="S411">
            <v>120</v>
          </cell>
          <cell r="T411">
            <v>2</v>
          </cell>
          <cell r="U411">
            <v>75</v>
          </cell>
          <cell r="V411">
            <v>225</v>
          </cell>
          <cell r="W411">
            <v>9</v>
          </cell>
          <cell r="Y411">
            <v>25</v>
          </cell>
          <cell r="Z411">
            <v>834</v>
          </cell>
          <cell r="AA411">
            <v>165</v>
          </cell>
          <cell r="AB411">
            <v>15</v>
          </cell>
          <cell r="AC411">
            <v>60</v>
          </cell>
          <cell r="AD411" t="str">
            <v>RK</v>
          </cell>
          <cell r="AE411">
            <v>980</v>
          </cell>
          <cell r="AF411">
            <v>2</v>
          </cell>
          <cell r="AG411">
            <v>77</v>
          </cell>
          <cell r="AH411">
            <v>184.65227817745804</v>
          </cell>
          <cell r="AJ411">
            <v>0</v>
          </cell>
          <cell r="AL411">
            <v>150</v>
          </cell>
          <cell r="AM411">
            <v>50</v>
          </cell>
          <cell r="AN411">
            <v>300</v>
          </cell>
          <cell r="AO411">
            <v>125.1</v>
          </cell>
          <cell r="AP411">
            <v>374</v>
          </cell>
          <cell r="AQ411" t="e">
            <v>#N/A</v>
          </cell>
          <cell r="AR411" t="str">
            <v>PRS</v>
          </cell>
          <cell r="AS411">
            <v>65.75</v>
          </cell>
          <cell r="AT411" t="e">
            <v>#N/A</v>
          </cell>
        </row>
        <row r="412">
          <cell r="B412" t="str">
            <v>45025-02290-2</v>
          </cell>
          <cell r="C412" t="str">
            <v>45268-02290;A</v>
          </cell>
          <cell r="D412" t="str">
            <v>F-RP</v>
          </cell>
          <cell r="E412" t="str">
            <v>AAP</v>
          </cell>
          <cell r="F412" t="str">
            <v>-</v>
          </cell>
          <cell r="G412" t="str">
            <v>BOOT FR FORK YELL</v>
          </cell>
          <cell r="H412" t="str">
            <v>INJ 75-76,80-86</v>
          </cell>
          <cell r="I412" t="e">
            <v>#N/A</v>
          </cell>
          <cell r="J412" t="e">
            <v>#N/A</v>
          </cell>
          <cell r="K412" t="str">
            <v>E-5618;INJ080</v>
          </cell>
          <cell r="L412">
            <v>77</v>
          </cell>
          <cell r="M412">
            <v>177.45803357314148</v>
          </cell>
          <cell r="N412" t="str">
            <v>2X1</v>
          </cell>
          <cell r="O412" t="str">
            <v>Transfer</v>
          </cell>
          <cell r="P412" t="str">
            <v>Press Dep.</v>
          </cell>
          <cell r="Q412" t="str">
            <v>NO</v>
          </cell>
          <cell r="R412" t="str">
            <v>205 / 220</v>
          </cell>
          <cell r="S412">
            <v>120</v>
          </cell>
          <cell r="T412">
            <v>2</v>
          </cell>
          <cell r="U412">
            <v>75</v>
          </cell>
          <cell r="V412">
            <v>225</v>
          </cell>
          <cell r="W412">
            <v>9</v>
          </cell>
          <cell r="Y412">
            <v>25</v>
          </cell>
          <cell r="Z412">
            <v>834</v>
          </cell>
          <cell r="AA412">
            <v>165</v>
          </cell>
          <cell r="AB412">
            <v>15</v>
          </cell>
          <cell r="AC412">
            <v>60</v>
          </cell>
          <cell r="AD412" t="str">
            <v>RK</v>
          </cell>
          <cell r="AE412">
            <v>980</v>
          </cell>
          <cell r="AF412">
            <v>2</v>
          </cell>
          <cell r="AG412">
            <v>77</v>
          </cell>
          <cell r="AH412">
            <v>184.65227817745804</v>
          </cell>
          <cell r="AJ412">
            <v>0</v>
          </cell>
          <cell r="AL412">
            <v>100</v>
          </cell>
          <cell r="AM412">
            <v>50</v>
          </cell>
          <cell r="AN412">
            <v>200</v>
          </cell>
          <cell r="AO412">
            <v>83.4</v>
          </cell>
          <cell r="AP412">
            <v>374</v>
          </cell>
          <cell r="AQ412" t="e">
            <v>#N/A</v>
          </cell>
          <cell r="AR412" t="str">
            <v>PRS</v>
          </cell>
          <cell r="AS412">
            <v>65.75</v>
          </cell>
          <cell r="AT412" t="e">
            <v>#N/A</v>
          </cell>
        </row>
        <row r="413">
          <cell r="B413" t="str">
            <v>45025-02300</v>
          </cell>
          <cell r="C413" t="str">
            <v>45268-02300;A</v>
          </cell>
          <cell r="D413" t="str">
            <v>F-RP</v>
          </cell>
          <cell r="E413" t="str">
            <v>AAP</v>
          </cell>
          <cell r="F413" t="str">
            <v>-</v>
          </cell>
          <cell r="G413" t="str">
            <v>BOOT FR FORK YELL</v>
          </cell>
          <cell r="H413" t="str">
            <v>INJ 75-76,80-86</v>
          </cell>
          <cell r="I413" t="e">
            <v>#N/A</v>
          </cell>
          <cell r="J413" t="e">
            <v>#N/A</v>
          </cell>
          <cell r="K413" t="str">
            <v>E-5618;INJ080</v>
          </cell>
          <cell r="L413">
            <v>77</v>
          </cell>
          <cell r="M413">
            <v>187.34177215189874</v>
          </cell>
          <cell r="N413" t="str">
            <v>2X1</v>
          </cell>
          <cell r="O413" t="str">
            <v>Transfer</v>
          </cell>
          <cell r="P413" t="str">
            <v>Press Dep.</v>
          </cell>
          <cell r="Q413" t="str">
            <v>NO</v>
          </cell>
          <cell r="R413" t="str">
            <v>205 / 220</v>
          </cell>
          <cell r="S413">
            <v>120</v>
          </cell>
          <cell r="T413">
            <v>2</v>
          </cell>
          <cell r="U413">
            <v>75</v>
          </cell>
          <cell r="V413">
            <v>225</v>
          </cell>
          <cell r="W413">
            <v>9</v>
          </cell>
          <cell r="Y413">
            <v>25</v>
          </cell>
          <cell r="Z413">
            <v>790</v>
          </cell>
          <cell r="AA413">
            <v>165</v>
          </cell>
          <cell r="AB413">
            <v>15</v>
          </cell>
          <cell r="AC413">
            <v>60</v>
          </cell>
          <cell r="AD413" t="str">
            <v>RK</v>
          </cell>
          <cell r="AE413">
            <v>980</v>
          </cell>
          <cell r="AF413">
            <v>2</v>
          </cell>
          <cell r="AG413">
            <v>77</v>
          </cell>
          <cell r="AH413">
            <v>194.9367088607595</v>
          </cell>
          <cell r="AJ413">
            <v>0</v>
          </cell>
          <cell r="AL413">
            <v>150</v>
          </cell>
          <cell r="AM413">
            <v>50</v>
          </cell>
          <cell r="AN413">
            <v>300</v>
          </cell>
          <cell r="AO413">
            <v>118.5</v>
          </cell>
          <cell r="AP413">
            <v>374</v>
          </cell>
          <cell r="AQ413" t="e">
            <v>#N/A</v>
          </cell>
          <cell r="AR413" t="str">
            <v>PRS</v>
          </cell>
          <cell r="AS413">
            <v>65.75</v>
          </cell>
          <cell r="AT413" t="e">
            <v>#N/A</v>
          </cell>
        </row>
        <row r="414">
          <cell r="B414" t="str">
            <v>45025-02300-2</v>
          </cell>
          <cell r="C414" t="str">
            <v>45268-02300;A</v>
          </cell>
          <cell r="D414" t="str">
            <v>F-RP</v>
          </cell>
          <cell r="E414" t="str">
            <v>AAP</v>
          </cell>
          <cell r="F414" t="str">
            <v>-</v>
          </cell>
          <cell r="G414" t="str">
            <v>BOOT FR FORK YELL</v>
          </cell>
          <cell r="H414" t="str">
            <v>INJ 75-76,80-86</v>
          </cell>
          <cell r="I414" t="e">
            <v>#N/A</v>
          </cell>
          <cell r="J414" t="e">
            <v>#N/A</v>
          </cell>
          <cell r="K414" t="str">
            <v>E-5618;INJ080</v>
          </cell>
          <cell r="L414">
            <v>77</v>
          </cell>
          <cell r="M414">
            <v>187.34177215189874</v>
          </cell>
          <cell r="N414" t="str">
            <v>2X1</v>
          </cell>
          <cell r="O414" t="str">
            <v>Transfer</v>
          </cell>
          <cell r="P414" t="str">
            <v>Press Dep.</v>
          </cell>
          <cell r="Q414" t="str">
            <v>NO</v>
          </cell>
          <cell r="R414" t="str">
            <v>205 / 220</v>
          </cell>
          <cell r="S414">
            <v>120</v>
          </cell>
          <cell r="T414">
            <v>2</v>
          </cell>
          <cell r="U414">
            <v>75</v>
          </cell>
          <cell r="V414">
            <v>225</v>
          </cell>
          <cell r="W414">
            <v>9</v>
          </cell>
          <cell r="Y414">
            <v>25</v>
          </cell>
          <cell r="Z414">
            <v>790</v>
          </cell>
          <cell r="AA414">
            <v>165</v>
          </cell>
          <cell r="AB414">
            <v>15</v>
          </cell>
          <cell r="AC414">
            <v>60</v>
          </cell>
          <cell r="AD414" t="str">
            <v>RK</v>
          </cell>
          <cell r="AE414">
            <v>980</v>
          </cell>
          <cell r="AF414">
            <v>2</v>
          </cell>
          <cell r="AG414">
            <v>77</v>
          </cell>
          <cell r="AH414">
            <v>194.9367088607595</v>
          </cell>
          <cell r="AJ414">
            <v>0</v>
          </cell>
          <cell r="AL414">
            <v>100</v>
          </cell>
          <cell r="AM414">
            <v>50</v>
          </cell>
          <cell r="AN414">
            <v>200</v>
          </cell>
          <cell r="AO414">
            <v>79</v>
          </cell>
          <cell r="AP414">
            <v>374</v>
          </cell>
          <cell r="AQ414" t="e">
            <v>#N/A</v>
          </cell>
          <cell r="AR414" t="str">
            <v>PRS</v>
          </cell>
          <cell r="AS414">
            <v>65.75</v>
          </cell>
          <cell r="AT414" t="e">
            <v>#N/A</v>
          </cell>
        </row>
        <row r="415">
          <cell r="B415" t="str">
            <v>45025-0A010</v>
          </cell>
          <cell r="C415" t="str">
            <v>45268-0A010;A</v>
          </cell>
          <cell r="D415" t="str">
            <v>F-RP</v>
          </cell>
          <cell r="E415" t="str">
            <v>AAP</v>
          </cell>
          <cell r="F415" t="str">
            <v>-</v>
          </cell>
          <cell r="G415" t="str">
            <v>BOOT FR FORK YELL</v>
          </cell>
          <cell r="H415" t="str">
            <v>INJ 75-76,80-86</v>
          </cell>
          <cell r="I415" t="e">
            <v>#N/A</v>
          </cell>
          <cell r="J415" t="e">
            <v>#N/A</v>
          </cell>
          <cell r="K415" t="str">
            <v>E-5618;INJ080</v>
          </cell>
          <cell r="L415">
            <v>77</v>
          </cell>
          <cell r="M415">
            <v>168.94977168949771</v>
          </cell>
          <cell r="N415" t="str">
            <v>2X1</v>
          </cell>
          <cell r="O415" t="str">
            <v>Transfer</v>
          </cell>
          <cell r="P415" t="str">
            <v>Press Dep.</v>
          </cell>
          <cell r="Q415" t="str">
            <v>NO</v>
          </cell>
          <cell r="R415" t="str">
            <v>205 / 220</v>
          </cell>
          <cell r="S415">
            <v>120</v>
          </cell>
          <cell r="T415">
            <v>2</v>
          </cell>
          <cell r="U415">
            <v>75</v>
          </cell>
          <cell r="V415">
            <v>225</v>
          </cell>
          <cell r="W415">
            <v>9</v>
          </cell>
          <cell r="Y415">
            <v>25</v>
          </cell>
          <cell r="Z415">
            <v>876</v>
          </cell>
          <cell r="AA415">
            <v>165</v>
          </cell>
          <cell r="AB415">
            <v>15</v>
          </cell>
          <cell r="AC415">
            <v>60</v>
          </cell>
          <cell r="AD415" t="str">
            <v>RK</v>
          </cell>
          <cell r="AE415">
            <v>980</v>
          </cell>
          <cell r="AF415">
            <v>2</v>
          </cell>
          <cell r="AG415">
            <v>77</v>
          </cell>
          <cell r="AH415">
            <v>175.79908675799086</v>
          </cell>
          <cell r="AJ415">
            <v>0</v>
          </cell>
          <cell r="AL415">
            <v>150</v>
          </cell>
          <cell r="AM415">
            <v>50</v>
          </cell>
          <cell r="AN415">
            <v>300</v>
          </cell>
          <cell r="AO415">
            <v>131.4</v>
          </cell>
          <cell r="AP415">
            <v>374</v>
          </cell>
          <cell r="AQ415" t="e">
            <v>#N/A</v>
          </cell>
          <cell r="AR415" t="str">
            <v>PRS</v>
          </cell>
          <cell r="AS415">
            <v>65.75</v>
          </cell>
          <cell r="AT415" t="e">
            <v>#N/A</v>
          </cell>
        </row>
        <row r="416">
          <cell r="B416" t="str">
            <v>45025-0A010-2</v>
          </cell>
          <cell r="C416" t="str">
            <v>45268-0A010;A</v>
          </cell>
          <cell r="D416" t="str">
            <v>F-RP</v>
          </cell>
          <cell r="E416" t="str">
            <v>AAP</v>
          </cell>
          <cell r="F416" t="str">
            <v>-</v>
          </cell>
          <cell r="G416" t="str">
            <v>BOOT FR FORK YELL</v>
          </cell>
          <cell r="H416" t="str">
            <v>INJ 75-76,80-86</v>
          </cell>
          <cell r="I416" t="e">
            <v>#N/A</v>
          </cell>
          <cell r="J416" t="e">
            <v>#N/A</v>
          </cell>
          <cell r="K416" t="str">
            <v>E-5618;INJ080</v>
          </cell>
          <cell r="L416">
            <v>77</v>
          </cell>
          <cell r="M416">
            <v>168.94977168949771</v>
          </cell>
          <cell r="N416" t="str">
            <v>2X1</v>
          </cell>
          <cell r="O416" t="str">
            <v>Transfer</v>
          </cell>
          <cell r="P416" t="str">
            <v>Press Dep.</v>
          </cell>
          <cell r="Q416" t="str">
            <v>NO</v>
          </cell>
          <cell r="R416" t="str">
            <v>205 / 220</v>
          </cell>
          <cell r="S416">
            <v>120</v>
          </cell>
          <cell r="T416">
            <v>2</v>
          </cell>
          <cell r="U416">
            <v>75</v>
          </cell>
          <cell r="V416">
            <v>225</v>
          </cell>
          <cell r="W416">
            <v>9</v>
          </cell>
          <cell r="Y416">
            <v>25</v>
          </cell>
          <cell r="Z416">
            <v>876</v>
          </cell>
          <cell r="AA416">
            <v>165</v>
          </cell>
          <cell r="AB416">
            <v>15</v>
          </cell>
          <cell r="AC416">
            <v>60</v>
          </cell>
          <cell r="AD416" t="str">
            <v>RK</v>
          </cell>
          <cell r="AE416">
            <v>980</v>
          </cell>
          <cell r="AF416">
            <v>2</v>
          </cell>
          <cell r="AG416">
            <v>77</v>
          </cell>
          <cell r="AH416">
            <v>175.79908675799086</v>
          </cell>
          <cell r="AJ416">
            <v>0</v>
          </cell>
          <cell r="AL416">
            <v>100</v>
          </cell>
          <cell r="AM416">
            <v>50</v>
          </cell>
          <cell r="AN416">
            <v>200</v>
          </cell>
          <cell r="AO416">
            <v>87.6</v>
          </cell>
          <cell r="AP416">
            <v>374</v>
          </cell>
          <cell r="AQ416" t="e">
            <v>#N/A</v>
          </cell>
          <cell r="AR416" t="str">
            <v>PRS</v>
          </cell>
          <cell r="AS416">
            <v>65.75</v>
          </cell>
          <cell r="AT416" t="e">
            <v>#N/A</v>
          </cell>
        </row>
        <row r="417">
          <cell r="B417" t="str">
            <v>45025-F4030</v>
          </cell>
          <cell r="C417" t="str">
            <v>45268-F4030;A</v>
          </cell>
          <cell r="D417" t="str">
            <v>F-RP</v>
          </cell>
          <cell r="E417" t="str">
            <v>DENSO</v>
          </cell>
          <cell r="F417" t="str">
            <v>IRC</v>
          </cell>
          <cell r="G417">
            <v>0</v>
          </cell>
          <cell r="H417" t="str">
            <v>INJ 75-76,80-86</v>
          </cell>
          <cell r="I417" t="e">
            <v>#N/A</v>
          </cell>
          <cell r="J417" t="e">
            <v>#N/A</v>
          </cell>
          <cell r="K417" t="str">
            <v>E-5618;INJ080</v>
          </cell>
          <cell r="L417">
            <v>77</v>
          </cell>
          <cell r="M417">
            <v>170.11494252873564</v>
          </cell>
          <cell r="N417" t="str">
            <v>2x1</v>
          </cell>
          <cell r="O417" t="str">
            <v>Compression</v>
          </cell>
          <cell r="P417" t="str">
            <v>Press Dep.</v>
          </cell>
          <cell r="Q417" t="str">
            <v>NO</v>
          </cell>
          <cell r="R417" t="str">
            <v>-</v>
          </cell>
          <cell r="S417">
            <v>100</v>
          </cell>
          <cell r="Y417">
            <v>4</v>
          </cell>
          <cell r="Z417">
            <v>870</v>
          </cell>
          <cell r="AA417">
            <v>175</v>
          </cell>
          <cell r="AB417">
            <v>0</v>
          </cell>
          <cell r="AC417">
            <v>70</v>
          </cell>
          <cell r="AD417" t="str">
            <v>RK</v>
          </cell>
          <cell r="AE417">
            <v>0</v>
          </cell>
          <cell r="AF417">
            <v>2</v>
          </cell>
          <cell r="AG417">
            <v>77</v>
          </cell>
          <cell r="AH417">
            <v>177.01149425287358</v>
          </cell>
          <cell r="AJ417" t="e">
            <v>#VALUE!</v>
          </cell>
          <cell r="AL417">
            <v>150</v>
          </cell>
          <cell r="AM417">
            <v>50</v>
          </cell>
          <cell r="AN417">
            <v>300</v>
          </cell>
          <cell r="AO417">
            <v>130.5</v>
          </cell>
          <cell r="AP417" t="e">
            <v>#N/A</v>
          </cell>
          <cell r="AQ417" t="e">
            <v>#N/A</v>
          </cell>
          <cell r="AR417" t="e">
            <v>#N/A</v>
          </cell>
          <cell r="AS417" t="e">
            <v>#N/A</v>
          </cell>
          <cell r="AT417" t="e">
            <v>#N/A</v>
          </cell>
        </row>
        <row r="418">
          <cell r="B418" t="str">
            <v>45025-F4030-2</v>
          </cell>
          <cell r="C418" t="str">
            <v>45268-F4030;A</v>
          </cell>
          <cell r="D418" t="str">
            <v>F-RP</v>
          </cell>
          <cell r="E418" t="str">
            <v>DENSO</v>
          </cell>
          <cell r="F418" t="str">
            <v>IRC</v>
          </cell>
          <cell r="G418">
            <v>0</v>
          </cell>
          <cell r="H418" t="str">
            <v>INJ 75-76,80-86</v>
          </cell>
          <cell r="I418" t="e">
            <v>#N/A</v>
          </cell>
          <cell r="J418" t="e">
            <v>#N/A</v>
          </cell>
          <cell r="K418" t="str">
            <v>E-5618;INJ080</v>
          </cell>
          <cell r="L418">
            <v>77</v>
          </cell>
          <cell r="M418">
            <v>170.11494252873564</v>
          </cell>
          <cell r="N418" t="str">
            <v>2x1</v>
          </cell>
          <cell r="O418" t="str">
            <v>Compression</v>
          </cell>
          <cell r="P418" t="str">
            <v>Press Dep.</v>
          </cell>
          <cell r="Q418" t="str">
            <v>NO</v>
          </cell>
          <cell r="R418" t="str">
            <v>-</v>
          </cell>
          <cell r="S418">
            <v>100</v>
          </cell>
          <cell r="Y418">
            <v>4</v>
          </cell>
          <cell r="Z418">
            <v>870</v>
          </cell>
          <cell r="AA418">
            <v>175</v>
          </cell>
          <cell r="AB418">
            <v>0</v>
          </cell>
          <cell r="AC418">
            <v>70</v>
          </cell>
          <cell r="AD418" t="str">
            <v>RK</v>
          </cell>
          <cell r="AE418">
            <v>0</v>
          </cell>
          <cell r="AF418">
            <v>2</v>
          </cell>
          <cell r="AG418">
            <v>77</v>
          </cell>
          <cell r="AH418">
            <v>177.01149425287358</v>
          </cell>
          <cell r="AJ418" t="e">
            <v>#VALUE!</v>
          </cell>
          <cell r="AL418">
            <v>100</v>
          </cell>
          <cell r="AM418">
            <v>50</v>
          </cell>
          <cell r="AN418">
            <v>200</v>
          </cell>
          <cell r="AO418">
            <v>87</v>
          </cell>
          <cell r="AP418" t="e">
            <v>#N/A</v>
          </cell>
          <cell r="AQ418" t="e">
            <v>#N/A</v>
          </cell>
          <cell r="AR418" t="e">
            <v>#N/A</v>
          </cell>
          <cell r="AS418" t="e">
            <v>#N/A</v>
          </cell>
          <cell r="AT418" t="e">
            <v>#N/A</v>
          </cell>
        </row>
        <row r="419">
          <cell r="B419" t="str">
            <v>4522C-51010</v>
          </cell>
          <cell r="C419" t="str">
            <v>4522C-51010;A</v>
          </cell>
          <cell r="D419" t="e">
            <v>#N/A</v>
          </cell>
          <cell r="E419" t="str">
            <v>AAP</v>
          </cell>
          <cell r="F419" t="str">
            <v>-</v>
          </cell>
          <cell r="G419" t="str">
            <v>BOOT FR FORK YELL</v>
          </cell>
          <cell r="H419">
            <v>510</v>
          </cell>
          <cell r="I419" t="e">
            <v>#N/A</v>
          </cell>
          <cell r="J419" t="e">
            <v>#N/A</v>
          </cell>
          <cell r="K419" t="str">
            <v>C2653;PRS080</v>
          </cell>
          <cell r="L419">
            <v>30</v>
          </cell>
          <cell r="M419">
            <v>3750</v>
          </cell>
          <cell r="N419" t="str">
            <v>25x1</v>
          </cell>
          <cell r="O419" t="str">
            <v>Transfer</v>
          </cell>
          <cell r="P419" t="str">
            <v>Press Dep.</v>
          </cell>
          <cell r="Q419" t="str">
            <v>NO</v>
          </cell>
          <cell r="R419" t="str">
            <v>205 / 220</v>
          </cell>
          <cell r="S419">
            <v>120</v>
          </cell>
          <cell r="Y419">
            <v>25</v>
          </cell>
          <cell r="Z419">
            <v>180</v>
          </cell>
          <cell r="AA419">
            <v>175</v>
          </cell>
          <cell r="AB419">
            <v>20</v>
          </cell>
          <cell r="AC419">
            <v>55</v>
          </cell>
          <cell r="AD419" t="str">
            <v>RK</v>
          </cell>
          <cell r="AE419">
            <v>0</v>
          </cell>
          <cell r="AF419">
            <v>25</v>
          </cell>
          <cell r="AG419">
            <v>30</v>
          </cell>
          <cell r="AH419">
            <v>4166.6666666666661</v>
          </cell>
          <cell r="AJ419">
            <v>0</v>
          </cell>
          <cell r="AL419">
            <v>180</v>
          </cell>
          <cell r="AM419">
            <v>60</v>
          </cell>
          <cell r="AN419">
            <v>4500</v>
          </cell>
          <cell r="AO419">
            <v>32.4</v>
          </cell>
          <cell r="AP419" t="e">
            <v>#N/A</v>
          </cell>
          <cell r="AQ419" t="e">
            <v>#N/A</v>
          </cell>
          <cell r="AR419" t="e">
            <v>#N/A</v>
          </cell>
          <cell r="AS419" t="e">
            <v>#N/A</v>
          </cell>
          <cell r="AT419" t="e">
            <v>#N/A</v>
          </cell>
        </row>
        <row r="420">
          <cell r="B420" t="str">
            <v>4522C-51010</v>
          </cell>
          <cell r="C420" t="str">
            <v>4522C-51010;A</v>
          </cell>
          <cell r="D420" t="e">
            <v>#N/A</v>
          </cell>
          <cell r="E420" t="str">
            <v>HINO</v>
          </cell>
          <cell r="F420" t="str">
            <v>KT</v>
          </cell>
          <cell r="G420" t="str">
            <v>CUSHION CAB RR LR</v>
          </cell>
          <cell r="H420">
            <v>510</v>
          </cell>
          <cell r="I420" t="e">
            <v>#N/A</v>
          </cell>
          <cell r="J420" t="e">
            <v>#N/A</v>
          </cell>
          <cell r="K420" t="str">
            <v>C2653;PRS080</v>
          </cell>
          <cell r="L420">
            <v>30</v>
          </cell>
          <cell r="M420">
            <v>3750</v>
          </cell>
          <cell r="N420" t="str">
            <v>25X1</v>
          </cell>
          <cell r="O420" t="str">
            <v>Transfer</v>
          </cell>
          <cell r="P420" t="str">
            <v>Press Dep.</v>
          </cell>
          <cell r="Q420" t="str">
            <v>NO</v>
          </cell>
          <cell r="R420" t="str">
            <v>205 / 220</v>
          </cell>
          <cell r="S420">
            <v>120</v>
          </cell>
          <cell r="T420">
            <v>2</v>
          </cell>
          <cell r="U420">
            <v>125</v>
          </cell>
          <cell r="V420">
            <v>240</v>
          </cell>
          <cell r="W420">
            <v>8</v>
          </cell>
          <cell r="Y420">
            <v>25</v>
          </cell>
          <cell r="Z420">
            <v>180</v>
          </cell>
          <cell r="AA420">
            <v>165</v>
          </cell>
          <cell r="AB420">
            <v>20</v>
          </cell>
          <cell r="AC420">
            <v>60</v>
          </cell>
          <cell r="AD420" t="str">
            <v>RK</v>
          </cell>
          <cell r="AE420">
            <v>1200</v>
          </cell>
          <cell r="AF420">
            <v>25</v>
          </cell>
          <cell r="AG420">
            <v>30</v>
          </cell>
          <cell r="AH420">
            <v>4166.6666666666661</v>
          </cell>
          <cell r="AJ420">
            <v>0</v>
          </cell>
          <cell r="AL420">
            <v>180</v>
          </cell>
          <cell r="AM420">
            <v>60</v>
          </cell>
          <cell r="AN420">
            <v>4500</v>
          </cell>
          <cell r="AO420">
            <v>32.4</v>
          </cell>
          <cell r="AP420">
            <v>590</v>
          </cell>
          <cell r="AQ420" t="e">
            <v>#N/A</v>
          </cell>
          <cell r="AR420" t="str">
            <v>PRS</v>
          </cell>
          <cell r="AS420">
            <v>117.96</v>
          </cell>
          <cell r="AT420" t="e">
            <v>#N/A</v>
          </cell>
        </row>
        <row r="421">
          <cell r="B421" t="str">
            <v>45254-BZ330-RI2N</v>
          </cell>
          <cell r="C421" t="str">
            <v>45254-BZ330-RI2N;A</v>
          </cell>
          <cell r="D421" t="str">
            <v>F-RP</v>
          </cell>
          <cell r="H421" t="str">
            <v>INJ 90-94</v>
          </cell>
          <cell r="K421" t="str">
            <v>E-5518;INJ080</v>
          </cell>
          <cell r="L421">
            <v>103</v>
          </cell>
          <cell r="M421">
            <v>347.22222222222223</v>
          </cell>
          <cell r="N421" t="str">
            <v>4X1</v>
          </cell>
          <cell r="Z421">
            <v>1152</v>
          </cell>
          <cell r="AF421">
            <v>4</v>
          </cell>
          <cell r="AL421">
            <v>147</v>
          </cell>
          <cell r="AM421">
            <v>49</v>
          </cell>
          <cell r="AN421">
            <v>588</v>
          </cell>
          <cell r="AO421">
            <v>169.34399999999999</v>
          </cell>
          <cell r="AP421" t="e">
            <v>#N/A</v>
          </cell>
          <cell r="AQ421" t="e">
            <v>#N/A</v>
          </cell>
          <cell r="AR421" t="e">
            <v>#N/A</v>
          </cell>
          <cell r="AS421" t="e">
            <v>#N/A</v>
          </cell>
          <cell r="AT421">
            <v>1152</v>
          </cell>
        </row>
        <row r="422">
          <cell r="B422" t="str">
            <v>45254-BZ330-RI3N</v>
          </cell>
          <cell r="C422" t="str">
            <v>45254-BZ330-RI3N;A</v>
          </cell>
          <cell r="D422" t="str">
            <v>F-RP</v>
          </cell>
          <cell r="H422" t="str">
            <v>INJ 90-94</v>
          </cell>
          <cell r="K422" t="str">
            <v>E-5518;INJ080</v>
          </cell>
          <cell r="L422">
            <v>103</v>
          </cell>
          <cell r="M422">
            <v>462.42774566473986</v>
          </cell>
          <cell r="N422" t="str">
            <v>4X1</v>
          </cell>
          <cell r="Z422">
            <v>865</v>
          </cell>
          <cell r="AF422">
            <v>4</v>
          </cell>
          <cell r="AL422">
            <v>189</v>
          </cell>
          <cell r="AM422">
            <v>63</v>
          </cell>
          <cell r="AN422">
            <v>756</v>
          </cell>
          <cell r="AO422">
            <v>163.48500000000001</v>
          </cell>
          <cell r="AP422" t="e">
            <v>#N/A</v>
          </cell>
          <cell r="AQ422" t="e">
            <v>#N/A</v>
          </cell>
          <cell r="AR422" t="e">
            <v>#N/A</v>
          </cell>
          <cell r="AS422" t="e">
            <v>#N/A</v>
          </cell>
          <cell r="AT422">
            <v>865</v>
          </cell>
        </row>
        <row r="423">
          <cell r="B423" t="str">
            <v>45254-BZ340-RI2N</v>
          </cell>
          <cell r="C423" t="str">
            <v>45254-BZ340-RI2N;A</v>
          </cell>
          <cell r="D423" t="str">
            <v>F-RP</v>
          </cell>
          <cell r="H423" t="str">
            <v>INJ 90-94</v>
          </cell>
          <cell r="K423" t="str">
            <v>E-5518;INJ080</v>
          </cell>
          <cell r="L423">
            <v>103</v>
          </cell>
          <cell r="M423">
            <v>347.22222222222223</v>
          </cell>
          <cell r="N423" t="str">
            <v>4X1</v>
          </cell>
          <cell r="Z423">
            <v>1152</v>
          </cell>
          <cell r="AF423">
            <v>4</v>
          </cell>
          <cell r="AL423">
            <v>147</v>
          </cell>
          <cell r="AM423">
            <v>49</v>
          </cell>
          <cell r="AN423">
            <v>588</v>
          </cell>
          <cell r="AO423">
            <v>169.34399999999999</v>
          </cell>
          <cell r="AP423" t="e">
            <v>#N/A</v>
          </cell>
          <cell r="AQ423" t="e">
            <v>#N/A</v>
          </cell>
          <cell r="AR423" t="e">
            <v>#N/A</v>
          </cell>
          <cell r="AS423" t="e">
            <v>#N/A</v>
          </cell>
          <cell r="AT423">
            <v>1152</v>
          </cell>
        </row>
        <row r="424">
          <cell r="B424" t="str">
            <v>45254-BZ340-RI3N</v>
          </cell>
          <cell r="C424" t="str">
            <v>45254-BZ340-RI3N;A</v>
          </cell>
          <cell r="D424" t="str">
            <v>F-RP</v>
          </cell>
          <cell r="H424" t="str">
            <v>INJ 90-94</v>
          </cell>
          <cell r="K424" t="str">
            <v>E-5518;INJ080</v>
          </cell>
          <cell r="L424">
            <v>103</v>
          </cell>
          <cell r="M424">
            <v>462.42774566473986</v>
          </cell>
          <cell r="N424" t="str">
            <v>4X1</v>
          </cell>
          <cell r="Z424">
            <v>865</v>
          </cell>
          <cell r="AF424">
            <v>4</v>
          </cell>
          <cell r="AL424">
            <v>189</v>
          </cell>
          <cell r="AM424">
            <v>63</v>
          </cell>
          <cell r="AN424">
            <v>756</v>
          </cell>
          <cell r="AO424">
            <v>163.48500000000001</v>
          </cell>
        </row>
        <row r="425">
          <cell r="B425" t="str">
            <v>45530-58M00</v>
          </cell>
          <cell r="C425" t="str">
            <v>45530-58M00;A</v>
          </cell>
          <cell r="D425" t="str">
            <v>F-EM</v>
          </cell>
          <cell r="E425" t="str">
            <v>HINO</v>
          </cell>
          <cell r="F425" t="str">
            <v>-</v>
          </cell>
          <cell r="G425" t="str">
            <v>CUSHION Sub.Cont. ASSY</v>
          </cell>
          <cell r="H425" t="str">
            <v>INJ 58-62,67</v>
          </cell>
          <cell r="I425" t="e">
            <v>#N/A</v>
          </cell>
          <cell r="J425" t="e">
            <v>#N/A</v>
          </cell>
          <cell r="K425" t="str">
            <v>AG5554;INJ080</v>
          </cell>
          <cell r="L425">
            <v>76</v>
          </cell>
          <cell r="M425">
            <v>1595.6284153005465</v>
          </cell>
          <cell r="N425" t="str">
            <v>16X1</v>
          </cell>
          <cell r="O425" t="str">
            <v>Transfer</v>
          </cell>
          <cell r="P425" t="str">
            <v>Press Dep.</v>
          </cell>
          <cell r="Q425" t="str">
            <v>NO</v>
          </cell>
          <cell r="R425" t="str">
            <v>205 / 220</v>
          </cell>
          <cell r="S425">
            <v>120</v>
          </cell>
          <cell r="Y425">
            <v>25</v>
          </cell>
          <cell r="Z425">
            <v>732</v>
          </cell>
          <cell r="AA425">
            <v>175</v>
          </cell>
          <cell r="AB425">
            <v>15</v>
          </cell>
          <cell r="AC425">
            <v>55</v>
          </cell>
          <cell r="AD425" t="str">
            <v>RK</v>
          </cell>
          <cell r="AE425">
            <v>0</v>
          </cell>
          <cell r="AF425">
            <v>16</v>
          </cell>
          <cell r="AG425">
            <v>76</v>
          </cell>
          <cell r="AH425">
            <v>1661.2021857923498</v>
          </cell>
          <cell r="AJ425">
            <v>0</v>
          </cell>
          <cell r="AL425">
            <v>114</v>
          </cell>
          <cell r="AM425">
            <v>38</v>
          </cell>
          <cell r="AN425">
            <v>1824</v>
          </cell>
          <cell r="AO425">
            <v>83.447999999999993</v>
          </cell>
          <cell r="AP425" t="e">
            <v>#N/A</v>
          </cell>
          <cell r="AQ425" t="e">
            <v>#N/A</v>
          </cell>
          <cell r="AR425" t="e">
            <v>#N/A</v>
          </cell>
          <cell r="AS425" t="e">
            <v>#N/A</v>
          </cell>
          <cell r="AT425" t="e">
            <v>#N/A</v>
          </cell>
        </row>
        <row r="426">
          <cell r="B426" t="str">
            <v>45530-79P00</v>
          </cell>
          <cell r="C426" t="str">
            <v>45530-79P00;A</v>
          </cell>
          <cell r="D426" t="str">
            <v>F-EM</v>
          </cell>
          <cell r="E426" t="str">
            <v>HINO</v>
          </cell>
          <cell r="F426" t="str">
            <v>IRC</v>
          </cell>
          <cell r="G426" t="str">
            <v>CUSHION Sub.</v>
          </cell>
          <cell r="H426" t="str">
            <v>INJ</v>
          </cell>
          <cell r="I426" t="e">
            <v>#N/A</v>
          </cell>
          <cell r="J426" t="e">
            <v>#N/A</v>
          </cell>
          <cell r="K426" t="str">
            <v>A5514;INJ080</v>
          </cell>
          <cell r="L426">
            <v>70</v>
          </cell>
          <cell r="M426">
            <v>1472.5274725274726</v>
          </cell>
          <cell r="N426" t="str">
            <v>16x1</v>
          </cell>
          <cell r="O426" t="str">
            <v>Comprssion</v>
          </cell>
          <cell r="P426" t="str">
            <v>Press Dep.</v>
          </cell>
          <cell r="Q426" t="str">
            <v>NO</v>
          </cell>
          <cell r="R426" t="str">
            <v>-</v>
          </cell>
          <cell r="S426">
            <v>120</v>
          </cell>
          <cell r="Y426">
            <v>5</v>
          </cell>
          <cell r="Z426">
            <v>728</v>
          </cell>
          <cell r="AA426">
            <v>175</v>
          </cell>
          <cell r="AB426">
            <v>0</v>
          </cell>
          <cell r="AC426">
            <v>0</v>
          </cell>
          <cell r="AD426" t="str">
            <v>RK</v>
          </cell>
          <cell r="AE426">
            <v>0</v>
          </cell>
          <cell r="AF426">
            <v>16</v>
          </cell>
          <cell r="AG426">
            <v>70</v>
          </cell>
          <cell r="AH426">
            <v>1538.4615384615386</v>
          </cell>
          <cell r="AJ426">
            <v>0</v>
          </cell>
          <cell r="AL426">
            <v>126</v>
          </cell>
          <cell r="AM426">
            <v>42</v>
          </cell>
          <cell r="AN426">
            <v>2016</v>
          </cell>
          <cell r="AO426">
            <v>91.727999999999994</v>
          </cell>
          <cell r="AP426" t="e">
            <v>#N/A</v>
          </cell>
          <cell r="AQ426" t="e">
            <v>#N/A</v>
          </cell>
          <cell r="AR426" t="e">
            <v>#N/A</v>
          </cell>
          <cell r="AS426" t="e">
            <v>#N/A</v>
          </cell>
          <cell r="AT426" t="e">
            <v>#N/A</v>
          </cell>
        </row>
        <row r="427">
          <cell r="B427" t="str">
            <v>45540-58M00</v>
          </cell>
          <cell r="C427" t="str">
            <v>45540-58M00;A</v>
          </cell>
          <cell r="D427" t="str">
            <v>F-EM</v>
          </cell>
          <cell r="E427" t="str">
            <v>HINO</v>
          </cell>
          <cell r="F427" t="str">
            <v>IRC</v>
          </cell>
          <cell r="G427" t="str">
            <v>CUSH ASSY CAB</v>
          </cell>
          <cell r="H427" t="str">
            <v>INJ</v>
          </cell>
          <cell r="I427" t="e">
            <v>#N/A</v>
          </cell>
          <cell r="J427" t="e">
            <v>#N/A</v>
          </cell>
          <cell r="K427" t="str">
            <v>AG5654;INJ080</v>
          </cell>
          <cell r="L427">
            <v>83</v>
          </cell>
          <cell r="M427">
            <v>1298.1744421906694</v>
          </cell>
          <cell r="N427" t="str">
            <v>16X1</v>
          </cell>
          <cell r="O427" t="str">
            <v>Transfer</v>
          </cell>
          <cell r="P427" t="str">
            <v>Press Dep.</v>
          </cell>
          <cell r="Q427" t="str">
            <v>NO</v>
          </cell>
          <cell r="R427" t="str">
            <v>205 / 220</v>
          </cell>
          <cell r="S427">
            <v>80</v>
          </cell>
          <cell r="T427">
            <v>2</v>
          </cell>
          <cell r="U427">
            <v>30</v>
          </cell>
          <cell r="V427">
            <v>110</v>
          </cell>
          <cell r="W427">
            <v>5</v>
          </cell>
          <cell r="Y427">
            <v>6</v>
          </cell>
          <cell r="Z427">
            <v>986</v>
          </cell>
          <cell r="AA427">
            <v>165</v>
          </cell>
          <cell r="AB427">
            <v>3</v>
          </cell>
          <cell r="AC427">
            <v>60</v>
          </cell>
          <cell r="AD427" t="str">
            <v>RK</v>
          </cell>
          <cell r="AE427">
            <v>21</v>
          </cell>
          <cell r="AF427">
            <v>16</v>
          </cell>
          <cell r="AG427">
            <v>83</v>
          </cell>
          <cell r="AH427">
            <v>1346.8559837728194</v>
          </cell>
          <cell r="AJ427">
            <v>0</v>
          </cell>
          <cell r="AL427">
            <v>84</v>
          </cell>
          <cell r="AM427">
            <v>28</v>
          </cell>
          <cell r="AN427">
            <v>1344</v>
          </cell>
          <cell r="AO427">
            <v>82.823999999999998</v>
          </cell>
          <cell r="AP427" t="e">
            <v>#N/A</v>
          </cell>
          <cell r="AQ427" t="e">
            <v>#N/A</v>
          </cell>
          <cell r="AR427" t="e">
            <v>#N/A</v>
          </cell>
          <cell r="AS427" t="e">
            <v>#N/A</v>
          </cell>
          <cell r="AT427" t="e">
            <v>#N/A</v>
          </cell>
        </row>
        <row r="428">
          <cell r="B428" t="str">
            <v>47109-1020A</v>
          </cell>
          <cell r="C428" t="str">
            <v>47109-1020A</v>
          </cell>
          <cell r="D428" t="e">
            <v>#N/A</v>
          </cell>
          <cell r="E428" t="str">
            <v>HINO</v>
          </cell>
          <cell r="F428" t="str">
            <v>IRC</v>
          </cell>
          <cell r="G428" t="str">
            <v>CUSHION Sub.</v>
          </cell>
          <cell r="H428">
            <v>510</v>
          </cell>
          <cell r="I428" t="e">
            <v>#N/A</v>
          </cell>
          <cell r="J428" t="e">
            <v>#N/A</v>
          </cell>
          <cell r="L428" t="e">
            <v>#N/A</v>
          </cell>
          <cell r="M428" t="e">
            <v>#N/A</v>
          </cell>
          <cell r="N428" t="str">
            <v>2x1</v>
          </cell>
          <cell r="O428" t="str">
            <v>Transfer</v>
          </cell>
          <cell r="P428" t="str">
            <v>Press Dep.</v>
          </cell>
          <cell r="Q428" t="str">
            <v>NO</v>
          </cell>
          <cell r="R428" t="str">
            <v>205 / 220</v>
          </cell>
          <cell r="S428">
            <v>50</v>
          </cell>
          <cell r="T428">
            <v>1</v>
          </cell>
          <cell r="U428">
            <v>20</v>
          </cell>
          <cell r="V428">
            <v>200</v>
          </cell>
          <cell r="W428">
            <v>8</v>
          </cell>
          <cell r="Y428">
            <v>8</v>
          </cell>
          <cell r="Z428">
            <v>0</v>
          </cell>
          <cell r="AA428">
            <v>170</v>
          </cell>
          <cell r="AB428">
            <v>3</v>
          </cell>
          <cell r="AC428">
            <v>60</v>
          </cell>
          <cell r="AD428" t="str">
            <v>RK</v>
          </cell>
          <cell r="AE428">
            <v>30</v>
          </cell>
          <cell r="AF428">
            <v>2</v>
          </cell>
          <cell r="AG428" t="e">
            <v>#N/A</v>
          </cell>
          <cell r="AH428" t="e">
            <v>#N/A</v>
          </cell>
          <cell r="AJ428">
            <v>22</v>
          </cell>
          <cell r="AL428" t="e">
            <v>#N/A</v>
          </cell>
          <cell r="AM428" t="e">
            <v>#N/A</v>
          </cell>
          <cell r="AN428" t="e">
            <v>#N/A</v>
          </cell>
          <cell r="AO428" t="e">
            <v>#N/A</v>
          </cell>
          <cell r="AP428">
            <v>0</v>
          </cell>
          <cell r="AQ428" t="e">
            <v>#N/A</v>
          </cell>
          <cell r="AR428" t="str">
            <v>PRS</v>
          </cell>
          <cell r="AS428">
            <v>28</v>
          </cell>
          <cell r="AT428" t="e">
            <v>#N/A</v>
          </cell>
        </row>
        <row r="429">
          <cell r="B429" t="str">
            <v>47117-02400</v>
          </cell>
          <cell r="C429" t="str">
            <v>47117-02400</v>
          </cell>
          <cell r="D429" t="e">
            <v>#N/A</v>
          </cell>
          <cell r="E429" t="str">
            <v>HINO</v>
          </cell>
          <cell r="F429" t="str">
            <v>IRC</v>
          </cell>
          <cell r="G429" t="str">
            <v>CUSHION CAB RR MT</v>
          </cell>
          <cell r="H429">
            <v>510</v>
          </cell>
          <cell r="I429" t="e">
            <v>#N/A</v>
          </cell>
          <cell r="J429" t="e">
            <v>#N/A</v>
          </cell>
          <cell r="K429" t="str">
            <v>C-2731</v>
          </cell>
          <cell r="L429" t="e">
            <v>#N/A</v>
          </cell>
          <cell r="M429" t="e">
            <v>#N/A</v>
          </cell>
          <cell r="O429" t="str">
            <v>Comprssion</v>
          </cell>
          <cell r="P429" t="str">
            <v>Press Dep.</v>
          </cell>
          <cell r="Q429" t="str">
            <v>NO</v>
          </cell>
          <cell r="R429" t="str">
            <v>-</v>
          </cell>
          <cell r="S429">
            <v>120</v>
          </cell>
          <cell r="Y429">
            <v>6</v>
          </cell>
          <cell r="Z429">
            <v>0</v>
          </cell>
          <cell r="AA429">
            <v>165</v>
          </cell>
          <cell r="AB429">
            <v>0</v>
          </cell>
          <cell r="AC429">
            <v>0</v>
          </cell>
          <cell r="AD429" t="str">
            <v>RK</v>
          </cell>
          <cell r="AE429">
            <v>0</v>
          </cell>
          <cell r="AF429">
            <v>0</v>
          </cell>
          <cell r="AG429" t="e">
            <v>#N/A</v>
          </cell>
          <cell r="AH429" t="e">
            <v>#N/A</v>
          </cell>
          <cell r="AJ429">
            <v>0</v>
          </cell>
          <cell r="AL429" t="e">
            <v>#N/A</v>
          </cell>
          <cell r="AM429" t="e">
            <v>#N/A</v>
          </cell>
          <cell r="AN429" t="e">
            <v>#N/A</v>
          </cell>
          <cell r="AO429" t="e">
            <v>#N/A</v>
          </cell>
          <cell r="AP429" t="e">
            <v>#N/A</v>
          </cell>
          <cell r="AQ429" t="e">
            <v>#N/A</v>
          </cell>
          <cell r="AR429" t="e">
            <v>#N/A</v>
          </cell>
          <cell r="AS429" t="e">
            <v>#N/A</v>
          </cell>
          <cell r="AT429" t="e">
            <v>#N/A</v>
          </cell>
        </row>
        <row r="430">
          <cell r="B430" t="str">
            <v>48304-1121A</v>
          </cell>
          <cell r="C430" t="str">
            <v>48304-1121A;A</v>
          </cell>
          <cell r="D430" t="str">
            <v>F-EM</v>
          </cell>
          <cell r="E430" t="str">
            <v>HINO</v>
          </cell>
          <cell r="F430" t="str">
            <v>IRC</v>
          </cell>
          <cell r="G430" t="str">
            <v>CUSHION</v>
          </cell>
          <cell r="H430" t="str">
            <v>INM 4,16,17,28,29,32-35</v>
          </cell>
          <cell r="I430" t="e">
            <v>#N/A</v>
          </cell>
          <cell r="J430" t="e">
            <v>#N/A</v>
          </cell>
          <cell r="K430" t="str">
            <v>AG-5600;INJ080</v>
          </cell>
          <cell r="L430">
            <v>71</v>
          </cell>
          <cell r="M430">
            <v>660.19417475728153</v>
          </cell>
          <cell r="N430" t="str">
            <v>2x1</v>
          </cell>
          <cell r="O430" t="str">
            <v>Transfer</v>
          </cell>
          <cell r="P430" t="str">
            <v>Press Dep.</v>
          </cell>
          <cell r="Q430" t="str">
            <v>NO</v>
          </cell>
          <cell r="R430" t="str">
            <v>205 / 220</v>
          </cell>
          <cell r="S430">
            <v>80</v>
          </cell>
          <cell r="T430">
            <v>2</v>
          </cell>
          <cell r="U430">
            <v>14</v>
          </cell>
          <cell r="V430">
            <v>47</v>
          </cell>
          <cell r="W430">
            <v>5</v>
          </cell>
          <cell r="Y430">
            <v>6</v>
          </cell>
          <cell r="Z430">
            <v>206</v>
          </cell>
          <cell r="AA430">
            <v>165</v>
          </cell>
          <cell r="AB430">
            <v>1</v>
          </cell>
          <cell r="AC430">
            <v>60</v>
          </cell>
          <cell r="AD430" t="str">
            <v>RK</v>
          </cell>
          <cell r="AE430">
            <v>17</v>
          </cell>
          <cell r="AF430">
            <v>2</v>
          </cell>
          <cell r="AG430">
            <v>71</v>
          </cell>
          <cell r="AH430">
            <v>689.32038834951459</v>
          </cell>
          <cell r="AJ430">
            <v>0</v>
          </cell>
          <cell r="AL430">
            <v>99</v>
          </cell>
          <cell r="AM430">
            <v>33</v>
          </cell>
          <cell r="AN430">
            <v>198</v>
          </cell>
          <cell r="AO430">
            <v>20.393999999999998</v>
          </cell>
          <cell r="AP430" t="e">
            <v>#N/A</v>
          </cell>
          <cell r="AQ430" t="e">
            <v>#N/A</v>
          </cell>
          <cell r="AR430" t="e">
            <v>#N/A</v>
          </cell>
          <cell r="AS430" t="e">
            <v>#N/A</v>
          </cell>
          <cell r="AT430" t="e">
            <v>#N/A</v>
          </cell>
        </row>
        <row r="431">
          <cell r="B431" t="str">
            <v>48304-1121A-2</v>
          </cell>
          <cell r="C431" t="str">
            <v>48304-1121A;A</v>
          </cell>
          <cell r="D431" t="str">
            <v>F-EM</v>
          </cell>
          <cell r="E431" t="str">
            <v>HINO</v>
          </cell>
          <cell r="F431" t="str">
            <v>IRC</v>
          </cell>
          <cell r="G431" t="str">
            <v>CUSHION</v>
          </cell>
          <cell r="H431" t="str">
            <v>INM 4,16,17,28,29,32-35</v>
          </cell>
          <cell r="I431" t="e">
            <v>#N/A</v>
          </cell>
          <cell r="J431" t="e">
            <v>#N/A</v>
          </cell>
          <cell r="K431" t="str">
            <v>AG-5600;INJ080</v>
          </cell>
          <cell r="L431">
            <v>71</v>
          </cell>
          <cell r="M431">
            <v>660.19417475728153</v>
          </cell>
          <cell r="N431" t="str">
            <v>2x1</v>
          </cell>
          <cell r="O431" t="str">
            <v>Transfer</v>
          </cell>
          <cell r="P431" t="str">
            <v>Press Dep.</v>
          </cell>
          <cell r="Q431" t="str">
            <v>NO</v>
          </cell>
          <cell r="R431" t="str">
            <v>205 / 220</v>
          </cell>
          <cell r="S431">
            <v>80</v>
          </cell>
          <cell r="T431">
            <v>2</v>
          </cell>
          <cell r="U431">
            <v>14</v>
          </cell>
          <cell r="V431">
            <v>47</v>
          </cell>
          <cell r="W431">
            <v>5</v>
          </cell>
          <cell r="Y431">
            <v>6</v>
          </cell>
          <cell r="Z431">
            <v>206</v>
          </cell>
          <cell r="AA431">
            <v>165</v>
          </cell>
          <cell r="AB431">
            <v>1</v>
          </cell>
          <cell r="AC431">
            <v>60</v>
          </cell>
          <cell r="AD431" t="str">
            <v>RK</v>
          </cell>
          <cell r="AE431">
            <v>17</v>
          </cell>
          <cell r="AF431">
            <v>2</v>
          </cell>
          <cell r="AG431">
            <v>71</v>
          </cell>
          <cell r="AH431">
            <v>689.32038834951459</v>
          </cell>
          <cell r="AJ431">
            <v>0</v>
          </cell>
          <cell r="AL431">
            <v>66</v>
          </cell>
          <cell r="AM431">
            <v>33</v>
          </cell>
          <cell r="AN431">
            <v>132</v>
          </cell>
          <cell r="AO431">
            <v>13.596</v>
          </cell>
          <cell r="AP431" t="e">
            <v>#N/A</v>
          </cell>
          <cell r="AQ431" t="e">
            <v>#N/A</v>
          </cell>
          <cell r="AR431" t="e">
            <v>#N/A</v>
          </cell>
          <cell r="AS431" t="e">
            <v>#N/A</v>
          </cell>
          <cell r="AT431" t="e">
            <v>#N/A</v>
          </cell>
        </row>
        <row r="432">
          <cell r="B432" t="str">
            <v>48304-1230A</v>
          </cell>
          <cell r="C432" t="str">
            <v>48304-1230A;A</v>
          </cell>
          <cell r="D432" t="str">
            <v>F-EM</v>
          </cell>
          <cell r="E432" t="str">
            <v>HINO</v>
          </cell>
          <cell r="F432" t="str">
            <v>IRC</v>
          </cell>
          <cell r="G432" t="str">
            <v>CUSHION RUBBER</v>
          </cell>
          <cell r="H432">
            <v>510</v>
          </cell>
          <cell r="I432" t="e">
            <v>#N/A</v>
          </cell>
          <cell r="J432" t="e">
            <v>#N/A</v>
          </cell>
          <cell r="K432" t="str">
            <v>AG2550;PRS080</v>
          </cell>
          <cell r="L432" t="e">
            <v>#N/A</v>
          </cell>
          <cell r="M432" t="e">
            <v>#N/A</v>
          </cell>
          <cell r="N432" t="str">
            <v>2x1</v>
          </cell>
          <cell r="O432" t="str">
            <v>Transfer</v>
          </cell>
          <cell r="P432" t="str">
            <v>Press Dep.</v>
          </cell>
          <cell r="Q432" t="str">
            <v>NO</v>
          </cell>
          <cell r="R432" t="str">
            <v>205 / 220</v>
          </cell>
          <cell r="S432">
            <v>80</v>
          </cell>
          <cell r="T432">
            <v>2</v>
          </cell>
          <cell r="U432">
            <v>14</v>
          </cell>
          <cell r="V432">
            <v>50</v>
          </cell>
          <cell r="W432">
            <v>5</v>
          </cell>
          <cell r="Y432">
            <v>6</v>
          </cell>
          <cell r="Z432">
            <v>342.72</v>
          </cell>
          <cell r="AA432">
            <v>165</v>
          </cell>
          <cell r="AB432">
            <v>1</v>
          </cell>
          <cell r="AC432">
            <v>60</v>
          </cell>
          <cell r="AD432" t="str">
            <v>RK</v>
          </cell>
          <cell r="AE432">
            <v>25</v>
          </cell>
          <cell r="AF432">
            <v>2</v>
          </cell>
          <cell r="AG432" t="e">
            <v>#N/A</v>
          </cell>
          <cell r="AH432" t="e">
            <v>#N/A</v>
          </cell>
          <cell r="AJ432">
            <v>0</v>
          </cell>
          <cell r="AL432">
            <v>30</v>
          </cell>
          <cell r="AM432">
            <v>10</v>
          </cell>
          <cell r="AN432">
            <v>60</v>
          </cell>
          <cell r="AO432">
            <v>10.281600000000001</v>
          </cell>
          <cell r="AP432" t="e">
            <v>#N/A</v>
          </cell>
          <cell r="AQ432" t="e">
            <v>#N/A</v>
          </cell>
          <cell r="AR432" t="e">
            <v>#N/A</v>
          </cell>
          <cell r="AS432" t="e">
            <v>#N/A</v>
          </cell>
          <cell r="AT432" t="e">
            <v>#N/A</v>
          </cell>
        </row>
        <row r="433">
          <cell r="B433" t="str">
            <v>48304-1230A</v>
          </cell>
          <cell r="C433" t="str">
            <v>48304-1230A;A</v>
          </cell>
          <cell r="D433" t="str">
            <v>F-EM</v>
          </cell>
          <cell r="E433" t="str">
            <v>BKK SPRI</v>
          </cell>
          <cell r="F433" t="str">
            <v>-</v>
          </cell>
          <cell r="G433" t="str">
            <v>R-TUBE</v>
          </cell>
          <cell r="H433">
            <v>510</v>
          </cell>
          <cell r="I433" t="e">
            <v>#N/A</v>
          </cell>
          <cell r="J433" t="e">
            <v>#N/A</v>
          </cell>
          <cell r="K433" t="str">
            <v>AG2550;PRS080</v>
          </cell>
          <cell r="L433" t="e">
            <v>#N/A</v>
          </cell>
          <cell r="M433" t="e">
            <v>#N/A</v>
          </cell>
          <cell r="N433" t="str">
            <v>2x1</v>
          </cell>
          <cell r="O433" t="str">
            <v>Comprssion</v>
          </cell>
          <cell r="P433" t="str">
            <v>Press Dep.</v>
          </cell>
          <cell r="Q433" t="str">
            <v>NO</v>
          </cell>
          <cell r="R433" t="str">
            <v>-</v>
          </cell>
          <cell r="S433">
            <v>80</v>
          </cell>
          <cell r="Y433">
            <v>6</v>
          </cell>
          <cell r="Z433">
            <v>342.72</v>
          </cell>
          <cell r="AA433">
            <v>165</v>
          </cell>
          <cell r="AB433">
            <v>1</v>
          </cell>
          <cell r="AC433">
            <v>60</v>
          </cell>
          <cell r="AD433" t="str">
            <v>RK</v>
          </cell>
          <cell r="AE433">
            <v>0</v>
          </cell>
          <cell r="AF433">
            <v>2</v>
          </cell>
          <cell r="AG433" t="e">
            <v>#N/A</v>
          </cell>
          <cell r="AH433" t="e">
            <v>#N/A</v>
          </cell>
          <cell r="AJ433">
            <v>0</v>
          </cell>
          <cell r="AL433">
            <v>30</v>
          </cell>
          <cell r="AM433">
            <v>10</v>
          </cell>
          <cell r="AN433">
            <v>60</v>
          </cell>
          <cell r="AO433">
            <v>10.281600000000001</v>
          </cell>
          <cell r="AP433" t="e">
            <v>#N/A</v>
          </cell>
          <cell r="AQ433" t="e">
            <v>#N/A</v>
          </cell>
          <cell r="AR433" t="e">
            <v>#N/A</v>
          </cell>
          <cell r="AS433" t="e">
            <v>#N/A</v>
          </cell>
          <cell r="AT433" t="e">
            <v>#N/A</v>
          </cell>
        </row>
        <row r="434">
          <cell r="B434" t="str">
            <v>48304-35080</v>
          </cell>
          <cell r="C434" t="str">
            <v>48304-35080;A</v>
          </cell>
          <cell r="D434" t="str">
            <v>F-EM</v>
          </cell>
          <cell r="E434" t="str">
            <v>BKK SPRI</v>
          </cell>
          <cell r="F434" t="str">
            <v>-</v>
          </cell>
          <cell r="G434" t="str">
            <v>OPETHANE TUBE</v>
          </cell>
          <cell r="H434">
            <v>510</v>
          </cell>
          <cell r="I434" t="e">
            <v>#N/A</v>
          </cell>
          <cell r="J434" t="e">
            <v>#N/A</v>
          </cell>
          <cell r="K434" t="str">
            <v>AG2600;PRS080</v>
          </cell>
          <cell r="L434" t="e">
            <v>#N/A</v>
          </cell>
          <cell r="M434" t="e">
            <v>#N/A</v>
          </cell>
          <cell r="N434" t="str">
            <v>6x1</v>
          </cell>
          <cell r="O434" t="str">
            <v>Transfer</v>
          </cell>
          <cell r="P434" t="str">
            <v>Press Dep.</v>
          </cell>
          <cell r="Q434" t="str">
            <v>NO</v>
          </cell>
          <cell r="R434" t="str">
            <v>-</v>
          </cell>
          <cell r="S434">
            <v>80</v>
          </cell>
          <cell r="Y434">
            <v>6</v>
          </cell>
          <cell r="Z434">
            <v>850</v>
          </cell>
          <cell r="AA434">
            <v>165</v>
          </cell>
          <cell r="AB434">
            <v>3</v>
          </cell>
          <cell r="AC434">
            <v>70</v>
          </cell>
          <cell r="AD434" t="str">
            <v>RK</v>
          </cell>
          <cell r="AE434">
            <v>22</v>
          </cell>
          <cell r="AF434">
            <v>6</v>
          </cell>
          <cell r="AG434" t="e">
            <v>#N/A</v>
          </cell>
          <cell r="AH434" t="e">
            <v>#N/A</v>
          </cell>
          <cell r="AJ434">
            <v>0</v>
          </cell>
          <cell r="AL434">
            <v>30</v>
          </cell>
          <cell r="AM434">
            <v>10</v>
          </cell>
          <cell r="AN434">
            <v>180</v>
          </cell>
          <cell r="AO434">
            <v>25.5</v>
          </cell>
          <cell r="AP434" t="e">
            <v>#N/A</v>
          </cell>
          <cell r="AQ434" t="e">
            <v>#N/A</v>
          </cell>
          <cell r="AR434" t="e">
            <v>#N/A</v>
          </cell>
          <cell r="AS434" t="e">
            <v>#N/A</v>
          </cell>
          <cell r="AT434" t="e">
            <v>#N/A</v>
          </cell>
        </row>
        <row r="435">
          <cell r="B435" t="str">
            <v>48304-35080</v>
          </cell>
          <cell r="C435" t="str">
            <v>48304-35080;A</v>
          </cell>
          <cell r="D435" t="str">
            <v>F-EM</v>
          </cell>
          <cell r="E435" t="str">
            <v>BKK SPRI</v>
          </cell>
          <cell r="F435" t="str">
            <v>-</v>
          </cell>
          <cell r="G435" t="str">
            <v>CIVIC</v>
          </cell>
          <cell r="H435">
            <v>510</v>
          </cell>
          <cell r="I435" t="e">
            <v>#N/A</v>
          </cell>
          <cell r="J435" t="e">
            <v>#N/A</v>
          </cell>
          <cell r="K435" t="str">
            <v>AG2600;PRS080</v>
          </cell>
          <cell r="L435" t="e">
            <v>#N/A</v>
          </cell>
          <cell r="M435" t="e">
            <v>#N/A</v>
          </cell>
          <cell r="N435" t="str">
            <v>6x1</v>
          </cell>
          <cell r="O435" t="str">
            <v>Compression</v>
          </cell>
          <cell r="P435" t="str">
            <v>Press Dep.</v>
          </cell>
          <cell r="Q435" t="str">
            <v>NO</v>
          </cell>
          <cell r="R435" t="str">
            <v>205 / 220</v>
          </cell>
          <cell r="S435">
            <v>80</v>
          </cell>
          <cell r="T435">
            <v>4</v>
          </cell>
          <cell r="U435">
            <v>10</v>
          </cell>
          <cell r="V435">
            <v>35</v>
          </cell>
          <cell r="W435">
            <v>5</v>
          </cell>
          <cell r="Y435">
            <v>4</v>
          </cell>
          <cell r="Z435">
            <v>850</v>
          </cell>
          <cell r="AA435">
            <v>170</v>
          </cell>
          <cell r="AB435">
            <v>1</v>
          </cell>
          <cell r="AC435">
            <v>60</v>
          </cell>
          <cell r="AD435" t="str">
            <v>RK</v>
          </cell>
          <cell r="AE435">
            <v>38</v>
          </cell>
          <cell r="AF435">
            <v>6</v>
          </cell>
          <cell r="AG435" t="e">
            <v>#N/A</v>
          </cell>
          <cell r="AH435" t="e">
            <v>#N/A</v>
          </cell>
          <cell r="AJ435">
            <v>22</v>
          </cell>
          <cell r="AL435">
            <v>30</v>
          </cell>
          <cell r="AM435">
            <v>10</v>
          </cell>
          <cell r="AN435">
            <v>180</v>
          </cell>
          <cell r="AO435">
            <v>25.5</v>
          </cell>
          <cell r="AP435" t="e">
            <v>#N/A</v>
          </cell>
          <cell r="AQ435" t="e">
            <v>#N/A</v>
          </cell>
          <cell r="AR435" t="e">
            <v>#N/A</v>
          </cell>
          <cell r="AS435" t="e">
            <v>#N/A</v>
          </cell>
          <cell r="AT435" t="e">
            <v>#N/A</v>
          </cell>
        </row>
        <row r="436">
          <cell r="B436" t="str">
            <v>48306-1290A</v>
          </cell>
          <cell r="C436" t="str">
            <v>48306-1290A;A</v>
          </cell>
          <cell r="D436" t="str">
            <v>F-EM</v>
          </cell>
          <cell r="E436" t="str">
            <v>BKK SPRI</v>
          </cell>
          <cell r="F436" t="str">
            <v>-</v>
          </cell>
          <cell r="G436" t="str">
            <v>URETHANE</v>
          </cell>
          <cell r="H436" t="str">
            <v>INM 4,16,17,28,29,32-35</v>
          </cell>
          <cell r="I436" t="e">
            <v>#N/A</v>
          </cell>
          <cell r="J436" t="e">
            <v>#N/A</v>
          </cell>
          <cell r="K436" t="str">
            <v>AS-5708;INJ080</v>
          </cell>
          <cell r="L436">
            <v>74</v>
          </cell>
          <cell r="M436">
            <v>404.55840455840456</v>
          </cell>
          <cell r="N436" t="str">
            <v>4x1</v>
          </cell>
          <cell r="O436" t="str">
            <v>Transfer</v>
          </cell>
          <cell r="P436" t="str">
            <v>Press Dep.</v>
          </cell>
          <cell r="Q436" t="str">
            <v>NO</v>
          </cell>
          <cell r="R436" t="str">
            <v>205 / 220</v>
          </cell>
          <cell r="S436">
            <v>80</v>
          </cell>
          <cell r="T436">
            <v>2</v>
          </cell>
          <cell r="U436">
            <v>15</v>
          </cell>
          <cell r="V436">
            <v>40</v>
          </cell>
          <cell r="W436">
            <v>5</v>
          </cell>
          <cell r="Y436">
            <v>6</v>
          </cell>
          <cell r="Z436">
            <v>702</v>
          </cell>
          <cell r="AA436">
            <v>165</v>
          </cell>
          <cell r="AB436">
            <v>1</v>
          </cell>
          <cell r="AC436">
            <v>60</v>
          </cell>
          <cell r="AD436" t="str">
            <v>RK</v>
          </cell>
          <cell r="AE436">
            <v>25</v>
          </cell>
          <cell r="AF436">
            <v>4</v>
          </cell>
          <cell r="AG436">
            <v>74</v>
          </cell>
          <cell r="AH436">
            <v>421.65242165242165</v>
          </cell>
          <cell r="AJ436">
            <v>0</v>
          </cell>
          <cell r="AL436">
            <v>90</v>
          </cell>
          <cell r="AM436">
            <v>30</v>
          </cell>
          <cell r="AN436">
            <v>360</v>
          </cell>
          <cell r="AO436">
            <v>63.18</v>
          </cell>
          <cell r="AP436">
            <v>8</v>
          </cell>
          <cell r="AQ436" t="e">
            <v>#N/A</v>
          </cell>
          <cell r="AR436" t="str">
            <v>PRS</v>
          </cell>
          <cell r="AS436">
            <v>30.39</v>
          </cell>
          <cell r="AT436" t="e">
            <v>#N/A</v>
          </cell>
        </row>
        <row r="437">
          <cell r="B437" t="str">
            <v>48306-1710B</v>
          </cell>
          <cell r="C437" t="str">
            <v>48306-1710B;A</v>
          </cell>
          <cell r="D437" t="str">
            <v>F-EM</v>
          </cell>
          <cell r="E437" t="str">
            <v>AAP</v>
          </cell>
          <cell r="F437" t="str">
            <v>-</v>
          </cell>
          <cell r="G437" t="str">
            <v>RUBBER PART</v>
          </cell>
          <cell r="H437">
            <v>510</v>
          </cell>
          <cell r="I437" t="e">
            <v>#N/A</v>
          </cell>
          <cell r="J437" t="e">
            <v>#N/A</v>
          </cell>
          <cell r="K437" t="str">
            <v>AS2778;PRS080</v>
          </cell>
          <cell r="L437" t="e">
            <v>#N/A</v>
          </cell>
          <cell r="M437" t="e">
            <v>#N/A</v>
          </cell>
          <cell r="N437" t="str">
            <v>2x1</v>
          </cell>
          <cell r="O437" t="str">
            <v>Comprssion</v>
          </cell>
          <cell r="P437" t="str">
            <v>Press Dep.</v>
          </cell>
          <cell r="Q437" t="str">
            <v>NO</v>
          </cell>
          <cell r="R437" t="str">
            <v>-</v>
          </cell>
          <cell r="S437">
            <v>120</v>
          </cell>
          <cell r="Y437">
            <v>3</v>
          </cell>
          <cell r="Z437">
            <v>362.88</v>
          </cell>
          <cell r="AA437">
            <v>175</v>
          </cell>
          <cell r="AB437">
            <v>0</v>
          </cell>
          <cell r="AC437">
            <v>60</v>
          </cell>
          <cell r="AD437" t="str">
            <v>RK</v>
          </cell>
          <cell r="AE437">
            <v>0</v>
          </cell>
          <cell r="AF437">
            <v>2</v>
          </cell>
          <cell r="AG437" t="e">
            <v>#N/A</v>
          </cell>
          <cell r="AH437" t="e">
            <v>#N/A</v>
          </cell>
          <cell r="AJ437">
            <v>0</v>
          </cell>
          <cell r="AL437" t="e">
            <v>#N/A</v>
          </cell>
          <cell r="AM437" t="e">
            <v>#N/A</v>
          </cell>
          <cell r="AN437" t="e">
            <v>#N/A</v>
          </cell>
          <cell r="AO437" t="e">
            <v>#N/A</v>
          </cell>
          <cell r="AP437" t="e">
            <v>#N/A</v>
          </cell>
          <cell r="AQ437" t="e">
            <v>#N/A</v>
          </cell>
          <cell r="AR437" t="e">
            <v>#N/A</v>
          </cell>
          <cell r="AS437" t="e">
            <v>#N/A</v>
          </cell>
          <cell r="AT437" t="e">
            <v>#N/A</v>
          </cell>
        </row>
        <row r="438">
          <cell r="B438" t="str">
            <v>48306-1720B</v>
          </cell>
          <cell r="C438" t="str">
            <v>48306-1720B;A</v>
          </cell>
          <cell r="D438" t="str">
            <v>F-EM</v>
          </cell>
          <cell r="E438" t="str">
            <v>AAP</v>
          </cell>
          <cell r="F438" t="str">
            <v>-</v>
          </cell>
          <cell r="G438" t="str">
            <v>CUSHION RUBBER</v>
          </cell>
          <cell r="H438">
            <v>510</v>
          </cell>
          <cell r="I438" t="e">
            <v>#N/A</v>
          </cell>
          <cell r="J438" t="e">
            <v>#N/A</v>
          </cell>
          <cell r="K438" t="str">
            <v>AS2778;PRS080</v>
          </cell>
          <cell r="L438" t="e">
            <v>#N/A</v>
          </cell>
          <cell r="M438" t="e">
            <v>#N/A</v>
          </cell>
          <cell r="N438" t="str">
            <v>2x1</v>
          </cell>
          <cell r="O438" t="str">
            <v>Transfer</v>
          </cell>
          <cell r="P438" t="str">
            <v>Press Dep.</v>
          </cell>
          <cell r="Q438" t="str">
            <v>NO</v>
          </cell>
          <cell r="R438" t="str">
            <v>205 / 220</v>
          </cell>
          <cell r="S438">
            <v>80</v>
          </cell>
          <cell r="T438">
            <v>2</v>
          </cell>
          <cell r="U438">
            <v>15</v>
          </cell>
          <cell r="V438">
            <v>40</v>
          </cell>
          <cell r="W438">
            <v>5</v>
          </cell>
          <cell r="Y438">
            <v>6</v>
          </cell>
          <cell r="Z438">
            <v>362.88</v>
          </cell>
          <cell r="AA438">
            <v>165</v>
          </cell>
          <cell r="AB438">
            <v>1</v>
          </cell>
          <cell r="AC438">
            <v>60</v>
          </cell>
          <cell r="AD438" t="str">
            <v>RK</v>
          </cell>
          <cell r="AE438">
            <v>28</v>
          </cell>
          <cell r="AF438">
            <v>2</v>
          </cell>
          <cell r="AG438" t="e">
            <v>#N/A</v>
          </cell>
          <cell r="AH438" t="e">
            <v>#N/A</v>
          </cell>
          <cell r="AJ438">
            <v>0</v>
          </cell>
          <cell r="AL438" t="e">
            <v>#N/A</v>
          </cell>
          <cell r="AM438" t="e">
            <v>#N/A</v>
          </cell>
          <cell r="AN438" t="e">
            <v>#N/A</v>
          </cell>
          <cell r="AO438" t="e">
            <v>#N/A</v>
          </cell>
          <cell r="AP438">
            <v>8</v>
          </cell>
          <cell r="AQ438" t="e">
            <v>#N/A</v>
          </cell>
          <cell r="AR438" t="str">
            <v>PRS</v>
          </cell>
          <cell r="AS438">
            <v>54</v>
          </cell>
          <cell r="AT438" t="e">
            <v>#N/A</v>
          </cell>
        </row>
        <row r="439">
          <cell r="B439" t="str">
            <v>48306-1770A</v>
          </cell>
          <cell r="C439" t="str">
            <v>48306-1770A;A</v>
          </cell>
          <cell r="D439" t="e">
            <v>#N/A</v>
          </cell>
          <cell r="E439" t="str">
            <v>AAP</v>
          </cell>
          <cell r="F439" t="str">
            <v>-</v>
          </cell>
          <cell r="G439" t="str">
            <v>BUSH</v>
          </cell>
          <cell r="H439">
            <v>510</v>
          </cell>
          <cell r="I439" t="e">
            <v>#N/A</v>
          </cell>
          <cell r="J439" t="e">
            <v>#N/A</v>
          </cell>
          <cell r="K439" t="str">
            <v>AS2778;PRS080</v>
          </cell>
          <cell r="L439" t="e">
            <v>#N/A</v>
          </cell>
          <cell r="M439" t="e">
            <v>#N/A</v>
          </cell>
          <cell r="N439" t="str">
            <v>9x1</v>
          </cell>
          <cell r="O439" t="str">
            <v>Transfer</v>
          </cell>
          <cell r="P439" t="str">
            <v>Press Dep.</v>
          </cell>
          <cell r="Q439" t="str">
            <v>NO</v>
          </cell>
          <cell r="R439" t="str">
            <v>205 / 220</v>
          </cell>
          <cell r="S439">
            <v>120</v>
          </cell>
          <cell r="T439">
            <v>4</v>
          </cell>
          <cell r="U439">
            <v>125</v>
          </cell>
          <cell r="V439">
            <v>125</v>
          </cell>
          <cell r="W439">
            <v>9</v>
          </cell>
          <cell r="Y439">
            <v>25</v>
          </cell>
          <cell r="Z439">
            <v>0</v>
          </cell>
          <cell r="AA439">
            <v>165</v>
          </cell>
          <cell r="AB439">
            <v>20</v>
          </cell>
          <cell r="AC439">
            <v>75</v>
          </cell>
          <cell r="AD439" t="str">
            <v>RK</v>
          </cell>
          <cell r="AE439">
            <v>1350</v>
          </cell>
          <cell r="AF439">
            <v>9</v>
          </cell>
          <cell r="AG439" t="e">
            <v>#N/A</v>
          </cell>
          <cell r="AH439" t="e">
            <v>#N/A</v>
          </cell>
          <cell r="AJ439">
            <v>0</v>
          </cell>
          <cell r="AL439" t="e">
            <v>#N/A</v>
          </cell>
          <cell r="AM439" t="e">
            <v>#N/A</v>
          </cell>
          <cell r="AN439" t="e">
            <v>#N/A</v>
          </cell>
          <cell r="AO439" t="e">
            <v>#N/A</v>
          </cell>
          <cell r="AP439">
            <v>692</v>
          </cell>
          <cell r="AQ439" t="e">
            <v>#N/A</v>
          </cell>
          <cell r="AR439" t="str">
            <v>PRS</v>
          </cell>
          <cell r="AS439">
            <v>107.32</v>
          </cell>
          <cell r="AT439" t="e">
            <v>#N/A</v>
          </cell>
        </row>
        <row r="440">
          <cell r="B440" t="str">
            <v>48306-30070</v>
          </cell>
          <cell r="C440" t="str">
            <v>48306-30070;A</v>
          </cell>
          <cell r="D440" t="e">
            <v>#N/A</v>
          </cell>
          <cell r="E440" t="str">
            <v>AAP</v>
          </cell>
          <cell r="F440" t="str">
            <v>-</v>
          </cell>
          <cell r="G440" t="str">
            <v>BUSH</v>
          </cell>
          <cell r="H440">
            <v>510</v>
          </cell>
          <cell r="I440" t="e">
            <v>#N/A</v>
          </cell>
          <cell r="J440" t="e">
            <v>#N/A</v>
          </cell>
          <cell r="K440" t="str">
            <v>AS2778;PRS080</v>
          </cell>
          <cell r="L440" t="e">
            <v>#N/A</v>
          </cell>
          <cell r="M440" t="e">
            <v>#N/A</v>
          </cell>
          <cell r="O440" t="str">
            <v>Transfer</v>
          </cell>
          <cell r="P440" t="str">
            <v>Press Dep.</v>
          </cell>
          <cell r="Q440" t="str">
            <v>NO</v>
          </cell>
          <cell r="R440" t="str">
            <v>205 / 220</v>
          </cell>
          <cell r="S440">
            <v>120</v>
          </cell>
          <cell r="T440">
            <v>8</v>
          </cell>
          <cell r="U440">
            <v>120</v>
          </cell>
          <cell r="V440">
            <v>120</v>
          </cell>
          <cell r="W440">
            <v>9</v>
          </cell>
          <cell r="Y440">
            <v>25</v>
          </cell>
          <cell r="Z440">
            <v>0</v>
          </cell>
          <cell r="AA440">
            <v>165</v>
          </cell>
          <cell r="AB440">
            <v>30</v>
          </cell>
          <cell r="AC440">
            <v>75</v>
          </cell>
          <cell r="AD440" t="str">
            <v>RK</v>
          </cell>
          <cell r="AE440">
            <v>1570</v>
          </cell>
          <cell r="AF440">
            <v>0</v>
          </cell>
          <cell r="AG440" t="e">
            <v>#N/A</v>
          </cell>
          <cell r="AH440" t="e">
            <v>#N/A</v>
          </cell>
          <cell r="AJ440">
            <v>0</v>
          </cell>
          <cell r="AL440" t="e">
            <v>#N/A</v>
          </cell>
          <cell r="AM440" t="e">
            <v>#N/A</v>
          </cell>
          <cell r="AN440" t="e">
            <v>#N/A</v>
          </cell>
          <cell r="AO440" t="e">
            <v>#N/A</v>
          </cell>
          <cell r="AP440">
            <v>1275</v>
          </cell>
          <cell r="AQ440" t="e">
            <v>#N/A</v>
          </cell>
          <cell r="AR440" t="str">
            <v>PRS</v>
          </cell>
          <cell r="AS440">
            <v>115.06</v>
          </cell>
          <cell r="AT440" t="e">
            <v>#N/A</v>
          </cell>
        </row>
        <row r="441">
          <cell r="B441" t="str">
            <v>48306-30110</v>
          </cell>
          <cell r="C441" t="str">
            <v>48306-30110;A</v>
          </cell>
          <cell r="D441" t="e">
            <v>#N/A</v>
          </cell>
          <cell r="E441" t="str">
            <v>AAP</v>
          </cell>
          <cell r="F441" t="str">
            <v>-</v>
          </cell>
          <cell r="G441" t="str">
            <v>STOPPER M1</v>
          </cell>
          <cell r="H441">
            <v>510</v>
          </cell>
          <cell r="I441" t="e">
            <v>#N/A</v>
          </cell>
          <cell r="J441" t="e">
            <v>#N/A</v>
          </cell>
          <cell r="K441" t="str">
            <v>AG2600;PRS080</v>
          </cell>
          <cell r="L441" t="e">
            <v>#N/A</v>
          </cell>
          <cell r="M441" t="e">
            <v>#N/A</v>
          </cell>
          <cell r="N441" t="str">
            <v>2x1</v>
          </cell>
          <cell r="O441" t="str">
            <v>Compression</v>
          </cell>
          <cell r="P441" t="str">
            <v>Sub.Cont.</v>
          </cell>
          <cell r="Q441" t="str">
            <v>NO</v>
          </cell>
          <cell r="R441" t="str">
            <v>-</v>
          </cell>
          <cell r="S441">
            <v>100</v>
          </cell>
          <cell r="Y441">
            <v>3</v>
          </cell>
          <cell r="Z441">
            <v>184.32</v>
          </cell>
          <cell r="AA441">
            <v>175</v>
          </cell>
          <cell r="AB441">
            <v>0</v>
          </cell>
          <cell r="AC441">
            <v>75</v>
          </cell>
          <cell r="AD441" t="str">
            <v>RK</v>
          </cell>
          <cell r="AE441">
            <v>0</v>
          </cell>
          <cell r="AF441">
            <v>0</v>
          </cell>
          <cell r="AG441" t="e">
            <v>#N/A</v>
          </cell>
          <cell r="AH441" t="e">
            <v>#N/A</v>
          </cell>
          <cell r="AJ441">
            <v>285</v>
          </cell>
          <cell r="AL441" t="e">
            <v>#N/A</v>
          </cell>
          <cell r="AM441" t="e">
            <v>#N/A</v>
          </cell>
          <cell r="AN441" t="e">
            <v>#N/A</v>
          </cell>
          <cell r="AO441" t="e">
            <v>#N/A</v>
          </cell>
          <cell r="AP441" t="e">
            <v>#N/A</v>
          </cell>
          <cell r="AQ441" t="e">
            <v>#N/A</v>
          </cell>
          <cell r="AR441" t="e">
            <v>#N/A</v>
          </cell>
          <cell r="AS441" t="e">
            <v>#N/A</v>
          </cell>
          <cell r="AT441" t="e">
            <v>#N/A</v>
          </cell>
        </row>
        <row r="442">
          <cell r="B442" t="str">
            <v>48306-E0010</v>
          </cell>
          <cell r="C442" t="str">
            <v>48306-E0010;A</v>
          </cell>
          <cell r="D442" t="str">
            <v>F-EM</v>
          </cell>
          <cell r="E442" t="str">
            <v>AAP</v>
          </cell>
          <cell r="F442" t="str">
            <v>-</v>
          </cell>
          <cell r="G442" t="str">
            <v>RUBBER STODPER</v>
          </cell>
          <cell r="H442" t="str">
            <v>INM 4,16,17</v>
          </cell>
          <cell r="I442" t="e">
            <v>#N/A</v>
          </cell>
          <cell r="J442" t="e">
            <v>#N/A</v>
          </cell>
          <cell r="K442" t="str">
            <v>AS-5708;INJ080</v>
          </cell>
          <cell r="L442">
            <v>74</v>
          </cell>
          <cell r="M442">
            <v>355</v>
          </cell>
          <cell r="N442" t="str">
            <v>2x1</v>
          </cell>
          <cell r="O442" t="str">
            <v>Compression</v>
          </cell>
          <cell r="P442" t="str">
            <v>Press Dep.</v>
          </cell>
          <cell r="Q442" t="str">
            <v>NO</v>
          </cell>
          <cell r="R442" t="str">
            <v>-</v>
          </cell>
          <cell r="S442">
            <v>120</v>
          </cell>
          <cell r="Y442">
            <v>5</v>
          </cell>
          <cell r="Z442">
            <v>400</v>
          </cell>
          <cell r="AA442">
            <v>175</v>
          </cell>
          <cell r="AB442">
            <v>0</v>
          </cell>
          <cell r="AC442">
            <v>75</v>
          </cell>
          <cell r="AD442" t="str">
            <v>RPS</v>
          </cell>
          <cell r="AE442">
            <v>0</v>
          </cell>
          <cell r="AF442">
            <v>2</v>
          </cell>
          <cell r="AG442">
            <v>74</v>
          </cell>
          <cell r="AH442">
            <v>370</v>
          </cell>
          <cell r="AJ442">
            <v>0</v>
          </cell>
          <cell r="AL442">
            <v>114</v>
          </cell>
          <cell r="AM442">
            <v>38</v>
          </cell>
          <cell r="AN442">
            <v>228</v>
          </cell>
          <cell r="AO442">
            <v>45.6</v>
          </cell>
          <cell r="AP442" t="e">
            <v>#N/A</v>
          </cell>
          <cell r="AQ442" t="e">
            <v>#N/A</v>
          </cell>
          <cell r="AR442" t="e">
            <v>#N/A</v>
          </cell>
          <cell r="AS442" t="e">
            <v>#N/A</v>
          </cell>
          <cell r="AT442" t="e">
            <v>#N/A</v>
          </cell>
        </row>
        <row r="443">
          <cell r="B443" t="str">
            <v>48306-E0020</v>
          </cell>
          <cell r="C443" t="str">
            <v>48306-E0020;A</v>
          </cell>
          <cell r="D443" t="str">
            <v>F-EM</v>
          </cell>
          <cell r="E443" t="str">
            <v>S.SANITAR</v>
          </cell>
          <cell r="F443" t="str">
            <v>TOTO</v>
          </cell>
          <cell r="G443" t="str">
            <v>O-RING</v>
          </cell>
          <cell r="H443" t="str">
            <v>INM 4,16,17</v>
          </cell>
          <cell r="I443" t="e">
            <v>#N/A</v>
          </cell>
          <cell r="J443" t="e">
            <v>#N/A</v>
          </cell>
          <cell r="K443" t="str">
            <v>AS-5708;INJ080</v>
          </cell>
          <cell r="L443">
            <v>74</v>
          </cell>
          <cell r="M443">
            <v>355</v>
          </cell>
          <cell r="N443" t="str">
            <v>2x1</v>
          </cell>
          <cell r="O443" t="str">
            <v>Compression</v>
          </cell>
          <cell r="P443" t="str">
            <v>Press Dep.</v>
          </cell>
          <cell r="Q443" t="str">
            <v>NO</v>
          </cell>
          <cell r="R443" t="str">
            <v>-</v>
          </cell>
          <cell r="S443">
            <v>120</v>
          </cell>
          <cell r="Y443">
            <v>5</v>
          </cell>
          <cell r="Z443">
            <v>400</v>
          </cell>
          <cell r="AA443">
            <v>175</v>
          </cell>
          <cell r="AB443">
            <v>0</v>
          </cell>
          <cell r="AC443">
            <v>0</v>
          </cell>
          <cell r="AD443" t="str">
            <v>RK</v>
          </cell>
          <cell r="AE443">
            <v>0</v>
          </cell>
          <cell r="AF443">
            <v>2</v>
          </cell>
          <cell r="AG443">
            <v>74</v>
          </cell>
          <cell r="AH443">
            <v>370</v>
          </cell>
          <cell r="AJ443">
            <v>0</v>
          </cell>
          <cell r="AL443">
            <v>114</v>
          </cell>
          <cell r="AM443">
            <v>38</v>
          </cell>
          <cell r="AN443">
            <v>228</v>
          </cell>
          <cell r="AO443">
            <v>45.6</v>
          </cell>
          <cell r="AP443" t="e">
            <v>#N/A</v>
          </cell>
          <cell r="AQ443" t="e">
            <v>#N/A</v>
          </cell>
          <cell r="AR443" t="e">
            <v>#N/A</v>
          </cell>
          <cell r="AS443" t="e">
            <v>#N/A</v>
          </cell>
          <cell r="AT443" t="e">
            <v>#N/A</v>
          </cell>
        </row>
        <row r="444">
          <cell r="B444" t="str">
            <v>48306-E0030</v>
          </cell>
          <cell r="C444" t="str">
            <v>48306-E0030;A</v>
          </cell>
          <cell r="D444" t="str">
            <v>F-EM</v>
          </cell>
          <cell r="E444" t="str">
            <v>S.SANITAR</v>
          </cell>
          <cell r="F444" t="str">
            <v>TOTO</v>
          </cell>
          <cell r="G444" t="str">
            <v>O-RING</v>
          </cell>
          <cell r="H444" t="str">
            <v>INM 4,16,17</v>
          </cell>
          <cell r="I444" t="e">
            <v>#N/A</v>
          </cell>
          <cell r="J444" t="e">
            <v>#N/A</v>
          </cell>
          <cell r="K444" t="str">
            <v>AS-5708;INJ080</v>
          </cell>
          <cell r="L444">
            <v>74</v>
          </cell>
          <cell r="M444">
            <v>383.7837837837838</v>
          </cell>
          <cell r="N444" t="str">
            <v>2x1</v>
          </cell>
          <cell r="O444" t="str">
            <v>Compression</v>
          </cell>
          <cell r="P444" t="str">
            <v>Press Dep.</v>
          </cell>
          <cell r="Q444" t="str">
            <v>NO</v>
          </cell>
          <cell r="R444" t="str">
            <v>-</v>
          </cell>
          <cell r="S444">
            <v>120</v>
          </cell>
          <cell r="Y444">
            <v>5</v>
          </cell>
          <cell r="Z444">
            <v>370</v>
          </cell>
          <cell r="AA444">
            <v>175</v>
          </cell>
          <cell r="AB444">
            <v>0</v>
          </cell>
          <cell r="AC444">
            <v>0</v>
          </cell>
          <cell r="AD444" t="str">
            <v>RK</v>
          </cell>
          <cell r="AE444">
            <v>0</v>
          </cell>
          <cell r="AF444">
            <v>2</v>
          </cell>
          <cell r="AG444">
            <v>74</v>
          </cell>
          <cell r="AH444">
            <v>400</v>
          </cell>
          <cell r="AJ444">
            <v>0</v>
          </cell>
          <cell r="AL444">
            <v>114</v>
          </cell>
          <cell r="AM444">
            <v>38</v>
          </cell>
          <cell r="AN444">
            <v>228</v>
          </cell>
          <cell r="AO444">
            <v>42.18</v>
          </cell>
          <cell r="AP444" t="e">
            <v>#N/A</v>
          </cell>
          <cell r="AQ444" t="e">
            <v>#N/A</v>
          </cell>
          <cell r="AR444" t="e">
            <v>#N/A</v>
          </cell>
          <cell r="AS444" t="e">
            <v>#N/A</v>
          </cell>
          <cell r="AT444" t="e">
            <v>#N/A</v>
          </cell>
        </row>
        <row r="445">
          <cell r="B445" t="str">
            <v>48306-E0040</v>
          </cell>
          <cell r="C445" t="str">
            <v>48306-E0040;A</v>
          </cell>
          <cell r="D445" t="str">
            <v>F-EM</v>
          </cell>
          <cell r="E445" t="str">
            <v>S.SANITAR</v>
          </cell>
          <cell r="F445" t="str">
            <v>TOTO</v>
          </cell>
          <cell r="G445" t="str">
            <v>O-RING</v>
          </cell>
          <cell r="H445" t="str">
            <v>INM 4,16,17</v>
          </cell>
          <cell r="I445" t="e">
            <v>#N/A</v>
          </cell>
          <cell r="J445" t="e">
            <v>#N/A</v>
          </cell>
          <cell r="K445" t="str">
            <v>AS-5708;INJ080</v>
          </cell>
          <cell r="L445">
            <v>74</v>
          </cell>
          <cell r="M445">
            <v>383.7837837837838</v>
          </cell>
          <cell r="N445" t="str">
            <v>2x1</v>
          </cell>
          <cell r="O445" t="str">
            <v>Compression</v>
          </cell>
          <cell r="P445" t="str">
            <v>Press Dep.</v>
          </cell>
          <cell r="Q445" t="str">
            <v>NO</v>
          </cell>
          <cell r="R445" t="str">
            <v>-</v>
          </cell>
          <cell r="S445">
            <v>120</v>
          </cell>
          <cell r="Y445">
            <v>5</v>
          </cell>
          <cell r="Z445">
            <v>370</v>
          </cell>
          <cell r="AA445">
            <v>175</v>
          </cell>
          <cell r="AB445">
            <v>0</v>
          </cell>
          <cell r="AC445">
            <v>0</v>
          </cell>
          <cell r="AD445" t="str">
            <v>RK</v>
          </cell>
          <cell r="AE445">
            <v>0</v>
          </cell>
          <cell r="AF445">
            <v>2</v>
          </cell>
          <cell r="AG445">
            <v>74</v>
          </cell>
          <cell r="AH445">
            <v>400</v>
          </cell>
          <cell r="AJ445">
            <v>0</v>
          </cell>
          <cell r="AL445">
            <v>114</v>
          </cell>
          <cell r="AM445">
            <v>38</v>
          </cell>
          <cell r="AN445">
            <v>228</v>
          </cell>
          <cell r="AO445">
            <v>42.18</v>
          </cell>
          <cell r="AP445" t="e">
            <v>#N/A</v>
          </cell>
          <cell r="AQ445" t="e">
            <v>#N/A</v>
          </cell>
          <cell r="AR445" t="e">
            <v>#N/A</v>
          </cell>
          <cell r="AS445" t="e">
            <v>#N/A</v>
          </cell>
          <cell r="AT445" t="e">
            <v>#N/A</v>
          </cell>
        </row>
        <row r="446">
          <cell r="B446" t="str">
            <v>48331-1220A</v>
          </cell>
          <cell r="C446" t="str">
            <v>48331-1220A;A</v>
          </cell>
          <cell r="D446" t="str">
            <v>F-WCLHO</v>
          </cell>
          <cell r="E446" t="str">
            <v>S.SANITAR</v>
          </cell>
          <cell r="F446" t="str">
            <v>TOTO</v>
          </cell>
          <cell r="G446" t="str">
            <v>O-RING</v>
          </cell>
          <cell r="H446" t="str">
            <v>CR</v>
          </cell>
          <cell r="I446" t="e">
            <v>#N/A</v>
          </cell>
          <cell r="J446" t="e">
            <v>#N/A</v>
          </cell>
          <cell r="K446" t="str">
            <v>AS2778;PRS080</v>
          </cell>
          <cell r="L446" t="e">
            <v>#N/A</v>
          </cell>
          <cell r="M446" t="e">
            <v>#N/A</v>
          </cell>
          <cell r="N446" t="str">
            <v>4x1</v>
          </cell>
          <cell r="O446" t="str">
            <v>Transfer</v>
          </cell>
          <cell r="P446" t="str">
            <v>Press Dep.</v>
          </cell>
          <cell r="Q446" t="str">
            <v>NO</v>
          </cell>
          <cell r="R446" t="str">
            <v>205 / 220</v>
          </cell>
          <cell r="S446">
            <v>120</v>
          </cell>
          <cell r="T446">
            <v>3</v>
          </cell>
          <cell r="U446">
            <v>150</v>
          </cell>
          <cell r="V446">
            <v>180</v>
          </cell>
          <cell r="W446">
            <v>8.5</v>
          </cell>
          <cell r="Y446">
            <v>25</v>
          </cell>
          <cell r="Z446">
            <v>0</v>
          </cell>
          <cell r="AA446">
            <v>165</v>
          </cell>
          <cell r="AB446">
            <v>25</v>
          </cell>
          <cell r="AC446">
            <v>75</v>
          </cell>
          <cell r="AD446" t="str">
            <v>RPS</v>
          </cell>
          <cell r="AE446">
            <v>1350</v>
          </cell>
          <cell r="AF446">
            <v>4</v>
          </cell>
          <cell r="AG446" t="e">
            <v>#N/A</v>
          </cell>
          <cell r="AH446" t="e">
            <v>#N/A</v>
          </cell>
          <cell r="AJ446">
            <v>0</v>
          </cell>
          <cell r="AL446" t="e">
            <v>#N/A</v>
          </cell>
          <cell r="AM446" t="e">
            <v>#N/A</v>
          </cell>
          <cell r="AN446" t="e">
            <v>#N/A</v>
          </cell>
          <cell r="AO446" t="e">
            <v>#N/A</v>
          </cell>
          <cell r="AP446">
            <v>847</v>
          </cell>
          <cell r="AQ446" t="e">
            <v>#N/A</v>
          </cell>
          <cell r="AR446" t="str">
            <v>PRS</v>
          </cell>
          <cell r="AS446">
            <v>120.34</v>
          </cell>
          <cell r="AT446" t="e">
            <v>#N/A</v>
          </cell>
        </row>
        <row r="447">
          <cell r="B447" t="str">
            <v>48331-30040-A</v>
          </cell>
          <cell r="C447" t="str">
            <v>48331-30040-A;A</v>
          </cell>
          <cell r="D447" t="e">
            <v>#N/A</v>
          </cell>
          <cell r="E447" t="str">
            <v>S.SANITAR</v>
          </cell>
          <cell r="F447" t="str">
            <v>TOTO</v>
          </cell>
          <cell r="G447" t="str">
            <v>O-RING</v>
          </cell>
          <cell r="H447">
            <v>510</v>
          </cell>
          <cell r="I447" t="e">
            <v>#N/A</v>
          </cell>
          <cell r="J447" t="e">
            <v>#N/A</v>
          </cell>
          <cell r="K447" t="str">
            <v>AS2778;PRS080</v>
          </cell>
          <cell r="L447" t="e">
            <v>#N/A</v>
          </cell>
          <cell r="M447" t="e">
            <v>#N/A</v>
          </cell>
          <cell r="O447" t="str">
            <v>Transfer</v>
          </cell>
          <cell r="P447" t="str">
            <v>Press Dep.</v>
          </cell>
          <cell r="Q447" t="str">
            <v>NO</v>
          </cell>
          <cell r="R447" t="str">
            <v>205 / 220</v>
          </cell>
          <cell r="S447">
            <v>120</v>
          </cell>
          <cell r="T447">
            <v>4</v>
          </cell>
          <cell r="U447">
            <v>120</v>
          </cell>
          <cell r="V447">
            <v>120</v>
          </cell>
          <cell r="W447">
            <v>8</v>
          </cell>
          <cell r="Y447">
            <v>25</v>
          </cell>
          <cell r="Z447">
            <v>0</v>
          </cell>
          <cell r="AA447">
            <v>165</v>
          </cell>
          <cell r="AB447">
            <v>20</v>
          </cell>
          <cell r="AC447">
            <v>75</v>
          </cell>
          <cell r="AD447" t="str">
            <v>RK</v>
          </cell>
          <cell r="AE447">
            <v>780</v>
          </cell>
          <cell r="AF447">
            <v>0</v>
          </cell>
          <cell r="AG447" t="e">
            <v>#N/A</v>
          </cell>
          <cell r="AH447" t="e">
            <v>#N/A</v>
          </cell>
          <cell r="AJ447">
            <v>0</v>
          </cell>
          <cell r="AL447" t="e">
            <v>#N/A</v>
          </cell>
          <cell r="AM447" t="e">
            <v>#N/A</v>
          </cell>
          <cell r="AN447" t="e">
            <v>#N/A</v>
          </cell>
          <cell r="AO447" t="e">
            <v>#N/A</v>
          </cell>
          <cell r="AP447">
            <v>567</v>
          </cell>
          <cell r="AQ447" t="e">
            <v>#N/A</v>
          </cell>
          <cell r="AR447" t="str">
            <v>PRS</v>
          </cell>
          <cell r="AS447">
            <v>53.18</v>
          </cell>
          <cell r="AT447" t="e">
            <v>#N/A</v>
          </cell>
        </row>
        <row r="448">
          <cell r="B448" t="str">
            <v>48331-30050B</v>
          </cell>
          <cell r="C448" t="str">
            <v>48331-30050B;A</v>
          </cell>
          <cell r="D448" t="e">
            <v>#N/A</v>
          </cell>
          <cell r="E448" t="str">
            <v>Kawasaki</v>
          </cell>
          <cell r="F448" t="str">
            <v>-</v>
          </cell>
          <cell r="G448" t="str">
            <v>TRIM</v>
          </cell>
          <cell r="H448">
            <v>510</v>
          </cell>
          <cell r="I448" t="e">
            <v>#N/A</v>
          </cell>
          <cell r="J448" t="e">
            <v>#N/A</v>
          </cell>
          <cell r="K448" t="str">
            <v>AS2778;PRS080</v>
          </cell>
          <cell r="L448" t="e">
            <v>#N/A</v>
          </cell>
          <cell r="M448" t="e">
            <v>#N/A</v>
          </cell>
          <cell r="N448" t="str">
            <v>2x1</v>
          </cell>
          <cell r="O448" t="str">
            <v>Transfer</v>
          </cell>
          <cell r="P448" t="str">
            <v>Press Dep.</v>
          </cell>
          <cell r="Q448" t="str">
            <v>NO</v>
          </cell>
          <cell r="R448" t="str">
            <v>205 / 220</v>
          </cell>
          <cell r="S448">
            <v>120</v>
          </cell>
          <cell r="Y448">
            <v>25</v>
          </cell>
          <cell r="Z448">
            <v>806.4</v>
          </cell>
          <cell r="AA448">
            <v>175</v>
          </cell>
          <cell r="AB448">
            <v>10</v>
          </cell>
          <cell r="AC448">
            <v>75</v>
          </cell>
          <cell r="AD448" t="str">
            <v>RK</v>
          </cell>
          <cell r="AE448">
            <v>0</v>
          </cell>
          <cell r="AF448">
            <v>4</v>
          </cell>
          <cell r="AG448" t="e">
            <v>#N/A</v>
          </cell>
          <cell r="AH448" t="e">
            <v>#N/A</v>
          </cell>
          <cell r="AJ448">
            <v>0</v>
          </cell>
          <cell r="AL448" t="e">
            <v>#N/A</v>
          </cell>
          <cell r="AM448" t="e">
            <v>#N/A</v>
          </cell>
          <cell r="AN448" t="e">
            <v>#N/A</v>
          </cell>
          <cell r="AO448" t="e">
            <v>#N/A</v>
          </cell>
          <cell r="AP448" t="e">
            <v>#N/A</v>
          </cell>
          <cell r="AQ448" t="e">
            <v>#N/A</v>
          </cell>
          <cell r="AR448" t="e">
            <v>#N/A</v>
          </cell>
          <cell r="AS448" t="e">
            <v>#N/A</v>
          </cell>
          <cell r="AT448" t="e">
            <v>#N/A</v>
          </cell>
        </row>
        <row r="449">
          <cell r="B449" t="str">
            <v>48332-30050B</v>
          </cell>
          <cell r="C449" t="str">
            <v>48332-30050B;A</v>
          </cell>
          <cell r="D449" t="e">
            <v>#N/A</v>
          </cell>
          <cell r="E449" t="str">
            <v>Kawasaki</v>
          </cell>
          <cell r="F449" t="str">
            <v>-</v>
          </cell>
          <cell r="G449" t="str">
            <v>TRIM</v>
          </cell>
          <cell r="H449">
            <v>510</v>
          </cell>
          <cell r="I449" t="e">
            <v>#N/A</v>
          </cell>
          <cell r="J449" t="e">
            <v>#N/A</v>
          </cell>
          <cell r="K449" t="str">
            <v>AS2778;PRS080</v>
          </cell>
          <cell r="L449" t="e">
            <v>#N/A</v>
          </cell>
          <cell r="M449" t="e">
            <v>#N/A</v>
          </cell>
          <cell r="N449" t="str">
            <v>2x1</v>
          </cell>
          <cell r="O449" t="str">
            <v>Compression</v>
          </cell>
          <cell r="P449" t="str">
            <v>Sub.Cont.</v>
          </cell>
          <cell r="Q449" t="str">
            <v>NO</v>
          </cell>
          <cell r="R449" t="str">
            <v>-</v>
          </cell>
          <cell r="S449">
            <v>100</v>
          </cell>
          <cell r="Y449">
            <v>3</v>
          </cell>
          <cell r="Z449">
            <v>806.4</v>
          </cell>
          <cell r="AA449">
            <v>175</v>
          </cell>
          <cell r="AB449">
            <v>0</v>
          </cell>
          <cell r="AC449">
            <v>75</v>
          </cell>
          <cell r="AD449" t="str">
            <v>RK</v>
          </cell>
          <cell r="AE449">
            <v>0</v>
          </cell>
          <cell r="AF449">
            <v>2</v>
          </cell>
          <cell r="AG449" t="e">
            <v>#N/A</v>
          </cell>
          <cell r="AH449" t="e">
            <v>#N/A</v>
          </cell>
          <cell r="AJ449">
            <v>299</v>
          </cell>
          <cell r="AL449" t="e">
            <v>#N/A</v>
          </cell>
          <cell r="AM449" t="e">
            <v>#N/A</v>
          </cell>
          <cell r="AN449" t="e">
            <v>#N/A</v>
          </cell>
          <cell r="AO449" t="e">
            <v>#N/A</v>
          </cell>
          <cell r="AP449" t="e">
            <v>#N/A</v>
          </cell>
          <cell r="AQ449" t="e">
            <v>#N/A</v>
          </cell>
          <cell r="AR449" t="e">
            <v>#N/A</v>
          </cell>
          <cell r="AS449" t="e">
            <v>#N/A</v>
          </cell>
          <cell r="AT449" t="e">
            <v>#N/A</v>
          </cell>
        </row>
        <row r="450">
          <cell r="B450" t="str">
            <v>48333-30040A</v>
          </cell>
          <cell r="C450" t="str">
            <v>48333-30040A;A</v>
          </cell>
          <cell r="D450" t="e">
            <v>#N/A</v>
          </cell>
          <cell r="E450" t="str">
            <v>KALLAWIS</v>
          </cell>
          <cell r="F450" t="str">
            <v>-</v>
          </cell>
          <cell r="G450" t="str">
            <v>STOPPER</v>
          </cell>
          <cell r="H450">
            <v>510</v>
          </cell>
          <cell r="I450" t="e">
            <v>#N/A</v>
          </cell>
          <cell r="J450" t="e">
            <v>#N/A</v>
          </cell>
          <cell r="K450" t="str">
            <v>AS2778;PRS080</v>
          </cell>
          <cell r="L450" t="e">
            <v>#N/A</v>
          </cell>
          <cell r="M450" t="e">
            <v>#N/A</v>
          </cell>
          <cell r="N450" t="str">
            <v>2x1</v>
          </cell>
          <cell r="O450" t="str">
            <v>Transfer</v>
          </cell>
          <cell r="P450" t="str">
            <v>Press Dep.</v>
          </cell>
          <cell r="Q450" t="str">
            <v>NO</v>
          </cell>
          <cell r="R450" t="str">
            <v>205 / 220</v>
          </cell>
          <cell r="S450">
            <v>120</v>
          </cell>
          <cell r="Y450">
            <v>25</v>
          </cell>
          <cell r="Z450">
            <v>110.7072</v>
          </cell>
          <cell r="AA450">
            <v>175</v>
          </cell>
          <cell r="AB450">
            <v>30</v>
          </cell>
          <cell r="AC450">
            <v>53</v>
          </cell>
          <cell r="AD450" t="str">
            <v>RK</v>
          </cell>
          <cell r="AE450">
            <v>0</v>
          </cell>
          <cell r="AF450">
            <v>2</v>
          </cell>
          <cell r="AG450" t="e">
            <v>#N/A</v>
          </cell>
          <cell r="AH450" t="e">
            <v>#N/A</v>
          </cell>
          <cell r="AJ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 t="e">
            <v>#N/A</v>
          </cell>
          <cell r="AQ450" t="e">
            <v>#N/A</v>
          </cell>
          <cell r="AR450" t="e">
            <v>#N/A</v>
          </cell>
          <cell r="AS450" t="e">
            <v>#N/A</v>
          </cell>
          <cell r="AT450" t="e">
            <v>#N/A</v>
          </cell>
        </row>
        <row r="451">
          <cell r="B451" t="str">
            <v>48341-35060</v>
          </cell>
          <cell r="C451" t="str">
            <v>48341-35060;A</v>
          </cell>
          <cell r="D451" t="str">
            <v>F-EM</v>
          </cell>
          <cell r="E451" t="str">
            <v>HONDA</v>
          </cell>
          <cell r="F451" t="str">
            <v>JX</v>
          </cell>
          <cell r="G451" t="str">
            <v>GRIP R/L HANDLE</v>
          </cell>
          <cell r="H451" t="str">
            <v>INM 4,16,17,28,29,32-35</v>
          </cell>
          <cell r="I451" t="e">
            <v>#N/A</v>
          </cell>
          <cell r="J451" t="e">
            <v>#N/A</v>
          </cell>
          <cell r="K451" t="str">
            <v>AS-5775;INJ080</v>
          </cell>
          <cell r="L451">
            <v>15</v>
          </cell>
          <cell r="M451">
            <v>50</v>
          </cell>
          <cell r="N451" t="str">
            <v>4x2</v>
          </cell>
          <cell r="O451" t="str">
            <v>Transfer</v>
          </cell>
          <cell r="P451" t="str">
            <v>Sub.Cont.</v>
          </cell>
          <cell r="Q451" t="str">
            <v>NO</v>
          </cell>
          <cell r="R451" t="str">
            <v>-</v>
          </cell>
          <cell r="S451">
            <v>100</v>
          </cell>
          <cell r="T451">
            <v>1</v>
          </cell>
          <cell r="U451">
            <v>95</v>
          </cell>
          <cell r="V451">
            <v>95</v>
          </cell>
          <cell r="W451">
            <v>8</v>
          </cell>
          <cell r="Y451">
            <v>6</v>
          </cell>
          <cell r="Z451">
            <v>960</v>
          </cell>
          <cell r="AA451">
            <v>170</v>
          </cell>
          <cell r="AB451">
            <v>7</v>
          </cell>
          <cell r="AC451">
            <v>60</v>
          </cell>
          <cell r="AD451" t="str">
            <v>SE</v>
          </cell>
          <cell r="AE451">
            <v>0</v>
          </cell>
          <cell r="AF451">
            <v>4</v>
          </cell>
          <cell r="AG451">
            <v>15</v>
          </cell>
          <cell r="AH451">
            <v>62.5</v>
          </cell>
          <cell r="AJ451" t="e">
            <v>#VALUE!</v>
          </cell>
          <cell r="AL451">
            <v>102</v>
          </cell>
          <cell r="AM451">
            <v>34</v>
          </cell>
          <cell r="AN451">
            <v>408</v>
          </cell>
          <cell r="AO451">
            <v>97.92</v>
          </cell>
          <cell r="AP451" t="e">
            <v>#N/A</v>
          </cell>
          <cell r="AQ451" t="e">
            <v>#N/A</v>
          </cell>
          <cell r="AR451" t="e">
            <v>#N/A</v>
          </cell>
          <cell r="AS451" t="e">
            <v>#N/A</v>
          </cell>
          <cell r="AT451" t="e">
            <v>#N/A</v>
          </cell>
        </row>
        <row r="452">
          <cell r="B452" t="str">
            <v>48341-35070</v>
          </cell>
          <cell r="C452" t="str">
            <v>48341-35070;A</v>
          </cell>
          <cell r="D452" t="str">
            <v>F-EM</v>
          </cell>
          <cell r="E452" t="str">
            <v>HONDA</v>
          </cell>
          <cell r="F452" t="str">
            <v>KAN</v>
          </cell>
          <cell r="G452" t="str">
            <v>RUB HNDL COVER</v>
          </cell>
          <cell r="H452" t="str">
            <v>INJ</v>
          </cell>
          <cell r="I452" t="e">
            <v>#N/A</v>
          </cell>
          <cell r="J452" t="e">
            <v>#N/A</v>
          </cell>
          <cell r="K452" t="str">
            <v>AG2450;INJ080</v>
          </cell>
          <cell r="L452" t="e">
            <v>#N/A</v>
          </cell>
          <cell r="M452" t="e">
            <v>#N/A</v>
          </cell>
          <cell r="N452" t="str">
            <v>12x1</v>
          </cell>
          <cell r="P452" t="str">
            <v>PRS</v>
          </cell>
          <cell r="Z452">
            <v>0</v>
          </cell>
          <cell r="AF452">
            <v>12</v>
          </cell>
          <cell r="AG452" t="e">
            <v>#N/A</v>
          </cell>
          <cell r="AH452" t="e">
            <v>#N/A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 t="e">
            <v>#N/A</v>
          </cell>
          <cell r="AQ452" t="e">
            <v>#N/A</v>
          </cell>
          <cell r="AR452" t="e">
            <v>#N/A</v>
          </cell>
          <cell r="AS452" t="e">
            <v>#N/A</v>
          </cell>
          <cell r="AT452" t="e">
            <v>#N/A</v>
          </cell>
        </row>
        <row r="453">
          <cell r="B453" t="str">
            <v>48341-87501</v>
          </cell>
          <cell r="C453" t="str">
            <v>48341-87501;A</v>
          </cell>
          <cell r="D453" t="str">
            <v>F-EM</v>
          </cell>
          <cell r="E453" t="str">
            <v>HONDA</v>
          </cell>
          <cell r="F453" t="str">
            <v>K-3</v>
          </cell>
          <cell r="G453" t="str">
            <v>DUST SEAL STRG.HE</v>
          </cell>
          <cell r="H453">
            <v>510</v>
          </cell>
          <cell r="I453" t="e">
            <v>#N/A</v>
          </cell>
          <cell r="J453" t="e">
            <v>#N/A</v>
          </cell>
          <cell r="K453" t="str">
            <v>AS2778;PRS080</v>
          </cell>
          <cell r="L453" t="e">
            <v>#N/A</v>
          </cell>
          <cell r="M453" t="e">
            <v>#N/A</v>
          </cell>
          <cell r="N453" t="str">
            <v>2x1</v>
          </cell>
          <cell r="O453" t="str">
            <v>Compression</v>
          </cell>
          <cell r="P453" t="str">
            <v>Press Dep.</v>
          </cell>
          <cell r="Q453" t="str">
            <v>YES</v>
          </cell>
          <cell r="R453">
            <v>5150</v>
          </cell>
          <cell r="S453">
            <v>80</v>
          </cell>
          <cell r="T453">
            <v>1</v>
          </cell>
          <cell r="U453">
            <v>40</v>
          </cell>
          <cell r="V453">
            <v>270</v>
          </cell>
          <cell r="W453">
            <v>4</v>
          </cell>
          <cell r="Y453">
            <v>25</v>
          </cell>
          <cell r="Z453">
            <v>218.4</v>
          </cell>
          <cell r="AA453">
            <v>170</v>
          </cell>
          <cell r="AB453">
            <v>5</v>
          </cell>
          <cell r="AC453">
            <v>70</v>
          </cell>
          <cell r="AD453" t="str">
            <v>RK</v>
          </cell>
          <cell r="AE453">
            <v>21</v>
          </cell>
          <cell r="AF453">
            <v>2</v>
          </cell>
          <cell r="AG453" t="e">
            <v>#N/A</v>
          </cell>
          <cell r="AH453" t="e">
            <v>#N/A</v>
          </cell>
          <cell r="AI453" t="str">
            <v>170 C x 3 hr</v>
          </cell>
          <cell r="AJ453">
            <v>0</v>
          </cell>
          <cell r="AL453" t="e">
            <v>#N/A</v>
          </cell>
          <cell r="AM453" t="e">
            <v>#N/A</v>
          </cell>
          <cell r="AN453" t="e">
            <v>#N/A</v>
          </cell>
          <cell r="AO453" t="e">
            <v>#N/A</v>
          </cell>
          <cell r="AP453">
            <v>61</v>
          </cell>
          <cell r="AQ453" t="e">
            <v>#N/A</v>
          </cell>
          <cell r="AR453" t="str">
            <v>PRS</v>
          </cell>
          <cell r="AS453">
            <v>47</v>
          </cell>
          <cell r="AT453" t="e">
            <v>#N/A</v>
          </cell>
        </row>
        <row r="454">
          <cell r="B454" t="str">
            <v>48633-35010A</v>
          </cell>
          <cell r="C454" t="str">
            <v>48633-35010A;A</v>
          </cell>
          <cell r="D454" t="str">
            <v>F-RP</v>
          </cell>
          <cell r="E454" t="str">
            <v>HONDA</v>
          </cell>
          <cell r="F454" t="str">
            <v>KW6N</v>
          </cell>
          <cell r="G454" t="str">
            <v>DUST SEAL</v>
          </cell>
          <cell r="H454">
            <v>510</v>
          </cell>
          <cell r="I454" t="e">
            <v>#N/A</v>
          </cell>
          <cell r="J454" t="e">
            <v>#N/A</v>
          </cell>
          <cell r="K454" t="str">
            <v>C2554;PRS080</v>
          </cell>
          <cell r="L454" t="e">
            <v>#N/A</v>
          </cell>
          <cell r="M454" t="e">
            <v>#N/A</v>
          </cell>
          <cell r="N454" t="str">
            <v>36x1</v>
          </cell>
          <cell r="O454" t="str">
            <v>Comprssion</v>
          </cell>
          <cell r="P454" t="str">
            <v>Press Dep.</v>
          </cell>
          <cell r="Q454" t="str">
            <v>YES</v>
          </cell>
          <cell r="R454">
            <v>5150</v>
          </cell>
          <cell r="S454">
            <v>100</v>
          </cell>
          <cell r="T454">
            <v>2</v>
          </cell>
          <cell r="U454">
            <v>30</v>
          </cell>
          <cell r="V454">
            <v>140</v>
          </cell>
          <cell r="W454">
            <v>4</v>
          </cell>
          <cell r="Y454">
            <v>12</v>
          </cell>
          <cell r="Z454">
            <v>442.36799999999999</v>
          </cell>
          <cell r="AA454">
            <v>170</v>
          </cell>
          <cell r="AB454">
            <v>3</v>
          </cell>
          <cell r="AC454">
            <v>70</v>
          </cell>
          <cell r="AD454" t="str">
            <v>RK</v>
          </cell>
          <cell r="AE454">
            <v>42</v>
          </cell>
          <cell r="AF454">
            <v>36</v>
          </cell>
          <cell r="AG454" t="e">
            <v>#N/A</v>
          </cell>
          <cell r="AH454" t="e">
            <v>#N/A</v>
          </cell>
          <cell r="AI454" t="str">
            <v>180 C x 4 hr</v>
          </cell>
          <cell r="AJ454">
            <v>0</v>
          </cell>
          <cell r="AL454">
            <v>60</v>
          </cell>
          <cell r="AM454">
            <v>20</v>
          </cell>
          <cell r="AN454">
            <v>2160</v>
          </cell>
          <cell r="AO454">
            <v>26.542079999999999</v>
          </cell>
          <cell r="AP454">
            <v>0</v>
          </cell>
          <cell r="AQ454" t="e">
            <v>#N/A</v>
          </cell>
          <cell r="AR454" t="str">
            <v>PRS</v>
          </cell>
          <cell r="AS454">
            <v>124.31</v>
          </cell>
          <cell r="AT454" t="e">
            <v>#N/A</v>
          </cell>
        </row>
        <row r="455">
          <cell r="B455" t="str">
            <v>48815-14160</v>
          </cell>
          <cell r="C455" t="str">
            <v>48815-14160;A</v>
          </cell>
          <cell r="D455" t="str">
            <v>F-PS</v>
          </cell>
          <cell r="E455" t="str">
            <v>TOYOTA</v>
          </cell>
          <cell r="F455" t="str">
            <v>Corona</v>
          </cell>
          <cell r="G455" t="str">
            <v>REST BONNET SIDE</v>
          </cell>
          <cell r="H455">
            <v>510</v>
          </cell>
          <cell r="I455" t="e">
            <v>#N/A</v>
          </cell>
          <cell r="J455" t="e">
            <v>#N/A</v>
          </cell>
          <cell r="K455" t="str">
            <v>AG2600;PRS080</v>
          </cell>
          <cell r="L455" t="e">
            <v>#N/A</v>
          </cell>
          <cell r="M455" t="e">
            <v>#N/A</v>
          </cell>
          <cell r="N455" t="str">
            <v>24x1</v>
          </cell>
          <cell r="O455" t="str">
            <v>Comprssion</v>
          </cell>
          <cell r="P455" t="str">
            <v>Press Dep.</v>
          </cell>
          <cell r="Q455" t="str">
            <v>YES</v>
          </cell>
          <cell r="R455">
            <v>5150</v>
          </cell>
          <cell r="S455">
            <v>100</v>
          </cell>
          <cell r="T455">
            <v>2</v>
          </cell>
          <cell r="U455">
            <v>30</v>
          </cell>
          <cell r="V455">
            <v>140</v>
          </cell>
          <cell r="W455">
            <v>4</v>
          </cell>
          <cell r="Y455">
            <v>12</v>
          </cell>
          <cell r="Z455">
            <v>1171.8</v>
          </cell>
          <cell r="AA455">
            <v>170</v>
          </cell>
          <cell r="AB455">
            <v>3</v>
          </cell>
          <cell r="AC455">
            <v>70</v>
          </cell>
          <cell r="AD455" t="str">
            <v>RK</v>
          </cell>
          <cell r="AE455">
            <v>42</v>
          </cell>
          <cell r="AF455">
            <v>24</v>
          </cell>
          <cell r="AG455" t="e">
            <v>#N/A</v>
          </cell>
          <cell r="AH455" t="e">
            <v>#N/A</v>
          </cell>
          <cell r="AI455" t="str">
            <v>180 C x 4 hr</v>
          </cell>
          <cell r="AJ455">
            <v>0</v>
          </cell>
          <cell r="AL455">
            <v>60</v>
          </cell>
          <cell r="AM455">
            <v>20</v>
          </cell>
          <cell r="AN455">
            <v>1440</v>
          </cell>
          <cell r="AO455">
            <v>70.308000000000007</v>
          </cell>
          <cell r="AP455" t="e">
            <v>#N/A</v>
          </cell>
          <cell r="AQ455" t="e">
            <v>#N/A</v>
          </cell>
          <cell r="AR455" t="e">
            <v>#N/A</v>
          </cell>
          <cell r="AS455" t="e">
            <v>#N/A</v>
          </cell>
          <cell r="AT455" t="e">
            <v>#N/A</v>
          </cell>
        </row>
        <row r="456">
          <cell r="B456" t="str">
            <v>48950-4JA0A</v>
          </cell>
          <cell r="C456" t="str">
            <v>48950-4JA0A;A</v>
          </cell>
          <cell r="D456" t="str">
            <v>F-WCL01</v>
          </cell>
          <cell r="E456" t="str">
            <v>TOYOTA</v>
          </cell>
          <cell r="F456" t="str">
            <v>543T</v>
          </cell>
          <cell r="G456" t="str">
            <v>SEAL FR FENDER TO</v>
          </cell>
          <cell r="H456" t="str">
            <v>INJ 58-62,67</v>
          </cell>
          <cell r="I456" t="e">
            <v>#N/A</v>
          </cell>
          <cell r="J456" t="e">
            <v>#N/A</v>
          </cell>
          <cell r="K456" t="str">
            <v>AS-5781;INJ080</v>
          </cell>
          <cell r="L456">
            <v>81</v>
          </cell>
          <cell r="M456">
            <v>503.22580645161293</v>
          </cell>
          <cell r="N456" t="str">
            <v>4x1</v>
          </cell>
          <cell r="O456" t="str">
            <v>Transfer</v>
          </cell>
          <cell r="P456" t="str">
            <v>Press Dep.</v>
          </cell>
          <cell r="Q456" t="str">
            <v>YES</v>
          </cell>
          <cell r="R456" t="str">
            <v>Ty Ply BN</v>
          </cell>
          <cell r="S456">
            <v>80</v>
          </cell>
          <cell r="T456">
            <v>1</v>
          </cell>
          <cell r="U456">
            <v>30</v>
          </cell>
          <cell r="V456">
            <v>170</v>
          </cell>
          <cell r="W456">
            <v>6</v>
          </cell>
          <cell r="Y456">
            <v>12</v>
          </cell>
          <cell r="Z456">
            <v>620</v>
          </cell>
          <cell r="AA456">
            <v>170</v>
          </cell>
          <cell r="AB456">
            <v>3</v>
          </cell>
          <cell r="AC456">
            <v>70</v>
          </cell>
          <cell r="AD456" t="str">
            <v>RPS</v>
          </cell>
          <cell r="AE456">
            <v>33</v>
          </cell>
          <cell r="AF456">
            <v>4</v>
          </cell>
          <cell r="AG456">
            <v>81</v>
          </cell>
          <cell r="AH456">
            <v>522.58064516129036</v>
          </cell>
          <cell r="AI456" t="str">
            <v>170 C x 3 hr</v>
          </cell>
          <cell r="AJ456">
            <v>0</v>
          </cell>
          <cell r="AL456">
            <v>156</v>
          </cell>
          <cell r="AM456">
            <v>52</v>
          </cell>
          <cell r="AN456">
            <v>624</v>
          </cell>
          <cell r="AO456">
            <v>96.72</v>
          </cell>
          <cell r="AP456">
            <v>0</v>
          </cell>
          <cell r="AQ456" t="e">
            <v>#N/A</v>
          </cell>
          <cell r="AR456" t="str">
            <v>PRS</v>
          </cell>
          <cell r="AS456">
            <v>45</v>
          </cell>
          <cell r="AT456" t="e">
            <v>#N/A</v>
          </cell>
        </row>
        <row r="457">
          <cell r="B457" t="str">
            <v>48950-4JA0A-1</v>
          </cell>
          <cell r="C457" t="str">
            <v>48950-4JA0A;A</v>
          </cell>
          <cell r="D457" t="str">
            <v>F-WCL01</v>
          </cell>
          <cell r="E457" t="str">
            <v>TOYOTA</v>
          </cell>
          <cell r="F457" t="str">
            <v>543T</v>
          </cell>
          <cell r="G457" t="str">
            <v>SEAL FR FENDER TO</v>
          </cell>
          <cell r="H457" t="str">
            <v>INJ 58-62,67</v>
          </cell>
          <cell r="I457" t="e">
            <v>#N/A</v>
          </cell>
          <cell r="J457" t="e">
            <v>#N/A</v>
          </cell>
          <cell r="K457" t="str">
            <v>AS-5781;INJ080</v>
          </cell>
          <cell r="L457">
            <v>81</v>
          </cell>
          <cell r="M457">
            <v>503.22580645161293</v>
          </cell>
          <cell r="N457" t="str">
            <v>4x1</v>
          </cell>
          <cell r="O457" t="str">
            <v>Transfer</v>
          </cell>
          <cell r="P457" t="str">
            <v>Press Dep.</v>
          </cell>
          <cell r="Q457" t="str">
            <v>YES</v>
          </cell>
          <cell r="R457" t="str">
            <v>Ty Ply BN</v>
          </cell>
          <cell r="S457">
            <v>80</v>
          </cell>
          <cell r="T457">
            <v>1</v>
          </cell>
          <cell r="U457">
            <v>30</v>
          </cell>
          <cell r="V457">
            <v>170</v>
          </cell>
          <cell r="W457">
            <v>6</v>
          </cell>
          <cell r="Y457">
            <v>12</v>
          </cell>
          <cell r="Z457">
            <v>620</v>
          </cell>
          <cell r="AA457">
            <v>170</v>
          </cell>
          <cell r="AB457">
            <v>3</v>
          </cell>
          <cell r="AC457">
            <v>70</v>
          </cell>
          <cell r="AD457" t="str">
            <v>RPS</v>
          </cell>
          <cell r="AE457">
            <v>33</v>
          </cell>
          <cell r="AF457">
            <v>4</v>
          </cell>
          <cell r="AG457">
            <v>81</v>
          </cell>
          <cell r="AH457">
            <v>522.58064516129036</v>
          </cell>
          <cell r="AI457" t="str">
            <v>170 C x 3 hr</v>
          </cell>
          <cell r="AJ457">
            <v>0</v>
          </cell>
          <cell r="AL457">
            <v>52</v>
          </cell>
          <cell r="AM457">
            <v>52</v>
          </cell>
          <cell r="AN457">
            <v>208</v>
          </cell>
          <cell r="AO457">
            <v>32.24</v>
          </cell>
          <cell r="AP457">
            <v>0</v>
          </cell>
          <cell r="AQ457" t="e">
            <v>#N/A</v>
          </cell>
          <cell r="AR457" t="str">
            <v>PRS</v>
          </cell>
          <cell r="AS457">
            <v>45</v>
          </cell>
          <cell r="AT457" t="e">
            <v>#N/A</v>
          </cell>
        </row>
        <row r="458">
          <cell r="B458" t="str">
            <v>48950-4JA0A-2</v>
          </cell>
          <cell r="C458" t="str">
            <v>48950-4JA0A;A</v>
          </cell>
          <cell r="D458" t="str">
            <v>F-WCL01</v>
          </cell>
          <cell r="E458" t="str">
            <v>TOYOTA</v>
          </cell>
          <cell r="F458" t="str">
            <v>543T</v>
          </cell>
          <cell r="G458" t="str">
            <v>SEAL FR FENDER TO</v>
          </cell>
          <cell r="H458" t="str">
            <v>INJ 58-62,67</v>
          </cell>
          <cell r="I458" t="e">
            <v>#N/A</v>
          </cell>
          <cell r="J458" t="e">
            <v>#N/A</v>
          </cell>
          <cell r="K458" t="str">
            <v>AS-5781;INJ080</v>
          </cell>
          <cell r="L458">
            <v>81</v>
          </cell>
          <cell r="M458">
            <v>503.22580645161293</v>
          </cell>
          <cell r="N458" t="str">
            <v>4x1</v>
          </cell>
          <cell r="O458" t="str">
            <v>Transfer</v>
          </cell>
          <cell r="P458" t="str">
            <v>Press Dep.</v>
          </cell>
          <cell r="Q458" t="str">
            <v>YES</v>
          </cell>
          <cell r="R458" t="str">
            <v>Ty Ply BN</v>
          </cell>
          <cell r="S458">
            <v>80</v>
          </cell>
          <cell r="T458">
            <v>1</v>
          </cell>
          <cell r="U458">
            <v>30</v>
          </cell>
          <cell r="V458">
            <v>170</v>
          </cell>
          <cell r="W458">
            <v>6</v>
          </cell>
          <cell r="Y458">
            <v>12</v>
          </cell>
          <cell r="Z458">
            <v>620</v>
          </cell>
          <cell r="AA458">
            <v>170</v>
          </cell>
          <cell r="AB458">
            <v>3</v>
          </cell>
          <cell r="AC458">
            <v>70</v>
          </cell>
          <cell r="AD458" t="str">
            <v>RPS</v>
          </cell>
          <cell r="AE458">
            <v>33</v>
          </cell>
          <cell r="AF458">
            <v>4</v>
          </cell>
          <cell r="AG458">
            <v>81</v>
          </cell>
          <cell r="AH458">
            <v>522.58064516129036</v>
          </cell>
          <cell r="AI458" t="str">
            <v>170 C x 3 hr</v>
          </cell>
          <cell r="AJ458">
            <v>0</v>
          </cell>
          <cell r="AL458">
            <v>104</v>
          </cell>
          <cell r="AM458">
            <v>52</v>
          </cell>
          <cell r="AN458">
            <v>416</v>
          </cell>
          <cell r="AO458">
            <v>64.48</v>
          </cell>
          <cell r="AP458">
            <v>0</v>
          </cell>
          <cell r="AQ458" t="e">
            <v>#N/A</v>
          </cell>
          <cell r="AR458" t="str">
            <v>PRS</v>
          </cell>
          <cell r="AS458">
            <v>45</v>
          </cell>
          <cell r="AT458" t="e">
            <v>#N/A</v>
          </cell>
        </row>
        <row r="459">
          <cell r="B459" t="str">
            <v>48950-4KD0A</v>
          </cell>
          <cell r="C459" t="str">
            <v>48950-4KD0A;A</v>
          </cell>
          <cell r="D459" t="str">
            <v>F-WCL01</v>
          </cell>
          <cell r="E459" t="str">
            <v>ABLE SAN</v>
          </cell>
          <cell r="F459" t="str">
            <v>CV&amp;NIS</v>
          </cell>
          <cell r="G459" t="str">
            <v>RUBBER</v>
          </cell>
          <cell r="H459" t="str">
            <v>INJ 58-62,67</v>
          </cell>
          <cell r="I459" t="e">
            <v>#N/A</v>
          </cell>
          <cell r="J459" t="e">
            <v>#N/A</v>
          </cell>
          <cell r="K459" t="str">
            <v>AS-5781;INJ080</v>
          </cell>
          <cell r="L459">
            <v>81</v>
          </cell>
          <cell r="M459">
            <v>318.36734693877548</v>
          </cell>
          <cell r="N459" t="str">
            <v>4x1</v>
          </cell>
          <cell r="O459" t="str">
            <v>Comprssion</v>
          </cell>
          <cell r="P459" t="str">
            <v>Press Dep.</v>
          </cell>
          <cell r="Q459" t="str">
            <v>NO</v>
          </cell>
          <cell r="R459" t="str">
            <v>-</v>
          </cell>
          <cell r="S459">
            <v>80</v>
          </cell>
          <cell r="Y459">
            <v>5</v>
          </cell>
          <cell r="Z459">
            <v>980</v>
          </cell>
          <cell r="AA459">
            <v>165</v>
          </cell>
          <cell r="AB459">
            <v>0</v>
          </cell>
          <cell r="AC459">
            <v>0</v>
          </cell>
          <cell r="AD459" t="str">
            <v>RK</v>
          </cell>
          <cell r="AE459">
            <v>0</v>
          </cell>
          <cell r="AF459">
            <v>4</v>
          </cell>
          <cell r="AG459">
            <v>81</v>
          </cell>
          <cell r="AH459">
            <v>330.61224489795916</v>
          </cell>
          <cell r="AJ459">
            <v>0</v>
          </cell>
          <cell r="AL459">
            <v>135</v>
          </cell>
          <cell r="AM459">
            <v>45</v>
          </cell>
          <cell r="AN459">
            <v>540</v>
          </cell>
          <cell r="AO459">
            <v>132.30000000000001</v>
          </cell>
          <cell r="AP459" t="e">
            <v>#N/A</v>
          </cell>
          <cell r="AQ459" t="e">
            <v>#N/A</v>
          </cell>
          <cell r="AR459" t="e">
            <v>#N/A</v>
          </cell>
          <cell r="AS459" t="e">
            <v>#N/A</v>
          </cell>
          <cell r="AT459" t="e">
            <v>#N/A</v>
          </cell>
        </row>
        <row r="460">
          <cell r="B460" t="str">
            <v>48950-4KD0A-1</v>
          </cell>
          <cell r="C460" t="str">
            <v>48950-4KD0A;A</v>
          </cell>
          <cell r="D460" t="str">
            <v>F-WCL01</v>
          </cell>
          <cell r="E460" t="str">
            <v>ABLE SAN</v>
          </cell>
          <cell r="F460" t="str">
            <v>CV&amp;NIS</v>
          </cell>
          <cell r="G460" t="str">
            <v>RUBBER</v>
          </cell>
          <cell r="H460" t="str">
            <v>INJ 58-62,67</v>
          </cell>
          <cell r="I460" t="e">
            <v>#N/A</v>
          </cell>
          <cell r="J460" t="e">
            <v>#N/A</v>
          </cell>
          <cell r="K460" t="str">
            <v>AS-5781;INJ080</v>
          </cell>
          <cell r="L460">
            <v>81</v>
          </cell>
          <cell r="M460">
            <v>318.36734693877548</v>
          </cell>
          <cell r="N460" t="str">
            <v>4x1</v>
          </cell>
          <cell r="O460" t="str">
            <v>Comprssion</v>
          </cell>
          <cell r="P460" t="str">
            <v>Press Dep.</v>
          </cell>
          <cell r="Q460" t="str">
            <v>NO</v>
          </cell>
          <cell r="R460" t="str">
            <v>-</v>
          </cell>
          <cell r="S460">
            <v>80</v>
          </cell>
          <cell r="Y460">
            <v>5</v>
          </cell>
          <cell r="Z460">
            <v>980</v>
          </cell>
          <cell r="AA460">
            <v>165</v>
          </cell>
          <cell r="AB460">
            <v>0</v>
          </cell>
          <cell r="AC460">
            <v>0</v>
          </cell>
          <cell r="AD460" t="str">
            <v>RK</v>
          </cell>
          <cell r="AE460">
            <v>0</v>
          </cell>
          <cell r="AF460">
            <v>4</v>
          </cell>
          <cell r="AG460">
            <v>81</v>
          </cell>
          <cell r="AH460">
            <v>330.61224489795916</v>
          </cell>
          <cell r="AJ460">
            <v>0</v>
          </cell>
          <cell r="AL460">
            <v>45</v>
          </cell>
          <cell r="AM460">
            <v>45</v>
          </cell>
          <cell r="AN460">
            <v>180</v>
          </cell>
          <cell r="AO460">
            <v>44.1</v>
          </cell>
          <cell r="AP460" t="e">
            <v>#N/A</v>
          </cell>
          <cell r="AQ460" t="e">
            <v>#N/A</v>
          </cell>
          <cell r="AR460" t="e">
            <v>#N/A</v>
          </cell>
          <cell r="AS460" t="e">
            <v>#N/A</v>
          </cell>
          <cell r="AT460" t="e">
            <v>#N/A</v>
          </cell>
        </row>
        <row r="461">
          <cell r="B461" t="str">
            <v>48950-4KD0A-2</v>
          </cell>
          <cell r="C461" t="str">
            <v>48950-4KD0A;A</v>
          </cell>
          <cell r="D461" t="str">
            <v>F-WCL01</v>
          </cell>
          <cell r="E461" t="str">
            <v>ABLE SAN</v>
          </cell>
          <cell r="F461" t="str">
            <v>CV&amp;NIS</v>
          </cell>
          <cell r="G461" t="str">
            <v>RUBBER</v>
          </cell>
          <cell r="H461" t="str">
            <v>INJ 58-62,67</v>
          </cell>
          <cell r="I461" t="e">
            <v>#N/A</v>
          </cell>
          <cell r="J461" t="e">
            <v>#N/A</v>
          </cell>
          <cell r="K461" t="str">
            <v>AS-5781;INJ080</v>
          </cell>
          <cell r="L461">
            <v>81</v>
          </cell>
          <cell r="M461">
            <v>318.36734693877548</v>
          </cell>
          <cell r="N461" t="str">
            <v>4x1</v>
          </cell>
          <cell r="O461" t="str">
            <v>Comprssion</v>
          </cell>
          <cell r="P461" t="str">
            <v>Press Dep.</v>
          </cell>
          <cell r="Q461" t="str">
            <v>NO</v>
          </cell>
          <cell r="R461" t="str">
            <v>-</v>
          </cell>
          <cell r="S461">
            <v>80</v>
          </cell>
          <cell r="Y461">
            <v>5</v>
          </cell>
          <cell r="Z461">
            <v>980</v>
          </cell>
          <cell r="AA461">
            <v>165</v>
          </cell>
          <cell r="AB461">
            <v>0</v>
          </cell>
          <cell r="AC461">
            <v>0</v>
          </cell>
          <cell r="AD461" t="str">
            <v>RK</v>
          </cell>
          <cell r="AE461">
            <v>0</v>
          </cell>
          <cell r="AF461">
            <v>4</v>
          </cell>
          <cell r="AG461">
            <v>81</v>
          </cell>
          <cell r="AH461">
            <v>330.61224489795916</v>
          </cell>
          <cell r="AJ461">
            <v>0</v>
          </cell>
          <cell r="AL461">
            <v>90</v>
          </cell>
          <cell r="AM461">
            <v>45</v>
          </cell>
          <cell r="AN461">
            <v>360</v>
          </cell>
          <cell r="AO461">
            <v>88.2</v>
          </cell>
          <cell r="AP461" t="e">
            <v>#N/A</v>
          </cell>
          <cell r="AQ461" t="e">
            <v>#N/A</v>
          </cell>
          <cell r="AR461" t="e">
            <v>#N/A</v>
          </cell>
          <cell r="AS461" t="e">
            <v>#N/A</v>
          </cell>
          <cell r="AT461" t="e">
            <v>#N/A</v>
          </cell>
        </row>
        <row r="462">
          <cell r="B462" t="str">
            <v>48950-5KA0A</v>
          </cell>
          <cell r="C462" t="str">
            <v>48950-5KA0A;A</v>
          </cell>
          <cell r="D462" t="str">
            <v>F-WCL01</v>
          </cell>
          <cell r="E462" t="str">
            <v>TOYOTA</v>
          </cell>
          <cell r="F462" t="str">
            <v>543T</v>
          </cell>
          <cell r="G462" t="str">
            <v>SEAL FR FENDER TO</v>
          </cell>
          <cell r="H462" t="str">
            <v>INJ 58-62,67</v>
          </cell>
          <cell r="I462" t="e">
            <v>#N/A</v>
          </cell>
          <cell r="J462" t="e">
            <v>#N/A</v>
          </cell>
          <cell r="K462" t="str">
            <v>AS-5781;INJ080</v>
          </cell>
          <cell r="L462">
            <v>81</v>
          </cell>
          <cell r="M462">
            <v>503.22580645161293</v>
          </cell>
          <cell r="N462" t="str">
            <v>4x1</v>
          </cell>
          <cell r="O462" t="str">
            <v>Transfer</v>
          </cell>
          <cell r="P462" t="str">
            <v>Press Dep.</v>
          </cell>
          <cell r="Q462" t="str">
            <v>YES</v>
          </cell>
          <cell r="R462" t="str">
            <v>Ty Ply BN</v>
          </cell>
          <cell r="S462">
            <v>80</v>
          </cell>
          <cell r="T462">
            <v>1</v>
          </cell>
          <cell r="U462">
            <v>30</v>
          </cell>
          <cell r="V462">
            <v>170</v>
          </cell>
          <cell r="W462">
            <v>6</v>
          </cell>
          <cell r="Y462">
            <v>12</v>
          </cell>
          <cell r="Z462">
            <v>620</v>
          </cell>
          <cell r="AA462">
            <v>170</v>
          </cell>
          <cell r="AB462">
            <v>3</v>
          </cell>
          <cell r="AC462">
            <v>70</v>
          </cell>
          <cell r="AD462" t="str">
            <v>RPS</v>
          </cell>
          <cell r="AE462">
            <v>33</v>
          </cell>
          <cell r="AF462">
            <v>4</v>
          </cell>
          <cell r="AG462">
            <v>81</v>
          </cell>
          <cell r="AH462">
            <v>522.58064516129036</v>
          </cell>
          <cell r="AI462" t="str">
            <v>170 C x 3 hr</v>
          </cell>
          <cell r="AJ462">
            <v>0</v>
          </cell>
          <cell r="AL462">
            <v>156</v>
          </cell>
          <cell r="AM462">
            <v>52</v>
          </cell>
          <cell r="AN462">
            <v>624</v>
          </cell>
          <cell r="AO462">
            <v>96.72</v>
          </cell>
          <cell r="AP462">
            <v>0</v>
          </cell>
          <cell r="AQ462" t="e">
            <v>#N/A</v>
          </cell>
          <cell r="AR462" t="str">
            <v>PRS</v>
          </cell>
          <cell r="AS462">
            <v>45</v>
          </cell>
          <cell r="AT462" t="e">
            <v>#N/A</v>
          </cell>
        </row>
        <row r="463">
          <cell r="B463" t="str">
            <v>48950-5KE0A</v>
          </cell>
          <cell r="C463" t="str">
            <v>48950-5KE0A;A</v>
          </cell>
          <cell r="D463" t="str">
            <v>F-WCL01</v>
          </cell>
          <cell r="E463" t="str">
            <v>TOYOTA</v>
          </cell>
          <cell r="F463" t="str">
            <v>543T</v>
          </cell>
          <cell r="G463" t="str">
            <v>SEAL FR FENDER TO</v>
          </cell>
          <cell r="H463" t="str">
            <v>INJ 58-62,67</v>
          </cell>
          <cell r="I463" t="e">
            <v>#N/A</v>
          </cell>
          <cell r="J463" t="e">
            <v>#N/A</v>
          </cell>
          <cell r="K463" t="str">
            <v>AS-5781;INJ080</v>
          </cell>
          <cell r="L463">
            <v>81</v>
          </cell>
          <cell r="M463">
            <v>503.22580645161293</v>
          </cell>
          <cell r="N463" t="str">
            <v>4x1</v>
          </cell>
          <cell r="O463" t="str">
            <v>Transfer</v>
          </cell>
          <cell r="P463" t="str">
            <v>Press Dep.</v>
          </cell>
          <cell r="Q463" t="str">
            <v>YES</v>
          </cell>
          <cell r="R463" t="str">
            <v>Ty Ply BN</v>
          </cell>
          <cell r="S463">
            <v>80</v>
          </cell>
          <cell r="T463">
            <v>1</v>
          </cell>
          <cell r="U463">
            <v>30</v>
          </cell>
          <cell r="V463">
            <v>170</v>
          </cell>
          <cell r="W463">
            <v>6</v>
          </cell>
          <cell r="Y463">
            <v>12</v>
          </cell>
          <cell r="Z463">
            <v>620</v>
          </cell>
          <cell r="AA463">
            <v>170</v>
          </cell>
          <cell r="AB463">
            <v>3</v>
          </cell>
          <cell r="AC463">
            <v>70</v>
          </cell>
          <cell r="AD463" t="str">
            <v>RPS</v>
          </cell>
          <cell r="AE463">
            <v>33</v>
          </cell>
          <cell r="AF463">
            <v>4</v>
          </cell>
          <cell r="AG463">
            <v>81</v>
          </cell>
          <cell r="AH463">
            <v>522.58064516129036</v>
          </cell>
          <cell r="AI463" t="str">
            <v>170 C x 3 hr</v>
          </cell>
          <cell r="AJ463">
            <v>0</v>
          </cell>
          <cell r="AL463">
            <v>156</v>
          </cell>
          <cell r="AM463">
            <v>52</v>
          </cell>
          <cell r="AN463">
            <v>624</v>
          </cell>
          <cell r="AO463">
            <v>96.72</v>
          </cell>
          <cell r="AP463">
            <v>0</v>
          </cell>
          <cell r="AQ463" t="e">
            <v>#N/A</v>
          </cell>
          <cell r="AR463" t="str">
            <v>PRS</v>
          </cell>
          <cell r="AS463">
            <v>45</v>
          </cell>
          <cell r="AT463" t="e">
            <v>#N/A</v>
          </cell>
        </row>
        <row r="464">
          <cell r="B464" t="str">
            <v>48950-EB700</v>
          </cell>
          <cell r="C464" t="str">
            <v>48950-EB700;A</v>
          </cell>
          <cell r="D464" t="e">
            <v>#N/A</v>
          </cell>
          <cell r="E464" t="str">
            <v>S.SANITAR</v>
          </cell>
          <cell r="F464" t="str">
            <v>TOTO</v>
          </cell>
          <cell r="G464" t="str">
            <v>U-PACKING</v>
          </cell>
          <cell r="H464" t="str">
            <v>INJ 58-62,67</v>
          </cell>
          <cell r="I464" t="e">
            <v>#N/A</v>
          </cell>
          <cell r="J464" t="e">
            <v>#N/A</v>
          </cell>
          <cell r="K464" t="str">
            <v>AS-5781;INJ080</v>
          </cell>
          <cell r="L464">
            <v>81</v>
          </cell>
          <cell r="M464">
            <v>465.67164179104475</v>
          </cell>
          <cell r="N464" t="str">
            <v>4x1</v>
          </cell>
          <cell r="O464" t="str">
            <v>Comprssion</v>
          </cell>
          <cell r="P464" t="str">
            <v>Press Dep.</v>
          </cell>
          <cell r="Q464" t="str">
            <v>NO</v>
          </cell>
          <cell r="R464" t="str">
            <v>-</v>
          </cell>
          <cell r="S464">
            <v>120</v>
          </cell>
          <cell r="Y464">
            <v>5</v>
          </cell>
          <cell r="Z464">
            <v>670</v>
          </cell>
          <cell r="AA464">
            <v>165</v>
          </cell>
          <cell r="AB464">
            <v>0</v>
          </cell>
          <cell r="AC464">
            <v>0</v>
          </cell>
          <cell r="AD464" t="str">
            <v>RK</v>
          </cell>
          <cell r="AE464">
            <v>0</v>
          </cell>
          <cell r="AF464">
            <v>4</v>
          </cell>
          <cell r="AG464">
            <v>81</v>
          </cell>
          <cell r="AH464">
            <v>483.58208955223881</v>
          </cell>
          <cell r="AJ464">
            <v>0</v>
          </cell>
          <cell r="AL464">
            <v>135</v>
          </cell>
          <cell r="AM464">
            <v>45</v>
          </cell>
          <cell r="AN464">
            <v>540</v>
          </cell>
          <cell r="AO464">
            <v>90.45</v>
          </cell>
          <cell r="AP464" t="e">
            <v>#N/A</v>
          </cell>
          <cell r="AQ464" t="e">
            <v>#N/A</v>
          </cell>
          <cell r="AR464" t="e">
            <v>#N/A</v>
          </cell>
          <cell r="AS464" t="e">
            <v>#N/A</v>
          </cell>
          <cell r="AT464" t="e">
            <v>#N/A</v>
          </cell>
        </row>
        <row r="465">
          <cell r="B465" t="str">
            <v>48950-JR800</v>
          </cell>
          <cell r="C465" t="str">
            <v>48950-JR800;A</v>
          </cell>
          <cell r="D465" t="e">
            <v>#N/A</v>
          </cell>
          <cell r="E465" t="str">
            <v>S.SANITAR</v>
          </cell>
          <cell r="F465" t="str">
            <v>TOTO</v>
          </cell>
          <cell r="G465" t="str">
            <v>U-PACKING</v>
          </cell>
          <cell r="H465" t="str">
            <v>INJ 58-62,67</v>
          </cell>
          <cell r="I465" t="e">
            <v>#N/A</v>
          </cell>
          <cell r="J465" t="e">
            <v>#N/A</v>
          </cell>
          <cell r="K465" t="str">
            <v>AS-5781;INJ080</v>
          </cell>
          <cell r="L465">
            <v>81</v>
          </cell>
          <cell r="M465">
            <v>339.13043478260869</v>
          </cell>
          <cell r="N465" t="str">
            <v>4x1</v>
          </cell>
          <cell r="O465" t="str">
            <v>Comprssion</v>
          </cell>
          <cell r="P465" t="str">
            <v>Press Dep.</v>
          </cell>
          <cell r="Q465" t="str">
            <v>NO</v>
          </cell>
          <cell r="R465" t="str">
            <v>-</v>
          </cell>
          <cell r="S465">
            <v>120</v>
          </cell>
          <cell r="Y465">
            <v>3</v>
          </cell>
          <cell r="Z465">
            <v>920</v>
          </cell>
          <cell r="AA465">
            <v>165</v>
          </cell>
          <cell r="AB465">
            <v>0</v>
          </cell>
          <cell r="AC465">
            <v>0</v>
          </cell>
          <cell r="AD465" t="str">
            <v>RK</v>
          </cell>
          <cell r="AE465">
            <v>0</v>
          </cell>
          <cell r="AF465">
            <v>4</v>
          </cell>
          <cell r="AG465">
            <v>81</v>
          </cell>
          <cell r="AH465">
            <v>352.17391304347825</v>
          </cell>
          <cell r="AJ465">
            <v>0</v>
          </cell>
          <cell r="AL465">
            <v>135</v>
          </cell>
          <cell r="AM465">
            <v>45</v>
          </cell>
          <cell r="AN465">
            <v>540</v>
          </cell>
          <cell r="AO465">
            <v>124.2</v>
          </cell>
          <cell r="AP465" t="e">
            <v>#N/A</v>
          </cell>
          <cell r="AQ465" t="e">
            <v>#N/A</v>
          </cell>
          <cell r="AR465" t="e">
            <v>#N/A</v>
          </cell>
          <cell r="AS465" t="e">
            <v>#N/A</v>
          </cell>
          <cell r="AT465" t="e">
            <v>#N/A</v>
          </cell>
        </row>
        <row r="466">
          <cell r="B466" t="str">
            <v>48978-P9220</v>
          </cell>
          <cell r="C466" t="str">
            <v>48978-P9220;A</v>
          </cell>
          <cell r="D466" t="str">
            <v>F-SCC</v>
          </cell>
          <cell r="E466" t="str">
            <v>HINO</v>
          </cell>
          <cell r="F466" t="str">
            <v>IRC</v>
          </cell>
          <cell r="G466" t="str">
            <v>CUSHION CAB RR MT</v>
          </cell>
          <cell r="H466">
            <v>510</v>
          </cell>
          <cell r="I466" t="e">
            <v>#N/A</v>
          </cell>
          <cell r="J466" t="e">
            <v>#N/A</v>
          </cell>
          <cell r="K466" t="str">
            <v>C2720;PRS060</v>
          </cell>
          <cell r="L466">
            <v>20</v>
          </cell>
          <cell r="M466">
            <v>6296.2962962962956</v>
          </cell>
          <cell r="N466" t="str">
            <v>6X1</v>
          </cell>
          <cell r="O466" t="str">
            <v>Comprssion</v>
          </cell>
          <cell r="P466" t="str">
            <v>Press Dep.</v>
          </cell>
          <cell r="Q466" t="str">
            <v>NO</v>
          </cell>
          <cell r="R466" t="str">
            <v>-</v>
          </cell>
          <cell r="S466">
            <v>80</v>
          </cell>
          <cell r="Y466">
            <v>6</v>
          </cell>
          <cell r="Z466">
            <v>16.2</v>
          </cell>
          <cell r="AA466">
            <v>165</v>
          </cell>
          <cell r="AB466">
            <v>0</v>
          </cell>
          <cell r="AC466">
            <v>60</v>
          </cell>
          <cell r="AD466" t="str">
            <v>RK</v>
          </cell>
          <cell r="AE466">
            <v>0</v>
          </cell>
          <cell r="AF466">
            <v>6</v>
          </cell>
          <cell r="AG466">
            <v>20</v>
          </cell>
          <cell r="AH466">
            <v>7407.4074074074069</v>
          </cell>
          <cell r="AJ466">
            <v>0</v>
          </cell>
          <cell r="AL466">
            <v>156</v>
          </cell>
          <cell r="AM466">
            <v>52</v>
          </cell>
          <cell r="AN466">
            <v>936</v>
          </cell>
          <cell r="AO466">
            <v>2.5271999999999997</v>
          </cell>
          <cell r="AP466" t="e">
            <v>#N/A</v>
          </cell>
          <cell r="AQ466" t="e">
            <v>#N/A</v>
          </cell>
          <cell r="AR466" t="e">
            <v>#N/A</v>
          </cell>
          <cell r="AS466" t="e">
            <v>#N/A</v>
          </cell>
          <cell r="AT466" t="e">
            <v>#N/A</v>
          </cell>
        </row>
        <row r="467">
          <cell r="B467" t="str">
            <v>48979-P9220</v>
          </cell>
          <cell r="C467" t="str">
            <v>48979-P9220;A</v>
          </cell>
          <cell r="D467" t="str">
            <v>F-PS</v>
          </cell>
          <cell r="E467" t="str">
            <v>HINO</v>
          </cell>
          <cell r="F467" t="str">
            <v>IRC</v>
          </cell>
          <cell r="G467" t="str">
            <v>CUSH ASSY CAB</v>
          </cell>
          <cell r="H467">
            <v>510</v>
          </cell>
          <cell r="I467" t="e">
            <v>#N/A</v>
          </cell>
          <cell r="J467" t="e">
            <v>#N/A</v>
          </cell>
          <cell r="K467" t="str">
            <v>C2720;PRS050</v>
          </cell>
          <cell r="L467">
            <v>15</v>
          </cell>
          <cell r="M467">
            <v>6857.1428571428569</v>
          </cell>
          <cell r="N467" t="str">
            <v>6X1</v>
          </cell>
          <cell r="O467" t="str">
            <v>Transfer</v>
          </cell>
          <cell r="P467" t="str">
            <v>Press Dep.</v>
          </cell>
          <cell r="Q467" t="str">
            <v>NO</v>
          </cell>
          <cell r="R467" t="str">
            <v>205 / 220</v>
          </cell>
          <cell r="S467">
            <v>80</v>
          </cell>
          <cell r="T467">
            <v>2</v>
          </cell>
          <cell r="U467">
            <v>30</v>
          </cell>
          <cell r="V467">
            <v>110</v>
          </cell>
          <cell r="W467">
            <v>5</v>
          </cell>
          <cell r="Y467">
            <v>6</v>
          </cell>
          <cell r="Z467">
            <v>10.5</v>
          </cell>
          <cell r="AA467">
            <v>165</v>
          </cell>
          <cell r="AB467">
            <v>3</v>
          </cell>
          <cell r="AC467">
            <v>60</v>
          </cell>
          <cell r="AD467" t="str">
            <v>RK</v>
          </cell>
          <cell r="AE467">
            <v>21</v>
          </cell>
          <cell r="AF467">
            <v>6</v>
          </cell>
          <cell r="AG467">
            <v>15</v>
          </cell>
          <cell r="AH467">
            <v>8571.4285714285725</v>
          </cell>
          <cell r="AJ467">
            <v>0</v>
          </cell>
          <cell r="AL467">
            <v>156</v>
          </cell>
          <cell r="AM467">
            <v>52</v>
          </cell>
          <cell r="AN467">
            <v>936</v>
          </cell>
          <cell r="AO467">
            <v>1.6379999999999999</v>
          </cell>
          <cell r="AP467" t="e">
            <v>#N/A</v>
          </cell>
          <cell r="AQ467" t="e">
            <v>#N/A</v>
          </cell>
          <cell r="AR467" t="e">
            <v>#N/A</v>
          </cell>
          <cell r="AS467" t="e">
            <v>#N/A</v>
          </cell>
          <cell r="AT467" t="e">
            <v>#N/A</v>
          </cell>
        </row>
        <row r="468">
          <cell r="B468" t="str">
            <v>4897A-P9220</v>
          </cell>
          <cell r="C468" t="str">
            <v>4897A-P9220</v>
          </cell>
          <cell r="D468" t="str">
            <v>F-PS</v>
          </cell>
          <cell r="E468" t="str">
            <v>HINO</v>
          </cell>
          <cell r="F468" t="str">
            <v>IRC</v>
          </cell>
          <cell r="G468" t="str">
            <v>CUSH ASSY CAB</v>
          </cell>
          <cell r="H468">
            <v>510</v>
          </cell>
          <cell r="I468" t="e">
            <v>#N/A</v>
          </cell>
          <cell r="J468" t="e">
            <v>#N/A</v>
          </cell>
          <cell r="K468" t="str">
            <v>C2720;PRS060-A</v>
          </cell>
          <cell r="L468">
            <v>15</v>
          </cell>
          <cell r="M468">
            <v>4444.4444444444443</v>
          </cell>
          <cell r="N468" t="str">
            <v>6X1</v>
          </cell>
          <cell r="O468" t="str">
            <v>Compression</v>
          </cell>
          <cell r="P468" t="str">
            <v>Press Dep.</v>
          </cell>
          <cell r="Q468" t="str">
            <v>NO</v>
          </cell>
          <cell r="R468" t="str">
            <v>205 / 220</v>
          </cell>
          <cell r="S468">
            <v>80</v>
          </cell>
          <cell r="T468">
            <v>2</v>
          </cell>
          <cell r="U468">
            <v>15</v>
          </cell>
          <cell r="V468">
            <v>50</v>
          </cell>
          <cell r="W468">
            <v>5</v>
          </cell>
          <cell r="Y468">
            <v>6</v>
          </cell>
          <cell r="Z468">
            <v>16.2</v>
          </cell>
          <cell r="AA468">
            <v>165</v>
          </cell>
          <cell r="AB468">
            <v>1</v>
          </cell>
          <cell r="AC468">
            <v>60</v>
          </cell>
          <cell r="AD468" t="str">
            <v>RK</v>
          </cell>
          <cell r="AE468">
            <v>27</v>
          </cell>
          <cell r="AF468">
            <v>6</v>
          </cell>
          <cell r="AG468">
            <v>15</v>
          </cell>
          <cell r="AH468">
            <v>5555.5555555555557</v>
          </cell>
          <cell r="AJ468">
            <v>0</v>
          </cell>
          <cell r="AL468">
            <v>156</v>
          </cell>
          <cell r="AM468">
            <v>52</v>
          </cell>
          <cell r="AN468">
            <v>936</v>
          </cell>
          <cell r="AO468">
            <v>2.5271999999999997</v>
          </cell>
          <cell r="AP468">
            <v>9</v>
          </cell>
          <cell r="AQ468" t="e">
            <v>#N/A</v>
          </cell>
          <cell r="AR468" t="str">
            <v>PRS</v>
          </cell>
          <cell r="AS468">
            <v>36</v>
          </cell>
          <cell r="AT468" t="e">
            <v>#N/A</v>
          </cell>
        </row>
        <row r="469">
          <cell r="B469" t="str">
            <v>4-A7041184A000-00</v>
          </cell>
          <cell r="C469" t="str">
            <v>4-A7041184A000-00;A</v>
          </cell>
          <cell r="D469" t="str">
            <v>F-TPT</v>
          </cell>
          <cell r="E469" t="str">
            <v>S.SANITAR</v>
          </cell>
          <cell r="F469" t="str">
            <v>TOTO</v>
          </cell>
          <cell r="G469" t="str">
            <v>RUBBER PART</v>
          </cell>
          <cell r="H469">
            <v>510</v>
          </cell>
          <cell r="I469" t="e">
            <v>#N/A</v>
          </cell>
          <cell r="J469" t="e">
            <v>#N/A</v>
          </cell>
          <cell r="K469" t="str">
            <v>E2724;PRS080</v>
          </cell>
          <cell r="L469" t="e">
            <v>#N/A</v>
          </cell>
          <cell r="M469" t="e">
            <v>#N/A</v>
          </cell>
          <cell r="N469" t="str">
            <v>48X1</v>
          </cell>
          <cell r="O469" t="str">
            <v>Comprssion</v>
          </cell>
          <cell r="P469" t="str">
            <v>Press Dep.</v>
          </cell>
          <cell r="Q469" t="str">
            <v>NO</v>
          </cell>
          <cell r="R469" t="str">
            <v>-</v>
          </cell>
          <cell r="S469">
            <v>80</v>
          </cell>
          <cell r="Y469">
            <v>3</v>
          </cell>
          <cell r="Z469">
            <v>540</v>
          </cell>
          <cell r="AA469">
            <v>165</v>
          </cell>
          <cell r="AB469">
            <v>1</v>
          </cell>
          <cell r="AC469">
            <v>70</v>
          </cell>
          <cell r="AD469" t="str">
            <v>RK</v>
          </cell>
          <cell r="AE469">
            <v>0</v>
          </cell>
          <cell r="AF469">
            <v>32</v>
          </cell>
          <cell r="AG469" t="e">
            <v>#N/A</v>
          </cell>
          <cell r="AH469" t="e">
            <v>#N/A</v>
          </cell>
          <cell r="AJ469">
            <v>0</v>
          </cell>
          <cell r="AL469">
            <v>126</v>
          </cell>
          <cell r="AM469">
            <v>42</v>
          </cell>
          <cell r="AN469">
            <v>4032</v>
          </cell>
          <cell r="AO469">
            <v>68.040000000000006</v>
          </cell>
          <cell r="AP469" t="e">
            <v>#N/A</v>
          </cell>
          <cell r="AQ469" t="e">
            <v>#N/A</v>
          </cell>
          <cell r="AR469" t="e">
            <v>#N/A</v>
          </cell>
          <cell r="AS469" t="e">
            <v>#N/A</v>
          </cell>
          <cell r="AT469" t="e">
            <v>#N/A</v>
          </cell>
        </row>
        <row r="470">
          <cell r="B470" t="str">
            <v>4A7RA07511</v>
          </cell>
          <cell r="C470" t="str">
            <v>4A7RA07511</v>
          </cell>
          <cell r="D470" t="e">
            <v>#N/A</v>
          </cell>
          <cell r="E470" t="str">
            <v>S.NISSAN</v>
          </cell>
          <cell r="F470" t="str">
            <v>B-12'8</v>
          </cell>
          <cell r="G470" t="str">
            <v>BMPR ASSY BOUND F</v>
          </cell>
          <cell r="H470" t="str">
            <v>VAC</v>
          </cell>
          <cell r="I470" t="e">
            <v>#N/A</v>
          </cell>
          <cell r="J470" t="e">
            <v>#N/A</v>
          </cell>
          <cell r="L470" t="e">
            <v>#N/A</v>
          </cell>
          <cell r="M470" t="e">
            <v>#N/A</v>
          </cell>
          <cell r="O470" t="str">
            <v>Compression</v>
          </cell>
          <cell r="P470" t="str">
            <v>Press Dep.</v>
          </cell>
          <cell r="Q470" t="str">
            <v>YES</v>
          </cell>
          <cell r="R470" t="str">
            <v>Ty Ply BN</v>
          </cell>
          <cell r="S470">
            <v>80</v>
          </cell>
          <cell r="T470">
            <v>2</v>
          </cell>
          <cell r="U470">
            <v>30</v>
          </cell>
          <cell r="V470">
            <v>165</v>
          </cell>
          <cell r="W470">
            <v>5</v>
          </cell>
          <cell r="Y470">
            <v>14</v>
          </cell>
          <cell r="Z470">
            <v>0</v>
          </cell>
          <cell r="AA470">
            <v>165</v>
          </cell>
          <cell r="AB470">
            <v>5</v>
          </cell>
          <cell r="AC470">
            <v>70</v>
          </cell>
          <cell r="AD470" t="str">
            <v>RK</v>
          </cell>
          <cell r="AE470">
            <v>24</v>
          </cell>
          <cell r="AF470">
            <v>0</v>
          </cell>
          <cell r="AG470" t="e">
            <v>#N/A</v>
          </cell>
          <cell r="AH470" t="e">
            <v>#N/A</v>
          </cell>
          <cell r="AJ470">
            <v>0</v>
          </cell>
          <cell r="AL470" t="e">
            <v>#N/A</v>
          </cell>
          <cell r="AM470" t="e">
            <v>#N/A</v>
          </cell>
          <cell r="AN470" t="e">
            <v>#N/A</v>
          </cell>
          <cell r="AO470" t="e">
            <v>#N/A</v>
          </cell>
          <cell r="AP470">
            <v>61</v>
          </cell>
          <cell r="AQ470" t="e">
            <v>#N/A</v>
          </cell>
          <cell r="AR470" t="str">
            <v>PRS</v>
          </cell>
          <cell r="AS470">
            <v>45</v>
          </cell>
          <cell r="AT470" t="e">
            <v>#N/A</v>
          </cell>
        </row>
        <row r="471">
          <cell r="B471" t="str">
            <v>4A7RA07512</v>
          </cell>
          <cell r="C471" t="str">
            <v>4A7RA07512;A</v>
          </cell>
          <cell r="D471" t="str">
            <v>F-VAC</v>
          </cell>
          <cell r="E471" t="str">
            <v>S.NISSAN</v>
          </cell>
          <cell r="F471" t="str">
            <v>CEDRIC</v>
          </cell>
          <cell r="G471" t="str">
            <v>BUMPER BOUND FR S</v>
          </cell>
          <cell r="H471" t="str">
            <v>VAC</v>
          </cell>
          <cell r="I471" t="e">
            <v>#N/A</v>
          </cell>
          <cell r="J471" t="e">
            <v>#N/A</v>
          </cell>
          <cell r="K471" t="str">
            <v>E2720;PRS030</v>
          </cell>
          <cell r="L471">
            <v>12</v>
          </cell>
          <cell r="M471" t="e">
            <v>#DIV/0!</v>
          </cell>
          <cell r="N471" t="str">
            <v>9x1</v>
          </cell>
          <cell r="O471" t="str">
            <v>Transfer</v>
          </cell>
          <cell r="P471" t="str">
            <v>Press Dep.</v>
          </cell>
          <cell r="Q471" t="str">
            <v>YES</v>
          </cell>
          <cell r="R471" t="str">
            <v>Ty Ply BN</v>
          </cell>
          <cell r="S471">
            <v>80</v>
          </cell>
          <cell r="T471">
            <v>1</v>
          </cell>
          <cell r="U471">
            <v>30</v>
          </cell>
          <cell r="V471">
            <v>170</v>
          </cell>
          <cell r="W471">
            <v>6</v>
          </cell>
          <cell r="Y471">
            <v>12</v>
          </cell>
          <cell r="Z471">
            <v>0</v>
          </cell>
          <cell r="AA471">
            <v>170</v>
          </cell>
          <cell r="AB471">
            <v>3</v>
          </cell>
          <cell r="AC471">
            <v>70</v>
          </cell>
          <cell r="AD471" t="str">
            <v>SE</v>
          </cell>
          <cell r="AE471">
            <v>19</v>
          </cell>
          <cell r="AF471">
            <v>9</v>
          </cell>
          <cell r="AG471">
            <v>12</v>
          </cell>
          <cell r="AH471" t="e">
            <v>#DIV/0!</v>
          </cell>
          <cell r="AI471" t="str">
            <v>170 C x 3 hr</v>
          </cell>
          <cell r="AJ471">
            <v>0</v>
          </cell>
          <cell r="AL471" t="e">
            <v>#N/A</v>
          </cell>
          <cell r="AM471" t="e">
            <v>#N/A</v>
          </cell>
          <cell r="AN471" t="e">
            <v>#N/A</v>
          </cell>
          <cell r="AO471" t="e">
            <v>#N/A</v>
          </cell>
          <cell r="AP471">
            <v>0</v>
          </cell>
          <cell r="AQ471" t="e">
            <v>#N/A</v>
          </cell>
          <cell r="AR471" t="str">
            <v>PRS</v>
          </cell>
          <cell r="AS471">
            <v>45</v>
          </cell>
          <cell r="AT471" t="e">
            <v>#N/A</v>
          </cell>
        </row>
        <row r="472">
          <cell r="B472" t="str">
            <v>4A7RA2741</v>
          </cell>
          <cell r="C472" t="str">
            <v>4A7RA2741</v>
          </cell>
          <cell r="D472" t="e">
            <v>#N/A</v>
          </cell>
          <cell r="E472" t="str">
            <v>S.NISSAN</v>
          </cell>
          <cell r="F472" t="str">
            <v>430</v>
          </cell>
          <cell r="G472" t="str">
            <v>BUMPER ASSY BOUND</v>
          </cell>
          <cell r="H472" t="str">
            <v>VK</v>
          </cell>
          <cell r="I472" t="e">
            <v>#N/A</v>
          </cell>
          <cell r="J472" t="e">
            <v>#N/A</v>
          </cell>
          <cell r="L472" t="e">
            <v>#N/A</v>
          </cell>
          <cell r="M472" t="e">
            <v>#N/A</v>
          </cell>
          <cell r="O472" t="str">
            <v>Compression</v>
          </cell>
          <cell r="P472" t="str">
            <v>Press Dep.</v>
          </cell>
          <cell r="Q472" t="str">
            <v>NO</v>
          </cell>
          <cell r="R472" t="str">
            <v>607</v>
          </cell>
          <cell r="S472">
            <v>80</v>
          </cell>
          <cell r="Y472">
            <v>14</v>
          </cell>
          <cell r="Z472">
            <v>0</v>
          </cell>
          <cell r="AA472">
            <v>165</v>
          </cell>
          <cell r="AB472">
            <v>0</v>
          </cell>
          <cell r="AC472">
            <v>0</v>
          </cell>
          <cell r="AD472" t="str">
            <v>RK</v>
          </cell>
          <cell r="AE472">
            <v>0</v>
          </cell>
          <cell r="AF472">
            <v>0</v>
          </cell>
          <cell r="AG472" t="e">
            <v>#N/A</v>
          </cell>
          <cell r="AH472" t="e">
            <v>#N/A</v>
          </cell>
          <cell r="AJ472">
            <v>0</v>
          </cell>
          <cell r="AL472" t="e">
            <v>#N/A</v>
          </cell>
          <cell r="AM472" t="e">
            <v>#N/A</v>
          </cell>
          <cell r="AN472" t="e">
            <v>#N/A</v>
          </cell>
          <cell r="AO472" t="e">
            <v>#N/A</v>
          </cell>
          <cell r="AP472" t="e">
            <v>#N/A</v>
          </cell>
          <cell r="AQ472" t="e">
            <v>#N/A</v>
          </cell>
          <cell r="AR472" t="e">
            <v>#N/A</v>
          </cell>
          <cell r="AS472" t="e">
            <v>#N/A</v>
          </cell>
          <cell r="AT472" t="e">
            <v>#N/A</v>
          </cell>
        </row>
        <row r="473">
          <cell r="B473" t="str">
            <v>4AC-F7413-00</v>
          </cell>
          <cell r="C473" t="str">
            <v>4AC-F7413-00</v>
          </cell>
          <cell r="D473" t="str">
            <v>F-RP</v>
          </cell>
          <cell r="E473" t="str">
            <v>NISSAN.D</v>
          </cell>
          <cell r="F473" t="str">
            <v>-</v>
          </cell>
          <cell r="G473" t="str">
            <v>BUMPER</v>
          </cell>
          <cell r="H473">
            <v>510</v>
          </cell>
          <cell r="I473" t="e">
            <v>#N/A</v>
          </cell>
          <cell r="J473" t="e">
            <v>#N/A</v>
          </cell>
          <cell r="K473" t="str">
            <v>E-2428</v>
          </cell>
          <cell r="L473" t="e">
            <v>#N/A</v>
          </cell>
          <cell r="M473" t="e">
            <v>#N/A</v>
          </cell>
          <cell r="N473" t="str">
            <v>12x1</v>
          </cell>
          <cell r="O473" t="str">
            <v>Transfer</v>
          </cell>
          <cell r="P473" t="str">
            <v>Press Dep.</v>
          </cell>
          <cell r="Q473" t="str">
            <v>YES</v>
          </cell>
          <cell r="R473" t="str">
            <v>TY-PLY-BN</v>
          </cell>
          <cell r="S473">
            <v>80</v>
          </cell>
          <cell r="T473">
            <v>8</v>
          </cell>
          <cell r="U473">
            <v>12</v>
          </cell>
          <cell r="V473">
            <v>34</v>
          </cell>
          <cell r="W473">
            <v>4</v>
          </cell>
          <cell r="Y473">
            <v>14</v>
          </cell>
          <cell r="Z473">
            <v>1200</v>
          </cell>
          <cell r="AA473">
            <v>165</v>
          </cell>
          <cell r="AB473">
            <v>2</v>
          </cell>
          <cell r="AC473">
            <v>70</v>
          </cell>
          <cell r="AD473" t="str">
            <v>RK</v>
          </cell>
          <cell r="AE473">
            <v>18</v>
          </cell>
          <cell r="AF473">
            <v>12</v>
          </cell>
          <cell r="AG473" t="e">
            <v>#N/A</v>
          </cell>
          <cell r="AH473" t="e">
            <v>#N/A</v>
          </cell>
          <cell r="AJ473">
            <v>0</v>
          </cell>
          <cell r="AL473">
            <v>45</v>
          </cell>
          <cell r="AM473">
            <v>15</v>
          </cell>
          <cell r="AN473">
            <v>540</v>
          </cell>
          <cell r="AO473">
            <v>54</v>
          </cell>
          <cell r="AP473">
            <v>16</v>
          </cell>
          <cell r="AQ473" t="e">
            <v>#N/A</v>
          </cell>
          <cell r="AR473" t="str">
            <v>PRS</v>
          </cell>
          <cell r="AS473">
            <v>41.08</v>
          </cell>
          <cell r="AT473" t="e">
            <v>#N/A</v>
          </cell>
        </row>
        <row r="474">
          <cell r="B474" t="str">
            <v>4AC-F7413-00</v>
          </cell>
          <cell r="C474" t="str">
            <v>4AC-F7413-00</v>
          </cell>
          <cell r="D474" t="str">
            <v>F-RP</v>
          </cell>
          <cell r="E474" t="str">
            <v>NISSAN.D</v>
          </cell>
          <cell r="F474" t="str">
            <v>A661</v>
          </cell>
          <cell r="G474" t="str">
            <v>BUMPER RUBBER</v>
          </cell>
          <cell r="H474">
            <v>510</v>
          </cell>
          <cell r="I474" t="e">
            <v>#N/A</v>
          </cell>
          <cell r="J474" t="e">
            <v>#N/A</v>
          </cell>
          <cell r="K474" t="str">
            <v>E-2428</v>
          </cell>
          <cell r="L474" t="e">
            <v>#N/A</v>
          </cell>
          <cell r="M474" t="e">
            <v>#N/A</v>
          </cell>
          <cell r="N474" t="str">
            <v>12x1</v>
          </cell>
          <cell r="O474" t="str">
            <v>Compression</v>
          </cell>
          <cell r="P474" t="str">
            <v>Sub.Cont.</v>
          </cell>
          <cell r="Q474" t="str">
            <v>NO</v>
          </cell>
          <cell r="R474" t="str">
            <v>-</v>
          </cell>
          <cell r="S474">
            <v>100</v>
          </cell>
          <cell r="T474" t="str">
            <v>JIG</v>
          </cell>
          <cell r="Y474">
            <v>5</v>
          </cell>
          <cell r="Z474">
            <v>1200</v>
          </cell>
          <cell r="AA474">
            <v>175</v>
          </cell>
          <cell r="AB474">
            <v>0</v>
          </cell>
          <cell r="AC474">
            <v>60</v>
          </cell>
          <cell r="AD474" t="str">
            <v>RK</v>
          </cell>
          <cell r="AE474">
            <v>0</v>
          </cell>
          <cell r="AF474">
            <v>12</v>
          </cell>
          <cell r="AG474" t="e">
            <v>#N/A</v>
          </cell>
          <cell r="AH474" t="e">
            <v>#N/A</v>
          </cell>
          <cell r="AJ474" t="e">
            <v>#VALUE!</v>
          </cell>
          <cell r="AL474">
            <v>45</v>
          </cell>
          <cell r="AM474">
            <v>15</v>
          </cell>
          <cell r="AN474">
            <v>540</v>
          </cell>
          <cell r="AO474">
            <v>54</v>
          </cell>
          <cell r="AP474" t="e">
            <v>#N/A</v>
          </cell>
          <cell r="AQ474" t="e">
            <v>#N/A</v>
          </cell>
          <cell r="AR474" t="e">
            <v>#N/A</v>
          </cell>
          <cell r="AS474" t="e">
            <v>#N/A</v>
          </cell>
          <cell r="AT474" t="e">
            <v>#N/A</v>
          </cell>
        </row>
        <row r="475">
          <cell r="B475" t="str">
            <v>4P085180-1A</v>
          </cell>
          <cell r="C475" t="str">
            <v>4P085180-1A;A</v>
          </cell>
          <cell r="D475" t="str">
            <v>F-WCL01</v>
          </cell>
          <cell r="E475" t="str">
            <v>NISSAN.D</v>
          </cell>
          <cell r="F475" t="str">
            <v>IRC</v>
          </cell>
          <cell r="G475" t="str">
            <v>BMPR-RUB FR</v>
          </cell>
          <cell r="H475" t="str">
            <v>INJ</v>
          </cell>
          <cell r="I475" t="e">
            <v>#N/A</v>
          </cell>
          <cell r="J475" t="e">
            <v>#N/A</v>
          </cell>
          <cell r="K475" t="str">
            <v>C5402;INJ080</v>
          </cell>
          <cell r="L475">
            <v>90</v>
          </cell>
          <cell r="M475">
            <v>1893.0190389845875</v>
          </cell>
          <cell r="N475" t="str">
            <v>24x1</v>
          </cell>
          <cell r="O475" t="str">
            <v>Comprssion</v>
          </cell>
          <cell r="P475" t="str">
            <v>Sub.Cont.</v>
          </cell>
          <cell r="Q475" t="str">
            <v>NO</v>
          </cell>
          <cell r="R475" t="str">
            <v>-</v>
          </cell>
          <cell r="S475">
            <v>100</v>
          </cell>
          <cell r="Y475">
            <v>3</v>
          </cell>
          <cell r="Z475">
            <v>1103</v>
          </cell>
          <cell r="AA475">
            <v>175</v>
          </cell>
          <cell r="AB475">
            <v>0</v>
          </cell>
          <cell r="AC475">
            <v>70</v>
          </cell>
          <cell r="AD475" t="str">
            <v>RK</v>
          </cell>
          <cell r="AE475">
            <v>0</v>
          </cell>
          <cell r="AF475">
            <v>24</v>
          </cell>
          <cell r="AG475">
            <v>90</v>
          </cell>
          <cell r="AH475">
            <v>1958.2955575702631</v>
          </cell>
          <cell r="AJ475">
            <v>74</v>
          </cell>
          <cell r="AL475">
            <v>108</v>
          </cell>
          <cell r="AM475">
            <v>36</v>
          </cell>
          <cell r="AN475">
            <v>2592</v>
          </cell>
          <cell r="AO475">
            <v>119.124</v>
          </cell>
          <cell r="AP475" t="e">
            <v>#N/A</v>
          </cell>
          <cell r="AQ475" t="e">
            <v>#N/A</v>
          </cell>
          <cell r="AR475" t="e">
            <v>#N/A</v>
          </cell>
          <cell r="AS475" t="e">
            <v>#N/A</v>
          </cell>
          <cell r="AT475" t="e">
            <v>#N/A</v>
          </cell>
        </row>
        <row r="476">
          <cell r="B476" t="str">
            <v>4P085180-1A-2</v>
          </cell>
          <cell r="C476" t="str">
            <v>4P085180-1A;A</v>
          </cell>
          <cell r="D476" t="str">
            <v>F-WCL01</v>
          </cell>
          <cell r="E476" t="str">
            <v>NISSAN.D</v>
          </cell>
          <cell r="F476" t="str">
            <v>IRC</v>
          </cell>
          <cell r="G476" t="str">
            <v>BMPR-RUB FR</v>
          </cell>
          <cell r="H476" t="str">
            <v>INJ</v>
          </cell>
          <cell r="I476" t="e">
            <v>#N/A</v>
          </cell>
          <cell r="J476" t="e">
            <v>#N/A</v>
          </cell>
          <cell r="K476" t="str">
            <v>C5402;INJ080</v>
          </cell>
          <cell r="L476">
            <v>90</v>
          </cell>
          <cell r="M476">
            <v>1893.0190389845875</v>
          </cell>
          <cell r="N476" t="str">
            <v>24x1</v>
          </cell>
          <cell r="O476" t="str">
            <v>Comprssion</v>
          </cell>
          <cell r="P476" t="str">
            <v>Sub.Cont.</v>
          </cell>
          <cell r="Q476" t="str">
            <v>NO</v>
          </cell>
          <cell r="R476" t="str">
            <v>-</v>
          </cell>
          <cell r="S476">
            <v>100</v>
          </cell>
          <cell r="Y476">
            <v>3</v>
          </cell>
          <cell r="Z476">
            <v>1103</v>
          </cell>
          <cell r="AA476">
            <v>175</v>
          </cell>
          <cell r="AB476">
            <v>0</v>
          </cell>
          <cell r="AC476">
            <v>70</v>
          </cell>
          <cell r="AD476" t="str">
            <v>RK</v>
          </cell>
          <cell r="AE476">
            <v>0</v>
          </cell>
          <cell r="AF476">
            <v>24</v>
          </cell>
          <cell r="AG476">
            <v>90</v>
          </cell>
          <cell r="AH476">
            <v>1958.2955575702631</v>
          </cell>
          <cell r="AJ476">
            <v>74</v>
          </cell>
          <cell r="AL476">
            <v>72</v>
          </cell>
          <cell r="AM476">
            <v>36</v>
          </cell>
          <cell r="AN476">
            <v>1728</v>
          </cell>
          <cell r="AO476">
            <v>79.415999999999997</v>
          </cell>
          <cell r="AP476" t="e">
            <v>#N/A</v>
          </cell>
          <cell r="AQ476" t="e">
            <v>#N/A</v>
          </cell>
          <cell r="AR476" t="e">
            <v>#N/A</v>
          </cell>
          <cell r="AS476" t="e">
            <v>#N/A</v>
          </cell>
          <cell r="AT476" t="e">
            <v>#N/A</v>
          </cell>
        </row>
        <row r="477">
          <cell r="B477" t="str">
            <v>4PB30946-1</v>
          </cell>
          <cell r="C477" t="str">
            <v>4PB30946-1;A</v>
          </cell>
          <cell r="D477" t="str">
            <v>F-RP</v>
          </cell>
          <cell r="E477" t="str">
            <v>NISSAN.D</v>
          </cell>
          <cell r="F477" t="str">
            <v>IRC</v>
          </cell>
          <cell r="G477" t="str">
            <v>BMPR-RUB FR</v>
          </cell>
          <cell r="H477" t="str">
            <v>510 17-20</v>
          </cell>
          <cell r="I477" t="e">
            <v>#N/A</v>
          </cell>
          <cell r="J477" t="e">
            <v>#N/A</v>
          </cell>
          <cell r="K477" t="str">
            <v>C2612;PRS040</v>
          </cell>
          <cell r="L477">
            <v>73</v>
          </cell>
          <cell r="M477">
            <v>518.51851851851848</v>
          </cell>
          <cell r="N477" t="str">
            <v>1x1</v>
          </cell>
          <cell r="O477" t="str">
            <v>Comprssion</v>
          </cell>
          <cell r="P477" t="str">
            <v>Sub.Cont.</v>
          </cell>
          <cell r="Q477" t="str">
            <v>NO</v>
          </cell>
          <cell r="R477" t="str">
            <v>-</v>
          </cell>
          <cell r="S477">
            <v>100</v>
          </cell>
          <cell r="Y477">
            <v>3</v>
          </cell>
          <cell r="Z477">
            <v>135</v>
          </cell>
          <cell r="AA477">
            <v>175</v>
          </cell>
          <cell r="AB477">
            <v>0</v>
          </cell>
          <cell r="AC477">
            <v>70</v>
          </cell>
          <cell r="AD477" t="str">
            <v>RK</v>
          </cell>
          <cell r="AE477">
            <v>0</v>
          </cell>
          <cell r="AF477">
            <v>1</v>
          </cell>
          <cell r="AG477">
            <v>73</v>
          </cell>
          <cell r="AH477">
            <v>540.74074074074076</v>
          </cell>
          <cell r="AJ477">
            <v>74</v>
          </cell>
          <cell r="AL477">
            <v>126</v>
          </cell>
          <cell r="AM477">
            <v>42</v>
          </cell>
          <cell r="AN477">
            <v>126</v>
          </cell>
          <cell r="AO477">
            <v>17.010000000000002</v>
          </cell>
          <cell r="AP477" t="e">
            <v>#N/A</v>
          </cell>
          <cell r="AQ477" t="e">
            <v>#N/A</v>
          </cell>
          <cell r="AR477" t="e">
            <v>#N/A</v>
          </cell>
          <cell r="AS477" t="e">
            <v>#N/A</v>
          </cell>
          <cell r="AT477" t="e">
            <v>#N/A</v>
          </cell>
        </row>
        <row r="478">
          <cell r="B478" t="str">
            <v>4PB30948-1</v>
          </cell>
          <cell r="C478" t="str">
            <v>4PB30948-1;A</v>
          </cell>
          <cell r="D478" t="str">
            <v>F-RP</v>
          </cell>
          <cell r="E478" t="str">
            <v>Honda C.</v>
          </cell>
          <cell r="F478" t="str">
            <v>-</v>
          </cell>
          <cell r="G478" t="str">
            <v>SEAL</v>
          </cell>
          <cell r="H478" t="str">
            <v>510 17-20</v>
          </cell>
          <cell r="I478" t="e">
            <v>#N/A</v>
          </cell>
          <cell r="J478" t="e">
            <v>#N/A</v>
          </cell>
          <cell r="K478" t="str">
            <v>C2612;PRS040</v>
          </cell>
          <cell r="L478">
            <v>73</v>
          </cell>
          <cell r="M478">
            <v>518.51851851851848</v>
          </cell>
          <cell r="N478" t="str">
            <v>1x1</v>
          </cell>
          <cell r="O478" t="str">
            <v>Transfer</v>
          </cell>
          <cell r="P478" t="str">
            <v>Sub.Cont.</v>
          </cell>
          <cell r="Q478" t="str">
            <v>NO</v>
          </cell>
          <cell r="R478" t="str">
            <v>-</v>
          </cell>
          <cell r="S478">
            <v>120</v>
          </cell>
          <cell r="Y478">
            <v>3</v>
          </cell>
          <cell r="Z478">
            <v>135</v>
          </cell>
          <cell r="AA478">
            <v>175</v>
          </cell>
          <cell r="AB478">
            <v>0</v>
          </cell>
          <cell r="AC478">
            <v>0</v>
          </cell>
          <cell r="AD478" t="str">
            <v>RK</v>
          </cell>
          <cell r="AE478">
            <v>0</v>
          </cell>
          <cell r="AF478">
            <v>1</v>
          </cell>
          <cell r="AG478">
            <v>73</v>
          </cell>
          <cell r="AH478">
            <v>540.74074074074076</v>
          </cell>
          <cell r="AJ478">
            <v>77</v>
          </cell>
          <cell r="AL478">
            <v>126</v>
          </cell>
          <cell r="AM478">
            <v>42</v>
          </cell>
          <cell r="AN478">
            <v>126</v>
          </cell>
          <cell r="AO478">
            <v>17.010000000000002</v>
          </cell>
          <cell r="AP478" t="e">
            <v>#N/A</v>
          </cell>
          <cell r="AQ478" t="e">
            <v>#N/A</v>
          </cell>
          <cell r="AR478" t="e">
            <v>#N/A</v>
          </cell>
          <cell r="AS478" t="e">
            <v>#N/A</v>
          </cell>
          <cell r="AT478" t="e">
            <v>#N/A</v>
          </cell>
        </row>
        <row r="479">
          <cell r="B479" t="str">
            <v>4W4H29259</v>
          </cell>
          <cell r="C479" t="str">
            <v>4W4H29259;A</v>
          </cell>
          <cell r="D479" t="str">
            <v>F-KSA</v>
          </cell>
          <cell r="E479" t="str">
            <v>Honda C.</v>
          </cell>
          <cell r="F479" t="str">
            <v>ACCORD</v>
          </cell>
          <cell r="G479" t="str">
            <v>BOOT CHANGE LEVEP</v>
          </cell>
          <cell r="H479" t="str">
            <v>SCR</v>
          </cell>
          <cell r="I479" t="e">
            <v>#N/A</v>
          </cell>
          <cell r="J479" t="e">
            <v>#N/A</v>
          </cell>
          <cell r="K479" t="str">
            <v>N2710;PRS030</v>
          </cell>
          <cell r="L479" t="e">
            <v>#N/A</v>
          </cell>
          <cell r="M479" t="e">
            <v>#N/A</v>
          </cell>
          <cell r="N479" t="str">
            <v>16x1</v>
          </cell>
          <cell r="O479" t="str">
            <v>Compression</v>
          </cell>
          <cell r="P479" t="str">
            <v>Press Dep.</v>
          </cell>
          <cell r="Q479" t="str">
            <v>NO</v>
          </cell>
          <cell r="S479">
            <v>100</v>
          </cell>
          <cell r="T479">
            <v>9</v>
          </cell>
          <cell r="U479">
            <v>32</v>
          </cell>
          <cell r="V479">
            <v>32</v>
          </cell>
          <cell r="W479">
            <v>4</v>
          </cell>
          <cell r="Y479">
            <v>8</v>
          </cell>
          <cell r="Z479">
            <v>130.56</v>
          </cell>
          <cell r="AA479">
            <v>170</v>
          </cell>
          <cell r="AB479">
            <v>3</v>
          </cell>
          <cell r="AC479">
            <v>70</v>
          </cell>
          <cell r="AD479" t="str">
            <v>RK</v>
          </cell>
          <cell r="AE479">
            <v>0</v>
          </cell>
          <cell r="AF479">
            <v>16</v>
          </cell>
          <cell r="AG479" t="e">
            <v>#N/A</v>
          </cell>
          <cell r="AH479" t="e">
            <v>#N/A</v>
          </cell>
          <cell r="AL479" t="e">
            <v>#N/A</v>
          </cell>
          <cell r="AM479" t="e">
            <v>#N/A</v>
          </cell>
          <cell r="AN479" t="e">
            <v>#N/A</v>
          </cell>
          <cell r="AO479" t="e">
            <v>#N/A</v>
          </cell>
          <cell r="AP479" t="e">
            <v>#N/A</v>
          </cell>
          <cell r="AQ479" t="e">
            <v>#N/A</v>
          </cell>
          <cell r="AR479" t="e">
            <v>#N/A</v>
          </cell>
          <cell r="AS479" t="e">
            <v>#N/A</v>
          </cell>
          <cell r="AT479" t="e">
            <v>#N/A</v>
          </cell>
        </row>
        <row r="480">
          <cell r="B480" t="str">
            <v>4W4J71789</v>
          </cell>
          <cell r="C480" t="str">
            <v>4W4J71789</v>
          </cell>
          <cell r="D480" t="str">
            <v>F-PKPS</v>
          </cell>
          <cell r="E480" t="str">
            <v>SUZUKI</v>
          </cell>
          <cell r="F480" t="str">
            <v>IRC</v>
          </cell>
          <cell r="G480" t="str">
            <v>GASKET</v>
          </cell>
          <cell r="H480" t="str">
            <v>AMN</v>
          </cell>
          <cell r="I480" t="e">
            <v>#N/A</v>
          </cell>
          <cell r="J480" t="e">
            <v>#N/A</v>
          </cell>
          <cell r="K480" t="str">
            <v>E-2560</v>
          </cell>
          <cell r="L480" t="e">
            <v>#N/A</v>
          </cell>
          <cell r="M480" t="e">
            <v>#N/A</v>
          </cell>
          <cell r="N480" t="str">
            <v>16x1</v>
          </cell>
          <cell r="O480" t="str">
            <v>Compression</v>
          </cell>
          <cell r="P480" t="str">
            <v>Sub.Cont.</v>
          </cell>
          <cell r="Q480" t="str">
            <v>NO</v>
          </cell>
          <cell r="R480" t="str">
            <v>-</v>
          </cell>
          <cell r="S480">
            <v>100</v>
          </cell>
          <cell r="T480">
            <v>9</v>
          </cell>
          <cell r="U480">
            <v>29</v>
          </cell>
          <cell r="V480">
            <v>29</v>
          </cell>
          <cell r="W480">
            <v>5</v>
          </cell>
          <cell r="Y480">
            <v>5</v>
          </cell>
          <cell r="Z480">
            <v>0</v>
          </cell>
          <cell r="AA480">
            <v>175</v>
          </cell>
          <cell r="AB480">
            <v>3</v>
          </cell>
          <cell r="AC480">
            <v>70</v>
          </cell>
          <cell r="AD480" t="str">
            <v>RK</v>
          </cell>
          <cell r="AE480">
            <v>0</v>
          </cell>
          <cell r="AF480">
            <v>16</v>
          </cell>
          <cell r="AG480" t="e">
            <v>#N/A</v>
          </cell>
          <cell r="AH480" t="e">
            <v>#N/A</v>
          </cell>
          <cell r="AJ480">
            <v>9</v>
          </cell>
          <cell r="AL480" t="e">
            <v>#N/A</v>
          </cell>
          <cell r="AM480" t="e">
            <v>#N/A</v>
          </cell>
          <cell r="AN480" t="e">
            <v>#N/A</v>
          </cell>
          <cell r="AO480" t="e">
            <v>#N/A</v>
          </cell>
          <cell r="AP480" t="e">
            <v>#N/A</v>
          </cell>
          <cell r="AQ480" t="e">
            <v>#N/A</v>
          </cell>
          <cell r="AR480" t="e">
            <v>#N/A</v>
          </cell>
          <cell r="AS480" t="e">
            <v>#N/A</v>
          </cell>
          <cell r="AT480" t="e">
            <v>#N/A</v>
          </cell>
        </row>
        <row r="481">
          <cell r="B481" t="str">
            <v>4Y16369R</v>
          </cell>
          <cell r="C481" t="str">
            <v>4Y16369R</v>
          </cell>
          <cell r="D481" t="str">
            <v>F-VK</v>
          </cell>
          <cell r="E481" t="str">
            <v>SUZUKI</v>
          </cell>
          <cell r="F481" t="str">
            <v>IRC</v>
          </cell>
          <cell r="G481" t="str">
            <v>GASKET</v>
          </cell>
          <cell r="H481" t="str">
            <v>VK</v>
          </cell>
          <cell r="I481" t="e">
            <v>#N/A</v>
          </cell>
          <cell r="J481" t="e">
            <v>#N/A</v>
          </cell>
          <cell r="K481" t="str">
            <v>N-2700</v>
          </cell>
          <cell r="L481" t="e">
            <v>#N/A</v>
          </cell>
          <cell r="M481" t="e">
            <v>#N/A</v>
          </cell>
          <cell r="N481" t="str">
            <v>4x1</v>
          </cell>
          <cell r="O481" t="str">
            <v>Compression</v>
          </cell>
          <cell r="P481" t="str">
            <v>Sub.Cont.</v>
          </cell>
          <cell r="Q481" t="str">
            <v>NO</v>
          </cell>
          <cell r="R481" t="str">
            <v>-</v>
          </cell>
          <cell r="S481">
            <v>100</v>
          </cell>
          <cell r="Y481">
            <v>3</v>
          </cell>
          <cell r="Z481">
            <v>0</v>
          </cell>
          <cell r="AA481">
            <v>180</v>
          </cell>
          <cell r="AB481">
            <v>0</v>
          </cell>
          <cell r="AC481">
            <v>72</v>
          </cell>
          <cell r="AD481" t="str">
            <v>RK</v>
          </cell>
          <cell r="AE481">
            <v>0</v>
          </cell>
          <cell r="AF481">
            <v>4</v>
          </cell>
          <cell r="AG481" t="e">
            <v>#N/A</v>
          </cell>
          <cell r="AH481" t="e">
            <v>#N/A</v>
          </cell>
          <cell r="AJ481">
            <v>11</v>
          </cell>
          <cell r="AL481" t="e">
            <v>#N/A</v>
          </cell>
          <cell r="AM481" t="e">
            <v>#N/A</v>
          </cell>
          <cell r="AN481" t="e">
            <v>#N/A</v>
          </cell>
          <cell r="AO481" t="e">
            <v>#N/A</v>
          </cell>
          <cell r="AP481" t="e">
            <v>#N/A</v>
          </cell>
          <cell r="AQ481" t="e">
            <v>#N/A</v>
          </cell>
          <cell r="AR481" t="e">
            <v>#N/A</v>
          </cell>
          <cell r="AS481" t="e">
            <v>#N/A</v>
          </cell>
          <cell r="AT481" t="e">
            <v>#N/A</v>
          </cell>
        </row>
        <row r="482">
          <cell r="B482" t="str">
            <v>5-009321-553</v>
          </cell>
          <cell r="C482" t="str">
            <v>5-009321-553;A</v>
          </cell>
          <cell r="D482" t="str">
            <v>F-SCR</v>
          </cell>
          <cell r="E482" t="str">
            <v>SUZUKI</v>
          </cell>
          <cell r="F482" t="str">
            <v>IRC</v>
          </cell>
          <cell r="G482" t="str">
            <v>GASKET</v>
          </cell>
          <cell r="H482">
            <v>510</v>
          </cell>
          <cell r="I482" t="e">
            <v>#N/A</v>
          </cell>
          <cell r="J482" t="e">
            <v>#N/A</v>
          </cell>
          <cell r="K482" t="str">
            <v>P2601;PRS080</v>
          </cell>
          <cell r="L482">
            <v>36</v>
          </cell>
          <cell r="M482">
            <v>2750</v>
          </cell>
          <cell r="N482" t="str">
            <v>42x1</v>
          </cell>
          <cell r="O482" t="str">
            <v>Compression</v>
          </cell>
          <cell r="P482" t="str">
            <v>Press Dep.</v>
          </cell>
          <cell r="Q482" t="str">
            <v>NO</v>
          </cell>
          <cell r="R482" t="str">
            <v>-</v>
          </cell>
          <cell r="S482">
            <v>120</v>
          </cell>
          <cell r="T482">
            <v>2</v>
          </cell>
          <cell r="U482">
            <v>75</v>
          </cell>
          <cell r="V482">
            <v>210</v>
          </cell>
          <cell r="W482">
            <v>7</v>
          </cell>
          <cell r="Y482">
            <v>20</v>
          </cell>
          <cell r="Z482">
            <v>300</v>
          </cell>
          <cell r="AA482">
            <v>175</v>
          </cell>
          <cell r="AB482">
            <v>20</v>
          </cell>
          <cell r="AC482">
            <v>70</v>
          </cell>
          <cell r="AD482" t="str">
            <v>RK</v>
          </cell>
          <cell r="AE482">
            <v>0</v>
          </cell>
          <cell r="AF482">
            <v>25</v>
          </cell>
          <cell r="AG482">
            <v>36</v>
          </cell>
          <cell r="AH482">
            <v>3000</v>
          </cell>
          <cell r="AJ482">
            <v>357.19200000000001</v>
          </cell>
          <cell r="AL482">
            <v>57</v>
          </cell>
          <cell r="AM482">
            <v>19</v>
          </cell>
          <cell r="AN482">
            <v>1425</v>
          </cell>
          <cell r="AO482">
            <v>17.100000000000001</v>
          </cell>
          <cell r="AP482" t="e">
            <v>#N/A</v>
          </cell>
          <cell r="AQ482" t="e">
            <v>#N/A</v>
          </cell>
          <cell r="AR482" t="e">
            <v>#N/A</v>
          </cell>
          <cell r="AS482" t="e">
            <v>#N/A</v>
          </cell>
          <cell r="AT482" t="e">
            <v>#N/A</v>
          </cell>
        </row>
        <row r="483">
          <cell r="B483" t="str">
            <v>5-009321-553</v>
          </cell>
          <cell r="C483" t="str">
            <v>5-009321-553;A</v>
          </cell>
          <cell r="D483" t="str">
            <v>F-SCR</v>
          </cell>
          <cell r="E483" t="str">
            <v>SUZUKI</v>
          </cell>
          <cell r="F483" t="str">
            <v>IRC</v>
          </cell>
          <cell r="G483" t="str">
            <v>GASKET</v>
          </cell>
          <cell r="H483">
            <v>510</v>
          </cell>
          <cell r="I483" t="e">
            <v>#N/A</v>
          </cell>
          <cell r="J483" t="e">
            <v>#N/A</v>
          </cell>
          <cell r="K483" t="str">
            <v>P2601;PRSD230</v>
          </cell>
          <cell r="L483" t="e">
            <v>#N/A</v>
          </cell>
          <cell r="M483" t="e">
            <v>#N/A</v>
          </cell>
          <cell r="N483" t="str">
            <v>42x1</v>
          </cell>
          <cell r="O483" t="str">
            <v>Compression</v>
          </cell>
          <cell r="P483" t="str">
            <v>Press Dep.</v>
          </cell>
          <cell r="Q483" t="str">
            <v>NO</v>
          </cell>
          <cell r="R483" t="str">
            <v>-</v>
          </cell>
          <cell r="S483">
            <v>120</v>
          </cell>
          <cell r="T483">
            <v>6</v>
          </cell>
          <cell r="U483">
            <v>125</v>
          </cell>
          <cell r="V483">
            <v>170</v>
          </cell>
          <cell r="W483">
            <v>8</v>
          </cell>
          <cell r="Y483">
            <v>25</v>
          </cell>
          <cell r="Z483">
            <v>300</v>
          </cell>
          <cell r="AA483">
            <v>175</v>
          </cell>
          <cell r="AB483">
            <v>30</v>
          </cell>
          <cell r="AC483">
            <v>72</v>
          </cell>
          <cell r="AD483" t="str">
            <v>RK</v>
          </cell>
          <cell r="AE483">
            <v>0</v>
          </cell>
          <cell r="AF483">
            <v>25</v>
          </cell>
          <cell r="AG483" t="e">
            <v>#N/A</v>
          </cell>
          <cell r="AH483" t="e">
            <v>#N/A</v>
          </cell>
          <cell r="AJ483">
            <v>100</v>
          </cell>
          <cell r="AL483">
            <v>105</v>
          </cell>
          <cell r="AM483">
            <v>35</v>
          </cell>
          <cell r="AN483">
            <v>2625</v>
          </cell>
          <cell r="AO483">
            <v>31.5</v>
          </cell>
          <cell r="AP483" t="e">
            <v>#N/A</v>
          </cell>
          <cell r="AQ483" t="e">
            <v>#N/A</v>
          </cell>
          <cell r="AR483" t="e">
            <v>#N/A</v>
          </cell>
          <cell r="AS483" t="e">
            <v>#N/A</v>
          </cell>
          <cell r="AT483" t="e">
            <v>#N/A</v>
          </cell>
        </row>
        <row r="484">
          <cell r="B484" t="str">
            <v>50167-KE1-3000</v>
          </cell>
          <cell r="C484" t="str">
            <v>50167-KE1-3000;A</v>
          </cell>
          <cell r="D484" t="e">
            <v>#N/A</v>
          </cell>
          <cell r="E484" t="str">
            <v>SUZUKI</v>
          </cell>
          <cell r="F484" t="str">
            <v>IRC</v>
          </cell>
          <cell r="G484" t="str">
            <v>GASKET</v>
          </cell>
          <cell r="H484" t="str">
            <v>PPR</v>
          </cell>
          <cell r="I484" t="e">
            <v>#N/A</v>
          </cell>
          <cell r="J484" t="e">
            <v>#N/A</v>
          </cell>
          <cell r="K484" t="str">
            <v>AS2778;PRS080</v>
          </cell>
          <cell r="L484" t="e">
            <v>#N/A</v>
          </cell>
          <cell r="M484" t="e">
            <v>#N/A</v>
          </cell>
          <cell r="N484" t="str">
            <v>16x1</v>
          </cell>
          <cell r="O484" t="str">
            <v>Compression</v>
          </cell>
          <cell r="P484" t="str">
            <v>Sub.Cont.</v>
          </cell>
          <cell r="Q484" t="str">
            <v>NO</v>
          </cell>
          <cell r="R484" t="str">
            <v>-</v>
          </cell>
          <cell r="S484">
            <v>100</v>
          </cell>
          <cell r="T484">
            <v>6</v>
          </cell>
          <cell r="U484">
            <v>8</v>
          </cell>
          <cell r="V484">
            <v>145</v>
          </cell>
          <cell r="W484">
            <v>6</v>
          </cell>
          <cell r="Y484">
            <v>4</v>
          </cell>
          <cell r="Z484">
            <v>0</v>
          </cell>
          <cell r="AA484">
            <v>175</v>
          </cell>
          <cell r="AB484">
            <v>5</v>
          </cell>
          <cell r="AC484">
            <v>70</v>
          </cell>
          <cell r="AD484" t="str">
            <v>RK</v>
          </cell>
          <cell r="AE484">
            <v>0</v>
          </cell>
          <cell r="AF484">
            <v>16</v>
          </cell>
          <cell r="AG484" t="e">
            <v>#N/A</v>
          </cell>
          <cell r="AH484" t="e">
            <v>#N/A</v>
          </cell>
          <cell r="AJ484">
            <v>216</v>
          </cell>
          <cell r="AL484" t="e">
            <v>#N/A</v>
          </cell>
          <cell r="AM484" t="e">
            <v>#N/A</v>
          </cell>
          <cell r="AN484" t="e">
            <v>#N/A</v>
          </cell>
          <cell r="AO484" t="e">
            <v>#N/A</v>
          </cell>
          <cell r="AP484" t="e">
            <v>#N/A</v>
          </cell>
          <cell r="AQ484" t="e">
            <v>#N/A</v>
          </cell>
          <cell r="AR484" t="e">
            <v>#N/A</v>
          </cell>
          <cell r="AS484" t="e">
            <v>#N/A</v>
          </cell>
          <cell r="AT484" t="e">
            <v>#N/A</v>
          </cell>
        </row>
        <row r="485">
          <cell r="B485" t="str">
            <v>50173-20000</v>
          </cell>
          <cell r="C485" t="str">
            <v>50173-20000;A</v>
          </cell>
          <cell r="D485" t="str">
            <v>F-EM</v>
          </cell>
          <cell r="E485" t="str">
            <v>NISSAN.D</v>
          </cell>
          <cell r="F485" t="str">
            <v>IRC</v>
          </cell>
          <cell r="G485" t="str">
            <v>BUMPER RUBBER FR</v>
          </cell>
          <cell r="H485">
            <v>510</v>
          </cell>
          <cell r="I485" t="e">
            <v>#N/A</v>
          </cell>
          <cell r="J485" t="e">
            <v>#N/A</v>
          </cell>
          <cell r="K485" t="str">
            <v>AG2550;PRS080</v>
          </cell>
          <cell r="L485" t="e">
            <v>#N/A</v>
          </cell>
          <cell r="M485" t="e">
            <v>#N/A</v>
          </cell>
          <cell r="N485" t="str">
            <v>2x1</v>
          </cell>
          <cell r="O485" t="str">
            <v>Transfer</v>
          </cell>
          <cell r="P485" t="str">
            <v>Sub.Cont.</v>
          </cell>
          <cell r="Q485" t="str">
            <v>NO</v>
          </cell>
          <cell r="R485" t="str">
            <v>.</v>
          </cell>
          <cell r="S485">
            <v>150</v>
          </cell>
          <cell r="T485">
            <v>1</v>
          </cell>
          <cell r="U485">
            <v>145</v>
          </cell>
          <cell r="V485">
            <v>145</v>
          </cell>
          <cell r="W485">
            <v>8</v>
          </cell>
          <cell r="Y485">
            <v>8</v>
          </cell>
          <cell r="Z485">
            <v>0</v>
          </cell>
          <cell r="AA485">
            <v>170</v>
          </cell>
          <cell r="AB485">
            <v>10</v>
          </cell>
          <cell r="AC485">
            <v>70</v>
          </cell>
          <cell r="AD485" t="str">
            <v>RK</v>
          </cell>
          <cell r="AE485">
            <v>0</v>
          </cell>
          <cell r="AF485">
            <v>2</v>
          </cell>
          <cell r="AG485" t="e">
            <v>#N/A</v>
          </cell>
          <cell r="AH485" t="e">
            <v>#N/A</v>
          </cell>
          <cell r="AJ485">
            <v>34</v>
          </cell>
          <cell r="AL485" t="e">
            <v>#N/A</v>
          </cell>
          <cell r="AM485" t="e">
            <v>#N/A</v>
          </cell>
          <cell r="AN485" t="e">
            <v>#N/A</v>
          </cell>
          <cell r="AO485" t="e">
            <v>#N/A</v>
          </cell>
          <cell r="AP485">
            <v>0</v>
          </cell>
          <cell r="AQ485" t="e">
            <v>#N/A</v>
          </cell>
          <cell r="AR485" t="str">
            <v>PRS</v>
          </cell>
          <cell r="AS485">
            <v>124.8</v>
          </cell>
          <cell r="AT485" t="e">
            <v>#N/A</v>
          </cell>
        </row>
        <row r="486">
          <cell r="B486" t="str">
            <v>50173-20000</v>
          </cell>
          <cell r="C486" t="str">
            <v>50173-20000;A</v>
          </cell>
          <cell r="D486" t="str">
            <v>F-EM</v>
          </cell>
          <cell r="E486" t="str">
            <v>NISSAN.D</v>
          </cell>
          <cell r="F486" t="str">
            <v>IRC</v>
          </cell>
          <cell r="G486" t="str">
            <v>BUMPER RUBBER FR</v>
          </cell>
          <cell r="I486" t="e">
            <v>#N/A</v>
          </cell>
          <cell r="J486" t="e">
            <v>#N/A</v>
          </cell>
          <cell r="K486" t="str">
            <v>AG2550;PRS080</v>
          </cell>
          <cell r="L486" t="e">
            <v>#N/A</v>
          </cell>
          <cell r="M486" t="e">
            <v>#N/A</v>
          </cell>
          <cell r="N486" t="str">
            <v>2x1</v>
          </cell>
          <cell r="O486" t="str">
            <v>Transfer</v>
          </cell>
          <cell r="P486" t="str">
            <v>Sub.Cont.</v>
          </cell>
          <cell r="Q486" t="str">
            <v>NO</v>
          </cell>
          <cell r="R486" t="str">
            <v>.</v>
          </cell>
          <cell r="S486">
            <v>150</v>
          </cell>
          <cell r="T486">
            <v>1</v>
          </cell>
          <cell r="U486">
            <v>145</v>
          </cell>
          <cell r="V486">
            <v>145</v>
          </cell>
          <cell r="W486">
            <v>8</v>
          </cell>
          <cell r="Y486">
            <v>8</v>
          </cell>
          <cell r="Z486">
            <v>0</v>
          </cell>
          <cell r="AA486">
            <v>170</v>
          </cell>
          <cell r="AB486">
            <v>10</v>
          </cell>
          <cell r="AC486">
            <v>70</v>
          </cell>
          <cell r="AD486" t="str">
            <v>RK</v>
          </cell>
          <cell r="AE486">
            <v>0</v>
          </cell>
          <cell r="AF486">
            <v>2</v>
          </cell>
          <cell r="AG486" t="e">
            <v>#N/A</v>
          </cell>
          <cell r="AH486" t="e">
            <v>#N/A</v>
          </cell>
          <cell r="AJ486">
            <v>34</v>
          </cell>
          <cell r="AL486">
            <v>30</v>
          </cell>
          <cell r="AM486">
            <v>10</v>
          </cell>
          <cell r="AN486">
            <v>60</v>
          </cell>
          <cell r="AO486">
            <v>0</v>
          </cell>
          <cell r="AP486" t="e">
            <v>#N/A</v>
          </cell>
          <cell r="AQ486" t="e">
            <v>#N/A</v>
          </cell>
          <cell r="AR486" t="e">
            <v>#N/A</v>
          </cell>
          <cell r="AS486" t="e">
            <v>#N/A</v>
          </cell>
          <cell r="AT486" t="e">
            <v>#N/A</v>
          </cell>
        </row>
        <row r="487">
          <cell r="B487" t="str">
            <v>50204-30Z00</v>
          </cell>
          <cell r="C487" t="str">
            <v>50204-30Z00;A</v>
          </cell>
          <cell r="D487" t="str">
            <v>F-EM</v>
          </cell>
          <cell r="E487" t="str">
            <v>Honda C.</v>
          </cell>
          <cell r="F487" t="str">
            <v>VC-Mod</v>
          </cell>
          <cell r="G487" t="str">
            <v>RUBBER EXT MTG</v>
          </cell>
          <cell r="H487">
            <v>510</v>
          </cell>
          <cell r="I487" t="e">
            <v>#N/A</v>
          </cell>
          <cell r="J487" t="e">
            <v>#N/A</v>
          </cell>
          <cell r="K487" t="str">
            <v>AG2450;PRS080</v>
          </cell>
          <cell r="L487" t="e">
            <v>#N/A</v>
          </cell>
          <cell r="M487" t="e">
            <v>#N/A</v>
          </cell>
          <cell r="N487" t="str">
            <v>2x1</v>
          </cell>
          <cell r="O487" t="str">
            <v>Comprssion</v>
          </cell>
          <cell r="P487" t="str">
            <v>Press Dep.</v>
          </cell>
          <cell r="Q487" t="str">
            <v>NO</v>
          </cell>
          <cell r="R487" t="str">
            <v>-</v>
          </cell>
          <cell r="S487">
            <v>120</v>
          </cell>
          <cell r="Y487">
            <v>25</v>
          </cell>
          <cell r="Z487">
            <v>200</v>
          </cell>
          <cell r="AA487">
            <v>165</v>
          </cell>
          <cell r="AB487">
            <v>50</v>
          </cell>
          <cell r="AC487">
            <v>70</v>
          </cell>
          <cell r="AD487" t="str">
            <v>RK</v>
          </cell>
          <cell r="AE487">
            <v>0</v>
          </cell>
          <cell r="AF487">
            <v>2</v>
          </cell>
          <cell r="AG487" t="e">
            <v>#N/A</v>
          </cell>
          <cell r="AH487" t="e">
            <v>#N/A</v>
          </cell>
          <cell r="AJ487">
            <v>238.12799999999999</v>
          </cell>
          <cell r="AL487">
            <v>30</v>
          </cell>
          <cell r="AM487">
            <v>10</v>
          </cell>
          <cell r="AN487">
            <v>60</v>
          </cell>
          <cell r="AO487">
            <v>6</v>
          </cell>
          <cell r="AP487" t="e">
            <v>#N/A</v>
          </cell>
          <cell r="AQ487" t="e">
            <v>#N/A</v>
          </cell>
          <cell r="AR487" t="e">
            <v>#N/A</v>
          </cell>
          <cell r="AS487" t="e">
            <v>#N/A</v>
          </cell>
          <cell r="AT487" t="e">
            <v>#N/A</v>
          </cell>
        </row>
        <row r="488">
          <cell r="B488" t="str">
            <v>50204-30Z00</v>
          </cell>
          <cell r="C488" t="str">
            <v>50204-30Z00;A</v>
          </cell>
          <cell r="D488" t="str">
            <v>F-EM</v>
          </cell>
          <cell r="E488" t="str">
            <v>Honda C.</v>
          </cell>
          <cell r="F488" t="str">
            <v>VC-Mod</v>
          </cell>
          <cell r="G488" t="str">
            <v>RUBBER,EXTN END</v>
          </cell>
          <cell r="H488" t="str">
            <v>INM</v>
          </cell>
          <cell r="I488" t="e">
            <v>#N/A</v>
          </cell>
          <cell r="J488" t="e">
            <v>#N/A</v>
          </cell>
          <cell r="K488" t="str">
            <v>AS-5407;INJ080</v>
          </cell>
          <cell r="L488">
            <v>3</v>
          </cell>
          <cell r="M488">
            <v>0</v>
          </cell>
          <cell r="N488" t="str">
            <v>2x1</v>
          </cell>
          <cell r="O488" t="str">
            <v>Compression</v>
          </cell>
          <cell r="P488" t="str">
            <v>Sub.Cont.</v>
          </cell>
          <cell r="Q488" t="str">
            <v>NO</v>
          </cell>
          <cell r="R488" t="str">
            <v>-</v>
          </cell>
          <cell r="S488">
            <v>100</v>
          </cell>
          <cell r="U488">
            <v>0</v>
          </cell>
          <cell r="W488">
            <v>8</v>
          </cell>
          <cell r="Y488">
            <v>6</v>
          </cell>
          <cell r="Z488">
            <v>200</v>
          </cell>
          <cell r="AA488">
            <v>165</v>
          </cell>
          <cell r="AB488">
            <v>30</v>
          </cell>
          <cell r="AC488">
            <v>0</v>
          </cell>
          <cell r="AD488" t="str">
            <v>RK</v>
          </cell>
          <cell r="AE488">
            <v>0</v>
          </cell>
          <cell r="AF488">
            <v>2</v>
          </cell>
          <cell r="AG488">
            <v>3</v>
          </cell>
          <cell r="AH488">
            <v>30</v>
          </cell>
          <cell r="AJ488">
            <v>454.608</v>
          </cell>
          <cell r="AL488">
            <v>90</v>
          </cell>
          <cell r="AM488">
            <v>30</v>
          </cell>
          <cell r="AN488">
            <v>180</v>
          </cell>
          <cell r="AO488">
            <v>18</v>
          </cell>
          <cell r="AP488" t="e">
            <v>#N/A</v>
          </cell>
          <cell r="AQ488" t="e">
            <v>#N/A</v>
          </cell>
          <cell r="AR488" t="e">
            <v>#N/A</v>
          </cell>
          <cell r="AS488" t="e">
            <v>#N/A</v>
          </cell>
          <cell r="AT488" t="e">
            <v>#N/A</v>
          </cell>
        </row>
        <row r="489">
          <cell r="B489" t="str">
            <v>50204-Z5005</v>
          </cell>
          <cell r="C489" t="str">
            <v>50204-Z5005;A</v>
          </cell>
          <cell r="D489" t="str">
            <v>F-EM</v>
          </cell>
          <cell r="E489" t="str">
            <v>Honda C.</v>
          </cell>
          <cell r="F489" t="str">
            <v>AC/C1</v>
          </cell>
          <cell r="G489" t="str">
            <v>SEAL CHANGE BOOT</v>
          </cell>
          <cell r="H489">
            <v>510</v>
          </cell>
          <cell r="I489" t="e">
            <v>#N/A</v>
          </cell>
          <cell r="J489" t="e">
            <v>#N/A</v>
          </cell>
          <cell r="K489" t="str">
            <v>AG2500;PRS080</v>
          </cell>
          <cell r="L489" t="e">
            <v>#N/A</v>
          </cell>
          <cell r="M489" t="e">
            <v>#N/A</v>
          </cell>
          <cell r="N489" t="str">
            <v>2x1</v>
          </cell>
          <cell r="O489" t="str">
            <v>Injection</v>
          </cell>
          <cell r="P489" t="str">
            <v>Press Dep.</v>
          </cell>
          <cell r="Q489" t="str">
            <v>NO</v>
          </cell>
          <cell r="R489" t="str">
            <v>-</v>
          </cell>
          <cell r="S489">
            <v>120</v>
          </cell>
          <cell r="U489">
            <v>50</v>
          </cell>
          <cell r="W489">
            <v>8</v>
          </cell>
          <cell r="Y489">
            <v>4</v>
          </cell>
          <cell r="Z489">
            <v>237.6</v>
          </cell>
          <cell r="AA489">
            <v>180</v>
          </cell>
          <cell r="AB489">
            <v>25</v>
          </cell>
          <cell r="AC489">
            <v>70</v>
          </cell>
          <cell r="AD489" t="str">
            <v>RK</v>
          </cell>
          <cell r="AE489">
            <v>0</v>
          </cell>
          <cell r="AF489">
            <v>2</v>
          </cell>
          <cell r="AG489" t="e">
            <v>#N/A</v>
          </cell>
          <cell r="AH489" t="e">
            <v>#N/A</v>
          </cell>
          <cell r="AJ489">
            <v>34</v>
          </cell>
          <cell r="AL489">
            <v>30</v>
          </cell>
          <cell r="AM489">
            <v>10</v>
          </cell>
          <cell r="AN489">
            <v>60</v>
          </cell>
          <cell r="AO489">
            <v>7.1280000000000001</v>
          </cell>
          <cell r="AP489">
            <v>1150</v>
          </cell>
          <cell r="AQ489" t="e">
            <v>#N/A</v>
          </cell>
          <cell r="AR489" t="str">
            <v>INJ</v>
          </cell>
          <cell r="AS489">
            <v>110.74</v>
          </cell>
          <cell r="AT489" t="e">
            <v>#N/A</v>
          </cell>
        </row>
        <row r="490">
          <cell r="B490" t="str">
            <v>50242-K87A-A000</v>
          </cell>
          <cell r="C490" t="str">
            <v>245X255X1;A</v>
          </cell>
          <cell r="D490" t="str">
            <v>F-SCR</v>
          </cell>
          <cell r="E490" t="str">
            <v>SOMTHAI</v>
          </cell>
          <cell r="F490" t="str">
            <v>EK+CV</v>
          </cell>
          <cell r="G490" t="str">
            <v>SEAL CONTROL</v>
          </cell>
          <cell r="H490">
            <v>510</v>
          </cell>
          <cell r="I490" t="e">
            <v>#N/A</v>
          </cell>
          <cell r="J490" t="e">
            <v>#N/A</v>
          </cell>
          <cell r="K490" t="str">
            <v>E2612;PRS030</v>
          </cell>
          <cell r="L490">
            <v>35</v>
          </cell>
          <cell r="M490">
            <v>30476.190476190477</v>
          </cell>
          <cell r="N490" t="str">
            <v>1x1</v>
          </cell>
          <cell r="O490" t="str">
            <v>Compression</v>
          </cell>
          <cell r="P490" t="str">
            <v>Sub.Cont.</v>
          </cell>
          <cell r="Q490" t="str">
            <v>NO</v>
          </cell>
          <cell r="R490" t="str">
            <v>-</v>
          </cell>
          <cell r="S490">
            <v>100</v>
          </cell>
          <cell r="Y490">
            <v>5</v>
          </cell>
          <cell r="Z490">
            <v>105</v>
          </cell>
          <cell r="AA490">
            <v>175</v>
          </cell>
          <cell r="AB490">
            <v>0</v>
          </cell>
          <cell r="AC490">
            <v>55</v>
          </cell>
          <cell r="AD490" t="str">
            <v>RK</v>
          </cell>
          <cell r="AE490">
            <v>0</v>
          </cell>
          <cell r="AF490">
            <v>100</v>
          </cell>
          <cell r="AG490">
            <v>35</v>
          </cell>
          <cell r="AH490">
            <v>33333.333333333328</v>
          </cell>
          <cell r="AJ490">
            <v>0</v>
          </cell>
          <cell r="AL490">
            <v>156</v>
          </cell>
          <cell r="AM490">
            <v>52</v>
          </cell>
          <cell r="AN490">
            <v>15600</v>
          </cell>
          <cell r="AO490">
            <v>16.38</v>
          </cell>
          <cell r="AP490" t="e">
            <v>#N/A</v>
          </cell>
          <cell r="AQ490" t="e">
            <v>#N/A</v>
          </cell>
          <cell r="AR490" t="e">
            <v>#N/A</v>
          </cell>
          <cell r="AS490" t="e">
            <v>#N/A</v>
          </cell>
          <cell r="AT490" t="e">
            <v>#N/A</v>
          </cell>
        </row>
        <row r="491">
          <cell r="B491" t="str">
            <v>50352-KE1-0000</v>
          </cell>
          <cell r="C491" t="str">
            <v>50352-KE1-0000</v>
          </cell>
          <cell r="D491" t="str">
            <v>F-MCR</v>
          </cell>
          <cell r="E491" t="str">
            <v>Honda C.</v>
          </cell>
          <cell r="F491" t="str">
            <v>CIVIC'</v>
          </cell>
          <cell r="G491" t="str">
            <v>SEAL CONTROL WIRE</v>
          </cell>
          <cell r="H491" t="str">
            <v>PPR</v>
          </cell>
          <cell r="I491" t="e">
            <v>#N/A</v>
          </cell>
          <cell r="J491" t="e">
            <v>#N/A</v>
          </cell>
          <cell r="K491" t="str">
            <v>E-2560</v>
          </cell>
          <cell r="L491" t="e">
            <v>#N/A</v>
          </cell>
          <cell r="M491" t="e">
            <v>#N/A</v>
          </cell>
          <cell r="N491" t="str">
            <v>16x1</v>
          </cell>
          <cell r="O491" t="str">
            <v>Compression</v>
          </cell>
          <cell r="P491" t="str">
            <v>Sub.Cont.</v>
          </cell>
          <cell r="Q491" t="str">
            <v>NO</v>
          </cell>
          <cell r="R491" t="str">
            <v>-</v>
          </cell>
          <cell r="S491">
            <v>100</v>
          </cell>
          <cell r="T491">
            <v>4</v>
          </cell>
          <cell r="U491">
            <v>10</v>
          </cell>
          <cell r="V491">
            <v>10</v>
          </cell>
          <cell r="W491">
            <v>8</v>
          </cell>
          <cell r="Y491">
            <v>4</v>
          </cell>
          <cell r="Z491">
            <v>54.72</v>
          </cell>
          <cell r="AA491">
            <v>170</v>
          </cell>
          <cell r="AB491">
            <v>1</v>
          </cell>
          <cell r="AC491">
            <v>50</v>
          </cell>
          <cell r="AD491" t="str">
            <v>T/L</v>
          </cell>
          <cell r="AE491">
            <v>0</v>
          </cell>
          <cell r="AF491">
            <v>16</v>
          </cell>
          <cell r="AG491" t="e">
            <v>#N/A</v>
          </cell>
          <cell r="AH491" t="e">
            <v>#N/A</v>
          </cell>
          <cell r="AJ491">
            <v>0</v>
          </cell>
          <cell r="AL491" t="e">
            <v>#N/A</v>
          </cell>
          <cell r="AM491" t="e">
            <v>#N/A</v>
          </cell>
          <cell r="AN491" t="e">
            <v>#N/A</v>
          </cell>
          <cell r="AO491" t="e">
            <v>#N/A</v>
          </cell>
          <cell r="AP491" t="e">
            <v>#N/A</v>
          </cell>
          <cell r="AQ491" t="e">
            <v>#N/A</v>
          </cell>
          <cell r="AR491" t="e">
            <v>#N/A</v>
          </cell>
          <cell r="AS491" t="e">
            <v>#N/A</v>
          </cell>
          <cell r="AT491" t="e">
            <v>#N/A</v>
          </cell>
        </row>
        <row r="492">
          <cell r="B492" t="str">
            <v>50352-KVB-T000</v>
          </cell>
          <cell r="C492" t="str">
            <v>50352-KVB-T000;A</v>
          </cell>
          <cell r="D492" t="str">
            <v>F-TPT</v>
          </cell>
          <cell r="E492" t="str">
            <v>BESTEX</v>
          </cell>
          <cell r="F492" t="str">
            <v>EK</v>
          </cell>
          <cell r="G492" t="str">
            <v>SEAL CONTROL WIRE</v>
          </cell>
          <cell r="H492">
            <v>510</v>
          </cell>
          <cell r="I492" t="e">
            <v>#N/A</v>
          </cell>
          <cell r="J492" t="e">
            <v>#N/A</v>
          </cell>
          <cell r="K492" t="str">
            <v>E2724;PRS080</v>
          </cell>
          <cell r="L492" t="e">
            <v>#N/A</v>
          </cell>
          <cell r="M492" t="e">
            <v>#N/A</v>
          </cell>
          <cell r="N492" t="str">
            <v>36X1</v>
          </cell>
          <cell r="O492" t="str">
            <v>Comprssion</v>
          </cell>
          <cell r="P492" t="str">
            <v>Press Dep.</v>
          </cell>
          <cell r="Q492" t="str">
            <v>NO</v>
          </cell>
          <cell r="R492" t="str">
            <v>-</v>
          </cell>
          <cell r="S492">
            <v>100</v>
          </cell>
          <cell r="T492">
            <v>3</v>
          </cell>
          <cell r="U492">
            <v>27</v>
          </cell>
          <cell r="V492">
            <v>205</v>
          </cell>
          <cell r="W492">
            <v>6</v>
          </cell>
          <cell r="Y492">
            <v>6</v>
          </cell>
          <cell r="Z492">
            <v>648</v>
          </cell>
          <cell r="AA492">
            <v>180</v>
          </cell>
          <cell r="AB492">
            <v>10</v>
          </cell>
          <cell r="AC492">
            <v>60</v>
          </cell>
          <cell r="AD492" t="str">
            <v>RK</v>
          </cell>
          <cell r="AE492">
            <v>0</v>
          </cell>
          <cell r="AF492">
            <v>36</v>
          </cell>
          <cell r="AG492" t="e">
            <v>#N/A</v>
          </cell>
          <cell r="AH492" t="e">
            <v>#N/A</v>
          </cell>
          <cell r="AJ492">
            <v>35</v>
          </cell>
          <cell r="AL492">
            <v>156</v>
          </cell>
          <cell r="AM492">
            <v>52</v>
          </cell>
          <cell r="AN492">
            <v>5616</v>
          </cell>
          <cell r="AO492">
            <v>101.08799999999999</v>
          </cell>
          <cell r="AP492" t="e">
            <v>#N/A</v>
          </cell>
          <cell r="AQ492" t="e">
            <v>#N/A</v>
          </cell>
          <cell r="AR492" t="e">
            <v>#N/A</v>
          </cell>
          <cell r="AS492" t="e">
            <v>#N/A</v>
          </cell>
          <cell r="AT492" t="e">
            <v>#N/A</v>
          </cell>
        </row>
        <row r="493">
          <cell r="B493" t="str">
            <v>50353-KVBA-9000</v>
          </cell>
          <cell r="C493" t="str">
            <v>50353-KVBA-9000;A</v>
          </cell>
          <cell r="D493" t="str">
            <v>F-RPM</v>
          </cell>
          <cell r="E493" t="str">
            <v>S.SANITAR</v>
          </cell>
          <cell r="F493" t="str">
            <v>TOTO</v>
          </cell>
          <cell r="G493" t="str">
            <v>SEAL PACKING</v>
          </cell>
          <cell r="H493" t="str">
            <v>INJ</v>
          </cell>
          <cell r="I493" t="e">
            <v>#N/A</v>
          </cell>
          <cell r="J493" t="e">
            <v>#N/A</v>
          </cell>
          <cell r="K493" t="str">
            <v>AG5520;PRS080</v>
          </cell>
          <cell r="L493" t="e">
            <v>#N/A</v>
          </cell>
          <cell r="M493" t="e">
            <v>#N/A</v>
          </cell>
          <cell r="N493" t="str">
            <v>30x1</v>
          </cell>
          <cell r="O493" t="str">
            <v>Compression</v>
          </cell>
          <cell r="P493" t="str">
            <v>Sub.Cont.</v>
          </cell>
          <cell r="Q493" t="str">
            <v>NO</v>
          </cell>
          <cell r="R493" t="str">
            <v>-</v>
          </cell>
          <cell r="S493">
            <v>100</v>
          </cell>
          <cell r="Y493">
            <v>5</v>
          </cell>
          <cell r="Z493">
            <v>380</v>
          </cell>
          <cell r="AA493">
            <v>175</v>
          </cell>
          <cell r="AB493">
            <v>0</v>
          </cell>
          <cell r="AC493">
            <v>53</v>
          </cell>
          <cell r="AD493" t="str">
            <v>RK</v>
          </cell>
          <cell r="AE493">
            <v>0</v>
          </cell>
          <cell r="AF493">
            <v>28</v>
          </cell>
          <cell r="AG493" t="e">
            <v>#N/A</v>
          </cell>
          <cell r="AH493" t="e">
            <v>#N/A</v>
          </cell>
          <cell r="AJ493" t="e">
            <v>#VALUE!</v>
          </cell>
          <cell r="AL493">
            <v>84</v>
          </cell>
          <cell r="AM493">
            <v>28</v>
          </cell>
          <cell r="AN493">
            <v>2352</v>
          </cell>
          <cell r="AO493">
            <v>31.92</v>
          </cell>
          <cell r="AP493" t="e">
            <v>#N/A</v>
          </cell>
          <cell r="AQ493" t="e">
            <v>#N/A</v>
          </cell>
          <cell r="AR493" t="e">
            <v>#N/A</v>
          </cell>
          <cell r="AS493" t="e">
            <v>#N/A</v>
          </cell>
          <cell r="AT493" t="e">
            <v>#N/A</v>
          </cell>
        </row>
        <row r="494">
          <cell r="B494" t="str">
            <v>50353-KVBA-9000B</v>
          </cell>
          <cell r="C494" t="str">
            <v>50353-KVBA-9000B;A</v>
          </cell>
          <cell r="D494" t="e">
            <v>#N/A</v>
          </cell>
          <cell r="E494" t="str">
            <v>S.SANITAR</v>
          </cell>
          <cell r="F494" t="str">
            <v>TOTO</v>
          </cell>
          <cell r="G494" t="str">
            <v>SEAL PACKING</v>
          </cell>
          <cell r="H494">
            <v>510</v>
          </cell>
          <cell r="I494" t="e">
            <v>#N/A</v>
          </cell>
          <cell r="J494" t="e">
            <v>#N/A</v>
          </cell>
          <cell r="K494" t="str">
            <v>AG-2520;PRS080</v>
          </cell>
          <cell r="L494" t="e">
            <v>#N/A</v>
          </cell>
          <cell r="M494" t="e">
            <v>#N/A</v>
          </cell>
          <cell r="N494" t="str">
            <v>4x1</v>
          </cell>
          <cell r="O494" t="str">
            <v>Transfer</v>
          </cell>
          <cell r="P494" t="str">
            <v>Press Dep.</v>
          </cell>
          <cell r="Q494" t="str">
            <v>NO</v>
          </cell>
          <cell r="R494" t="str">
            <v>205 / 220</v>
          </cell>
          <cell r="S494">
            <v>120</v>
          </cell>
          <cell r="T494">
            <v>2</v>
          </cell>
          <cell r="U494">
            <v>95</v>
          </cell>
          <cell r="V494">
            <v>95</v>
          </cell>
          <cell r="W494">
            <v>8</v>
          </cell>
          <cell r="Y494">
            <v>12</v>
          </cell>
          <cell r="Z494">
            <v>40</v>
          </cell>
          <cell r="AA494">
            <v>170</v>
          </cell>
          <cell r="AB494">
            <v>10</v>
          </cell>
          <cell r="AC494">
            <v>60</v>
          </cell>
          <cell r="AD494" t="str">
            <v>RPS</v>
          </cell>
          <cell r="AE494">
            <v>105</v>
          </cell>
          <cell r="AF494">
            <v>4</v>
          </cell>
          <cell r="AG494" t="e">
            <v>#N/A</v>
          </cell>
          <cell r="AH494" t="e">
            <v>#N/A</v>
          </cell>
          <cell r="AJ494">
            <v>0</v>
          </cell>
          <cell r="AL494">
            <v>105</v>
          </cell>
          <cell r="AM494">
            <v>35</v>
          </cell>
          <cell r="AN494">
            <v>420</v>
          </cell>
          <cell r="AO494">
            <v>4.2</v>
          </cell>
          <cell r="AP494">
            <v>222</v>
          </cell>
          <cell r="AQ494" t="e">
            <v>#N/A</v>
          </cell>
          <cell r="AR494" t="str">
            <v>PRS</v>
          </cell>
          <cell r="AS494">
            <v>96.23</v>
          </cell>
          <cell r="AT494" t="e">
            <v>#N/A</v>
          </cell>
        </row>
        <row r="495">
          <cell r="B495" t="str">
            <v>50524-397-0000</v>
          </cell>
          <cell r="C495" t="str">
            <v>50524-397-0000</v>
          </cell>
          <cell r="D495" t="e">
            <v>#N/A</v>
          </cell>
          <cell r="E495" t="str">
            <v>S.SANITAR</v>
          </cell>
          <cell r="F495" t="str">
            <v>TOTO</v>
          </cell>
          <cell r="G495" t="str">
            <v>SEAL PACKING</v>
          </cell>
          <cell r="H495" t="str">
            <v>AMN</v>
          </cell>
          <cell r="I495" t="e">
            <v>#N/A</v>
          </cell>
          <cell r="J495" t="e">
            <v>#N/A</v>
          </cell>
          <cell r="K495" t="str">
            <v>AS-2996</v>
          </cell>
          <cell r="L495" t="e">
            <v>#N/A</v>
          </cell>
          <cell r="M495" t="e">
            <v>#N/A</v>
          </cell>
          <cell r="N495" t="str">
            <v>36x1</v>
          </cell>
          <cell r="O495" t="str">
            <v>Transfer</v>
          </cell>
          <cell r="P495" t="str">
            <v>Press Dep.</v>
          </cell>
          <cell r="Q495" t="str">
            <v>NO</v>
          </cell>
          <cell r="R495" t="str">
            <v>205 / 238</v>
          </cell>
          <cell r="S495">
            <v>120</v>
          </cell>
          <cell r="Y495">
            <v>25</v>
          </cell>
          <cell r="Z495">
            <v>290.30399999999997</v>
          </cell>
          <cell r="AA495">
            <v>175</v>
          </cell>
          <cell r="AB495">
            <v>5</v>
          </cell>
          <cell r="AC495">
            <v>50</v>
          </cell>
          <cell r="AD495" t="str">
            <v>RPS</v>
          </cell>
          <cell r="AE495">
            <v>0</v>
          </cell>
          <cell r="AF495">
            <v>36</v>
          </cell>
          <cell r="AG495" t="e">
            <v>#N/A</v>
          </cell>
          <cell r="AH495" t="e">
            <v>#N/A</v>
          </cell>
          <cell r="AJ495">
            <v>0</v>
          </cell>
          <cell r="AL495" t="e">
            <v>#N/A</v>
          </cell>
          <cell r="AM495" t="e">
            <v>#N/A</v>
          </cell>
          <cell r="AN495" t="e">
            <v>#N/A</v>
          </cell>
          <cell r="AO495" t="e">
            <v>#N/A</v>
          </cell>
          <cell r="AP495" t="e">
            <v>#N/A</v>
          </cell>
          <cell r="AQ495" t="e">
            <v>#N/A</v>
          </cell>
          <cell r="AR495" t="e">
            <v>#N/A</v>
          </cell>
          <cell r="AS495" t="e">
            <v>#N/A</v>
          </cell>
          <cell r="AT495" t="e">
            <v>#N/A</v>
          </cell>
        </row>
        <row r="496">
          <cell r="B496" t="str">
            <v>50524-GBJ-6800</v>
          </cell>
          <cell r="C496" t="str">
            <v>50524-GBJ-6800</v>
          </cell>
          <cell r="D496" t="str">
            <v>F-WCLHO</v>
          </cell>
          <cell r="E496" t="str">
            <v>S.NISSAN</v>
          </cell>
          <cell r="F496" t="str">
            <v>B-12'8</v>
          </cell>
          <cell r="G496" t="str">
            <v>PMPR ASSY RR AXLE</v>
          </cell>
          <cell r="H496" t="str">
            <v>CR</v>
          </cell>
          <cell r="I496" t="e">
            <v>#N/A</v>
          </cell>
          <cell r="J496" t="e">
            <v>#N/A</v>
          </cell>
          <cell r="K496" t="str">
            <v>ES-2900</v>
          </cell>
          <cell r="L496" t="e">
            <v>#N/A</v>
          </cell>
          <cell r="M496" t="e">
            <v>#N/A</v>
          </cell>
          <cell r="N496" t="str">
            <v>9x1</v>
          </cell>
          <cell r="O496" t="str">
            <v>Transfer</v>
          </cell>
          <cell r="P496" t="str">
            <v>Sub.Cont.</v>
          </cell>
          <cell r="Q496" t="str">
            <v>NO</v>
          </cell>
          <cell r="R496" t="str">
            <v>-</v>
          </cell>
          <cell r="S496">
            <v>150</v>
          </cell>
          <cell r="Y496">
            <v>12</v>
          </cell>
          <cell r="Z496">
            <v>157.32</v>
          </cell>
          <cell r="AA496">
            <v>175</v>
          </cell>
          <cell r="AB496">
            <v>15</v>
          </cell>
          <cell r="AC496">
            <v>50</v>
          </cell>
          <cell r="AD496" t="str">
            <v>RK</v>
          </cell>
          <cell r="AE496">
            <v>0</v>
          </cell>
          <cell r="AF496">
            <v>12</v>
          </cell>
          <cell r="AG496" t="e">
            <v>#N/A</v>
          </cell>
          <cell r="AH496" t="e">
            <v>#N/A</v>
          </cell>
          <cell r="AJ496">
            <v>0</v>
          </cell>
          <cell r="AL496" t="e">
            <v>#N/A</v>
          </cell>
          <cell r="AM496" t="e">
            <v>#N/A</v>
          </cell>
          <cell r="AN496" t="e">
            <v>#N/A</v>
          </cell>
          <cell r="AO496" t="e">
            <v>#N/A</v>
          </cell>
          <cell r="AP496" t="e">
            <v>#N/A</v>
          </cell>
          <cell r="AQ496" t="e">
            <v>#N/A</v>
          </cell>
          <cell r="AR496" t="e">
            <v>#N/A</v>
          </cell>
          <cell r="AS496" t="e">
            <v>#N/A</v>
          </cell>
          <cell r="AT496" t="e">
            <v>#N/A</v>
          </cell>
        </row>
        <row r="497">
          <cell r="B497" t="str">
            <v>50548-324-7600-01</v>
          </cell>
          <cell r="C497" t="str">
            <v>50548-324-7600-01;A</v>
          </cell>
          <cell r="D497" t="e">
            <v>#N/A</v>
          </cell>
          <cell r="E497" t="str">
            <v>S.NISSAN</v>
          </cell>
          <cell r="F497" t="str">
            <v>IRC</v>
          </cell>
          <cell r="G497" t="str">
            <v>BMPR BOUND RR SUS</v>
          </cell>
          <cell r="H497" t="str">
            <v>SUB</v>
          </cell>
          <cell r="I497" t="e">
            <v>#N/A</v>
          </cell>
          <cell r="J497" t="e">
            <v>#N/A</v>
          </cell>
          <cell r="K497" t="str">
            <v>E2776;PRS080</v>
          </cell>
          <cell r="L497">
            <v>98</v>
          </cell>
          <cell r="M497">
            <v>2638.8888888888891</v>
          </cell>
          <cell r="N497" t="str">
            <v>10X1</v>
          </cell>
          <cell r="O497" t="str">
            <v>Comprssion</v>
          </cell>
          <cell r="P497" t="str">
            <v>Sub.Cont.</v>
          </cell>
          <cell r="Q497" t="str">
            <v>NO</v>
          </cell>
          <cell r="R497" t="str">
            <v>-</v>
          </cell>
          <cell r="S497">
            <v>100</v>
          </cell>
          <cell r="T497">
            <v>4</v>
          </cell>
          <cell r="U497">
            <v>20</v>
          </cell>
          <cell r="V497">
            <v>100</v>
          </cell>
          <cell r="W497">
            <v>6</v>
          </cell>
          <cell r="Y497">
            <v>6</v>
          </cell>
          <cell r="Z497">
            <v>360</v>
          </cell>
          <cell r="AA497">
            <v>175</v>
          </cell>
          <cell r="AB497">
            <v>5</v>
          </cell>
          <cell r="AC497">
            <v>60</v>
          </cell>
          <cell r="AD497" t="str">
            <v>SE</v>
          </cell>
          <cell r="AE497">
            <v>0</v>
          </cell>
          <cell r="AF497">
            <v>10</v>
          </cell>
          <cell r="AG497">
            <v>98</v>
          </cell>
          <cell r="AH497">
            <v>2722.2222222222222</v>
          </cell>
          <cell r="AJ497">
            <v>0</v>
          </cell>
          <cell r="AL497">
            <v>90</v>
          </cell>
          <cell r="AM497">
            <v>30</v>
          </cell>
          <cell r="AN497">
            <v>900</v>
          </cell>
          <cell r="AO497">
            <v>32.4</v>
          </cell>
          <cell r="AP497" t="e">
            <v>#N/A</v>
          </cell>
          <cell r="AQ497" t="e">
            <v>#N/A</v>
          </cell>
          <cell r="AR497" t="e">
            <v>#N/A</v>
          </cell>
          <cell r="AS497" t="e">
            <v>#N/A</v>
          </cell>
          <cell r="AT497" t="e">
            <v>#N/A</v>
          </cell>
        </row>
        <row r="498">
          <cell r="B498" t="str">
            <v>50661-383-6700</v>
          </cell>
          <cell r="C498" t="str">
            <v>50661-383-6700</v>
          </cell>
          <cell r="D498" t="str">
            <v>F-MCR</v>
          </cell>
          <cell r="E498" t="str">
            <v>S.NISSAN</v>
          </cell>
          <cell r="F498" t="str">
            <v>IRC</v>
          </cell>
          <cell r="G498" t="str">
            <v>BMPR BOUND RR SUS</v>
          </cell>
          <cell r="H498" t="str">
            <v>AMN</v>
          </cell>
          <cell r="I498" t="e">
            <v>#N/A</v>
          </cell>
          <cell r="J498" t="e">
            <v>#N/A</v>
          </cell>
          <cell r="K498" t="str">
            <v>A-2553</v>
          </cell>
          <cell r="L498" t="e">
            <v>#N/A</v>
          </cell>
          <cell r="M498" t="e">
            <v>#N/A</v>
          </cell>
          <cell r="N498" t="str">
            <v>3x1</v>
          </cell>
          <cell r="O498" t="str">
            <v>Compression</v>
          </cell>
          <cell r="P498" t="str">
            <v>Sub.Cont.</v>
          </cell>
          <cell r="Q498" t="str">
            <v>NO</v>
          </cell>
          <cell r="R498" t="str">
            <v>-</v>
          </cell>
          <cell r="S498">
            <v>100</v>
          </cell>
          <cell r="T498">
            <v>2</v>
          </cell>
          <cell r="U498">
            <v>55</v>
          </cell>
          <cell r="V498">
            <v>55</v>
          </cell>
          <cell r="W498">
            <v>8</v>
          </cell>
          <cell r="Y498">
            <v>5</v>
          </cell>
          <cell r="Z498">
            <v>397.44</v>
          </cell>
          <cell r="AA498">
            <v>175</v>
          </cell>
          <cell r="AB498">
            <v>5</v>
          </cell>
          <cell r="AC498">
            <v>60</v>
          </cell>
          <cell r="AD498" t="str">
            <v>RK</v>
          </cell>
          <cell r="AE498">
            <v>0</v>
          </cell>
          <cell r="AF498">
            <v>3</v>
          </cell>
          <cell r="AG498" t="e">
            <v>#N/A</v>
          </cell>
          <cell r="AH498" t="e">
            <v>#N/A</v>
          </cell>
          <cell r="AJ498">
            <v>0</v>
          </cell>
          <cell r="AL498" t="e">
            <v>#N/A</v>
          </cell>
          <cell r="AM498" t="e">
            <v>#N/A</v>
          </cell>
          <cell r="AN498" t="e">
            <v>#N/A</v>
          </cell>
          <cell r="AO498" t="e">
            <v>#N/A</v>
          </cell>
          <cell r="AP498" t="e">
            <v>#N/A</v>
          </cell>
          <cell r="AQ498" t="e">
            <v>#N/A</v>
          </cell>
          <cell r="AR498" t="e">
            <v>#N/A</v>
          </cell>
          <cell r="AS498" t="e">
            <v>#N/A</v>
          </cell>
          <cell r="AT498" t="e">
            <v>#N/A</v>
          </cell>
        </row>
        <row r="499">
          <cell r="B499" t="str">
            <v>50661-KC5-0001</v>
          </cell>
          <cell r="C499" t="str">
            <v>50661-KC5-0001</v>
          </cell>
          <cell r="D499" t="str">
            <v>F-MCR</v>
          </cell>
          <cell r="E499" t="str">
            <v>S.NISSAN</v>
          </cell>
          <cell r="F499" t="str">
            <v>IRC</v>
          </cell>
          <cell r="G499" t="str">
            <v>BMPR BOUND RR SUS</v>
          </cell>
          <cell r="H499" t="str">
            <v>AMN</v>
          </cell>
          <cell r="I499" t="e">
            <v>#N/A</v>
          </cell>
          <cell r="J499" t="e">
            <v>#N/A</v>
          </cell>
          <cell r="K499" t="str">
            <v>A-2553</v>
          </cell>
          <cell r="L499" t="e">
            <v>#N/A</v>
          </cell>
          <cell r="M499" t="e">
            <v>#N/A</v>
          </cell>
          <cell r="N499" t="str">
            <v>3x1</v>
          </cell>
          <cell r="O499" t="str">
            <v>Transfer</v>
          </cell>
          <cell r="P499" t="str">
            <v>Sub.Cont.</v>
          </cell>
          <cell r="Q499" t="str">
            <v>NO</v>
          </cell>
          <cell r="R499" t="str">
            <v>-</v>
          </cell>
          <cell r="S499">
            <v>120</v>
          </cell>
          <cell r="T499">
            <v>1</v>
          </cell>
          <cell r="U499">
            <v>100</v>
          </cell>
          <cell r="V499">
            <v>135</v>
          </cell>
          <cell r="W499">
            <v>5</v>
          </cell>
          <cell r="Y499">
            <v>4</v>
          </cell>
          <cell r="Z499">
            <v>230.4</v>
          </cell>
          <cell r="AA499">
            <v>175</v>
          </cell>
          <cell r="AB499">
            <v>5</v>
          </cell>
          <cell r="AC499">
            <v>70</v>
          </cell>
          <cell r="AD499" t="str">
            <v>RK</v>
          </cell>
          <cell r="AE499">
            <v>0</v>
          </cell>
          <cell r="AF499">
            <v>3</v>
          </cell>
          <cell r="AG499" t="e">
            <v>#N/A</v>
          </cell>
          <cell r="AH499" t="e">
            <v>#N/A</v>
          </cell>
          <cell r="AJ499">
            <v>0</v>
          </cell>
          <cell r="AL499" t="e">
            <v>#N/A</v>
          </cell>
          <cell r="AM499" t="e">
            <v>#N/A</v>
          </cell>
          <cell r="AN499" t="e">
            <v>#N/A</v>
          </cell>
          <cell r="AO499" t="e">
            <v>#N/A</v>
          </cell>
          <cell r="AP499" t="e">
            <v>#N/A</v>
          </cell>
          <cell r="AQ499" t="e">
            <v>#N/A</v>
          </cell>
          <cell r="AR499" t="e">
            <v>#N/A</v>
          </cell>
          <cell r="AS499" t="e">
            <v>#N/A</v>
          </cell>
          <cell r="AT499" t="e">
            <v>#N/A</v>
          </cell>
        </row>
        <row r="500">
          <cell r="B500" t="str">
            <v>50710-461-7701</v>
          </cell>
          <cell r="C500" t="str">
            <v>50710-461-7701</v>
          </cell>
          <cell r="D500" t="e">
            <v>#N/A</v>
          </cell>
          <cell r="E500" t="str">
            <v>S.NISSAN</v>
          </cell>
          <cell r="F500" t="str">
            <v>STANZA</v>
          </cell>
          <cell r="G500" t="str">
            <v>BUMP BOUND RR SUS</v>
          </cell>
          <cell r="H500" t="str">
            <v>AMN</v>
          </cell>
          <cell r="I500" t="e">
            <v>#N/A</v>
          </cell>
          <cell r="J500" t="e">
            <v>#N/A</v>
          </cell>
          <cell r="K500" t="str">
            <v>A-2553</v>
          </cell>
          <cell r="L500" t="e">
            <v>#N/A</v>
          </cell>
          <cell r="M500" t="e">
            <v>#N/A</v>
          </cell>
          <cell r="N500" t="str">
            <v>2x2</v>
          </cell>
          <cell r="O500" t="str">
            <v>Compression</v>
          </cell>
          <cell r="P500" t="str">
            <v>Sub.Cont.</v>
          </cell>
          <cell r="Q500" t="str">
            <v>NO</v>
          </cell>
          <cell r="R500" t="str">
            <v>-</v>
          </cell>
          <cell r="S500">
            <v>100</v>
          </cell>
          <cell r="Y500">
            <v>3</v>
          </cell>
          <cell r="Z500">
            <v>276.48</v>
          </cell>
          <cell r="AA500">
            <v>175</v>
          </cell>
          <cell r="AB500">
            <v>15</v>
          </cell>
          <cell r="AC500">
            <v>70</v>
          </cell>
          <cell r="AD500" t="str">
            <v>RK</v>
          </cell>
          <cell r="AE500">
            <v>0</v>
          </cell>
          <cell r="AF500">
            <v>2</v>
          </cell>
          <cell r="AG500" t="e">
            <v>#N/A</v>
          </cell>
          <cell r="AH500" t="e">
            <v>#N/A</v>
          </cell>
          <cell r="AJ500">
            <v>0</v>
          </cell>
          <cell r="AL500" t="e">
            <v>#N/A</v>
          </cell>
          <cell r="AM500" t="e">
            <v>#N/A</v>
          </cell>
          <cell r="AN500" t="e">
            <v>#N/A</v>
          </cell>
          <cell r="AO500" t="e">
            <v>#N/A</v>
          </cell>
          <cell r="AP500" t="e">
            <v>#N/A</v>
          </cell>
          <cell r="AQ500" t="e">
            <v>#N/A</v>
          </cell>
          <cell r="AR500" t="e">
            <v>#N/A</v>
          </cell>
          <cell r="AS500" t="e">
            <v>#N/A</v>
          </cell>
          <cell r="AT500" t="e">
            <v>#N/A</v>
          </cell>
        </row>
        <row r="501">
          <cell r="B501" t="str">
            <v>509623-0020</v>
          </cell>
          <cell r="C501" t="str">
            <v>509623-0020;A</v>
          </cell>
          <cell r="D501" t="e">
            <v>#N/A</v>
          </cell>
          <cell r="E501" t="str">
            <v>NISSAN.D</v>
          </cell>
          <cell r="F501" t="str">
            <v>UD'91,</v>
          </cell>
          <cell r="G501" t="str">
            <v>BUMPER RUBBER</v>
          </cell>
          <cell r="H501" t="str">
            <v>VAC</v>
          </cell>
          <cell r="I501" t="e">
            <v>#N/A</v>
          </cell>
          <cell r="J501" t="e">
            <v>#N/A</v>
          </cell>
          <cell r="K501" t="str">
            <v>T2710;PRS030</v>
          </cell>
          <cell r="L501">
            <v>20</v>
          </cell>
          <cell r="M501">
            <v>17109.50080515298</v>
          </cell>
          <cell r="N501" t="str">
            <v>36x1</v>
          </cell>
          <cell r="O501" t="str">
            <v>Compression</v>
          </cell>
          <cell r="P501" t="str">
            <v>Sub.Cont.</v>
          </cell>
          <cell r="Q501" t="str">
            <v>NO</v>
          </cell>
          <cell r="R501" t="str">
            <v>-</v>
          </cell>
          <cell r="S501">
            <v>100</v>
          </cell>
          <cell r="T501">
            <v>2</v>
          </cell>
          <cell r="U501">
            <v>80</v>
          </cell>
          <cell r="V501">
            <v>80</v>
          </cell>
          <cell r="W501">
            <v>8</v>
          </cell>
          <cell r="Y501">
            <v>8</v>
          </cell>
          <cell r="Z501">
            <v>24.84</v>
          </cell>
          <cell r="AA501">
            <v>180</v>
          </cell>
          <cell r="AB501">
            <v>10</v>
          </cell>
          <cell r="AC501">
            <v>70</v>
          </cell>
          <cell r="AD501" t="str">
            <v>RK</v>
          </cell>
          <cell r="AE501">
            <v>0</v>
          </cell>
          <cell r="AF501">
            <v>25</v>
          </cell>
          <cell r="AG501">
            <v>20</v>
          </cell>
          <cell r="AH501">
            <v>20128.824476650563</v>
          </cell>
          <cell r="AJ501">
            <v>0</v>
          </cell>
          <cell r="AL501">
            <v>120</v>
          </cell>
          <cell r="AM501">
            <v>40</v>
          </cell>
          <cell r="AN501">
            <v>3000</v>
          </cell>
          <cell r="AO501">
            <v>2.9808000000000003</v>
          </cell>
          <cell r="AP501" t="e">
            <v>#N/A</v>
          </cell>
          <cell r="AQ501" t="e">
            <v>#N/A</v>
          </cell>
          <cell r="AR501" t="e">
            <v>#N/A</v>
          </cell>
          <cell r="AS501" t="e">
            <v>#N/A</v>
          </cell>
          <cell r="AT501" t="e">
            <v>#N/A</v>
          </cell>
        </row>
        <row r="502">
          <cell r="B502" t="str">
            <v>509623-0020</v>
          </cell>
          <cell r="C502" t="str">
            <v>509623-0020;A</v>
          </cell>
          <cell r="D502" t="e">
            <v>#N/A</v>
          </cell>
          <cell r="E502" t="str">
            <v>NISSAN</v>
          </cell>
          <cell r="F502" t="str">
            <v>IRC</v>
          </cell>
          <cell r="G502" t="str">
            <v>BUMPER RUBBER</v>
          </cell>
          <cell r="H502" t="str">
            <v>VAC</v>
          </cell>
          <cell r="I502" t="e">
            <v>#N/A</v>
          </cell>
          <cell r="J502" t="e">
            <v>#N/A</v>
          </cell>
          <cell r="K502" t="str">
            <v>T2710;PRS030</v>
          </cell>
          <cell r="L502">
            <v>20</v>
          </cell>
          <cell r="M502">
            <v>17109.50080515298</v>
          </cell>
          <cell r="N502" t="str">
            <v>36x1</v>
          </cell>
          <cell r="O502" t="str">
            <v>Compression</v>
          </cell>
          <cell r="P502" t="str">
            <v>Sub.Cont.</v>
          </cell>
          <cell r="Q502" t="str">
            <v>NO</v>
          </cell>
          <cell r="R502" t="str">
            <v>-</v>
          </cell>
          <cell r="S502">
            <v>100</v>
          </cell>
          <cell r="Y502">
            <v>5</v>
          </cell>
          <cell r="Z502">
            <v>24.84</v>
          </cell>
          <cell r="AA502">
            <v>175</v>
          </cell>
          <cell r="AB502">
            <v>0</v>
          </cell>
          <cell r="AC502">
            <v>0</v>
          </cell>
          <cell r="AD502" t="str">
            <v>RK</v>
          </cell>
          <cell r="AE502">
            <v>0</v>
          </cell>
          <cell r="AF502">
            <v>25</v>
          </cell>
          <cell r="AG502">
            <v>20</v>
          </cell>
          <cell r="AH502">
            <v>20128.824476650563</v>
          </cell>
          <cell r="AJ502">
            <v>0</v>
          </cell>
          <cell r="AL502">
            <v>120</v>
          </cell>
          <cell r="AM502">
            <v>40</v>
          </cell>
          <cell r="AN502">
            <v>3000</v>
          </cell>
          <cell r="AO502">
            <v>2.9808000000000003</v>
          </cell>
          <cell r="AP502" t="e">
            <v>#N/A</v>
          </cell>
          <cell r="AQ502" t="e">
            <v>#N/A</v>
          </cell>
          <cell r="AR502" t="e">
            <v>#N/A</v>
          </cell>
          <cell r="AS502" t="e">
            <v>#N/A</v>
          </cell>
          <cell r="AT502" t="e">
            <v>#N/A</v>
          </cell>
        </row>
        <row r="503">
          <cell r="B503" t="str">
            <v>50P-E4883-00</v>
          </cell>
          <cell r="C503" t="str">
            <v>50P-E4844-00;A</v>
          </cell>
          <cell r="D503" t="str">
            <v>F-TPT</v>
          </cell>
          <cell r="E503" t="str">
            <v>NISSAN</v>
          </cell>
          <cell r="F503" t="str">
            <v>IRC</v>
          </cell>
          <cell r="G503" t="str">
            <v>BUMPER RUBBER</v>
          </cell>
          <cell r="H503">
            <v>510</v>
          </cell>
          <cell r="I503" t="e">
            <v>#N/A</v>
          </cell>
          <cell r="J503" t="e">
            <v>#N/A</v>
          </cell>
          <cell r="K503" t="str">
            <v>E2724;PRS080</v>
          </cell>
          <cell r="L503" t="e">
            <v>#N/A</v>
          </cell>
          <cell r="M503" t="e">
            <v>#N/A</v>
          </cell>
          <cell r="N503" t="str">
            <v>8X1</v>
          </cell>
          <cell r="O503" t="str">
            <v>Compression</v>
          </cell>
          <cell r="P503" t="str">
            <v>Sub.Cont.</v>
          </cell>
          <cell r="Q503" t="str">
            <v>NO</v>
          </cell>
          <cell r="R503" t="str">
            <v>-</v>
          </cell>
          <cell r="S503">
            <v>100</v>
          </cell>
          <cell r="T503">
            <v>2</v>
          </cell>
          <cell r="U503">
            <v>8</v>
          </cell>
          <cell r="V503">
            <v>847</v>
          </cell>
          <cell r="W503">
            <v>6</v>
          </cell>
          <cell r="Y503">
            <v>3</v>
          </cell>
          <cell r="Z503">
            <v>152</v>
          </cell>
          <cell r="AA503">
            <v>170</v>
          </cell>
          <cell r="AB503">
            <v>7</v>
          </cell>
          <cell r="AC503">
            <v>60</v>
          </cell>
          <cell r="AD503" t="str">
            <v>RK</v>
          </cell>
          <cell r="AE503">
            <v>0</v>
          </cell>
          <cell r="AF503">
            <v>8</v>
          </cell>
          <cell r="AG503" t="e">
            <v>#N/A</v>
          </cell>
          <cell r="AH503" t="e">
            <v>#N/A</v>
          </cell>
          <cell r="AJ503">
            <v>0</v>
          </cell>
          <cell r="AL503">
            <v>138</v>
          </cell>
          <cell r="AM503">
            <v>46</v>
          </cell>
          <cell r="AN503">
            <v>1104</v>
          </cell>
          <cell r="AO503">
            <v>20.975999999999999</v>
          </cell>
          <cell r="AP503" t="e">
            <v>#N/A</v>
          </cell>
          <cell r="AQ503" t="e">
            <v>#N/A</v>
          </cell>
          <cell r="AR503" t="e">
            <v>#N/A</v>
          </cell>
          <cell r="AS503" t="e">
            <v>#N/A</v>
          </cell>
          <cell r="AT503" t="e">
            <v>#N/A</v>
          </cell>
        </row>
        <row r="504">
          <cell r="B504" t="str">
            <v>51117-36220</v>
          </cell>
          <cell r="C504" t="str">
            <v>51117-36220</v>
          </cell>
          <cell r="D504" t="e">
            <v>#N/A</v>
          </cell>
          <cell r="E504" t="str">
            <v>NISSAN</v>
          </cell>
          <cell r="F504" t="str">
            <v>IRC</v>
          </cell>
          <cell r="G504" t="str">
            <v>BUMPER RUBBER</v>
          </cell>
          <cell r="I504" t="e">
            <v>#N/A</v>
          </cell>
          <cell r="J504" t="e">
            <v>#N/A</v>
          </cell>
          <cell r="K504" t="str">
            <v>N-2768</v>
          </cell>
          <cell r="L504" t="e">
            <v>#N/A</v>
          </cell>
          <cell r="M504" t="e">
            <v>#N/A</v>
          </cell>
          <cell r="O504" t="str">
            <v>Compression</v>
          </cell>
          <cell r="P504" t="str">
            <v>Sub.Cont.</v>
          </cell>
          <cell r="Q504" t="str">
            <v>NO</v>
          </cell>
          <cell r="R504" t="str">
            <v>-</v>
          </cell>
          <cell r="S504">
            <v>100</v>
          </cell>
          <cell r="T504">
            <v>2</v>
          </cell>
          <cell r="U504">
            <v>7</v>
          </cell>
          <cell r="V504">
            <v>820</v>
          </cell>
          <cell r="W504">
            <v>7</v>
          </cell>
          <cell r="Y504">
            <v>5</v>
          </cell>
          <cell r="Z504">
            <v>0</v>
          </cell>
          <cell r="AA504">
            <v>175</v>
          </cell>
          <cell r="AB504">
            <v>7</v>
          </cell>
          <cell r="AC504">
            <v>60</v>
          </cell>
          <cell r="AD504" t="str">
            <v>RK</v>
          </cell>
          <cell r="AE504">
            <v>0</v>
          </cell>
          <cell r="AF504">
            <v>0</v>
          </cell>
          <cell r="AG504" t="e">
            <v>#N/A</v>
          </cell>
          <cell r="AH504" t="e">
            <v>#N/A</v>
          </cell>
          <cell r="AJ504">
            <v>0</v>
          </cell>
          <cell r="AL504" t="e">
            <v>#N/A</v>
          </cell>
          <cell r="AM504" t="e">
            <v>#N/A</v>
          </cell>
          <cell r="AN504" t="e">
            <v>#N/A</v>
          </cell>
          <cell r="AO504" t="e">
            <v>#N/A</v>
          </cell>
          <cell r="AP504" t="e">
            <v>#N/A</v>
          </cell>
          <cell r="AQ504" t="e">
            <v>#N/A</v>
          </cell>
          <cell r="AR504" t="e">
            <v>#N/A</v>
          </cell>
          <cell r="AS504" t="e">
            <v>#N/A</v>
          </cell>
          <cell r="AT504" t="e">
            <v>#N/A</v>
          </cell>
        </row>
        <row r="505">
          <cell r="B505" t="str">
            <v>51173-39610</v>
          </cell>
          <cell r="C505" t="str">
            <v>51173-39610</v>
          </cell>
          <cell r="D505" t="str">
            <v>F-MCR</v>
          </cell>
          <cell r="E505" t="str">
            <v>NISSAN</v>
          </cell>
          <cell r="F505" t="str">
            <v>IRC</v>
          </cell>
          <cell r="G505" t="str">
            <v>BUMPER RUBBER</v>
          </cell>
          <cell r="H505" t="str">
            <v>AMN</v>
          </cell>
          <cell r="I505" t="e">
            <v>#N/A</v>
          </cell>
          <cell r="J505" t="e">
            <v>#N/A</v>
          </cell>
          <cell r="K505" t="str">
            <v>N-2700</v>
          </cell>
          <cell r="L505" t="e">
            <v>#N/A</v>
          </cell>
          <cell r="M505" t="e">
            <v>#N/A</v>
          </cell>
          <cell r="N505" t="str">
            <v>9x1</v>
          </cell>
          <cell r="O505" t="str">
            <v>Compression</v>
          </cell>
          <cell r="P505" t="str">
            <v>Sub.Cont.</v>
          </cell>
          <cell r="Q505" t="str">
            <v>NO</v>
          </cell>
          <cell r="R505" t="str">
            <v>-</v>
          </cell>
          <cell r="S505">
            <v>100</v>
          </cell>
          <cell r="T505">
            <v>2</v>
          </cell>
          <cell r="U505">
            <v>7</v>
          </cell>
          <cell r="V505">
            <v>820</v>
          </cell>
          <cell r="W505">
            <v>7</v>
          </cell>
          <cell r="Y505">
            <v>5</v>
          </cell>
          <cell r="Z505">
            <v>25.92</v>
          </cell>
          <cell r="AA505">
            <v>180</v>
          </cell>
          <cell r="AB505">
            <v>7</v>
          </cell>
          <cell r="AC505">
            <v>60</v>
          </cell>
          <cell r="AD505" t="str">
            <v>RK</v>
          </cell>
          <cell r="AE505">
            <v>0</v>
          </cell>
          <cell r="AF505">
            <v>9</v>
          </cell>
          <cell r="AG505" t="e">
            <v>#N/A</v>
          </cell>
          <cell r="AH505" t="e">
            <v>#N/A</v>
          </cell>
          <cell r="AJ505">
            <v>0</v>
          </cell>
          <cell r="AL505" t="e">
            <v>#N/A</v>
          </cell>
          <cell r="AM505" t="e">
            <v>#N/A</v>
          </cell>
          <cell r="AN505" t="e">
            <v>#N/A</v>
          </cell>
          <cell r="AO505" t="e">
            <v>#N/A</v>
          </cell>
          <cell r="AP505" t="e">
            <v>#N/A</v>
          </cell>
          <cell r="AQ505" t="e">
            <v>#N/A</v>
          </cell>
          <cell r="AR505" t="e">
            <v>#N/A</v>
          </cell>
          <cell r="AS505" t="e">
            <v>#N/A</v>
          </cell>
          <cell r="AT505" t="e">
            <v>#N/A</v>
          </cell>
        </row>
        <row r="506">
          <cell r="B506" t="str">
            <v>51173-43210</v>
          </cell>
          <cell r="C506" t="str">
            <v>51173-43210;A</v>
          </cell>
          <cell r="D506" t="str">
            <v>F-RP</v>
          </cell>
          <cell r="E506" t="str">
            <v>SUZUKI</v>
          </cell>
          <cell r="F506" t="str">
            <v>X-12</v>
          </cell>
          <cell r="G506" t="str">
            <v>RIMTAPE 17-17</v>
          </cell>
          <cell r="H506" t="str">
            <v>VAC</v>
          </cell>
          <cell r="I506" t="e">
            <v>#N/A</v>
          </cell>
          <cell r="J506" t="e">
            <v>#N/A</v>
          </cell>
          <cell r="K506" t="str">
            <v>N2723;PRSD300</v>
          </cell>
          <cell r="L506" t="e">
            <v>#N/A</v>
          </cell>
          <cell r="M506" t="e">
            <v>#N/A</v>
          </cell>
          <cell r="N506" t="str">
            <v>16x1</v>
          </cell>
          <cell r="O506" t="str">
            <v>Compression</v>
          </cell>
          <cell r="P506" t="str">
            <v>Sub.Cont.</v>
          </cell>
          <cell r="Q506" t="str">
            <v>NO</v>
          </cell>
          <cell r="R506" t="str">
            <v>-</v>
          </cell>
          <cell r="S506">
            <v>100</v>
          </cell>
          <cell r="Y506">
            <v>5</v>
          </cell>
          <cell r="Z506">
            <v>220</v>
          </cell>
          <cell r="AA506">
            <v>175</v>
          </cell>
          <cell r="AB506">
            <v>0</v>
          </cell>
          <cell r="AC506">
            <v>50</v>
          </cell>
          <cell r="AD506" t="str">
            <v>RK</v>
          </cell>
          <cell r="AE506">
            <v>0</v>
          </cell>
          <cell r="AF506">
            <v>16</v>
          </cell>
          <cell r="AG506" t="e">
            <v>#N/A</v>
          </cell>
          <cell r="AH506" t="e">
            <v>#N/A</v>
          </cell>
          <cell r="AJ506">
            <v>0</v>
          </cell>
          <cell r="AL506">
            <v>111</v>
          </cell>
          <cell r="AM506">
            <v>37</v>
          </cell>
          <cell r="AN506">
            <v>1776</v>
          </cell>
          <cell r="AO506">
            <v>24.42</v>
          </cell>
          <cell r="AP506" t="e">
            <v>#N/A</v>
          </cell>
          <cell r="AQ506" t="e">
            <v>#N/A</v>
          </cell>
          <cell r="AR506" t="e">
            <v>#N/A</v>
          </cell>
          <cell r="AS506" t="e">
            <v>#N/A</v>
          </cell>
          <cell r="AT506" t="e">
            <v>#N/A</v>
          </cell>
        </row>
        <row r="507">
          <cell r="B507" t="str">
            <v>51173-43210</v>
          </cell>
          <cell r="C507" t="str">
            <v>51173-43210;A</v>
          </cell>
          <cell r="D507" t="str">
            <v>F-RP</v>
          </cell>
          <cell r="E507" t="str">
            <v>SUZUKI</v>
          </cell>
          <cell r="F507" t="str">
            <v>X-12</v>
          </cell>
          <cell r="G507" t="str">
            <v>RIMTAPE</v>
          </cell>
          <cell r="H507" t="str">
            <v>VAC</v>
          </cell>
          <cell r="I507" t="e">
            <v>#N/A</v>
          </cell>
          <cell r="J507" t="e">
            <v>#N/A</v>
          </cell>
          <cell r="K507" t="str">
            <v>N2723;PRS080</v>
          </cell>
          <cell r="L507" t="e">
            <v>#N/A</v>
          </cell>
          <cell r="M507" t="e">
            <v>#N/A</v>
          </cell>
          <cell r="N507" t="str">
            <v>16x1</v>
          </cell>
          <cell r="O507" t="str">
            <v>Comprssion</v>
          </cell>
          <cell r="P507" t="str">
            <v>Sub.Cont.</v>
          </cell>
          <cell r="Q507" t="str">
            <v>NO</v>
          </cell>
          <cell r="R507" t="str">
            <v>205 / 238</v>
          </cell>
          <cell r="S507">
            <v>100</v>
          </cell>
          <cell r="Y507">
            <v>3</v>
          </cell>
          <cell r="Z507">
            <v>220</v>
          </cell>
          <cell r="AA507">
            <v>175</v>
          </cell>
          <cell r="AB507">
            <v>5</v>
          </cell>
          <cell r="AC507">
            <v>50</v>
          </cell>
          <cell r="AD507" t="str">
            <v>RPS</v>
          </cell>
          <cell r="AE507">
            <v>0</v>
          </cell>
          <cell r="AF507">
            <v>16</v>
          </cell>
          <cell r="AG507" t="e">
            <v>#N/A</v>
          </cell>
          <cell r="AH507" t="e">
            <v>#N/A</v>
          </cell>
          <cell r="AJ507">
            <v>0</v>
          </cell>
          <cell r="AL507">
            <v>111</v>
          </cell>
          <cell r="AM507">
            <v>37</v>
          </cell>
          <cell r="AN507">
            <v>1776</v>
          </cell>
          <cell r="AO507">
            <v>24.42</v>
          </cell>
          <cell r="AP507" t="e">
            <v>#N/A</v>
          </cell>
          <cell r="AQ507" t="e">
            <v>#N/A</v>
          </cell>
          <cell r="AR507" t="e">
            <v>#N/A</v>
          </cell>
          <cell r="AS507" t="e">
            <v>#N/A</v>
          </cell>
          <cell r="AT507" t="e">
            <v>#N/A</v>
          </cell>
        </row>
        <row r="508">
          <cell r="B508" t="str">
            <v>51412-086-0000</v>
          </cell>
          <cell r="C508" t="str">
            <v>51412-086-0000</v>
          </cell>
          <cell r="D508" t="str">
            <v>F-TPS</v>
          </cell>
          <cell r="E508" t="str">
            <v>SUZUKI</v>
          </cell>
          <cell r="F508" t="str">
            <v>-</v>
          </cell>
          <cell r="G508" t="str">
            <v>RIMBAND 22-17</v>
          </cell>
          <cell r="H508" t="str">
            <v>TEE</v>
          </cell>
          <cell r="I508" t="e">
            <v>#N/A</v>
          </cell>
          <cell r="J508" t="e">
            <v>#N/A</v>
          </cell>
          <cell r="K508" t="str">
            <v>N-2768</v>
          </cell>
          <cell r="L508" t="e">
            <v>#N/A</v>
          </cell>
          <cell r="M508" t="e">
            <v>#N/A</v>
          </cell>
          <cell r="N508" t="str">
            <v>25x1</v>
          </cell>
          <cell r="O508" t="str">
            <v>Comprssion</v>
          </cell>
          <cell r="P508" t="str">
            <v>Sub.Cont.</v>
          </cell>
          <cell r="Q508" t="str">
            <v>NO</v>
          </cell>
          <cell r="R508" t="str">
            <v>-</v>
          </cell>
          <cell r="S508">
            <v>100</v>
          </cell>
          <cell r="Y508">
            <v>3</v>
          </cell>
          <cell r="Z508">
            <v>74.400000000000006</v>
          </cell>
          <cell r="AA508">
            <v>175</v>
          </cell>
          <cell r="AB508">
            <v>5</v>
          </cell>
          <cell r="AC508">
            <v>50</v>
          </cell>
          <cell r="AD508" t="str">
            <v>RK</v>
          </cell>
          <cell r="AE508">
            <v>0</v>
          </cell>
          <cell r="AF508">
            <v>25</v>
          </cell>
          <cell r="AG508" t="e">
            <v>#N/A</v>
          </cell>
          <cell r="AH508" t="e">
            <v>#N/A</v>
          </cell>
          <cell r="AJ508">
            <v>0</v>
          </cell>
          <cell r="AL508" t="e">
            <v>#N/A</v>
          </cell>
          <cell r="AM508" t="e">
            <v>#N/A</v>
          </cell>
          <cell r="AN508" t="e">
            <v>#N/A</v>
          </cell>
          <cell r="AO508" t="e">
            <v>#N/A</v>
          </cell>
          <cell r="AP508" t="e">
            <v>#N/A</v>
          </cell>
          <cell r="AQ508" t="e">
            <v>#N/A</v>
          </cell>
          <cell r="AR508" t="e">
            <v>#N/A</v>
          </cell>
          <cell r="AS508" t="e">
            <v>#N/A</v>
          </cell>
          <cell r="AT508" t="e">
            <v>#N/A</v>
          </cell>
        </row>
        <row r="509">
          <cell r="B509" t="str">
            <v>51489-086-0000</v>
          </cell>
          <cell r="C509" t="str">
            <v>51489-086-0000;A</v>
          </cell>
          <cell r="D509" t="str">
            <v>F-MCR</v>
          </cell>
          <cell r="E509" t="str">
            <v>S.NISSAN</v>
          </cell>
          <cell r="F509" t="str">
            <v>CEDRIC</v>
          </cell>
          <cell r="G509" t="str">
            <v>BUMPER</v>
          </cell>
          <cell r="H509" t="str">
            <v>AMN</v>
          </cell>
          <cell r="I509" t="e">
            <v>#N/A</v>
          </cell>
          <cell r="J509" t="e">
            <v>#N/A</v>
          </cell>
          <cell r="K509" t="str">
            <v>AS2778;PRS080</v>
          </cell>
          <cell r="L509" t="e">
            <v>#N/A</v>
          </cell>
          <cell r="M509" t="e">
            <v>#N/A</v>
          </cell>
          <cell r="N509" t="str">
            <v>49x1</v>
          </cell>
          <cell r="O509" t="str">
            <v>Comprssion</v>
          </cell>
          <cell r="P509" t="str">
            <v>Sub.Cont.</v>
          </cell>
          <cell r="Q509" t="str">
            <v>NO</v>
          </cell>
          <cell r="R509" t="str">
            <v>-</v>
          </cell>
          <cell r="S509">
            <v>100</v>
          </cell>
          <cell r="Y509">
            <v>3</v>
          </cell>
          <cell r="Z509">
            <v>349.92</v>
          </cell>
          <cell r="AA509">
            <v>175</v>
          </cell>
          <cell r="AB509">
            <v>7</v>
          </cell>
          <cell r="AC509">
            <v>50</v>
          </cell>
          <cell r="AD509" t="str">
            <v>RPS</v>
          </cell>
          <cell r="AE509">
            <v>0</v>
          </cell>
          <cell r="AF509">
            <v>49</v>
          </cell>
          <cell r="AG509" t="e">
            <v>#N/A</v>
          </cell>
          <cell r="AH509" t="e">
            <v>#N/A</v>
          </cell>
          <cell r="AJ509">
            <v>0</v>
          </cell>
          <cell r="AL509" t="e">
            <v>#N/A</v>
          </cell>
          <cell r="AM509" t="e">
            <v>#N/A</v>
          </cell>
          <cell r="AN509" t="e">
            <v>#N/A</v>
          </cell>
          <cell r="AO509" t="e">
            <v>#N/A</v>
          </cell>
          <cell r="AP509" t="e">
            <v>#N/A</v>
          </cell>
          <cell r="AQ509" t="e">
            <v>#N/A</v>
          </cell>
          <cell r="AR509" t="e">
            <v>#N/A</v>
          </cell>
          <cell r="AS509" t="e">
            <v>#N/A</v>
          </cell>
          <cell r="AT509" t="e">
            <v>#N/A</v>
          </cell>
        </row>
        <row r="510">
          <cell r="B510" t="str">
            <v>51611-KE1-7010M-</v>
          </cell>
          <cell r="C510" t="str">
            <v>51611-KE1-7010M-</v>
          </cell>
          <cell r="D510" t="e">
            <v>#N/A</v>
          </cell>
          <cell r="E510" t="str">
            <v>S.SANITAR</v>
          </cell>
          <cell r="F510" t="str">
            <v>TOTO</v>
          </cell>
          <cell r="G510" t="str">
            <v>PACKING</v>
          </cell>
          <cell r="H510" t="str">
            <v>VK</v>
          </cell>
          <cell r="I510" t="e">
            <v>#N/A</v>
          </cell>
          <cell r="J510" t="e">
            <v>#N/A</v>
          </cell>
          <cell r="K510" t="str">
            <v>N-2655</v>
          </cell>
          <cell r="L510" t="e">
            <v>#N/A</v>
          </cell>
          <cell r="M510" t="e">
            <v>#N/A</v>
          </cell>
          <cell r="N510" t="str">
            <v>2x1</v>
          </cell>
          <cell r="O510" t="str">
            <v>Compression</v>
          </cell>
          <cell r="P510" t="str">
            <v>Sub.Cont.</v>
          </cell>
          <cell r="Q510" t="str">
            <v>NO</v>
          </cell>
          <cell r="R510" t="str">
            <v>-</v>
          </cell>
          <cell r="S510">
            <v>100</v>
          </cell>
          <cell r="Y510">
            <v>5</v>
          </cell>
          <cell r="Z510">
            <v>0</v>
          </cell>
          <cell r="AA510">
            <v>175</v>
          </cell>
          <cell r="AB510">
            <v>0</v>
          </cell>
          <cell r="AC510">
            <v>0</v>
          </cell>
          <cell r="AD510" t="str">
            <v>RK</v>
          </cell>
          <cell r="AE510">
            <v>0</v>
          </cell>
          <cell r="AF510">
            <v>2</v>
          </cell>
          <cell r="AG510" t="e">
            <v>#N/A</v>
          </cell>
          <cell r="AH510" t="e">
            <v>#N/A</v>
          </cell>
          <cell r="AJ510">
            <v>0</v>
          </cell>
          <cell r="AL510" t="e">
            <v>#N/A</v>
          </cell>
          <cell r="AM510" t="e">
            <v>#N/A</v>
          </cell>
          <cell r="AN510" t="e">
            <v>#N/A</v>
          </cell>
          <cell r="AO510" t="e">
            <v>#N/A</v>
          </cell>
          <cell r="AP510" t="e">
            <v>#N/A</v>
          </cell>
          <cell r="AQ510" t="e">
            <v>#N/A</v>
          </cell>
          <cell r="AR510" t="e">
            <v>#N/A</v>
          </cell>
          <cell r="AS510" t="e">
            <v>#N/A</v>
          </cell>
          <cell r="AT510" t="e">
            <v>#N/A</v>
          </cell>
        </row>
        <row r="511">
          <cell r="B511" t="str">
            <v>51611-KE1-7010M-</v>
          </cell>
          <cell r="C511" t="str">
            <v>51611-KE1-7010M-</v>
          </cell>
          <cell r="D511" t="e">
            <v>#N/A</v>
          </cell>
          <cell r="E511" t="str">
            <v>S.SANITAR</v>
          </cell>
          <cell r="F511" t="str">
            <v>TOTO</v>
          </cell>
          <cell r="G511" t="str">
            <v>PACKING</v>
          </cell>
          <cell r="H511" t="str">
            <v>VK</v>
          </cell>
          <cell r="I511" t="e">
            <v>#N/A</v>
          </cell>
          <cell r="J511" t="e">
            <v>#N/A</v>
          </cell>
          <cell r="K511" t="str">
            <v>N-2656</v>
          </cell>
          <cell r="L511" t="e">
            <v>#N/A</v>
          </cell>
          <cell r="M511" t="e">
            <v>#N/A</v>
          </cell>
          <cell r="N511" t="str">
            <v>2x1</v>
          </cell>
          <cell r="O511" t="str">
            <v>Comprssion</v>
          </cell>
          <cell r="P511" t="str">
            <v>Sub.Cont.</v>
          </cell>
          <cell r="Q511" t="str">
            <v>NO</v>
          </cell>
          <cell r="R511" t="str">
            <v>-</v>
          </cell>
          <cell r="S511">
            <v>100</v>
          </cell>
          <cell r="T511">
            <v>16</v>
          </cell>
          <cell r="U511">
            <v>25</v>
          </cell>
          <cell r="V511">
            <v>25</v>
          </cell>
          <cell r="W511">
            <v>6</v>
          </cell>
          <cell r="Y511">
            <v>5</v>
          </cell>
          <cell r="Z511">
            <v>0</v>
          </cell>
          <cell r="AA511">
            <v>175</v>
          </cell>
          <cell r="AB511">
            <v>5</v>
          </cell>
          <cell r="AC511">
            <v>50</v>
          </cell>
          <cell r="AD511" t="str">
            <v>RK</v>
          </cell>
          <cell r="AE511">
            <v>0</v>
          </cell>
          <cell r="AF511">
            <v>2</v>
          </cell>
          <cell r="AG511" t="e">
            <v>#N/A</v>
          </cell>
          <cell r="AH511" t="e">
            <v>#N/A</v>
          </cell>
          <cell r="AJ511">
            <v>0</v>
          </cell>
          <cell r="AL511" t="e">
            <v>#N/A</v>
          </cell>
          <cell r="AM511" t="e">
            <v>#N/A</v>
          </cell>
          <cell r="AN511" t="e">
            <v>#N/A</v>
          </cell>
          <cell r="AO511" t="e">
            <v>#N/A</v>
          </cell>
          <cell r="AP511" t="e">
            <v>#N/A</v>
          </cell>
          <cell r="AQ511" t="e">
            <v>#N/A</v>
          </cell>
          <cell r="AR511" t="e">
            <v>#N/A</v>
          </cell>
          <cell r="AS511" t="e">
            <v>#N/A</v>
          </cell>
          <cell r="AT511" t="e">
            <v>#N/A</v>
          </cell>
        </row>
        <row r="512">
          <cell r="B512" t="str">
            <v>52170-K0GA-9002A</v>
          </cell>
          <cell r="C512" t="str">
            <v>52170-K0GA-9002;A</v>
          </cell>
          <cell r="D512" t="str">
            <v>F-WCL01</v>
          </cell>
          <cell r="E512" t="str">
            <v>ISUZU</v>
          </cell>
          <cell r="F512" t="str">
            <v>840'88</v>
          </cell>
          <cell r="G512" t="str">
            <v>M.C RR,TIRE,LH</v>
          </cell>
          <cell r="H512" t="str">
            <v>INM</v>
          </cell>
          <cell r="I512" t="e">
            <v>#N/A</v>
          </cell>
          <cell r="J512" t="e">
            <v>#N/A</v>
          </cell>
          <cell r="K512" t="str">
            <v>N5800;INJ080</v>
          </cell>
          <cell r="L512">
            <v>75</v>
          </cell>
          <cell r="M512">
            <v>558.1395348837209</v>
          </cell>
          <cell r="N512" t="str">
            <v>1X1</v>
          </cell>
          <cell r="O512" t="str">
            <v>Compression</v>
          </cell>
          <cell r="P512" t="str">
            <v>Sub.Cont.</v>
          </cell>
          <cell r="Q512" t="str">
            <v>NO</v>
          </cell>
          <cell r="R512" t="str">
            <v>-</v>
          </cell>
          <cell r="S512">
            <v>100</v>
          </cell>
          <cell r="Y512">
            <v>8</v>
          </cell>
          <cell r="Z512">
            <v>129</v>
          </cell>
          <cell r="AA512">
            <v>175</v>
          </cell>
          <cell r="AB512">
            <v>10</v>
          </cell>
          <cell r="AC512">
            <v>70</v>
          </cell>
          <cell r="AD512" t="str">
            <v>RK</v>
          </cell>
          <cell r="AE512">
            <v>0</v>
          </cell>
          <cell r="AF512">
            <v>1</v>
          </cell>
          <cell r="AG512">
            <v>75</v>
          </cell>
          <cell r="AH512">
            <v>581.39534883720933</v>
          </cell>
          <cell r="AJ512">
            <v>0</v>
          </cell>
          <cell r="AL512">
            <v>138</v>
          </cell>
          <cell r="AM512">
            <v>46</v>
          </cell>
          <cell r="AN512">
            <v>138</v>
          </cell>
          <cell r="AO512">
            <v>17.802</v>
          </cell>
          <cell r="AP512" t="e">
            <v>#N/A</v>
          </cell>
          <cell r="AQ512" t="e">
            <v>#N/A</v>
          </cell>
          <cell r="AR512" t="e">
            <v>#N/A</v>
          </cell>
          <cell r="AS512" t="e">
            <v>#N/A</v>
          </cell>
          <cell r="AT512" t="e">
            <v>#N/A</v>
          </cell>
        </row>
        <row r="513">
          <cell r="B513" t="str">
            <v>52170-K0GA-9002A-2</v>
          </cell>
          <cell r="C513" t="str">
            <v>52170-K0GA-9002;A</v>
          </cell>
          <cell r="D513" t="str">
            <v>F-WCL01</v>
          </cell>
          <cell r="E513" t="str">
            <v>ISUZU</v>
          </cell>
          <cell r="F513" t="str">
            <v>840'88</v>
          </cell>
          <cell r="G513" t="str">
            <v>M.C RR,TIRE,LH</v>
          </cell>
          <cell r="H513" t="str">
            <v>INM</v>
          </cell>
          <cell r="I513" t="e">
            <v>#N/A</v>
          </cell>
          <cell r="J513" t="e">
            <v>#N/A</v>
          </cell>
          <cell r="K513" t="str">
            <v>N5800;INJ080</v>
          </cell>
          <cell r="L513">
            <v>75</v>
          </cell>
          <cell r="M513">
            <v>558.1395348837209</v>
          </cell>
          <cell r="N513" t="str">
            <v>1X1</v>
          </cell>
          <cell r="O513" t="str">
            <v>Compression</v>
          </cell>
          <cell r="P513" t="str">
            <v>Sub.Cont.</v>
          </cell>
          <cell r="Q513" t="str">
            <v>NO</v>
          </cell>
          <cell r="R513" t="str">
            <v>-</v>
          </cell>
          <cell r="S513">
            <v>100</v>
          </cell>
          <cell r="Y513">
            <v>8</v>
          </cell>
          <cell r="Z513">
            <v>129</v>
          </cell>
          <cell r="AA513">
            <v>175</v>
          </cell>
          <cell r="AB513">
            <v>10</v>
          </cell>
          <cell r="AC513">
            <v>70</v>
          </cell>
          <cell r="AD513" t="str">
            <v>RK</v>
          </cell>
          <cell r="AE513">
            <v>0</v>
          </cell>
          <cell r="AF513">
            <v>1</v>
          </cell>
          <cell r="AG513">
            <v>75</v>
          </cell>
          <cell r="AH513">
            <v>581.39534883720933</v>
          </cell>
          <cell r="AJ513">
            <v>0</v>
          </cell>
          <cell r="AL513">
            <v>84</v>
          </cell>
          <cell r="AM513">
            <v>42</v>
          </cell>
          <cell r="AN513">
            <v>84</v>
          </cell>
          <cell r="AO513">
            <v>10.836</v>
          </cell>
          <cell r="AP513" t="e">
            <v>#N/A</v>
          </cell>
          <cell r="AQ513" t="e">
            <v>#N/A</v>
          </cell>
          <cell r="AR513" t="e">
            <v>#N/A</v>
          </cell>
          <cell r="AS513" t="e">
            <v>#N/A</v>
          </cell>
          <cell r="AT513" t="e">
            <v>#N/A</v>
          </cell>
        </row>
        <row r="514">
          <cell r="B514" t="str">
            <v>52170-K0GA-9002B</v>
          </cell>
          <cell r="C514" t="str">
            <v>52170-K0GA-9002;A</v>
          </cell>
          <cell r="D514" t="str">
            <v>F-WCL01</v>
          </cell>
          <cell r="E514" t="str">
            <v>ISUZU</v>
          </cell>
          <cell r="F514" t="str">
            <v>840'88</v>
          </cell>
          <cell r="G514" t="str">
            <v>M.C RR,TIRE,LH</v>
          </cell>
          <cell r="H514" t="str">
            <v>INJ</v>
          </cell>
          <cell r="I514" t="e">
            <v>#N/A</v>
          </cell>
          <cell r="J514" t="e">
            <v>#N/A</v>
          </cell>
          <cell r="K514" t="str">
            <v>N5800;INJ080</v>
          </cell>
          <cell r="L514">
            <v>75</v>
          </cell>
          <cell r="M514">
            <v>702.43902439024396</v>
          </cell>
          <cell r="N514" t="str">
            <v>4X1</v>
          </cell>
          <cell r="O514" t="str">
            <v>Compression</v>
          </cell>
          <cell r="P514" t="str">
            <v>Sub.Cont.</v>
          </cell>
          <cell r="Q514" t="str">
            <v>NO</v>
          </cell>
          <cell r="R514" t="str">
            <v>-</v>
          </cell>
          <cell r="S514">
            <v>100</v>
          </cell>
          <cell r="Y514">
            <v>8</v>
          </cell>
          <cell r="Z514">
            <v>410</v>
          </cell>
          <cell r="AA514">
            <v>175</v>
          </cell>
          <cell r="AB514">
            <v>10</v>
          </cell>
          <cell r="AC514">
            <v>70</v>
          </cell>
          <cell r="AD514" t="str">
            <v>RK</v>
          </cell>
          <cell r="AE514">
            <v>0</v>
          </cell>
          <cell r="AF514">
            <v>4</v>
          </cell>
          <cell r="AG514">
            <v>75</v>
          </cell>
          <cell r="AH514">
            <v>731.70731707317077</v>
          </cell>
          <cell r="AJ514">
            <v>0</v>
          </cell>
          <cell r="AL514">
            <v>126</v>
          </cell>
          <cell r="AM514">
            <v>42</v>
          </cell>
          <cell r="AN514">
            <v>504</v>
          </cell>
          <cell r="AO514">
            <v>51.66</v>
          </cell>
          <cell r="AP514" t="e">
            <v>#N/A</v>
          </cell>
          <cell r="AQ514" t="e">
            <v>#N/A</v>
          </cell>
          <cell r="AR514" t="e">
            <v>#N/A</v>
          </cell>
          <cell r="AS514" t="e">
            <v>#N/A</v>
          </cell>
          <cell r="AT514" t="e">
            <v>#N/A</v>
          </cell>
        </row>
        <row r="515">
          <cell r="B515" t="str">
            <v>52170-K0GA-9002B-2</v>
          </cell>
          <cell r="C515" t="str">
            <v>52170-K0GA-9002;A</v>
          </cell>
          <cell r="D515" t="str">
            <v>F-WCL01</v>
          </cell>
          <cell r="E515" t="str">
            <v>ISUZU</v>
          </cell>
          <cell r="F515" t="str">
            <v>840'88</v>
          </cell>
          <cell r="G515" t="str">
            <v>M.C RR,TIRE,LH</v>
          </cell>
          <cell r="H515" t="str">
            <v>INJ</v>
          </cell>
          <cell r="I515" t="e">
            <v>#N/A</v>
          </cell>
          <cell r="J515" t="e">
            <v>#N/A</v>
          </cell>
          <cell r="K515" t="str">
            <v>N5800;INJ080</v>
          </cell>
          <cell r="L515">
            <v>75</v>
          </cell>
          <cell r="M515">
            <v>526.82926829268297</v>
          </cell>
          <cell r="N515" t="str">
            <v>4X1</v>
          </cell>
          <cell r="O515" t="str">
            <v>Compression</v>
          </cell>
          <cell r="P515" t="str">
            <v>Sub.Cont.</v>
          </cell>
          <cell r="Q515" t="str">
            <v>NO</v>
          </cell>
          <cell r="R515" t="str">
            <v>-</v>
          </cell>
          <cell r="S515">
            <v>100</v>
          </cell>
          <cell r="Y515">
            <v>8</v>
          </cell>
          <cell r="Z515">
            <v>410</v>
          </cell>
          <cell r="AA515">
            <v>175</v>
          </cell>
          <cell r="AB515">
            <v>10</v>
          </cell>
          <cell r="AC515">
            <v>70</v>
          </cell>
          <cell r="AD515" t="str">
            <v>RK</v>
          </cell>
          <cell r="AE515">
            <v>0</v>
          </cell>
          <cell r="AF515">
            <v>3</v>
          </cell>
          <cell r="AG515">
            <v>75</v>
          </cell>
          <cell r="AH515">
            <v>548.78048780487802</v>
          </cell>
          <cell r="AJ515">
            <v>0</v>
          </cell>
          <cell r="AL515">
            <v>84</v>
          </cell>
          <cell r="AM515">
            <v>42</v>
          </cell>
          <cell r="AN515">
            <v>252</v>
          </cell>
          <cell r="AO515">
            <v>34.44</v>
          </cell>
          <cell r="AP515" t="e">
            <v>#N/A</v>
          </cell>
          <cell r="AQ515" t="e">
            <v>#N/A</v>
          </cell>
          <cell r="AR515" t="e">
            <v>#N/A</v>
          </cell>
          <cell r="AS515" t="e">
            <v>#N/A</v>
          </cell>
          <cell r="AT515" t="e">
            <v>#N/A</v>
          </cell>
        </row>
        <row r="516">
          <cell r="B516" t="str">
            <v>52170-K1TF-EB01</v>
          </cell>
          <cell r="C516" t="str">
            <v>52170-K1TF-EB01;A</v>
          </cell>
          <cell r="D516" t="str">
            <v>F-RP</v>
          </cell>
          <cell r="H516" t="str">
            <v>INJ 61</v>
          </cell>
          <cell r="K516" t="str">
            <v>N-5900;INJ080</v>
          </cell>
          <cell r="L516">
            <v>73</v>
          </cell>
          <cell r="M516">
            <v>261.68224299065423</v>
          </cell>
          <cell r="N516" t="str">
            <v>2X1</v>
          </cell>
          <cell r="O516" t="str">
            <v>Compression</v>
          </cell>
          <cell r="P516" t="str">
            <v>Sub.Cont.</v>
          </cell>
          <cell r="Q516" t="str">
            <v>NO</v>
          </cell>
          <cell r="R516" t="str">
            <v>-</v>
          </cell>
          <cell r="S516">
            <v>100</v>
          </cell>
          <cell r="T516">
            <v>2</v>
          </cell>
          <cell r="U516">
            <v>25</v>
          </cell>
          <cell r="V516">
            <v>65</v>
          </cell>
          <cell r="W516">
            <v>4</v>
          </cell>
          <cell r="Y516">
            <v>6</v>
          </cell>
          <cell r="Z516">
            <v>535</v>
          </cell>
          <cell r="AA516">
            <v>170</v>
          </cell>
          <cell r="AB516">
            <v>1</v>
          </cell>
          <cell r="AC516">
            <v>60</v>
          </cell>
          <cell r="AD516" t="str">
            <v>SE</v>
          </cell>
          <cell r="AE516">
            <v>0</v>
          </cell>
          <cell r="AF516">
            <v>2</v>
          </cell>
          <cell r="AG516">
            <v>73</v>
          </cell>
          <cell r="AH516">
            <v>272.89719626168227</v>
          </cell>
          <cell r="AL516">
            <v>156</v>
          </cell>
          <cell r="AM516">
            <v>52</v>
          </cell>
          <cell r="AN516">
            <v>312</v>
          </cell>
          <cell r="AO516">
            <v>83.46</v>
          </cell>
        </row>
        <row r="517">
          <cell r="B517" t="str">
            <v>52170-K87A-A000</v>
          </cell>
          <cell r="C517" t="str">
            <v>52170-K87A-A000;A</v>
          </cell>
          <cell r="D517" t="str">
            <v>F-SCC</v>
          </cell>
          <cell r="E517" t="str">
            <v>ISUZU</v>
          </cell>
          <cell r="F517" t="str">
            <v>840'88</v>
          </cell>
          <cell r="G517" t="str">
            <v>M.C RR,TIRE,LH</v>
          </cell>
          <cell r="H517" t="str">
            <v>VAC</v>
          </cell>
          <cell r="I517" t="e">
            <v>#N/A</v>
          </cell>
          <cell r="J517" t="e">
            <v>#N/A</v>
          </cell>
          <cell r="K517" t="str">
            <v>N-2800;PRS120</v>
          </cell>
          <cell r="L517">
            <v>89</v>
          </cell>
          <cell r="M517">
            <v>1124.1830065359477</v>
          </cell>
          <cell r="N517" t="str">
            <v>4X1</v>
          </cell>
          <cell r="O517" t="str">
            <v>Compression</v>
          </cell>
          <cell r="P517" t="str">
            <v>Sub.Cont.</v>
          </cell>
          <cell r="Q517" t="str">
            <v>NO</v>
          </cell>
          <cell r="R517" t="str">
            <v>-</v>
          </cell>
          <cell r="S517">
            <v>100</v>
          </cell>
          <cell r="Y517">
            <v>4</v>
          </cell>
          <cell r="Z517">
            <v>306</v>
          </cell>
          <cell r="AA517">
            <v>175</v>
          </cell>
          <cell r="AB517">
            <v>10</v>
          </cell>
          <cell r="AC517">
            <v>70</v>
          </cell>
          <cell r="AD517" t="str">
            <v>RK</v>
          </cell>
          <cell r="AE517">
            <v>0</v>
          </cell>
          <cell r="AF517">
            <v>4</v>
          </cell>
          <cell r="AG517">
            <v>89</v>
          </cell>
          <cell r="AH517">
            <v>1163.3986928104575</v>
          </cell>
          <cell r="AJ517">
            <v>0</v>
          </cell>
          <cell r="AL517">
            <v>105</v>
          </cell>
          <cell r="AM517">
            <v>35</v>
          </cell>
          <cell r="AN517">
            <v>420</v>
          </cell>
          <cell r="AO517">
            <v>32.130000000000003</v>
          </cell>
          <cell r="AP517" t="e">
            <v>#N/A</v>
          </cell>
          <cell r="AQ517" t="e">
            <v>#N/A</v>
          </cell>
          <cell r="AR517" t="e">
            <v>#N/A</v>
          </cell>
          <cell r="AS517" t="e">
            <v>#N/A</v>
          </cell>
          <cell r="AT517" t="e">
            <v>#N/A</v>
          </cell>
        </row>
        <row r="518">
          <cell r="B518" t="str">
            <v>52170-K87A-A000-2</v>
          </cell>
          <cell r="C518" t="str">
            <v>52170-K87A-A000;A</v>
          </cell>
          <cell r="D518" t="str">
            <v>F-SCC</v>
          </cell>
          <cell r="E518" t="str">
            <v>ISUZU</v>
          </cell>
          <cell r="F518" t="str">
            <v>840'88</v>
          </cell>
          <cell r="G518" t="str">
            <v>M.C RR,TIRE,LH</v>
          </cell>
          <cell r="H518" t="str">
            <v>VAC</v>
          </cell>
          <cell r="I518" t="e">
            <v>#N/A</v>
          </cell>
          <cell r="J518" t="e">
            <v>#N/A</v>
          </cell>
          <cell r="K518" t="str">
            <v>N-2800;PRS120</v>
          </cell>
          <cell r="L518">
            <v>89</v>
          </cell>
          <cell r="M518">
            <v>1124.1830065359477</v>
          </cell>
          <cell r="N518" t="str">
            <v>4X1</v>
          </cell>
          <cell r="O518" t="str">
            <v>Compression</v>
          </cell>
          <cell r="P518" t="str">
            <v>Sub.Cont.</v>
          </cell>
          <cell r="Q518" t="str">
            <v>NO</v>
          </cell>
          <cell r="R518" t="str">
            <v>-</v>
          </cell>
          <cell r="S518">
            <v>100</v>
          </cell>
          <cell r="Y518">
            <v>4</v>
          </cell>
          <cell r="Z518">
            <v>306</v>
          </cell>
          <cell r="AA518">
            <v>175</v>
          </cell>
          <cell r="AB518">
            <v>10</v>
          </cell>
          <cell r="AC518">
            <v>70</v>
          </cell>
          <cell r="AD518" t="str">
            <v>RK</v>
          </cell>
          <cell r="AE518">
            <v>0</v>
          </cell>
          <cell r="AF518">
            <v>4</v>
          </cell>
          <cell r="AG518">
            <v>89</v>
          </cell>
          <cell r="AH518">
            <v>1163.3986928104575</v>
          </cell>
          <cell r="AJ518">
            <v>0</v>
          </cell>
          <cell r="AL518">
            <v>96</v>
          </cell>
          <cell r="AM518">
            <v>48</v>
          </cell>
          <cell r="AN518">
            <v>384</v>
          </cell>
          <cell r="AO518">
            <v>29.376000000000001</v>
          </cell>
          <cell r="AP518" t="e">
            <v>#N/A</v>
          </cell>
          <cell r="AQ518" t="e">
            <v>#N/A</v>
          </cell>
          <cell r="AR518" t="e">
            <v>#N/A</v>
          </cell>
          <cell r="AS518" t="e">
            <v>#N/A</v>
          </cell>
          <cell r="AT518" t="e">
            <v>#N/A</v>
          </cell>
        </row>
        <row r="519">
          <cell r="B519" t="str">
            <v>52170-MKPH-DN02</v>
          </cell>
          <cell r="C519" t="str">
            <v>52170-MKPH-DN02;A</v>
          </cell>
          <cell r="D519" t="str">
            <v>F-VAC</v>
          </cell>
          <cell r="H519" t="str">
            <v>VAC</v>
          </cell>
          <cell r="K519" t="str">
            <v>N-2800;PRS100</v>
          </cell>
          <cell r="L519">
            <v>89</v>
          </cell>
          <cell r="M519">
            <v>398.14814814814815</v>
          </cell>
          <cell r="N519" t="str">
            <v>4x1</v>
          </cell>
          <cell r="Z519">
            <v>864</v>
          </cell>
          <cell r="AF519">
            <v>4</v>
          </cell>
          <cell r="AG519">
            <v>89</v>
          </cell>
          <cell r="AH519">
            <v>412.03703703703701</v>
          </cell>
          <cell r="AL519">
            <v>126</v>
          </cell>
          <cell r="AM519">
            <v>42</v>
          </cell>
          <cell r="AN519">
            <v>504</v>
          </cell>
          <cell r="AO519">
            <v>108.864</v>
          </cell>
          <cell r="AP519" t="e">
            <v>#N/A</v>
          </cell>
          <cell r="AQ519" t="e">
            <v>#N/A</v>
          </cell>
          <cell r="AR519" t="e">
            <v>#N/A</v>
          </cell>
          <cell r="AS519" t="e">
            <v>#N/A</v>
          </cell>
          <cell r="AT519">
            <v>864</v>
          </cell>
        </row>
        <row r="520">
          <cell r="B520" t="str">
            <v>52170-MKPH-DN02-1</v>
          </cell>
          <cell r="C520" t="str">
            <v>52170-MKPH-DN02;A</v>
          </cell>
          <cell r="D520" t="str">
            <v>F-VAC</v>
          </cell>
          <cell r="H520" t="str">
            <v>VAC</v>
          </cell>
          <cell r="K520" t="str">
            <v>N-2800;PRS100</v>
          </cell>
          <cell r="L520">
            <v>89</v>
          </cell>
          <cell r="M520">
            <v>398.14814814814815</v>
          </cell>
          <cell r="N520" t="str">
            <v>4x1</v>
          </cell>
          <cell r="Z520">
            <v>864</v>
          </cell>
          <cell r="AF520">
            <v>4</v>
          </cell>
          <cell r="AG520">
            <v>89</v>
          </cell>
          <cell r="AH520">
            <v>412.03703703703701</v>
          </cell>
          <cell r="AL520">
            <v>63</v>
          </cell>
          <cell r="AM520">
            <v>42</v>
          </cell>
          <cell r="AN520">
            <v>252</v>
          </cell>
          <cell r="AO520">
            <v>54.432000000000002</v>
          </cell>
          <cell r="AP520" t="e">
            <v>#N/A</v>
          </cell>
          <cell r="AQ520" t="e">
            <v>#N/A</v>
          </cell>
          <cell r="AR520" t="e">
            <v>#N/A</v>
          </cell>
          <cell r="AS520" t="e">
            <v>#N/A</v>
          </cell>
          <cell r="AT520">
            <v>864</v>
          </cell>
        </row>
        <row r="521">
          <cell r="B521" t="str">
            <v>52170-MLBA-D000</v>
          </cell>
          <cell r="C521" t="str">
            <v>52170-MLBA-D000;A</v>
          </cell>
          <cell r="D521" t="str">
            <v>F-VAC</v>
          </cell>
          <cell r="H521" t="str">
            <v>VAC</v>
          </cell>
          <cell r="K521" t="str">
            <v>N-2800;PRS080-B</v>
          </cell>
          <cell r="L521">
            <v>89</v>
          </cell>
          <cell r="M521">
            <v>491.42857142857144</v>
          </cell>
          <cell r="N521" t="str">
            <v>4X1</v>
          </cell>
          <cell r="Z521">
            <v>700</v>
          </cell>
          <cell r="AF521">
            <v>4</v>
          </cell>
          <cell r="AL521">
            <v>147</v>
          </cell>
          <cell r="AM521">
            <v>49</v>
          </cell>
          <cell r="AN521">
            <v>588</v>
          </cell>
          <cell r="AO521">
            <v>102.9</v>
          </cell>
          <cell r="AP521" t="e">
            <v>#N/A</v>
          </cell>
          <cell r="AQ521" t="e">
            <v>#N/A</v>
          </cell>
          <cell r="AR521" t="e">
            <v>#N/A</v>
          </cell>
          <cell r="AS521" t="e">
            <v>#N/A</v>
          </cell>
          <cell r="AT521">
            <v>700</v>
          </cell>
        </row>
        <row r="522">
          <cell r="B522" t="str">
            <v>52170-MLCA-D000</v>
          </cell>
          <cell r="C522" t="str">
            <v>52170-MLCA-D000;A</v>
          </cell>
          <cell r="D522" t="str">
            <v>F-VAC</v>
          </cell>
          <cell r="H522" t="str">
            <v>VAC</v>
          </cell>
          <cell r="K522" t="str">
            <v>N-2800;PRS080-C</v>
          </cell>
          <cell r="L522">
            <v>89</v>
          </cell>
          <cell r="M522">
            <v>382.22222222222223</v>
          </cell>
          <cell r="N522" t="str">
            <v>3X1</v>
          </cell>
          <cell r="Z522">
            <v>675</v>
          </cell>
          <cell r="AF522">
            <v>3</v>
          </cell>
          <cell r="AL522">
            <v>132</v>
          </cell>
          <cell r="AM522">
            <v>44</v>
          </cell>
          <cell r="AN522">
            <v>396</v>
          </cell>
          <cell r="AO522">
            <v>89.1</v>
          </cell>
        </row>
        <row r="523">
          <cell r="B523" t="str">
            <v>52201-EW020</v>
          </cell>
          <cell r="C523" t="str">
            <v>52201-EW020</v>
          </cell>
          <cell r="D523" t="str">
            <v>F-EM</v>
          </cell>
          <cell r="E523" t="str">
            <v>ISUZU</v>
          </cell>
          <cell r="F523" t="str">
            <v>QFR'90</v>
          </cell>
          <cell r="G523" t="str">
            <v>FUEL HOSE FIL TOI</v>
          </cell>
          <cell r="H523" t="str">
            <v>INM</v>
          </cell>
          <cell r="I523" t="e">
            <v>#N/A</v>
          </cell>
          <cell r="J523" t="e">
            <v>#N/A</v>
          </cell>
          <cell r="K523" t="str">
            <v>AG5654;INJ080</v>
          </cell>
          <cell r="L523">
            <v>83</v>
          </cell>
          <cell r="M523">
            <v>1297.2972972972973</v>
          </cell>
          <cell r="N523" t="str">
            <v>6X1</v>
          </cell>
          <cell r="O523" t="str">
            <v>Compression</v>
          </cell>
          <cell r="P523" t="str">
            <v>Press Dep.</v>
          </cell>
          <cell r="Q523" t="str">
            <v>NO</v>
          </cell>
          <cell r="R523" t="str">
            <v>-</v>
          </cell>
          <cell r="S523">
            <v>120</v>
          </cell>
          <cell r="T523">
            <v>1</v>
          </cell>
          <cell r="U523">
            <v>410</v>
          </cell>
          <cell r="V523">
            <v>410</v>
          </cell>
          <cell r="W523">
            <v>1.5</v>
          </cell>
          <cell r="Y523">
            <v>1</v>
          </cell>
          <cell r="Z523">
            <v>370</v>
          </cell>
          <cell r="AA523">
            <v>175</v>
          </cell>
          <cell r="AB523">
            <v>10</v>
          </cell>
          <cell r="AD523" t="str">
            <v>SCK</v>
          </cell>
          <cell r="AE523">
            <v>0</v>
          </cell>
          <cell r="AF523">
            <v>6</v>
          </cell>
          <cell r="AG523">
            <v>83</v>
          </cell>
          <cell r="AH523">
            <v>1345.9459459459458</v>
          </cell>
          <cell r="AJ523">
            <v>26</v>
          </cell>
          <cell r="AL523">
            <v>114</v>
          </cell>
          <cell r="AM523">
            <v>38</v>
          </cell>
          <cell r="AN523">
            <v>684</v>
          </cell>
          <cell r="AO523">
            <v>42.18</v>
          </cell>
          <cell r="AP523">
            <v>0</v>
          </cell>
          <cell r="AQ523" t="e">
            <v>#N/A</v>
          </cell>
          <cell r="AR523" t="str">
            <v>PUN</v>
          </cell>
          <cell r="AS523">
            <v>16.100000000000001</v>
          </cell>
          <cell r="AT523" t="e">
            <v>#N/A</v>
          </cell>
        </row>
        <row r="524">
          <cell r="B524" t="str">
            <v>52203-1262A</v>
          </cell>
          <cell r="C524" t="str">
            <v>52203-1262A;A</v>
          </cell>
          <cell r="D524" t="e">
            <v>#N/A</v>
          </cell>
          <cell r="E524" t="str">
            <v>SUZUKI</v>
          </cell>
          <cell r="F524" t="str">
            <v>X-5</v>
          </cell>
          <cell r="G524" t="str">
            <v>EXPENDER</v>
          </cell>
          <cell r="H524">
            <v>510</v>
          </cell>
          <cell r="I524" t="e">
            <v>#N/A</v>
          </cell>
          <cell r="J524" t="e">
            <v>#N/A</v>
          </cell>
          <cell r="K524" t="str">
            <v>AG2600;PRS080</v>
          </cell>
          <cell r="L524" t="e">
            <v>#N/A</v>
          </cell>
          <cell r="M524" t="e">
            <v>#N/A</v>
          </cell>
          <cell r="N524" t="str">
            <v>4x1</v>
          </cell>
          <cell r="O524" t="str">
            <v>Comprssion</v>
          </cell>
          <cell r="P524" t="str">
            <v>Sub.Cont.</v>
          </cell>
          <cell r="Q524" t="str">
            <v>NO</v>
          </cell>
          <cell r="R524" t="str">
            <v>-</v>
          </cell>
          <cell r="S524">
            <v>120</v>
          </cell>
          <cell r="T524" t="str">
            <v>JIG</v>
          </cell>
          <cell r="Y524">
            <v>9</v>
          </cell>
          <cell r="Z524">
            <v>0</v>
          </cell>
          <cell r="AA524">
            <v>175</v>
          </cell>
          <cell r="AB524">
            <v>7</v>
          </cell>
          <cell r="AC524">
            <v>70</v>
          </cell>
          <cell r="AD524" t="str">
            <v>RK</v>
          </cell>
          <cell r="AE524">
            <v>0</v>
          </cell>
          <cell r="AF524">
            <v>4</v>
          </cell>
          <cell r="AG524" t="e">
            <v>#N/A</v>
          </cell>
          <cell r="AH524" t="e">
            <v>#N/A</v>
          </cell>
          <cell r="AJ524">
            <v>0</v>
          </cell>
          <cell r="AL524" t="e">
            <v>#N/A</v>
          </cell>
          <cell r="AM524" t="e">
            <v>#N/A</v>
          </cell>
          <cell r="AN524" t="e">
            <v>#N/A</v>
          </cell>
          <cell r="AO524" t="e">
            <v>#N/A</v>
          </cell>
          <cell r="AP524" t="e">
            <v>#N/A</v>
          </cell>
          <cell r="AQ524" t="e">
            <v>#N/A</v>
          </cell>
          <cell r="AR524" t="e">
            <v>#N/A</v>
          </cell>
          <cell r="AS524" t="e">
            <v>#N/A</v>
          </cell>
          <cell r="AT524" t="e">
            <v>#N/A</v>
          </cell>
        </row>
        <row r="525">
          <cell r="B525" t="str">
            <v>52203-1360G</v>
          </cell>
          <cell r="C525" t="str">
            <v>52203-1360G;A</v>
          </cell>
          <cell r="D525" t="str">
            <v>F-RP</v>
          </cell>
          <cell r="E525" t="str">
            <v>S.SANITAR</v>
          </cell>
          <cell r="F525" t="str">
            <v>TOTO</v>
          </cell>
          <cell r="G525" t="str">
            <v>COPNUT PACKING</v>
          </cell>
          <cell r="H525">
            <v>510</v>
          </cell>
          <cell r="I525" t="e">
            <v>#N/A</v>
          </cell>
          <cell r="J525" t="e">
            <v>#N/A</v>
          </cell>
          <cell r="K525" t="str">
            <v>AG2600;PRS080</v>
          </cell>
          <cell r="L525" t="e">
            <v>#N/A</v>
          </cell>
          <cell r="M525" t="e">
            <v>#N/A</v>
          </cell>
          <cell r="N525" t="str">
            <v>2x1</v>
          </cell>
          <cell r="O525" t="str">
            <v>Comprssion</v>
          </cell>
          <cell r="P525" t="str">
            <v>Sub.Cont.</v>
          </cell>
          <cell r="Q525" t="str">
            <v>NO</v>
          </cell>
          <cell r="R525" t="str">
            <v>-</v>
          </cell>
          <cell r="S525">
            <v>120</v>
          </cell>
          <cell r="T525" t="str">
            <v xml:space="preserve"> </v>
          </cell>
          <cell r="Y525" t="str">
            <v xml:space="preserve"> </v>
          </cell>
          <cell r="Z525">
            <v>0</v>
          </cell>
          <cell r="AA525">
            <v>170</v>
          </cell>
          <cell r="AB525">
            <v>10</v>
          </cell>
          <cell r="AC525">
            <v>70</v>
          </cell>
          <cell r="AD525" t="str">
            <v>RK</v>
          </cell>
          <cell r="AE525">
            <v>0</v>
          </cell>
          <cell r="AF525">
            <v>2</v>
          </cell>
          <cell r="AG525" t="e">
            <v>#N/A</v>
          </cell>
          <cell r="AH525" t="e">
            <v>#N/A</v>
          </cell>
          <cell r="AJ525">
            <v>0</v>
          </cell>
          <cell r="AL525" t="e">
            <v>#N/A</v>
          </cell>
          <cell r="AM525" t="e">
            <v>#N/A</v>
          </cell>
          <cell r="AN525" t="e">
            <v>#N/A</v>
          </cell>
          <cell r="AO525" t="e">
            <v>#N/A</v>
          </cell>
          <cell r="AP525" t="e">
            <v>#N/A</v>
          </cell>
          <cell r="AQ525" t="e">
            <v>#N/A</v>
          </cell>
          <cell r="AR525" t="e">
            <v>#N/A</v>
          </cell>
          <cell r="AS525" t="e">
            <v>#N/A</v>
          </cell>
          <cell r="AT525" t="e">
            <v>#N/A</v>
          </cell>
        </row>
        <row r="526">
          <cell r="B526" t="str">
            <v>52203-1422A</v>
          </cell>
          <cell r="C526" t="str">
            <v>52203-1422A</v>
          </cell>
          <cell r="D526" t="str">
            <v>F-EM</v>
          </cell>
          <cell r="E526" t="str">
            <v>DAIHATSU</v>
          </cell>
          <cell r="F526" t="str">
            <v>D280</v>
          </cell>
          <cell r="G526" t="str">
            <v>SEAL RRFLOOR SIDE</v>
          </cell>
          <cell r="H526" t="str">
            <v>INM 4,16,17,28,29,32-35</v>
          </cell>
          <cell r="I526" t="e">
            <v>#N/A</v>
          </cell>
          <cell r="J526" t="e">
            <v>#N/A</v>
          </cell>
          <cell r="K526" t="str">
            <v>AG-5600;INJ080</v>
          </cell>
          <cell r="L526">
            <v>71</v>
          </cell>
          <cell r="M526">
            <v>625.28735632183907</v>
          </cell>
          <cell r="N526" t="str">
            <v>4x1</v>
          </cell>
          <cell r="O526" t="str">
            <v>Compression</v>
          </cell>
          <cell r="P526" t="str">
            <v>Sub.Cont.</v>
          </cell>
          <cell r="Q526" t="str">
            <v>NO</v>
          </cell>
          <cell r="R526" t="str">
            <v>-</v>
          </cell>
          <cell r="S526">
            <v>100</v>
          </cell>
          <cell r="T526" t="str">
            <v>jig</v>
          </cell>
          <cell r="Y526">
            <v>5</v>
          </cell>
          <cell r="Z526">
            <v>435</v>
          </cell>
          <cell r="AA526">
            <v>175</v>
          </cell>
          <cell r="AB526">
            <v>10</v>
          </cell>
          <cell r="AC526">
            <v>70</v>
          </cell>
          <cell r="AD526" t="str">
            <v>RK</v>
          </cell>
          <cell r="AE526">
            <v>0</v>
          </cell>
          <cell r="AF526">
            <v>4</v>
          </cell>
          <cell r="AG526">
            <v>71</v>
          </cell>
          <cell r="AH526">
            <v>652.87356321839081</v>
          </cell>
          <cell r="AJ526">
            <v>0</v>
          </cell>
          <cell r="AL526">
            <v>63</v>
          </cell>
          <cell r="AM526">
            <v>21</v>
          </cell>
          <cell r="AN526">
            <v>252</v>
          </cell>
          <cell r="AO526">
            <v>27.405000000000001</v>
          </cell>
          <cell r="AP526" t="e">
            <v>#N/A</v>
          </cell>
          <cell r="AQ526" t="e">
            <v>#N/A</v>
          </cell>
          <cell r="AR526" t="e">
            <v>#N/A</v>
          </cell>
          <cell r="AS526" t="e">
            <v>#N/A</v>
          </cell>
          <cell r="AT526" t="e">
            <v>#N/A</v>
          </cell>
        </row>
        <row r="527">
          <cell r="B527" t="str">
            <v>52203-1422A</v>
          </cell>
          <cell r="C527" t="str">
            <v>52203-1422A;A</v>
          </cell>
          <cell r="D527" t="str">
            <v>F-EM</v>
          </cell>
          <cell r="E527" t="str">
            <v>SUZUKI</v>
          </cell>
          <cell r="F527" t="str">
            <v>X-12</v>
          </cell>
          <cell r="G527" t="str">
            <v>DUST SEAL STAR CA</v>
          </cell>
          <cell r="H527" t="str">
            <v>INM 4,16,17,28,29,32-35</v>
          </cell>
          <cell r="I527" t="e">
            <v>#N/A</v>
          </cell>
          <cell r="J527" t="e">
            <v>#N/A</v>
          </cell>
          <cell r="K527" t="str">
            <v>AG-5600;INJ080</v>
          </cell>
          <cell r="L527">
            <v>71</v>
          </cell>
          <cell r="M527">
            <v>625.28735632183907</v>
          </cell>
          <cell r="N527" t="str">
            <v>4x1</v>
          </cell>
          <cell r="O527" t="str">
            <v>Compression</v>
          </cell>
          <cell r="P527" t="str">
            <v>Sub.Cont.</v>
          </cell>
          <cell r="Q527" t="str">
            <v>NO</v>
          </cell>
          <cell r="R527" t="str">
            <v>-</v>
          </cell>
          <cell r="S527">
            <v>100</v>
          </cell>
          <cell r="T527">
            <v>2</v>
          </cell>
          <cell r="U527">
            <v>50</v>
          </cell>
          <cell r="V527">
            <v>90</v>
          </cell>
          <cell r="W527">
            <v>6</v>
          </cell>
          <cell r="Y527">
            <v>8</v>
          </cell>
          <cell r="Z527">
            <v>435</v>
          </cell>
          <cell r="AA527">
            <v>170</v>
          </cell>
          <cell r="AB527">
            <v>5</v>
          </cell>
          <cell r="AC527">
            <v>70</v>
          </cell>
          <cell r="AD527" t="str">
            <v>RK</v>
          </cell>
          <cell r="AE527">
            <v>0</v>
          </cell>
          <cell r="AF527">
            <v>4</v>
          </cell>
          <cell r="AG527">
            <v>71</v>
          </cell>
          <cell r="AH527">
            <v>652.87356321839081</v>
          </cell>
          <cell r="AJ527">
            <v>0</v>
          </cell>
          <cell r="AL527">
            <v>63</v>
          </cell>
          <cell r="AM527">
            <v>21</v>
          </cell>
          <cell r="AN527">
            <v>252</v>
          </cell>
          <cell r="AO527">
            <v>27.405000000000001</v>
          </cell>
          <cell r="AP527" t="e">
            <v>#N/A</v>
          </cell>
          <cell r="AQ527" t="e">
            <v>#N/A</v>
          </cell>
          <cell r="AR527" t="e">
            <v>#N/A</v>
          </cell>
          <cell r="AS527" t="e">
            <v>#N/A</v>
          </cell>
          <cell r="AT527" t="e">
            <v>#N/A</v>
          </cell>
        </row>
        <row r="528">
          <cell r="B528" t="str">
            <v>52203-1430B</v>
          </cell>
          <cell r="C528" t="str">
            <v>52203-1430B;A</v>
          </cell>
          <cell r="D528" t="str">
            <v>F-EM</v>
          </cell>
          <cell r="E528" t="str">
            <v>SUZUKI</v>
          </cell>
          <cell r="F528" t="str">
            <v>GP</v>
          </cell>
          <cell r="G528" t="str">
            <v>GUIDE CABEL</v>
          </cell>
          <cell r="H528">
            <v>510</v>
          </cell>
          <cell r="I528" t="e">
            <v>#N/A</v>
          </cell>
          <cell r="J528" t="e">
            <v>#N/A</v>
          </cell>
          <cell r="K528" t="str">
            <v>AG2450;PRS080</v>
          </cell>
          <cell r="L528" t="e">
            <v>#N/A</v>
          </cell>
          <cell r="M528" t="e">
            <v>#N/A</v>
          </cell>
          <cell r="N528" t="str">
            <v>2x1</v>
          </cell>
          <cell r="O528" t="str">
            <v>Comprssion</v>
          </cell>
          <cell r="P528" t="str">
            <v>Sub.Cont.</v>
          </cell>
          <cell r="Q528" t="str">
            <v>NO</v>
          </cell>
          <cell r="R528" t="str">
            <v>-</v>
          </cell>
          <cell r="S528">
            <v>100</v>
          </cell>
          <cell r="Y528">
            <v>4</v>
          </cell>
          <cell r="Z528">
            <v>216</v>
          </cell>
          <cell r="AA528">
            <v>175</v>
          </cell>
          <cell r="AB528">
            <v>10</v>
          </cell>
          <cell r="AC528">
            <v>70</v>
          </cell>
          <cell r="AD528" t="str">
            <v>RK</v>
          </cell>
          <cell r="AE528">
            <v>0</v>
          </cell>
          <cell r="AF528">
            <v>2</v>
          </cell>
          <cell r="AG528" t="e">
            <v>#N/A</v>
          </cell>
          <cell r="AH528" t="e">
            <v>#N/A</v>
          </cell>
          <cell r="AJ528">
            <v>0</v>
          </cell>
          <cell r="AL528">
            <v>30</v>
          </cell>
          <cell r="AM528">
            <v>10</v>
          </cell>
          <cell r="AN528">
            <v>60</v>
          </cell>
          <cell r="AO528">
            <v>6.48</v>
          </cell>
          <cell r="AP528" t="e">
            <v>#N/A</v>
          </cell>
          <cell r="AQ528" t="e">
            <v>#N/A</v>
          </cell>
          <cell r="AR528" t="e">
            <v>#N/A</v>
          </cell>
          <cell r="AS528" t="e">
            <v>#N/A</v>
          </cell>
          <cell r="AT528" t="e">
            <v>#N/A</v>
          </cell>
        </row>
        <row r="529">
          <cell r="B529" t="str">
            <v>52203-1430B</v>
          </cell>
          <cell r="C529" t="str">
            <v>52203-1430B;A</v>
          </cell>
          <cell r="D529" t="str">
            <v>F-EM</v>
          </cell>
          <cell r="E529" t="str">
            <v>Isuzu Eng</v>
          </cell>
          <cell r="F529" t="str">
            <v>ENGINE</v>
          </cell>
          <cell r="G529" t="str">
            <v>RUBBER PART</v>
          </cell>
          <cell r="H529">
            <v>510</v>
          </cell>
          <cell r="I529" t="e">
            <v>#N/A</v>
          </cell>
          <cell r="J529" t="e">
            <v>#N/A</v>
          </cell>
          <cell r="K529" t="str">
            <v>AG2450;PRS080</v>
          </cell>
          <cell r="L529" t="e">
            <v>#N/A</v>
          </cell>
          <cell r="M529" t="e">
            <v>#N/A</v>
          </cell>
          <cell r="N529" t="str">
            <v>2x1</v>
          </cell>
          <cell r="O529" t="str">
            <v>Compression</v>
          </cell>
          <cell r="P529" t="str">
            <v>Sub.Cont.</v>
          </cell>
          <cell r="Q529" t="str">
            <v>NO</v>
          </cell>
          <cell r="R529" t="str">
            <v>-</v>
          </cell>
          <cell r="S529">
            <v>100</v>
          </cell>
          <cell r="T529">
            <v>2</v>
          </cell>
          <cell r="U529">
            <v>85</v>
          </cell>
          <cell r="V529">
            <v>160</v>
          </cell>
          <cell r="W529">
            <v>6</v>
          </cell>
          <cell r="Y529">
            <v>6</v>
          </cell>
          <cell r="Z529">
            <v>216</v>
          </cell>
          <cell r="AA529">
            <v>170</v>
          </cell>
          <cell r="AB529">
            <v>10</v>
          </cell>
          <cell r="AC529">
            <v>70</v>
          </cell>
          <cell r="AD529" t="str">
            <v>RK</v>
          </cell>
          <cell r="AE529">
            <v>0</v>
          </cell>
          <cell r="AF529">
            <v>2</v>
          </cell>
          <cell r="AG529" t="e">
            <v>#N/A</v>
          </cell>
          <cell r="AH529" t="e">
            <v>#N/A</v>
          </cell>
          <cell r="AJ529">
            <v>0</v>
          </cell>
          <cell r="AL529">
            <v>30</v>
          </cell>
          <cell r="AM529">
            <v>10</v>
          </cell>
          <cell r="AN529">
            <v>60</v>
          </cell>
          <cell r="AO529">
            <v>6.48</v>
          </cell>
          <cell r="AP529" t="e">
            <v>#N/A</v>
          </cell>
          <cell r="AQ529" t="e">
            <v>#N/A</v>
          </cell>
          <cell r="AR529" t="e">
            <v>#N/A</v>
          </cell>
          <cell r="AS529" t="e">
            <v>#N/A</v>
          </cell>
          <cell r="AT529" t="e">
            <v>#N/A</v>
          </cell>
        </row>
        <row r="530">
          <cell r="B530" t="str">
            <v>52203-1460A</v>
          </cell>
          <cell r="C530" t="str">
            <v>52203-1460A;A</v>
          </cell>
          <cell r="D530" t="str">
            <v>F-EM</v>
          </cell>
          <cell r="E530" t="str">
            <v>ISUZU</v>
          </cell>
          <cell r="F530" t="str">
            <v>JCM/JC</v>
          </cell>
          <cell r="G530" t="str">
            <v>RUBBER PART</v>
          </cell>
          <cell r="H530" t="str">
            <v>INM</v>
          </cell>
          <cell r="I530" t="e">
            <v>#N/A</v>
          </cell>
          <cell r="J530" t="e">
            <v>#N/A</v>
          </cell>
          <cell r="K530" t="str">
            <v>AG-5600;INJ080</v>
          </cell>
          <cell r="L530">
            <v>71</v>
          </cell>
          <cell r="M530">
            <v>578.23129251700686</v>
          </cell>
          <cell r="N530" t="str">
            <v>4x1</v>
          </cell>
          <cell r="O530" t="str">
            <v>Comprssion</v>
          </cell>
          <cell r="P530" t="str">
            <v>Sub.Cont.</v>
          </cell>
          <cell r="Q530" t="str">
            <v>NO</v>
          </cell>
          <cell r="R530" t="str">
            <v>-</v>
          </cell>
          <cell r="S530">
            <v>100</v>
          </cell>
          <cell r="T530">
            <v>4</v>
          </cell>
          <cell r="U530">
            <v>50</v>
          </cell>
          <cell r="V530">
            <v>65</v>
          </cell>
          <cell r="W530">
            <v>6</v>
          </cell>
          <cell r="Y530">
            <v>5</v>
          </cell>
          <cell r="Z530">
            <v>470.4</v>
          </cell>
          <cell r="AA530">
            <v>180</v>
          </cell>
          <cell r="AB530">
            <v>7</v>
          </cell>
          <cell r="AC530">
            <v>60</v>
          </cell>
          <cell r="AD530" t="str">
            <v>RK</v>
          </cell>
          <cell r="AE530">
            <v>0</v>
          </cell>
          <cell r="AF530">
            <v>4</v>
          </cell>
          <cell r="AG530">
            <v>71</v>
          </cell>
          <cell r="AH530">
            <v>603.74149659863951</v>
          </cell>
          <cell r="AJ530">
            <v>0</v>
          </cell>
          <cell r="AL530">
            <v>75</v>
          </cell>
          <cell r="AM530">
            <v>25</v>
          </cell>
          <cell r="AN530">
            <v>300</v>
          </cell>
          <cell r="AO530">
            <v>35.28</v>
          </cell>
          <cell r="AP530" t="e">
            <v>#N/A</v>
          </cell>
          <cell r="AQ530" t="e">
            <v>#N/A</v>
          </cell>
          <cell r="AR530" t="e">
            <v>#N/A</v>
          </cell>
          <cell r="AS530" t="e">
            <v>#N/A</v>
          </cell>
          <cell r="AT530" t="e">
            <v>#N/A</v>
          </cell>
        </row>
        <row r="531">
          <cell r="B531" t="str">
            <v>52203-1490A</v>
          </cell>
          <cell r="C531" t="str">
            <v>52203-1490A;A</v>
          </cell>
          <cell r="D531" t="str">
            <v>F-EM</v>
          </cell>
          <cell r="E531" t="str">
            <v>ISUZU</v>
          </cell>
          <cell r="F531" t="str">
            <v>-</v>
          </cell>
          <cell r="G531" t="str">
            <v>SEAL F/GUIDE</v>
          </cell>
          <cell r="H531">
            <v>510</v>
          </cell>
          <cell r="I531" t="e">
            <v>#N/A</v>
          </cell>
          <cell r="J531" t="e">
            <v>#N/A</v>
          </cell>
          <cell r="K531" t="str">
            <v>AG2600;PRS080</v>
          </cell>
          <cell r="L531" t="e">
            <v>#N/A</v>
          </cell>
          <cell r="M531" t="e">
            <v>#N/A</v>
          </cell>
          <cell r="N531" t="str">
            <v>4X1</v>
          </cell>
          <cell r="O531" t="str">
            <v>Compression</v>
          </cell>
          <cell r="P531" t="str">
            <v>Sub.Cont.</v>
          </cell>
          <cell r="Q531" t="str">
            <v>NO</v>
          </cell>
          <cell r="R531" t="str">
            <v>-</v>
          </cell>
          <cell r="S531">
            <v>100</v>
          </cell>
          <cell r="T531">
            <v>2</v>
          </cell>
          <cell r="U531">
            <v>9</v>
          </cell>
          <cell r="V531">
            <v>420</v>
          </cell>
          <cell r="W531">
            <v>4</v>
          </cell>
          <cell r="Y531">
            <v>3</v>
          </cell>
          <cell r="Z531">
            <v>505.92</v>
          </cell>
          <cell r="AA531">
            <v>180</v>
          </cell>
          <cell r="AB531">
            <v>3</v>
          </cell>
          <cell r="AC531">
            <v>60</v>
          </cell>
          <cell r="AD531" t="str">
            <v>RK</v>
          </cell>
          <cell r="AE531">
            <v>0</v>
          </cell>
          <cell r="AF531">
            <v>4</v>
          </cell>
          <cell r="AG531" t="e">
            <v>#N/A</v>
          </cell>
          <cell r="AH531" t="e">
            <v>#N/A</v>
          </cell>
          <cell r="AJ531">
            <v>0</v>
          </cell>
          <cell r="AL531">
            <v>24</v>
          </cell>
          <cell r="AM531">
            <v>8</v>
          </cell>
          <cell r="AN531">
            <v>96</v>
          </cell>
          <cell r="AO531">
            <v>12.14208</v>
          </cell>
          <cell r="AP531" t="e">
            <v>#N/A</v>
          </cell>
          <cell r="AQ531" t="e">
            <v>#N/A</v>
          </cell>
          <cell r="AR531" t="e">
            <v>#N/A</v>
          </cell>
          <cell r="AS531" t="e">
            <v>#N/A</v>
          </cell>
          <cell r="AT531" t="e">
            <v>#N/A</v>
          </cell>
        </row>
        <row r="532">
          <cell r="B532" t="str">
            <v>52203-1490A</v>
          </cell>
          <cell r="C532" t="str">
            <v>52203-1490A;A</v>
          </cell>
          <cell r="D532" t="str">
            <v>F-EM</v>
          </cell>
          <cell r="E532" t="str">
            <v>ISUZU</v>
          </cell>
          <cell r="F532" t="str">
            <v>-</v>
          </cell>
          <cell r="G532" t="str">
            <v>GROMMET</v>
          </cell>
          <cell r="H532" t="str">
            <v>INM 4,16,17,28,29,32-35</v>
          </cell>
          <cell r="I532" t="e">
            <v>#N/A</v>
          </cell>
          <cell r="J532" t="e">
            <v>#N/A</v>
          </cell>
          <cell r="K532" t="str">
            <v>AG-5600;INJ080</v>
          </cell>
          <cell r="L532">
            <v>71</v>
          </cell>
          <cell r="M532">
            <v>537.63440860215053</v>
          </cell>
          <cell r="N532" t="str">
            <v>4X1</v>
          </cell>
          <cell r="O532" t="str">
            <v>Compression</v>
          </cell>
          <cell r="P532" t="str">
            <v>Sub.Cont.</v>
          </cell>
          <cell r="Q532" t="str">
            <v>NO</v>
          </cell>
          <cell r="R532" t="str">
            <v>-</v>
          </cell>
          <cell r="S532">
            <v>100</v>
          </cell>
          <cell r="T532">
            <v>2</v>
          </cell>
          <cell r="U532">
            <v>11</v>
          </cell>
          <cell r="V532">
            <v>314</v>
          </cell>
          <cell r="W532">
            <v>7</v>
          </cell>
          <cell r="Y532">
            <v>5</v>
          </cell>
          <cell r="Z532">
            <v>505.92</v>
          </cell>
          <cell r="AA532">
            <v>170</v>
          </cell>
          <cell r="AB532">
            <v>5</v>
          </cell>
          <cell r="AC532">
            <v>60</v>
          </cell>
          <cell r="AD532" t="str">
            <v>RK</v>
          </cell>
          <cell r="AE532">
            <v>0</v>
          </cell>
          <cell r="AF532">
            <v>4</v>
          </cell>
          <cell r="AG532">
            <v>71</v>
          </cell>
          <cell r="AH532">
            <v>561.35357368753955</v>
          </cell>
          <cell r="AJ532">
            <v>0</v>
          </cell>
          <cell r="AL532">
            <v>90</v>
          </cell>
          <cell r="AM532">
            <v>30</v>
          </cell>
          <cell r="AN532">
            <v>360</v>
          </cell>
          <cell r="AO532">
            <v>45.532800000000002</v>
          </cell>
          <cell r="AP532" t="e">
            <v>#N/A</v>
          </cell>
          <cell r="AQ532" t="e">
            <v>#N/A</v>
          </cell>
          <cell r="AR532" t="e">
            <v>#N/A</v>
          </cell>
          <cell r="AS532" t="e">
            <v>#N/A</v>
          </cell>
          <cell r="AT532" t="e">
            <v>#N/A</v>
          </cell>
        </row>
        <row r="533">
          <cell r="B533" t="str">
            <v>52203-1510A</v>
          </cell>
          <cell r="C533" t="str">
            <v>52203-1510A;A</v>
          </cell>
          <cell r="D533" t="str">
            <v>F-EM</v>
          </cell>
          <cell r="E533" t="str">
            <v>ISUZU</v>
          </cell>
          <cell r="F533" t="str">
            <v>-</v>
          </cell>
          <cell r="G533" t="str">
            <v>SEAL F/GUIDE</v>
          </cell>
          <cell r="H533">
            <v>510</v>
          </cell>
          <cell r="I533" t="e">
            <v>#N/A</v>
          </cell>
          <cell r="J533" t="e">
            <v>#N/A</v>
          </cell>
          <cell r="K533" t="str">
            <v>AG2450;PRS080</v>
          </cell>
          <cell r="L533" t="e">
            <v>#N/A</v>
          </cell>
          <cell r="M533" t="e">
            <v>#N/A</v>
          </cell>
          <cell r="N533" t="str">
            <v>2x1</v>
          </cell>
          <cell r="O533" t="str">
            <v>Comprssion</v>
          </cell>
          <cell r="P533" t="str">
            <v>Sub.Cont.</v>
          </cell>
          <cell r="Q533" t="str">
            <v>NO</v>
          </cell>
          <cell r="R533" t="str">
            <v>-</v>
          </cell>
          <cell r="S533">
            <v>100</v>
          </cell>
          <cell r="Y533">
            <v>5</v>
          </cell>
          <cell r="Z533">
            <v>180.96</v>
          </cell>
          <cell r="AA533">
            <v>175</v>
          </cell>
          <cell r="AB533">
            <v>0</v>
          </cell>
          <cell r="AC533">
            <v>60</v>
          </cell>
          <cell r="AD533" t="str">
            <v>RK</v>
          </cell>
          <cell r="AE533">
            <v>0</v>
          </cell>
          <cell r="AF533">
            <v>2</v>
          </cell>
          <cell r="AG533" t="e">
            <v>#N/A</v>
          </cell>
          <cell r="AH533" t="e">
            <v>#N/A</v>
          </cell>
          <cell r="AJ533">
            <v>292.24799999999999</v>
          </cell>
          <cell r="AL533">
            <v>30</v>
          </cell>
          <cell r="AM533">
            <v>10</v>
          </cell>
          <cell r="AN533">
            <v>60</v>
          </cell>
          <cell r="AO533">
            <v>5.4287999999999998</v>
          </cell>
          <cell r="AP533" t="e">
            <v>#N/A</v>
          </cell>
          <cell r="AQ533" t="e">
            <v>#N/A</v>
          </cell>
          <cell r="AR533" t="e">
            <v>#N/A</v>
          </cell>
          <cell r="AS533" t="e">
            <v>#N/A</v>
          </cell>
          <cell r="AT533" t="e">
            <v>#N/A</v>
          </cell>
        </row>
        <row r="534">
          <cell r="B534" t="str">
            <v>52203-1510A</v>
          </cell>
          <cell r="C534" t="str">
            <v>52203-1510A;A</v>
          </cell>
          <cell r="D534" t="str">
            <v>F-EM</v>
          </cell>
          <cell r="E534" t="str">
            <v>ISUZU</v>
          </cell>
          <cell r="F534" t="str">
            <v>-</v>
          </cell>
          <cell r="G534" t="str">
            <v>RUBBER SUPPORT</v>
          </cell>
          <cell r="H534">
            <v>510</v>
          </cell>
          <cell r="I534" t="e">
            <v>#N/A</v>
          </cell>
          <cell r="J534" t="e">
            <v>#N/A</v>
          </cell>
          <cell r="K534" t="str">
            <v>AG2450;PRS080</v>
          </cell>
          <cell r="L534" t="e">
            <v>#N/A</v>
          </cell>
          <cell r="M534" t="e">
            <v>#N/A</v>
          </cell>
          <cell r="N534" t="str">
            <v>2x1</v>
          </cell>
          <cell r="O534" t="str">
            <v>Comprssion</v>
          </cell>
          <cell r="P534" t="str">
            <v>Press Dep.</v>
          </cell>
          <cell r="Q534" t="str">
            <v>NO</v>
          </cell>
          <cell r="R534" t="str">
            <v>-</v>
          </cell>
          <cell r="S534">
            <v>120</v>
          </cell>
          <cell r="Y534">
            <v>25</v>
          </cell>
          <cell r="Z534">
            <v>180.96</v>
          </cell>
          <cell r="AA534">
            <v>175</v>
          </cell>
          <cell r="AB534">
            <v>0</v>
          </cell>
          <cell r="AC534">
            <v>0</v>
          </cell>
          <cell r="AD534" t="str">
            <v>RPS</v>
          </cell>
          <cell r="AE534">
            <v>0</v>
          </cell>
          <cell r="AF534">
            <v>2</v>
          </cell>
          <cell r="AG534" t="e">
            <v>#N/A</v>
          </cell>
          <cell r="AH534" t="e">
            <v>#N/A</v>
          </cell>
          <cell r="AJ534">
            <v>147.6</v>
          </cell>
          <cell r="AL534">
            <v>30</v>
          </cell>
          <cell r="AM534">
            <v>10</v>
          </cell>
          <cell r="AN534">
            <v>60</v>
          </cell>
          <cell r="AO534">
            <v>5.4287999999999998</v>
          </cell>
          <cell r="AP534" t="e">
            <v>#N/A</v>
          </cell>
          <cell r="AQ534" t="e">
            <v>#N/A</v>
          </cell>
          <cell r="AR534" t="e">
            <v>#N/A</v>
          </cell>
          <cell r="AS534" t="e">
            <v>#N/A</v>
          </cell>
          <cell r="AT534" t="e">
            <v>#N/A</v>
          </cell>
        </row>
        <row r="535">
          <cell r="B535" t="str">
            <v>52204-EW010</v>
          </cell>
          <cell r="C535" t="str">
            <v>52204-EW010;A</v>
          </cell>
          <cell r="D535" t="str">
            <v>F-EM</v>
          </cell>
          <cell r="E535" t="str">
            <v>ISUZU</v>
          </cell>
          <cell r="F535" t="str">
            <v>QFR'90</v>
          </cell>
          <cell r="G535" t="str">
            <v>H/R SEDI TO FILTE</v>
          </cell>
          <cell r="H535" t="str">
            <v>INJ</v>
          </cell>
          <cell r="I535" t="e">
            <v>#N/A</v>
          </cell>
          <cell r="J535" t="e">
            <v>#N/A</v>
          </cell>
          <cell r="K535" t="str">
            <v>AS-5407;INJ080</v>
          </cell>
          <cell r="L535">
            <v>3</v>
          </cell>
          <cell r="M535">
            <v>0</v>
          </cell>
          <cell r="N535" t="str">
            <v>4x1</v>
          </cell>
          <cell r="O535" t="str">
            <v>Compression</v>
          </cell>
          <cell r="P535" t="str">
            <v>Press Dep.</v>
          </cell>
          <cell r="Q535" t="str">
            <v>NO</v>
          </cell>
          <cell r="R535" t="str">
            <v>-</v>
          </cell>
          <cell r="S535">
            <v>120</v>
          </cell>
          <cell r="T535">
            <v>1</v>
          </cell>
          <cell r="U535">
            <v>410</v>
          </cell>
          <cell r="V535">
            <v>410</v>
          </cell>
          <cell r="W535">
            <v>1.5</v>
          </cell>
          <cell r="Y535">
            <v>1</v>
          </cell>
          <cell r="Z535">
            <v>270</v>
          </cell>
          <cell r="AA535">
            <v>175</v>
          </cell>
          <cell r="AB535">
            <v>10</v>
          </cell>
          <cell r="AD535" t="str">
            <v>SCK</v>
          </cell>
          <cell r="AE535">
            <v>0</v>
          </cell>
          <cell r="AF535">
            <v>4</v>
          </cell>
          <cell r="AG535">
            <v>3</v>
          </cell>
          <cell r="AH535">
            <v>44.444444444444443</v>
          </cell>
          <cell r="AJ535">
            <v>6</v>
          </cell>
          <cell r="AL535">
            <v>114</v>
          </cell>
          <cell r="AM535">
            <v>38</v>
          </cell>
          <cell r="AN535">
            <v>456</v>
          </cell>
          <cell r="AO535">
            <v>30.78</v>
          </cell>
          <cell r="AP535" t="e">
            <v>#N/A</v>
          </cell>
          <cell r="AQ535" t="e">
            <v>#N/A</v>
          </cell>
          <cell r="AR535" t="e">
            <v>#N/A</v>
          </cell>
          <cell r="AS535" t="e">
            <v>#N/A</v>
          </cell>
          <cell r="AT535" t="e">
            <v>#N/A</v>
          </cell>
        </row>
        <row r="536">
          <cell r="B536" t="str">
            <v>52442-M1-0030</v>
          </cell>
          <cell r="C536" t="str">
            <v>52442-M1-0030;A</v>
          </cell>
          <cell r="D536" t="e">
            <v>#N/A</v>
          </cell>
          <cell r="E536" t="str">
            <v>ISUZU</v>
          </cell>
          <cell r="F536" t="str">
            <v>KB-40%</v>
          </cell>
          <cell r="G536" t="str">
            <v>SEAL FAN GAIDE UP</v>
          </cell>
          <cell r="H536" t="str">
            <v>SCR</v>
          </cell>
          <cell r="I536" t="e">
            <v>#N/A</v>
          </cell>
          <cell r="J536" t="e">
            <v>#N/A</v>
          </cell>
          <cell r="K536" t="str">
            <v>AS2778;PRS080</v>
          </cell>
          <cell r="L536" t="e">
            <v>#N/A</v>
          </cell>
          <cell r="M536" t="e">
            <v>#N/A</v>
          </cell>
          <cell r="N536" t="str">
            <v>4x1</v>
          </cell>
          <cell r="O536" t="str">
            <v>Comprssion</v>
          </cell>
          <cell r="P536" t="str">
            <v>Sub.Cont.</v>
          </cell>
          <cell r="Q536" t="str">
            <v>NO</v>
          </cell>
          <cell r="R536" t="str">
            <v>-</v>
          </cell>
          <cell r="S536">
            <v>100</v>
          </cell>
          <cell r="Y536">
            <v>3</v>
          </cell>
          <cell r="Z536">
            <v>0</v>
          </cell>
          <cell r="AA536">
            <v>175</v>
          </cell>
          <cell r="AB536">
            <v>10</v>
          </cell>
          <cell r="AC536">
            <v>50</v>
          </cell>
          <cell r="AD536" t="str">
            <v>RK</v>
          </cell>
          <cell r="AE536">
            <v>0</v>
          </cell>
          <cell r="AF536">
            <v>4</v>
          </cell>
          <cell r="AG536" t="e">
            <v>#N/A</v>
          </cell>
          <cell r="AH536" t="e">
            <v>#N/A</v>
          </cell>
          <cell r="AJ536">
            <v>0</v>
          </cell>
          <cell r="AL536" t="e">
            <v>#N/A</v>
          </cell>
          <cell r="AM536" t="e">
            <v>#N/A</v>
          </cell>
          <cell r="AN536" t="e">
            <v>#N/A</v>
          </cell>
          <cell r="AO536" t="e">
            <v>#N/A</v>
          </cell>
          <cell r="AP536" t="e">
            <v>#N/A</v>
          </cell>
          <cell r="AQ536" t="e">
            <v>#N/A</v>
          </cell>
          <cell r="AR536" t="e">
            <v>#N/A</v>
          </cell>
          <cell r="AS536" t="e">
            <v>#N/A</v>
          </cell>
          <cell r="AT536" t="e">
            <v>#N/A</v>
          </cell>
        </row>
        <row r="537">
          <cell r="B537" t="str">
            <v>52442-SH3-0000</v>
          </cell>
          <cell r="C537" t="str">
            <v>52442-SH3-0000;A</v>
          </cell>
          <cell r="D537" t="str">
            <v>F-TPS</v>
          </cell>
          <cell r="E537" t="str">
            <v>ISUZU</v>
          </cell>
          <cell r="F537" t="str">
            <v>840'80</v>
          </cell>
          <cell r="G537" t="str">
            <v>F/HOSE FIL-ENGINE</v>
          </cell>
          <cell r="H537" t="str">
            <v>TEE</v>
          </cell>
          <cell r="I537" t="e">
            <v>#N/A</v>
          </cell>
          <cell r="J537" t="e">
            <v>#N/A</v>
          </cell>
          <cell r="K537" t="str">
            <v>AS2778;PRS080</v>
          </cell>
          <cell r="L537" t="e">
            <v>#N/A</v>
          </cell>
          <cell r="M537" t="e">
            <v>#N/A</v>
          </cell>
          <cell r="N537" t="str">
            <v>4x1</v>
          </cell>
          <cell r="O537" t="str">
            <v>Comprssion</v>
          </cell>
          <cell r="P537" t="str">
            <v>Sub.Cont.</v>
          </cell>
          <cell r="Q537" t="str">
            <v>NO</v>
          </cell>
          <cell r="R537" t="str">
            <v>-</v>
          </cell>
          <cell r="S537">
            <v>100</v>
          </cell>
          <cell r="Y537">
            <v>5</v>
          </cell>
          <cell r="Z537">
            <v>0</v>
          </cell>
          <cell r="AA537">
            <v>175</v>
          </cell>
          <cell r="AB537">
            <v>0</v>
          </cell>
          <cell r="AC537">
            <v>0</v>
          </cell>
          <cell r="AD537" t="str">
            <v>RK</v>
          </cell>
          <cell r="AE537">
            <v>0</v>
          </cell>
          <cell r="AF537">
            <v>4</v>
          </cell>
          <cell r="AG537" t="e">
            <v>#N/A</v>
          </cell>
          <cell r="AH537" t="e">
            <v>#N/A</v>
          </cell>
          <cell r="AJ537">
            <v>0</v>
          </cell>
          <cell r="AL537" t="e">
            <v>#N/A</v>
          </cell>
          <cell r="AM537" t="e">
            <v>#N/A</v>
          </cell>
          <cell r="AN537" t="e">
            <v>#N/A</v>
          </cell>
          <cell r="AO537" t="e">
            <v>#N/A</v>
          </cell>
          <cell r="AP537" t="e">
            <v>#N/A</v>
          </cell>
          <cell r="AQ537" t="e">
            <v>#N/A</v>
          </cell>
          <cell r="AR537" t="e">
            <v>#N/A</v>
          </cell>
          <cell r="AS537" t="e">
            <v>#N/A</v>
          </cell>
          <cell r="AT537" t="e">
            <v>#N/A</v>
          </cell>
        </row>
        <row r="538">
          <cell r="B538" t="str">
            <v>52442-SM4-032G1</v>
          </cell>
          <cell r="C538" t="str">
            <v>52442-SM4-032G1;A</v>
          </cell>
          <cell r="D538" t="str">
            <v>F-TPS</v>
          </cell>
          <cell r="E538" t="str">
            <v>ISUZU</v>
          </cell>
          <cell r="F538" t="str">
            <v>840'80</v>
          </cell>
          <cell r="G538" t="str">
            <v>F/HOSE RETURN</v>
          </cell>
          <cell r="H538" t="str">
            <v>TEE</v>
          </cell>
          <cell r="I538" t="e">
            <v>#N/A</v>
          </cell>
          <cell r="J538" t="e">
            <v>#N/A</v>
          </cell>
          <cell r="K538" t="str">
            <v>AS2778;PRS080</v>
          </cell>
          <cell r="L538" t="e">
            <v>#N/A</v>
          </cell>
          <cell r="M538" t="e">
            <v>#N/A</v>
          </cell>
          <cell r="N538" t="str">
            <v>4x2</v>
          </cell>
          <cell r="O538" t="str">
            <v>Compression</v>
          </cell>
          <cell r="P538" t="str">
            <v>Sub.Cont.</v>
          </cell>
          <cell r="Q538" t="str">
            <v>NO</v>
          </cell>
          <cell r="R538" t="str">
            <v>-</v>
          </cell>
          <cell r="S538">
            <v>100</v>
          </cell>
          <cell r="Y538">
            <v>5</v>
          </cell>
          <cell r="Z538">
            <v>0</v>
          </cell>
          <cell r="AA538">
            <v>175</v>
          </cell>
          <cell r="AB538">
            <v>0</v>
          </cell>
          <cell r="AC538">
            <v>0</v>
          </cell>
          <cell r="AD538" t="str">
            <v>RK</v>
          </cell>
          <cell r="AE538">
            <v>0</v>
          </cell>
          <cell r="AF538">
            <v>4</v>
          </cell>
          <cell r="AG538" t="e">
            <v>#N/A</v>
          </cell>
          <cell r="AH538" t="e">
            <v>#N/A</v>
          </cell>
          <cell r="AJ538">
            <v>0</v>
          </cell>
          <cell r="AL538" t="e">
            <v>#N/A</v>
          </cell>
          <cell r="AM538" t="e">
            <v>#N/A</v>
          </cell>
          <cell r="AN538" t="e">
            <v>#N/A</v>
          </cell>
          <cell r="AO538" t="e">
            <v>#N/A</v>
          </cell>
          <cell r="AP538" t="e">
            <v>#N/A</v>
          </cell>
          <cell r="AQ538" t="e">
            <v>#N/A</v>
          </cell>
          <cell r="AR538" t="e">
            <v>#N/A</v>
          </cell>
          <cell r="AS538" t="e">
            <v>#N/A</v>
          </cell>
          <cell r="AT538" t="e">
            <v>#N/A</v>
          </cell>
        </row>
        <row r="539">
          <cell r="B539" t="str">
            <v>52475-001-0400</v>
          </cell>
          <cell r="C539" t="str">
            <v>52475-001-0400;A</v>
          </cell>
          <cell r="D539" t="str">
            <v>F-MCR</v>
          </cell>
          <cell r="E539" t="str">
            <v>T. RADIA</v>
          </cell>
          <cell r="F539" t="str">
            <v>-</v>
          </cell>
          <cell r="G539" t="str">
            <v>SEAL F/G LH</v>
          </cell>
          <cell r="H539" t="str">
            <v>PPR</v>
          </cell>
          <cell r="I539" t="e">
            <v>#N/A</v>
          </cell>
          <cell r="J539" t="e">
            <v>#N/A</v>
          </cell>
          <cell r="K539" t="str">
            <v>AS2778;PRS080</v>
          </cell>
          <cell r="L539" t="e">
            <v>#N/A</v>
          </cell>
          <cell r="M539" t="e">
            <v>#N/A</v>
          </cell>
          <cell r="N539" t="str">
            <v>12x1</v>
          </cell>
          <cell r="O539" t="str">
            <v>Transfer</v>
          </cell>
          <cell r="P539" t="str">
            <v>Sub.Cont.</v>
          </cell>
          <cell r="Q539" t="str">
            <v>NO</v>
          </cell>
          <cell r="R539" t="str">
            <v>-</v>
          </cell>
          <cell r="S539">
            <v>100</v>
          </cell>
          <cell r="U539">
            <v>0</v>
          </cell>
          <cell r="W539">
            <v>8</v>
          </cell>
          <cell r="Y539">
            <v>0</v>
          </cell>
          <cell r="Z539">
            <v>54</v>
          </cell>
          <cell r="AA539">
            <v>175</v>
          </cell>
          <cell r="AB539">
            <v>10</v>
          </cell>
          <cell r="AC539">
            <v>60</v>
          </cell>
          <cell r="AD539" t="str">
            <v>RK</v>
          </cell>
          <cell r="AE539">
            <v>0</v>
          </cell>
          <cell r="AF539">
            <v>12</v>
          </cell>
          <cell r="AG539" t="e">
            <v>#N/A</v>
          </cell>
          <cell r="AH539" t="e">
            <v>#N/A</v>
          </cell>
          <cell r="AJ539">
            <v>0</v>
          </cell>
          <cell r="AL539" t="e">
            <v>#N/A</v>
          </cell>
          <cell r="AM539" t="e">
            <v>#N/A</v>
          </cell>
          <cell r="AN539" t="e">
            <v>#N/A</v>
          </cell>
          <cell r="AO539" t="e">
            <v>#N/A</v>
          </cell>
          <cell r="AP539" t="e">
            <v>#N/A</v>
          </cell>
          <cell r="AQ539" t="e">
            <v>#N/A</v>
          </cell>
          <cell r="AR539" t="e">
            <v>#N/A</v>
          </cell>
          <cell r="AS539" t="e">
            <v>#N/A</v>
          </cell>
          <cell r="AT539" t="e">
            <v>#N/A</v>
          </cell>
        </row>
        <row r="540">
          <cell r="B540" t="str">
            <v>52476-001-0200</v>
          </cell>
          <cell r="C540" t="str">
            <v>52476-001-0200</v>
          </cell>
          <cell r="D540" t="str">
            <v>F-MCR</v>
          </cell>
          <cell r="E540" t="str">
            <v>ISUZU</v>
          </cell>
          <cell r="F540" t="str">
            <v>840'88</v>
          </cell>
          <cell r="G540" t="str">
            <v>SEAL F/G UPPER</v>
          </cell>
          <cell r="H540" t="str">
            <v>PPR</v>
          </cell>
          <cell r="I540" t="e">
            <v>#N/A</v>
          </cell>
          <cell r="J540" t="e">
            <v>#N/A</v>
          </cell>
          <cell r="K540" t="str">
            <v>C-2712</v>
          </cell>
          <cell r="L540" t="e">
            <v>#N/A</v>
          </cell>
          <cell r="M540" t="e">
            <v>#N/A</v>
          </cell>
          <cell r="N540" t="str">
            <v>12X1</v>
          </cell>
          <cell r="O540" t="str">
            <v>Compression</v>
          </cell>
          <cell r="P540" t="str">
            <v>Sub.Cont.</v>
          </cell>
          <cell r="Q540" t="str">
            <v>NO</v>
          </cell>
          <cell r="R540" t="str">
            <v>-</v>
          </cell>
          <cell r="S540">
            <v>100</v>
          </cell>
          <cell r="T540">
            <v>4</v>
          </cell>
          <cell r="U540">
            <v>25</v>
          </cell>
          <cell r="V540">
            <v>135</v>
          </cell>
          <cell r="W540">
            <v>6</v>
          </cell>
          <cell r="Y540">
            <v>5</v>
          </cell>
          <cell r="Z540">
            <v>64.8</v>
          </cell>
          <cell r="AA540">
            <v>175</v>
          </cell>
          <cell r="AB540">
            <v>7</v>
          </cell>
          <cell r="AC540">
            <v>70</v>
          </cell>
          <cell r="AD540" t="str">
            <v>RK</v>
          </cell>
          <cell r="AE540">
            <v>0</v>
          </cell>
          <cell r="AF540">
            <v>12</v>
          </cell>
          <cell r="AG540" t="e">
            <v>#N/A</v>
          </cell>
          <cell r="AH540" t="e">
            <v>#N/A</v>
          </cell>
          <cell r="AJ540">
            <v>0</v>
          </cell>
          <cell r="AL540" t="e">
            <v>#N/A</v>
          </cell>
          <cell r="AM540" t="e">
            <v>#N/A</v>
          </cell>
          <cell r="AN540" t="e">
            <v>#N/A</v>
          </cell>
          <cell r="AO540" t="e">
            <v>#N/A</v>
          </cell>
          <cell r="AP540" t="e">
            <v>#N/A</v>
          </cell>
          <cell r="AQ540" t="e">
            <v>#N/A</v>
          </cell>
          <cell r="AR540" t="e">
            <v>#N/A</v>
          </cell>
          <cell r="AS540" t="e">
            <v>#N/A</v>
          </cell>
          <cell r="AT540" t="e">
            <v>#N/A</v>
          </cell>
        </row>
        <row r="541">
          <cell r="B541" t="str">
            <v>52489-056-0000</v>
          </cell>
          <cell r="C541" t="str">
            <v>52489-056-0000;A</v>
          </cell>
          <cell r="D541" t="e">
            <v>#N/A</v>
          </cell>
          <cell r="E541" t="str">
            <v>ISUZU</v>
          </cell>
          <cell r="F541" t="str">
            <v>840'88</v>
          </cell>
          <cell r="G541" t="str">
            <v>SEAL F/G LH</v>
          </cell>
          <cell r="H541" t="str">
            <v>AMN</v>
          </cell>
          <cell r="I541" t="e">
            <v>#N/A</v>
          </cell>
          <cell r="J541" t="e">
            <v>#N/A</v>
          </cell>
          <cell r="K541" t="str">
            <v>AS2778;PRS080</v>
          </cell>
          <cell r="L541" t="e">
            <v>#N/A</v>
          </cell>
          <cell r="M541" t="e">
            <v>#N/A</v>
          </cell>
          <cell r="N541" t="str">
            <v>25x1</v>
          </cell>
          <cell r="O541" t="str">
            <v>Compression</v>
          </cell>
          <cell r="P541" t="str">
            <v>Press Dep.</v>
          </cell>
          <cell r="Q541" t="str">
            <v>NO</v>
          </cell>
          <cell r="R541" t="str">
            <v>-</v>
          </cell>
          <cell r="S541">
            <v>120</v>
          </cell>
          <cell r="Y541">
            <v>5</v>
          </cell>
          <cell r="Z541">
            <v>120.98399999999999</v>
          </cell>
          <cell r="AA541">
            <v>165</v>
          </cell>
          <cell r="AB541">
            <v>0</v>
          </cell>
          <cell r="AC541">
            <v>0</v>
          </cell>
          <cell r="AD541" t="str">
            <v>RK</v>
          </cell>
          <cell r="AE541">
            <v>0</v>
          </cell>
          <cell r="AF541">
            <v>25</v>
          </cell>
          <cell r="AG541" t="e">
            <v>#N/A</v>
          </cell>
          <cell r="AH541" t="e">
            <v>#N/A</v>
          </cell>
          <cell r="AJ541" t="e">
            <v>#VALUE!</v>
          </cell>
          <cell r="AL541" t="e">
            <v>#N/A</v>
          </cell>
          <cell r="AM541" t="e">
            <v>#N/A</v>
          </cell>
          <cell r="AN541" t="e">
            <v>#N/A</v>
          </cell>
          <cell r="AO541" t="e">
            <v>#N/A</v>
          </cell>
          <cell r="AP541" t="e">
            <v>#N/A</v>
          </cell>
          <cell r="AQ541" t="e">
            <v>#N/A</v>
          </cell>
          <cell r="AR541" t="e">
            <v>#N/A</v>
          </cell>
          <cell r="AS541" t="e">
            <v>#N/A</v>
          </cell>
          <cell r="AT541" t="e">
            <v>#N/A</v>
          </cell>
        </row>
        <row r="542">
          <cell r="B542" t="str">
            <v>52489-473-0030</v>
          </cell>
          <cell r="C542" t="str">
            <v>52489-473-0030;A</v>
          </cell>
          <cell r="D542" t="e">
            <v>#N/A</v>
          </cell>
          <cell r="E542" t="str">
            <v>ISUZU</v>
          </cell>
          <cell r="F542" t="str">
            <v>840'88</v>
          </cell>
          <cell r="G542" t="str">
            <v>SEAL F/G RH</v>
          </cell>
          <cell r="H542" t="str">
            <v>SUB</v>
          </cell>
          <cell r="I542" t="e">
            <v>#N/A</v>
          </cell>
          <cell r="J542" t="e">
            <v>#N/A</v>
          </cell>
          <cell r="K542" t="str">
            <v>AS2778;PRS080</v>
          </cell>
          <cell r="L542" t="e">
            <v>#N/A</v>
          </cell>
          <cell r="M542" t="e">
            <v>#N/A</v>
          </cell>
          <cell r="N542" t="str">
            <v>9x1</v>
          </cell>
          <cell r="O542" t="str">
            <v>Compression</v>
          </cell>
          <cell r="P542" t="str">
            <v>Press Dep.</v>
          </cell>
          <cell r="Q542" t="str">
            <v>NO</v>
          </cell>
          <cell r="R542" t="str">
            <v>-</v>
          </cell>
          <cell r="S542">
            <v>120</v>
          </cell>
          <cell r="T542">
            <v>1</v>
          </cell>
          <cell r="U542">
            <v>410</v>
          </cell>
          <cell r="V542">
            <v>410</v>
          </cell>
          <cell r="W542">
            <v>1.5</v>
          </cell>
          <cell r="Y542">
            <v>1</v>
          </cell>
          <cell r="Z542">
            <v>1746.36</v>
          </cell>
          <cell r="AA542">
            <v>175</v>
          </cell>
          <cell r="AB542">
            <v>10</v>
          </cell>
          <cell r="AD542" t="str">
            <v>SCK</v>
          </cell>
          <cell r="AE542">
            <v>0</v>
          </cell>
          <cell r="AF542">
            <v>9</v>
          </cell>
          <cell r="AG542" t="e">
            <v>#N/A</v>
          </cell>
          <cell r="AH542" t="e">
            <v>#N/A</v>
          </cell>
          <cell r="AJ542">
            <v>970</v>
          </cell>
          <cell r="AL542" t="e">
            <v>#N/A</v>
          </cell>
          <cell r="AM542" t="e">
            <v>#N/A</v>
          </cell>
          <cell r="AN542" t="e">
            <v>#N/A</v>
          </cell>
          <cell r="AO542" t="e">
            <v>#N/A</v>
          </cell>
          <cell r="AP542">
            <v>0</v>
          </cell>
          <cell r="AQ542" t="e">
            <v>#N/A</v>
          </cell>
          <cell r="AR542" t="str">
            <v>PUN</v>
          </cell>
          <cell r="AS542">
            <v>0</v>
          </cell>
          <cell r="AT542" t="e">
            <v>#N/A</v>
          </cell>
        </row>
        <row r="543">
          <cell r="B543" t="str">
            <v>52517-398-9810</v>
          </cell>
          <cell r="C543" t="str">
            <v>52517-398-9810;A</v>
          </cell>
          <cell r="D543" t="str">
            <v>F-MCR</v>
          </cell>
          <cell r="E543" t="str">
            <v>ISUZU</v>
          </cell>
          <cell r="F543" t="str">
            <v>-</v>
          </cell>
          <cell r="G543" t="str">
            <v>RR MUD FLAP,RH</v>
          </cell>
          <cell r="H543" t="str">
            <v>AMN</v>
          </cell>
          <cell r="I543" t="e">
            <v>#N/A</v>
          </cell>
          <cell r="J543" t="e">
            <v>#N/A</v>
          </cell>
          <cell r="K543" t="str">
            <v>AS2778;PRS080</v>
          </cell>
          <cell r="L543" t="e">
            <v>#N/A</v>
          </cell>
          <cell r="M543" t="e">
            <v>#N/A</v>
          </cell>
          <cell r="N543" t="str">
            <v>9x1</v>
          </cell>
          <cell r="O543" t="str">
            <v>Compression</v>
          </cell>
          <cell r="P543" t="str">
            <v>Sub.Cont.</v>
          </cell>
          <cell r="Q543" t="str">
            <v>NO</v>
          </cell>
          <cell r="R543" t="str">
            <v>-</v>
          </cell>
          <cell r="S543">
            <v>100</v>
          </cell>
          <cell r="Y543">
            <v>4</v>
          </cell>
          <cell r="Z543">
            <v>88.47359999999999</v>
          </cell>
          <cell r="AA543">
            <v>175</v>
          </cell>
          <cell r="AB543">
            <v>7</v>
          </cell>
          <cell r="AC543">
            <v>70</v>
          </cell>
          <cell r="AD543" t="str">
            <v>RK</v>
          </cell>
          <cell r="AE543">
            <v>0</v>
          </cell>
          <cell r="AF543">
            <v>9</v>
          </cell>
          <cell r="AG543" t="e">
            <v>#N/A</v>
          </cell>
          <cell r="AH543" t="e">
            <v>#N/A</v>
          </cell>
          <cell r="AJ543">
            <v>0</v>
          </cell>
          <cell r="AL543" t="e">
            <v>#N/A</v>
          </cell>
          <cell r="AM543" t="e">
            <v>#N/A</v>
          </cell>
          <cell r="AN543" t="e">
            <v>#N/A</v>
          </cell>
          <cell r="AO543" t="e">
            <v>#N/A</v>
          </cell>
          <cell r="AP543" t="e">
            <v>#N/A</v>
          </cell>
          <cell r="AQ543" t="e">
            <v>#N/A</v>
          </cell>
          <cell r="AR543" t="e">
            <v>#N/A</v>
          </cell>
          <cell r="AS543" t="e">
            <v>#N/A</v>
          </cell>
          <cell r="AT543" t="e">
            <v>#N/A</v>
          </cell>
        </row>
        <row r="544">
          <cell r="B544" t="str">
            <v>52517-404-0030</v>
          </cell>
          <cell r="C544" t="str">
            <v>52517-404-0030;A</v>
          </cell>
          <cell r="D544" t="str">
            <v>F-MCR</v>
          </cell>
          <cell r="E544" t="str">
            <v>ISUZU</v>
          </cell>
          <cell r="F544" t="str">
            <v>940'89</v>
          </cell>
          <cell r="G544" t="str">
            <v>RR MUD FLAP,LH.</v>
          </cell>
          <cell r="H544" t="str">
            <v>AMN</v>
          </cell>
          <cell r="I544" t="e">
            <v>#N/A</v>
          </cell>
          <cell r="J544" t="e">
            <v>#N/A</v>
          </cell>
          <cell r="K544" t="str">
            <v>AS2778;PRS080</v>
          </cell>
          <cell r="L544" t="e">
            <v>#N/A</v>
          </cell>
          <cell r="M544" t="e">
            <v>#N/A</v>
          </cell>
          <cell r="N544" t="str">
            <v>9x1</v>
          </cell>
          <cell r="O544" t="str">
            <v>Compression</v>
          </cell>
          <cell r="P544" t="str">
            <v>Sub.Cont.</v>
          </cell>
          <cell r="Q544" t="str">
            <v>NO</v>
          </cell>
          <cell r="R544" t="str">
            <v>-</v>
          </cell>
          <cell r="S544">
            <v>100</v>
          </cell>
          <cell r="T544">
            <v>1</v>
          </cell>
          <cell r="U544">
            <v>65</v>
          </cell>
          <cell r="V544">
            <v>275</v>
          </cell>
          <cell r="W544">
            <v>2.7</v>
          </cell>
          <cell r="Y544">
            <v>6</v>
          </cell>
          <cell r="Z544">
            <v>192</v>
          </cell>
          <cell r="AA544">
            <v>175</v>
          </cell>
          <cell r="AB544">
            <v>5</v>
          </cell>
          <cell r="AC544">
            <v>70</v>
          </cell>
          <cell r="AD544" t="str">
            <v>RK</v>
          </cell>
          <cell r="AE544">
            <v>0</v>
          </cell>
          <cell r="AF544">
            <v>9</v>
          </cell>
          <cell r="AG544" t="e">
            <v>#N/A</v>
          </cell>
          <cell r="AH544" t="e">
            <v>#N/A</v>
          </cell>
          <cell r="AJ544">
            <v>0</v>
          </cell>
          <cell r="AL544" t="e">
            <v>#N/A</v>
          </cell>
          <cell r="AM544" t="e">
            <v>#N/A</v>
          </cell>
          <cell r="AN544" t="e">
            <v>#N/A</v>
          </cell>
          <cell r="AO544" t="e">
            <v>#N/A</v>
          </cell>
          <cell r="AP544" t="e">
            <v>#N/A</v>
          </cell>
          <cell r="AQ544" t="e">
            <v>#N/A</v>
          </cell>
          <cell r="AR544" t="e">
            <v>#N/A</v>
          </cell>
          <cell r="AS544" t="e">
            <v>#N/A</v>
          </cell>
          <cell r="AT544" t="e">
            <v>#N/A</v>
          </cell>
        </row>
        <row r="545">
          <cell r="B545" t="str">
            <v>52B-H252U-00-80</v>
          </cell>
          <cell r="C545" t="str">
            <v>52B-H252U-00-80;A</v>
          </cell>
          <cell r="D545" t="e">
            <v>#N/A</v>
          </cell>
          <cell r="E545" t="str">
            <v>ISUZU</v>
          </cell>
          <cell r="F545" t="str">
            <v>840'88</v>
          </cell>
          <cell r="G545" t="str">
            <v>M.C RR,TIRE,RH</v>
          </cell>
          <cell r="H545">
            <v>510</v>
          </cell>
          <cell r="I545" t="e">
            <v>#N/A</v>
          </cell>
          <cell r="J545" t="e">
            <v>#N/A</v>
          </cell>
          <cell r="K545" t="str">
            <v>E2724;PRS080</v>
          </cell>
          <cell r="L545" t="e">
            <v>#N/A</v>
          </cell>
          <cell r="M545" t="e">
            <v>#N/A</v>
          </cell>
          <cell r="N545" t="str">
            <v>8X1</v>
          </cell>
          <cell r="O545" t="str">
            <v>Compression</v>
          </cell>
          <cell r="P545" t="str">
            <v>Press Dep.</v>
          </cell>
          <cell r="Q545" t="str">
            <v>NO</v>
          </cell>
          <cell r="R545" t="str">
            <v>-</v>
          </cell>
          <cell r="S545">
            <v>120</v>
          </cell>
          <cell r="T545">
            <v>1</v>
          </cell>
          <cell r="U545">
            <v>410</v>
          </cell>
          <cell r="V545">
            <v>410</v>
          </cell>
          <cell r="W545">
            <v>1.5</v>
          </cell>
          <cell r="Y545">
            <v>1</v>
          </cell>
          <cell r="Z545">
            <v>192</v>
          </cell>
          <cell r="AA545">
            <v>175</v>
          </cell>
          <cell r="AB545">
            <v>10</v>
          </cell>
          <cell r="AD545" t="str">
            <v>SCK</v>
          </cell>
          <cell r="AE545">
            <v>0</v>
          </cell>
          <cell r="AF545">
            <v>8</v>
          </cell>
          <cell r="AG545" t="e">
            <v>#N/A</v>
          </cell>
          <cell r="AH545" t="e">
            <v>#N/A</v>
          </cell>
          <cell r="AJ545">
            <v>1540</v>
          </cell>
          <cell r="AL545">
            <v>156</v>
          </cell>
          <cell r="AM545">
            <v>52</v>
          </cell>
          <cell r="AN545">
            <v>1248</v>
          </cell>
          <cell r="AO545">
            <v>29.952000000000002</v>
          </cell>
          <cell r="AP545">
            <v>0</v>
          </cell>
          <cell r="AQ545" t="e">
            <v>#N/A</v>
          </cell>
          <cell r="AR545" t="str">
            <v>PUN</v>
          </cell>
          <cell r="AS545">
            <v>1.96</v>
          </cell>
          <cell r="AT545" t="e">
            <v>#N/A</v>
          </cell>
        </row>
        <row r="546">
          <cell r="B546" t="str">
            <v>53044-1287A</v>
          </cell>
          <cell r="C546" t="str">
            <v>53044-1287A</v>
          </cell>
          <cell r="D546" t="str">
            <v>F-SCR</v>
          </cell>
          <cell r="E546" t="str">
            <v>ISUZU</v>
          </cell>
          <cell r="F546" t="str">
            <v>QFR'90</v>
          </cell>
          <cell r="G546" t="str">
            <v>CUSHION RUBBER</v>
          </cell>
          <cell r="H546" t="str">
            <v>SCR</v>
          </cell>
          <cell r="I546" t="e">
            <v>#N/A</v>
          </cell>
          <cell r="J546" t="e">
            <v>#N/A</v>
          </cell>
          <cell r="K546" t="str">
            <v>C-2401</v>
          </cell>
          <cell r="L546" t="e">
            <v>#N/A</v>
          </cell>
          <cell r="M546" t="e">
            <v>#N/A</v>
          </cell>
          <cell r="O546" t="str">
            <v>Compression</v>
          </cell>
          <cell r="P546" t="str">
            <v>Press Dep.</v>
          </cell>
          <cell r="Q546" t="str">
            <v>NO</v>
          </cell>
          <cell r="R546" t="str">
            <v>-</v>
          </cell>
          <cell r="S546">
            <v>120</v>
          </cell>
          <cell r="T546">
            <v>1</v>
          </cell>
          <cell r="U546">
            <v>410</v>
          </cell>
          <cell r="V546">
            <v>410</v>
          </cell>
          <cell r="W546">
            <v>1.5</v>
          </cell>
          <cell r="Y546">
            <v>1</v>
          </cell>
          <cell r="Z546">
            <v>0</v>
          </cell>
          <cell r="AA546">
            <v>175</v>
          </cell>
          <cell r="AB546">
            <v>10</v>
          </cell>
          <cell r="AD546" t="str">
            <v>SCK</v>
          </cell>
          <cell r="AE546">
            <v>0</v>
          </cell>
          <cell r="AF546">
            <v>0</v>
          </cell>
          <cell r="AG546" t="e">
            <v>#N/A</v>
          </cell>
          <cell r="AH546" t="e">
            <v>#N/A</v>
          </cell>
          <cell r="AJ546">
            <v>26</v>
          </cell>
          <cell r="AL546" t="e">
            <v>#N/A</v>
          </cell>
          <cell r="AM546" t="e">
            <v>#N/A</v>
          </cell>
          <cell r="AN546" t="e">
            <v>#N/A</v>
          </cell>
          <cell r="AO546" t="e">
            <v>#N/A</v>
          </cell>
          <cell r="AP546">
            <v>0</v>
          </cell>
          <cell r="AQ546" t="e">
            <v>#N/A</v>
          </cell>
          <cell r="AR546" t="str">
            <v>PRS510</v>
          </cell>
          <cell r="AS546">
            <v>2.5299999999999998</v>
          </cell>
          <cell r="AT546" t="e">
            <v>#N/A</v>
          </cell>
        </row>
        <row r="547">
          <cell r="B547" t="str">
            <v>531414-0020</v>
          </cell>
          <cell r="C547" t="str">
            <v>531414-0020</v>
          </cell>
          <cell r="D547" t="str">
            <v>F-MCR</v>
          </cell>
          <cell r="E547" t="str">
            <v>ISUZU</v>
          </cell>
          <cell r="F547" t="str">
            <v>QFR'90</v>
          </cell>
          <cell r="G547" t="str">
            <v>PACKING SUPT BODY</v>
          </cell>
          <cell r="H547" t="str">
            <v>AMN</v>
          </cell>
          <cell r="I547" t="e">
            <v>#N/A</v>
          </cell>
          <cell r="J547" t="e">
            <v>#N/A</v>
          </cell>
          <cell r="K547" t="str">
            <v>AS-2800</v>
          </cell>
          <cell r="L547" t="e">
            <v>#N/A</v>
          </cell>
          <cell r="M547" t="e">
            <v>#N/A</v>
          </cell>
          <cell r="N547" t="str">
            <v>8x1</v>
          </cell>
          <cell r="O547" t="str">
            <v>Compression</v>
          </cell>
          <cell r="P547" t="str">
            <v>Sub.Cont.</v>
          </cell>
          <cell r="Q547" t="str">
            <v>NO</v>
          </cell>
          <cell r="R547" t="str">
            <v>-</v>
          </cell>
          <cell r="S547">
            <v>100</v>
          </cell>
          <cell r="T547">
            <v>18</v>
          </cell>
          <cell r="U547">
            <v>30</v>
          </cell>
          <cell r="V547">
            <v>30</v>
          </cell>
          <cell r="W547">
            <v>8</v>
          </cell>
          <cell r="Y547">
            <v>5</v>
          </cell>
          <cell r="Z547">
            <v>0</v>
          </cell>
          <cell r="AA547">
            <v>170</v>
          </cell>
          <cell r="AB547">
            <v>10</v>
          </cell>
          <cell r="AC547">
            <v>55</v>
          </cell>
          <cell r="AD547" t="str">
            <v>RK</v>
          </cell>
          <cell r="AE547">
            <v>0</v>
          </cell>
          <cell r="AF547">
            <v>8</v>
          </cell>
          <cell r="AG547" t="e">
            <v>#N/A</v>
          </cell>
          <cell r="AH547" t="e">
            <v>#N/A</v>
          </cell>
          <cell r="AJ547">
            <v>72</v>
          </cell>
          <cell r="AL547" t="e">
            <v>#N/A</v>
          </cell>
          <cell r="AM547" t="e">
            <v>#N/A</v>
          </cell>
          <cell r="AN547" t="e">
            <v>#N/A</v>
          </cell>
          <cell r="AO547" t="e">
            <v>#N/A</v>
          </cell>
          <cell r="AP547" t="e">
            <v>#N/A</v>
          </cell>
          <cell r="AQ547" t="e">
            <v>#N/A</v>
          </cell>
          <cell r="AR547" t="e">
            <v>#N/A</v>
          </cell>
          <cell r="AS547" t="e">
            <v>#N/A</v>
          </cell>
          <cell r="AT547" t="e">
            <v>#N/A</v>
          </cell>
        </row>
        <row r="548">
          <cell r="B548" t="str">
            <v>531419-0030</v>
          </cell>
          <cell r="C548" t="str">
            <v>531419-0030</v>
          </cell>
          <cell r="D548" t="str">
            <v>F-TPS</v>
          </cell>
          <cell r="E548" t="str">
            <v>ISUZU</v>
          </cell>
          <cell r="F548" t="str">
            <v>948T</v>
          </cell>
          <cell r="G548" t="str">
            <v>MUD FLP:RR  RH</v>
          </cell>
          <cell r="H548" t="str">
            <v>TEE</v>
          </cell>
          <cell r="I548" t="e">
            <v>#N/A</v>
          </cell>
          <cell r="J548" t="e">
            <v>#N/A</v>
          </cell>
          <cell r="K548" t="str">
            <v>AS-2800</v>
          </cell>
          <cell r="L548" t="e">
            <v>#N/A</v>
          </cell>
          <cell r="M548" t="e">
            <v>#N/A</v>
          </cell>
          <cell r="N548" t="str">
            <v>6x1</v>
          </cell>
          <cell r="O548" t="str">
            <v>Compression</v>
          </cell>
          <cell r="P548" t="str">
            <v>Press Dep.</v>
          </cell>
          <cell r="Q548" t="str">
            <v>NO</v>
          </cell>
          <cell r="R548" t="str">
            <v>-</v>
          </cell>
          <cell r="S548">
            <v>120</v>
          </cell>
          <cell r="U548">
            <v>410</v>
          </cell>
          <cell r="V548">
            <v>410</v>
          </cell>
          <cell r="Y548">
            <v>1</v>
          </cell>
          <cell r="Z548">
            <v>0</v>
          </cell>
          <cell r="AA548">
            <v>175</v>
          </cell>
          <cell r="AB548">
            <v>10</v>
          </cell>
          <cell r="AD548" t="str">
            <v>SCK</v>
          </cell>
          <cell r="AE548">
            <v>0</v>
          </cell>
          <cell r="AF548">
            <v>6</v>
          </cell>
          <cell r="AG548" t="e">
            <v>#N/A</v>
          </cell>
          <cell r="AH548" t="e">
            <v>#N/A</v>
          </cell>
          <cell r="AJ548">
            <v>28</v>
          </cell>
          <cell r="AL548" t="e">
            <v>#N/A</v>
          </cell>
          <cell r="AM548" t="e">
            <v>#N/A</v>
          </cell>
          <cell r="AN548" t="e">
            <v>#N/A</v>
          </cell>
          <cell r="AO548" t="e">
            <v>#N/A</v>
          </cell>
          <cell r="AP548">
            <v>0</v>
          </cell>
          <cell r="AQ548" t="e">
            <v>#N/A</v>
          </cell>
          <cell r="AR548" t="str">
            <v>PUN</v>
          </cell>
          <cell r="AS548">
            <v>6.4</v>
          </cell>
          <cell r="AT548" t="e">
            <v>#N/A</v>
          </cell>
        </row>
        <row r="549">
          <cell r="B549" t="str">
            <v>53165-390-7803</v>
          </cell>
          <cell r="C549" t="str">
            <v>53165-390-7803</v>
          </cell>
          <cell r="D549" t="str">
            <v>F-MCR</v>
          </cell>
          <cell r="E549" t="str">
            <v>ISUZU</v>
          </cell>
          <cell r="F549" t="str">
            <v>948T</v>
          </cell>
          <cell r="G549" t="str">
            <v>MUD FLAP:RR LH</v>
          </cell>
          <cell r="H549" t="str">
            <v>AMN</v>
          </cell>
          <cell r="I549" t="e">
            <v>#N/A</v>
          </cell>
          <cell r="J549" t="e">
            <v>#N/A</v>
          </cell>
          <cell r="K549" t="str">
            <v>E-2443</v>
          </cell>
          <cell r="L549" t="e">
            <v>#N/A</v>
          </cell>
          <cell r="M549" t="e">
            <v>#N/A</v>
          </cell>
          <cell r="N549" t="str">
            <v>3x1</v>
          </cell>
          <cell r="O549" t="str">
            <v>Compression</v>
          </cell>
          <cell r="P549" t="str">
            <v>Press Dep.</v>
          </cell>
          <cell r="Q549" t="str">
            <v>NO</v>
          </cell>
          <cell r="R549" t="str">
            <v>-</v>
          </cell>
          <cell r="S549">
            <v>120</v>
          </cell>
          <cell r="T549">
            <v>1</v>
          </cell>
          <cell r="U549">
            <v>410</v>
          </cell>
          <cell r="V549">
            <v>410</v>
          </cell>
          <cell r="W549">
            <v>1.5</v>
          </cell>
          <cell r="Y549">
            <v>1</v>
          </cell>
          <cell r="Z549">
            <v>161.28</v>
          </cell>
          <cell r="AA549">
            <v>175</v>
          </cell>
          <cell r="AB549">
            <v>10</v>
          </cell>
          <cell r="AD549" t="str">
            <v>SCK</v>
          </cell>
          <cell r="AE549">
            <v>0</v>
          </cell>
          <cell r="AF549">
            <v>3</v>
          </cell>
          <cell r="AG549" t="e">
            <v>#N/A</v>
          </cell>
          <cell r="AH549" t="e">
            <v>#N/A</v>
          </cell>
          <cell r="AJ549">
            <v>510</v>
          </cell>
          <cell r="AL549" t="e">
            <v>#N/A</v>
          </cell>
          <cell r="AM549" t="e">
            <v>#N/A</v>
          </cell>
          <cell r="AN549" t="e">
            <v>#N/A</v>
          </cell>
          <cell r="AO549" t="e">
            <v>#N/A</v>
          </cell>
          <cell r="AP549" t="e">
            <v>#N/A</v>
          </cell>
          <cell r="AQ549" t="e">
            <v>#N/A</v>
          </cell>
          <cell r="AR549" t="e">
            <v>#N/A</v>
          </cell>
          <cell r="AS549" t="e">
            <v>#N/A</v>
          </cell>
          <cell r="AT549" t="e">
            <v>#N/A</v>
          </cell>
        </row>
        <row r="550">
          <cell r="B550" t="str">
            <v>53165-430-0000</v>
          </cell>
          <cell r="C550" t="str">
            <v>53165-430-0000</v>
          </cell>
          <cell r="D550" t="str">
            <v>F-VK</v>
          </cell>
          <cell r="E550" t="str">
            <v>ISUZU</v>
          </cell>
          <cell r="F550" t="str">
            <v>948T</v>
          </cell>
          <cell r="G550" t="str">
            <v>MUD FLAP:FT</v>
          </cell>
          <cell r="H550" t="str">
            <v>AMN</v>
          </cell>
          <cell r="I550" t="e">
            <v>#N/A</v>
          </cell>
          <cell r="J550" t="e">
            <v>#N/A</v>
          </cell>
          <cell r="K550" t="str">
            <v>E-2430</v>
          </cell>
          <cell r="L550" t="e">
            <v>#N/A</v>
          </cell>
          <cell r="M550" t="e">
            <v>#N/A</v>
          </cell>
          <cell r="N550" t="str">
            <v>2x1</v>
          </cell>
          <cell r="O550" t="str">
            <v>Compression</v>
          </cell>
          <cell r="P550" t="str">
            <v>Sub.Cont.</v>
          </cell>
          <cell r="Q550" t="str">
            <v>NO</v>
          </cell>
          <cell r="R550" t="str">
            <v>-</v>
          </cell>
          <cell r="S550">
            <v>100</v>
          </cell>
          <cell r="T550">
            <v>4</v>
          </cell>
          <cell r="U550">
            <v>75</v>
          </cell>
          <cell r="V550">
            <v>140</v>
          </cell>
          <cell r="W550">
            <v>3</v>
          </cell>
          <cell r="Y550">
            <v>5</v>
          </cell>
          <cell r="Z550">
            <v>129.6</v>
          </cell>
          <cell r="AA550">
            <v>170</v>
          </cell>
          <cell r="AB550">
            <v>10</v>
          </cell>
          <cell r="AC550">
            <v>70</v>
          </cell>
          <cell r="AD550" t="str">
            <v>RK</v>
          </cell>
          <cell r="AE550">
            <v>0</v>
          </cell>
          <cell r="AF550">
            <v>2</v>
          </cell>
          <cell r="AG550" t="e">
            <v>#N/A</v>
          </cell>
          <cell r="AH550" t="e">
            <v>#N/A</v>
          </cell>
          <cell r="AJ550">
            <v>0</v>
          </cell>
          <cell r="AL550" t="e">
            <v>#N/A</v>
          </cell>
          <cell r="AM550" t="e">
            <v>#N/A</v>
          </cell>
          <cell r="AN550" t="e">
            <v>#N/A</v>
          </cell>
          <cell r="AO550" t="e">
            <v>#N/A</v>
          </cell>
          <cell r="AP550" t="e">
            <v>#N/A</v>
          </cell>
          <cell r="AQ550" t="e">
            <v>#N/A</v>
          </cell>
          <cell r="AR550" t="e">
            <v>#N/A</v>
          </cell>
          <cell r="AS550" t="e">
            <v>#N/A</v>
          </cell>
          <cell r="AT550" t="e">
            <v>#N/A</v>
          </cell>
        </row>
        <row r="551">
          <cell r="B551" t="str">
            <v>53166-390-7803</v>
          </cell>
          <cell r="C551" t="str">
            <v>53166-390-7803</v>
          </cell>
          <cell r="D551" t="str">
            <v>F-MCR</v>
          </cell>
          <cell r="E551" t="str">
            <v>ISUZU</v>
          </cell>
          <cell r="F551" t="str">
            <v>TFR</v>
          </cell>
          <cell r="G551" t="str">
            <v>MUD FLAP RR RH</v>
          </cell>
          <cell r="H551" t="str">
            <v>AMN</v>
          </cell>
          <cell r="I551" t="e">
            <v>#N/A</v>
          </cell>
          <cell r="J551" t="e">
            <v>#N/A</v>
          </cell>
          <cell r="K551" t="str">
            <v>E-2443</v>
          </cell>
          <cell r="L551" t="e">
            <v>#N/A</v>
          </cell>
          <cell r="M551" t="e">
            <v>#N/A</v>
          </cell>
          <cell r="N551" t="str">
            <v>3x1</v>
          </cell>
          <cell r="O551" t="str">
            <v>Compression</v>
          </cell>
          <cell r="P551" t="str">
            <v>Press Dep.</v>
          </cell>
          <cell r="Q551" t="str">
            <v>NO</v>
          </cell>
          <cell r="R551" t="str">
            <v>-</v>
          </cell>
          <cell r="S551">
            <v>120</v>
          </cell>
          <cell r="T551">
            <v>1</v>
          </cell>
          <cell r="U551">
            <v>410</v>
          </cell>
          <cell r="V551">
            <v>410</v>
          </cell>
          <cell r="W551">
            <v>1.5</v>
          </cell>
          <cell r="Y551">
            <v>1</v>
          </cell>
          <cell r="Z551">
            <v>184.32</v>
          </cell>
          <cell r="AA551">
            <v>175</v>
          </cell>
          <cell r="AB551">
            <v>10</v>
          </cell>
          <cell r="AD551" t="str">
            <v>SCK</v>
          </cell>
          <cell r="AE551">
            <v>0</v>
          </cell>
          <cell r="AF551">
            <v>3</v>
          </cell>
          <cell r="AG551" t="e">
            <v>#N/A</v>
          </cell>
          <cell r="AH551" t="e">
            <v>#N/A</v>
          </cell>
          <cell r="AJ551">
            <v>20</v>
          </cell>
          <cell r="AL551" t="e">
            <v>#N/A</v>
          </cell>
          <cell r="AM551" t="e">
            <v>#N/A</v>
          </cell>
          <cell r="AN551" t="e">
            <v>#N/A</v>
          </cell>
          <cell r="AO551" t="e">
            <v>#N/A</v>
          </cell>
          <cell r="AP551">
            <v>0</v>
          </cell>
          <cell r="AQ551" t="e">
            <v>#N/A</v>
          </cell>
          <cell r="AR551" t="str">
            <v>PUN</v>
          </cell>
          <cell r="AS551">
            <v>0</v>
          </cell>
          <cell r="AT551" t="e">
            <v>#N/A</v>
          </cell>
        </row>
        <row r="552">
          <cell r="B552" t="str">
            <v>53166-430-0000</v>
          </cell>
          <cell r="C552" t="str">
            <v>53166-430-0000</v>
          </cell>
          <cell r="D552" t="str">
            <v>F-VK</v>
          </cell>
          <cell r="E552" t="str">
            <v>ISUZU</v>
          </cell>
          <cell r="F552" t="str">
            <v>TFR</v>
          </cell>
          <cell r="G552" t="str">
            <v>MUD FLAP RR LH</v>
          </cell>
          <cell r="H552" t="str">
            <v>AMN</v>
          </cell>
          <cell r="I552" t="e">
            <v>#N/A</v>
          </cell>
          <cell r="J552" t="e">
            <v>#N/A</v>
          </cell>
          <cell r="K552" t="str">
            <v>E-2443</v>
          </cell>
          <cell r="L552" t="e">
            <v>#N/A</v>
          </cell>
          <cell r="M552" t="e">
            <v>#N/A</v>
          </cell>
          <cell r="N552" t="str">
            <v>2x1</v>
          </cell>
          <cell r="O552" t="str">
            <v>Compression</v>
          </cell>
          <cell r="P552" t="str">
            <v>Press Dep.</v>
          </cell>
          <cell r="Q552" t="str">
            <v>NO</v>
          </cell>
          <cell r="R552" t="str">
            <v>-</v>
          </cell>
          <cell r="S552">
            <v>120</v>
          </cell>
          <cell r="T552">
            <v>1</v>
          </cell>
          <cell r="U552">
            <v>410</v>
          </cell>
          <cell r="V552">
            <v>410</v>
          </cell>
          <cell r="W552">
            <v>1.5</v>
          </cell>
          <cell r="Y552">
            <v>1</v>
          </cell>
          <cell r="Z552">
            <v>110.208</v>
          </cell>
          <cell r="AA552">
            <v>175</v>
          </cell>
          <cell r="AB552">
            <v>10</v>
          </cell>
          <cell r="AD552" t="str">
            <v>SCK</v>
          </cell>
          <cell r="AE552">
            <v>0</v>
          </cell>
          <cell r="AF552">
            <v>2</v>
          </cell>
          <cell r="AG552" t="e">
            <v>#N/A</v>
          </cell>
          <cell r="AH552" t="e">
            <v>#N/A</v>
          </cell>
          <cell r="AJ552">
            <v>7</v>
          </cell>
          <cell r="AL552" t="e">
            <v>#N/A</v>
          </cell>
          <cell r="AM552" t="e">
            <v>#N/A</v>
          </cell>
          <cell r="AN552" t="e">
            <v>#N/A</v>
          </cell>
          <cell r="AO552" t="e">
            <v>#N/A</v>
          </cell>
          <cell r="AP552">
            <v>0</v>
          </cell>
          <cell r="AQ552" t="e">
            <v>#N/A</v>
          </cell>
          <cell r="AR552" t="str">
            <v>PUN</v>
          </cell>
          <cell r="AS552">
            <v>7.38</v>
          </cell>
          <cell r="AT552" t="e">
            <v>#N/A</v>
          </cell>
        </row>
        <row r="553">
          <cell r="B553" t="str">
            <v>53205-02071</v>
          </cell>
          <cell r="C553" t="str">
            <v>53205-02071;A</v>
          </cell>
          <cell r="D553" t="str">
            <v>F-RP</v>
          </cell>
          <cell r="E553" t="str">
            <v>ISUZU</v>
          </cell>
          <cell r="F553" t="str">
            <v>140'96</v>
          </cell>
          <cell r="G553" t="str">
            <v>STIF -&gt;897912-225</v>
          </cell>
          <cell r="H553">
            <v>510</v>
          </cell>
          <cell r="I553" t="e">
            <v>#N/A</v>
          </cell>
          <cell r="J553" t="e">
            <v>#N/A</v>
          </cell>
          <cell r="K553" t="str">
            <v>AS2811;PRS030</v>
          </cell>
          <cell r="L553" t="e">
            <v>#N/A</v>
          </cell>
          <cell r="M553" t="e">
            <v>#N/A</v>
          </cell>
          <cell r="N553" t="str">
            <v>16X1</v>
          </cell>
          <cell r="O553" t="str">
            <v>Compression</v>
          </cell>
          <cell r="P553" t="str">
            <v>Press Dep.</v>
          </cell>
          <cell r="Q553" t="str">
            <v>NO</v>
          </cell>
          <cell r="R553" t="str">
            <v>-</v>
          </cell>
          <cell r="S553">
            <v>120</v>
          </cell>
          <cell r="T553">
            <v>1</v>
          </cell>
          <cell r="U553">
            <v>410</v>
          </cell>
          <cell r="V553">
            <v>410</v>
          </cell>
          <cell r="W553">
            <v>1.5</v>
          </cell>
          <cell r="Y553">
            <v>1</v>
          </cell>
          <cell r="Z553">
            <v>160</v>
          </cell>
          <cell r="AA553">
            <v>175</v>
          </cell>
          <cell r="AB553">
            <v>10</v>
          </cell>
          <cell r="AD553" t="str">
            <v>SCK</v>
          </cell>
          <cell r="AE553">
            <v>0</v>
          </cell>
          <cell r="AF553">
            <v>16</v>
          </cell>
          <cell r="AG553" t="e">
            <v>#N/A</v>
          </cell>
          <cell r="AH553" t="e">
            <v>#N/A</v>
          </cell>
          <cell r="AJ553">
            <v>530</v>
          </cell>
          <cell r="AL553">
            <v>138</v>
          </cell>
          <cell r="AM553">
            <v>46</v>
          </cell>
          <cell r="AN553">
            <v>2208</v>
          </cell>
          <cell r="AO553">
            <v>22.08</v>
          </cell>
          <cell r="AP553">
            <v>0</v>
          </cell>
          <cell r="AQ553" t="e">
            <v>#N/A</v>
          </cell>
          <cell r="AR553" t="str">
            <v>PRS510</v>
          </cell>
          <cell r="AS553">
            <v>1.63</v>
          </cell>
          <cell r="AT553" t="e">
            <v>#N/A</v>
          </cell>
        </row>
        <row r="554">
          <cell r="B554" t="str">
            <v>53206-02071</v>
          </cell>
          <cell r="C554" t="str">
            <v>53206-02071;A</v>
          </cell>
          <cell r="D554" t="str">
            <v>F-RP</v>
          </cell>
          <cell r="E554" t="str">
            <v>SSY</v>
          </cell>
          <cell r="F554" t="str">
            <v>IRC</v>
          </cell>
          <cell r="G554" t="str">
            <v>BUSH</v>
          </cell>
          <cell r="H554">
            <v>510</v>
          </cell>
          <cell r="I554" t="e">
            <v>#N/A</v>
          </cell>
          <cell r="J554" t="e">
            <v>#N/A</v>
          </cell>
          <cell r="K554" t="str">
            <v>AS2811;PRS060</v>
          </cell>
          <cell r="L554" t="e">
            <v>#N/A</v>
          </cell>
          <cell r="M554" t="e">
            <v>#N/A</v>
          </cell>
          <cell r="N554" t="str">
            <v>25X1</v>
          </cell>
          <cell r="O554" t="str">
            <v>Compression</v>
          </cell>
          <cell r="P554" t="str">
            <v>Sub.Cont.</v>
          </cell>
          <cell r="Q554" t="str">
            <v>NO</v>
          </cell>
          <cell r="R554" t="str">
            <v>-</v>
          </cell>
          <cell r="S554">
            <v>100</v>
          </cell>
          <cell r="Y554">
            <v>4</v>
          </cell>
          <cell r="Z554">
            <v>225</v>
          </cell>
          <cell r="AA554">
            <v>175</v>
          </cell>
          <cell r="AB554">
            <v>0</v>
          </cell>
          <cell r="AC554">
            <v>55</v>
          </cell>
          <cell r="AD554" t="str">
            <v>RK</v>
          </cell>
          <cell r="AE554">
            <v>0</v>
          </cell>
          <cell r="AF554">
            <v>25</v>
          </cell>
          <cell r="AG554" t="e">
            <v>#N/A</v>
          </cell>
          <cell r="AH554" t="e">
            <v>#N/A</v>
          </cell>
          <cell r="AJ554" t="e">
            <v>#VALUE!</v>
          </cell>
          <cell r="AL554">
            <v>135</v>
          </cell>
          <cell r="AM554">
            <v>45</v>
          </cell>
          <cell r="AN554">
            <v>3375</v>
          </cell>
          <cell r="AO554">
            <v>30.375</v>
          </cell>
          <cell r="AP554" t="e">
            <v>#N/A</v>
          </cell>
          <cell r="AQ554" t="e">
            <v>#N/A</v>
          </cell>
          <cell r="AR554" t="e">
            <v>#N/A</v>
          </cell>
          <cell r="AS554" t="e">
            <v>#N/A</v>
          </cell>
          <cell r="AT554" t="e">
            <v>#N/A</v>
          </cell>
        </row>
        <row r="555">
          <cell r="B555" t="str">
            <v>53208-KAN-8500</v>
          </cell>
          <cell r="C555" t="str">
            <v>53208-KAN-8500;A</v>
          </cell>
          <cell r="D555" t="str">
            <v>F-CRM</v>
          </cell>
          <cell r="E555" t="str">
            <v>SSY</v>
          </cell>
          <cell r="F555" t="str">
            <v>IRC</v>
          </cell>
          <cell r="G555" t="str">
            <v>BUSH</v>
          </cell>
          <cell r="H555" t="str">
            <v>RR</v>
          </cell>
          <cell r="I555" t="e">
            <v>#N/A</v>
          </cell>
          <cell r="J555" t="e">
            <v>#N/A</v>
          </cell>
          <cell r="K555" t="str">
            <v>E2621;PRS080</v>
          </cell>
          <cell r="L555">
            <v>80</v>
          </cell>
          <cell r="M555">
            <v>62601.626016260161</v>
          </cell>
          <cell r="N555" t="str">
            <v>64x1,49x1</v>
          </cell>
          <cell r="O555" t="str">
            <v>Compression</v>
          </cell>
          <cell r="P555" t="str">
            <v>Sub.Cont.</v>
          </cell>
          <cell r="Q555" t="str">
            <v>NO</v>
          </cell>
          <cell r="R555" t="str">
            <v>-</v>
          </cell>
          <cell r="S555">
            <v>100</v>
          </cell>
          <cell r="Y555">
            <v>4</v>
          </cell>
          <cell r="Z555">
            <v>78.72</v>
          </cell>
          <cell r="AA555">
            <v>175</v>
          </cell>
          <cell r="AB555">
            <v>0</v>
          </cell>
          <cell r="AC555">
            <v>55</v>
          </cell>
          <cell r="AD555" t="str">
            <v>RK</v>
          </cell>
          <cell r="AE555">
            <v>0</v>
          </cell>
          <cell r="AF555">
            <v>64</v>
          </cell>
          <cell r="AG555">
            <v>80</v>
          </cell>
          <cell r="AH555">
            <v>65040.650406504064</v>
          </cell>
          <cell r="AJ555" t="e">
            <v>#VALUE!</v>
          </cell>
          <cell r="AL555" t="e">
            <v>#N/A</v>
          </cell>
          <cell r="AM555" t="e">
            <v>#N/A</v>
          </cell>
          <cell r="AN555" t="e">
            <v>#N/A</v>
          </cell>
          <cell r="AO555" t="e">
            <v>#N/A</v>
          </cell>
          <cell r="AP555" t="e">
            <v>#N/A</v>
          </cell>
          <cell r="AQ555" t="e">
            <v>#N/A</v>
          </cell>
          <cell r="AR555" t="e">
            <v>#N/A</v>
          </cell>
          <cell r="AS555" t="e">
            <v>#N/A</v>
          </cell>
          <cell r="AT555" t="e">
            <v>#N/A</v>
          </cell>
        </row>
        <row r="556">
          <cell r="B556" t="str">
            <v>5370B493</v>
          </cell>
          <cell r="C556" t="str">
            <v>5370B493;A</v>
          </cell>
          <cell r="D556" t="str">
            <v>F-SCR</v>
          </cell>
          <cell r="E556" t="str">
            <v>KOITO</v>
          </cell>
          <cell r="F556" t="str">
            <v>IRC</v>
          </cell>
          <cell r="G556" t="str">
            <v>GASKET</v>
          </cell>
          <cell r="H556" t="str">
            <v xml:space="preserve">J </v>
          </cell>
          <cell r="I556" t="str">
            <v>5370B495</v>
          </cell>
          <cell r="J556" t="e">
            <v>#N/A</v>
          </cell>
          <cell r="K556" t="str">
            <v>E2776;PRS080BW-3</v>
          </cell>
          <cell r="L556">
            <v>98</v>
          </cell>
          <cell r="M556">
            <v>659.72222222222217</v>
          </cell>
          <cell r="N556" t="str">
            <v>8X1</v>
          </cell>
          <cell r="O556" t="str">
            <v>Transfer</v>
          </cell>
          <cell r="P556" t="str">
            <v>Press Dep.</v>
          </cell>
          <cell r="Q556" t="str">
            <v>NO</v>
          </cell>
          <cell r="R556" t="str">
            <v>205 / 220</v>
          </cell>
          <cell r="S556">
            <v>120</v>
          </cell>
          <cell r="Y556">
            <v>25</v>
          </cell>
          <cell r="Z556">
            <v>1152</v>
          </cell>
          <cell r="AA556">
            <v>175</v>
          </cell>
          <cell r="AB556">
            <v>20</v>
          </cell>
          <cell r="AC556">
            <v>67</v>
          </cell>
          <cell r="AD556" t="str">
            <v>RK</v>
          </cell>
          <cell r="AE556">
            <v>0</v>
          </cell>
          <cell r="AF556">
            <v>8</v>
          </cell>
          <cell r="AG556">
            <v>98</v>
          </cell>
          <cell r="AH556">
            <v>680.55555555555554</v>
          </cell>
          <cell r="AJ556">
            <v>358.66800000000001</v>
          </cell>
          <cell r="AL556">
            <v>135</v>
          </cell>
          <cell r="AM556">
            <v>45</v>
          </cell>
          <cell r="AN556">
            <v>1080</v>
          </cell>
          <cell r="AO556">
            <v>155.52000000000001</v>
          </cell>
          <cell r="AP556" t="e">
            <v>#N/A</v>
          </cell>
          <cell r="AQ556" t="e">
            <v>#N/A</v>
          </cell>
          <cell r="AR556" t="e">
            <v>#N/A</v>
          </cell>
          <cell r="AS556" t="e">
            <v>#N/A</v>
          </cell>
          <cell r="AT556" t="e">
            <v>#VALUE!</v>
          </cell>
        </row>
        <row r="557">
          <cell r="B557" t="str">
            <v>5370B493-1</v>
          </cell>
          <cell r="C557" t="str">
            <v>5370B493;A</v>
          </cell>
          <cell r="D557" t="str">
            <v>F-SCR</v>
          </cell>
          <cell r="E557" t="str">
            <v>KOITO</v>
          </cell>
          <cell r="F557" t="str">
            <v>IRC</v>
          </cell>
          <cell r="G557" t="str">
            <v>GASKET</v>
          </cell>
          <cell r="H557" t="str">
            <v xml:space="preserve">J </v>
          </cell>
          <cell r="I557" t="str">
            <v>5370B495</v>
          </cell>
          <cell r="J557" t="e">
            <v>#N/A</v>
          </cell>
          <cell r="K557" t="str">
            <v>E2776;PRS080BW-3</v>
          </cell>
          <cell r="L557">
            <v>98</v>
          </cell>
          <cell r="M557">
            <v>659.72222222222217</v>
          </cell>
          <cell r="N557" t="str">
            <v>8X1</v>
          </cell>
          <cell r="O557" t="str">
            <v>Transfer</v>
          </cell>
          <cell r="P557" t="str">
            <v>Press Dep.</v>
          </cell>
          <cell r="Q557" t="str">
            <v>NO</v>
          </cell>
          <cell r="R557" t="str">
            <v>205 / 220</v>
          </cell>
          <cell r="S557">
            <v>120</v>
          </cell>
          <cell r="Y557">
            <v>25</v>
          </cell>
          <cell r="Z557">
            <v>1152</v>
          </cell>
          <cell r="AA557">
            <v>175</v>
          </cell>
          <cell r="AB557">
            <v>20</v>
          </cell>
          <cell r="AC557">
            <v>67</v>
          </cell>
          <cell r="AD557" t="str">
            <v>RK</v>
          </cell>
          <cell r="AE557">
            <v>0</v>
          </cell>
          <cell r="AF557">
            <v>8</v>
          </cell>
          <cell r="AG557">
            <v>98</v>
          </cell>
          <cell r="AH557">
            <v>680.55555555555554</v>
          </cell>
          <cell r="AJ557">
            <v>358.66800000000001</v>
          </cell>
          <cell r="AL557">
            <v>45</v>
          </cell>
          <cell r="AM557">
            <v>45</v>
          </cell>
          <cell r="AN557">
            <v>360</v>
          </cell>
          <cell r="AO557">
            <v>51.84</v>
          </cell>
          <cell r="AP557" t="e">
            <v>#N/A</v>
          </cell>
          <cell r="AQ557" t="e">
            <v>#N/A</v>
          </cell>
          <cell r="AR557" t="e">
            <v>#N/A</v>
          </cell>
          <cell r="AS557" t="e">
            <v>#N/A</v>
          </cell>
          <cell r="AT557" t="e">
            <v>#VALUE!</v>
          </cell>
        </row>
        <row r="558">
          <cell r="B558" t="str">
            <v>5370B493-2</v>
          </cell>
          <cell r="C558" t="str">
            <v>5370B493;A</v>
          </cell>
          <cell r="D558" t="str">
            <v>F-SCR</v>
          </cell>
          <cell r="E558" t="str">
            <v>KOITO</v>
          </cell>
          <cell r="F558" t="str">
            <v>IRC</v>
          </cell>
          <cell r="G558" t="str">
            <v>GASKET</v>
          </cell>
          <cell r="H558" t="str">
            <v xml:space="preserve">J </v>
          </cell>
          <cell r="I558" t="str">
            <v>5370B495</v>
          </cell>
          <cell r="J558" t="e">
            <v>#N/A</v>
          </cell>
          <cell r="K558" t="str">
            <v>E2776;PRS080BW-3</v>
          </cell>
          <cell r="L558">
            <v>98</v>
          </cell>
          <cell r="M558">
            <v>659.72222222222217</v>
          </cell>
          <cell r="N558" t="str">
            <v>8X1</v>
          </cell>
          <cell r="O558" t="str">
            <v>Transfer</v>
          </cell>
          <cell r="P558" t="str">
            <v>Press Dep.</v>
          </cell>
          <cell r="Q558" t="str">
            <v>NO</v>
          </cell>
          <cell r="R558" t="str">
            <v>205 / 220</v>
          </cell>
          <cell r="S558">
            <v>120</v>
          </cell>
          <cell r="Y558">
            <v>25</v>
          </cell>
          <cell r="Z558">
            <v>1152</v>
          </cell>
          <cell r="AA558">
            <v>175</v>
          </cell>
          <cell r="AB558">
            <v>20</v>
          </cell>
          <cell r="AC558">
            <v>67</v>
          </cell>
          <cell r="AD558" t="str">
            <v>RK</v>
          </cell>
          <cell r="AE558">
            <v>0</v>
          </cell>
          <cell r="AF558">
            <v>8</v>
          </cell>
          <cell r="AG558">
            <v>98</v>
          </cell>
          <cell r="AH558">
            <v>680.55555555555554</v>
          </cell>
          <cell r="AJ558">
            <v>358.66800000000001</v>
          </cell>
          <cell r="AL558">
            <v>90</v>
          </cell>
          <cell r="AM558">
            <v>45</v>
          </cell>
          <cell r="AN558">
            <v>720</v>
          </cell>
          <cell r="AO558">
            <v>103.68</v>
          </cell>
          <cell r="AP558" t="e">
            <v>#N/A</v>
          </cell>
          <cell r="AQ558" t="e">
            <v>#N/A</v>
          </cell>
          <cell r="AR558" t="e">
            <v>#N/A</v>
          </cell>
          <cell r="AS558" t="e">
            <v>#N/A</v>
          </cell>
          <cell r="AT558" t="e">
            <v>#VALUE!</v>
          </cell>
        </row>
        <row r="559">
          <cell r="B559" t="str">
            <v>5370B495</v>
          </cell>
          <cell r="C559" t="str">
            <v>5370B495;A</v>
          </cell>
          <cell r="D559" t="str">
            <v>F-CRM</v>
          </cell>
          <cell r="E559" t="str">
            <v>KOITO</v>
          </cell>
          <cell r="F559" t="str">
            <v>IRC</v>
          </cell>
          <cell r="G559" t="str">
            <v>GASKET</v>
          </cell>
          <cell r="H559" t="str">
            <v xml:space="preserve">J </v>
          </cell>
          <cell r="I559" t="str">
            <v>5370B495</v>
          </cell>
          <cell r="J559" t="e">
            <v>#N/A</v>
          </cell>
          <cell r="K559" t="str">
            <v>E2776;PRS080BW-5</v>
          </cell>
          <cell r="L559">
            <v>98</v>
          </cell>
          <cell r="M559">
            <v>766.12903225806451</v>
          </cell>
          <cell r="N559" t="str">
            <v>8X1</v>
          </cell>
          <cell r="O559" t="str">
            <v>Transfer</v>
          </cell>
          <cell r="P559" t="str">
            <v>Press Dep.</v>
          </cell>
          <cell r="Q559" t="str">
            <v>NO</v>
          </cell>
          <cell r="R559" t="str">
            <v>205 / 220</v>
          </cell>
          <cell r="S559">
            <v>120</v>
          </cell>
          <cell r="Y559">
            <v>25</v>
          </cell>
          <cell r="Z559">
            <v>992</v>
          </cell>
          <cell r="AA559">
            <v>175</v>
          </cell>
          <cell r="AB559">
            <v>20</v>
          </cell>
          <cell r="AC559">
            <v>67</v>
          </cell>
          <cell r="AD559" t="str">
            <v>RK</v>
          </cell>
          <cell r="AE559">
            <v>0</v>
          </cell>
          <cell r="AF559">
            <v>8</v>
          </cell>
          <cell r="AG559">
            <v>98</v>
          </cell>
          <cell r="AH559">
            <v>790.32258064516134</v>
          </cell>
          <cell r="AJ559">
            <v>358.66800000000001</v>
          </cell>
          <cell r="AL559">
            <v>138</v>
          </cell>
          <cell r="AM559">
            <v>46</v>
          </cell>
          <cell r="AN559">
            <v>1104</v>
          </cell>
          <cell r="AO559">
            <v>136.89599999999999</v>
          </cell>
          <cell r="AP559" t="e">
            <v>#N/A</v>
          </cell>
          <cell r="AQ559" t="e">
            <v>#N/A</v>
          </cell>
          <cell r="AR559" t="e">
            <v>#N/A</v>
          </cell>
          <cell r="AS559" t="e">
            <v>#N/A</v>
          </cell>
          <cell r="AT559" t="e">
            <v>#VALUE!</v>
          </cell>
        </row>
        <row r="560">
          <cell r="B560" t="str">
            <v>5370B495-1</v>
          </cell>
          <cell r="C560" t="str">
            <v>5370B495;A</v>
          </cell>
          <cell r="D560" t="str">
            <v>F-CRM</v>
          </cell>
          <cell r="E560" t="str">
            <v>KOITO</v>
          </cell>
          <cell r="F560" t="str">
            <v>IRC</v>
          </cell>
          <cell r="G560" t="str">
            <v>GASKET</v>
          </cell>
          <cell r="H560" t="str">
            <v xml:space="preserve">J </v>
          </cell>
          <cell r="I560" t="str">
            <v>5370B495</v>
          </cell>
          <cell r="J560" t="e">
            <v>#N/A</v>
          </cell>
          <cell r="K560" t="str">
            <v>E2776;PRS080BW-5</v>
          </cell>
          <cell r="L560">
            <v>98</v>
          </cell>
          <cell r="M560">
            <v>766.12903225806451</v>
          </cell>
          <cell r="N560" t="str">
            <v>8X1</v>
          </cell>
          <cell r="O560" t="str">
            <v>Transfer</v>
          </cell>
          <cell r="P560" t="str">
            <v>Press Dep.</v>
          </cell>
          <cell r="Q560" t="str">
            <v>NO</v>
          </cell>
          <cell r="R560" t="str">
            <v>205 / 220</v>
          </cell>
          <cell r="S560">
            <v>120</v>
          </cell>
          <cell r="Y560">
            <v>25</v>
          </cell>
          <cell r="Z560">
            <v>992</v>
          </cell>
          <cell r="AA560">
            <v>175</v>
          </cell>
          <cell r="AB560">
            <v>20</v>
          </cell>
          <cell r="AC560">
            <v>67</v>
          </cell>
          <cell r="AD560" t="str">
            <v>RK</v>
          </cell>
          <cell r="AE560">
            <v>0</v>
          </cell>
          <cell r="AF560">
            <v>8</v>
          </cell>
          <cell r="AG560">
            <v>98</v>
          </cell>
          <cell r="AH560">
            <v>790.32258064516134</v>
          </cell>
          <cell r="AJ560">
            <v>358.66800000000001</v>
          </cell>
          <cell r="AL560">
            <v>46</v>
          </cell>
          <cell r="AM560">
            <v>46</v>
          </cell>
          <cell r="AN560">
            <v>368</v>
          </cell>
          <cell r="AO560">
            <v>45.631999999999998</v>
          </cell>
          <cell r="AP560" t="e">
            <v>#N/A</v>
          </cell>
          <cell r="AQ560" t="e">
            <v>#N/A</v>
          </cell>
          <cell r="AR560" t="e">
            <v>#N/A</v>
          </cell>
          <cell r="AS560" t="e">
            <v>#N/A</v>
          </cell>
          <cell r="AT560" t="e">
            <v>#VALUE!</v>
          </cell>
        </row>
        <row r="561">
          <cell r="B561" t="str">
            <v>5370B495-2</v>
          </cell>
          <cell r="C561" t="str">
            <v>5370B495;A</v>
          </cell>
          <cell r="D561" t="str">
            <v>F-CRM</v>
          </cell>
          <cell r="E561" t="str">
            <v>KOITO</v>
          </cell>
          <cell r="F561" t="str">
            <v>IRC</v>
          </cell>
          <cell r="G561" t="str">
            <v>GASKET</v>
          </cell>
          <cell r="H561" t="str">
            <v xml:space="preserve">J </v>
          </cell>
          <cell r="I561" t="str">
            <v>5370B495</v>
          </cell>
          <cell r="J561" t="e">
            <v>#N/A</v>
          </cell>
          <cell r="K561" t="str">
            <v>E2776;PRS080BW-5</v>
          </cell>
          <cell r="L561">
            <v>98</v>
          </cell>
          <cell r="M561">
            <v>766.12903225806451</v>
          </cell>
          <cell r="N561" t="str">
            <v>8X1</v>
          </cell>
          <cell r="O561" t="str">
            <v>Transfer</v>
          </cell>
          <cell r="P561" t="str">
            <v>Press Dep.</v>
          </cell>
          <cell r="Q561" t="str">
            <v>NO</v>
          </cell>
          <cell r="R561" t="str">
            <v>205 / 220</v>
          </cell>
          <cell r="S561">
            <v>120</v>
          </cell>
          <cell r="Y561">
            <v>25</v>
          </cell>
          <cell r="Z561">
            <v>992</v>
          </cell>
          <cell r="AA561">
            <v>175</v>
          </cell>
          <cell r="AB561">
            <v>20</v>
          </cell>
          <cell r="AC561">
            <v>67</v>
          </cell>
          <cell r="AD561" t="str">
            <v>RK</v>
          </cell>
          <cell r="AE561">
            <v>0</v>
          </cell>
          <cell r="AF561">
            <v>8</v>
          </cell>
          <cell r="AG561">
            <v>98</v>
          </cell>
          <cell r="AH561">
            <v>790.32258064516134</v>
          </cell>
          <cell r="AJ561">
            <v>358.66800000000001</v>
          </cell>
          <cell r="AL561">
            <v>92</v>
          </cell>
          <cell r="AM561">
            <v>46</v>
          </cell>
          <cell r="AN561">
            <v>736</v>
          </cell>
          <cell r="AO561">
            <v>91.263999999999996</v>
          </cell>
          <cell r="AP561" t="e">
            <v>#N/A</v>
          </cell>
          <cell r="AQ561" t="e">
            <v>#N/A</v>
          </cell>
          <cell r="AR561" t="e">
            <v>#N/A</v>
          </cell>
          <cell r="AS561" t="e">
            <v>#N/A</v>
          </cell>
          <cell r="AT561" t="e">
            <v>#VALUE!</v>
          </cell>
        </row>
        <row r="562">
          <cell r="B562" t="str">
            <v>53736-89120</v>
          </cell>
          <cell r="C562" t="str">
            <v>53736-89120;A</v>
          </cell>
          <cell r="D562" t="e">
            <v>#N/A</v>
          </cell>
          <cell r="E562" t="str">
            <v>YAMAHA</v>
          </cell>
          <cell r="F562" t="str">
            <v>IRC</v>
          </cell>
          <cell r="G562" t="str">
            <v>PACKING</v>
          </cell>
          <cell r="H562">
            <v>510</v>
          </cell>
          <cell r="I562" t="e">
            <v>#N/A</v>
          </cell>
          <cell r="J562" t="e">
            <v>#N/A</v>
          </cell>
          <cell r="K562" t="str">
            <v>E-2612;PRS080</v>
          </cell>
          <cell r="L562" t="e">
            <v>#N/A</v>
          </cell>
          <cell r="M562" t="e">
            <v>#N/A</v>
          </cell>
          <cell r="N562" t="str">
            <v>4x1</v>
          </cell>
          <cell r="O562" t="str">
            <v>Transfer</v>
          </cell>
          <cell r="P562" t="str">
            <v>Sub.Cont.</v>
          </cell>
          <cell r="Q562" t="str">
            <v>NO</v>
          </cell>
          <cell r="R562" t="str">
            <v>-</v>
          </cell>
          <cell r="S562">
            <v>100</v>
          </cell>
          <cell r="T562">
            <v>3</v>
          </cell>
          <cell r="U562">
            <v>70</v>
          </cell>
          <cell r="V562">
            <v>120</v>
          </cell>
          <cell r="W562">
            <v>8</v>
          </cell>
          <cell r="Y562">
            <v>8</v>
          </cell>
          <cell r="Z562">
            <v>0</v>
          </cell>
          <cell r="AA562">
            <v>175</v>
          </cell>
          <cell r="AB562">
            <v>15</v>
          </cell>
          <cell r="AC562">
            <v>60</v>
          </cell>
          <cell r="AD562" t="str">
            <v>RK</v>
          </cell>
          <cell r="AE562">
            <v>0</v>
          </cell>
          <cell r="AF562">
            <v>4</v>
          </cell>
          <cell r="AG562" t="e">
            <v>#N/A</v>
          </cell>
          <cell r="AH562" t="e">
            <v>#N/A</v>
          </cell>
          <cell r="AJ562">
            <v>0</v>
          </cell>
          <cell r="AL562" t="e">
            <v>#N/A</v>
          </cell>
          <cell r="AM562" t="e">
            <v>#N/A</v>
          </cell>
          <cell r="AN562" t="e">
            <v>#N/A</v>
          </cell>
          <cell r="AO562" t="e">
            <v>#N/A</v>
          </cell>
          <cell r="AP562" t="e">
            <v>#N/A</v>
          </cell>
          <cell r="AQ562" t="e">
            <v>#N/A</v>
          </cell>
          <cell r="AR562" t="e">
            <v>#N/A</v>
          </cell>
          <cell r="AS562" t="e">
            <v>#N/A</v>
          </cell>
          <cell r="AT562" t="e">
            <v>#N/A</v>
          </cell>
        </row>
        <row r="563">
          <cell r="B563" t="str">
            <v>53829-0K010</v>
          </cell>
          <cell r="C563" t="str">
            <v>53829-0K010;A</v>
          </cell>
          <cell r="D563" t="str">
            <v>F-WCL01</v>
          </cell>
          <cell r="E563" t="str">
            <v>YAMAHA</v>
          </cell>
          <cell r="F563" t="str">
            <v>IRC</v>
          </cell>
          <cell r="G563" t="str">
            <v>COVER RR BREAK PE</v>
          </cell>
          <cell r="H563" t="str">
            <v>INJ</v>
          </cell>
          <cell r="I563" t="e">
            <v>#N/A</v>
          </cell>
          <cell r="J563" t="e">
            <v>#N/A</v>
          </cell>
          <cell r="K563" t="str">
            <v>E-5724;INJ080</v>
          </cell>
          <cell r="L563">
            <v>98</v>
          </cell>
          <cell r="M563">
            <v>4342.8571428571431</v>
          </cell>
          <cell r="N563" t="str">
            <v>8x1</v>
          </cell>
          <cell r="O563" t="str">
            <v>Compression</v>
          </cell>
          <cell r="P563" t="str">
            <v>Press Dep.</v>
          </cell>
          <cell r="Q563" t="str">
            <v>NO</v>
          </cell>
          <cell r="R563" t="str">
            <v>-</v>
          </cell>
          <cell r="S563">
            <v>120</v>
          </cell>
          <cell r="Y563">
            <v>5</v>
          </cell>
          <cell r="Z563">
            <v>175</v>
          </cell>
          <cell r="AA563">
            <v>175</v>
          </cell>
          <cell r="AB563">
            <v>0</v>
          </cell>
          <cell r="AC563">
            <v>55</v>
          </cell>
          <cell r="AD563" t="str">
            <v>RK</v>
          </cell>
          <cell r="AE563">
            <v>0</v>
          </cell>
          <cell r="AF563">
            <v>8</v>
          </cell>
          <cell r="AG563">
            <v>98</v>
          </cell>
          <cell r="AH563">
            <v>4480</v>
          </cell>
          <cell r="AJ563">
            <v>14</v>
          </cell>
          <cell r="AL563">
            <v>156</v>
          </cell>
          <cell r="AM563">
            <v>52</v>
          </cell>
          <cell r="AN563">
            <v>1248</v>
          </cell>
          <cell r="AO563">
            <v>27.3</v>
          </cell>
          <cell r="AP563" t="e">
            <v>#N/A</v>
          </cell>
          <cell r="AQ563" t="e">
            <v>#N/A</v>
          </cell>
          <cell r="AR563" t="e">
            <v>#N/A</v>
          </cell>
          <cell r="AS563" t="e">
            <v>#N/A</v>
          </cell>
          <cell r="AT563" t="e">
            <v>#N/A</v>
          </cell>
        </row>
        <row r="564">
          <cell r="B564" t="str">
            <v>53829-0K010-1</v>
          </cell>
          <cell r="C564" t="str">
            <v>53829-0K010;A</v>
          </cell>
          <cell r="D564" t="str">
            <v>F-WCL01</v>
          </cell>
          <cell r="E564" t="str">
            <v>YAMAHA</v>
          </cell>
          <cell r="F564" t="str">
            <v>IRC</v>
          </cell>
          <cell r="G564" t="str">
            <v>COVER RR BREAK PE</v>
          </cell>
          <cell r="H564" t="str">
            <v>INJ</v>
          </cell>
          <cell r="I564" t="e">
            <v>#N/A</v>
          </cell>
          <cell r="J564" t="e">
            <v>#N/A</v>
          </cell>
          <cell r="K564" t="str">
            <v>E-5724;INJ080</v>
          </cell>
          <cell r="L564">
            <v>98</v>
          </cell>
          <cell r="M564">
            <v>4342.8571428571431</v>
          </cell>
          <cell r="N564" t="str">
            <v>8x1</v>
          </cell>
          <cell r="O564" t="str">
            <v>Compression</v>
          </cell>
          <cell r="P564" t="str">
            <v>Press Dep.</v>
          </cell>
          <cell r="Q564" t="str">
            <v>NO</v>
          </cell>
          <cell r="R564" t="str">
            <v>-</v>
          </cell>
          <cell r="S564">
            <v>120</v>
          </cell>
          <cell r="Y564">
            <v>5</v>
          </cell>
          <cell r="Z564">
            <v>175</v>
          </cell>
          <cell r="AA564">
            <v>175</v>
          </cell>
          <cell r="AB564">
            <v>0</v>
          </cell>
          <cell r="AC564">
            <v>55</v>
          </cell>
          <cell r="AD564" t="str">
            <v>RK</v>
          </cell>
          <cell r="AE564">
            <v>0</v>
          </cell>
          <cell r="AF564">
            <v>8</v>
          </cell>
          <cell r="AG564">
            <v>98</v>
          </cell>
          <cell r="AH564">
            <v>4480</v>
          </cell>
          <cell r="AJ564">
            <v>14</v>
          </cell>
          <cell r="AL564">
            <v>52</v>
          </cell>
          <cell r="AM564">
            <v>52</v>
          </cell>
          <cell r="AN564">
            <v>416</v>
          </cell>
          <cell r="AO564">
            <v>9.1</v>
          </cell>
          <cell r="AP564" t="e">
            <v>#N/A</v>
          </cell>
          <cell r="AQ564" t="e">
            <v>#N/A</v>
          </cell>
          <cell r="AR564" t="e">
            <v>#N/A</v>
          </cell>
          <cell r="AS564" t="e">
            <v>#N/A</v>
          </cell>
          <cell r="AT564" t="e">
            <v>#N/A</v>
          </cell>
        </row>
        <row r="565">
          <cell r="B565" t="str">
            <v>53829-0K010-2</v>
          </cell>
          <cell r="C565" t="str">
            <v>53829-0K010;A</v>
          </cell>
          <cell r="D565" t="str">
            <v>F-WCL01</v>
          </cell>
          <cell r="E565" t="str">
            <v>YAMAHA</v>
          </cell>
          <cell r="F565" t="str">
            <v>IRC</v>
          </cell>
          <cell r="G565" t="str">
            <v>COVER RR BREAK PE</v>
          </cell>
          <cell r="H565" t="str">
            <v>INJ</v>
          </cell>
          <cell r="I565" t="e">
            <v>#N/A</v>
          </cell>
          <cell r="J565" t="e">
            <v>#N/A</v>
          </cell>
          <cell r="K565" t="str">
            <v>E-5724;INJ080</v>
          </cell>
          <cell r="L565">
            <v>98</v>
          </cell>
          <cell r="M565">
            <v>4342.8571428571431</v>
          </cell>
          <cell r="N565" t="str">
            <v>8x1</v>
          </cell>
          <cell r="O565" t="str">
            <v>Compression</v>
          </cell>
          <cell r="P565" t="str">
            <v>Press Dep.</v>
          </cell>
          <cell r="Q565" t="str">
            <v>NO</v>
          </cell>
          <cell r="R565" t="str">
            <v>-</v>
          </cell>
          <cell r="S565">
            <v>120</v>
          </cell>
          <cell r="Y565">
            <v>5</v>
          </cell>
          <cell r="Z565">
            <v>175</v>
          </cell>
          <cell r="AA565">
            <v>175</v>
          </cell>
          <cell r="AB565">
            <v>0</v>
          </cell>
          <cell r="AC565">
            <v>55</v>
          </cell>
          <cell r="AD565" t="str">
            <v>RK</v>
          </cell>
          <cell r="AE565">
            <v>0</v>
          </cell>
          <cell r="AF565">
            <v>8</v>
          </cell>
          <cell r="AG565">
            <v>98</v>
          </cell>
          <cell r="AH565">
            <v>4480</v>
          </cell>
          <cell r="AJ565">
            <v>14</v>
          </cell>
          <cell r="AL565">
            <v>104</v>
          </cell>
          <cell r="AM565">
            <v>52</v>
          </cell>
          <cell r="AN565">
            <v>832</v>
          </cell>
          <cell r="AO565">
            <v>18.2</v>
          </cell>
          <cell r="AP565" t="e">
            <v>#N/A</v>
          </cell>
          <cell r="AQ565" t="e">
            <v>#N/A</v>
          </cell>
          <cell r="AR565" t="e">
            <v>#N/A</v>
          </cell>
          <cell r="AS565" t="e">
            <v>#N/A</v>
          </cell>
          <cell r="AT565" t="e">
            <v>#N/A</v>
          </cell>
        </row>
        <row r="566">
          <cell r="B566" t="str">
            <v>54002 R</v>
          </cell>
          <cell r="C566" t="str">
            <v>54002 R</v>
          </cell>
          <cell r="D566" t="e">
            <v>#N/A</v>
          </cell>
          <cell r="E566" t="str">
            <v>YAMAHA</v>
          </cell>
          <cell r="F566" t="str">
            <v>IRC</v>
          </cell>
          <cell r="G566" t="str">
            <v>GASKET</v>
          </cell>
          <cell r="I566" t="e">
            <v>#N/A</v>
          </cell>
          <cell r="J566" t="e">
            <v>#N/A</v>
          </cell>
          <cell r="K566" t="str">
            <v>N-2752</v>
          </cell>
          <cell r="L566" t="e">
            <v>#N/A</v>
          </cell>
          <cell r="M566" t="e">
            <v>#N/A</v>
          </cell>
          <cell r="O566" t="str">
            <v>Compression</v>
          </cell>
          <cell r="P566" t="str">
            <v>Sub.Cont.</v>
          </cell>
          <cell r="Q566" t="str">
            <v>NO</v>
          </cell>
          <cell r="R566" t="str">
            <v>-</v>
          </cell>
          <cell r="S566">
            <v>100</v>
          </cell>
          <cell r="T566">
            <v>1</v>
          </cell>
          <cell r="U566">
            <v>36</v>
          </cell>
          <cell r="V566">
            <v>170</v>
          </cell>
          <cell r="W566">
            <v>8</v>
          </cell>
          <cell r="Y566">
            <v>6</v>
          </cell>
          <cell r="Z566">
            <v>0</v>
          </cell>
          <cell r="AA566">
            <v>175</v>
          </cell>
          <cell r="AB566">
            <v>0</v>
          </cell>
          <cell r="AC566">
            <v>50</v>
          </cell>
          <cell r="AD566" t="str">
            <v>SAB</v>
          </cell>
          <cell r="AE566">
            <v>0</v>
          </cell>
          <cell r="AF566">
            <v>0</v>
          </cell>
          <cell r="AG566" t="e">
            <v>#N/A</v>
          </cell>
          <cell r="AH566" t="e">
            <v>#N/A</v>
          </cell>
          <cell r="AJ566">
            <v>82</v>
          </cell>
          <cell r="AL566" t="e">
            <v>#N/A</v>
          </cell>
          <cell r="AM566" t="e">
            <v>#N/A</v>
          </cell>
          <cell r="AN566" t="e">
            <v>#N/A</v>
          </cell>
          <cell r="AO566" t="e">
            <v>#N/A</v>
          </cell>
          <cell r="AP566" t="e">
            <v>#N/A</v>
          </cell>
          <cell r="AQ566" t="e">
            <v>#N/A</v>
          </cell>
          <cell r="AR566" t="e">
            <v>#N/A</v>
          </cell>
          <cell r="AS566" t="e">
            <v>#N/A</v>
          </cell>
          <cell r="AT566" t="e">
            <v>#N/A</v>
          </cell>
        </row>
        <row r="567">
          <cell r="B567" t="str">
            <v>54003 R</v>
          </cell>
          <cell r="C567" t="str">
            <v>54003 R</v>
          </cell>
          <cell r="D567" t="e">
            <v>#N/A</v>
          </cell>
          <cell r="E567" t="str">
            <v>YAMAHA</v>
          </cell>
          <cell r="F567" t="str">
            <v>IRC</v>
          </cell>
          <cell r="G567" t="str">
            <v>GASKET</v>
          </cell>
          <cell r="I567" t="e">
            <v>#N/A</v>
          </cell>
          <cell r="J567" t="e">
            <v>#N/A</v>
          </cell>
          <cell r="K567" t="str">
            <v>N-2616</v>
          </cell>
          <cell r="L567" t="e">
            <v>#N/A</v>
          </cell>
          <cell r="M567" t="e">
            <v>#N/A</v>
          </cell>
          <cell r="O567" t="str">
            <v>Transfer</v>
          </cell>
          <cell r="P567" t="str">
            <v>Sub.Cont.</v>
          </cell>
          <cell r="Q567" t="str">
            <v>NO</v>
          </cell>
          <cell r="R567" t="str">
            <v>-</v>
          </cell>
          <cell r="S567">
            <v>100</v>
          </cell>
          <cell r="T567">
            <v>3</v>
          </cell>
          <cell r="U567">
            <v>82</v>
          </cell>
          <cell r="V567">
            <v>84</v>
          </cell>
          <cell r="W567">
            <v>8</v>
          </cell>
          <cell r="Y567">
            <v>10</v>
          </cell>
          <cell r="Z567">
            <v>0</v>
          </cell>
          <cell r="AA567">
            <v>175</v>
          </cell>
          <cell r="AB567">
            <v>10</v>
          </cell>
          <cell r="AC567">
            <v>60</v>
          </cell>
          <cell r="AD567" t="str">
            <v>RK</v>
          </cell>
          <cell r="AE567">
            <v>0</v>
          </cell>
          <cell r="AF567">
            <v>0</v>
          </cell>
          <cell r="AG567" t="e">
            <v>#N/A</v>
          </cell>
          <cell r="AH567" t="e">
            <v>#N/A</v>
          </cell>
          <cell r="AJ567">
            <v>0</v>
          </cell>
          <cell r="AL567" t="e">
            <v>#N/A</v>
          </cell>
          <cell r="AM567" t="e">
            <v>#N/A</v>
          </cell>
          <cell r="AN567" t="e">
            <v>#N/A</v>
          </cell>
          <cell r="AO567" t="e">
            <v>#N/A</v>
          </cell>
          <cell r="AP567" t="e">
            <v>#N/A</v>
          </cell>
          <cell r="AQ567" t="e">
            <v>#N/A</v>
          </cell>
          <cell r="AR567" t="e">
            <v>#N/A</v>
          </cell>
          <cell r="AS567" t="e">
            <v>#N/A</v>
          </cell>
          <cell r="AT567" t="e">
            <v>#N/A</v>
          </cell>
        </row>
        <row r="568">
          <cell r="B568" t="str">
            <v>54004 R</v>
          </cell>
          <cell r="C568" t="str">
            <v>54004 R</v>
          </cell>
          <cell r="D568" t="e">
            <v>#N/A</v>
          </cell>
          <cell r="E568" t="str">
            <v>YAMAHA</v>
          </cell>
          <cell r="F568" t="str">
            <v>IRC</v>
          </cell>
          <cell r="G568" t="str">
            <v>GASKET</v>
          </cell>
          <cell r="I568" t="e">
            <v>#N/A</v>
          </cell>
          <cell r="J568" t="e">
            <v>#N/A</v>
          </cell>
          <cell r="K568" t="str">
            <v>N-2549</v>
          </cell>
          <cell r="L568" t="e">
            <v>#N/A</v>
          </cell>
          <cell r="M568" t="e">
            <v>#N/A</v>
          </cell>
          <cell r="O568" t="str">
            <v>Transfer</v>
          </cell>
          <cell r="P568" t="str">
            <v>Sub.Cont.</v>
          </cell>
          <cell r="Q568" t="str">
            <v>NO</v>
          </cell>
          <cell r="R568" t="str">
            <v>-</v>
          </cell>
          <cell r="S568">
            <v>100</v>
          </cell>
          <cell r="T568">
            <v>2</v>
          </cell>
          <cell r="U568">
            <v>90</v>
          </cell>
          <cell r="V568">
            <v>150</v>
          </cell>
          <cell r="W568">
            <v>8</v>
          </cell>
          <cell r="Y568">
            <v>8</v>
          </cell>
          <cell r="Z568">
            <v>0</v>
          </cell>
          <cell r="AA568">
            <v>175</v>
          </cell>
          <cell r="AB568">
            <v>20</v>
          </cell>
          <cell r="AC568">
            <v>60</v>
          </cell>
          <cell r="AD568" t="str">
            <v>RK</v>
          </cell>
          <cell r="AE568">
            <v>0</v>
          </cell>
          <cell r="AF568">
            <v>0</v>
          </cell>
          <cell r="AG568" t="e">
            <v>#N/A</v>
          </cell>
          <cell r="AH568" t="e">
            <v>#N/A</v>
          </cell>
          <cell r="AJ568">
            <v>0</v>
          </cell>
          <cell r="AL568" t="e">
            <v>#N/A</v>
          </cell>
          <cell r="AM568" t="e">
            <v>#N/A</v>
          </cell>
          <cell r="AN568" t="e">
            <v>#N/A</v>
          </cell>
          <cell r="AO568" t="e">
            <v>#N/A</v>
          </cell>
          <cell r="AP568" t="e">
            <v>#N/A</v>
          </cell>
          <cell r="AQ568" t="e">
            <v>#N/A</v>
          </cell>
          <cell r="AR568" t="e">
            <v>#N/A</v>
          </cell>
          <cell r="AS568" t="e">
            <v>#N/A</v>
          </cell>
          <cell r="AT568" t="e">
            <v>#N/A</v>
          </cell>
        </row>
        <row r="569">
          <cell r="B569" t="str">
            <v>54005 R</v>
          </cell>
          <cell r="C569" t="str">
            <v>54005 R</v>
          </cell>
          <cell r="D569" t="e">
            <v>#N/A</v>
          </cell>
          <cell r="E569" t="str">
            <v>YAMAHA</v>
          </cell>
          <cell r="F569" t="str">
            <v>IRC</v>
          </cell>
          <cell r="G569" t="str">
            <v>COVER RR BREAK PE</v>
          </cell>
          <cell r="I569" t="e">
            <v>#N/A</v>
          </cell>
          <cell r="J569" t="e">
            <v>#N/A</v>
          </cell>
          <cell r="K569" t="str">
            <v>N2710;PRS030</v>
          </cell>
          <cell r="L569" t="e">
            <v>#N/A</v>
          </cell>
          <cell r="M569" t="e">
            <v>#N/A</v>
          </cell>
          <cell r="O569" t="str">
            <v>Transfer</v>
          </cell>
          <cell r="P569" t="str">
            <v>Sub.Cont.</v>
          </cell>
          <cell r="Q569" t="str">
            <v>NO</v>
          </cell>
          <cell r="R569" t="str">
            <v>-</v>
          </cell>
          <cell r="S569">
            <v>100</v>
          </cell>
          <cell r="T569">
            <v>2</v>
          </cell>
          <cell r="U569">
            <v>100</v>
          </cell>
          <cell r="V569">
            <v>120</v>
          </cell>
          <cell r="W569">
            <v>8</v>
          </cell>
          <cell r="Y569">
            <v>8</v>
          </cell>
          <cell r="Z569">
            <v>0</v>
          </cell>
          <cell r="AA569">
            <v>175</v>
          </cell>
          <cell r="AB569">
            <v>10</v>
          </cell>
          <cell r="AC569">
            <v>50</v>
          </cell>
          <cell r="AD569" t="str">
            <v>RK</v>
          </cell>
          <cell r="AE569">
            <v>0</v>
          </cell>
          <cell r="AF569">
            <v>0</v>
          </cell>
          <cell r="AG569" t="e">
            <v>#N/A</v>
          </cell>
          <cell r="AH569" t="e">
            <v>#N/A</v>
          </cell>
          <cell r="AJ569">
            <v>0</v>
          </cell>
          <cell r="AL569" t="e">
            <v>#N/A</v>
          </cell>
          <cell r="AM569" t="e">
            <v>#N/A</v>
          </cell>
          <cell r="AN569" t="e">
            <v>#N/A</v>
          </cell>
          <cell r="AO569" t="e">
            <v>#N/A</v>
          </cell>
          <cell r="AP569" t="e">
            <v>#N/A</v>
          </cell>
          <cell r="AQ569" t="e">
            <v>#N/A</v>
          </cell>
          <cell r="AR569" t="e">
            <v>#N/A</v>
          </cell>
          <cell r="AS569" t="e">
            <v>#N/A</v>
          </cell>
          <cell r="AT569" t="e">
            <v>#N/A</v>
          </cell>
        </row>
        <row r="570">
          <cell r="B570" t="str">
            <v>54050-B9500</v>
          </cell>
          <cell r="C570" t="str">
            <v>54050-B9500</v>
          </cell>
          <cell r="D570" t="e">
            <v>#N/A</v>
          </cell>
          <cell r="E570" t="str">
            <v>YAMAHA</v>
          </cell>
          <cell r="F570" t="str">
            <v>IRC</v>
          </cell>
          <cell r="G570" t="str">
            <v>GASKET</v>
          </cell>
          <cell r="I570" t="e">
            <v>#N/A</v>
          </cell>
          <cell r="J570" t="e">
            <v>#N/A</v>
          </cell>
          <cell r="L570" t="e">
            <v>#N/A</v>
          </cell>
          <cell r="M570" t="e">
            <v>#N/A</v>
          </cell>
          <cell r="O570" t="str">
            <v>Compression</v>
          </cell>
          <cell r="P570" t="str">
            <v>Sub.Cont.</v>
          </cell>
          <cell r="Q570" t="str">
            <v>NO</v>
          </cell>
          <cell r="R570" t="str">
            <v>-</v>
          </cell>
          <cell r="S570">
            <v>100</v>
          </cell>
          <cell r="Y570">
            <v>5</v>
          </cell>
          <cell r="Z570">
            <v>0</v>
          </cell>
          <cell r="AA570">
            <v>175</v>
          </cell>
          <cell r="AB570">
            <v>0</v>
          </cell>
          <cell r="AC570">
            <v>0</v>
          </cell>
          <cell r="AD570" t="str">
            <v>RK</v>
          </cell>
          <cell r="AE570">
            <v>0</v>
          </cell>
          <cell r="AF570">
            <v>0</v>
          </cell>
          <cell r="AG570" t="e">
            <v>#N/A</v>
          </cell>
          <cell r="AH570" t="e">
            <v>#N/A</v>
          </cell>
          <cell r="AJ570">
            <v>0</v>
          </cell>
          <cell r="AL570" t="e">
            <v>#N/A</v>
          </cell>
          <cell r="AM570" t="e">
            <v>#N/A</v>
          </cell>
          <cell r="AN570" t="e">
            <v>#N/A</v>
          </cell>
          <cell r="AO570" t="e">
            <v>#N/A</v>
          </cell>
          <cell r="AP570" t="e">
            <v>#N/A</v>
          </cell>
          <cell r="AQ570" t="e">
            <v>#N/A</v>
          </cell>
          <cell r="AR570" t="e">
            <v>#N/A</v>
          </cell>
          <cell r="AS570" t="e">
            <v>#N/A</v>
          </cell>
          <cell r="AT570" t="e">
            <v>#N/A</v>
          </cell>
        </row>
        <row r="571">
          <cell r="B571" t="str">
            <v>54050-H1000</v>
          </cell>
          <cell r="C571" t="str">
            <v>54050-H1000</v>
          </cell>
          <cell r="D571" t="e">
            <v>#N/A</v>
          </cell>
          <cell r="E571" t="str">
            <v>YAMAHA</v>
          </cell>
          <cell r="F571" t="str">
            <v>IRC</v>
          </cell>
          <cell r="G571" t="str">
            <v>BUFFER CHAIN TOU</v>
          </cell>
          <cell r="I571" t="e">
            <v>#N/A</v>
          </cell>
          <cell r="J571" t="e">
            <v>#N/A</v>
          </cell>
          <cell r="L571" t="e">
            <v>#N/A</v>
          </cell>
          <cell r="M571" t="e">
            <v>#N/A</v>
          </cell>
          <cell r="O571" t="str">
            <v>Compression</v>
          </cell>
          <cell r="P571" t="str">
            <v>Sub.Cont.</v>
          </cell>
          <cell r="Q571" t="str">
            <v>NO</v>
          </cell>
          <cell r="R571" t="str">
            <v>-</v>
          </cell>
          <cell r="S571">
            <v>100</v>
          </cell>
          <cell r="Y571">
            <v>8</v>
          </cell>
          <cell r="Z571">
            <v>0</v>
          </cell>
          <cell r="AA571">
            <v>175</v>
          </cell>
          <cell r="AB571">
            <v>0</v>
          </cell>
          <cell r="AC571">
            <v>60</v>
          </cell>
          <cell r="AD571" t="str">
            <v>RK</v>
          </cell>
          <cell r="AE571">
            <v>0</v>
          </cell>
          <cell r="AF571">
            <v>0</v>
          </cell>
          <cell r="AG571" t="e">
            <v>#N/A</v>
          </cell>
          <cell r="AH571" t="e">
            <v>#N/A</v>
          </cell>
          <cell r="AJ571">
            <v>0</v>
          </cell>
          <cell r="AL571" t="e">
            <v>#N/A</v>
          </cell>
          <cell r="AM571" t="e">
            <v>#N/A</v>
          </cell>
          <cell r="AN571" t="e">
            <v>#N/A</v>
          </cell>
          <cell r="AO571" t="e">
            <v>#N/A</v>
          </cell>
          <cell r="AP571" t="e">
            <v>#N/A</v>
          </cell>
          <cell r="AQ571" t="e">
            <v>#N/A</v>
          </cell>
          <cell r="AR571" t="e">
            <v>#N/A</v>
          </cell>
          <cell r="AS571" t="e">
            <v>#N/A</v>
          </cell>
          <cell r="AT571" t="e">
            <v>#N/A</v>
          </cell>
        </row>
        <row r="572">
          <cell r="B572" t="str">
            <v>54050-V0100</v>
          </cell>
          <cell r="C572" t="str">
            <v>54050-V0100</v>
          </cell>
          <cell r="D572" t="e">
            <v>#N/A</v>
          </cell>
          <cell r="E572" t="str">
            <v>YAMAHA</v>
          </cell>
          <cell r="F572" t="str">
            <v>IRC</v>
          </cell>
          <cell r="G572" t="str">
            <v>BUFFER CHAIN TOU</v>
          </cell>
          <cell r="I572" t="e">
            <v>#N/A</v>
          </cell>
          <cell r="J572" t="e">
            <v>#N/A</v>
          </cell>
          <cell r="L572" t="e">
            <v>#N/A</v>
          </cell>
          <cell r="M572" t="e">
            <v>#N/A</v>
          </cell>
          <cell r="O572" t="str">
            <v>Compression</v>
          </cell>
          <cell r="P572" t="str">
            <v>Sub.Cont.</v>
          </cell>
          <cell r="Q572" t="str">
            <v>NO</v>
          </cell>
          <cell r="R572" t="str">
            <v>-</v>
          </cell>
          <cell r="S572">
            <v>100</v>
          </cell>
          <cell r="Y572">
            <v>4</v>
          </cell>
          <cell r="Z572">
            <v>0</v>
          </cell>
          <cell r="AA572">
            <v>175</v>
          </cell>
          <cell r="AB572">
            <v>10</v>
          </cell>
          <cell r="AC572">
            <v>60</v>
          </cell>
          <cell r="AD572" t="str">
            <v>RK</v>
          </cell>
          <cell r="AE572">
            <v>0</v>
          </cell>
          <cell r="AF572">
            <v>0</v>
          </cell>
          <cell r="AG572" t="e">
            <v>#N/A</v>
          </cell>
          <cell r="AH572" t="e">
            <v>#N/A</v>
          </cell>
          <cell r="AJ572">
            <v>10</v>
          </cell>
          <cell r="AL572" t="e">
            <v>#N/A</v>
          </cell>
          <cell r="AM572" t="e">
            <v>#N/A</v>
          </cell>
          <cell r="AN572" t="e">
            <v>#N/A</v>
          </cell>
          <cell r="AO572" t="e">
            <v>#N/A</v>
          </cell>
          <cell r="AP572" t="e">
            <v>#N/A</v>
          </cell>
          <cell r="AQ572" t="e">
            <v>#N/A</v>
          </cell>
          <cell r="AR572" t="e">
            <v>#N/A</v>
          </cell>
          <cell r="AS572" t="e">
            <v>#N/A</v>
          </cell>
          <cell r="AT572" t="e">
            <v>#N/A</v>
          </cell>
        </row>
        <row r="573">
          <cell r="B573" t="str">
            <v>54055-C0400</v>
          </cell>
          <cell r="C573" t="str">
            <v>54055-C0400;A</v>
          </cell>
          <cell r="D573" t="e">
            <v>#N/A</v>
          </cell>
          <cell r="E573" t="str">
            <v>YAMAHA</v>
          </cell>
          <cell r="F573" t="str">
            <v>IRC</v>
          </cell>
          <cell r="G573" t="str">
            <v>CAP CHAIN CASEL P</v>
          </cell>
          <cell r="H573">
            <v>510</v>
          </cell>
          <cell r="I573" t="e">
            <v>#N/A</v>
          </cell>
          <cell r="J573" t="e">
            <v>#N/A</v>
          </cell>
          <cell r="K573" t="str">
            <v>AG2500;PRS080</v>
          </cell>
          <cell r="L573" t="e">
            <v>#N/A</v>
          </cell>
          <cell r="M573" t="e">
            <v>#N/A</v>
          </cell>
          <cell r="N573" t="str">
            <v>1x1</v>
          </cell>
          <cell r="O573" t="str">
            <v>Transfer</v>
          </cell>
          <cell r="P573" t="str">
            <v>Sub.Cont.</v>
          </cell>
          <cell r="Q573" t="str">
            <v>NO</v>
          </cell>
          <cell r="R573" t="str">
            <v>-</v>
          </cell>
          <cell r="S573">
            <v>100</v>
          </cell>
          <cell r="T573">
            <v>2</v>
          </cell>
          <cell r="U573">
            <v>62</v>
          </cell>
          <cell r="V573">
            <v>110</v>
          </cell>
          <cell r="W573">
            <v>8</v>
          </cell>
          <cell r="Y573">
            <v>8</v>
          </cell>
          <cell r="AA573">
            <v>175</v>
          </cell>
          <cell r="AB573">
            <v>10</v>
          </cell>
          <cell r="AC573">
            <v>50</v>
          </cell>
          <cell r="AD573" t="str">
            <v>RK</v>
          </cell>
          <cell r="AE573">
            <v>0</v>
          </cell>
          <cell r="AF573">
            <v>1</v>
          </cell>
          <cell r="AG573" t="e">
            <v>#N/A</v>
          </cell>
          <cell r="AH573" t="e">
            <v>#N/A</v>
          </cell>
          <cell r="AJ573">
            <v>0</v>
          </cell>
          <cell r="AL573" t="e">
            <v>#N/A</v>
          </cell>
          <cell r="AM573" t="e">
            <v>#N/A</v>
          </cell>
          <cell r="AN573" t="e">
            <v>#N/A</v>
          </cell>
          <cell r="AO573" t="e">
            <v>#N/A</v>
          </cell>
          <cell r="AP573" t="e">
            <v>#N/A</v>
          </cell>
          <cell r="AQ573" t="e">
            <v>#N/A</v>
          </cell>
          <cell r="AR573" t="e">
            <v>#N/A</v>
          </cell>
          <cell r="AS573" t="e">
            <v>#N/A</v>
          </cell>
          <cell r="AT573" t="e">
            <v>#N/A</v>
          </cell>
        </row>
        <row r="574">
          <cell r="B574" t="str">
            <v>54056-90005</v>
          </cell>
          <cell r="C574" t="str">
            <v>54056-90005;A</v>
          </cell>
          <cell r="D574" t="str">
            <v>F-VK</v>
          </cell>
          <cell r="E574" t="str">
            <v>YAMAHA</v>
          </cell>
          <cell r="F574" t="str">
            <v>IRC</v>
          </cell>
          <cell r="G574" t="str">
            <v>CAP CHAIN CASEL P</v>
          </cell>
          <cell r="H574" t="str">
            <v>VK</v>
          </cell>
          <cell r="I574" t="e">
            <v>#N/A</v>
          </cell>
          <cell r="J574" t="e">
            <v>#N/A</v>
          </cell>
          <cell r="K574" t="str">
            <v>AG2600;PRS080</v>
          </cell>
          <cell r="L574" t="e">
            <v>#N/A</v>
          </cell>
          <cell r="M574" t="e">
            <v>#N/A</v>
          </cell>
          <cell r="N574" t="str">
            <v>4x1</v>
          </cell>
          <cell r="O574" t="str">
            <v>Transfer</v>
          </cell>
          <cell r="P574" t="str">
            <v>Sub.Cont.</v>
          </cell>
          <cell r="Q574" t="str">
            <v>NO</v>
          </cell>
          <cell r="R574" t="str">
            <v>-</v>
          </cell>
          <cell r="S574">
            <v>100</v>
          </cell>
          <cell r="T574">
            <v>3</v>
          </cell>
          <cell r="U574">
            <v>70</v>
          </cell>
          <cell r="V574">
            <v>95</v>
          </cell>
          <cell r="W574">
            <v>8</v>
          </cell>
          <cell r="Y574">
            <v>8</v>
          </cell>
          <cell r="Z574">
            <v>0</v>
          </cell>
          <cell r="AA574">
            <v>175</v>
          </cell>
          <cell r="AB574">
            <v>10</v>
          </cell>
          <cell r="AC574">
            <v>50</v>
          </cell>
          <cell r="AD574" t="str">
            <v>RK</v>
          </cell>
          <cell r="AE574">
            <v>0</v>
          </cell>
          <cell r="AF574">
            <v>4</v>
          </cell>
          <cell r="AG574" t="e">
            <v>#N/A</v>
          </cell>
          <cell r="AH574" t="e">
            <v>#N/A</v>
          </cell>
          <cell r="AJ574">
            <v>0</v>
          </cell>
          <cell r="AL574" t="e">
            <v>#N/A</v>
          </cell>
          <cell r="AM574" t="e">
            <v>#N/A</v>
          </cell>
          <cell r="AN574" t="e">
            <v>#N/A</v>
          </cell>
          <cell r="AO574" t="e">
            <v>#N/A</v>
          </cell>
          <cell r="AP574" t="e">
            <v>#N/A</v>
          </cell>
          <cell r="AQ574" t="e">
            <v>#N/A</v>
          </cell>
          <cell r="AR574" t="e">
            <v>#N/A</v>
          </cell>
          <cell r="AS574" t="e">
            <v>#N/A</v>
          </cell>
          <cell r="AT574" t="e">
            <v>#N/A</v>
          </cell>
        </row>
        <row r="575">
          <cell r="B575" t="str">
            <v>54056-Z5001</v>
          </cell>
          <cell r="C575" t="str">
            <v>54056-Z5001;A</v>
          </cell>
          <cell r="D575" t="str">
            <v>F-EM</v>
          </cell>
          <cell r="E575" t="str">
            <v>SUZUKI</v>
          </cell>
          <cell r="F575" t="str">
            <v>IRC</v>
          </cell>
          <cell r="G575" t="str">
            <v>CAP CHAIN CASEL P</v>
          </cell>
          <cell r="H575">
            <v>510</v>
          </cell>
          <cell r="I575" t="e">
            <v>#N/A</v>
          </cell>
          <cell r="J575" t="e">
            <v>#N/A</v>
          </cell>
          <cell r="K575" t="str">
            <v>AS2778;PRS080</v>
          </cell>
          <cell r="L575" t="e">
            <v>#N/A</v>
          </cell>
          <cell r="M575" t="e">
            <v>#N/A</v>
          </cell>
          <cell r="N575" t="str">
            <v>2x1</v>
          </cell>
          <cell r="O575" t="str">
            <v>Transfer</v>
          </cell>
          <cell r="P575" t="str">
            <v>Sub.Cont.</v>
          </cell>
          <cell r="Q575" t="str">
            <v>NO</v>
          </cell>
          <cell r="R575" t="str">
            <v>-</v>
          </cell>
          <cell r="S575">
            <v>100</v>
          </cell>
          <cell r="T575">
            <v>2</v>
          </cell>
          <cell r="U575">
            <v>148</v>
          </cell>
          <cell r="V575">
            <v>190</v>
          </cell>
          <cell r="W575">
            <v>8</v>
          </cell>
          <cell r="Y575">
            <v>10</v>
          </cell>
          <cell r="Z575">
            <v>534.6</v>
          </cell>
          <cell r="AA575">
            <v>175</v>
          </cell>
          <cell r="AB575">
            <v>15</v>
          </cell>
          <cell r="AC575">
            <v>60</v>
          </cell>
          <cell r="AD575" t="str">
            <v>RK</v>
          </cell>
          <cell r="AE575">
            <v>0</v>
          </cell>
          <cell r="AF575">
            <v>2</v>
          </cell>
          <cell r="AG575" t="e">
            <v>#N/A</v>
          </cell>
          <cell r="AH575" t="e">
            <v>#N/A</v>
          </cell>
          <cell r="AJ575" t="e">
            <v>#VALUE!</v>
          </cell>
          <cell r="AL575">
            <v>30</v>
          </cell>
          <cell r="AM575">
            <v>10</v>
          </cell>
          <cell r="AN575">
            <v>60</v>
          </cell>
          <cell r="AO575">
            <v>16.038</v>
          </cell>
          <cell r="AP575" t="e">
            <v>#N/A</v>
          </cell>
          <cell r="AQ575" t="e">
            <v>#N/A</v>
          </cell>
          <cell r="AR575" t="e">
            <v>#N/A</v>
          </cell>
          <cell r="AS575" t="e">
            <v>#N/A</v>
          </cell>
          <cell r="AT575" t="e">
            <v>#N/A</v>
          </cell>
        </row>
        <row r="576">
          <cell r="B576" t="str">
            <v>54056-Z5001</v>
          </cell>
          <cell r="C576" t="str">
            <v>54056-Z5001;A</v>
          </cell>
          <cell r="D576" t="str">
            <v>F-EM</v>
          </cell>
          <cell r="E576" t="str">
            <v>SUZUKI</v>
          </cell>
          <cell r="F576" t="str">
            <v>IRC</v>
          </cell>
          <cell r="G576" t="str">
            <v>CAP CHAIN CASEL P</v>
          </cell>
          <cell r="H576" t="str">
            <v>INM</v>
          </cell>
          <cell r="I576" t="e">
            <v>#N/A</v>
          </cell>
          <cell r="J576" t="e">
            <v>#N/A</v>
          </cell>
          <cell r="K576" t="str">
            <v>AS-5778;PRS080</v>
          </cell>
          <cell r="L576" t="e">
            <v>#N/A</v>
          </cell>
          <cell r="M576" t="e">
            <v>#N/A</v>
          </cell>
          <cell r="N576" t="str">
            <v>2x1</v>
          </cell>
          <cell r="O576" t="str">
            <v>Transfer</v>
          </cell>
          <cell r="P576" t="str">
            <v>Sub.Cont.</v>
          </cell>
          <cell r="Q576" t="str">
            <v>NO</v>
          </cell>
          <cell r="R576" t="str">
            <v>-</v>
          </cell>
          <cell r="S576">
            <v>100</v>
          </cell>
          <cell r="T576">
            <v>1</v>
          </cell>
          <cell r="U576">
            <v>130</v>
          </cell>
          <cell r="V576">
            <v>190</v>
          </cell>
          <cell r="W576">
            <v>8</v>
          </cell>
          <cell r="Y576">
            <v>8</v>
          </cell>
          <cell r="Z576">
            <v>534.6</v>
          </cell>
          <cell r="AA576">
            <v>175</v>
          </cell>
          <cell r="AB576">
            <v>10</v>
          </cell>
          <cell r="AC576">
            <v>55</v>
          </cell>
          <cell r="AD576" t="str">
            <v>RK</v>
          </cell>
          <cell r="AE576">
            <v>0</v>
          </cell>
          <cell r="AF576">
            <v>2</v>
          </cell>
          <cell r="AG576" t="e">
            <v>#N/A</v>
          </cell>
          <cell r="AH576" t="e">
            <v>#N/A</v>
          </cell>
          <cell r="AJ576">
            <v>0</v>
          </cell>
          <cell r="AL576">
            <v>30</v>
          </cell>
          <cell r="AM576">
            <v>10</v>
          </cell>
          <cell r="AN576">
            <v>60</v>
          </cell>
          <cell r="AO576">
            <v>16.038</v>
          </cell>
          <cell r="AP576" t="e">
            <v>#N/A</v>
          </cell>
          <cell r="AQ576" t="e">
            <v>#N/A</v>
          </cell>
          <cell r="AR576" t="e">
            <v>#N/A</v>
          </cell>
          <cell r="AS576" t="e">
            <v>#N/A</v>
          </cell>
          <cell r="AT576" t="e">
            <v>#N/A</v>
          </cell>
        </row>
        <row r="577">
          <cell r="B577" t="str">
            <v>54056-Z5002</v>
          </cell>
          <cell r="C577" t="str">
            <v>54056-Z5002;A</v>
          </cell>
          <cell r="D577" t="str">
            <v>F-EM</v>
          </cell>
          <cell r="E577" t="str">
            <v>Honda C.</v>
          </cell>
          <cell r="F577" t="str">
            <v>HONDA</v>
          </cell>
          <cell r="G577" t="str">
            <v>RUBBER PART</v>
          </cell>
          <cell r="H577" t="str">
            <v>INM</v>
          </cell>
          <cell r="I577" t="e">
            <v>#N/A</v>
          </cell>
          <cell r="J577" t="e">
            <v>#N/A</v>
          </cell>
          <cell r="K577" t="str">
            <v>AG-5605;INJ080</v>
          </cell>
          <cell r="L577">
            <v>71</v>
          </cell>
          <cell r="M577">
            <v>364.61126005361928</v>
          </cell>
          <cell r="N577" t="str">
            <v>2x1</v>
          </cell>
          <cell r="O577" t="str">
            <v>TRANSFER</v>
          </cell>
          <cell r="P577" t="str">
            <v>Sub.Cont.</v>
          </cell>
          <cell r="Q577" t="str">
            <v>NO</v>
          </cell>
          <cell r="R577" t="str">
            <v>-</v>
          </cell>
          <cell r="S577">
            <v>100</v>
          </cell>
          <cell r="T577">
            <v>2</v>
          </cell>
          <cell r="U577">
            <v>210</v>
          </cell>
          <cell r="V577">
            <v>210</v>
          </cell>
          <cell r="W577">
            <v>6</v>
          </cell>
          <cell r="Y577">
            <v>10</v>
          </cell>
          <cell r="Z577">
            <v>373</v>
          </cell>
          <cell r="AA577">
            <v>175</v>
          </cell>
          <cell r="AB577">
            <v>20</v>
          </cell>
          <cell r="AC577">
            <v>50</v>
          </cell>
          <cell r="AD577" t="str">
            <v>RK</v>
          </cell>
          <cell r="AE577">
            <v>0</v>
          </cell>
          <cell r="AF577">
            <v>2</v>
          </cell>
          <cell r="AG577">
            <v>71</v>
          </cell>
          <cell r="AH577">
            <v>380.69705093833778</v>
          </cell>
          <cell r="AJ577" t="e">
            <v>#VALUE!</v>
          </cell>
          <cell r="AL577">
            <v>90</v>
          </cell>
          <cell r="AM577">
            <v>30</v>
          </cell>
          <cell r="AN577">
            <v>180</v>
          </cell>
          <cell r="AO577">
            <v>33.57</v>
          </cell>
          <cell r="AP577" t="e">
            <v>#N/A</v>
          </cell>
          <cell r="AQ577" t="e">
            <v>#N/A</v>
          </cell>
          <cell r="AR577" t="e">
            <v>#N/A</v>
          </cell>
          <cell r="AS577" t="e">
            <v>#N/A</v>
          </cell>
          <cell r="AT577" t="e">
            <v>#N/A</v>
          </cell>
        </row>
        <row r="578">
          <cell r="B578" t="str">
            <v>54108-SB2-0001</v>
          </cell>
          <cell r="C578" t="str">
            <v>54108-SB2-0001</v>
          </cell>
          <cell r="D578" t="str">
            <v>F-MCR</v>
          </cell>
          <cell r="E578" t="str">
            <v>SIAM TSUCHIYA</v>
          </cell>
          <cell r="F578" t="str">
            <v>-</v>
          </cell>
          <cell r="G578" t="str">
            <v>O-RING</v>
          </cell>
          <cell r="H578" t="str">
            <v>AMN</v>
          </cell>
          <cell r="I578" t="e">
            <v>#N/A</v>
          </cell>
          <cell r="J578" t="e">
            <v>#N/A</v>
          </cell>
          <cell r="K578" t="str">
            <v>E-2559</v>
          </cell>
          <cell r="L578" t="e">
            <v>#N/A</v>
          </cell>
          <cell r="M578" t="e">
            <v>#N/A</v>
          </cell>
          <cell r="N578" t="str">
            <v>1x1</v>
          </cell>
          <cell r="O578" t="str">
            <v>Compression</v>
          </cell>
          <cell r="P578" t="str">
            <v>Sub.Cont.</v>
          </cell>
          <cell r="Q578" t="str">
            <v>NO</v>
          </cell>
          <cell r="R578" t="str">
            <v>-</v>
          </cell>
          <cell r="S578">
            <v>100</v>
          </cell>
          <cell r="Y578">
            <v>4</v>
          </cell>
          <cell r="Z578">
            <v>87.12</v>
          </cell>
          <cell r="AA578">
            <v>165</v>
          </cell>
          <cell r="AB578">
            <v>0</v>
          </cell>
          <cell r="AC578">
            <v>0</v>
          </cell>
          <cell r="AD578" t="str">
            <v>RK</v>
          </cell>
          <cell r="AE578">
            <v>0</v>
          </cell>
          <cell r="AF578">
            <v>1</v>
          </cell>
          <cell r="AG578" t="e">
            <v>#N/A</v>
          </cell>
          <cell r="AH578" t="e">
            <v>#N/A</v>
          </cell>
          <cell r="AJ578">
            <v>4</v>
          </cell>
          <cell r="AL578" t="e">
            <v>#N/A</v>
          </cell>
          <cell r="AM578" t="e">
            <v>#N/A</v>
          </cell>
          <cell r="AN578" t="e">
            <v>#N/A</v>
          </cell>
          <cell r="AO578" t="e">
            <v>#N/A</v>
          </cell>
          <cell r="AP578" t="e">
            <v>#N/A</v>
          </cell>
          <cell r="AQ578" t="e">
            <v>#N/A</v>
          </cell>
          <cell r="AR578" t="e">
            <v>#N/A</v>
          </cell>
          <cell r="AS578" t="e">
            <v>#N/A</v>
          </cell>
          <cell r="AT578" t="e">
            <v>#N/A</v>
          </cell>
        </row>
        <row r="579">
          <cell r="B579" t="str">
            <v>54120-99JL0</v>
          </cell>
          <cell r="C579" t="str">
            <v>54120-99JL0;A</v>
          </cell>
          <cell r="D579" t="str">
            <v>F-RPM</v>
          </cell>
          <cell r="E579" t="str">
            <v>SIAM TSUCHIYA</v>
          </cell>
          <cell r="F579" t="str">
            <v>-</v>
          </cell>
          <cell r="G579" t="str">
            <v>O-RING</v>
          </cell>
          <cell r="H579" t="str">
            <v>INM 4,16,17,28,29,32-35</v>
          </cell>
          <cell r="I579" t="e">
            <v>#N/A</v>
          </cell>
          <cell r="J579" t="e">
            <v>#N/A</v>
          </cell>
          <cell r="K579" t="str">
            <v>C-5611;INJ080</v>
          </cell>
          <cell r="L579">
            <v>80</v>
          </cell>
          <cell r="M579">
            <v>2200</v>
          </cell>
          <cell r="N579" t="str">
            <v>2X1</v>
          </cell>
          <cell r="O579" t="str">
            <v>Transfer</v>
          </cell>
          <cell r="P579" t="str">
            <v>Sub.Cont.</v>
          </cell>
          <cell r="Q579" t="str">
            <v>NO</v>
          </cell>
          <cell r="R579" t="str">
            <v>-</v>
          </cell>
          <cell r="S579">
            <v>120</v>
          </cell>
          <cell r="T579">
            <v>4</v>
          </cell>
          <cell r="U579">
            <v>85</v>
          </cell>
          <cell r="V579">
            <v>180</v>
          </cell>
          <cell r="W579">
            <v>6</v>
          </cell>
          <cell r="Y579">
            <v>15</v>
          </cell>
          <cell r="Z579">
            <v>70</v>
          </cell>
          <cell r="AA579">
            <v>165</v>
          </cell>
          <cell r="AB579">
            <v>15</v>
          </cell>
          <cell r="AC579">
            <v>60</v>
          </cell>
          <cell r="AD579" t="str">
            <v>SE , RPS</v>
          </cell>
          <cell r="AE579">
            <v>0</v>
          </cell>
          <cell r="AF579">
            <v>2</v>
          </cell>
          <cell r="AG579">
            <v>80</v>
          </cell>
          <cell r="AH579">
            <v>2285.7142857142858</v>
          </cell>
          <cell r="AJ579">
            <v>7</v>
          </cell>
          <cell r="AL579">
            <v>156</v>
          </cell>
          <cell r="AM579">
            <v>52</v>
          </cell>
          <cell r="AN579">
            <v>312</v>
          </cell>
          <cell r="AO579">
            <v>10.92</v>
          </cell>
          <cell r="AP579">
            <v>0</v>
          </cell>
          <cell r="AQ579" t="e">
            <v>#N/A</v>
          </cell>
          <cell r="AR579" t="str">
            <v>PRS</v>
          </cell>
          <cell r="AS579">
            <v>8.23</v>
          </cell>
          <cell r="AT579" t="e">
            <v>#N/A</v>
          </cell>
        </row>
        <row r="580">
          <cell r="B580" t="str">
            <v>54125-94L00</v>
          </cell>
          <cell r="C580" t="str">
            <v>54125-94L00;A</v>
          </cell>
          <cell r="D580" t="str">
            <v>F-RPM</v>
          </cell>
          <cell r="E580" t="str">
            <v>Honda C.</v>
          </cell>
          <cell r="F580" t="str">
            <v>HONDA</v>
          </cell>
          <cell r="G580" t="str">
            <v>MUDGUARD R FR</v>
          </cell>
          <cell r="H580" t="str">
            <v>INM 4,16,17,28,29,32-35</v>
          </cell>
          <cell r="I580" t="e">
            <v>#N/A</v>
          </cell>
          <cell r="J580" t="e">
            <v>#N/A</v>
          </cell>
          <cell r="K580" t="str">
            <v>C-5720;INJ080</v>
          </cell>
          <cell r="L580">
            <v>40</v>
          </cell>
          <cell r="M580">
            <v>3894.7368421052633</v>
          </cell>
          <cell r="N580" t="str">
            <v>16x1</v>
          </cell>
          <cell r="O580" t="str">
            <v>Transfer</v>
          </cell>
          <cell r="P580" t="str">
            <v>Sub.Cont.</v>
          </cell>
          <cell r="Q580" t="str">
            <v>NO</v>
          </cell>
          <cell r="R580" t="str">
            <v>-</v>
          </cell>
          <cell r="S580">
            <v>120</v>
          </cell>
          <cell r="T580">
            <v>2</v>
          </cell>
          <cell r="U580">
            <v>130</v>
          </cell>
          <cell r="V580">
            <v>160</v>
          </cell>
          <cell r="W580">
            <v>8</v>
          </cell>
          <cell r="Y580">
            <v>10</v>
          </cell>
          <cell r="Z580">
            <v>152</v>
          </cell>
          <cell r="AA580">
            <v>170</v>
          </cell>
          <cell r="AB580">
            <v>15</v>
          </cell>
          <cell r="AC580">
            <v>62</v>
          </cell>
          <cell r="AD580" t="str">
            <v>SE , RPS</v>
          </cell>
          <cell r="AE580">
            <v>0</v>
          </cell>
          <cell r="AF580">
            <v>16</v>
          </cell>
          <cell r="AG580">
            <v>40</v>
          </cell>
          <cell r="AH580">
            <v>4210.5263157894733</v>
          </cell>
          <cell r="AJ580">
            <v>7</v>
          </cell>
          <cell r="AL580">
            <v>135</v>
          </cell>
          <cell r="AM580">
            <v>45</v>
          </cell>
          <cell r="AN580">
            <v>2160</v>
          </cell>
          <cell r="AO580">
            <v>20.52</v>
          </cell>
          <cell r="AP580">
            <v>0</v>
          </cell>
          <cell r="AQ580" t="e">
            <v>#N/A</v>
          </cell>
          <cell r="AR580" t="str">
            <v>PRS</v>
          </cell>
          <cell r="AS580">
            <v>5.16</v>
          </cell>
          <cell r="AT580" t="e">
            <v>#N/A</v>
          </cell>
        </row>
        <row r="581">
          <cell r="B581" t="str">
            <v>54130-90L00</v>
          </cell>
          <cell r="C581" t="str">
            <v>54130-90L00;A</v>
          </cell>
          <cell r="D581" t="str">
            <v>F-RPM</v>
          </cell>
          <cell r="E581" t="str">
            <v>SIAM TSUCHIYA</v>
          </cell>
          <cell r="F581" t="str">
            <v>-</v>
          </cell>
          <cell r="G581" t="str">
            <v>O-RING</v>
          </cell>
          <cell r="H581" t="str">
            <v>INM 4,16,17,28,29,32-35</v>
          </cell>
          <cell r="I581" t="e">
            <v>#N/A</v>
          </cell>
          <cell r="J581" t="e">
            <v>#N/A</v>
          </cell>
          <cell r="K581" t="str">
            <v>C-5720;INJ080</v>
          </cell>
          <cell r="L581">
            <v>40</v>
          </cell>
          <cell r="M581">
            <v>1193.5483870967741</v>
          </cell>
          <cell r="N581" t="str">
            <v>4X1</v>
          </cell>
          <cell r="O581" t="str">
            <v>Comprssion</v>
          </cell>
          <cell r="P581" t="str">
            <v>Press Dep.</v>
          </cell>
          <cell r="Q581" t="str">
            <v>NO</v>
          </cell>
          <cell r="R581" t="str">
            <v>-</v>
          </cell>
          <cell r="S581">
            <v>120</v>
          </cell>
          <cell r="Y581">
            <v>5</v>
          </cell>
          <cell r="Z581">
            <v>124</v>
          </cell>
          <cell r="AA581">
            <v>170</v>
          </cell>
          <cell r="AB581">
            <v>0</v>
          </cell>
          <cell r="AC581">
            <v>55</v>
          </cell>
          <cell r="AD581" t="str">
            <v>RK</v>
          </cell>
          <cell r="AE581">
            <v>0</v>
          </cell>
          <cell r="AF581">
            <v>4</v>
          </cell>
          <cell r="AG581">
            <v>40</v>
          </cell>
          <cell r="AH581">
            <v>1290.3225806451612</v>
          </cell>
          <cell r="AJ581">
            <v>0</v>
          </cell>
          <cell r="AL581">
            <v>126</v>
          </cell>
          <cell r="AM581">
            <v>42</v>
          </cell>
          <cell r="AN581">
            <v>504</v>
          </cell>
          <cell r="AO581">
            <v>15.624000000000001</v>
          </cell>
          <cell r="AP581">
            <v>0</v>
          </cell>
          <cell r="AQ581" t="e">
            <v>#N/A</v>
          </cell>
          <cell r="AR581" t="str">
            <v>PRS</v>
          </cell>
          <cell r="AS581">
            <v>77.650000000000006</v>
          </cell>
          <cell r="AT581" t="e">
            <v>#N/A</v>
          </cell>
        </row>
        <row r="582">
          <cell r="B582" t="str">
            <v>54130-90L00-2</v>
          </cell>
          <cell r="C582" t="str">
            <v>54130-90L00;A</v>
          </cell>
          <cell r="D582" t="str">
            <v>F-RPM</v>
          </cell>
          <cell r="E582" t="str">
            <v>SIAM TSUCHIYA</v>
          </cell>
          <cell r="F582" t="str">
            <v>-</v>
          </cell>
          <cell r="G582" t="str">
            <v>O-RING</v>
          </cell>
          <cell r="H582" t="str">
            <v>INM 4,16,17,28,29,32-35</v>
          </cell>
          <cell r="I582" t="e">
            <v>#N/A</v>
          </cell>
          <cell r="J582" t="e">
            <v>#N/A</v>
          </cell>
          <cell r="K582" t="str">
            <v>C-5720;INJ080</v>
          </cell>
          <cell r="L582">
            <v>40</v>
          </cell>
          <cell r="M582">
            <v>1193.5483870967741</v>
          </cell>
          <cell r="N582" t="str">
            <v>4X1</v>
          </cell>
          <cell r="O582" t="str">
            <v>Comprssion</v>
          </cell>
          <cell r="P582" t="str">
            <v>Press Dep.</v>
          </cell>
          <cell r="Q582" t="str">
            <v>NO</v>
          </cell>
          <cell r="R582" t="str">
            <v>-</v>
          </cell>
          <cell r="S582">
            <v>120</v>
          </cell>
          <cell r="Y582">
            <v>5</v>
          </cell>
          <cell r="Z582">
            <v>124</v>
          </cell>
          <cell r="AA582">
            <v>170</v>
          </cell>
          <cell r="AB582">
            <v>0</v>
          </cell>
          <cell r="AC582">
            <v>55</v>
          </cell>
          <cell r="AD582" t="str">
            <v>RK</v>
          </cell>
          <cell r="AE582">
            <v>0</v>
          </cell>
          <cell r="AF582">
            <v>4</v>
          </cell>
          <cell r="AG582">
            <v>40</v>
          </cell>
          <cell r="AH582">
            <v>1290.3225806451612</v>
          </cell>
          <cell r="AJ582">
            <v>0</v>
          </cell>
          <cell r="AL582">
            <v>84</v>
          </cell>
          <cell r="AM582">
            <v>42</v>
          </cell>
          <cell r="AN582">
            <v>336</v>
          </cell>
          <cell r="AO582">
            <v>10.416</v>
          </cell>
          <cell r="AP582">
            <v>0</v>
          </cell>
          <cell r="AQ582" t="e">
            <v>#N/A</v>
          </cell>
          <cell r="AR582" t="str">
            <v>PRS</v>
          </cell>
          <cell r="AS582">
            <v>77.650000000000006</v>
          </cell>
          <cell r="AT582" t="e">
            <v>#N/A</v>
          </cell>
        </row>
        <row r="583">
          <cell r="B583" t="str">
            <v>54130-91L00</v>
          </cell>
          <cell r="C583" t="str">
            <v>54130-91L00;A</v>
          </cell>
          <cell r="D583" t="str">
            <v>F-RPM</v>
          </cell>
          <cell r="E583" t="str">
            <v>SIAM TSUCHIYA</v>
          </cell>
          <cell r="F583" t="str">
            <v>-</v>
          </cell>
          <cell r="G583" t="str">
            <v>O-RING</v>
          </cell>
          <cell r="H583" t="str">
            <v>INM 4,16,17,28,29,32-35</v>
          </cell>
          <cell r="I583" t="e">
            <v>#N/A</v>
          </cell>
          <cell r="J583" t="e">
            <v>#N/A</v>
          </cell>
          <cell r="K583" t="str">
            <v>C-5611;INJ080</v>
          </cell>
          <cell r="L583">
            <v>80</v>
          </cell>
          <cell r="M583">
            <v>1400</v>
          </cell>
          <cell r="N583" t="str">
            <v>4X1</v>
          </cell>
          <cell r="O583" t="str">
            <v>Transfer</v>
          </cell>
          <cell r="P583" t="str">
            <v>Press Dep.</v>
          </cell>
          <cell r="Q583" t="str">
            <v>NO</v>
          </cell>
          <cell r="R583" t="str">
            <v>205 / 220</v>
          </cell>
          <cell r="S583">
            <v>100</v>
          </cell>
          <cell r="T583">
            <v>1</v>
          </cell>
          <cell r="U583">
            <v>85</v>
          </cell>
          <cell r="V583">
            <v>85</v>
          </cell>
          <cell r="W583">
            <v>8</v>
          </cell>
          <cell r="Y583">
            <v>15</v>
          </cell>
          <cell r="Z583">
            <v>220</v>
          </cell>
          <cell r="AA583">
            <v>175</v>
          </cell>
          <cell r="AB583">
            <v>5</v>
          </cell>
          <cell r="AC583">
            <v>55</v>
          </cell>
          <cell r="AD583" t="str">
            <v>RK</v>
          </cell>
          <cell r="AE583">
            <v>140</v>
          </cell>
          <cell r="AF583">
            <v>4</v>
          </cell>
          <cell r="AG583">
            <v>80</v>
          </cell>
          <cell r="AH583">
            <v>1454.5454545454545</v>
          </cell>
          <cell r="AJ583">
            <v>3</v>
          </cell>
          <cell r="AL583">
            <v>126</v>
          </cell>
          <cell r="AM583">
            <v>42</v>
          </cell>
          <cell r="AN583">
            <v>504</v>
          </cell>
          <cell r="AO583">
            <v>27.72</v>
          </cell>
          <cell r="AP583">
            <v>71</v>
          </cell>
          <cell r="AQ583" t="e">
            <v>#N/A</v>
          </cell>
          <cell r="AR583" t="str">
            <v>PRS</v>
          </cell>
          <cell r="AS583">
            <v>59</v>
          </cell>
          <cell r="AT583" t="e">
            <v>#N/A</v>
          </cell>
        </row>
        <row r="584">
          <cell r="B584" t="str">
            <v>54130-91L00-2</v>
          </cell>
          <cell r="C584" t="str">
            <v>54130-91L00;A</v>
          </cell>
          <cell r="D584" t="str">
            <v>F-RPM</v>
          </cell>
          <cell r="E584" t="str">
            <v>SIAM TSUCHIYA</v>
          </cell>
          <cell r="F584" t="str">
            <v>-</v>
          </cell>
          <cell r="G584" t="str">
            <v>O-RING</v>
          </cell>
          <cell r="H584" t="str">
            <v>INM 4,16,17,28,29,32-35</v>
          </cell>
          <cell r="I584" t="e">
            <v>#N/A</v>
          </cell>
          <cell r="J584" t="e">
            <v>#N/A</v>
          </cell>
          <cell r="K584" t="str">
            <v>C-5611;INJ080</v>
          </cell>
          <cell r="L584">
            <v>80</v>
          </cell>
          <cell r="M584">
            <v>1400</v>
          </cell>
          <cell r="N584" t="str">
            <v>4X1</v>
          </cell>
          <cell r="O584" t="str">
            <v>Transfer</v>
          </cell>
          <cell r="P584" t="str">
            <v>Press Dep.</v>
          </cell>
          <cell r="Q584" t="str">
            <v>NO</v>
          </cell>
          <cell r="R584" t="str">
            <v>205 / 220</v>
          </cell>
          <cell r="S584">
            <v>100</v>
          </cell>
          <cell r="T584">
            <v>1</v>
          </cell>
          <cell r="U584">
            <v>85</v>
          </cell>
          <cell r="V584">
            <v>85</v>
          </cell>
          <cell r="W584">
            <v>8</v>
          </cell>
          <cell r="Y584">
            <v>15</v>
          </cell>
          <cell r="Z584">
            <v>220</v>
          </cell>
          <cell r="AA584">
            <v>175</v>
          </cell>
          <cell r="AB584">
            <v>5</v>
          </cell>
          <cell r="AC584">
            <v>55</v>
          </cell>
          <cell r="AD584" t="str">
            <v>RK</v>
          </cell>
          <cell r="AE584">
            <v>140</v>
          </cell>
          <cell r="AF584">
            <v>4</v>
          </cell>
          <cell r="AG584">
            <v>80</v>
          </cell>
          <cell r="AH584">
            <v>1454.5454545454545</v>
          </cell>
          <cell r="AJ584">
            <v>3</v>
          </cell>
          <cell r="AL584">
            <v>84</v>
          </cell>
          <cell r="AM584">
            <v>42</v>
          </cell>
          <cell r="AN584">
            <v>336</v>
          </cell>
          <cell r="AO584">
            <v>18.48</v>
          </cell>
          <cell r="AP584">
            <v>71</v>
          </cell>
          <cell r="AQ584" t="e">
            <v>#N/A</v>
          </cell>
          <cell r="AR584" t="str">
            <v>PRS</v>
          </cell>
          <cell r="AS584">
            <v>59</v>
          </cell>
          <cell r="AT584" t="e">
            <v>#N/A</v>
          </cell>
        </row>
        <row r="585">
          <cell r="B585" t="str">
            <v>54130-92L00</v>
          </cell>
          <cell r="C585" t="str">
            <v>54130-92L00;A</v>
          </cell>
          <cell r="D585" t="str">
            <v>F-RPM</v>
          </cell>
          <cell r="E585" t="str">
            <v>SIAM TSUCHIYA</v>
          </cell>
          <cell r="F585" t="str">
            <v>-</v>
          </cell>
          <cell r="G585" t="str">
            <v>VALVE</v>
          </cell>
          <cell r="H585" t="str">
            <v>INM 4,16,17,28,29,32-35</v>
          </cell>
          <cell r="I585" t="e">
            <v>#N/A</v>
          </cell>
          <cell r="J585" t="e">
            <v>#N/A</v>
          </cell>
          <cell r="K585" t="str">
            <v>C-5720;INJ080</v>
          </cell>
          <cell r="L585">
            <v>40</v>
          </cell>
          <cell r="M585">
            <v>751.26903553299496</v>
          </cell>
          <cell r="N585" t="str">
            <v>4X1</v>
          </cell>
          <cell r="O585" t="str">
            <v>Transfer</v>
          </cell>
          <cell r="P585" t="str">
            <v>Press Dep.</v>
          </cell>
          <cell r="Q585" t="str">
            <v>NO</v>
          </cell>
          <cell r="R585" t="str">
            <v>205 / 220</v>
          </cell>
          <cell r="S585">
            <v>120</v>
          </cell>
          <cell r="T585">
            <v>1</v>
          </cell>
          <cell r="U585">
            <v>60</v>
          </cell>
          <cell r="V585">
            <v>150</v>
          </cell>
          <cell r="W585">
            <v>9</v>
          </cell>
          <cell r="Y585">
            <v>25</v>
          </cell>
          <cell r="Z585">
            <v>197</v>
          </cell>
          <cell r="AA585">
            <v>175</v>
          </cell>
          <cell r="AB585">
            <v>7</v>
          </cell>
          <cell r="AC585">
            <v>53</v>
          </cell>
          <cell r="AD585" t="str">
            <v>RK</v>
          </cell>
          <cell r="AE585">
            <v>60</v>
          </cell>
          <cell r="AF585">
            <v>4</v>
          </cell>
          <cell r="AG585">
            <v>40</v>
          </cell>
          <cell r="AH585">
            <v>812.18274111675123</v>
          </cell>
          <cell r="AJ585">
            <v>0</v>
          </cell>
          <cell r="AL585">
            <v>126</v>
          </cell>
          <cell r="AM585">
            <v>42</v>
          </cell>
          <cell r="AN585">
            <v>504</v>
          </cell>
          <cell r="AO585">
            <v>24.821999999999999</v>
          </cell>
          <cell r="AP585" t="e">
            <v>#N/A</v>
          </cell>
          <cell r="AQ585" t="e">
            <v>#N/A</v>
          </cell>
          <cell r="AR585" t="e">
            <v>#N/A</v>
          </cell>
          <cell r="AS585" t="e">
            <v>#N/A</v>
          </cell>
          <cell r="AT585" t="e">
            <v>#N/A</v>
          </cell>
        </row>
        <row r="586">
          <cell r="B586" t="str">
            <v>54130-92L00-2</v>
          </cell>
          <cell r="C586" t="str">
            <v>54130-92L00;A</v>
          </cell>
          <cell r="D586" t="str">
            <v>F-RPM</v>
          </cell>
          <cell r="E586" t="str">
            <v>SIAM TSUCHIYA</v>
          </cell>
          <cell r="F586" t="str">
            <v>-</v>
          </cell>
          <cell r="G586" t="str">
            <v>VALVE</v>
          </cell>
          <cell r="H586" t="str">
            <v>INM 4,16,17,28,29,32-35</v>
          </cell>
          <cell r="I586" t="e">
            <v>#N/A</v>
          </cell>
          <cell r="J586" t="e">
            <v>#N/A</v>
          </cell>
          <cell r="K586" t="str">
            <v>C-5720;INJ080</v>
          </cell>
          <cell r="L586">
            <v>40</v>
          </cell>
          <cell r="M586">
            <v>751.26903553299496</v>
          </cell>
          <cell r="N586" t="str">
            <v>4X1</v>
          </cell>
          <cell r="O586" t="str">
            <v>Transfer</v>
          </cell>
          <cell r="P586" t="str">
            <v>Press Dep.</v>
          </cell>
          <cell r="Q586" t="str">
            <v>NO</v>
          </cell>
          <cell r="R586" t="str">
            <v>205 / 220</v>
          </cell>
          <cell r="S586">
            <v>120</v>
          </cell>
          <cell r="T586">
            <v>1</v>
          </cell>
          <cell r="U586">
            <v>60</v>
          </cell>
          <cell r="V586">
            <v>150</v>
          </cell>
          <cell r="W586">
            <v>9</v>
          </cell>
          <cell r="Y586">
            <v>25</v>
          </cell>
          <cell r="Z586">
            <v>197</v>
          </cell>
          <cell r="AA586">
            <v>175</v>
          </cell>
          <cell r="AB586">
            <v>7</v>
          </cell>
          <cell r="AC586">
            <v>53</v>
          </cell>
          <cell r="AD586" t="str">
            <v>RK</v>
          </cell>
          <cell r="AE586">
            <v>60</v>
          </cell>
          <cell r="AF586">
            <v>4</v>
          </cell>
          <cell r="AG586">
            <v>40</v>
          </cell>
          <cell r="AH586">
            <v>812.18274111675123</v>
          </cell>
          <cell r="AJ586">
            <v>0</v>
          </cell>
          <cell r="AL586">
            <v>84</v>
          </cell>
          <cell r="AM586">
            <v>42</v>
          </cell>
          <cell r="AN586">
            <v>336</v>
          </cell>
          <cell r="AO586">
            <v>16.547999999999998</v>
          </cell>
          <cell r="AP586" t="e">
            <v>#N/A</v>
          </cell>
          <cell r="AQ586" t="e">
            <v>#N/A</v>
          </cell>
          <cell r="AR586" t="e">
            <v>#N/A</v>
          </cell>
          <cell r="AS586" t="e">
            <v>#N/A</v>
          </cell>
          <cell r="AT586" t="e">
            <v>#N/A</v>
          </cell>
        </row>
        <row r="587">
          <cell r="B587" t="str">
            <v>54132-91J10</v>
          </cell>
          <cell r="C587" t="str">
            <v>54132-91J10;A</v>
          </cell>
          <cell r="D587" t="str">
            <v>F-RP</v>
          </cell>
          <cell r="E587" t="str">
            <v>SIAM TSUCHIYA</v>
          </cell>
          <cell r="F587" t="str">
            <v>-</v>
          </cell>
          <cell r="G587" t="str">
            <v>RUBBER PART</v>
          </cell>
          <cell r="H587" t="str">
            <v>INM 4,16,17,28,29,32-35</v>
          </cell>
          <cell r="I587" t="e">
            <v>#N/A</v>
          </cell>
          <cell r="J587" t="e">
            <v>#N/A</v>
          </cell>
          <cell r="K587" t="str">
            <v>C-5558;INJ080</v>
          </cell>
          <cell r="L587">
            <v>66</v>
          </cell>
          <cell r="M587">
            <v>180</v>
          </cell>
          <cell r="N587" t="str">
            <v>4x1</v>
          </cell>
          <cell r="O587" t="str">
            <v>Transfer</v>
          </cell>
          <cell r="P587" t="str">
            <v>Press Dep.</v>
          </cell>
          <cell r="Q587" t="str">
            <v>NO</v>
          </cell>
          <cell r="R587" t="str">
            <v>205 / 238</v>
          </cell>
          <cell r="S587">
            <v>120</v>
          </cell>
          <cell r="T587">
            <v>2</v>
          </cell>
          <cell r="U587">
            <v>90</v>
          </cell>
          <cell r="V587">
            <v>140</v>
          </cell>
          <cell r="W587">
            <v>8</v>
          </cell>
          <cell r="Y587">
            <v>15</v>
          </cell>
          <cell r="Z587">
            <v>1400</v>
          </cell>
          <cell r="AA587">
            <v>165</v>
          </cell>
          <cell r="AB587">
            <v>10</v>
          </cell>
          <cell r="AC587">
            <v>55</v>
          </cell>
          <cell r="AD587" t="str">
            <v>RK</v>
          </cell>
          <cell r="AE587">
            <v>145</v>
          </cell>
          <cell r="AF587">
            <v>4</v>
          </cell>
          <cell r="AG587">
            <v>77</v>
          </cell>
          <cell r="AH587">
            <v>220</v>
          </cell>
          <cell r="AJ587" t="e">
            <v>#VALUE!</v>
          </cell>
          <cell r="AL587">
            <v>90</v>
          </cell>
          <cell r="AM587">
            <v>30</v>
          </cell>
          <cell r="AN587">
            <v>360</v>
          </cell>
          <cell r="AO587">
            <v>126</v>
          </cell>
          <cell r="AP587" t="e">
            <v>#N/A</v>
          </cell>
          <cell r="AQ587" t="e">
            <v>#N/A</v>
          </cell>
          <cell r="AR587" t="e">
            <v>#N/A</v>
          </cell>
          <cell r="AS587" t="e">
            <v>#N/A</v>
          </cell>
          <cell r="AT587" t="e">
            <v>#N/A</v>
          </cell>
        </row>
        <row r="588">
          <cell r="B588" t="str">
            <v>54132-97L00</v>
          </cell>
          <cell r="C588" t="str">
            <v>54132-97L00;A</v>
          </cell>
          <cell r="D588" t="str">
            <v>F-RP</v>
          </cell>
          <cell r="E588" t="str">
            <v>HONDA</v>
          </cell>
          <cell r="F588" t="str">
            <v>KETA</v>
          </cell>
          <cell r="G588" t="str">
            <v>PANEL L AIR GUIDE</v>
          </cell>
          <cell r="H588" t="str">
            <v>INM 4,16,17,28,36-39</v>
          </cell>
          <cell r="I588" t="e">
            <v>#N/A</v>
          </cell>
          <cell r="J588" t="e">
            <v>#N/A</v>
          </cell>
          <cell r="K588" t="str">
            <v>C-5558;INJ080</v>
          </cell>
          <cell r="L588">
            <v>66</v>
          </cell>
          <cell r="M588">
            <v>283.14606741573033</v>
          </cell>
          <cell r="N588" t="str">
            <v>2x1</v>
          </cell>
          <cell r="O588" t="str">
            <v>Compression</v>
          </cell>
          <cell r="P588" t="str">
            <v>Press Dep.</v>
          </cell>
          <cell r="Q588" t="str">
            <v>NO</v>
          </cell>
          <cell r="R588" t="str">
            <v>-</v>
          </cell>
          <cell r="S588">
            <v>150</v>
          </cell>
          <cell r="T588">
            <v>25</v>
          </cell>
          <cell r="U588">
            <v>36</v>
          </cell>
          <cell r="V588">
            <v>36</v>
          </cell>
          <cell r="W588">
            <v>3</v>
          </cell>
          <cell r="Y588">
            <v>6</v>
          </cell>
          <cell r="Z588">
            <v>445</v>
          </cell>
          <cell r="AA588">
            <v>160</v>
          </cell>
          <cell r="AB588">
            <v>10</v>
          </cell>
          <cell r="AC588">
            <v>70</v>
          </cell>
          <cell r="AD588" t="str">
            <v>RPS</v>
          </cell>
          <cell r="AE588">
            <v>0</v>
          </cell>
          <cell r="AF588">
            <v>2</v>
          </cell>
          <cell r="AG588">
            <v>77</v>
          </cell>
          <cell r="AH588">
            <v>346.06741573033707</v>
          </cell>
          <cell r="AJ588">
            <v>20</v>
          </cell>
          <cell r="AL588">
            <v>141</v>
          </cell>
          <cell r="AM588">
            <v>47</v>
          </cell>
          <cell r="AN588">
            <v>282</v>
          </cell>
          <cell r="AO588">
            <v>62.744999999999997</v>
          </cell>
          <cell r="AP588" t="e">
            <v>#N/A</v>
          </cell>
          <cell r="AQ588" t="e">
            <v>#N/A</v>
          </cell>
          <cell r="AR588" t="e">
            <v>#N/A</v>
          </cell>
          <cell r="AS588" t="e">
            <v>#N/A</v>
          </cell>
          <cell r="AT588" t="e">
            <v>#N/A</v>
          </cell>
        </row>
        <row r="589">
          <cell r="B589" t="str">
            <v>54132-97L00-2</v>
          </cell>
          <cell r="C589" t="str">
            <v>54132-97L00;A</v>
          </cell>
          <cell r="D589" t="str">
            <v>F-RP</v>
          </cell>
          <cell r="E589" t="str">
            <v>HONDA</v>
          </cell>
          <cell r="F589" t="str">
            <v>KETA</v>
          </cell>
          <cell r="G589" t="str">
            <v>PANEL L AIR GUIDE</v>
          </cell>
          <cell r="H589" t="str">
            <v>INM 4,16,17,28,36-39</v>
          </cell>
          <cell r="I589" t="e">
            <v>#N/A</v>
          </cell>
          <cell r="J589" t="e">
            <v>#N/A</v>
          </cell>
          <cell r="K589" t="str">
            <v>C-5558;INJ080</v>
          </cell>
          <cell r="L589">
            <v>66</v>
          </cell>
          <cell r="M589">
            <v>283.14606741573033</v>
          </cell>
          <cell r="N589" t="str">
            <v>2x1</v>
          </cell>
          <cell r="O589" t="str">
            <v>Compression</v>
          </cell>
          <cell r="P589" t="str">
            <v>Press Dep.</v>
          </cell>
          <cell r="Q589" t="str">
            <v>NO</v>
          </cell>
          <cell r="R589" t="str">
            <v>-</v>
          </cell>
          <cell r="S589">
            <v>150</v>
          </cell>
          <cell r="T589">
            <v>25</v>
          </cell>
          <cell r="U589">
            <v>36</v>
          </cell>
          <cell r="V589">
            <v>36</v>
          </cell>
          <cell r="W589">
            <v>3</v>
          </cell>
          <cell r="Y589">
            <v>6</v>
          </cell>
          <cell r="Z589">
            <v>445</v>
          </cell>
          <cell r="AA589">
            <v>160</v>
          </cell>
          <cell r="AB589">
            <v>10</v>
          </cell>
          <cell r="AC589">
            <v>70</v>
          </cell>
          <cell r="AD589" t="str">
            <v>RPS</v>
          </cell>
          <cell r="AE589">
            <v>0</v>
          </cell>
          <cell r="AF589">
            <v>2</v>
          </cell>
          <cell r="AG589">
            <v>77</v>
          </cell>
          <cell r="AH589">
            <v>346.06741573033707</v>
          </cell>
          <cell r="AJ589">
            <v>20</v>
          </cell>
          <cell r="AL589">
            <v>69</v>
          </cell>
          <cell r="AM589">
            <v>46</v>
          </cell>
          <cell r="AN589">
            <v>138</v>
          </cell>
          <cell r="AO589">
            <v>30.704999999999998</v>
          </cell>
          <cell r="AP589" t="e">
            <v>#N/A</v>
          </cell>
          <cell r="AQ589" t="e">
            <v>#N/A</v>
          </cell>
          <cell r="AR589" t="e">
            <v>#N/A</v>
          </cell>
          <cell r="AS589" t="e">
            <v>#N/A</v>
          </cell>
          <cell r="AT589" t="e">
            <v>#N/A</v>
          </cell>
        </row>
        <row r="590">
          <cell r="B590" t="str">
            <v>54160-91L00</v>
          </cell>
          <cell r="C590" t="str">
            <v>54160-91L00;A</v>
          </cell>
          <cell r="D590" t="str">
            <v>F-RPM</v>
          </cell>
          <cell r="E590" t="str">
            <v>SUZUKI</v>
          </cell>
          <cell r="F590" t="str">
            <v>X-12</v>
          </cell>
          <cell r="G590" t="str">
            <v>MUDGAUARD R F</v>
          </cell>
          <cell r="H590" t="str">
            <v>INM 4,16,17,28,29,32-35</v>
          </cell>
          <cell r="I590" t="e">
            <v>#N/A</v>
          </cell>
          <cell r="J590" t="e">
            <v>#N/A</v>
          </cell>
          <cell r="K590" t="str">
            <v>C-5611;INJ080</v>
          </cell>
          <cell r="L590">
            <v>80</v>
          </cell>
          <cell r="M590">
            <v>1310.6382978723404</v>
          </cell>
          <cell r="N590" t="str">
            <v>4X1</v>
          </cell>
          <cell r="O590" t="str">
            <v>Transfer</v>
          </cell>
          <cell r="P590" t="str">
            <v>Press Dep.</v>
          </cell>
          <cell r="Q590" t="str">
            <v>NO</v>
          </cell>
          <cell r="R590" t="str">
            <v>205 / 238</v>
          </cell>
          <cell r="S590">
            <v>120</v>
          </cell>
          <cell r="T590">
            <v>1</v>
          </cell>
          <cell r="U590">
            <v>125</v>
          </cell>
          <cell r="V590">
            <v>205</v>
          </cell>
          <cell r="W590">
            <v>8</v>
          </cell>
          <cell r="Y590">
            <v>15</v>
          </cell>
          <cell r="Z590">
            <v>235</v>
          </cell>
          <cell r="AA590">
            <v>167</v>
          </cell>
          <cell r="AB590">
            <v>10</v>
          </cell>
          <cell r="AC590">
            <v>55</v>
          </cell>
          <cell r="AD590" t="str">
            <v>RK</v>
          </cell>
          <cell r="AE590">
            <v>95</v>
          </cell>
          <cell r="AF590">
            <v>4</v>
          </cell>
          <cell r="AG590">
            <v>80</v>
          </cell>
          <cell r="AH590">
            <v>1361.7021276595744</v>
          </cell>
          <cell r="AJ590" t="e">
            <v>#VALUE!</v>
          </cell>
          <cell r="AL590">
            <v>126</v>
          </cell>
          <cell r="AM590">
            <v>42</v>
          </cell>
          <cell r="AN590">
            <v>504</v>
          </cell>
          <cell r="AO590">
            <v>29.61</v>
          </cell>
          <cell r="AP590">
            <v>236</v>
          </cell>
          <cell r="AQ590" t="e">
            <v>#N/A</v>
          </cell>
          <cell r="AR590" t="str">
            <v>PRS</v>
          </cell>
          <cell r="AS590">
            <v>57</v>
          </cell>
          <cell r="AT590" t="e">
            <v>#N/A</v>
          </cell>
        </row>
        <row r="591">
          <cell r="B591" t="str">
            <v>54160-91L00-2</v>
          </cell>
          <cell r="C591" t="str">
            <v>54160-91L00;A</v>
          </cell>
          <cell r="D591" t="str">
            <v>F-RPM</v>
          </cell>
          <cell r="E591" t="str">
            <v>SUZUKI</v>
          </cell>
          <cell r="F591" t="str">
            <v>X-12</v>
          </cell>
          <cell r="G591" t="str">
            <v>MUDGAUARD R F</v>
          </cell>
          <cell r="H591" t="str">
            <v>INM 4,16,17,28,29,32-35</v>
          </cell>
          <cell r="I591" t="e">
            <v>#N/A</v>
          </cell>
          <cell r="J591" t="e">
            <v>#N/A</v>
          </cell>
          <cell r="K591" t="str">
            <v>C-5611;INJ080</v>
          </cell>
          <cell r="L591">
            <v>80</v>
          </cell>
          <cell r="M591">
            <v>1310.6382978723404</v>
          </cell>
          <cell r="N591" t="str">
            <v>4X1</v>
          </cell>
          <cell r="O591" t="str">
            <v>Transfer</v>
          </cell>
          <cell r="P591" t="str">
            <v>Press Dep.</v>
          </cell>
          <cell r="Q591" t="str">
            <v>NO</v>
          </cell>
          <cell r="R591" t="str">
            <v>205 / 238</v>
          </cell>
          <cell r="S591">
            <v>120</v>
          </cell>
          <cell r="T591">
            <v>1</v>
          </cell>
          <cell r="U591">
            <v>125</v>
          </cell>
          <cell r="V591">
            <v>205</v>
          </cell>
          <cell r="W591">
            <v>8</v>
          </cell>
          <cell r="Y591">
            <v>15</v>
          </cell>
          <cell r="Z591">
            <v>235</v>
          </cell>
          <cell r="AA591">
            <v>167</v>
          </cell>
          <cell r="AB591">
            <v>10</v>
          </cell>
          <cell r="AC591">
            <v>55</v>
          </cell>
          <cell r="AD591" t="str">
            <v>RK</v>
          </cell>
          <cell r="AE591">
            <v>95</v>
          </cell>
          <cell r="AF591">
            <v>4</v>
          </cell>
          <cell r="AG591">
            <v>80</v>
          </cell>
          <cell r="AH591">
            <v>1361.7021276595744</v>
          </cell>
          <cell r="AJ591" t="e">
            <v>#VALUE!</v>
          </cell>
          <cell r="AL591">
            <v>84</v>
          </cell>
          <cell r="AM591">
            <v>42</v>
          </cell>
          <cell r="AN591">
            <v>336</v>
          </cell>
          <cell r="AO591">
            <v>19.739999999999998</v>
          </cell>
          <cell r="AP591">
            <v>236</v>
          </cell>
          <cell r="AQ591" t="e">
            <v>#N/A</v>
          </cell>
          <cell r="AR591" t="str">
            <v>PRS</v>
          </cell>
          <cell r="AS591">
            <v>57</v>
          </cell>
          <cell r="AT591" t="e">
            <v>#N/A</v>
          </cell>
        </row>
        <row r="592">
          <cell r="B592" t="str">
            <v>54160-92L00</v>
          </cell>
          <cell r="C592" t="str">
            <v>54160-92L00;A</v>
          </cell>
          <cell r="D592" t="str">
            <v>F-RPM</v>
          </cell>
          <cell r="E592" t="str">
            <v>HONDA</v>
          </cell>
          <cell r="F592" t="str">
            <v>KBP</v>
          </cell>
          <cell r="G592" t="str">
            <v>RUBBER,L UNDER</v>
          </cell>
          <cell r="H592" t="str">
            <v>INM 4,16,17,28,29,32-35</v>
          </cell>
          <cell r="I592" t="e">
            <v>#N/A</v>
          </cell>
          <cell r="J592" t="e">
            <v>#N/A</v>
          </cell>
          <cell r="K592" t="str">
            <v>CS-5800;INJ080</v>
          </cell>
          <cell r="L592">
            <v>36</v>
          </cell>
          <cell r="M592">
            <v>554.62184873949582</v>
          </cell>
          <cell r="N592" t="str">
            <v>4X1</v>
          </cell>
          <cell r="O592" t="str">
            <v>Transfer</v>
          </cell>
          <cell r="P592" t="str">
            <v>Press Dep.</v>
          </cell>
          <cell r="Q592" t="str">
            <v>NO</v>
          </cell>
          <cell r="R592" t="str">
            <v>205 / 220</v>
          </cell>
          <cell r="S592">
            <v>100</v>
          </cell>
          <cell r="T592">
            <v>2</v>
          </cell>
          <cell r="U592">
            <v>60</v>
          </cell>
          <cell r="V592">
            <v>160</v>
          </cell>
          <cell r="W592">
            <v>8</v>
          </cell>
          <cell r="Y592">
            <v>25</v>
          </cell>
          <cell r="Z592">
            <v>238</v>
          </cell>
          <cell r="AA592">
            <v>165</v>
          </cell>
          <cell r="AB592">
            <v>10</v>
          </cell>
          <cell r="AC592">
            <v>55</v>
          </cell>
          <cell r="AD592" t="str">
            <v>RK</v>
          </cell>
          <cell r="AE592">
            <v>110</v>
          </cell>
          <cell r="AF592">
            <v>4</v>
          </cell>
          <cell r="AG592">
            <v>36</v>
          </cell>
          <cell r="AH592">
            <v>605.0420168067227</v>
          </cell>
          <cell r="AL592">
            <v>126</v>
          </cell>
          <cell r="AM592">
            <v>42</v>
          </cell>
          <cell r="AN592">
            <v>504</v>
          </cell>
          <cell r="AO592">
            <v>29.988</v>
          </cell>
          <cell r="AP592" t="e">
            <v>#N/A</v>
          </cell>
          <cell r="AQ592" t="e">
            <v>#N/A</v>
          </cell>
          <cell r="AR592" t="e">
            <v>#N/A</v>
          </cell>
          <cell r="AS592" t="e">
            <v>#N/A</v>
          </cell>
          <cell r="AT592" t="e">
            <v>#N/A</v>
          </cell>
        </row>
        <row r="593">
          <cell r="B593" t="str">
            <v>54160-92L00-2</v>
          </cell>
          <cell r="C593" t="str">
            <v>54160-92L00;A</v>
          </cell>
          <cell r="D593" t="str">
            <v>F-RPM</v>
          </cell>
          <cell r="E593" t="str">
            <v>HONDA</v>
          </cell>
          <cell r="F593" t="str">
            <v>KBP</v>
          </cell>
          <cell r="G593" t="str">
            <v>RUBBER,L UNDER</v>
          </cell>
          <cell r="H593" t="str">
            <v>INM 4,16,17,28,29,32-35</v>
          </cell>
          <cell r="I593" t="e">
            <v>#N/A</v>
          </cell>
          <cell r="J593" t="e">
            <v>#N/A</v>
          </cell>
          <cell r="K593" t="str">
            <v>CS-5800;INJ080</v>
          </cell>
          <cell r="L593">
            <v>36</v>
          </cell>
          <cell r="M593">
            <v>554.62184873949582</v>
          </cell>
          <cell r="N593" t="str">
            <v>4X1</v>
          </cell>
          <cell r="O593" t="str">
            <v>Transfer</v>
          </cell>
          <cell r="P593" t="str">
            <v>Press Dep.</v>
          </cell>
          <cell r="Q593" t="str">
            <v>NO</v>
          </cell>
          <cell r="R593" t="str">
            <v>205 / 220</v>
          </cell>
          <cell r="S593">
            <v>100</v>
          </cell>
          <cell r="T593">
            <v>2</v>
          </cell>
          <cell r="U593">
            <v>60</v>
          </cell>
          <cell r="V593">
            <v>160</v>
          </cell>
          <cell r="W593">
            <v>8</v>
          </cell>
          <cell r="Y593">
            <v>25</v>
          </cell>
          <cell r="Z593">
            <v>238</v>
          </cell>
          <cell r="AA593">
            <v>165</v>
          </cell>
          <cell r="AB593">
            <v>10</v>
          </cell>
          <cell r="AC593">
            <v>55</v>
          </cell>
          <cell r="AD593" t="str">
            <v>RK</v>
          </cell>
          <cell r="AE593">
            <v>110</v>
          </cell>
          <cell r="AF593">
            <v>4</v>
          </cell>
          <cell r="AG593">
            <v>36</v>
          </cell>
          <cell r="AH593">
            <v>605.0420168067227</v>
          </cell>
          <cell r="AL593">
            <v>63</v>
          </cell>
          <cell r="AM593">
            <v>42</v>
          </cell>
          <cell r="AN593">
            <v>252</v>
          </cell>
          <cell r="AO593">
            <v>14.994</v>
          </cell>
          <cell r="AP593" t="e">
            <v>#N/A</v>
          </cell>
          <cell r="AQ593" t="e">
            <v>#N/A</v>
          </cell>
          <cell r="AR593" t="e">
            <v>#N/A</v>
          </cell>
          <cell r="AS593" t="e">
            <v>#N/A</v>
          </cell>
          <cell r="AT593" t="e">
            <v>#N/A</v>
          </cell>
        </row>
        <row r="594">
          <cell r="B594" t="str">
            <v>54162-91J00</v>
          </cell>
          <cell r="C594" t="str">
            <v>54162-91J00;A</v>
          </cell>
          <cell r="D594" t="str">
            <v>F-RP</v>
          </cell>
          <cell r="E594" t="str">
            <v>HONDA</v>
          </cell>
          <cell r="F594" t="str">
            <v>KE/H</v>
          </cell>
          <cell r="G594" t="str">
            <v xml:space="preserve">PROTECTOR </v>
          </cell>
          <cell r="H594" t="str">
            <v>INM 4,16,17,28,29,32-35</v>
          </cell>
          <cell r="I594" t="e">
            <v>#N/A</v>
          </cell>
          <cell r="J594" t="e">
            <v>#N/A</v>
          </cell>
          <cell r="K594" t="str">
            <v>C-5658;INJ080</v>
          </cell>
          <cell r="L594">
            <v>82</v>
          </cell>
          <cell r="M594">
            <v>526.66666666666663</v>
          </cell>
          <cell r="N594" t="str">
            <v>4x1</v>
          </cell>
          <cell r="O594" t="str">
            <v>Transfer</v>
          </cell>
          <cell r="P594" t="str">
            <v>Press Dep.</v>
          </cell>
          <cell r="Q594" t="str">
            <v>NO</v>
          </cell>
          <cell r="R594" t="str">
            <v>205 / 238</v>
          </cell>
          <cell r="S594">
            <v>120</v>
          </cell>
          <cell r="T594">
            <v>1</v>
          </cell>
          <cell r="U594">
            <v>120</v>
          </cell>
          <cell r="V594">
            <v>150</v>
          </cell>
          <cell r="W594">
            <v>9</v>
          </cell>
          <cell r="Y594">
            <v>15</v>
          </cell>
          <cell r="Z594">
            <v>600</v>
          </cell>
          <cell r="AA594">
            <v>175</v>
          </cell>
          <cell r="AB594">
            <v>10</v>
          </cell>
          <cell r="AC594">
            <v>55</v>
          </cell>
          <cell r="AD594" t="str">
            <v>RK</v>
          </cell>
          <cell r="AE594">
            <v>160</v>
          </cell>
          <cell r="AF594">
            <v>4</v>
          </cell>
          <cell r="AG594">
            <v>82</v>
          </cell>
          <cell r="AH594">
            <v>546.66666666666663</v>
          </cell>
          <cell r="AJ594" t="e">
            <v>#VALUE!</v>
          </cell>
          <cell r="AL594">
            <v>90</v>
          </cell>
          <cell r="AM594">
            <v>30</v>
          </cell>
          <cell r="AN594">
            <v>360</v>
          </cell>
          <cell r="AO594">
            <v>54</v>
          </cell>
          <cell r="AP594">
            <v>199</v>
          </cell>
          <cell r="AQ594" t="e">
            <v>#N/A</v>
          </cell>
          <cell r="AR594" t="str">
            <v>PRS</v>
          </cell>
          <cell r="AS594">
            <v>28</v>
          </cell>
          <cell r="AT594" t="e">
            <v>#N/A</v>
          </cell>
        </row>
        <row r="595">
          <cell r="B595" t="str">
            <v>54162-97L00</v>
          </cell>
          <cell r="C595" t="str">
            <v>54162-97L00;A</v>
          </cell>
          <cell r="D595" t="str">
            <v>F-RP</v>
          </cell>
          <cell r="E595" t="str">
            <v>HONDA   CAR</v>
          </cell>
          <cell r="F595" t="str">
            <v>IRC</v>
          </cell>
          <cell r="G595">
            <v>0</v>
          </cell>
          <cell r="H595" t="str">
            <v>INM 4,16,17,28,29,32-35</v>
          </cell>
          <cell r="I595" t="e">
            <v>#N/A</v>
          </cell>
          <cell r="J595" t="e">
            <v>#N/A</v>
          </cell>
          <cell r="K595" t="str">
            <v>C-5658;INJ080</v>
          </cell>
          <cell r="L595">
            <v>82</v>
          </cell>
          <cell r="M595">
            <v>870.52341597796146</v>
          </cell>
          <cell r="N595" t="str">
            <v>4X1</v>
          </cell>
          <cell r="O595" t="str">
            <v>Compression</v>
          </cell>
          <cell r="P595" t="str">
            <v>Press Dep.</v>
          </cell>
          <cell r="Q595" t="str">
            <v>NO</v>
          </cell>
          <cell r="R595" t="str">
            <v>-</v>
          </cell>
          <cell r="S595">
            <v>150</v>
          </cell>
          <cell r="T595">
            <v>25</v>
          </cell>
          <cell r="U595">
            <v>42</v>
          </cell>
          <cell r="V595">
            <v>42</v>
          </cell>
          <cell r="W595">
            <v>3</v>
          </cell>
          <cell r="Y595">
            <v>6</v>
          </cell>
          <cell r="Z595">
            <v>363</v>
          </cell>
          <cell r="AA595">
            <v>160</v>
          </cell>
          <cell r="AB595">
            <v>10</v>
          </cell>
          <cell r="AC595">
            <v>70</v>
          </cell>
          <cell r="AD595" t="str">
            <v>RPS</v>
          </cell>
          <cell r="AE595">
            <v>0</v>
          </cell>
          <cell r="AF595">
            <v>4</v>
          </cell>
          <cell r="AG595">
            <v>82</v>
          </cell>
          <cell r="AH595">
            <v>903.58126721763085</v>
          </cell>
          <cell r="AJ595">
            <v>20</v>
          </cell>
          <cell r="AL595">
            <v>126</v>
          </cell>
          <cell r="AM595">
            <v>42</v>
          </cell>
          <cell r="AN595">
            <v>504</v>
          </cell>
          <cell r="AO595">
            <v>45.738</v>
          </cell>
          <cell r="AP595" t="e">
            <v>#N/A</v>
          </cell>
          <cell r="AQ595" t="e">
            <v>#N/A</v>
          </cell>
          <cell r="AR595" t="e">
            <v>#N/A</v>
          </cell>
          <cell r="AS595" t="e">
            <v>#N/A</v>
          </cell>
          <cell r="AT595" t="e">
            <v>#N/A</v>
          </cell>
        </row>
        <row r="596">
          <cell r="B596" t="str">
            <v>54162-97L00-2</v>
          </cell>
          <cell r="C596" t="str">
            <v>54162-97L00;A</v>
          </cell>
          <cell r="D596" t="str">
            <v>F-RP</v>
          </cell>
          <cell r="E596" t="str">
            <v>HONDA   CAR</v>
          </cell>
          <cell r="F596" t="str">
            <v>IRC</v>
          </cell>
          <cell r="G596">
            <v>0</v>
          </cell>
          <cell r="H596" t="str">
            <v>INM 4,16,17,28,36-39</v>
          </cell>
          <cell r="I596" t="e">
            <v>#N/A</v>
          </cell>
          <cell r="J596" t="e">
            <v>#N/A</v>
          </cell>
          <cell r="K596" t="str">
            <v>C-5658;INJ080</v>
          </cell>
          <cell r="L596">
            <v>82</v>
          </cell>
          <cell r="M596">
            <v>870.52341597796146</v>
          </cell>
          <cell r="N596" t="str">
            <v>4X1</v>
          </cell>
          <cell r="O596" t="str">
            <v>Compression</v>
          </cell>
          <cell r="P596" t="str">
            <v>Press Dep.</v>
          </cell>
          <cell r="Q596" t="str">
            <v>NO</v>
          </cell>
          <cell r="R596" t="str">
            <v>-</v>
          </cell>
          <cell r="S596">
            <v>150</v>
          </cell>
          <cell r="T596">
            <v>25</v>
          </cell>
          <cell r="U596">
            <v>42</v>
          </cell>
          <cell r="V596">
            <v>42</v>
          </cell>
          <cell r="W596">
            <v>3</v>
          </cell>
          <cell r="Y596">
            <v>6</v>
          </cell>
          <cell r="Z596">
            <v>363</v>
          </cell>
          <cell r="AA596">
            <v>160</v>
          </cell>
          <cell r="AB596">
            <v>10</v>
          </cell>
          <cell r="AC596">
            <v>70</v>
          </cell>
          <cell r="AD596" t="str">
            <v>RPS</v>
          </cell>
          <cell r="AE596">
            <v>0</v>
          </cell>
          <cell r="AF596">
            <v>4</v>
          </cell>
          <cell r="AG596">
            <v>82</v>
          </cell>
          <cell r="AH596">
            <v>903.58126721763085</v>
          </cell>
          <cell r="AJ596">
            <v>20</v>
          </cell>
          <cell r="AL596">
            <v>63</v>
          </cell>
          <cell r="AM596">
            <v>42</v>
          </cell>
          <cell r="AN596">
            <v>252</v>
          </cell>
          <cell r="AO596">
            <v>22.869</v>
          </cell>
          <cell r="AP596" t="e">
            <v>#N/A</v>
          </cell>
          <cell r="AQ596" t="e">
            <v>#N/A</v>
          </cell>
          <cell r="AR596" t="e">
            <v>#N/A</v>
          </cell>
          <cell r="AS596" t="e">
            <v>#N/A</v>
          </cell>
          <cell r="AT596" t="e">
            <v>#N/A</v>
          </cell>
        </row>
        <row r="597">
          <cell r="B597" t="str">
            <v>54220-Z5003</v>
          </cell>
          <cell r="C597" t="str">
            <v>54220-Z5003;A</v>
          </cell>
          <cell r="D597" t="str">
            <v>F-EM</v>
          </cell>
          <cell r="E597" t="str">
            <v>HONDA</v>
          </cell>
          <cell r="F597" t="str">
            <v>IRC</v>
          </cell>
          <cell r="G597" t="str">
            <v xml:space="preserve">PROTECTOR </v>
          </cell>
          <cell r="H597">
            <v>510</v>
          </cell>
          <cell r="I597" t="e">
            <v>#N/A</v>
          </cell>
          <cell r="J597" t="e">
            <v>#N/A</v>
          </cell>
          <cell r="K597" t="str">
            <v>AS2778;PRS080</v>
          </cell>
          <cell r="L597" t="e">
            <v>#N/A</v>
          </cell>
          <cell r="M597" t="e">
            <v>#N/A</v>
          </cell>
          <cell r="N597" t="str">
            <v>2x1</v>
          </cell>
          <cell r="P597" t="str">
            <v>PRS</v>
          </cell>
          <cell r="Z597">
            <v>550</v>
          </cell>
          <cell r="AF597">
            <v>2</v>
          </cell>
          <cell r="AG597" t="e">
            <v>#N/A</v>
          </cell>
          <cell r="AH597" t="e">
            <v>#N/A</v>
          </cell>
          <cell r="AL597">
            <v>30</v>
          </cell>
          <cell r="AM597">
            <v>10</v>
          </cell>
          <cell r="AN597">
            <v>60</v>
          </cell>
          <cell r="AO597">
            <v>16.5</v>
          </cell>
          <cell r="AP597">
            <v>50</v>
          </cell>
          <cell r="AQ597" t="e">
            <v>#N/A</v>
          </cell>
          <cell r="AR597" t="str">
            <v>INJ</v>
          </cell>
          <cell r="AS597">
            <v>32.57</v>
          </cell>
          <cell r="AT597" t="e">
            <v>#N/A</v>
          </cell>
        </row>
        <row r="598">
          <cell r="B598" t="str">
            <v>54303-SF4-0000</v>
          </cell>
          <cell r="C598" t="str">
            <v>54303-SF4-0000</v>
          </cell>
          <cell r="D598" t="e">
            <v>#N/A</v>
          </cell>
          <cell r="E598" t="str">
            <v>SUZUKI</v>
          </cell>
          <cell r="F598" t="str">
            <v>X-12</v>
          </cell>
          <cell r="G598" t="str">
            <v>CUSH REAR TORQUE</v>
          </cell>
          <cell r="H598">
            <v>510</v>
          </cell>
          <cell r="I598" t="e">
            <v>#N/A</v>
          </cell>
          <cell r="J598" t="e">
            <v>#N/A</v>
          </cell>
          <cell r="L598" t="e">
            <v>#N/A</v>
          </cell>
          <cell r="M598" t="e">
            <v>#N/A</v>
          </cell>
          <cell r="O598" t="str">
            <v>Compression</v>
          </cell>
          <cell r="P598" t="str">
            <v>Press Dep.</v>
          </cell>
          <cell r="Q598" t="str">
            <v>NO</v>
          </cell>
          <cell r="R598" t="str">
            <v>-</v>
          </cell>
          <cell r="S598">
            <v>120</v>
          </cell>
          <cell r="Y598">
            <v>3</v>
          </cell>
          <cell r="Z598">
            <v>0</v>
          </cell>
          <cell r="AA598">
            <v>175</v>
          </cell>
          <cell r="AB598">
            <v>10</v>
          </cell>
          <cell r="AC598">
            <v>60</v>
          </cell>
          <cell r="AD598" t="str">
            <v>RK</v>
          </cell>
          <cell r="AE598">
            <v>0</v>
          </cell>
          <cell r="AF598">
            <v>0</v>
          </cell>
          <cell r="AG598" t="e">
            <v>#N/A</v>
          </cell>
          <cell r="AH598" t="e">
            <v>#N/A</v>
          </cell>
          <cell r="AJ598" t="e">
            <v>#VALUE!</v>
          </cell>
          <cell r="AL598" t="e">
            <v>#N/A</v>
          </cell>
          <cell r="AM598" t="e">
            <v>#N/A</v>
          </cell>
          <cell r="AN598" t="e">
            <v>#N/A</v>
          </cell>
          <cell r="AO598" t="e">
            <v>#N/A</v>
          </cell>
          <cell r="AP598" t="e">
            <v>#N/A</v>
          </cell>
          <cell r="AQ598" t="e">
            <v>#N/A</v>
          </cell>
          <cell r="AR598" t="e">
            <v>#N/A</v>
          </cell>
          <cell r="AS598" t="e">
            <v>#N/A</v>
          </cell>
          <cell r="AT598" t="e">
            <v>#N/A</v>
          </cell>
        </row>
        <row r="599">
          <cell r="B599" t="str">
            <v>54306-SH3-0000</v>
          </cell>
          <cell r="C599" t="str">
            <v>54306-SH3-0000</v>
          </cell>
          <cell r="D599" t="e">
            <v>#N/A</v>
          </cell>
          <cell r="E599" t="str">
            <v>SUZUKI</v>
          </cell>
          <cell r="F599" t="str">
            <v>X-12</v>
          </cell>
          <cell r="G599" t="str">
            <v>CUSH REAR TORQUE</v>
          </cell>
          <cell r="H599">
            <v>510</v>
          </cell>
          <cell r="I599" t="e">
            <v>#N/A</v>
          </cell>
          <cell r="J599" t="e">
            <v>#N/A</v>
          </cell>
          <cell r="L599" t="e">
            <v>#N/A</v>
          </cell>
          <cell r="M599" t="e">
            <v>#N/A</v>
          </cell>
          <cell r="O599" t="str">
            <v>Compression</v>
          </cell>
          <cell r="P599" t="str">
            <v>Sub.Cont.</v>
          </cell>
          <cell r="Q599" t="str">
            <v>NO</v>
          </cell>
          <cell r="R599" t="str">
            <v>-</v>
          </cell>
          <cell r="S599">
            <v>80</v>
          </cell>
          <cell r="T599">
            <v>4</v>
          </cell>
          <cell r="U599">
            <v>22</v>
          </cell>
          <cell r="V599">
            <v>22</v>
          </cell>
          <cell r="W599">
            <v>8</v>
          </cell>
          <cell r="Y599">
            <v>5</v>
          </cell>
          <cell r="Z599">
            <v>0</v>
          </cell>
          <cell r="AA599">
            <v>170</v>
          </cell>
          <cell r="AB599">
            <v>3</v>
          </cell>
          <cell r="AC599">
            <v>50</v>
          </cell>
          <cell r="AD599" t="str">
            <v>SE</v>
          </cell>
          <cell r="AE599">
            <v>0</v>
          </cell>
          <cell r="AF599">
            <v>0</v>
          </cell>
          <cell r="AG599" t="e">
            <v>#N/A</v>
          </cell>
          <cell r="AH599" t="e">
            <v>#N/A</v>
          </cell>
          <cell r="AL599" t="e">
            <v>#N/A</v>
          </cell>
          <cell r="AM599" t="e">
            <v>#N/A</v>
          </cell>
          <cell r="AN599" t="e">
            <v>#N/A</v>
          </cell>
          <cell r="AO599" t="e">
            <v>#N/A</v>
          </cell>
          <cell r="AP599" t="e">
            <v>#N/A</v>
          </cell>
          <cell r="AQ599" t="e">
            <v>#N/A</v>
          </cell>
          <cell r="AR599" t="e">
            <v>#N/A</v>
          </cell>
          <cell r="AS599" t="e">
            <v>#N/A</v>
          </cell>
          <cell r="AT599" t="e">
            <v>#N/A</v>
          </cell>
        </row>
        <row r="600">
          <cell r="B600" t="str">
            <v>54319-SB3-9800</v>
          </cell>
          <cell r="C600" t="str">
            <v>54319-SB3-9800;A</v>
          </cell>
          <cell r="D600" t="e">
            <v>#N/A</v>
          </cell>
          <cell r="E600" t="str">
            <v>HONDA   CAR</v>
          </cell>
          <cell r="F600" t="str">
            <v>IRC</v>
          </cell>
          <cell r="G600">
            <v>0</v>
          </cell>
          <cell r="H600">
            <v>510</v>
          </cell>
          <cell r="I600" t="e">
            <v>#N/A</v>
          </cell>
          <cell r="J600" t="e">
            <v>#N/A</v>
          </cell>
          <cell r="K600" t="str">
            <v>AG2500;PRS080</v>
          </cell>
          <cell r="L600" t="e">
            <v>#N/A</v>
          </cell>
          <cell r="M600" t="e">
            <v>#N/A</v>
          </cell>
          <cell r="O600" t="str">
            <v>Transfer</v>
          </cell>
          <cell r="P600" t="str">
            <v>Sub.Cont.</v>
          </cell>
          <cell r="Q600" t="str">
            <v>NO</v>
          </cell>
          <cell r="R600" t="str">
            <v>-</v>
          </cell>
          <cell r="S600">
            <v>100</v>
          </cell>
          <cell r="T600">
            <v>1</v>
          </cell>
          <cell r="U600">
            <v>180</v>
          </cell>
          <cell r="V600">
            <v>180</v>
          </cell>
          <cell r="W600">
            <v>6</v>
          </cell>
          <cell r="Y600">
            <v>7</v>
          </cell>
          <cell r="Z600">
            <v>0</v>
          </cell>
          <cell r="AA600">
            <v>170</v>
          </cell>
          <cell r="AB600">
            <v>10</v>
          </cell>
          <cell r="AC600">
            <v>42</v>
          </cell>
          <cell r="AD600" t="str">
            <v>RK</v>
          </cell>
          <cell r="AE600">
            <v>0</v>
          </cell>
          <cell r="AF600">
            <v>0</v>
          </cell>
          <cell r="AG600" t="e">
            <v>#N/A</v>
          </cell>
          <cell r="AH600" t="e">
            <v>#N/A</v>
          </cell>
          <cell r="AJ600">
            <v>0</v>
          </cell>
          <cell r="AL600" t="e">
            <v>#N/A</v>
          </cell>
          <cell r="AM600" t="e">
            <v>#N/A</v>
          </cell>
          <cell r="AN600" t="e">
            <v>#N/A</v>
          </cell>
          <cell r="AO600" t="e">
            <v>#N/A</v>
          </cell>
          <cell r="AP600" t="e">
            <v>#N/A</v>
          </cell>
          <cell r="AQ600" t="e">
            <v>#N/A</v>
          </cell>
          <cell r="AR600" t="e">
            <v>#N/A</v>
          </cell>
          <cell r="AS600" t="e">
            <v>#N/A</v>
          </cell>
          <cell r="AT600" t="e">
            <v>#N/A</v>
          </cell>
        </row>
        <row r="601">
          <cell r="B601" t="str">
            <v>54902-02031</v>
          </cell>
          <cell r="C601" t="str">
            <v>54902-02031;A</v>
          </cell>
          <cell r="D601" t="str">
            <v>F-VK</v>
          </cell>
          <cell r="E601" t="str">
            <v>HONDA</v>
          </cell>
          <cell r="F601" t="str">
            <v>KETA</v>
          </cell>
          <cell r="G601" t="str">
            <v>PANEL R AIR GUIDE</v>
          </cell>
          <cell r="H601">
            <v>510</v>
          </cell>
          <cell r="I601" t="e">
            <v>#N/A</v>
          </cell>
          <cell r="J601" t="e">
            <v>#N/A</v>
          </cell>
          <cell r="K601" t="str">
            <v>AS-2708</v>
          </cell>
          <cell r="L601" t="e">
            <v>#N/A</v>
          </cell>
          <cell r="M601" t="e">
            <v>#N/A</v>
          </cell>
          <cell r="N601" t="str">
            <v>18X1</v>
          </cell>
          <cell r="O601" t="str">
            <v>Compression</v>
          </cell>
          <cell r="P601" t="str">
            <v>Sub.Cont.</v>
          </cell>
          <cell r="Q601" t="str">
            <v>NO</v>
          </cell>
          <cell r="R601" t="str">
            <v>-</v>
          </cell>
          <cell r="S601">
            <v>120</v>
          </cell>
          <cell r="T601">
            <v>13</v>
          </cell>
          <cell r="U601">
            <v>23</v>
          </cell>
          <cell r="V601">
            <v>23</v>
          </cell>
          <cell r="W601">
            <v>8</v>
          </cell>
          <cell r="Y601">
            <v>6</v>
          </cell>
          <cell r="Z601">
            <v>279</v>
          </cell>
          <cell r="AA601">
            <v>170</v>
          </cell>
          <cell r="AB601">
            <v>5</v>
          </cell>
          <cell r="AC601">
            <v>60</v>
          </cell>
          <cell r="AD601" t="str">
            <v>TI</v>
          </cell>
          <cell r="AE601">
            <v>0</v>
          </cell>
          <cell r="AF601">
            <v>18</v>
          </cell>
          <cell r="AG601" t="e">
            <v>#N/A</v>
          </cell>
          <cell r="AH601" t="e">
            <v>#N/A</v>
          </cell>
          <cell r="AL601">
            <v>180</v>
          </cell>
          <cell r="AM601">
            <v>60</v>
          </cell>
          <cell r="AN601">
            <v>3240</v>
          </cell>
          <cell r="AO601">
            <v>50.22</v>
          </cell>
          <cell r="AP601" t="e">
            <v>#N/A</v>
          </cell>
          <cell r="AQ601" t="e">
            <v>#N/A</v>
          </cell>
          <cell r="AR601" t="e">
            <v>#N/A</v>
          </cell>
          <cell r="AS601" t="e">
            <v>#N/A</v>
          </cell>
          <cell r="AT601" t="e">
            <v>#N/A</v>
          </cell>
        </row>
        <row r="602">
          <cell r="B602" t="str">
            <v>55240-01W00R</v>
          </cell>
          <cell r="C602" t="str">
            <v>55240-01W00R</v>
          </cell>
          <cell r="D602" t="e">
            <v>#N/A</v>
          </cell>
          <cell r="E602" t="str">
            <v>HONDA   CAR</v>
          </cell>
          <cell r="F602" t="str">
            <v>IRC</v>
          </cell>
          <cell r="G602">
            <v>0</v>
          </cell>
          <cell r="H602">
            <v>510</v>
          </cell>
          <cell r="I602" t="e">
            <v>#N/A</v>
          </cell>
          <cell r="J602" t="e">
            <v>#N/A</v>
          </cell>
          <cell r="L602" t="e">
            <v>#N/A</v>
          </cell>
          <cell r="M602" t="e">
            <v>#N/A</v>
          </cell>
          <cell r="O602" t="str">
            <v>Compression</v>
          </cell>
          <cell r="P602" t="str">
            <v>Sub.Cont.</v>
          </cell>
          <cell r="Q602" t="str">
            <v>NO</v>
          </cell>
          <cell r="R602" t="str">
            <v>-</v>
          </cell>
          <cell r="S602">
            <v>100</v>
          </cell>
          <cell r="T602" t="str">
            <v>JIG</v>
          </cell>
          <cell r="Y602">
            <v>5</v>
          </cell>
          <cell r="Z602">
            <v>0</v>
          </cell>
          <cell r="AA602">
            <v>175</v>
          </cell>
          <cell r="AB602">
            <v>0</v>
          </cell>
          <cell r="AC602">
            <v>80</v>
          </cell>
          <cell r="AD602" t="str">
            <v>RK</v>
          </cell>
          <cell r="AE602">
            <v>0</v>
          </cell>
          <cell r="AF602">
            <v>0</v>
          </cell>
          <cell r="AG602" t="e">
            <v>#N/A</v>
          </cell>
          <cell r="AH602" t="e">
            <v>#N/A</v>
          </cell>
          <cell r="AJ602">
            <v>470</v>
          </cell>
          <cell r="AL602" t="e">
            <v>#N/A</v>
          </cell>
          <cell r="AM602" t="e">
            <v>#N/A</v>
          </cell>
          <cell r="AN602" t="e">
            <v>#N/A</v>
          </cell>
          <cell r="AO602" t="e">
            <v>#N/A</v>
          </cell>
          <cell r="AP602" t="e">
            <v>#N/A</v>
          </cell>
          <cell r="AQ602" t="e">
            <v>#N/A</v>
          </cell>
          <cell r="AR602" t="e">
            <v>#N/A</v>
          </cell>
          <cell r="AS602" t="e">
            <v>#N/A</v>
          </cell>
          <cell r="AT602" t="e">
            <v>#N/A</v>
          </cell>
        </row>
        <row r="603">
          <cell r="B603" t="str">
            <v>55240-01W01</v>
          </cell>
          <cell r="C603" t="str">
            <v>55240-01W01</v>
          </cell>
          <cell r="D603" t="e">
            <v>#N/A</v>
          </cell>
          <cell r="E603" t="str">
            <v>HONDA   CAR</v>
          </cell>
          <cell r="F603" t="str">
            <v>IRC</v>
          </cell>
          <cell r="G603">
            <v>0</v>
          </cell>
          <cell r="H603">
            <v>510</v>
          </cell>
          <cell r="I603" t="e">
            <v>#N/A</v>
          </cell>
          <cell r="J603" t="e">
            <v>#N/A</v>
          </cell>
          <cell r="L603" t="e">
            <v>#N/A</v>
          </cell>
          <cell r="M603" t="e">
            <v>#N/A</v>
          </cell>
          <cell r="O603" t="str">
            <v>Compression</v>
          </cell>
          <cell r="P603" t="str">
            <v>Sub.Cont.</v>
          </cell>
          <cell r="Q603" t="str">
            <v>NO</v>
          </cell>
          <cell r="R603" t="str">
            <v>-</v>
          </cell>
          <cell r="S603">
            <v>100</v>
          </cell>
          <cell r="T603" t="str">
            <v>JIG</v>
          </cell>
          <cell r="Y603">
            <v>5</v>
          </cell>
          <cell r="Z603">
            <v>0</v>
          </cell>
          <cell r="AA603">
            <v>175</v>
          </cell>
          <cell r="AB603">
            <v>0</v>
          </cell>
          <cell r="AC603">
            <v>80</v>
          </cell>
          <cell r="AD603" t="str">
            <v>RK</v>
          </cell>
          <cell r="AE603">
            <v>0</v>
          </cell>
          <cell r="AF603">
            <v>0</v>
          </cell>
          <cell r="AG603" t="e">
            <v>#N/A</v>
          </cell>
          <cell r="AH603" t="e">
            <v>#N/A</v>
          </cell>
          <cell r="AJ603">
            <v>484</v>
          </cell>
          <cell r="AL603" t="e">
            <v>#N/A</v>
          </cell>
          <cell r="AM603" t="e">
            <v>#N/A</v>
          </cell>
          <cell r="AN603" t="e">
            <v>#N/A</v>
          </cell>
          <cell r="AO603" t="e">
            <v>#N/A</v>
          </cell>
          <cell r="AP603" t="e">
            <v>#N/A</v>
          </cell>
          <cell r="AQ603" t="e">
            <v>#N/A</v>
          </cell>
          <cell r="AR603" t="e">
            <v>#N/A</v>
          </cell>
          <cell r="AS603" t="e">
            <v>#N/A</v>
          </cell>
          <cell r="AT603" t="e">
            <v>#N/A</v>
          </cell>
        </row>
        <row r="604">
          <cell r="B604" t="str">
            <v>55240-0M015</v>
          </cell>
          <cell r="C604" t="str">
            <v>55240-0M015;A</v>
          </cell>
          <cell r="D604" t="str">
            <v>F-EM</v>
          </cell>
          <cell r="E604" t="str">
            <v>SUZUKI</v>
          </cell>
          <cell r="F604" t="str">
            <v>X-12</v>
          </cell>
          <cell r="G604" t="str">
            <v>SHOCK ABSORBER RE</v>
          </cell>
          <cell r="H604" t="str">
            <v>INJ</v>
          </cell>
          <cell r="I604" t="e">
            <v>#N/A</v>
          </cell>
          <cell r="J604" t="e">
            <v>#N/A</v>
          </cell>
          <cell r="K604" t="str">
            <v>AS2631;PRS080</v>
          </cell>
          <cell r="L604">
            <v>40</v>
          </cell>
          <cell r="M604">
            <v>308.33333333333331</v>
          </cell>
          <cell r="N604" t="str">
            <v>2x1</v>
          </cell>
          <cell r="O604" t="str">
            <v>Compression</v>
          </cell>
          <cell r="P604" t="str">
            <v>Press Dep.</v>
          </cell>
          <cell r="Q604" t="str">
            <v>NO</v>
          </cell>
          <cell r="R604" t="str">
            <v>-</v>
          </cell>
          <cell r="S604">
            <v>120</v>
          </cell>
          <cell r="T604" t="str">
            <v>JIG</v>
          </cell>
          <cell r="Y604">
            <v>5</v>
          </cell>
          <cell r="Z604">
            <v>240</v>
          </cell>
          <cell r="AA604">
            <v>175</v>
          </cell>
          <cell r="AB604">
            <v>0</v>
          </cell>
          <cell r="AC604">
            <v>80</v>
          </cell>
          <cell r="AD604" t="str">
            <v>RK</v>
          </cell>
          <cell r="AE604">
            <v>0</v>
          </cell>
          <cell r="AF604">
            <v>2</v>
          </cell>
          <cell r="AG604">
            <v>30</v>
          </cell>
          <cell r="AH604">
            <v>250</v>
          </cell>
          <cell r="AJ604">
            <v>104</v>
          </cell>
          <cell r="AL604">
            <v>102</v>
          </cell>
          <cell r="AM604">
            <v>34</v>
          </cell>
          <cell r="AN604">
            <v>204</v>
          </cell>
          <cell r="AO604">
            <v>24.48</v>
          </cell>
          <cell r="AP604" t="e">
            <v>#N/A</v>
          </cell>
          <cell r="AQ604" t="e">
            <v>#N/A</v>
          </cell>
          <cell r="AR604" t="e">
            <v>#N/A</v>
          </cell>
          <cell r="AS604" t="e">
            <v>#N/A</v>
          </cell>
          <cell r="AT604" t="e">
            <v>#N/A</v>
          </cell>
        </row>
        <row r="605">
          <cell r="B605" t="str">
            <v>55240-0M015</v>
          </cell>
          <cell r="C605" t="str">
            <v>55240-0M015;A</v>
          </cell>
          <cell r="D605" t="str">
            <v>F-EM</v>
          </cell>
          <cell r="E605" t="str">
            <v>SUZUKI</v>
          </cell>
          <cell r="F605" t="str">
            <v>X-5</v>
          </cell>
          <cell r="G605" t="str">
            <v>SHOCH ABSORBER RE</v>
          </cell>
          <cell r="H605" t="str">
            <v>INJ</v>
          </cell>
          <cell r="I605" t="e">
            <v>#N/A</v>
          </cell>
          <cell r="J605" t="e">
            <v>#N/A</v>
          </cell>
          <cell r="K605" t="str">
            <v>AS5631;INJ080</v>
          </cell>
          <cell r="L605" t="e">
            <v>#N/A</v>
          </cell>
          <cell r="M605" t="e">
            <v>#N/A</v>
          </cell>
          <cell r="N605" t="str">
            <v>2x1</v>
          </cell>
          <cell r="O605" t="str">
            <v>Comprssion</v>
          </cell>
          <cell r="P605" t="str">
            <v>Sub.Cont.</v>
          </cell>
          <cell r="Q605" t="str">
            <v>NO</v>
          </cell>
          <cell r="R605" t="str">
            <v>-</v>
          </cell>
          <cell r="S605">
            <v>100</v>
          </cell>
          <cell r="Y605">
            <v>5</v>
          </cell>
          <cell r="Z605">
            <v>260</v>
          </cell>
          <cell r="AA605">
            <v>175</v>
          </cell>
          <cell r="AB605">
            <v>0</v>
          </cell>
          <cell r="AC605">
            <v>0</v>
          </cell>
          <cell r="AD605" t="str">
            <v>RK</v>
          </cell>
          <cell r="AE605">
            <v>0</v>
          </cell>
          <cell r="AF605">
            <v>2</v>
          </cell>
          <cell r="AG605" t="e">
            <v>#N/A</v>
          </cell>
          <cell r="AH605" t="e">
            <v>#N/A</v>
          </cell>
          <cell r="AJ605">
            <v>0</v>
          </cell>
          <cell r="AL605">
            <v>117</v>
          </cell>
          <cell r="AM605">
            <v>39</v>
          </cell>
          <cell r="AN605">
            <v>234</v>
          </cell>
          <cell r="AO605">
            <v>30.42</v>
          </cell>
          <cell r="AP605" t="e">
            <v>#N/A</v>
          </cell>
          <cell r="AQ605" t="e">
            <v>#N/A</v>
          </cell>
          <cell r="AR605" t="e">
            <v>#N/A</v>
          </cell>
          <cell r="AS605" t="e">
            <v>#N/A</v>
          </cell>
          <cell r="AT605" t="e">
            <v>#N/A</v>
          </cell>
        </row>
        <row r="606">
          <cell r="B606" t="str">
            <v>55240-0M015</v>
          </cell>
          <cell r="C606" t="str">
            <v>55240-0M015;A</v>
          </cell>
          <cell r="D606" t="str">
            <v>F-EM</v>
          </cell>
          <cell r="E606" t="str">
            <v>SUZUKI</v>
          </cell>
          <cell r="F606" t="str">
            <v>IRC</v>
          </cell>
          <cell r="G606" t="str">
            <v>RIMBAND 22-17</v>
          </cell>
          <cell r="H606" t="str">
            <v>INJ</v>
          </cell>
          <cell r="I606" t="e">
            <v>#N/A</v>
          </cell>
          <cell r="J606" t="e">
            <v>#N/A</v>
          </cell>
          <cell r="K606" t="str">
            <v>AS2631;PRS080</v>
          </cell>
          <cell r="L606">
            <v>40</v>
          </cell>
          <cell r="M606">
            <v>308.33333333333331</v>
          </cell>
          <cell r="N606" t="str">
            <v>2x1</v>
          </cell>
          <cell r="O606" t="str">
            <v>Compression</v>
          </cell>
          <cell r="P606" t="str">
            <v>Press Dep.</v>
          </cell>
          <cell r="Q606" t="str">
            <v>NO</v>
          </cell>
          <cell r="R606" t="str">
            <v>-</v>
          </cell>
          <cell r="S606">
            <v>120</v>
          </cell>
          <cell r="T606" t="str">
            <v>JIG</v>
          </cell>
          <cell r="Y606">
            <v>5</v>
          </cell>
          <cell r="Z606">
            <v>240</v>
          </cell>
          <cell r="AA606">
            <v>175</v>
          </cell>
          <cell r="AB606">
            <v>0</v>
          </cell>
          <cell r="AC606">
            <v>80</v>
          </cell>
          <cell r="AD606" t="str">
            <v>RK</v>
          </cell>
          <cell r="AE606">
            <v>0</v>
          </cell>
          <cell r="AF606">
            <v>2</v>
          </cell>
          <cell r="AG606">
            <v>30</v>
          </cell>
          <cell r="AH606">
            <v>250</v>
          </cell>
          <cell r="AJ606">
            <v>483</v>
          </cell>
          <cell r="AL606">
            <v>102</v>
          </cell>
          <cell r="AM606">
            <v>34</v>
          </cell>
          <cell r="AN606">
            <v>204</v>
          </cell>
          <cell r="AO606">
            <v>24.48</v>
          </cell>
          <cell r="AP606" t="e">
            <v>#N/A</v>
          </cell>
          <cell r="AQ606" t="e">
            <v>#N/A</v>
          </cell>
          <cell r="AR606" t="e">
            <v>#N/A</v>
          </cell>
          <cell r="AS606" t="e">
            <v>#N/A</v>
          </cell>
          <cell r="AT606" t="e">
            <v>#N/A</v>
          </cell>
        </row>
        <row r="607">
          <cell r="B607" t="str">
            <v>55240-D0100-M</v>
          </cell>
          <cell r="C607" t="str">
            <v>55240-D0100-M</v>
          </cell>
          <cell r="D607" t="e">
            <v>#N/A</v>
          </cell>
          <cell r="E607" t="str">
            <v>SUZUKI</v>
          </cell>
          <cell r="F607" t="str">
            <v>IRC</v>
          </cell>
          <cell r="G607" t="str">
            <v>RIMBAND 22-17</v>
          </cell>
          <cell r="H607">
            <v>510</v>
          </cell>
          <cell r="I607" t="e">
            <v>#N/A</v>
          </cell>
          <cell r="J607" t="e">
            <v>#N/A</v>
          </cell>
          <cell r="K607" t="str">
            <v>AG-2400</v>
          </cell>
          <cell r="L607" t="e">
            <v>#N/A</v>
          </cell>
          <cell r="M607" t="e">
            <v>#N/A</v>
          </cell>
          <cell r="N607" t="str">
            <v>2x1</v>
          </cell>
          <cell r="O607" t="str">
            <v>Compression</v>
          </cell>
          <cell r="P607" t="str">
            <v>Sub.Cont.</v>
          </cell>
          <cell r="Q607" t="str">
            <v>NO</v>
          </cell>
          <cell r="R607" t="str">
            <v>-</v>
          </cell>
          <cell r="S607">
            <v>100</v>
          </cell>
          <cell r="Y607">
            <v>4</v>
          </cell>
          <cell r="Z607">
            <v>0</v>
          </cell>
          <cell r="AA607">
            <v>175</v>
          </cell>
          <cell r="AB607">
            <v>15</v>
          </cell>
          <cell r="AC607">
            <v>50</v>
          </cell>
          <cell r="AD607" t="str">
            <v>SE</v>
          </cell>
          <cell r="AE607">
            <v>0</v>
          </cell>
          <cell r="AF607">
            <v>2</v>
          </cell>
          <cell r="AG607" t="e">
            <v>#N/A</v>
          </cell>
          <cell r="AH607" t="e">
            <v>#N/A</v>
          </cell>
          <cell r="AJ607">
            <v>0</v>
          </cell>
          <cell r="AL607" t="e">
            <v>#N/A</v>
          </cell>
          <cell r="AM607" t="e">
            <v>#N/A</v>
          </cell>
          <cell r="AN607" t="e">
            <v>#N/A</v>
          </cell>
          <cell r="AO607" t="e">
            <v>#N/A</v>
          </cell>
          <cell r="AP607" t="e">
            <v>#N/A</v>
          </cell>
          <cell r="AQ607" t="e">
            <v>#N/A</v>
          </cell>
          <cell r="AR607" t="e">
            <v>#N/A</v>
          </cell>
          <cell r="AS607" t="e">
            <v>#N/A</v>
          </cell>
          <cell r="AT607" t="e">
            <v>#N/A</v>
          </cell>
        </row>
        <row r="608">
          <cell r="B608" t="str">
            <v>55241-90000</v>
          </cell>
          <cell r="C608" t="str">
            <v>55241-90000;A</v>
          </cell>
          <cell r="D608" t="str">
            <v>F-EM</v>
          </cell>
          <cell r="E608" t="str">
            <v>TOYOTA</v>
          </cell>
          <cell r="F608" t="str">
            <v>IRC</v>
          </cell>
          <cell r="G608" t="str">
            <v>B/S TAIL</v>
          </cell>
          <cell r="H608" t="str">
            <v>INM</v>
          </cell>
          <cell r="I608" t="e">
            <v>#N/A</v>
          </cell>
          <cell r="J608" t="e">
            <v>#N/A</v>
          </cell>
          <cell r="K608" t="str">
            <v>AS-5708;PRS080</v>
          </cell>
          <cell r="L608" t="e">
            <v>#N/A</v>
          </cell>
          <cell r="M608" t="e">
            <v>#N/A</v>
          </cell>
          <cell r="N608" t="str">
            <v>2x1</v>
          </cell>
          <cell r="O608" t="str">
            <v>Transfer</v>
          </cell>
          <cell r="P608" t="str">
            <v>Sub.Cont.</v>
          </cell>
          <cell r="Q608" t="str">
            <v>YES</v>
          </cell>
          <cell r="R608" t="str">
            <v>-</v>
          </cell>
          <cell r="S608">
            <v>120</v>
          </cell>
          <cell r="T608">
            <v>2</v>
          </cell>
          <cell r="U608">
            <v>175</v>
          </cell>
          <cell r="V608">
            <v>175</v>
          </cell>
          <cell r="W608">
            <v>5</v>
          </cell>
          <cell r="Y608">
            <v>8</v>
          </cell>
          <cell r="Z608">
            <v>500</v>
          </cell>
          <cell r="AA608">
            <v>175</v>
          </cell>
          <cell r="AB608">
            <v>10</v>
          </cell>
          <cell r="AC608">
            <v>50</v>
          </cell>
          <cell r="AD608" t="str">
            <v>SE</v>
          </cell>
          <cell r="AE608">
            <v>0</v>
          </cell>
          <cell r="AF608">
            <v>2</v>
          </cell>
          <cell r="AG608" t="e">
            <v>#N/A</v>
          </cell>
          <cell r="AH608" t="e">
            <v>#N/A</v>
          </cell>
          <cell r="AI608" t="str">
            <v>160 C x 2 hr</v>
          </cell>
          <cell r="AJ608">
            <v>0</v>
          </cell>
          <cell r="AL608">
            <v>90</v>
          </cell>
          <cell r="AM608">
            <v>30</v>
          </cell>
          <cell r="AN608">
            <v>180</v>
          </cell>
          <cell r="AO608">
            <v>45</v>
          </cell>
          <cell r="AP608" t="e">
            <v>#N/A</v>
          </cell>
          <cell r="AQ608" t="e">
            <v>#N/A</v>
          </cell>
          <cell r="AR608" t="e">
            <v>#N/A</v>
          </cell>
          <cell r="AS608" t="e">
            <v>#N/A</v>
          </cell>
          <cell r="AT608" t="e">
            <v>#N/A</v>
          </cell>
        </row>
        <row r="609">
          <cell r="B609" t="str">
            <v>55241-Z2000</v>
          </cell>
          <cell r="C609" t="str">
            <v>55241-Z2000;A</v>
          </cell>
          <cell r="D609" t="str">
            <v>F-EM</v>
          </cell>
          <cell r="E609" t="str">
            <v>TOYOTA</v>
          </cell>
          <cell r="F609" t="str">
            <v>IRC</v>
          </cell>
          <cell r="G609" t="str">
            <v>B/S TAIL</v>
          </cell>
          <cell r="H609" t="str">
            <v>INJ</v>
          </cell>
          <cell r="I609" t="e">
            <v>#N/A</v>
          </cell>
          <cell r="J609" t="e">
            <v>#N/A</v>
          </cell>
          <cell r="K609" t="str">
            <v>AS-5775;INJ080</v>
          </cell>
          <cell r="L609">
            <v>15</v>
          </cell>
          <cell r="M609">
            <v>48</v>
          </cell>
          <cell r="N609" t="str">
            <v>4x1</v>
          </cell>
          <cell r="O609" t="str">
            <v>Comprssion</v>
          </cell>
          <cell r="P609" t="str">
            <v>Sub.Cont.</v>
          </cell>
          <cell r="Q609" t="str">
            <v>NO</v>
          </cell>
          <cell r="R609" t="str">
            <v>-</v>
          </cell>
          <cell r="S609">
            <v>100</v>
          </cell>
          <cell r="Y609">
            <v>5</v>
          </cell>
          <cell r="Z609">
            <v>1500</v>
          </cell>
          <cell r="AA609">
            <v>175</v>
          </cell>
          <cell r="AB609">
            <v>0</v>
          </cell>
          <cell r="AC609">
            <v>0</v>
          </cell>
          <cell r="AD609" t="str">
            <v>RK</v>
          </cell>
          <cell r="AE609">
            <v>0</v>
          </cell>
          <cell r="AF609">
            <v>6</v>
          </cell>
          <cell r="AG609">
            <v>15</v>
          </cell>
          <cell r="AH609">
            <v>60</v>
          </cell>
          <cell r="AJ609">
            <v>0</v>
          </cell>
          <cell r="AL609">
            <v>90</v>
          </cell>
          <cell r="AM609">
            <v>30</v>
          </cell>
          <cell r="AN609">
            <v>540</v>
          </cell>
          <cell r="AO609">
            <v>135</v>
          </cell>
          <cell r="AP609" t="e">
            <v>#N/A</v>
          </cell>
          <cell r="AQ609" t="e">
            <v>#N/A</v>
          </cell>
          <cell r="AR609" t="e">
            <v>#N/A</v>
          </cell>
          <cell r="AS609" t="e">
            <v>#N/A</v>
          </cell>
          <cell r="AT609" t="e">
            <v>#N/A</v>
          </cell>
        </row>
        <row r="610">
          <cell r="B610" t="str">
            <v>55241-Z2000</v>
          </cell>
          <cell r="C610" t="str">
            <v>55241-Z2000;A</v>
          </cell>
          <cell r="D610" t="str">
            <v>F-EM</v>
          </cell>
          <cell r="E610" t="str">
            <v>DAIHATSU</v>
          </cell>
          <cell r="F610" t="str">
            <v>D280</v>
          </cell>
          <cell r="G610" t="str">
            <v>GROMMET TAILGATE</v>
          </cell>
          <cell r="H610" t="str">
            <v>INJ</v>
          </cell>
          <cell r="I610" t="e">
            <v>#N/A</v>
          </cell>
          <cell r="J610" t="e">
            <v>#N/A</v>
          </cell>
          <cell r="K610" t="str">
            <v>AS2778;INJ080</v>
          </cell>
          <cell r="L610" t="e">
            <v>#N/A</v>
          </cell>
          <cell r="M610" t="e">
            <v>#N/A</v>
          </cell>
          <cell r="N610" t="str">
            <v>4x1</v>
          </cell>
          <cell r="O610" t="str">
            <v>Compression</v>
          </cell>
          <cell r="P610" t="str">
            <v>Press Dep.</v>
          </cell>
          <cell r="Q610" t="str">
            <v>NO</v>
          </cell>
          <cell r="R610" t="str">
            <v>-</v>
          </cell>
          <cell r="S610">
            <v>150</v>
          </cell>
          <cell r="T610">
            <v>2</v>
          </cell>
          <cell r="U610">
            <v>130</v>
          </cell>
          <cell r="V610">
            <v>176</v>
          </cell>
          <cell r="W610">
            <v>8</v>
          </cell>
          <cell r="Y610">
            <v>6</v>
          </cell>
          <cell r="Z610">
            <v>1050</v>
          </cell>
          <cell r="AA610">
            <v>175</v>
          </cell>
          <cell r="AB610">
            <v>20</v>
          </cell>
          <cell r="AC610">
            <v>72</v>
          </cell>
          <cell r="AD610" t="str">
            <v>RPS</v>
          </cell>
          <cell r="AE610">
            <v>0</v>
          </cell>
          <cell r="AF610">
            <v>6</v>
          </cell>
          <cell r="AG610" t="e">
            <v>#N/A</v>
          </cell>
          <cell r="AH610" t="e">
            <v>#N/A</v>
          </cell>
          <cell r="AJ610">
            <v>0</v>
          </cell>
          <cell r="AL610">
            <v>90</v>
          </cell>
          <cell r="AM610">
            <v>30</v>
          </cell>
          <cell r="AN610">
            <v>540</v>
          </cell>
          <cell r="AO610">
            <v>94.5</v>
          </cell>
          <cell r="AP610">
            <v>450</v>
          </cell>
          <cell r="AQ610" t="e">
            <v>#N/A</v>
          </cell>
          <cell r="AR610" t="str">
            <v>PRS510</v>
          </cell>
          <cell r="AS610">
            <v>84.56</v>
          </cell>
          <cell r="AT610" t="e">
            <v>#N/A</v>
          </cell>
        </row>
        <row r="611">
          <cell r="B611" t="str">
            <v>55241-Z2000A</v>
          </cell>
          <cell r="C611" t="str">
            <v>55241-Z2000A;A</v>
          </cell>
          <cell r="D611" t="e">
            <v>#N/A</v>
          </cell>
          <cell r="E611" t="str">
            <v>TOYOTA</v>
          </cell>
          <cell r="F611" t="str">
            <v>-</v>
          </cell>
          <cell r="G611" t="str">
            <v>BUMPER</v>
          </cell>
          <cell r="H611">
            <v>510</v>
          </cell>
          <cell r="I611" t="e">
            <v>#N/A</v>
          </cell>
          <cell r="J611" t="e">
            <v>#N/A</v>
          </cell>
          <cell r="K611" t="str">
            <v>AS2778;PRS080</v>
          </cell>
          <cell r="L611" t="e">
            <v>#N/A</v>
          </cell>
          <cell r="M611" t="e">
            <v>#N/A</v>
          </cell>
          <cell r="N611" t="str">
            <v>2x1</v>
          </cell>
          <cell r="O611" t="str">
            <v>Compression</v>
          </cell>
          <cell r="P611" t="str">
            <v>Press Dep.</v>
          </cell>
          <cell r="Q611" t="str">
            <v>NO</v>
          </cell>
          <cell r="R611" t="str">
            <v>-</v>
          </cell>
          <cell r="S611">
            <v>120</v>
          </cell>
          <cell r="T611">
            <v>8</v>
          </cell>
          <cell r="U611">
            <v>25</v>
          </cell>
          <cell r="V611">
            <v>35</v>
          </cell>
          <cell r="W611">
            <v>7</v>
          </cell>
          <cell r="Y611">
            <v>7</v>
          </cell>
          <cell r="Z611">
            <v>600</v>
          </cell>
          <cell r="AA611">
            <v>175</v>
          </cell>
          <cell r="AB611">
            <v>5</v>
          </cell>
          <cell r="AC611">
            <v>40</v>
          </cell>
          <cell r="AD611" t="str">
            <v>RK</v>
          </cell>
          <cell r="AE611">
            <v>0</v>
          </cell>
          <cell r="AF611">
            <v>4</v>
          </cell>
          <cell r="AG611" t="e">
            <v>#N/A</v>
          </cell>
          <cell r="AH611" t="e">
            <v>#N/A</v>
          </cell>
          <cell r="AJ611">
            <v>0</v>
          </cell>
          <cell r="AL611" t="e">
            <v>#N/A</v>
          </cell>
          <cell r="AM611" t="e">
            <v>#N/A</v>
          </cell>
          <cell r="AN611" t="e">
            <v>#N/A</v>
          </cell>
          <cell r="AO611" t="e">
            <v>#N/A</v>
          </cell>
          <cell r="AP611" t="e">
            <v>#N/A</v>
          </cell>
          <cell r="AQ611" t="e">
            <v>#N/A</v>
          </cell>
          <cell r="AR611" t="e">
            <v>#N/A</v>
          </cell>
          <cell r="AS611" t="e">
            <v>#N/A</v>
          </cell>
          <cell r="AT611" t="e">
            <v>#N/A</v>
          </cell>
        </row>
        <row r="612">
          <cell r="B612" t="str">
            <v>55241-Z2000A</v>
          </cell>
          <cell r="C612" t="str">
            <v>55241-Z2000A</v>
          </cell>
          <cell r="D612" t="e">
            <v>#N/A</v>
          </cell>
          <cell r="E612" t="str">
            <v>TOYOTA</v>
          </cell>
          <cell r="F612" t="str">
            <v>-</v>
          </cell>
          <cell r="G612" t="str">
            <v>BUMPER</v>
          </cell>
          <cell r="I612" t="e">
            <v>#N/A</v>
          </cell>
          <cell r="J612" t="e">
            <v>#N/A</v>
          </cell>
          <cell r="K612" t="str">
            <v>AS2778;PRS080</v>
          </cell>
          <cell r="L612" t="e">
            <v>#N/A</v>
          </cell>
          <cell r="M612" t="e">
            <v>#N/A</v>
          </cell>
          <cell r="N612" t="str">
            <v>2x1,I</v>
          </cell>
          <cell r="O612" t="str">
            <v>Injection</v>
          </cell>
          <cell r="P612" t="str">
            <v>Press Dep.</v>
          </cell>
          <cell r="Q612" t="str">
            <v>NO</v>
          </cell>
          <cell r="R612" t="str">
            <v>-</v>
          </cell>
          <cell r="S612">
            <v>100</v>
          </cell>
          <cell r="U612">
            <v>50</v>
          </cell>
          <cell r="W612">
            <v>8</v>
          </cell>
          <cell r="Y612">
            <v>8</v>
          </cell>
          <cell r="Z612">
            <v>600</v>
          </cell>
          <cell r="AA612">
            <v>175</v>
          </cell>
          <cell r="AB612">
            <v>25</v>
          </cell>
          <cell r="AC612">
            <v>70</v>
          </cell>
          <cell r="AD612" t="str">
            <v>RK</v>
          </cell>
          <cell r="AE612">
            <v>0</v>
          </cell>
          <cell r="AF612">
            <v>2</v>
          </cell>
          <cell r="AG612" t="e">
            <v>#N/A</v>
          </cell>
          <cell r="AH612" t="e">
            <v>#N/A</v>
          </cell>
          <cell r="AJ612">
            <v>7</v>
          </cell>
          <cell r="AL612">
            <v>30</v>
          </cell>
          <cell r="AM612">
            <v>10</v>
          </cell>
          <cell r="AN612">
            <v>60</v>
          </cell>
          <cell r="AO612">
            <v>18</v>
          </cell>
          <cell r="AP612">
            <v>1202</v>
          </cell>
          <cell r="AQ612" t="e">
            <v>#N/A</v>
          </cell>
          <cell r="AR612" t="str">
            <v>INJ</v>
          </cell>
          <cell r="AS612">
            <v>102.91</v>
          </cell>
          <cell r="AT612" t="e">
            <v>#N/A</v>
          </cell>
        </row>
        <row r="613">
          <cell r="B613" t="str">
            <v>55261-01010</v>
          </cell>
          <cell r="C613" t="str">
            <v>55261-01010</v>
          </cell>
          <cell r="D613" t="str">
            <v>F-BANNA</v>
          </cell>
          <cell r="E613" t="str">
            <v>TOYOTA</v>
          </cell>
          <cell r="F613" t="str">
            <v>-</v>
          </cell>
          <cell r="G613" t="str">
            <v>SHIM</v>
          </cell>
          <cell r="H613" t="str">
            <v>TRI</v>
          </cell>
          <cell r="I613" t="e">
            <v>#N/A</v>
          </cell>
          <cell r="J613" t="e">
            <v>#N/A</v>
          </cell>
          <cell r="K613" t="str">
            <v>A-2600</v>
          </cell>
          <cell r="L613" t="e">
            <v>#N/A</v>
          </cell>
          <cell r="M613" t="e">
            <v>#N/A</v>
          </cell>
          <cell r="O613" t="str">
            <v>Compression</v>
          </cell>
          <cell r="P613" t="str">
            <v>Press Dep.</v>
          </cell>
          <cell r="Q613" t="str">
            <v>NO</v>
          </cell>
          <cell r="R613" t="str">
            <v>-</v>
          </cell>
          <cell r="S613">
            <v>120</v>
          </cell>
          <cell r="T613" t="str">
            <v>JIG</v>
          </cell>
          <cell r="Y613">
            <v>3</v>
          </cell>
          <cell r="Z613">
            <v>0</v>
          </cell>
          <cell r="AA613">
            <v>175</v>
          </cell>
          <cell r="AB613">
            <v>0</v>
          </cell>
          <cell r="AC613">
            <v>80</v>
          </cell>
          <cell r="AD613" t="str">
            <v>RK</v>
          </cell>
          <cell r="AE613">
            <v>0</v>
          </cell>
          <cell r="AF613">
            <v>0</v>
          </cell>
          <cell r="AG613" t="e">
            <v>#N/A</v>
          </cell>
          <cell r="AH613" t="e">
            <v>#N/A</v>
          </cell>
          <cell r="AJ613">
            <v>484</v>
          </cell>
          <cell r="AL613" t="e">
            <v>#N/A</v>
          </cell>
          <cell r="AM613" t="e">
            <v>#N/A</v>
          </cell>
          <cell r="AN613" t="e">
            <v>#N/A</v>
          </cell>
          <cell r="AO613" t="e">
            <v>#N/A</v>
          </cell>
          <cell r="AP613" t="e">
            <v>#N/A</v>
          </cell>
          <cell r="AQ613" t="e">
            <v>#N/A</v>
          </cell>
          <cell r="AR613" t="e">
            <v>#N/A</v>
          </cell>
          <cell r="AS613" t="e">
            <v>#N/A</v>
          </cell>
          <cell r="AT613" t="e">
            <v>#N/A</v>
          </cell>
        </row>
        <row r="614">
          <cell r="B614" t="str">
            <v>55261-11010</v>
          </cell>
          <cell r="C614" t="str">
            <v>55261-11010</v>
          </cell>
          <cell r="D614" t="str">
            <v>F-TRADE</v>
          </cell>
          <cell r="E614" t="str">
            <v>TOYOTA</v>
          </cell>
          <cell r="F614" t="str">
            <v>Hilux</v>
          </cell>
          <cell r="G614" t="str">
            <v>SHIM MOUNTING NO3</v>
          </cell>
          <cell r="H614" t="str">
            <v>TRI</v>
          </cell>
          <cell r="I614" t="e">
            <v>#N/A</v>
          </cell>
          <cell r="J614" t="e">
            <v>#N/A</v>
          </cell>
          <cell r="L614" t="e">
            <v>#N/A</v>
          </cell>
          <cell r="M614" t="e">
            <v>#N/A</v>
          </cell>
          <cell r="O614" t="str">
            <v>Compression</v>
          </cell>
          <cell r="P614" t="str">
            <v>Press Dep.</v>
          </cell>
          <cell r="Q614" t="str">
            <v>NO</v>
          </cell>
          <cell r="R614" t="str">
            <v>-</v>
          </cell>
          <cell r="S614">
            <v>120</v>
          </cell>
          <cell r="T614" t="str">
            <v>JIG</v>
          </cell>
          <cell r="Y614">
            <v>3</v>
          </cell>
          <cell r="Z614">
            <v>0</v>
          </cell>
          <cell r="AA614">
            <v>175</v>
          </cell>
          <cell r="AB614">
            <v>0</v>
          </cell>
          <cell r="AC614">
            <v>80</v>
          </cell>
          <cell r="AD614" t="str">
            <v>RK</v>
          </cell>
          <cell r="AE614">
            <v>0</v>
          </cell>
          <cell r="AF614">
            <v>0</v>
          </cell>
          <cell r="AG614" t="e">
            <v>#N/A</v>
          </cell>
          <cell r="AH614" t="e">
            <v>#N/A</v>
          </cell>
          <cell r="AJ614">
            <v>0</v>
          </cell>
          <cell r="AL614" t="e">
            <v>#N/A</v>
          </cell>
          <cell r="AM614" t="e">
            <v>#N/A</v>
          </cell>
          <cell r="AN614" t="e">
            <v>#N/A</v>
          </cell>
          <cell r="AO614" t="e">
            <v>#N/A</v>
          </cell>
          <cell r="AP614" t="e">
            <v>#N/A</v>
          </cell>
          <cell r="AQ614" t="e">
            <v>#N/A</v>
          </cell>
          <cell r="AR614" t="e">
            <v>#N/A</v>
          </cell>
          <cell r="AS614" t="e">
            <v>#N/A</v>
          </cell>
          <cell r="AT614" t="e">
            <v>#N/A</v>
          </cell>
        </row>
        <row r="615">
          <cell r="B615" t="str">
            <v>55261-19D50</v>
          </cell>
          <cell r="C615" t="str">
            <v>55261-19D50</v>
          </cell>
          <cell r="D615" t="e">
            <v>#N/A</v>
          </cell>
          <cell r="E615" t="str">
            <v>TOYOTA</v>
          </cell>
          <cell r="F615" t="str">
            <v>IRC</v>
          </cell>
          <cell r="G615" t="str">
            <v>SEAL FR DOOR FR L</v>
          </cell>
          <cell r="H615" t="str">
            <v>TRI</v>
          </cell>
          <cell r="I615" t="e">
            <v>#N/A</v>
          </cell>
          <cell r="J615" t="e">
            <v>#N/A</v>
          </cell>
          <cell r="L615" t="e">
            <v>#N/A</v>
          </cell>
          <cell r="M615" t="e">
            <v>#N/A</v>
          </cell>
          <cell r="O615" t="str">
            <v>Transfer</v>
          </cell>
          <cell r="P615" t="str">
            <v>Sub.Cont.</v>
          </cell>
          <cell r="Q615" t="str">
            <v>NO</v>
          </cell>
          <cell r="R615" t="str">
            <v>-</v>
          </cell>
          <cell r="S615">
            <v>100</v>
          </cell>
          <cell r="T615">
            <v>2</v>
          </cell>
          <cell r="U615">
            <v>140</v>
          </cell>
          <cell r="V615">
            <v>200</v>
          </cell>
          <cell r="W615">
            <v>8</v>
          </cell>
          <cell r="Y615">
            <v>10</v>
          </cell>
          <cell r="Z615">
            <v>0</v>
          </cell>
          <cell r="AA615">
            <v>175</v>
          </cell>
          <cell r="AB615">
            <v>20</v>
          </cell>
          <cell r="AC615">
            <v>50</v>
          </cell>
          <cell r="AD615" t="str">
            <v>RK</v>
          </cell>
          <cell r="AE615">
            <v>0</v>
          </cell>
          <cell r="AF615">
            <v>0</v>
          </cell>
          <cell r="AG615" t="e">
            <v>#N/A</v>
          </cell>
          <cell r="AH615" t="e">
            <v>#N/A</v>
          </cell>
          <cell r="AJ615">
            <v>0</v>
          </cell>
          <cell r="AL615" t="e">
            <v>#N/A</v>
          </cell>
          <cell r="AM615" t="e">
            <v>#N/A</v>
          </cell>
          <cell r="AN615" t="e">
            <v>#N/A</v>
          </cell>
          <cell r="AO615" t="e">
            <v>#N/A</v>
          </cell>
          <cell r="AP615" t="e">
            <v>#N/A</v>
          </cell>
          <cell r="AQ615" t="e">
            <v>#N/A</v>
          </cell>
          <cell r="AR615" t="e">
            <v>#N/A</v>
          </cell>
          <cell r="AS615" t="e">
            <v>#N/A</v>
          </cell>
          <cell r="AT615" t="e">
            <v>#N/A</v>
          </cell>
        </row>
        <row r="616">
          <cell r="B616" t="str">
            <v>55350-V0100</v>
          </cell>
          <cell r="C616" t="str">
            <v>55350-V0100</v>
          </cell>
          <cell r="D616" t="e">
            <v>#N/A</v>
          </cell>
          <cell r="E616" t="str">
            <v>TOYOTA</v>
          </cell>
          <cell r="F616" t="str">
            <v>IRC</v>
          </cell>
          <cell r="G616" t="str">
            <v>SEAL FR DOOR FR L</v>
          </cell>
          <cell r="I616" t="e">
            <v>#N/A</v>
          </cell>
          <cell r="J616" t="e">
            <v>#N/A</v>
          </cell>
          <cell r="L616" t="e">
            <v>#N/A</v>
          </cell>
          <cell r="M616" t="e">
            <v>#N/A</v>
          </cell>
          <cell r="O616" t="str">
            <v>Transfer</v>
          </cell>
          <cell r="P616" t="str">
            <v>Sub.Cont.</v>
          </cell>
          <cell r="Q616" t="str">
            <v>NO</v>
          </cell>
          <cell r="R616" t="str">
            <v>-</v>
          </cell>
          <cell r="S616">
            <v>100</v>
          </cell>
          <cell r="T616">
            <v>2</v>
          </cell>
          <cell r="U616">
            <v>110</v>
          </cell>
          <cell r="V616">
            <v>210</v>
          </cell>
          <cell r="W616">
            <v>8</v>
          </cell>
          <cell r="Y616">
            <v>10</v>
          </cell>
          <cell r="Z616">
            <v>0</v>
          </cell>
          <cell r="AA616">
            <v>180</v>
          </cell>
          <cell r="AB616">
            <v>15</v>
          </cell>
          <cell r="AC616">
            <v>60</v>
          </cell>
          <cell r="AD616" t="str">
            <v>RK</v>
          </cell>
          <cell r="AE616">
            <v>0</v>
          </cell>
          <cell r="AF616">
            <v>0</v>
          </cell>
          <cell r="AG616" t="e">
            <v>#N/A</v>
          </cell>
          <cell r="AH616" t="e">
            <v>#N/A</v>
          </cell>
          <cell r="AJ616">
            <v>0</v>
          </cell>
          <cell r="AL616" t="e">
            <v>#N/A</v>
          </cell>
          <cell r="AM616" t="e">
            <v>#N/A</v>
          </cell>
          <cell r="AN616" t="e">
            <v>#N/A</v>
          </cell>
          <cell r="AO616" t="e">
            <v>#N/A</v>
          </cell>
          <cell r="AP616" t="e">
            <v>#N/A</v>
          </cell>
          <cell r="AQ616" t="e">
            <v>#N/A</v>
          </cell>
          <cell r="AR616" t="e">
            <v>#N/A</v>
          </cell>
          <cell r="AS616" t="e">
            <v>#N/A</v>
          </cell>
          <cell r="AT616" t="e">
            <v>#N/A</v>
          </cell>
        </row>
        <row r="617">
          <cell r="B617" t="str">
            <v>56012 R</v>
          </cell>
          <cell r="C617" t="str">
            <v>56012 R</v>
          </cell>
          <cell r="D617" t="e">
            <v>#N/A</v>
          </cell>
          <cell r="E617" t="str">
            <v>TOYOTA</v>
          </cell>
          <cell r="F617" t="str">
            <v>IRC</v>
          </cell>
          <cell r="G617" t="str">
            <v>W/S RH</v>
          </cell>
          <cell r="I617" t="e">
            <v>#N/A</v>
          </cell>
          <cell r="J617" t="e">
            <v>#N/A</v>
          </cell>
          <cell r="K617" t="str">
            <v>AS2778;PRS080</v>
          </cell>
          <cell r="L617" t="e">
            <v>#N/A</v>
          </cell>
          <cell r="M617" t="e">
            <v>#N/A</v>
          </cell>
          <cell r="O617" t="str">
            <v>Compression</v>
          </cell>
          <cell r="P617" t="str">
            <v>Sub.Cont.</v>
          </cell>
          <cell r="Q617" t="str">
            <v>NO</v>
          </cell>
          <cell r="R617" t="str">
            <v>-</v>
          </cell>
          <cell r="S617">
            <v>100</v>
          </cell>
          <cell r="T617">
            <v>1</v>
          </cell>
          <cell r="U617">
            <v>80</v>
          </cell>
          <cell r="V617">
            <v>130</v>
          </cell>
          <cell r="W617">
            <v>8</v>
          </cell>
          <cell r="Y617">
            <v>6</v>
          </cell>
          <cell r="Z617">
            <v>0</v>
          </cell>
          <cell r="AA617">
            <v>175</v>
          </cell>
          <cell r="AB617">
            <v>7</v>
          </cell>
          <cell r="AC617">
            <v>60</v>
          </cell>
          <cell r="AD617" t="str">
            <v>TL</v>
          </cell>
          <cell r="AE617">
            <v>0</v>
          </cell>
          <cell r="AF617">
            <v>0</v>
          </cell>
          <cell r="AG617" t="e">
            <v>#N/A</v>
          </cell>
          <cell r="AH617" t="e">
            <v>#N/A</v>
          </cell>
          <cell r="AJ617">
            <v>0</v>
          </cell>
          <cell r="AL617" t="e">
            <v>#N/A</v>
          </cell>
          <cell r="AM617" t="e">
            <v>#N/A</v>
          </cell>
          <cell r="AN617" t="e">
            <v>#N/A</v>
          </cell>
          <cell r="AO617" t="e">
            <v>#N/A</v>
          </cell>
          <cell r="AP617" t="e">
            <v>#N/A</v>
          </cell>
          <cell r="AQ617" t="e">
            <v>#N/A</v>
          </cell>
          <cell r="AR617" t="e">
            <v>#N/A</v>
          </cell>
          <cell r="AS617" t="e">
            <v>#N/A</v>
          </cell>
          <cell r="AT617" t="e">
            <v>#N/A</v>
          </cell>
        </row>
        <row r="618">
          <cell r="B618" t="str">
            <v>56019</v>
          </cell>
          <cell r="C618" t="str">
            <v>56019;A</v>
          </cell>
          <cell r="D618" t="e">
            <v>#N/A</v>
          </cell>
          <cell r="E618" t="str">
            <v>TOYOTA</v>
          </cell>
          <cell r="F618" t="str">
            <v>IRC</v>
          </cell>
          <cell r="G618" t="str">
            <v>W/S RH</v>
          </cell>
          <cell r="H618" t="str">
            <v>VK</v>
          </cell>
          <cell r="I618" t="e">
            <v>#N/A</v>
          </cell>
          <cell r="J618" t="e">
            <v>#N/A</v>
          </cell>
          <cell r="K618" t="str">
            <v>AS2778;PRS080</v>
          </cell>
          <cell r="L618" t="e">
            <v>#N/A</v>
          </cell>
          <cell r="M618" t="e">
            <v>#N/A</v>
          </cell>
          <cell r="N618" t="str">
            <v>16x1</v>
          </cell>
          <cell r="O618" t="str">
            <v>Compression</v>
          </cell>
          <cell r="P618" t="str">
            <v>Sub.Cont.</v>
          </cell>
          <cell r="Q618" t="str">
            <v>NO</v>
          </cell>
          <cell r="R618" t="str">
            <v>-</v>
          </cell>
          <cell r="S618">
            <v>120</v>
          </cell>
          <cell r="T618">
            <v>6</v>
          </cell>
          <cell r="U618">
            <v>54</v>
          </cell>
          <cell r="V618">
            <v>170</v>
          </cell>
          <cell r="W618">
            <v>8</v>
          </cell>
          <cell r="Y618">
            <v>6</v>
          </cell>
          <cell r="Z618">
            <v>0</v>
          </cell>
          <cell r="AA618">
            <v>180</v>
          </cell>
          <cell r="AB618">
            <v>20</v>
          </cell>
          <cell r="AC618">
            <v>50</v>
          </cell>
          <cell r="AD618" t="str">
            <v>RPS</v>
          </cell>
          <cell r="AE618">
            <v>0</v>
          </cell>
          <cell r="AF618">
            <v>16</v>
          </cell>
          <cell r="AG618" t="e">
            <v>#N/A</v>
          </cell>
          <cell r="AH618" t="e">
            <v>#N/A</v>
          </cell>
          <cell r="AJ618">
            <v>0</v>
          </cell>
          <cell r="AL618" t="e">
            <v>#N/A</v>
          </cell>
          <cell r="AM618" t="e">
            <v>#N/A</v>
          </cell>
          <cell r="AN618" t="e">
            <v>#N/A</v>
          </cell>
          <cell r="AO618" t="e">
            <v>#N/A</v>
          </cell>
          <cell r="AP618" t="e">
            <v>#N/A</v>
          </cell>
          <cell r="AQ618" t="e">
            <v>#N/A</v>
          </cell>
          <cell r="AR618" t="e">
            <v>#N/A</v>
          </cell>
          <cell r="AS618" t="e">
            <v>#N/A</v>
          </cell>
          <cell r="AT618" t="e">
            <v>#N/A</v>
          </cell>
        </row>
        <row r="619">
          <cell r="B619" t="str">
            <v>56272-21D00</v>
          </cell>
          <cell r="C619" t="str">
            <v>56272-21D00;A</v>
          </cell>
          <cell r="D619" t="e">
            <v>#N/A</v>
          </cell>
          <cell r="E619" t="str">
            <v>TOYOTA</v>
          </cell>
          <cell r="F619" t="str">
            <v>IRC</v>
          </cell>
          <cell r="G619" t="str">
            <v>W/S RH</v>
          </cell>
          <cell r="I619" t="e">
            <v>#N/A</v>
          </cell>
          <cell r="J619" t="e">
            <v>#N/A</v>
          </cell>
          <cell r="K619" t="str">
            <v>AS2778;PRS080</v>
          </cell>
          <cell r="L619" t="e">
            <v>#N/A</v>
          </cell>
          <cell r="M619" t="e">
            <v>#N/A</v>
          </cell>
          <cell r="O619" t="str">
            <v>Compression</v>
          </cell>
          <cell r="P619" t="str">
            <v>Sub.Cont.</v>
          </cell>
          <cell r="Q619" t="str">
            <v>NO</v>
          </cell>
          <cell r="R619" t="str">
            <v>-</v>
          </cell>
          <cell r="S619">
            <v>100</v>
          </cell>
          <cell r="T619">
            <v>9</v>
          </cell>
          <cell r="U619">
            <v>40</v>
          </cell>
          <cell r="V619">
            <v>170</v>
          </cell>
          <cell r="W619">
            <v>8</v>
          </cell>
          <cell r="Y619">
            <v>6</v>
          </cell>
          <cell r="Z619">
            <v>0</v>
          </cell>
          <cell r="AA619">
            <v>175</v>
          </cell>
          <cell r="AB619">
            <v>20</v>
          </cell>
          <cell r="AC619">
            <v>50</v>
          </cell>
          <cell r="AD619" t="str">
            <v>RPS</v>
          </cell>
          <cell r="AE619">
            <v>0</v>
          </cell>
          <cell r="AF619">
            <v>0</v>
          </cell>
          <cell r="AG619" t="e">
            <v>#N/A</v>
          </cell>
          <cell r="AH619" t="e">
            <v>#N/A</v>
          </cell>
          <cell r="AJ619">
            <v>0</v>
          </cell>
          <cell r="AL619" t="e">
            <v>#N/A</v>
          </cell>
          <cell r="AM619" t="e">
            <v>#N/A</v>
          </cell>
          <cell r="AN619" t="e">
            <v>#N/A</v>
          </cell>
          <cell r="AO619" t="e">
            <v>#N/A</v>
          </cell>
          <cell r="AP619" t="e">
            <v>#N/A</v>
          </cell>
          <cell r="AQ619" t="e">
            <v>#N/A</v>
          </cell>
          <cell r="AR619" t="e">
            <v>#N/A</v>
          </cell>
          <cell r="AS619" t="e">
            <v>#N/A</v>
          </cell>
          <cell r="AT619" t="e">
            <v>#N/A</v>
          </cell>
        </row>
        <row r="620">
          <cell r="B620" t="str">
            <v>56272-44500</v>
          </cell>
          <cell r="C620" t="str">
            <v>56272-44500;A</v>
          </cell>
          <cell r="D620" t="str">
            <v>F-SCC</v>
          </cell>
          <cell r="E620" t="str">
            <v>TOYOTA</v>
          </cell>
          <cell r="F620" t="str">
            <v>IRC</v>
          </cell>
          <cell r="G620" t="str">
            <v>W/S LH</v>
          </cell>
          <cell r="H620" t="str">
            <v>AMN</v>
          </cell>
          <cell r="I620" t="e">
            <v>#N/A</v>
          </cell>
          <cell r="J620" t="e">
            <v>#N/A</v>
          </cell>
          <cell r="K620" t="str">
            <v>AS2778;PRS080</v>
          </cell>
          <cell r="L620" t="e">
            <v>#N/A</v>
          </cell>
          <cell r="M620" t="e">
            <v>#N/A</v>
          </cell>
          <cell r="N620" t="str">
            <v>36x1,25x1</v>
          </cell>
          <cell r="O620" t="str">
            <v>Transfer</v>
          </cell>
          <cell r="P620" t="str">
            <v>Sub.Cont.</v>
          </cell>
          <cell r="Q620" t="str">
            <v>NO</v>
          </cell>
          <cell r="R620" t="str">
            <v>-</v>
          </cell>
          <cell r="S620">
            <v>100</v>
          </cell>
          <cell r="T620">
            <v>2</v>
          </cell>
          <cell r="U620">
            <v>155</v>
          </cell>
          <cell r="V620">
            <v>200</v>
          </cell>
          <cell r="W620">
            <v>6</v>
          </cell>
          <cell r="Y620">
            <v>10</v>
          </cell>
          <cell r="Z620">
            <v>172.8</v>
          </cell>
          <cell r="AA620">
            <v>175</v>
          </cell>
          <cell r="AB620">
            <v>15</v>
          </cell>
          <cell r="AC620">
            <v>60</v>
          </cell>
          <cell r="AD620" t="str">
            <v>RK</v>
          </cell>
          <cell r="AE620">
            <v>0</v>
          </cell>
          <cell r="AF620">
            <v>36</v>
          </cell>
          <cell r="AG620" t="e">
            <v>#N/A</v>
          </cell>
          <cell r="AH620" t="e">
            <v>#N/A</v>
          </cell>
          <cell r="AJ620">
            <v>0</v>
          </cell>
          <cell r="AL620" t="e">
            <v>#N/A</v>
          </cell>
          <cell r="AM620" t="e">
            <v>#N/A</v>
          </cell>
          <cell r="AN620" t="e">
            <v>#N/A</v>
          </cell>
          <cell r="AO620" t="e">
            <v>#N/A</v>
          </cell>
          <cell r="AP620" t="e">
            <v>#N/A</v>
          </cell>
          <cell r="AQ620" t="e">
            <v>#N/A</v>
          </cell>
          <cell r="AR620" t="e">
            <v>#N/A</v>
          </cell>
          <cell r="AS620" t="e">
            <v>#N/A</v>
          </cell>
          <cell r="AT620" t="e">
            <v>#N/A</v>
          </cell>
        </row>
        <row r="621">
          <cell r="B621" t="str">
            <v>57007 R</v>
          </cell>
          <cell r="C621" t="str">
            <v>57007 R</v>
          </cell>
          <cell r="D621" t="e">
            <v>#N/A</v>
          </cell>
          <cell r="E621" t="str">
            <v>TOYOTA</v>
          </cell>
          <cell r="F621" t="str">
            <v>IRC</v>
          </cell>
          <cell r="G621" t="str">
            <v>W/S LH</v>
          </cell>
          <cell r="I621" t="e">
            <v>#N/A</v>
          </cell>
          <cell r="J621" t="e">
            <v>#N/A</v>
          </cell>
          <cell r="K621" t="str">
            <v>N2710;PRS030</v>
          </cell>
          <cell r="L621" t="e">
            <v>#N/A</v>
          </cell>
          <cell r="M621" t="e">
            <v>#N/A</v>
          </cell>
          <cell r="O621" t="str">
            <v>Transfer</v>
          </cell>
          <cell r="P621" t="str">
            <v>Sub.Cont.</v>
          </cell>
          <cell r="Q621" t="str">
            <v>NO</v>
          </cell>
          <cell r="R621" t="str">
            <v>-</v>
          </cell>
          <cell r="S621">
            <v>100</v>
          </cell>
          <cell r="T621">
            <v>2</v>
          </cell>
          <cell r="U621">
            <v>175</v>
          </cell>
          <cell r="V621">
            <v>215</v>
          </cell>
          <cell r="W621">
            <v>8</v>
          </cell>
          <cell r="Y621">
            <v>10</v>
          </cell>
          <cell r="Z621">
            <v>0</v>
          </cell>
          <cell r="AA621">
            <v>175</v>
          </cell>
          <cell r="AB621">
            <v>20</v>
          </cell>
          <cell r="AC621">
            <v>60</v>
          </cell>
          <cell r="AD621" t="str">
            <v>RK</v>
          </cell>
          <cell r="AE621">
            <v>0</v>
          </cell>
          <cell r="AF621">
            <v>0</v>
          </cell>
          <cell r="AG621" t="e">
            <v>#N/A</v>
          </cell>
          <cell r="AH621" t="e">
            <v>#N/A</v>
          </cell>
          <cell r="AJ621">
            <v>0</v>
          </cell>
          <cell r="AL621" t="e">
            <v>#N/A</v>
          </cell>
          <cell r="AM621" t="e">
            <v>#N/A</v>
          </cell>
          <cell r="AN621" t="e">
            <v>#N/A</v>
          </cell>
          <cell r="AO621" t="e">
            <v>#N/A</v>
          </cell>
          <cell r="AP621" t="e">
            <v>#N/A</v>
          </cell>
          <cell r="AQ621" t="e">
            <v>#N/A</v>
          </cell>
          <cell r="AR621" t="e">
            <v>#N/A</v>
          </cell>
          <cell r="AS621" t="e">
            <v>#N/A</v>
          </cell>
          <cell r="AT621" t="e">
            <v>#N/A</v>
          </cell>
        </row>
        <row r="622">
          <cell r="B622" t="str">
            <v>57207/8-X0600</v>
          </cell>
          <cell r="C622" t="str">
            <v>57207/8-X0600;A</v>
          </cell>
          <cell r="D622" t="e">
            <v>#N/A</v>
          </cell>
          <cell r="E622" t="str">
            <v>HINO</v>
          </cell>
          <cell r="F622" t="str">
            <v>F,SH-S</v>
          </cell>
          <cell r="G622" t="str">
            <v>FILLER DOR GRASS</v>
          </cell>
          <cell r="H622">
            <v>510</v>
          </cell>
          <cell r="I622" t="e">
            <v>#N/A</v>
          </cell>
          <cell r="J622" t="e">
            <v>#N/A</v>
          </cell>
          <cell r="K622" t="str">
            <v>ES-2800</v>
          </cell>
          <cell r="L622" t="e">
            <v>#N/A</v>
          </cell>
          <cell r="M622" t="e">
            <v>#N/A</v>
          </cell>
          <cell r="N622" t="str">
            <v>1X1</v>
          </cell>
          <cell r="O622" t="str">
            <v>Comprssion</v>
          </cell>
          <cell r="P622" t="str">
            <v>Sub.Cont.</v>
          </cell>
          <cell r="Q622" t="str">
            <v>NO</v>
          </cell>
          <cell r="R622" t="str">
            <v>-</v>
          </cell>
          <cell r="S622">
            <v>100</v>
          </cell>
          <cell r="Y622">
            <v>4</v>
          </cell>
          <cell r="Z622">
            <v>28</v>
          </cell>
          <cell r="AA622">
            <v>175</v>
          </cell>
          <cell r="AB622">
            <v>0</v>
          </cell>
          <cell r="AC622">
            <v>50</v>
          </cell>
          <cell r="AD622" t="str">
            <v>RK</v>
          </cell>
          <cell r="AE622">
            <v>0</v>
          </cell>
          <cell r="AF622">
            <v>1</v>
          </cell>
          <cell r="AG622" t="e">
            <v>#N/A</v>
          </cell>
          <cell r="AH622" t="e">
            <v>#N/A</v>
          </cell>
          <cell r="AJ622">
            <v>0</v>
          </cell>
          <cell r="AL622">
            <v>192</v>
          </cell>
          <cell r="AM622">
            <v>64</v>
          </cell>
          <cell r="AN622">
            <v>192</v>
          </cell>
          <cell r="AO622">
            <v>5.3760000000000003</v>
          </cell>
          <cell r="AP622" t="e">
            <v>#N/A</v>
          </cell>
          <cell r="AQ622" t="e">
            <v>#N/A</v>
          </cell>
          <cell r="AR622" t="e">
            <v>#N/A</v>
          </cell>
          <cell r="AS622" t="e">
            <v>#N/A</v>
          </cell>
          <cell r="AT622" t="e">
            <v>#N/A</v>
          </cell>
        </row>
        <row r="623">
          <cell r="B623" t="str">
            <v>57207/8-X0601</v>
          </cell>
          <cell r="C623" t="str">
            <v>57207/8-X0601;A</v>
          </cell>
          <cell r="D623" t="e">
            <v>#N/A</v>
          </cell>
          <cell r="E623" t="str">
            <v>NARONG</v>
          </cell>
          <cell r="F623" t="str">
            <v>-</v>
          </cell>
          <cell r="G623" t="str">
            <v>ELEMENT</v>
          </cell>
          <cell r="H623">
            <v>510</v>
          </cell>
          <cell r="I623" t="e">
            <v>#N/A</v>
          </cell>
          <cell r="J623" t="e">
            <v>#N/A</v>
          </cell>
          <cell r="K623" t="str">
            <v>ES-2800</v>
          </cell>
          <cell r="L623" t="e">
            <v>#N/A</v>
          </cell>
          <cell r="M623" t="e">
            <v>#N/A</v>
          </cell>
          <cell r="N623" t="str">
            <v>1X1</v>
          </cell>
          <cell r="O623" t="str">
            <v>Compression</v>
          </cell>
          <cell r="P623" t="str">
            <v>Sub.Cont.</v>
          </cell>
          <cell r="Q623" t="str">
            <v>NO</v>
          </cell>
          <cell r="R623" t="str">
            <v>-</v>
          </cell>
          <cell r="S623">
            <v>100</v>
          </cell>
          <cell r="Y623">
            <v>4</v>
          </cell>
          <cell r="Z623">
            <v>12</v>
          </cell>
          <cell r="AA623">
            <v>175</v>
          </cell>
          <cell r="AB623">
            <v>10</v>
          </cell>
          <cell r="AC623">
            <v>60</v>
          </cell>
          <cell r="AD623" t="str">
            <v>RK</v>
          </cell>
          <cell r="AE623">
            <v>0</v>
          </cell>
          <cell r="AF623">
            <v>1</v>
          </cell>
          <cell r="AG623" t="e">
            <v>#N/A</v>
          </cell>
          <cell r="AH623" t="e">
            <v>#N/A</v>
          </cell>
          <cell r="AJ623">
            <v>365.31</v>
          </cell>
          <cell r="AL623">
            <v>192</v>
          </cell>
          <cell r="AM623">
            <v>64</v>
          </cell>
          <cell r="AN623">
            <v>192</v>
          </cell>
          <cell r="AO623">
            <v>2.3039999999999998</v>
          </cell>
          <cell r="AP623" t="e">
            <v>#N/A</v>
          </cell>
          <cell r="AQ623" t="e">
            <v>#N/A</v>
          </cell>
          <cell r="AR623" t="e">
            <v>#N/A</v>
          </cell>
          <cell r="AS623" t="e">
            <v>#N/A</v>
          </cell>
          <cell r="AT623" t="e">
            <v>#N/A</v>
          </cell>
        </row>
        <row r="624">
          <cell r="B624" t="str">
            <v>58333-35400</v>
          </cell>
          <cell r="C624" t="str">
            <v>58333-35400</v>
          </cell>
          <cell r="D624" t="str">
            <v>F-OTH</v>
          </cell>
          <cell r="E624" t="str">
            <v>T. ARROW</v>
          </cell>
          <cell r="F624" t="str">
            <v>-</v>
          </cell>
          <cell r="G624" t="str">
            <v>GROMMET</v>
          </cell>
          <cell r="H624" t="str">
            <v>BR</v>
          </cell>
          <cell r="I624" t="e">
            <v>#N/A</v>
          </cell>
          <cell r="J624" t="e">
            <v>#N/A</v>
          </cell>
          <cell r="K624" t="str">
            <v>N-2549</v>
          </cell>
          <cell r="L624" t="e">
            <v>#N/A</v>
          </cell>
          <cell r="M624" t="e">
            <v>#N/A</v>
          </cell>
          <cell r="N624" t="str">
            <v>3x1</v>
          </cell>
          <cell r="O624" t="str">
            <v>Compression</v>
          </cell>
          <cell r="P624" t="str">
            <v>Sub.Cont.</v>
          </cell>
          <cell r="Q624" t="str">
            <v>NO</v>
          </cell>
          <cell r="R624" t="str">
            <v>-</v>
          </cell>
          <cell r="S624">
            <v>120</v>
          </cell>
          <cell r="T624">
            <v>8</v>
          </cell>
          <cell r="U624">
            <v>5</v>
          </cell>
          <cell r="V624">
            <v>160</v>
          </cell>
          <cell r="W624">
            <v>3</v>
          </cell>
          <cell r="Y624">
            <v>4</v>
          </cell>
          <cell r="Z624">
            <v>12.96</v>
          </cell>
          <cell r="AA624">
            <v>170</v>
          </cell>
          <cell r="AB624">
            <v>1</v>
          </cell>
          <cell r="AC624">
            <v>70</v>
          </cell>
          <cell r="AD624" t="str">
            <v>J/R</v>
          </cell>
          <cell r="AE624">
            <v>0</v>
          </cell>
          <cell r="AF624">
            <v>3</v>
          </cell>
          <cell r="AG624" t="e">
            <v>#N/A</v>
          </cell>
          <cell r="AH624" t="e">
            <v>#N/A</v>
          </cell>
          <cell r="AI624" t="str">
            <v>200 C x 3 hr</v>
          </cell>
          <cell r="AJ624">
            <v>52</v>
          </cell>
          <cell r="AL624" t="e">
            <v>#N/A</v>
          </cell>
          <cell r="AM624" t="e">
            <v>#N/A</v>
          </cell>
          <cell r="AN624" t="e">
            <v>#N/A</v>
          </cell>
          <cell r="AO624" t="e">
            <v>#N/A</v>
          </cell>
          <cell r="AP624">
            <v>0</v>
          </cell>
          <cell r="AQ624" t="e">
            <v>#N/A</v>
          </cell>
          <cell r="AR624" t="str">
            <v>VAC</v>
          </cell>
          <cell r="AS624">
            <v>2.93</v>
          </cell>
          <cell r="AT624" t="e">
            <v>#N/A</v>
          </cell>
        </row>
        <row r="625">
          <cell r="B625" t="str">
            <v>58335-87202</v>
          </cell>
          <cell r="C625" t="str">
            <v>58335-87202</v>
          </cell>
          <cell r="D625" t="str">
            <v>F-SCR</v>
          </cell>
          <cell r="E625" t="str">
            <v>T. ARROW</v>
          </cell>
          <cell r="F625" t="str">
            <v>-</v>
          </cell>
          <cell r="G625" t="str">
            <v>GROMMET</v>
          </cell>
          <cell r="H625" t="str">
            <v>SCR</v>
          </cell>
          <cell r="I625" t="e">
            <v>#N/A</v>
          </cell>
          <cell r="J625" t="e">
            <v>#N/A</v>
          </cell>
          <cell r="K625" t="str">
            <v>E-2555</v>
          </cell>
          <cell r="L625" t="e">
            <v>#N/A</v>
          </cell>
          <cell r="M625" t="e">
            <v>#N/A</v>
          </cell>
          <cell r="N625" t="str">
            <v>4x1,1x1</v>
          </cell>
          <cell r="O625" t="str">
            <v>Compression</v>
          </cell>
          <cell r="P625" t="str">
            <v>Press Dep.</v>
          </cell>
          <cell r="Q625" t="str">
            <v>NO</v>
          </cell>
          <cell r="R625" t="str">
            <v>-</v>
          </cell>
          <cell r="S625">
            <v>150</v>
          </cell>
          <cell r="T625">
            <v>4</v>
          </cell>
          <cell r="U625">
            <v>11</v>
          </cell>
          <cell r="V625">
            <v>150</v>
          </cell>
          <cell r="W625">
            <v>3.5</v>
          </cell>
          <cell r="Y625">
            <v>4</v>
          </cell>
          <cell r="Z625">
            <v>0</v>
          </cell>
          <cell r="AA625">
            <v>170</v>
          </cell>
          <cell r="AB625">
            <v>3</v>
          </cell>
          <cell r="AC625">
            <v>70</v>
          </cell>
          <cell r="AD625" t="str">
            <v>RK</v>
          </cell>
          <cell r="AE625">
            <v>0</v>
          </cell>
          <cell r="AF625">
            <v>4</v>
          </cell>
          <cell r="AG625" t="e">
            <v>#N/A</v>
          </cell>
          <cell r="AH625" t="e">
            <v>#N/A</v>
          </cell>
          <cell r="AJ625">
            <v>0</v>
          </cell>
          <cell r="AL625" t="e">
            <v>#N/A</v>
          </cell>
          <cell r="AM625" t="e">
            <v>#N/A</v>
          </cell>
          <cell r="AN625" t="e">
            <v>#N/A</v>
          </cell>
          <cell r="AO625" t="e">
            <v>#N/A</v>
          </cell>
          <cell r="AP625">
            <v>0</v>
          </cell>
          <cell r="AQ625" t="e">
            <v>#N/A</v>
          </cell>
          <cell r="AR625" t="str">
            <v>VAC</v>
          </cell>
          <cell r="AS625">
            <v>1.04</v>
          </cell>
          <cell r="AT625" t="e">
            <v>#N/A</v>
          </cell>
        </row>
        <row r="626">
          <cell r="B626" t="str">
            <v>589708-7000</v>
          </cell>
          <cell r="C626" t="str">
            <v>589708-7000</v>
          </cell>
          <cell r="D626" t="e">
            <v>#N/A</v>
          </cell>
          <cell r="E626" t="str">
            <v>T. ARROW</v>
          </cell>
          <cell r="F626" t="str">
            <v>-</v>
          </cell>
          <cell r="G626" t="str">
            <v>GROMMET WIRING</v>
          </cell>
          <cell r="H626" t="str">
            <v>SCR</v>
          </cell>
          <cell r="I626" t="e">
            <v>#N/A</v>
          </cell>
          <cell r="J626" t="e">
            <v>#N/A</v>
          </cell>
          <cell r="K626" t="str">
            <v>N-2722</v>
          </cell>
          <cell r="L626" t="e">
            <v>#N/A</v>
          </cell>
          <cell r="M626" t="e">
            <v>#N/A</v>
          </cell>
          <cell r="N626" t="str">
            <v>6x1</v>
          </cell>
          <cell r="O626" t="str">
            <v>Compression</v>
          </cell>
          <cell r="P626" t="str">
            <v>Sub.Cont.</v>
          </cell>
          <cell r="Q626" t="str">
            <v>NO</v>
          </cell>
          <cell r="R626" t="str">
            <v>-</v>
          </cell>
          <cell r="S626">
            <v>100</v>
          </cell>
          <cell r="Y626">
            <v>5</v>
          </cell>
          <cell r="Z626">
            <v>0</v>
          </cell>
          <cell r="AA626">
            <v>175</v>
          </cell>
          <cell r="AB626">
            <v>0</v>
          </cell>
          <cell r="AC626">
            <v>60</v>
          </cell>
          <cell r="AD626" t="str">
            <v>RK</v>
          </cell>
          <cell r="AE626">
            <v>0</v>
          </cell>
          <cell r="AF626">
            <v>6</v>
          </cell>
          <cell r="AG626" t="e">
            <v>#N/A</v>
          </cell>
          <cell r="AH626" t="e">
            <v>#N/A</v>
          </cell>
          <cell r="AJ626">
            <v>0</v>
          </cell>
          <cell r="AL626" t="e">
            <v>#N/A</v>
          </cell>
          <cell r="AM626" t="e">
            <v>#N/A</v>
          </cell>
          <cell r="AN626" t="e">
            <v>#N/A</v>
          </cell>
          <cell r="AO626" t="e">
            <v>#N/A</v>
          </cell>
          <cell r="AP626" t="e">
            <v>#N/A</v>
          </cell>
          <cell r="AQ626" t="e">
            <v>#N/A</v>
          </cell>
          <cell r="AR626" t="e">
            <v>#N/A</v>
          </cell>
          <cell r="AS626" t="e">
            <v>#N/A</v>
          </cell>
          <cell r="AT626" t="e">
            <v>#N/A</v>
          </cell>
        </row>
        <row r="627">
          <cell r="B627" t="str">
            <v>589940-083A</v>
          </cell>
          <cell r="C627" t="str">
            <v>589940-083A</v>
          </cell>
          <cell r="D627" t="str">
            <v>F-TPS</v>
          </cell>
          <cell r="E627" t="str">
            <v>T. ARROW</v>
          </cell>
          <cell r="F627" t="str">
            <v>-</v>
          </cell>
          <cell r="G627" t="str">
            <v>GROMMET</v>
          </cell>
          <cell r="H627" t="str">
            <v>TEE</v>
          </cell>
          <cell r="I627" t="e">
            <v>#N/A</v>
          </cell>
          <cell r="J627" t="e">
            <v>#N/A</v>
          </cell>
          <cell r="K627" t="str">
            <v>AG-2400</v>
          </cell>
          <cell r="L627" t="e">
            <v>#N/A</v>
          </cell>
          <cell r="M627" t="e">
            <v>#N/A</v>
          </cell>
          <cell r="N627" t="str">
            <v>6x1</v>
          </cell>
          <cell r="O627" t="str">
            <v>Compression</v>
          </cell>
          <cell r="P627" t="str">
            <v>Sub.Cont.</v>
          </cell>
          <cell r="Q627" t="str">
            <v>NO</v>
          </cell>
          <cell r="R627" t="str">
            <v>-</v>
          </cell>
          <cell r="S627">
            <v>100</v>
          </cell>
          <cell r="T627">
            <v>4</v>
          </cell>
          <cell r="U627">
            <v>8</v>
          </cell>
          <cell r="V627">
            <v>130</v>
          </cell>
          <cell r="W627">
            <v>5</v>
          </cell>
          <cell r="Y627">
            <v>3</v>
          </cell>
          <cell r="Z627">
            <v>70.56</v>
          </cell>
          <cell r="AA627">
            <v>175</v>
          </cell>
          <cell r="AB627">
            <v>3</v>
          </cell>
          <cell r="AC627">
            <v>70</v>
          </cell>
          <cell r="AD627" t="str">
            <v>RK</v>
          </cell>
          <cell r="AE627">
            <v>0</v>
          </cell>
          <cell r="AF627">
            <v>6</v>
          </cell>
          <cell r="AG627" t="e">
            <v>#N/A</v>
          </cell>
          <cell r="AH627" t="e">
            <v>#N/A</v>
          </cell>
          <cell r="AJ627">
            <v>138</v>
          </cell>
          <cell r="AL627" t="e">
            <v>#N/A</v>
          </cell>
          <cell r="AM627" t="e">
            <v>#N/A</v>
          </cell>
          <cell r="AN627" t="e">
            <v>#N/A</v>
          </cell>
          <cell r="AO627" t="e">
            <v>#N/A</v>
          </cell>
          <cell r="AP627" t="e">
            <v>#N/A</v>
          </cell>
          <cell r="AQ627" t="e">
            <v>#N/A</v>
          </cell>
          <cell r="AR627" t="e">
            <v>#N/A</v>
          </cell>
          <cell r="AS627" t="e">
            <v>#N/A</v>
          </cell>
          <cell r="AT627" t="e">
            <v>#N/A</v>
          </cell>
        </row>
        <row r="628">
          <cell r="B628" t="str">
            <v>589940-409B4</v>
          </cell>
          <cell r="C628" t="str">
            <v>589940-409B4;A</v>
          </cell>
          <cell r="D628" t="e">
            <v>#N/A</v>
          </cell>
          <cell r="E628" t="str">
            <v>T. ARROW</v>
          </cell>
          <cell r="F628" t="str">
            <v>-</v>
          </cell>
          <cell r="G628" t="str">
            <v>GROMMET</v>
          </cell>
          <cell r="H628" t="str">
            <v>PPR</v>
          </cell>
          <cell r="I628" t="e">
            <v>#N/A</v>
          </cell>
          <cell r="J628" t="e">
            <v>#N/A</v>
          </cell>
          <cell r="K628" t="str">
            <v>AS2778;PRS080</v>
          </cell>
          <cell r="L628" t="e">
            <v>#N/A</v>
          </cell>
          <cell r="M628" t="e">
            <v>#N/A</v>
          </cell>
          <cell r="N628" t="str">
            <v>1x1</v>
          </cell>
          <cell r="O628" t="str">
            <v>Compression</v>
          </cell>
          <cell r="P628" t="str">
            <v>Sub.Cont.</v>
          </cell>
          <cell r="Q628" t="str">
            <v>NO</v>
          </cell>
          <cell r="R628" t="str">
            <v>-</v>
          </cell>
          <cell r="S628">
            <v>100</v>
          </cell>
          <cell r="T628">
            <v>4</v>
          </cell>
          <cell r="U628">
            <v>8</v>
          </cell>
          <cell r="V628">
            <v>130</v>
          </cell>
          <cell r="W628">
            <v>5</v>
          </cell>
          <cell r="Y628">
            <v>3</v>
          </cell>
          <cell r="Z628">
            <v>0</v>
          </cell>
          <cell r="AA628">
            <v>175</v>
          </cell>
          <cell r="AB628">
            <v>3</v>
          </cell>
          <cell r="AC628">
            <v>70</v>
          </cell>
          <cell r="AD628" t="str">
            <v>RK</v>
          </cell>
          <cell r="AE628">
            <v>0</v>
          </cell>
          <cell r="AF628">
            <v>1</v>
          </cell>
          <cell r="AG628" t="e">
            <v>#N/A</v>
          </cell>
          <cell r="AH628" t="e">
            <v>#N/A</v>
          </cell>
          <cell r="AJ628">
            <v>138</v>
          </cell>
          <cell r="AL628" t="e">
            <v>#N/A</v>
          </cell>
          <cell r="AM628" t="e">
            <v>#N/A</v>
          </cell>
          <cell r="AN628" t="e">
            <v>#N/A</v>
          </cell>
          <cell r="AO628" t="e">
            <v>#N/A</v>
          </cell>
          <cell r="AP628" t="e">
            <v>#N/A</v>
          </cell>
          <cell r="AQ628" t="e">
            <v>#N/A</v>
          </cell>
          <cell r="AR628" t="e">
            <v>#N/A</v>
          </cell>
          <cell r="AS628" t="e">
            <v>#N/A</v>
          </cell>
          <cell r="AT628" t="e">
            <v>#N/A</v>
          </cell>
        </row>
        <row r="629">
          <cell r="B629" t="str">
            <v>589940-496A</v>
          </cell>
          <cell r="C629" t="str">
            <v>589940-496A;A</v>
          </cell>
          <cell r="D629" t="str">
            <v>F-MCR</v>
          </cell>
          <cell r="E629" t="str">
            <v>T. ARROW</v>
          </cell>
          <cell r="F629" t="str">
            <v>-</v>
          </cell>
          <cell r="G629" t="str">
            <v>GROMMET</v>
          </cell>
          <cell r="H629" t="str">
            <v>AMN</v>
          </cell>
          <cell r="I629" t="e">
            <v>#N/A</v>
          </cell>
          <cell r="J629" t="e">
            <v>#N/A</v>
          </cell>
          <cell r="K629" t="str">
            <v>E2776;PRS080</v>
          </cell>
          <cell r="L629">
            <v>98</v>
          </cell>
          <cell r="M629">
            <v>93688.362919132152</v>
          </cell>
          <cell r="N629" t="str">
            <v>6x1</v>
          </cell>
          <cell r="O629" t="str">
            <v>Compression</v>
          </cell>
          <cell r="P629" t="str">
            <v>Sub.Cont.</v>
          </cell>
          <cell r="Q629" t="str">
            <v>NO</v>
          </cell>
          <cell r="R629" t="str">
            <v>-</v>
          </cell>
          <cell r="S629">
            <v>120</v>
          </cell>
          <cell r="T629">
            <v>40</v>
          </cell>
          <cell r="U629">
            <v>20</v>
          </cell>
          <cell r="V629">
            <v>20</v>
          </cell>
          <cell r="W629">
            <v>8</v>
          </cell>
          <cell r="Y629">
            <v>8</v>
          </cell>
          <cell r="Z629">
            <v>6.0839999999999996</v>
          </cell>
          <cell r="AA629">
            <v>170</v>
          </cell>
          <cell r="AB629">
            <v>10</v>
          </cell>
          <cell r="AC629">
            <v>50</v>
          </cell>
          <cell r="AD629" t="str">
            <v>ลูกค้า</v>
          </cell>
          <cell r="AE629">
            <v>0</v>
          </cell>
          <cell r="AF629">
            <v>6</v>
          </cell>
          <cell r="AG629">
            <v>98</v>
          </cell>
          <cell r="AH629">
            <v>96646.942800788966</v>
          </cell>
          <cell r="AL629" t="e">
            <v>#N/A</v>
          </cell>
          <cell r="AM629" t="e">
            <v>#N/A</v>
          </cell>
          <cell r="AN629" t="e">
            <v>#N/A</v>
          </cell>
          <cell r="AO629" t="e">
            <v>#N/A</v>
          </cell>
          <cell r="AP629" t="e">
            <v>#N/A</v>
          </cell>
          <cell r="AQ629" t="e">
            <v>#N/A</v>
          </cell>
          <cell r="AR629" t="e">
            <v>#N/A</v>
          </cell>
          <cell r="AS629" t="e">
            <v>#N/A</v>
          </cell>
          <cell r="AT629" t="e">
            <v>#N/A</v>
          </cell>
        </row>
        <row r="630">
          <cell r="B630" t="str">
            <v>589940-516A</v>
          </cell>
          <cell r="C630" t="str">
            <v>589940-516A</v>
          </cell>
          <cell r="D630" t="e">
            <v>#N/A</v>
          </cell>
          <cell r="E630" t="str">
            <v>T. ARROW</v>
          </cell>
          <cell r="F630" t="str">
            <v>-</v>
          </cell>
          <cell r="G630" t="str">
            <v>GROMMET</v>
          </cell>
          <cell r="I630" t="e">
            <v>#N/A</v>
          </cell>
          <cell r="J630" t="e">
            <v>#N/A</v>
          </cell>
          <cell r="L630" t="e">
            <v>#N/A</v>
          </cell>
          <cell r="M630" t="e">
            <v>#N/A</v>
          </cell>
          <cell r="O630" t="str">
            <v>Compression</v>
          </cell>
          <cell r="P630" t="str">
            <v>Press Dep.</v>
          </cell>
          <cell r="Q630" t="str">
            <v>YES</v>
          </cell>
          <cell r="R630" t="str">
            <v>-</v>
          </cell>
          <cell r="S630">
            <v>150</v>
          </cell>
          <cell r="T630">
            <v>9</v>
          </cell>
          <cell r="U630">
            <v>7</v>
          </cell>
          <cell r="V630">
            <v>210</v>
          </cell>
          <cell r="W630">
            <v>3</v>
          </cell>
          <cell r="Z630">
            <v>0</v>
          </cell>
          <cell r="AA630">
            <v>170</v>
          </cell>
          <cell r="AB630">
            <v>3</v>
          </cell>
          <cell r="AC630">
            <v>70</v>
          </cell>
          <cell r="AD630" t="str">
            <v>RK</v>
          </cell>
          <cell r="AE630">
            <v>0</v>
          </cell>
          <cell r="AF630">
            <v>0</v>
          </cell>
          <cell r="AG630" t="e">
            <v>#N/A</v>
          </cell>
          <cell r="AH630" t="e">
            <v>#N/A</v>
          </cell>
          <cell r="AL630" t="e">
            <v>#N/A</v>
          </cell>
          <cell r="AM630" t="e">
            <v>#N/A</v>
          </cell>
          <cell r="AN630" t="e">
            <v>#N/A</v>
          </cell>
          <cell r="AO630" t="e">
            <v>#N/A</v>
          </cell>
          <cell r="AP630" t="e">
            <v>#N/A</v>
          </cell>
          <cell r="AQ630" t="e">
            <v>#N/A</v>
          </cell>
          <cell r="AR630" t="e">
            <v>#N/A</v>
          </cell>
          <cell r="AS630" t="e">
            <v>#N/A</v>
          </cell>
          <cell r="AT630" t="e">
            <v>#N/A</v>
          </cell>
        </row>
        <row r="631">
          <cell r="B631" t="str">
            <v>589940-517A</v>
          </cell>
          <cell r="C631" t="str">
            <v>589940-517A</v>
          </cell>
          <cell r="D631" t="e">
            <v>#N/A</v>
          </cell>
          <cell r="E631" t="str">
            <v>SUMITOMO</v>
          </cell>
          <cell r="F631" t="str">
            <v>IRC</v>
          </cell>
          <cell r="G631" t="str">
            <v>PLATE FR SEAT</v>
          </cell>
          <cell r="I631" t="e">
            <v>#N/A</v>
          </cell>
          <cell r="J631" t="e">
            <v>#N/A</v>
          </cell>
          <cell r="L631" t="e">
            <v>#N/A</v>
          </cell>
          <cell r="M631" t="e">
            <v>#N/A</v>
          </cell>
          <cell r="R631" t="str">
            <v>-</v>
          </cell>
          <cell r="Z631">
            <v>0</v>
          </cell>
          <cell r="AF631">
            <v>0</v>
          </cell>
          <cell r="AG631" t="e">
            <v>#N/A</v>
          </cell>
          <cell r="AH631" t="e">
            <v>#N/A</v>
          </cell>
          <cell r="AL631" t="e">
            <v>#N/A</v>
          </cell>
          <cell r="AM631" t="e">
            <v>#N/A</v>
          </cell>
          <cell r="AN631" t="e">
            <v>#N/A</v>
          </cell>
          <cell r="AO631" t="e">
            <v>#N/A</v>
          </cell>
          <cell r="AP631" t="e">
            <v>#N/A</v>
          </cell>
          <cell r="AQ631" t="e">
            <v>#N/A</v>
          </cell>
          <cell r="AR631" t="e">
            <v>#N/A</v>
          </cell>
          <cell r="AS631" t="e">
            <v>#N/A</v>
          </cell>
          <cell r="AT631" t="e">
            <v>#N/A</v>
          </cell>
        </row>
        <row r="632">
          <cell r="B632" t="str">
            <v>589940-602R</v>
          </cell>
          <cell r="C632" t="str">
            <v>589940-602R;A</v>
          </cell>
          <cell r="D632" t="e">
            <v>#N/A</v>
          </cell>
          <cell r="E632" t="str">
            <v>SUMITOMO</v>
          </cell>
          <cell r="F632" t="str">
            <v>IRC</v>
          </cell>
          <cell r="G632" t="str">
            <v>PLATE FR SEAT</v>
          </cell>
          <cell r="H632" t="str">
            <v>AMN</v>
          </cell>
          <cell r="I632" t="e">
            <v>#N/A</v>
          </cell>
          <cell r="J632" t="e">
            <v>#N/A</v>
          </cell>
          <cell r="K632" t="str">
            <v>AS2778;PRS080</v>
          </cell>
          <cell r="L632" t="e">
            <v>#N/A</v>
          </cell>
          <cell r="M632" t="e">
            <v>#N/A</v>
          </cell>
          <cell r="N632" t="str">
            <v>1X1</v>
          </cell>
          <cell r="O632" t="str">
            <v>Compression</v>
          </cell>
          <cell r="P632" t="str">
            <v>PRESS 510</v>
          </cell>
          <cell r="Q632" t="str">
            <v>Yes</v>
          </cell>
          <cell r="R632" t="str">
            <v>-</v>
          </cell>
          <cell r="S632">
            <v>100</v>
          </cell>
          <cell r="T632">
            <v>2</v>
          </cell>
          <cell r="V632">
            <v>940</v>
          </cell>
          <cell r="X632">
            <v>5</v>
          </cell>
          <cell r="Y632">
            <v>6</v>
          </cell>
          <cell r="Z632">
            <v>0</v>
          </cell>
          <cell r="AA632">
            <v>175</v>
          </cell>
          <cell r="AB632">
            <v>3</v>
          </cell>
          <cell r="AC632">
            <v>60</v>
          </cell>
          <cell r="AD632" t="str">
            <v>TI</v>
          </cell>
          <cell r="AE632">
            <v>0</v>
          </cell>
          <cell r="AF632">
            <v>1</v>
          </cell>
          <cell r="AG632" t="e">
            <v>#N/A</v>
          </cell>
          <cell r="AH632" t="e">
            <v>#N/A</v>
          </cell>
          <cell r="AI632" t="str">
            <v>150 c x 2 hr</v>
          </cell>
          <cell r="AL632" t="e">
            <v>#N/A</v>
          </cell>
          <cell r="AM632" t="e">
            <v>#N/A</v>
          </cell>
          <cell r="AN632" t="e">
            <v>#N/A</v>
          </cell>
          <cell r="AO632" t="e">
            <v>#N/A</v>
          </cell>
          <cell r="AP632" t="e">
            <v>#N/A</v>
          </cell>
          <cell r="AQ632" t="e">
            <v>#N/A</v>
          </cell>
          <cell r="AR632" t="e">
            <v>#N/A</v>
          </cell>
          <cell r="AS632" t="e">
            <v>#N/A</v>
          </cell>
          <cell r="AT632" t="e">
            <v>#N/A</v>
          </cell>
        </row>
        <row r="633">
          <cell r="B633" t="str">
            <v>589940-709A</v>
          </cell>
          <cell r="C633" t="str">
            <v>589940-709;A</v>
          </cell>
          <cell r="D633" t="e">
            <v>#N/A</v>
          </cell>
          <cell r="E633" t="str">
            <v>SUMITOMO</v>
          </cell>
          <cell r="F633" t="str">
            <v>IRC</v>
          </cell>
          <cell r="G633" t="str">
            <v>PLATE FR SEAL</v>
          </cell>
          <cell r="H633">
            <v>510</v>
          </cell>
          <cell r="I633" t="e">
            <v>#N/A</v>
          </cell>
          <cell r="J633" t="e">
            <v>#N/A</v>
          </cell>
          <cell r="K633" t="str">
            <v>AG2500;PRS080</v>
          </cell>
          <cell r="L633" t="e">
            <v>#N/A</v>
          </cell>
          <cell r="M633" t="e">
            <v>#N/A</v>
          </cell>
          <cell r="O633" t="str">
            <v>Compression</v>
          </cell>
          <cell r="P633" t="str">
            <v>Press Dep.</v>
          </cell>
          <cell r="Q633" t="str">
            <v>YES</v>
          </cell>
          <cell r="R633" t="str">
            <v>-</v>
          </cell>
          <cell r="S633">
            <v>150</v>
          </cell>
          <cell r="T633">
            <v>4</v>
          </cell>
          <cell r="U633">
            <v>3</v>
          </cell>
          <cell r="V633">
            <v>118</v>
          </cell>
          <cell r="W633">
            <v>3</v>
          </cell>
          <cell r="Y633">
            <v>5</v>
          </cell>
          <cell r="Z633">
            <v>0</v>
          </cell>
          <cell r="AA633">
            <v>170</v>
          </cell>
          <cell r="AB633">
            <v>1</v>
          </cell>
          <cell r="AC633">
            <v>70</v>
          </cell>
          <cell r="AD633" t="str">
            <v>RK</v>
          </cell>
          <cell r="AE633">
            <v>0</v>
          </cell>
          <cell r="AF633">
            <v>0</v>
          </cell>
          <cell r="AG633" t="e">
            <v>#N/A</v>
          </cell>
          <cell r="AH633" t="e">
            <v>#N/A</v>
          </cell>
          <cell r="AL633" t="e">
            <v>#N/A</v>
          </cell>
          <cell r="AM633" t="e">
            <v>#N/A</v>
          </cell>
          <cell r="AN633" t="e">
            <v>#N/A</v>
          </cell>
          <cell r="AO633" t="e">
            <v>#N/A</v>
          </cell>
          <cell r="AP633" t="e">
            <v>#N/A</v>
          </cell>
          <cell r="AQ633" t="e">
            <v>#N/A</v>
          </cell>
          <cell r="AR633" t="e">
            <v>#N/A</v>
          </cell>
          <cell r="AS633" t="e">
            <v>#N/A</v>
          </cell>
          <cell r="AT633" t="e">
            <v>#N/A</v>
          </cell>
        </row>
        <row r="634">
          <cell r="B634" t="str">
            <v>589940-988A</v>
          </cell>
          <cell r="C634" t="str">
            <v>589940-988A;A</v>
          </cell>
          <cell r="D634" t="e">
            <v>#N/A</v>
          </cell>
          <cell r="E634" t="str">
            <v>SUMITOMO</v>
          </cell>
          <cell r="F634" t="str">
            <v>IRC</v>
          </cell>
          <cell r="G634" t="str">
            <v>PLATE FR SEAL</v>
          </cell>
          <cell r="I634" t="e">
            <v>#N/A</v>
          </cell>
          <cell r="J634" t="e">
            <v>#N/A</v>
          </cell>
          <cell r="L634" t="e">
            <v>#N/A</v>
          </cell>
          <cell r="M634" t="e">
            <v>#N/A</v>
          </cell>
          <cell r="O634" t="str">
            <v>Transfer</v>
          </cell>
          <cell r="P634" t="str">
            <v>Press Dep.</v>
          </cell>
          <cell r="Q634" t="str">
            <v>NO</v>
          </cell>
          <cell r="S634">
            <v>80</v>
          </cell>
          <cell r="T634">
            <v>1</v>
          </cell>
          <cell r="U634">
            <v>55</v>
          </cell>
          <cell r="V634">
            <v>55</v>
          </cell>
          <cell r="W634">
            <v>8</v>
          </cell>
          <cell r="Y634">
            <v>7</v>
          </cell>
          <cell r="Z634">
            <v>0</v>
          </cell>
          <cell r="AA634">
            <v>170</v>
          </cell>
          <cell r="AB634">
            <v>3</v>
          </cell>
          <cell r="AC634">
            <v>40</v>
          </cell>
          <cell r="AD634" t="str">
            <v>SE</v>
          </cell>
          <cell r="AE634">
            <v>0</v>
          </cell>
          <cell r="AF634">
            <v>0</v>
          </cell>
          <cell r="AG634" t="e">
            <v>#N/A</v>
          </cell>
          <cell r="AH634" t="e">
            <v>#N/A</v>
          </cell>
          <cell r="AI634" t="str">
            <v xml:space="preserve"> </v>
          </cell>
          <cell r="AJ634">
            <v>35</v>
          </cell>
          <cell r="AL634" t="e">
            <v>#N/A</v>
          </cell>
          <cell r="AM634" t="e">
            <v>#N/A</v>
          </cell>
          <cell r="AN634" t="e">
            <v>#N/A</v>
          </cell>
          <cell r="AO634" t="e">
            <v>#N/A</v>
          </cell>
          <cell r="AP634" t="e">
            <v>#N/A</v>
          </cell>
          <cell r="AQ634" t="e">
            <v>#N/A</v>
          </cell>
          <cell r="AR634" t="e">
            <v>#N/A</v>
          </cell>
          <cell r="AS634" t="e">
            <v>#N/A</v>
          </cell>
          <cell r="AT634" t="e">
            <v>#N/A</v>
          </cell>
        </row>
        <row r="635">
          <cell r="B635" t="str">
            <v>589940-989A</v>
          </cell>
          <cell r="C635" t="str">
            <v>589940-989A</v>
          </cell>
          <cell r="D635" t="e">
            <v>#N/A</v>
          </cell>
          <cell r="E635" t="str">
            <v>T. ARROW</v>
          </cell>
          <cell r="F635" t="str">
            <v>-</v>
          </cell>
          <cell r="G635" t="str">
            <v>GROMMET</v>
          </cell>
          <cell r="I635" t="e">
            <v>#N/A</v>
          </cell>
          <cell r="J635" t="e">
            <v>#N/A</v>
          </cell>
          <cell r="L635" t="e">
            <v>#N/A</v>
          </cell>
          <cell r="M635" t="e">
            <v>#N/A</v>
          </cell>
          <cell r="O635" t="str">
            <v>Compression</v>
          </cell>
          <cell r="P635" t="str">
            <v>Press Dep.</v>
          </cell>
          <cell r="Q635" t="str">
            <v>Yes</v>
          </cell>
          <cell r="R635" t="str">
            <v>-</v>
          </cell>
          <cell r="S635">
            <v>150</v>
          </cell>
          <cell r="T635">
            <v>4</v>
          </cell>
          <cell r="U635">
            <v>7</v>
          </cell>
          <cell r="V635">
            <v>130</v>
          </cell>
          <cell r="W635">
            <v>3</v>
          </cell>
          <cell r="Y635">
            <v>5</v>
          </cell>
          <cell r="Z635">
            <v>0</v>
          </cell>
          <cell r="AA635">
            <v>170</v>
          </cell>
          <cell r="AB635">
            <v>1</v>
          </cell>
          <cell r="AC635">
            <v>70</v>
          </cell>
          <cell r="AD635" t="str">
            <v>TI</v>
          </cell>
          <cell r="AE635">
            <v>0</v>
          </cell>
          <cell r="AF635">
            <v>0</v>
          </cell>
          <cell r="AG635" t="e">
            <v>#N/A</v>
          </cell>
          <cell r="AH635" t="e">
            <v>#N/A</v>
          </cell>
          <cell r="AL635" t="e">
            <v>#N/A</v>
          </cell>
          <cell r="AM635" t="e">
            <v>#N/A</v>
          </cell>
          <cell r="AN635" t="e">
            <v>#N/A</v>
          </cell>
          <cell r="AO635" t="e">
            <v>#N/A</v>
          </cell>
          <cell r="AP635" t="e">
            <v>#N/A</v>
          </cell>
          <cell r="AQ635" t="e">
            <v>#N/A</v>
          </cell>
          <cell r="AR635" t="e">
            <v>#N/A</v>
          </cell>
          <cell r="AS635" t="e">
            <v>#N/A</v>
          </cell>
          <cell r="AT635" t="e">
            <v>#N/A</v>
          </cell>
        </row>
        <row r="636">
          <cell r="B636" t="str">
            <v>589941-036A</v>
          </cell>
          <cell r="C636" t="str">
            <v>589941-036A;A</v>
          </cell>
          <cell r="D636" t="e">
            <v>#N/A</v>
          </cell>
          <cell r="E636" t="str">
            <v>NASTECH</v>
          </cell>
          <cell r="F636" t="str">
            <v>IRC</v>
          </cell>
          <cell r="G636" t="str">
            <v>COVER DUST</v>
          </cell>
          <cell r="I636" t="e">
            <v>#N/A</v>
          </cell>
          <cell r="J636" t="e">
            <v>#N/A</v>
          </cell>
          <cell r="K636" t="str">
            <v>E2776;PRS080</v>
          </cell>
          <cell r="L636">
            <v>98</v>
          </cell>
          <cell r="M636" t="e">
            <v>#DIV/0!</v>
          </cell>
          <cell r="O636" t="str">
            <v>Comprssion</v>
          </cell>
          <cell r="P636" t="str">
            <v>Sub.Cont.</v>
          </cell>
          <cell r="Q636" t="str">
            <v>NO</v>
          </cell>
          <cell r="R636" t="str">
            <v>-</v>
          </cell>
          <cell r="S636">
            <v>100</v>
          </cell>
          <cell r="T636" t="str">
            <v>JIG</v>
          </cell>
          <cell r="Y636">
            <v>5</v>
          </cell>
          <cell r="Z636">
            <v>0</v>
          </cell>
          <cell r="AA636">
            <v>175</v>
          </cell>
          <cell r="AB636">
            <v>0</v>
          </cell>
          <cell r="AC636">
            <v>0</v>
          </cell>
          <cell r="AD636" t="str">
            <v>RK</v>
          </cell>
          <cell r="AE636">
            <v>0</v>
          </cell>
          <cell r="AF636">
            <v>0</v>
          </cell>
          <cell r="AG636">
            <v>98</v>
          </cell>
          <cell r="AH636" t="e">
            <v>#DIV/0!</v>
          </cell>
          <cell r="AJ636" t="e">
            <v>#VALUE!</v>
          </cell>
          <cell r="AL636" t="e">
            <v>#N/A</v>
          </cell>
          <cell r="AM636" t="e">
            <v>#N/A</v>
          </cell>
          <cell r="AN636" t="e">
            <v>#N/A</v>
          </cell>
          <cell r="AO636" t="e">
            <v>#N/A</v>
          </cell>
          <cell r="AP636" t="e">
            <v>#N/A</v>
          </cell>
          <cell r="AQ636" t="e">
            <v>#N/A</v>
          </cell>
          <cell r="AR636" t="e">
            <v>#N/A</v>
          </cell>
          <cell r="AS636" t="e">
            <v>#N/A</v>
          </cell>
          <cell r="AT636" t="e">
            <v>#N/A</v>
          </cell>
        </row>
        <row r="637">
          <cell r="B637" t="str">
            <v>589941-049A</v>
          </cell>
          <cell r="C637" t="str">
            <v>589941-049A;A</v>
          </cell>
          <cell r="D637" t="str">
            <v>F-MCR</v>
          </cell>
          <cell r="E637" t="str">
            <v>NASTECH</v>
          </cell>
          <cell r="F637" t="str">
            <v>IRC</v>
          </cell>
          <cell r="G637" t="str">
            <v>GASKET RH/LH</v>
          </cell>
          <cell r="H637" t="str">
            <v>AMN</v>
          </cell>
          <cell r="I637" t="e">
            <v>#N/A</v>
          </cell>
          <cell r="J637" t="e">
            <v>#N/A</v>
          </cell>
          <cell r="K637" t="str">
            <v>E2776;PRS080</v>
          </cell>
          <cell r="L637">
            <v>98</v>
          </cell>
          <cell r="M637" t="e">
            <v>#VALUE!</v>
          </cell>
          <cell r="N637" t="str">
            <v>1x1</v>
          </cell>
          <cell r="O637" t="str">
            <v>Compression</v>
          </cell>
          <cell r="P637" t="str">
            <v>Press Dep.</v>
          </cell>
          <cell r="Q637" t="str">
            <v>NO</v>
          </cell>
          <cell r="R637" t="str">
            <v>-</v>
          </cell>
          <cell r="S637">
            <v>180</v>
          </cell>
          <cell r="Y637">
            <v>25</v>
          </cell>
          <cell r="Z637" t="e">
            <v>#VALUE!</v>
          </cell>
          <cell r="AA637">
            <v>175</v>
          </cell>
          <cell r="AB637">
            <v>0</v>
          </cell>
          <cell r="AC637">
            <v>72</v>
          </cell>
          <cell r="AD637" t="str">
            <v>JAPAN</v>
          </cell>
          <cell r="AE637">
            <v>0</v>
          </cell>
          <cell r="AF637">
            <v>1</v>
          </cell>
          <cell r="AG637">
            <v>98</v>
          </cell>
          <cell r="AH637" t="e">
            <v>#VALUE!</v>
          </cell>
          <cell r="AJ637">
            <v>79</v>
          </cell>
          <cell r="AL637" t="e">
            <v>#N/A</v>
          </cell>
          <cell r="AM637" t="e">
            <v>#N/A</v>
          </cell>
          <cell r="AN637" t="e">
            <v>#N/A</v>
          </cell>
          <cell r="AO637" t="e">
            <v>#VALUE!</v>
          </cell>
          <cell r="AP637" t="e">
            <v>#N/A</v>
          </cell>
          <cell r="AQ637" t="e">
            <v>#N/A</v>
          </cell>
          <cell r="AR637" t="e">
            <v>#N/A</v>
          </cell>
          <cell r="AS637" t="e">
            <v>#N/A</v>
          </cell>
          <cell r="AT637" t="e">
            <v>#VALUE!</v>
          </cell>
        </row>
        <row r="638">
          <cell r="B638" t="str">
            <v>589941-050A</v>
          </cell>
          <cell r="C638" t="str">
            <v>589941-050A;A</v>
          </cell>
          <cell r="D638" t="str">
            <v>F-SCR</v>
          </cell>
          <cell r="E638" t="str">
            <v>NASTECH</v>
          </cell>
          <cell r="F638" t="str">
            <v>IRC</v>
          </cell>
          <cell r="G638" t="str">
            <v>GASKET RH/LH</v>
          </cell>
          <cell r="H638" t="str">
            <v>SCR</v>
          </cell>
          <cell r="I638" t="e">
            <v>#N/A</v>
          </cell>
          <cell r="J638" t="e">
            <v>#N/A</v>
          </cell>
          <cell r="K638" t="str">
            <v>E2776;PRS080</v>
          </cell>
          <cell r="L638">
            <v>98</v>
          </cell>
          <cell r="M638" t="e">
            <v>#DIV/0!</v>
          </cell>
          <cell r="N638" t="str">
            <v>1x1</v>
          </cell>
          <cell r="O638" t="str">
            <v>Compression</v>
          </cell>
          <cell r="P638" t="str">
            <v>Press Dep.</v>
          </cell>
          <cell r="Q638" t="str">
            <v>NO</v>
          </cell>
          <cell r="R638" t="str">
            <v>-</v>
          </cell>
          <cell r="S638">
            <v>180</v>
          </cell>
          <cell r="Y638">
            <v>25</v>
          </cell>
          <cell r="Z638">
            <v>0</v>
          </cell>
          <cell r="AA638">
            <v>175</v>
          </cell>
          <cell r="AB638">
            <v>0</v>
          </cell>
          <cell r="AC638">
            <v>72</v>
          </cell>
          <cell r="AD638" t="str">
            <v>JAPAN</v>
          </cell>
          <cell r="AE638">
            <v>0</v>
          </cell>
          <cell r="AF638">
            <v>1</v>
          </cell>
          <cell r="AG638">
            <v>98</v>
          </cell>
          <cell r="AH638" t="e">
            <v>#DIV/0!</v>
          </cell>
          <cell r="AJ638">
            <v>80</v>
          </cell>
          <cell r="AL638" t="e">
            <v>#N/A</v>
          </cell>
          <cell r="AM638" t="e">
            <v>#N/A</v>
          </cell>
          <cell r="AN638" t="e">
            <v>#N/A</v>
          </cell>
          <cell r="AO638" t="e">
            <v>#N/A</v>
          </cell>
          <cell r="AP638" t="e">
            <v>#N/A</v>
          </cell>
          <cell r="AQ638" t="e">
            <v>#N/A</v>
          </cell>
          <cell r="AR638" t="e">
            <v>#N/A</v>
          </cell>
          <cell r="AS638" t="e">
            <v>#N/A</v>
          </cell>
          <cell r="AT638" t="e">
            <v>#N/A</v>
          </cell>
        </row>
        <row r="639">
          <cell r="B639" t="str">
            <v>589941-051R</v>
          </cell>
          <cell r="C639" t="str">
            <v>589941-051R;A</v>
          </cell>
          <cell r="D639" t="str">
            <v>F-SCR</v>
          </cell>
          <cell r="E639" t="str">
            <v>NASTECH</v>
          </cell>
          <cell r="F639" t="str">
            <v>IRC</v>
          </cell>
          <cell r="G639" t="str">
            <v>GASKET RH/LH</v>
          </cell>
          <cell r="H639" t="str">
            <v>SCR</v>
          </cell>
          <cell r="I639" t="e">
            <v>#N/A</v>
          </cell>
          <cell r="J639" t="e">
            <v>#N/A</v>
          </cell>
          <cell r="K639" t="str">
            <v>E2776;PRS080</v>
          </cell>
          <cell r="L639">
            <v>98</v>
          </cell>
          <cell r="M639" t="e">
            <v>#DIV/0!</v>
          </cell>
          <cell r="N639" t="str">
            <v>1x1</v>
          </cell>
          <cell r="O639" t="str">
            <v>Compression</v>
          </cell>
          <cell r="P639" t="str">
            <v>Sub.Cont.</v>
          </cell>
          <cell r="Q639" t="str">
            <v>NO</v>
          </cell>
          <cell r="R639" t="str">
            <v>-</v>
          </cell>
          <cell r="S639">
            <v>100</v>
          </cell>
          <cell r="T639">
            <v>36</v>
          </cell>
          <cell r="U639">
            <v>16</v>
          </cell>
          <cell r="V639">
            <v>16</v>
          </cell>
          <cell r="W639">
            <v>7</v>
          </cell>
          <cell r="Y639">
            <v>4</v>
          </cell>
          <cell r="Z639">
            <v>0</v>
          </cell>
          <cell r="AA639">
            <v>180</v>
          </cell>
          <cell r="AB639">
            <v>7</v>
          </cell>
          <cell r="AC639">
            <v>70</v>
          </cell>
          <cell r="AD639" t="str">
            <v>RK</v>
          </cell>
          <cell r="AE639">
            <v>0</v>
          </cell>
          <cell r="AF639">
            <v>1</v>
          </cell>
          <cell r="AG639">
            <v>98</v>
          </cell>
          <cell r="AH639" t="e">
            <v>#DIV/0!</v>
          </cell>
          <cell r="AJ639">
            <v>20</v>
          </cell>
          <cell r="AL639" t="e">
            <v>#N/A</v>
          </cell>
          <cell r="AM639" t="e">
            <v>#N/A</v>
          </cell>
          <cell r="AN639" t="e">
            <v>#N/A</v>
          </cell>
          <cell r="AO639" t="e">
            <v>#N/A</v>
          </cell>
          <cell r="AP639" t="e">
            <v>#N/A</v>
          </cell>
          <cell r="AQ639" t="e">
            <v>#N/A</v>
          </cell>
          <cell r="AR639" t="e">
            <v>#N/A</v>
          </cell>
          <cell r="AS639" t="e">
            <v>#N/A</v>
          </cell>
          <cell r="AT639" t="e">
            <v>#N/A</v>
          </cell>
        </row>
        <row r="640">
          <cell r="B640" t="str">
            <v>589941-306B</v>
          </cell>
          <cell r="C640" t="str">
            <v>589941-306B</v>
          </cell>
          <cell r="D640" t="str">
            <v>F-CRM</v>
          </cell>
          <cell r="E640" t="str">
            <v>NASTECH</v>
          </cell>
          <cell r="F640" t="str">
            <v>IRC</v>
          </cell>
          <cell r="G640" t="str">
            <v>GASKET RH/LH</v>
          </cell>
          <cell r="H640" t="str">
            <v>AMN</v>
          </cell>
          <cell r="I640" t="e">
            <v>#N/A</v>
          </cell>
          <cell r="J640" t="e">
            <v>#N/A</v>
          </cell>
          <cell r="K640" t="str">
            <v>AS-2996</v>
          </cell>
          <cell r="L640" t="e">
            <v>#N/A</v>
          </cell>
          <cell r="M640" t="e">
            <v>#N/A</v>
          </cell>
          <cell r="N640" t="str">
            <v>2x2</v>
          </cell>
          <cell r="R640" t="str">
            <v>-</v>
          </cell>
          <cell r="Z640">
            <v>0</v>
          </cell>
          <cell r="AF640">
            <v>2</v>
          </cell>
          <cell r="AG640" t="e">
            <v>#N/A</v>
          </cell>
          <cell r="AH640" t="e">
            <v>#N/A</v>
          </cell>
          <cell r="AL640" t="e">
            <v>#N/A</v>
          </cell>
          <cell r="AM640" t="e">
            <v>#N/A</v>
          </cell>
          <cell r="AN640" t="e">
            <v>#N/A</v>
          </cell>
          <cell r="AO640" t="e">
            <v>#N/A</v>
          </cell>
          <cell r="AP640" t="e">
            <v>#N/A</v>
          </cell>
          <cell r="AQ640" t="e">
            <v>#N/A</v>
          </cell>
          <cell r="AR640" t="e">
            <v>#N/A</v>
          </cell>
          <cell r="AS640" t="e">
            <v>#N/A</v>
          </cell>
          <cell r="AT640" t="e">
            <v>#N/A</v>
          </cell>
        </row>
        <row r="641">
          <cell r="B641" t="str">
            <v>589941-307B</v>
          </cell>
          <cell r="C641" t="str">
            <v>589941-307B</v>
          </cell>
          <cell r="D641" t="str">
            <v>F-CRM</v>
          </cell>
          <cell r="E641" t="str">
            <v>NASTECH</v>
          </cell>
          <cell r="F641" t="str">
            <v>IRC</v>
          </cell>
          <cell r="G641" t="str">
            <v>GASKET RH/LH</v>
          </cell>
          <cell r="H641" t="str">
            <v>AMN</v>
          </cell>
          <cell r="I641" t="e">
            <v>#N/A</v>
          </cell>
          <cell r="J641" t="e">
            <v>#N/A</v>
          </cell>
          <cell r="K641" t="str">
            <v>AS-2996</v>
          </cell>
          <cell r="L641" t="e">
            <v>#N/A</v>
          </cell>
          <cell r="M641" t="e">
            <v>#N/A</v>
          </cell>
          <cell r="N641" t="str">
            <v>2x2</v>
          </cell>
          <cell r="O641" t="str">
            <v>Compression</v>
          </cell>
          <cell r="P641" t="str">
            <v>Press Dep.</v>
          </cell>
          <cell r="Q641" t="str">
            <v>YES</v>
          </cell>
          <cell r="R641" t="str">
            <v>-</v>
          </cell>
          <cell r="S641">
            <v>150</v>
          </cell>
          <cell r="T641">
            <v>4</v>
          </cell>
          <cell r="U641">
            <v>12</v>
          </cell>
          <cell r="V641">
            <v>183</v>
          </cell>
          <cell r="W641">
            <v>3</v>
          </cell>
          <cell r="Y641">
            <v>5</v>
          </cell>
          <cell r="Z641">
            <v>0</v>
          </cell>
          <cell r="AA641">
            <v>160</v>
          </cell>
          <cell r="AB641">
            <v>3</v>
          </cell>
          <cell r="AC641">
            <v>70</v>
          </cell>
          <cell r="AD641" t="str">
            <v>RK</v>
          </cell>
          <cell r="AE641">
            <v>0</v>
          </cell>
          <cell r="AF641">
            <v>2</v>
          </cell>
          <cell r="AG641" t="e">
            <v>#N/A</v>
          </cell>
          <cell r="AH641" t="e">
            <v>#N/A</v>
          </cell>
          <cell r="AL641" t="e">
            <v>#N/A</v>
          </cell>
          <cell r="AM641" t="e">
            <v>#N/A</v>
          </cell>
          <cell r="AN641" t="e">
            <v>#N/A</v>
          </cell>
          <cell r="AO641" t="e">
            <v>#N/A</v>
          </cell>
          <cell r="AP641" t="e">
            <v>#N/A</v>
          </cell>
          <cell r="AQ641" t="e">
            <v>#N/A</v>
          </cell>
          <cell r="AR641" t="e">
            <v>#N/A</v>
          </cell>
          <cell r="AS641" t="e">
            <v>#N/A</v>
          </cell>
          <cell r="AT641" t="e">
            <v>#N/A</v>
          </cell>
        </row>
        <row r="642">
          <cell r="B642" t="str">
            <v>589941-318A</v>
          </cell>
          <cell r="C642" t="str">
            <v>589941-318A</v>
          </cell>
          <cell r="D642" t="str">
            <v>F-PUNCH</v>
          </cell>
          <cell r="E642" t="str">
            <v>NASTECH</v>
          </cell>
          <cell r="F642" t="str">
            <v>IRC</v>
          </cell>
          <cell r="G642" t="str">
            <v>GASKET RH/LH</v>
          </cell>
          <cell r="H642" t="str">
            <v>PLA</v>
          </cell>
          <cell r="I642" t="e">
            <v>#N/A</v>
          </cell>
          <cell r="J642" t="e">
            <v>#N/A</v>
          </cell>
          <cell r="L642" t="e">
            <v>#N/A</v>
          </cell>
          <cell r="M642" t="e">
            <v>#N/A</v>
          </cell>
          <cell r="O642" t="str">
            <v>Comprssion</v>
          </cell>
          <cell r="P642" t="str">
            <v>Sub.Cont.</v>
          </cell>
          <cell r="Q642" t="str">
            <v>NO</v>
          </cell>
          <cell r="R642" t="str">
            <v>-</v>
          </cell>
          <cell r="S642">
            <v>100</v>
          </cell>
          <cell r="Y642">
            <v>3</v>
          </cell>
          <cell r="Z642">
            <v>0</v>
          </cell>
          <cell r="AA642">
            <v>165</v>
          </cell>
          <cell r="AB642">
            <v>3</v>
          </cell>
          <cell r="AC642">
            <v>53</v>
          </cell>
          <cell r="AD642" t="str">
            <v>RK</v>
          </cell>
          <cell r="AE642">
            <v>0</v>
          </cell>
          <cell r="AF642">
            <v>0</v>
          </cell>
          <cell r="AG642" t="e">
            <v>#N/A</v>
          </cell>
          <cell r="AH642" t="e">
            <v>#N/A</v>
          </cell>
          <cell r="AJ642">
            <v>190.69920000000002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 t="e">
            <v>#N/A</v>
          </cell>
          <cell r="AQ642" t="e">
            <v>#N/A</v>
          </cell>
          <cell r="AR642" t="e">
            <v>#N/A</v>
          </cell>
          <cell r="AS642" t="e">
            <v>#N/A</v>
          </cell>
          <cell r="AT642" t="e">
            <v>#N/A</v>
          </cell>
        </row>
        <row r="643">
          <cell r="B643" t="str">
            <v>589941-319A</v>
          </cell>
          <cell r="C643" t="str">
            <v>589941-319A</v>
          </cell>
          <cell r="D643" t="str">
            <v>F-RP</v>
          </cell>
          <cell r="E643" t="str">
            <v>AAP</v>
          </cell>
          <cell r="F643" t="str">
            <v>VC&amp;EK</v>
          </cell>
          <cell r="G643" t="str">
            <v>STOPPER A</v>
          </cell>
          <cell r="H643" t="str">
            <v>PLA</v>
          </cell>
          <cell r="I643" t="e">
            <v>#N/A</v>
          </cell>
          <cell r="J643" t="e">
            <v>#N/A</v>
          </cell>
          <cell r="L643" t="e">
            <v>#N/A</v>
          </cell>
          <cell r="M643" t="e">
            <v>#N/A</v>
          </cell>
          <cell r="O643" t="str">
            <v>Comprssion</v>
          </cell>
          <cell r="Z643">
            <v>0</v>
          </cell>
          <cell r="AF643">
            <v>0</v>
          </cell>
          <cell r="AG643" t="e">
            <v>#N/A</v>
          </cell>
          <cell r="AH643" t="e">
            <v>#N/A</v>
          </cell>
          <cell r="AL643" t="e">
            <v>#N/A</v>
          </cell>
          <cell r="AM643" t="e">
            <v>#N/A</v>
          </cell>
          <cell r="AN643" t="e">
            <v>#N/A</v>
          </cell>
        </row>
        <row r="644">
          <cell r="B644" t="str">
            <v>589941-320A</v>
          </cell>
          <cell r="C644" t="str">
            <v>589941-320A</v>
          </cell>
          <cell r="D644" t="e">
            <v>#N/A</v>
          </cell>
          <cell r="E644" t="str">
            <v>Honda C.</v>
          </cell>
          <cell r="F644" t="str">
            <v>VC-Mod</v>
          </cell>
          <cell r="G644" t="str">
            <v>RUN CHANNEL R FR</v>
          </cell>
          <cell r="H644" t="str">
            <v>PLA</v>
          </cell>
          <cell r="I644" t="e">
            <v>#N/A</v>
          </cell>
          <cell r="J644" t="e">
            <v>#N/A</v>
          </cell>
          <cell r="L644" t="e">
            <v>#N/A</v>
          </cell>
          <cell r="M644" t="e">
            <v>#N/A</v>
          </cell>
          <cell r="O644" t="str">
            <v>Transfer</v>
          </cell>
          <cell r="P644" t="str">
            <v>Press Dep.</v>
          </cell>
          <cell r="Q644" t="str">
            <v>NO</v>
          </cell>
          <cell r="R644" t="str">
            <v>205 / 220</v>
          </cell>
          <cell r="S644">
            <v>120</v>
          </cell>
          <cell r="T644">
            <v>1</v>
          </cell>
          <cell r="U644">
            <v>71</v>
          </cell>
          <cell r="V644">
            <v>71</v>
          </cell>
          <cell r="W644">
            <v>8</v>
          </cell>
          <cell r="Y644">
            <v>10</v>
          </cell>
          <cell r="Z644" t="e">
            <v>#VALUE!</v>
          </cell>
          <cell r="AA644">
            <v>170</v>
          </cell>
          <cell r="AB644">
            <v>3</v>
          </cell>
          <cell r="AC644">
            <v>40</v>
          </cell>
          <cell r="AD644" t="str">
            <v>RPS</v>
          </cell>
          <cell r="AE644">
            <v>10</v>
          </cell>
          <cell r="AF644">
            <v>0</v>
          </cell>
          <cell r="AG644" t="e">
            <v>#N/A</v>
          </cell>
          <cell r="AH644" t="e">
            <v>#N/A</v>
          </cell>
          <cell r="AL644" t="e">
            <v>#N/A</v>
          </cell>
          <cell r="AM644" t="e">
            <v>#N/A</v>
          </cell>
          <cell r="AN644" t="e">
            <v>#N/A</v>
          </cell>
          <cell r="AO644" t="e">
            <v>#VALUE!</v>
          </cell>
          <cell r="AP644" t="e">
            <v>#N/A</v>
          </cell>
          <cell r="AQ644" t="e">
            <v>#N/A</v>
          </cell>
          <cell r="AR644" t="e">
            <v>#N/A</v>
          </cell>
          <cell r="AS644" t="e">
            <v>#N/A</v>
          </cell>
          <cell r="AT644" t="e">
            <v>#VALUE!</v>
          </cell>
        </row>
        <row r="645">
          <cell r="B645" t="str">
            <v>589941-321A</v>
          </cell>
          <cell r="C645" t="str">
            <v>589941-321A</v>
          </cell>
          <cell r="D645" t="e">
            <v>#N/A</v>
          </cell>
          <cell r="E645" t="str">
            <v>Honda C.</v>
          </cell>
          <cell r="F645" t="str">
            <v>VC-Mod</v>
          </cell>
          <cell r="G645" t="str">
            <v>RUN CHANNEL L FR</v>
          </cell>
          <cell r="H645" t="str">
            <v>PLA</v>
          </cell>
          <cell r="I645" t="e">
            <v>#N/A</v>
          </cell>
          <cell r="J645" t="e">
            <v>#N/A</v>
          </cell>
          <cell r="L645" t="e">
            <v>#N/A</v>
          </cell>
          <cell r="M645" t="e">
            <v>#N/A</v>
          </cell>
          <cell r="O645" t="str">
            <v>Compression</v>
          </cell>
          <cell r="P645" t="str">
            <v>Sub.Cont.</v>
          </cell>
          <cell r="Q645" t="str">
            <v>NO</v>
          </cell>
          <cell r="R645" t="str">
            <v>-</v>
          </cell>
          <cell r="S645">
            <v>100</v>
          </cell>
          <cell r="Y645">
            <v>3</v>
          </cell>
          <cell r="Z645" t="e">
            <v>#VALUE!</v>
          </cell>
          <cell r="AA645">
            <v>175</v>
          </cell>
          <cell r="AB645">
            <v>10</v>
          </cell>
          <cell r="AC645">
            <v>60</v>
          </cell>
          <cell r="AD645" t="str">
            <v>RK</v>
          </cell>
          <cell r="AE645">
            <v>0</v>
          </cell>
          <cell r="AF645">
            <v>0</v>
          </cell>
          <cell r="AG645" t="e">
            <v>#N/A</v>
          </cell>
          <cell r="AH645" t="e">
            <v>#N/A</v>
          </cell>
          <cell r="AJ645">
            <v>81.364500000000007</v>
          </cell>
          <cell r="AL645" t="e">
            <v>#N/A</v>
          </cell>
          <cell r="AM645" t="e">
            <v>#N/A</v>
          </cell>
          <cell r="AN645" t="e">
            <v>#N/A</v>
          </cell>
          <cell r="AO645" t="e">
            <v>#VALUE!</v>
          </cell>
          <cell r="AP645" t="e">
            <v>#N/A</v>
          </cell>
          <cell r="AQ645" t="e">
            <v>#N/A</v>
          </cell>
          <cell r="AR645" t="e">
            <v>#N/A</v>
          </cell>
          <cell r="AS645" t="e">
            <v>#N/A</v>
          </cell>
          <cell r="AT645" t="e">
            <v>#VALUE!</v>
          </cell>
        </row>
        <row r="646">
          <cell r="B646" t="str">
            <v>589941-355A</v>
          </cell>
          <cell r="C646" t="str">
            <v>589941-355A;A</v>
          </cell>
          <cell r="D646" t="str">
            <v>F-WCLHO</v>
          </cell>
          <cell r="E646" t="str">
            <v>Honda C.</v>
          </cell>
          <cell r="F646" t="str">
            <v>IRC</v>
          </cell>
          <cell r="G646" t="str">
            <v>SEAL L RR/FR DR QTR</v>
          </cell>
          <cell r="H646">
            <v>510</v>
          </cell>
          <cell r="I646" t="e">
            <v>#N/A</v>
          </cell>
          <cell r="J646" t="e">
            <v>#N/A</v>
          </cell>
          <cell r="K646" t="str">
            <v>E2560;PRS060</v>
          </cell>
          <cell r="L646" t="e">
            <v>#N/A</v>
          </cell>
          <cell r="M646" t="e">
            <v>#N/A</v>
          </cell>
          <cell r="N646" t="str">
            <v>4X1</v>
          </cell>
          <cell r="O646" t="str">
            <v>Compression</v>
          </cell>
          <cell r="P646" t="str">
            <v>Sub.Cont.</v>
          </cell>
          <cell r="Q646" t="str">
            <v>NO</v>
          </cell>
          <cell r="R646" t="str">
            <v>-</v>
          </cell>
          <cell r="S646">
            <v>100</v>
          </cell>
          <cell r="T646">
            <v>3</v>
          </cell>
          <cell r="U646">
            <v>40</v>
          </cell>
          <cell r="V646">
            <v>55</v>
          </cell>
          <cell r="W646">
            <v>6</v>
          </cell>
          <cell r="Y646">
            <v>8</v>
          </cell>
          <cell r="Z646">
            <v>9.1999999999999993</v>
          </cell>
          <cell r="AA646">
            <v>175</v>
          </cell>
          <cell r="AB646">
            <v>3</v>
          </cell>
          <cell r="AC646">
            <v>60</v>
          </cell>
          <cell r="AD646" t="str">
            <v>RK</v>
          </cell>
          <cell r="AE646">
            <v>0</v>
          </cell>
          <cell r="AF646">
            <v>4</v>
          </cell>
          <cell r="AG646" t="e">
            <v>#N/A</v>
          </cell>
          <cell r="AH646" t="e">
            <v>#N/A</v>
          </cell>
          <cell r="AJ646">
            <v>325.45800000000003</v>
          </cell>
          <cell r="AL646">
            <v>228</v>
          </cell>
          <cell r="AM646">
            <v>76</v>
          </cell>
          <cell r="AN646">
            <v>912</v>
          </cell>
          <cell r="AO646">
            <v>2.0975999999999999</v>
          </cell>
          <cell r="AP646" t="e">
            <v>#N/A</v>
          </cell>
          <cell r="AQ646" t="e">
            <v>#N/A</v>
          </cell>
          <cell r="AR646" t="e">
            <v>#N/A</v>
          </cell>
          <cell r="AS646" t="e">
            <v>#N/A</v>
          </cell>
          <cell r="AT646" t="e">
            <v>#N/A</v>
          </cell>
        </row>
        <row r="647">
          <cell r="B647" t="str">
            <v>589941-355A</v>
          </cell>
          <cell r="C647" t="str">
            <v>589941-355A</v>
          </cell>
          <cell r="D647" t="str">
            <v>F-WCLHO</v>
          </cell>
          <cell r="E647" t="str">
            <v>Honda C.</v>
          </cell>
          <cell r="F647" t="str">
            <v>IRC</v>
          </cell>
          <cell r="G647" t="str">
            <v>SEAL L RR/FR DR QTR</v>
          </cell>
          <cell r="H647" t="str">
            <v>CR</v>
          </cell>
          <cell r="I647" t="e">
            <v>#N/A</v>
          </cell>
          <cell r="J647" t="e">
            <v>#N/A</v>
          </cell>
          <cell r="K647" t="str">
            <v>E-2616</v>
          </cell>
          <cell r="L647" t="e">
            <v>#N/A</v>
          </cell>
          <cell r="M647" t="e">
            <v>#N/A</v>
          </cell>
          <cell r="N647" t="str">
            <v>36x1</v>
          </cell>
          <cell r="O647" t="str">
            <v>Compression</v>
          </cell>
          <cell r="P647" t="str">
            <v>Sub.Cont.</v>
          </cell>
          <cell r="Q647" t="str">
            <v>NO</v>
          </cell>
          <cell r="R647" t="str">
            <v>-</v>
          </cell>
          <cell r="S647">
            <v>100</v>
          </cell>
          <cell r="Y647">
            <v>5</v>
          </cell>
          <cell r="Z647">
            <v>0</v>
          </cell>
          <cell r="AA647">
            <v>175</v>
          </cell>
          <cell r="AB647">
            <v>0</v>
          </cell>
          <cell r="AC647">
            <v>50</v>
          </cell>
          <cell r="AD647" t="str">
            <v>RK</v>
          </cell>
          <cell r="AE647">
            <v>0</v>
          </cell>
          <cell r="AF647">
            <v>36</v>
          </cell>
          <cell r="AG647" t="e">
            <v>#N/A</v>
          </cell>
          <cell r="AH647" t="e">
            <v>#N/A</v>
          </cell>
          <cell r="AJ647">
            <v>81.364500000000007</v>
          </cell>
          <cell r="AL647" t="e">
            <v>#N/A</v>
          </cell>
          <cell r="AM647" t="e">
            <v>#N/A</v>
          </cell>
          <cell r="AN647" t="e">
            <v>#N/A</v>
          </cell>
          <cell r="AO647" t="e">
            <v>#N/A</v>
          </cell>
          <cell r="AP647" t="e">
            <v>#N/A</v>
          </cell>
          <cell r="AQ647" t="e">
            <v>#N/A</v>
          </cell>
          <cell r="AR647" t="e">
            <v>#N/A</v>
          </cell>
          <cell r="AS647" t="e">
            <v>#N/A</v>
          </cell>
          <cell r="AT647" t="e">
            <v>#N/A</v>
          </cell>
        </row>
        <row r="648">
          <cell r="B648" t="str">
            <v>589941-587R</v>
          </cell>
          <cell r="C648" t="str">
            <v>589941-587R</v>
          </cell>
          <cell r="D648" t="e">
            <v>#N/A</v>
          </cell>
          <cell r="E648" t="str">
            <v>Honda C.</v>
          </cell>
          <cell r="F648" t="str">
            <v>LS</v>
          </cell>
          <cell r="G648" t="str">
            <v>CUSH RAD MT LWR</v>
          </cell>
          <cell r="H648">
            <v>510</v>
          </cell>
          <cell r="I648" t="e">
            <v>#N/A</v>
          </cell>
          <cell r="J648" t="e">
            <v>#N/A</v>
          </cell>
          <cell r="K648" t="str">
            <v>AS-2996</v>
          </cell>
          <cell r="L648" t="e">
            <v>#N/A</v>
          </cell>
          <cell r="M648" t="e">
            <v>#N/A</v>
          </cell>
          <cell r="O648" t="str">
            <v>Compression</v>
          </cell>
          <cell r="P648" t="str">
            <v>Sub.Cont.</v>
          </cell>
          <cell r="Q648" t="str">
            <v>NO</v>
          </cell>
          <cell r="R648" t="str">
            <v>-</v>
          </cell>
          <cell r="S648">
            <v>100</v>
          </cell>
          <cell r="T648">
            <v>3</v>
          </cell>
          <cell r="U648">
            <v>65</v>
          </cell>
          <cell r="V648">
            <v>65</v>
          </cell>
          <cell r="W648">
            <v>6</v>
          </cell>
          <cell r="Y648">
            <v>10</v>
          </cell>
          <cell r="Z648" t="e">
            <v>#VALUE!</v>
          </cell>
          <cell r="AA648">
            <v>175</v>
          </cell>
          <cell r="AB648">
            <v>7</v>
          </cell>
          <cell r="AC648">
            <v>60</v>
          </cell>
          <cell r="AD648" t="str">
            <v>RK</v>
          </cell>
          <cell r="AE648">
            <v>0</v>
          </cell>
          <cell r="AF648">
            <v>0</v>
          </cell>
          <cell r="AG648" t="e">
            <v>#N/A</v>
          </cell>
          <cell r="AH648" t="e">
            <v>#N/A</v>
          </cell>
          <cell r="AJ648">
            <v>1790.019</v>
          </cell>
          <cell r="AL648" t="e">
            <v>#N/A</v>
          </cell>
          <cell r="AM648" t="e">
            <v>#N/A</v>
          </cell>
          <cell r="AN648" t="e">
            <v>#N/A</v>
          </cell>
          <cell r="AO648" t="e">
            <v>#VALUE!</v>
          </cell>
          <cell r="AP648" t="e">
            <v>#N/A</v>
          </cell>
          <cell r="AQ648" t="e">
            <v>#N/A</v>
          </cell>
          <cell r="AR648" t="e">
            <v>#N/A</v>
          </cell>
          <cell r="AS648" t="e">
            <v>#N/A</v>
          </cell>
          <cell r="AT648" t="e">
            <v>#VALUE!</v>
          </cell>
        </row>
        <row r="649">
          <cell r="B649" t="str">
            <v>589941-876A</v>
          </cell>
          <cell r="C649" t="str">
            <v>589941-876A</v>
          </cell>
          <cell r="D649" t="e">
            <v>#N/A</v>
          </cell>
          <cell r="E649" t="str">
            <v>Honda C.</v>
          </cell>
          <cell r="F649" t="str">
            <v>LS</v>
          </cell>
          <cell r="G649" t="str">
            <v>CUSH RAD MT LWR</v>
          </cell>
          <cell r="I649" t="e">
            <v>#N/A</v>
          </cell>
          <cell r="J649" t="e">
            <v>#N/A</v>
          </cell>
          <cell r="L649" t="e">
            <v>#N/A</v>
          </cell>
          <cell r="M649" t="e">
            <v>#N/A</v>
          </cell>
          <cell r="O649" t="str">
            <v>Transfer</v>
          </cell>
          <cell r="P649" t="str">
            <v>Sub.Cont.</v>
          </cell>
          <cell r="Q649" t="str">
            <v>NO</v>
          </cell>
          <cell r="R649" t="str">
            <v>-</v>
          </cell>
          <cell r="S649">
            <v>100</v>
          </cell>
          <cell r="T649">
            <v>1</v>
          </cell>
          <cell r="U649">
            <v>125</v>
          </cell>
          <cell r="V649">
            <v>125</v>
          </cell>
          <cell r="W649">
            <v>4</v>
          </cell>
          <cell r="Y649">
            <v>3</v>
          </cell>
          <cell r="Z649">
            <v>0</v>
          </cell>
          <cell r="AA649">
            <v>175</v>
          </cell>
          <cell r="AB649">
            <v>5</v>
          </cell>
          <cell r="AC649">
            <v>50</v>
          </cell>
          <cell r="AD649" t="str">
            <v>RK</v>
          </cell>
          <cell r="AE649">
            <v>0</v>
          </cell>
          <cell r="AF649">
            <v>0</v>
          </cell>
          <cell r="AG649" t="e">
            <v>#N/A</v>
          </cell>
          <cell r="AH649" t="e">
            <v>#N/A</v>
          </cell>
          <cell r="AJ649">
            <v>867.88800000000003</v>
          </cell>
          <cell r="AL649" t="e">
            <v>#N/A</v>
          </cell>
          <cell r="AM649" t="e">
            <v>#N/A</v>
          </cell>
          <cell r="AN649" t="e">
            <v>#N/A</v>
          </cell>
          <cell r="AO649" t="e">
            <v>#N/A</v>
          </cell>
          <cell r="AP649" t="e">
            <v>#N/A</v>
          </cell>
          <cell r="AQ649" t="e">
            <v>#N/A</v>
          </cell>
          <cell r="AR649" t="e">
            <v>#N/A</v>
          </cell>
          <cell r="AS649" t="e">
            <v>#N/A</v>
          </cell>
          <cell r="AT649" t="e">
            <v>#N/A</v>
          </cell>
        </row>
        <row r="650">
          <cell r="B650" t="str">
            <v>589941-891A</v>
          </cell>
          <cell r="C650" t="str">
            <v>589941-891A</v>
          </cell>
          <cell r="D650" t="e">
            <v>#N/A</v>
          </cell>
          <cell r="E650" t="str">
            <v>Honda C.</v>
          </cell>
          <cell r="F650" t="str">
            <v>IRC</v>
          </cell>
          <cell r="G650" t="str">
            <v>CUSH RAD MT LWR</v>
          </cell>
          <cell r="I650" t="e">
            <v>#N/A</v>
          </cell>
          <cell r="J650" t="e">
            <v>#N/A</v>
          </cell>
          <cell r="L650" t="e">
            <v>#N/A</v>
          </cell>
          <cell r="M650" t="e">
            <v>#N/A</v>
          </cell>
          <cell r="O650" t="str">
            <v>Comprssion</v>
          </cell>
          <cell r="P650" t="str">
            <v>Sub.Cont.</v>
          </cell>
          <cell r="Q650" t="str">
            <v>NO</v>
          </cell>
          <cell r="R650" t="str">
            <v>-</v>
          </cell>
          <cell r="S650">
            <v>100</v>
          </cell>
          <cell r="Y650">
            <v>3</v>
          </cell>
          <cell r="Z650">
            <v>0</v>
          </cell>
          <cell r="AA650">
            <v>175</v>
          </cell>
          <cell r="AB650">
            <v>15</v>
          </cell>
          <cell r="AC650">
            <v>60</v>
          </cell>
          <cell r="AD650" t="str">
            <v>RK</v>
          </cell>
          <cell r="AE650">
            <v>0</v>
          </cell>
          <cell r="AF650">
            <v>0</v>
          </cell>
          <cell r="AG650" t="e">
            <v>#N/A</v>
          </cell>
          <cell r="AH650" t="e">
            <v>#N/A</v>
          </cell>
          <cell r="AJ650">
            <v>649.25549999999998</v>
          </cell>
          <cell r="AL650" t="e">
            <v>#N/A</v>
          </cell>
          <cell r="AM650" t="e">
            <v>#N/A</v>
          </cell>
          <cell r="AN650" t="e">
            <v>#N/A</v>
          </cell>
          <cell r="AO650" t="e">
            <v>#N/A</v>
          </cell>
          <cell r="AP650" t="e">
            <v>#N/A</v>
          </cell>
          <cell r="AQ650" t="e">
            <v>#N/A</v>
          </cell>
          <cell r="AR650" t="e">
            <v>#N/A</v>
          </cell>
          <cell r="AS650" t="e">
            <v>#N/A</v>
          </cell>
          <cell r="AT650" t="e">
            <v>#N/A</v>
          </cell>
        </row>
        <row r="651">
          <cell r="B651" t="str">
            <v>589942-017A</v>
          </cell>
          <cell r="C651" t="str">
            <v>589942-017A</v>
          </cell>
          <cell r="D651" t="e">
            <v>#N/A</v>
          </cell>
          <cell r="E651" t="str">
            <v>Honda C.</v>
          </cell>
          <cell r="F651" t="str">
            <v>IRC</v>
          </cell>
          <cell r="G651" t="str">
            <v>CUSH RAD MT LWR</v>
          </cell>
          <cell r="I651" t="e">
            <v>#N/A</v>
          </cell>
          <cell r="J651" t="e">
            <v>#N/A</v>
          </cell>
          <cell r="L651" t="e">
            <v>#N/A</v>
          </cell>
          <cell r="M651" t="e">
            <v>#N/A</v>
          </cell>
          <cell r="O651" t="str">
            <v>Comprssion</v>
          </cell>
          <cell r="P651" t="str">
            <v>Sub.Cont.</v>
          </cell>
          <cell r="Q651" t="str">
            <v>NO</v>
          </cell>
          <cell r="R651" t="str">
            <v>-</v>
          </cell>
          <cell r="S651">
            <v>100</v>
          </cell>
          <cell r="Y651">
            <v>5</v>
          </cell>
          <cell r="Z651">
            <v>0</v>
          </cell>
          <cell r="AA651">
            <v>175</v>
          </cell>
          <cell r="AB651">
            <v>0</v>
          </cell>
          <cell r="AC651">
            <v>60</v>
          </cell>
          <cell r="AD651" t="str">
            <v>RK</v>
          </cell>
          <cell r="AE651">
            <v>0</v>
          </cell>
          <cell r="AF651">
            <v>0</v>
          </cell>
          <cell r="AG651" t="e">
            <v>#N/A</v>
          </cell>
          <cell r="AH651" t="e">
            <v>#N/A</v>
          </cell>
          <cell r="AJ651">
            <v>130.4907</v>
          </cell>
          <cell r="AL651" t="e">
            <v>#N/A</v>
          </cell>
          <cell r="AM651" t="e">
            <v>#N/A</v>
          </cell>
          <cell r="AN651" t="e">
            <v>#N/A</v>
          </cell>
          <cell r="AO651" t="e">
            <v>#N/A</v>
          </cell>
          <cell r="AP651" t="e">
            <v>#N/A</v>
          </cell>
          <cell r="AQ651" t="e">
            <v>#N/A</v>
          </cell>
          <cell r="AR651" t="e">
            <v>#N/A</v>
          </cell>
          <cell r="AS651" t="e">
            <v>#N/A</v>
          </cell>
          <cell r="AT651" t="e">
            <v>#N/A</v>
          </cell>
        </row>
        <row r="652">
          <cell r="B652" t="str">
            <v>589942-018A</v>
          </cell>
          <cell r="C652" t="str">
            <v>589942-018A</v>
          </cell>
          <cell r="D652" t="e">
            <v>#N/A</v>
          </cell>
          <cell r="E652" t="str">
            <v>Honda C.</v>
          </cell>
          <cell r="F652" t="str">
            <v>EK-Mod</v>
          </cell>
          <cell r="G652" t="str">
            <v>CUSH RAD MT LWR (</v>
          </cell>
          <cell r="I652" t="e">
            <v>#N/A</v>
          </cell>
          <cell r="J652" t="e">
            <v>#N/A</v>
          </cell>
          <cell r="L652" t="e">
            <v>#N/A</v>
          </cell>
          <cell r="M652" t="e">
            <v>#N/A</v>
          </cell>
          <cell r="O652" t="str">
            <v>Transfer</v>
          </cell>
          <cell r="P652" t="str">
            <v>Sub.Cont.</v>
          </cell>
          <cell r="Q652" t="str">
            <v>NO</v>
          </cell>
          <cell r="R652" t="str">
            <v>-</v>
          </cell>
          <cell r="S652">
            <v>120</v>
          </cell>
          <cell r="T652">
            <v>2</v>
          </cell>
          <cell r="U652">
            <v>100</v>
          </cell>
          <cell r="V652">
            <v>130</v>
          </cell>
          <cell r="W652">
            <v>8</v>
          </cell>
          <cell r="Y652">
            <v>12</v>
          </cell>
          <cell r="Z652">
            <v>0</v>
          </cell>
          <cell r="AA652">
            <v>175</v>
          </cell>
          <cell r="AB652">
            <v>15</v>
          </cell>
          <cell r="AC652">
            <v>42</v>
          </cell>
          <cell r="AD652" t="str">
            <v>RPS</v>
          </cell>
          <cell r="AE652">
            <v>0</v>
          </cell>
          <cell r="AF652">
            <v>0</v>
          </cell>
          <cell r="AG652" t="e">
            <v>#N/A</v>
          </cell>
          <cell r="AH652" t="e">
            <v>#N/A</v>
          </cell>
          <cell r="AJ652">
            <v>283.392</v>
          </cell>
          <cell r="AL652" t="e">
            <v>#N/A</v>
          </cell>
          <cell r="AM652" t="e">
            <v>#N/A</v>
          </cell>
          <cell r="AN652" t="e">
            <v>#N/A</v>
          </cell>
          <cell r="AO652" t="e">
            <v>#N/A</v>
          </cell>
          <cell r="AP652" t="e">
            <v>#N/A</v>
          </cell>
          <cell r="AQ652" t="e">
            <v>#N/A</v>
          </cell>
          <cell r="AR652" t="e">
            <v>#N/A</v>
          </cell>
          <cell r="AS652" t="e">
            <v>#N/A</v>
          </cell>
          <cell r="AT652" t="e">
            <v>#N/A</v>
          </cell>
        </row>
        <row r="653">
          <cell r="B653" t="str">
            <v>589942-162A</v>
          </cell>
          <cell r="C653" t="str">
            <v>589942-162A</v>
          </cell>
          <cell r="D653" t="e">
            <v>#N/A</v>
          </cell>
          <cell r="E653" t="str">
            <v>Honda C.</v>
          </cell>
          <cell r="F653" t="str">
            <v>EK-Mod</v>
          </cell>
          <cell r="G653" t="str">
            <v>CUSH RAD MT LWR (</v>
          </cell>
          <cell r="I653" t="e">
            <v>#N/A</v>
          </cell>
          <cell r="J653" t="e">
            <v>#N/A</v>
          </cell>
          <cell r="L653" t="e">
            <v>#N/A</v>
          </cell>
          <cell r="M653" t="e">
            <v>#N/A</v>
          </cell>
          <cell r="O653" t="str">
            <v>Comprssion</v>
          </cell>
          <cell r="P653" t="str">
            <v>Sub.Cont.</v>
          </cell>
          <cell r="Q653" t="str">
            <v>NO</v>
          </cell>
          <cell r="R653" t="str">
            <v>-</v>
          </cell>
          <cell r="S653">
            <v>100</v>
          </cell>
          <cell r="Y653">
            <v>5</v>
          </cell>
          <cell r="Z653">
            <v>0</v>
          </cell>
          <cell r="AA653">
            <v>175</v>
          </cell>
          <cell r="AB653">
            <v>0</v>
          </cell>
          <cell r="AC653">
            <v>68</v>
          </cell>
          <cell r="AD653" t="str">
            <v>RK</v>
          </cell>
          <cell r="AE653">
            <v>0</v>
          </cell>
          <cell r="AF653">
            <v>0</v>
          </cell>
          <cell r="AG653" t="e">
            <v>#N/A</v>
          </cell>
          <cell r="AH653" t="e">
            <v>#N/A</v>
          </cell>
          <cell r="AJ653">
            <v>247.96799999999999</v>
          </cell>
          <cell r="AL653" t="e">
            <v>#N/A</v>
          </cell>
          <cell r="AM653" t="e">
            <v>#N/A</v>
          </cell>
          <cell r="AN653" t="e">
            <v>#N/A</v>
          </cell>
          <cell r="AO653" t="e">
            <v>#N/A</v>
          </cell>
          <cell r="AP653" t="e">
            <v>#N/A</v>
          </cell>
          <cell r="AQ653" t="e">
            <v>#N/A</v>
          </cell>
          <cell r="AR653" t="e">
            <v>#N/A</v>
          </cell>
          <cell r="AS653" t="e">
            <v>#N/A</v>
          </cell>
          <cell r="AT653" t="e">
            <v>#N/A</v>
          </cell>
        </row>
        <row r="654">
          <cell r="B654" t="str">
            <v>589942-559A</v>
          </cell>
          <cell r="C654" t="str">
            <v>589942-559A</v>
          </cell>
          <cell r="D654" t="str">
            <v>F-WCLHO</v>
          </cell>
          <cell r="E654" t="str">
            <v>Honda C.</v>
          </cell>
          <cell r="F654" t="str">
            <v>VC4doo</v>
          </cell>
          <cell r="G654" t="str">
            <v>CUSH RAD MT LER</v>
          </cell>
          <cell r="H654" t="str">
            <v>PPR</v>
          </cell>
          <cell r="I654" t="e">
            <v>#N/A</v>
          </cell>
          <cell r="J654" t="e">
            <v>#N/A</v>
          </cell>
          <cell r="K654" t="str">
            <v>AS-2996</v>
          </cell>
          <cell r="L654" t="e">
            <v>#N/A</v>
          </cell>
          <cell r="M654" t="e">
            <v>#N/A</v>
          </cell>
          <cell r="N654" t="str">
            <v>2x1</v>
          </cell>
          <cell r="O654" t="str">
            <v>Comprssion</v>
          </cell>
          <cell r="P654" t="str">
            <v>Sub.Cont.</v>
          </cell>
          <cell r="Q654" t="str">
            <v>NO</v>
          </cell>
          <cell r="R654" t="str">
            <v>-</v>
          </cell>
          <cell r="S654">
            <v>100</v>
          </cell>
          <cell r="Y654">
            <v>3</v>
          </cell>
          <cell r="Z654" t="e">
            <v>#VALUE!</v>
          </cell>
          <cell r="AA654">
            <v>175</v>
          </cell>
          <cell r="AB654">
            <v>10</v>
          </cell>
          <cell r="AC654">
            <v>55</v>
          </cell>
          <cell r="AD654" t="str">
            <v>RK</v>
          </cell>
          <cell r="AE654">
            <v>0</v>
          </cell>
          <cell r="AF654">
            <v>2</v>
          </cell>
          <cell r="AG654" t="e">
            <v>#N/A</v>
          </cell>
          <cell r="AH654" t="e">
            <v>#N/A</v>
          </cell>
          <cell r="AJ654">
            <v>30</v>
          </cell>
          <cell r="AL654" t="e">
            <v>#N/A</v>
          </cell>
          <cell r="AM654" t="e">
            <v>#N/A</v>
          </cell>
          <cell r="AN654" t="e">
            <v>#N/A</v>
          </cell>
          <cell r="AO654" t="e">
            <v>#VALUE!</v>
          </cell>
          <cell r="AP654" t="e">
            <v>#N/A</v>
          </cell>
          <cell r="AQ654" t="e">
            <v>#N/A</v>
          </cell>
          <cell r="AR654" t="e">
            <v>#N/A</v>
          </cell>
          <cell r="AS654" t="e">
            <v>#N/A</v>
          </cell>
          <cell r="AT654" t="e">
            <v>#VALUE!</v>
          </cell>
        </row>
        <row r="655">
          <cell r="B655" t="str">
            <v>589942-560A</v>
          </cell>
          <cell r="C655" t="str">
            <v>589942-560A</v>
          </cell>
          <cell r="D655" t="str">
            <v>F-WCLHO</v>
          </cell>
          <cell r="E655" t="str">
            <v>Honda C.</v>
          </cell>
          <cell r="F655" t="str">
            <v>SK</v>
          </cell>
          <cell r="G655" t="str">
            <v>CUSH RAD MT LWR</v>
          </cell>
          <cell r="H655" t="str">
            <v>PPR</v>
          </cell>
          <cell r="I655" t="e">
            <v>#N/A</v>
          </cell>
          <cell r="J655" t="e">
            <v>#N/A</v>
          </cell>
          <cell r="K655" t="str">
            <v>AS-2996</v>
          </cell>
          <cell r="L655" t="e">
            <v>#N/A</v>
          </cell>
          <cell r="M655" t="e">
            <v>#N/A</v>
          </cell>
          <cell r="N655" t="str">
            <v>2x1</v>
          </cell>
          <cell r="O655" t="str">
            <v>Compression</v>
          </cell>
          <cell r="P655" t="str">
            <v>Sub.Cont.</v>
          </cell>
          <cell r="Q655" t="str">
            <v>NO</v>
          </cell>
          <cell r="R655" t="str">
            <v>-</v>
          </cell>
          <cell r="S655">
            <v>100</v>
          </cell>
          <cell r="T655">
            <v>1</v>
          </cell>
          <cell r="U655">
            <v>16</v>
          </cell>
          <cell r="V655">
            <v>720</v>
          </cell>
          <cell r="W655">
            <v>6</v>
          </cell>
          <cell r="Y655">
            <v>8</v>
          </cell>
          <cell r="Z655" t="e">
            <v>#VALUE!</v>
          </cell>
          <cell r="AA655">
            <v>170</v>
          </cell>
          <cell r="AB655">
            <v>7</v>
          </cell>
          <cell r="AC655">
            <v>50</v>
          </cell>
          <cell r="AD655" t="str">
            <v>RK</v>
          </cell>
          <cell r="AE655">
            <v>0</v>
          </cell>
          <cell r="AF655">
            <v>2</v>
          </cell>
          <cell r="AG655" t="e">
            <v>#N/A</v>
          </cell>
          <cell r="AH655" t="e">
            <v>#N/A</v>
          </cell>
          <cell r="AJ655">
            <v>30</v>
          </cell>
          <cell r="AL655" t="e">
            <v>#N/A</v>
          </cell>
          <cell r="AM655" t="e">
            <v>#N/A</v>
          </cell>
          <cell r="AN655" t="e">
            <v>#N/A</v>
          </cell>
          <cell r="AO655" t="e">
            <v>#VALUE!</v>
          </cell>
          <cell r="AP655" t="e">
            <v>#N/A</v>
          </cell>
          <cell r="AQ655" t="e">
            <v>#N/A</v>
          </cell>
          <cell r="AR655" t="e">
            <v>#N/A</v>
          </cell>
          <cell r="AS655" t="e">
            <v>#N/A</v>
          </cell>
          <cell r="AT655" t="e">
            <v>#VALUE!</v>
          </cell>
        </row>
        <row r="656">
          <cell r="B656" t="str">
            <v>589942-561B</v>
          </cell>
          <cell r="C656" t="str">
            <v>589942-561B</v>
          </cell>
          <cell r="D656" t="e">
            <v>#N/A</v>
          </cell>
          <cell r="E656" t="str">
            <v xml:space="preserve">PARADORN </v>
          </cell>
          <cell r="F656" t="str">
            <v>xa031</v>
          </cell>
          <cell r="G656" t="str">
            <v>CUSHION RAD MT UP</v>
          </cell>
          <cell r="H656" t="str">
            <v>CR</v>
          </cell>
          <cell r="I656" t="e">
            <v>#N/A</v>
          </cell>
          <cell r="J656" t="e">
            <v>#N/A</v>
          </cell>
          <cell r="K656" t="str">
            <v>AS-2996</v>
          </cell>
          <cell r="L656" t="e">
            <v>#N/A</v>
          </cell>
          <cell r="M656" t="e">
            <v>#N/A</v>
          </cell>
          <cell r="N656" t="str">
            <v>2x1</v>
          </cell>
          <cell r="O656" t="str">
            <v>Compression</v>
          </cell>
          <cell r="P656" t="str">
            <v>Press Dep.</v>
          </cell>
          <cell r="Q656" t="str">
            <v>NO</v>
          </cell>
          <cell r="R656" t="str">
            <v>-</v>
          </cell>
          <cell r="S656">
            <v>120</v>
          </cell>
          <cell r="Y656">
            <v>5</v>
          </cell>
          <cell r="Z656" t="e">
            <v>#VALUE!</v>
          </cell>
          <cell r="AA656">
            <v>175</v>
          </cell>
          <cell r="AB656">
            <v>0</v>
          </cell>
          <cell r="AC656">
            <v>25</v>
          </cell>
          <cell r="AD656" t="str">
            <v>RK</v>
          </cell>
          <cell r="AE656">
            <v>0</v>
          </cell>
          <cell r="AF656">
            <v>2</v>
          </cell>
          <cell r="AG656" t="e">
            <v>#N/A</v>
          </cell>
          <cell r="AH656" t="e">
            <v>#N/A</v>
          </cell>
          <cell r="AJ656">
            <v>31</v>
          </cell>
          <cell r="AL656" t="e">
            <v>#N/A</v>
          </cell>
          <cell r="AM656" t="e">
            <v>#N/A</v>
          </cell>
          <cell r="AN656" t="e">
            <v>#N/A</v>
          </cell>
          <cell r="AO656" t="e">
            <v>#VALUE!</v>
          </cell>
          <cell r="AP656" t="e">
            <v>#N/A</v>
          </cell>
          <cell r="AQ656" t="e">
            <v>#N/A</v>
          </cell>
          <cell r="AR656" t="e">
            <v>#N/A</v>
          </cell>
          <cell r="AS656" t="e">
            <v>#N/A</v>
          </cell>
          <cell r="AT656" t="e">
            <v>#VALUE!</v>
          </cell>
        </row>
        <row r="657">
          <cell r="B657" t="str">
            <v>589942-723A</v>
          </cell>
          <cell r="C657" t="str">
            <v>589942-723A</v>
          </cell>
          <cell r="D657" t="str">
            <v>F-CRM</v>
          </cell>
          <cell r="E657" t="str">
            <v>Honda C.</v>
          </cell>
          <cell r="F657" t="str">
            <v>LS</v>
          </cell>
          <cell r="G657" t="str">
            <v>COVER R/L HOOD H</v>
          </cell>
          <cell r="H657" t="str">
            <v>PPR</v>
          </cell>
          <cell r="I657" t="e">
            <v>#N/A</v>
          </cell>
          <cell r="J657" t="e">
            <v>#N/A</v>
          </cell>
          <cell r="K657" t="str">
            <v>AS-2996</v>
          </cell>
          <cell r="L657" t="e">
            <v>#N/A</v>
          </cell>
          <cell r="M657" t="e">
            <v>#N/A</v>
          </cell>
          <cell r="N657" t="str">
            <v>2x2</v>
          </cell>
          <cell r="O657" t="str">
            <v>Comprssion</v>
          </cell>
          <cell r="P657" t="str">
            <v>Press Dep.</v>
          </cell>
          <cell r="Q657" t="str">
            <v>NO</v>
          </cell>
          <cell r="R657" t="str">
            <v>-</v>
          </cell>
          <cell r="S657">
            <v>120</v>
          </cell>
          <cell r="Y657">
            <v>3</v>
          </cell>
          <cell r="Z657" t="e">
            <v>#VALUE!</v>
          </cell>
          <cell r="AA657">
            <v>175</v>
          </cell>
          <cell r="AB657">
            <v>3</v>
          </cell>
          <cell r="AC657">
            <v>25</v>
          </cell>
          <cell r="AD657" t="str">
            <v>RPS</v>
          </cell>
          <cell r="AE657">
            <v>0</v>
          </cell>
          <cell r="AF657">
            <v>2</v>
          </cell>
          <cell r="AG657" t="e">
            <v>#N/A</v>
          </cell>
          <cell r="AH657" t="e">
            <v>#N/A</v>
          </cell>
          <cell r="AJ657">
            <v>30</v>
          </cell>
          <cell r="AL657" t="e">
            <v>#N/A</v>
          </cell>
          <cell r="AM657" t="e">
            <v>#N/A</v>
          </cell>
          <cell r="AN657" t="e">
            <v>#N/A</v>
          </cell>
          <cell r="AO657" t="e">
            <v>#VALUE!</v>
          </cell>
          <cell r="AP657" t="e">
            <v>#N/A</v>
          </cell>
          <cell r="AQ657" t="e">
            <v>#N/A</v>
          </cell>
          <cell r="AR657" t="e">
            <v>#N/A</v>
          </cell>
          <cell r="AS657" t="e">
            <v>#N/A</v>
          </cell>
          <cell r="AT657" t="e">
            <v>#VALUE!</v>
          </cell>
        </row>
        <row r="658">
          <cell r="B658" t="str">
            <v>589942-724A</v>
          </cell>
          <cell r="C658" t="str">
            <v>589942-724A</v>
          </cell>
          <cell r="D658" t="str">
            <v>F-CRM</v>
          </cell>
          <cell r="E658" t="str">
            <v>Honda C.</v>
          </cell>
          <cell r="F658" t="str">
            <v>LS</v>
          </cell>
          <cell r="G658" t="str">
            <v>COVER R/L HOOD H</v>
          </cell>
          <cell r="H658" t="str">
            <v>PPR</v>
          </cell>
          <cell r="I658" t="e">
            <v>#N/A</v>
          </cell>
          <cell r="J658" t="e">
            <v>#N/A</v>
          </cell>
          <cell r="K658" t="str">
            <v>AS-2996</v>
          </cell>
          <cell r="L658" t="e">
            <v>#N/A</v>
          </cell>
          <cell r="M658" t="e">
            <v>#N/A</v>
          </cell>
          <cell r="N658" t="str">
            <v>2x2</v>
          </cell>
          <cell r="O658" t="str">
            <v>Comprssion</v>
          </cell>
          <cell r="P658" t="str">
            <v>Sub.Cont.</v>
          </cell>
          <cell r="Q658" t="str">
            <v>NO</v>
          </cell>
          <cell r="R658" t="str">
            <v>-</v>
          </cell>
          <cell r="S658">
            <v>100</v>
          </cell>
          <cell r="T658">
            <v>1</v>
          </cell>
          <cell r="U658">
            <v>15</v>
          </cell>
          <cell r="V658">
            <v>735</v>
          </cell>
          <cell r="W658">
            <v>6</v>
          </cell>
          <cell r="Y658">
            <v>7</v>
          </cell>
          <cell r="Z658" t="e">
            <v>#VALUE!</v>
          </cell>
          <cell r="AA658">
            <v>180</v>
          </cell>
          <cell r="AB658">
            <v>7</v>
          </cell>
          <cell r="AC658">
            <v>50</v>
          </cell>
          <cell r="AD658" t="str">
            <v>RK</v>
          </cell>
          <cell r="AE658">
            <v>0</v>
          </cell>
          <cell r="AF658">
            <v>2</v>
          </cell>
          <cell r="AG658" t="e">
            <v>#N/A</v>
          </cell>
          <cell r="AH658" t="e">
            <v>#N/A</v>
          </cell>
          <cell r="AJ658">
            <v>32</v>
          </cell>
          <cell r="AL658" t="e">
            <v>#N/A</v>
          </cell>
          <cell r="AM658" t="e">
            <v>#N/A</v>
          </cell>
          <cell r="AN658" t="e">
            <v>#N/A</v>
          </cell>
          <cell r="AO658" t="e">
            <v>#VALUE!</v>
          </cell>
          <cell r="AP658" t="e">
            <v>#N/A</v>
          </cell>
          <cell r="AQ658" t="e">
            <v>#N/A</v>
          </cell>
          <cell r="AR658" t="e">
            <v>#N/A</v>
          </cell>
          <cell r="AS658" t="e">
            <v>#N/A</v>
          </cell>
          <cell r="AT658" t="e">
            <v>#VALUE!</v>
          </cell>
        </row>
        <row r="659">
          <cell r="B659" t="str">
            <v>589943-247A</v>
          </cell>
          <cell r="C659" t="str">
            <v>589943-247A</v>
          </cell>
          <cell r="D659" t="e">
            <v>#N/A</v>
          </cell>
          <cell r="E659" t="str">
            <v>T. RADIA</v>
          </cell>
          <cell r="F659" t="str">
            <v>S-382</v>
          </cell>
          <cell r="G659" t="str">
            <v>SEAL S382</v>
          </cell>
          <cell r="H659" t="str">
            <v>PUN</v>
          </cell>
          <cell r="I659" t="e">
            <v>#N/A</v>
          </cell>
          <cell r="J659" t="e">
            <v>#N/A</v>
          </cell>
          <cell r="L659" t="e">
            <v>#N/A</v>
          </cell>
          <cell r="M659" t="e">
            <v>#N/A</v>
          </cell>
          <cell r="N659" t="str">
            <v>1x1</v>
          </cell>
          <cell r="O659" t="str">
            <v>Compression</v>
          </cell>
          <cell r="P659" t="str">
            <v>Press Dep.</v>
          </cell>
          <cell r="Q659" t="str">
            <v>NO</v>
          </cell>
          <cell r="R659" t="str">
            <v>-</v>
          </cell>
          <cell r="S659">
            <v>120</v>
          </cell>
          <cell r="Y659">
            <v>3</v>
          </cell>
          <cell r="Z659">
            <v>0</v>
          </cell>
          <cell r="AA659">
            <v>175</v>
          </cell>
          <cell r="AB659">
            <v>0</v>
          </cell>
          <cell r="AC659">
            <v>40</v>
          </cell>
          <cell r="AD659" t="str">
            <v>RK</v>
          </cell>
          <cell r="AE659">
            <v>0</v>
          </cell>
          <cell r="AF659">
            <v>1</v>
          </cell>
          <cell r="AG659" t="e">
            <v>#N/A</v>
          </cell>
          <cell r="AH659" t="e">
            <v>#N/A</v>
          </cell>
          <cell r="AJ659">
            <v>0</v>
          </cell>
          <cell r="AL659" t="e">
            <v>#N/A</v>
          </cell>
          <cell r="AM659" t="e">
            <v>#N/A</v>
          </cell>
          <cell r="AN659" t="e">
            <v>#N/A</v>
          </cell>
          <cell r="AO659" t="e">
            <v>#N/A</v>
          </cell>
          <cell r="AP659" t="e">
            <v>#N/A</v>
          </cell>
          <cell r="AQ659" t="e">
            <v>#N/A</v>
          </cell>
          <cell r="AR659" t="e">
            <v>#N/A</v>
          </cell>
          <cell r="AS659" t="e">
            <v>#N/A</v>
          </cell>
          <cell r="AT659" t="e">
            <v>#N/A</v>
          </cell>
        </row>
        <row r="660">
          <cell r="B660" t="str">
            <v>5HV-F4796-00</v>
          </cell>
          <cell r="C660" t="str">
            <v>5HV-F4796-00;A</v>
          </cell>
          <cell r="D660" t="str">
            <v>F-TGI</v>
          </cell>
          <cell r="E660" t="str">
            <v>T. RADIA</v>
          </cell>
          <cell r="F660" t="str">
            <v>S-384</v>
          </cell>
          <cell r="G660" t="str">
            <v>SEAL S-384</v>
          </cell>
          <cell r="H660">
            <v>510</v>
          </cell>
          <cell r="I660" t="e">
            <v>#N/A</v>
          </cell>
          <cell r="J660" t="e">
            <v>#N/A</v>
          </cell>
          <cell r="K660" t="str">
            <v>E2621;PRS080</v>
          </cell>
          <cell r="L660">
            <v>80</v>
          </cell>
          <cell r="M660">
            <v>7700</v>
          </cell>
          <cell r="N660" t="str">
            <v>25x1</v>
          </cell>
          <cell r="O660" t="str">
            <v>Compression</v>
          </cell>
          <cell r="P660" t="str">
            <v>Sub.Cont.</v>
          </cell>
          <cell r="Q660" t="str">
            <v>NO</v>
          </cell>
          <cell r="R660" t="str">
            <v>-</v>
          </cell>
          <cell r="S660">
            <v>100</v>
          </cell>
          <cell r="T660">
            <v>1</v>
          </cell>
          <cell r="U660">
            <v>10</v>
          </cell>
          <cell r="V660">
            <v>400</v>
          </cell>
          <cell r="W660">
            <v>5</v>
          </cell>
          <cell r="Y660">
            <v>5</v>
          </cell>
          <cell r="Z660">
            <v>250</v>
          </cell>
          <cell r="AA660">
            <v>170</v>
          </cell>
          <cell r="AB660">
            <v>1</v>
          </cell>
          <cell r="AC660">
            <v>50</v>
          </cell>
          <cell r="AD660" t="str">
            <v>RK</v>
          </cell>
          <cell r="AE660">
            <v>0</v>
          </cell>
          <cell r="AF660">
            <v>25</v>
          </cell>
          <cell r="AG660">
            <v>80</v>
          </cell>
          <cell r="AH660">
            <v>8000</v>
          </cell>
          <cell r="AJ660">
            <v>31</v>
          </cell>
          <cell r="AL660">
            <v>60</v>
          </cell>
          <cell r="AM660">
            <v>20</v>
          </cell>
          <cell r="AN660">
            <v>1500</v>
          </cell>
          <cell r="AO660">
            <v>15</v>
          </cell>
          <cell r="AP660" t="e">
            <v>#N/A</v>
          </cell>
          <cell r="AQ660" t="e">
            <v>#N/A</v>
          </cell>
          <cell r="AR660" t="e">
            <v>#N/A</v>
          </cell>
          <cell r="AS660" t="e">
            <v>#N/A</v>
          </cell>
          <cell r="AT660" t="e">
            <v>#N/A</v>
          </cell>
        </row>
        <row r="661">
          <cell r="B661" t="str">
            <v>5HV-F4796-00</v>
          </cell>
          <cell r="C661" t="str">
            <v>5HV-F4796-00;A</v>
          </cell>
          <cell r="D661" t="str">
            <v>F-TGI</v>
          </cell>
          <cell r="E661" t="str">
            <v>T. RADIA</v>
          </cell>
          <cell r="F661" t="str">
            <v>S-385</v>
          </cell>
          <cell r="G661" t="str">
            <v>SEAL S-385</v>
          </cell>
          <cell r="H661">
            <v>510</v>
          </cell>
          <cell r="I661" t="e">
            <v>#N/A</v>
          </cell>
          <cell r="J661" t="e">
            <v>#N/A</v>
          </cell>
          <cell r="K661" t="str">
            <v>E2621;PRS080</v>
          </cell>
          <cell r="L661">
            <v>80</v>
          </cell>
          <cell r="M661">
            <v>7700</v>
          </cell>
          <cell r="N661" t="str">
            <v>25x1</v>
          </cell>
          <cell r="O661" t="str">
            <v>Comprssion</v>
          </cell>
          <cell r="P661" t="str">
            <v>Sub.Cont.</v>
          </cell>
          <cell r="Q661" t="str">
            <v>NO</v>
          </cell>
          <cell r="R661" t="str">
            <v>-</v>
          </cell>
          <cell r="S661">
            <v>100</v>
          </cell>
          <cell r="Y661">
            <v>5</v>
          </cell>
          <cell r="Z661">
            <v>250</v>
          </cell>
          <cell r="AA661">
            <v>175</v>
          </cell>
          <cell r="AB661">
            <v>0</v>
          </cell>
          <cell r="AC661">
            <v>55</v>
          </cell>
          <cell r="AD661" t="str">
            <v>RK</v>
          </cell>
          <cell r="AE661">
            <v>0</v>
          </cell>
          <cell r="AF661">
            <v>25</v>
          </cell>
          <cell r="AG661">
            <v>80</v>
          </cell>
          <cell r="AH661">
            <v>8000</v>
          </cell>
          <cell r="AJ661">
            <v>31</v>
          </cell>
          <cell r="AL661">
            <v>60</v>
          </cell>
          <cell r="AM661">
            <v>20</v>
          </cell>
          <cell r="AN661">
            <v>1500</v>
          </cell>
          <cell r="AO661">
            <v>15</v>
          </cell>
          <cell r="AP661" t="e">
            <v>#N/A</v>
          </cell>
          <cell r="AQ661" t="e">
            <v>#N/A</v>
          </cell>
          <cell r="AR661" t="e">
            <v>#N/A</v>
          </cell>
          <cell r="AS661" t="e">
            <v>#N/A</v>
          </cell>
          <cell r="AT661" t="e">
            <v>#N/A</v>
          </cell>
        </row>
        <row r="662">
          <cell r="B662" t="str">
            <v>5TN-E2231-10</v>
          </cell>
          <cell r="C662" t="str">
            <v>5TN-E2231-10;A</v>
          </cell>
          <cell r="D662" t="str">
            <v>F-RPM</v>
          </cell>
          <cell r="E662" t="str">
            <v>T. RADIA</v>
          </cell>
          <cell r="F662" t="str">
            <v>S-386</v>
          </cell>
          <cell r="G662" t="str">
            <v>SEAL S-386</v>
          </cell>
          <cell r="H662" t="str">
            <v>INM 4,16,17,28,29,32-35</v>
          </cell>
          <cell r="I662" t="e">
            <v>#N/A</v>
          </cell>
          <cell r="J662" t="e">
            <v>#N/A</v>
          </cell>
          <cell r="K662" t="str">
            <v>N-5801;INJ080</v>
          </cell>
          <cell r="L662">
            <v>68</v>
          </cell>
          <cell r="M662">
            <v>4814.8148148148148</v>
          </cell>
          <cell r="N662" t="str">
            <v>8x1</v>
          </cell>
          <cell r="O662" t="str">
            <v>Comprssion</v>
          </cell>
          <cell r="P662" t="str">
            <v>Sub.Cont.</v>
          </cell>
          <cell r="Q662" t="str">
            <v>NO</v>
          </cell>
          <cell r="R662" t="str">
            <v>-</v>
          </cell>
          <cell r="S662">
            <v>100</v>
          </cell>
          <cell r="Y662">
            <v>3</v>
          </cell>
          <cell r="Z662">
            <v>67.5</v>
          </cell>
          <cell r="AA662">
            <v>180</v>
          </cell>
          <cell r="AB662">
            <v>10</v>
          </cell>
          <cell r="AC662">
            <v>40</v>
          </cell>
          <cell r="AD662" t="str">
            <v>RK</v>
          </cell>
          <cell r="AE662">
            <v>0</v>
          </cell>
          <cell r="AF662">
            <v>5</v>
          </cell>
          <cell r="AG662">
            <v>68</v>
          </cell>
          <cell r="AH662">
            <v>5037.0370370370365</v>
          </cell>
          <cell r="AJ662">
            <v>30</v>
          </cell>
          <cell r="AL662">
            <v>126</v>
          </cell>
          <cell r="AM662">
            <v>42</v>
          </cell>
          <cell r="AN662">
            <v>630</v>
          </cell>
          <cell r="AO662">
            <v>8.5050000000000008</v>
          </cell>
          <cell r="AP662" t="e">
            <v>#N/A</v>
          </cell>
          <cell r="AQ662" t="e">
            <v>#N/A</v>
          </cell>
          <cell r="AR662" t="e">
            <v>#N/A</v>
          </cell>
          <cell r="AS662" t="e">
            <v>#N/A</v>
          </cell>
          <cell r="AT662" t="e">
            <v>#N/A</v>
          </cell>
        </row>
        <row r="663">
          <cell r="B663" t="str">
            <v>5TN-E2241-11</v>
          </cell>
          <cell r="C663" t="str">
            <v>5TN-E2241-11;A</v>
          </cell>
          <cell r="D663" t="str">
            <v>F-RPM</v>
          </cell>
          <cell r="E663" t="str">
            <v>T. RADIA</v>
          </cell>
          <cell r="F663" t="str">
            <v>840</v>
          </cell>
          <cell r="G663" t="str">
            <v>SEAL</v>
          </cell>
          <cell r="H663" t="str">
            <v>INM 4,16,17,28,29,32-35</v>
          </cell>
          <cell r="I663" t="e">
            <v>#N/A</v>
          </cell>
          <cell r="J663" t="e">
            <v>#N/A</v>
          </cell>
          <cell r="K663" t="str">
            <v>N-5801;INJ080</v>
          </cell>
          <cell r="L663">
            <v>68</v>
          </cell>
          <cell r="M663">
            <v>2888.8888888888887</v>
          </cell>
          <cell r="N663" t="str">
            <v>5x1</v>
          </cell>
          <cell r="O663" t="str">
            <v>Comprssion</v>
          </cell>
          <cell r="P663" t="str">
            <v>Sub.Cont.</v>
          </cell>
          <cell r="Q663" t="str">
            <v>NO</v>
          </cell>
          <cell r="R663" t="str">
            <v>-</v>
          </cell>
          <cell r="S663">
            <v>100</v>
          </cell>
          <cell r="T663">
            <v>1</v>
          </cell>
          <cell r="U663">
            <v>15</v>
          </cell>
          <cell r="V663">
            <v>735</v>
          </cell>
          <cell r="W663">
            <v>6</v>
          </cell>
          <cell r="Y663">
            <v>7</v>
          </cell>
          <cell r="Z663">
            <v>180</v>
          </cell>
          <cell r="AA663">
            <v>180</v>
          </cell>
          <cell r="AB663">
            <v>7</v>
          </cell>
          <cell r="AC663">
            <v>50</v>
          </cell>
          <cell r="AD663" t="str">
            <v>RK</v>
          </cell>
          <cell r="AE663">
            <v>0</v>
          </cell>
          <cell r="AF663">
            <v>8</v>
          </cell>
          <cell r="AG663">
            <v>68</v>
          </cell>
          <cell r="AH663">
            <v>3022.2222222222222</v>
          </cell>
          <cell r="AJ663">
            <v>32</v>
          </cell>
          <cell r="AL663">
            <v>138</v>
          </cell>
          <cell r="AM663">
            <v>46</v>
          </cell>
          <cell r="AN663">
            <v>1104</v>
          </cell>
          <cell r="AO663">
            <v>24.84</v>
          </cell>
          <cell r="AP663" t="e">
            <v>#N/A</v>
          </cell>
          <cell r="AQ663" t="e">
            <v>#N/A</v>
          </cell>
          <cell r="AR663" t="e">
            <v>#N/A</v>
          </cell>
          <cell r="AS663" t="e">
            <v>#N/A</v>
          </cell>
          <cell r="AT663" t="e">
            <v>#N/A</v>
          </cell>
        </row>
        <row r="664">
          <cell r="B664" t="str">
            <v>5TN-E2241-11B</v>
          </cell>
          <cell r="C664" t="str">
            <v>5TN-E2241-11;A</v>
          </cell>
          <cell r="D664" t="str">
            <v>F-RPM</v>
          </cell>
          <cell r="E664" t="str">
            <v>T. RADIA</v>
          </cell>
          <cell r="F664" t="str">
            <v>-</v>
          </cell>
          <cell r="G664" t="str">
            <v>SEAL</v>
          </cell>
          <cell r="H664" t="str">
            <v>INM 4,16,17,28,29,32-35</v>
          </cell>
          <cell r="I664" t="e">
            <v>#N/A</v>
          </cell>
          <cell r="J664" t="e">
            <v>#N/A</v>
          </cell>
          <cell r="K664" t="str">
            <v>N-5801;INJ080</v>
          </cell>
          <cell r="L664">
            <v>68</v>
          </cell>
          <cell r="M664">
            <v>1625</v>
          </cell>
          <cell r="N664" t="str">
            <v>8x1</v>
          </cell>
          <cell r="O664" t="str">
            <v>Compression</v>
          </cell>
          <cell r="P664" t="str">
            <v>Press Dep.</v>
          </cell>
          <cell r="Q664" t="str">
            <v>NO</v>
          </cell>
          <cell r="R664" t="str">
            <v>-</v>
          </cell>
          <cell r="S664">
            <v>120</v>
          </cell>
          <cell r="Y664">
            <v>3</v>
          </cell>
          <cell r="Z664">
            <v>200</v>
          </cell>
          <cell r="AA664">
            <v>175</v>
          </cell>
          <cell r="AB664">
            <v>0</v>
          </cell>
          <cell r="AC664">
            <v>0</v>
          </cell>
          <cell r="AD664" t="str">
            <v>RK</v>
          </cell>
          <cell r="AE664">
            <v>0</v>
          </cell>
          <cell r="AF664">
            <v>5</v>
          </cell>
          <cell r="AG664">
            <v>68</v>
          </cell>
          <cell r="AH664">
            <v>1700</v>
          </cell>
          <cell r="AJ664">
            <v>0</v>
          </cell>
          <cell r="AL664">
            <v>138</v>
          </cell>
          <cell r="AM664">
            <v>46</v>
          </cell>
          <cell r="AN664">
            <v>690</v>
          </cell>
          <cell r="AO664">
            <v>27.6</v>
          </cell>
          <cell r="AP664" t="e">
            <v>#N/A</v>
          </cell>
          <cell r="AQ664" t="e">
            <v>#N/A</v>
          </cell>
          <cell r="AR664" t="e">
            <v>#N/A</v>
          </cell>
          <cell r="AS664" t="e">
            <v>#N/A</v>
          </cell>
          <cell r="AT664" t="e">
            <v>#N/A</v>
          </cell>
        </row>
        <row r="665">
          <cell r="B665" t="str">
            <v>5TN-E2241-11C</v>
          </cell>
          <cell r="C665" t="str">
            <v>5TN-E2241-11;A</v>
          </cell>
          <cell r="D665" t="str">
            <v>F-RPM</v>
          </cell>
          <cell r="E665" t="str">
            <v>T. RADIA</v>
          </cell>
          <cell r="F665" t="str">
            <v>-</v>
          </cell>
          <cell r="G665" t="str">
            <v>SEAL</v>
          </cell>
          <cell r="H665" t="str">
            <v>IMN</v>
          </cell>
          <cell r="I665" t="e">
            <v>#N/A</v>
          </cell>
          <cell r="J665" t="e">
            <v>#N/A</v>
          </cell>
          <cell r="K665" t="str">
            <v>N-5801;INJ080</v>
          </cell>
          <cell r="L665">
            <v>68</v>
          </cell>
          <cell r="M665">
            <v>2841.5300546448088</v>
          </cell>
          <cell r="N665" t="str">
            <v>8x1</v>
          </cell>
          <cell r="O665" t="str">
            <v>Compression</v>
          </cell>
          <cell r="P665" t="str">
            <v>Sub.Cont.</v>
          </cell>
          <cell r="Q665" t="str">
            <v>NO</v>
          </cell>
          <cell r="R665" t="str">
            <v>-</v>
          </cell>
          <cell r="S665">
            <v>100</v>
          </cell>
          <cell r="T665">
            <v>1</v>
          </cell>
          <cell r="U665">
            <v>10</v>
          </cell>
          <cell r="V665">
            <v>400</v>
          </cell>
          <cell r="W665">
            <v>5</v>
          </cell>
          <cell r="Y665">
            <v>5</v>
          </cell>
          <cell r="Z665">
            <v>183</v>
          </cell>
          <cell r="AA665">
            <v>170</v>
          </cell>
          <cell r="AB665">
            <v>1</v>
          </cell>
          <cell r="AC665">
            <v>50</v>
          </cell>
          <cell r="AD665" t="str">
            <v>RK</v>
          </cell>
          <cell r="AE665">
            <v>0</v>
          </cell>
          <cell r="AF665">
            <v>8</v>
          </cell>
          <cell r="AG665">
            <v>68</v>
          </cell>
          <cell r="AH665">
            <v>2972.6775956284155</v>
          </cell>
          <cell r="AJ665">
            <v>31</v>
          </cell>
          <cell r="AL665">
            <v>138</v>
          </cell>
          <cell r="AM665">
            <v>46</v>
          </cell>
          <cell r="AN665">
            <v>1104</v>
          </cell>
          <cell r="AO665">
            <v>25.254000000000001</v>
          </cell>
          <cell r="AP665" t="e">
            <v>#N/A</v>
          </cell>
          <cell r="AQ665" t="e">
            <v>#N/A</v>
          </cell>
          <cell r="AR665" t="e">
            <v>#N/A</v>
          </cell>
          <cell r="AS665" t="e">
            <v>#N/A</v>
          </cell>
          <cell r="AT665" t="e">
            <v>#N/A</v>
          </cell>
        </row>
        <row r="666">
          <cell r="B666" t="str">
            <v>5TN-E2241-11D</v>
          </cell>
          <cell r="C666" t="str">
            <v>5TN-E2241-11;A</v>
          </cell>
          <cell r="D666" t="str">
            <v>F-RPM</v>
          </cell>
          <cell r="E666" t="str">
            <v>T. RADIA</v>
          </cell>
          <cell r="F666" t="str">
            <v>-</v>
          </cell>
          <cell r="G666" t="str">
            <v>SEAL F/G RH</v>
          </cell>
          <cell r="H666" t="str">
            <v>INM 4,16,17,28,29,32-35</v>
          </cell>
          <cell r="I666" t="e">
            <v>#N/A</v>
          </cell>
          <cell r="J666" t="e">
            <v>#N/A</v>
          </cell>
          <cell r="K666" t="str">
            <v>N-5801;INJ080</v>
          </cell>
          <cell r="L666">
            <v>68</v>
          </cell>
          <cell r="M666">
            <v>2888.8888888888887</v>
          </cell>
          <cell r="N666" t="str">
            <v>8x1</v>
          </cell>
          <cell r="O666" t="str">
            <v>Comprssion</v>
          </cell>
          <cell r="P666" t="str">
            <v>Sub.Cont.</v>
          </cell>
          <cell r="Q666" t="str">
            <v>NO</v>
          </cell>
          <cell r="R666" t="str">
            <v>-</v>
          </cell>
          <cell r="S666">
            <v>100</v>
          </cell>
          <cell r="Y666">
            <v>5</v>
          </cell>
          <cell r="Z666">
            <v>180</v>
          </cell>
          <cell r="AA666">
            <v>175</v>
          </cell>
          <cell r="AB666">
            <v>0</v>
          </cell>
          <cell r="AC666">
            <v>55</v>
          </cell>
          <cell r="AD666" t="str">
            <v>RK</v>
          </cell>
          <cell r="AE666">
            <v>0</v>
          </cell>
          <cell r="AF666">
            <v>8</v>
          </cell>
          <cell r="AG666">
            <v>68</v>
          </cell>
          <cell r="AH666">
            <v>3022.2222222222222</v>
          </cell>
          <cell r="AJ666">
            <v>32</v>
          </cell>
          <cell r="AL666">
            <v>138</v>
          </cell>
          <cell r="AM666">
            <v>46</v>
          </cell>
          <cell r="AN666">
            <v>1104</v>
          </cell>
          <cell r="AO666">
            <v>24.84</v>
          </cell>
          <cell r="AP666" t="e">
            <v>#N/A</v>
          </cell>
          <cell r="AQ666" t="e">
            <v>#N/A</v>
          </cell>
          <cell r="AR666" t="e">
            <v>#N/A</v>
          </cell>
          <cell r="AS666" t="e">
            <v>#N/A</v>
          </cell>
          <cell r="AT666" t="e">
            <v>#N/A</v>
          </cell>
        </row>
        <row r="667">
          <cell r="B667" t="str">
            <v>5TN-E2241-11E</v>
          </cell>
          <cell r="C667" t="str">
            <v>5TN-E2241-11;A</v>
          </cell>
          <cell r="D667" t="str">
            <v>F-RPM</v>
          </cell>
          <cell r="E667" t="e">
            <v>#N/A</v>
          </cell>
          <cell r="F667" t="e">
            <v>#N/A</v>
          </cell>
          <cell r="G667" t="e">
            <v>#N/A</v>
          </cell>
          <cell r="H667" t="str">
            <v>INM 4,16,17,28,29,32-35</v>
          </cell>
          <cell r="I667" t="e">
            <v>#N/A</v>
          </cell>
          <cell r="J667" t="e">
            <v>#N/A</v>
          </cell>
          <cell r="K667" t="str">
            <v>N-5801;INJ080</v>
          </cell>
          <cell r="L667">
            <v>68</v>
          </cell>
          <cell r="M667">
            <v>3058.8235294117649</v>
          </cell>
          <cell r="N667" t="str">
            <v>8x1</v>
          </cell>
          <cell r="O667" t="str">
            <v>Comprssion</v>
          </cell>
          <cell r="P667" t="str">
            <v>Sub.Cont.</v>
          </cell>
          <cell r="Q667" t="str">
            <v>NO</v>
          </cell>
          <cell r="R667" t="str">
            <v>-</v>
          </cell>
          <cell r="S667">
            <v>100</v>
          </cell>
          <cell r="Y667">
            <v>5</v>
          </cell>
          <cell r="Z667">
            <v>170</v>
          </cell>
          <cell r="AA667">
            <v>175</v>
          </cell>
          <cell r="AB667">
            <v>0</v>
          </cell>
          <cell r="AC667">
            <v>80</v>
          </cell>
          <cell r="AD667" t="str">
            <v>RK</v>
          </cell>
          <cell r="AE667">
            <v>0</v>
          </cell>
          <cell r="AF667">
            <v>8</v>
          </cell>
          <cell r="AG667">
            <v>68</v>
          </cell>
          <cell r="AH667">
            <v>3200</v>
          </cell>
          <cell r="AJ667">
            <v>77</v>
          </cell>
          <cell r="AL667">
            <v>138</v>
          </cell>
          <cell r="AM667">
            <v>46</v>
          </cell>
          <cell r="AN667">
            <v>1104</v>
          </cell>
          <cell r="AO667">
            <v>23.46</v>
          </cell>
          <cell r="AP667" t="e">
            <v>#N/A</v>
          </cell>
          <cell r="AQ667" t="e">
            <v>#N/A</v>
          </cell>
          <cell r="AR667" t="e">
            <v>#N/A</v>
          </cell>
          <cell r="AS667" t="e">
            <v>#N/A</v>
          </cell>
          <cell r="AT667" t="e">
            <v>#N/A</v>
          </cell>
        </row>
        <row r="668">
          <cell r="B668" t="str">
            <v>5TN-E2241-11F</v>
          </cell>
          <cell r="C668" t="str">
            <v>5TN-E2241-11;A</v>
          </cell>
          <cell r="D668" t="str">
            <v>F-RPM</v>
          </cell>
          <cell r="E668" t="str">
            <v>Honda C.</v>
          </cell>
          <cell r="F668" t="str">
            <v>IRC</v>
          </cell>
          <cell r="G668" t="str">
            <v>MUD GUARD R RR ,L RR</v>
          </cell>
          <cell r="H668" t="str">
            <v>INM 4,16,17,28,29,32-35</v>
          </cell>
          <cell r="I668" t="e">
            <v>#N/A</v>
          </cell>
          <cell r="J668" t="e">
            <v>#N/A</v>
          </cell>
          <cell r="K668" t="str">
            <v>N-5801;INJ080</v>
          </cell>
          <cell r="L668">
            <v>68</v>
          </cell>
          <cell r="M668">
            <v>1911.7647058823532</v>
          </cell>
          <cell r="N668" t="str">
            <v>5x1</v>
          </cell>
          <cell r="O668" t="str">
            <v>Transfer</v>
          </cell>
          <cell r="P668" t="str">
            <v>Sub.Cont.</v>
          </cell>
          <cell r="Q668" t="str">
            <v>NO</v>
          </cell>
          <cell r="R668" t="str">
            <v>-</v>
          </cell>
          <cell r="S668">
            <v>130</v>
          </cell>
          <cell r="T668">
            <v>1</v>
          </cell>
          <cell r="U668">
            <v>150</v>
          </cell>
          <cell r="V668">
            <v>150</v>
          </cell>
          <cell r="W668">
            <v>8</v>
          </cell>
          <cell r="Y668">
            <v>10</v>
          </cell>
          <cell r="Z668">
            <v>170</v>
          </cell>
          <cell r="AA668">
            <v>175</v>
          </cell>
          <cell r="AB668">
            <v>10</v>
          </cell>
          <cell r="AC668">
            <v>60</v>
          </cell>
          <cell r="AD668" t="str">
            <v>RK</v>
          </cell>
          <cell r="AE668">
            <v>0</v>
          </cell>
          <cell r="AF668">
            <v>5</v>
          </cell>
          <cell r="AG668">
            <v>68</v>
          </cell>
          <cell r="AH668">
            <v>2000</v>
          </cell>
          <cell r="AJ668">
            <v>28</v>
          </cell>
          <cell r="AL668">
            <v>120</v>
          </cell>
          <cell r="AM668">
            <v>40</v>
          </cell>
          <cell r="AN668">
            <v>600</v>
          </cell>
          <cell r="AO668">
            <v>20.399999999999999</v>
          </cell>
          <cell r="AP668" t="e">
            <v>#N/A</v>
          </cell>
          <cell r="AQ668" t="e">
            <v>#N/A</v>
          </cell>
          <cell r="AR668" t="e">
            <v>#N/A</v>
          </cell>
          <cell r="AS668" t="e">
            <v>#N/A</v>
          </cell>
          <cell r="AT668" t="e">
            <v>#N/A</v>
          </cell>
        </row>
        <row r="669">
          <cell r="B669" t="str">
            <v>5WT-E2231-00-0</v>
          </cell>
          <cell r="C669" t="str">
            <v>5WT-E2231-00-0;A</v>
          </cell>
          <cell r="D669" t="str">
            <v>F-EM</v>
          </cell>
          <cell r="E669" t="str">
            <v>Honda C.</v>
          </cell>
          <cell r="F669" t="str">
            <v>IRC</v>
          </cell>
          <cell r="G669" t="str">
            <v>MUD GUARD R RR ,L RR</v>
          </cell>
          <cell r="H669" t="str">
            <v>INM 4,16,17,28,29,32-35</v>
          </cell>
          <cell r="I669" t="e">
            <v>#N/A</v>
          </cell>
          <cell r="J669" t="e">
            <v>#N/A</v>
          </cell>
          <cell r="K669" t="str">
            <v>N2801;PRS080</v>
          </cell>
          <cell r="L669" t="e">
            <v>#N/A</v>
          </cell>
          <cell r="M669" t="e">
            <v>#N/A</v>
          </cell>
          <cell r="N669" t="str">
            <v>6x1</v>
          </cell>
          <cell r="O669" t="str">
            <v>Transfer</v>
          </cell>
          <cell r="P669" t="str">
            <v>Press Dep.</v>
          </cell>
          <cell r="Q669" t="str">
            <v>NO</v>
          </cell>
          <cell r="R669" t="str">
            <v>-</v>
          </cell>
          <cell r="S669">
            <v>100</v>
          </cell>
          <cell r="T669">
            <v>1</v>
          </cell>
          <cell r="U669">
            <v>45</v>
          </cell>
          <cell r="V669">
            <v>95</v>
          </cell>
          <cell r="W669">
            <v>7</v>
          </cell>
          <cell r="Y669">
            <v>6</v>
          </cell>
          <cell r="Z669">
            <v>150</v>
          </cell>
          <cell r="AA669">
            <v>180</v>
          </cell>
          <cell r="AB669">
            <v>3</v>
          </cell>
          <cell r="AC669">
            <v>70</v>
          </cell>
          <cell r="AD669" t="str">
            <v>RK</v>
          </cell>
          <cell r="AE669">
            <v>0</v>
          </cell>
          <cell r="AF669">
            <v>6</v>
          </cell>
          <cell r="AG669" t="e">
            <v>#N/A</v>
          </cell>
          <cell r="AH669" t="e">
            <v>#N/A</v>
          </cell>
          <cell r="AL669">
            <v>105</v>
          </cell>
          <cell r="AM669">
            <v>35</v>
          </cell>
          <cell r="AN669">
            <v>630</v>
          </cell>
          <cell r="AO669">
            <v>15.75</v>
          </cell>
          <cell r="AP669" t="e">
            <v>#N/A</v>
          </cell>
          <cell r="AQ669" t="e">
            <v>#N/A</v>
          </cell>
          <cell r="AR669" t="e">
            <v>#N/A</v>
          </cell>
          <cell r="AS669" t="e">
            <v>#N/A</v>
          </cell>
          <cell r="AT669" t="e">
            <v>#N/A</v>
          </cell>
        </row>
        <row r="670">
          <cell r="B670" t="str">
            <v>5YP-E2241-00-0</v>
          </cell>
          <cell r="C670" t="str">
            <v>5YP-E2241-00-0;A</v>
          </cell>
          <cell r="D670" t="str">
            <v>F-RPM</v>
          </cell>
          <cell r="E670" t="str">
            <v>Honda C.</v>
          </cell>
          <cell r="F670" t="str">
            <v>IRC</v>
          </cell>
          <cell r="G670" t="str">
            <v>MUD GUARD L RR</v>
          </cell>
          <cell r="H670" t="str">
            <v>INM 4,16,17,28,32-35</v>
          </cell>
          <cell r="I670" t="e">
            <v>#N/A</v>
          </cell>
          <cell r="J670" t="e">
            <v>#N/A</v>
          </cell>
          <cell r="K670" t="str">
            <v>N-5801;INJ080</v>
          </cell>
          <cell r="L670">
            <v>68</v>
          </cell>
          <cell r="M670">
            <v>2126.1682242990655</v>
          </cell>
          <cell r="N670" t="str">
            <v>8x1</v>
          </cell>
          <cell r="O670" t="str">
            <v>Compression</v>
          </cell>
          <cell r="P670" t="str">
            <v>Sub.Cont.</v>
          </cell>
          <cell r="Q670" t="str">
            <v>NO</v>
          </cell>
          <cell r="R670" t="str">
            <v>-</v>
          </cell>
          <cell r="S670">
            <v>100</v>
          </cell>
          <cell r="Y670">
            <v>3</v>
          </cell>
          <cell r="Z670">
            <v>214</v>
          </cell>
          <cell r="AA670">
            <v>170</v>
          </cell>
          <cell r="AB670">
            <v>1</v>
          </cell>
          <cell r="AC670">
            <v>70</v>
          </cell>
          <cell r="AD670" t="str">
            <v>TI</v>
          </cell>
          <cell r="AE670">
            <v>0</v>
          </cell>
          <cell r="AF670">
            <v>7</v>
          </cell>
          <cell r="AG670">
            <v>68</v>
          </cell>
          <cell r="AH670">
            <v>2224.299065420561</v>
          </cell>
          <cell r="AL670">
            <v>126</v>
          </cell>
          <cell r="AM670">
            <v>42</v>
          </cell>
          <cell r="AN670">
            <v>882</v>
          </cell>
          <cell r="AO670">
            <v>26.963999999999999</v>
          </cell>
          <cell r="AP670" t="e">
            <v>#N/A</v>
          </cell>
          <cell r="AQ670" t="e">
            <v>#N/A</v>
          </cell>
          <cell r="AR670" t="e">
            <v>#N/A</v>
          </cell>
          <cell r="AS670" t="e">
            <v>#N/A</v>
          </cell>
          <cell r="AT670" t="e">
            <v>#N/A</v>
          </cell>
        </row>
        <row r="671">
          <cell r="B671" t="str">
            <v>5YP-E2241-00-0-2</v>
          </cell>
          <cell r="C671" t="str">
            <v>5YP-E2241-00-0;A</v>
          </cell>
          <cell r="D671" t="str">
            <v>F-RPM</v>
          </cell>
          <cell r="E671" t="str">
            <v>Honda C.</v>
          </cell>
          <cell r="F671" t="str">
            <v>IRC</v>
          </cell>
          <cell r="G671" t="str">
            <v>MUD GUARD L RR</v>
          </cell>
          <cell r="H671" t="str">
            <v>INM 4,16,17,28,32-35</v>
          </cell>
          <cell r="I671" t="e">
            <v>#N/A</v>
          </cell>
          <cell r="J671" t="e">
            <v>#N/A</v>
          </cell>
          <cell r="K671" t="str">
            <v>N-5801;INJ080</v>
          </cell>
          <cell r="L671">
            <v>68</v>
          </cell>
          <cell r="M671">
            <v>2126.1682242990655</v>
          </cell>
          <cell r="N671" t="str">
            <v>8x1</v>
          </cell>
          <cell r="O671" t="str">
            <v>Compression</v>
          </cell>
          <cell r="P671" t="str">
            <v>Sub.Cont.</v>
          </cell>
          <cell r="Q671" t="str">
            <v>NO</v>
          </cell>
          <cell r="R671" t="str">
            <v>-</v>
          </cell>
          <cell r="S671">
            <v>100</v>
          </cell>
          <cell r="Y671">
            <v>3</v>
          </cell>
          <cell r="Z671">
            <v>214</v>
          </cell>
          <cell r="AA671">
            <v>170</v>
          </cell>
          <cell r="AB671">
            <v>1</v>
          </cell>
          <cell r="AC671">
            <v>70</v>
          </cell>
          <cell r="AD671" t="str">
            <v>TI</v>
          </cell>
          <cell r="AE671">
            <v>0</v>
          </cell>
          <cell r="AF671">
            <v>7</v>
          </cell>
          <cell r="AG671">
            <v>68</v>
          </cell>
          <cell r="AH671">
            <v>2224.299065420561</v>
          </cell>
          <cell r="AL671">
            <v>84</v>
          </cell>
          <cell r="AM671">
            <v>42</v>
          </cell>
          <cell r="AN671">
            <v>588</v>
          </cell>
          <cell r="AO671">
            <v>17.975999999999999</v>
          </cell>
          <cell r="AP671" t="e">
            <v>#N/A</v>
          </cell>
          <cell r="AQ671" t="e">
            <v>#N/A</v>
          </cell>
          <cell r="AR671" t="e">
            <v>#N/A</v>
          </cell>
          <cell r="AS671" t="e">
            <v>#N/A</v>
          </cell>
          <cell r="AT671" t="e">
            <v>#N/A</v>
          </cell>
        </row>
        <row r="672">
          <cell r="B672" t="str">
            <v>5YP-E2241-00-0B</v>
          </cell>
          <cell r="C672" t="str">
            <v>5YP-E2241-00-0;A</v>
          </cell>
          <cell r="D672" t="str">
            <v>F-RPM</v>
          </cell>
          <cell r="E672" t="str">
            <v>Honda C.</v>
          </cell>
          <cell r="F672" t="str">
            <v>IRC</v>
          </cell>
          <cell r="G672" t="str">
            <v>MUD GUARD L RR</v>
          </cell>
          <cell r="H672" t="str">
            <v>INM 4,16,17,28,32-35</v>
          </cell>
          <cell r="I672" t="e">
            <v>#N/A</v>
          </cell>
          <cell r="J672" t="e">
            <v>#N/A</v>
          </cell>
          <cell r="K672" t="str">
            <v>N-5801;INJ080</v>
          </cell>
          <cell r="L672">
            <v>68</v>
          </cell>
          <cell r="M672">
            <v>2437.5</v>
          </cell>
          <cell r="N672" t="str">
            <v>6x1</v>
          </cell>
          <cell r="O672" t="str">
            <v>Transfer</v>
          </cell>
          <cell r="P672" t="str">
            <v>Sub.Cont.</v>
          </cell>
          <cell r="Q672" t="str">
            <v>NO</v>
          </cell>
          <cell r="R672" t="str">
            <v>-</v>
          </cell>
          <cell r="S672">
            <v>120</v>
          </cell>
          <cell r="T672">
            <v>1</v>
          </cell>
          <cell r="U672">
            <v>142</v>
          </cell>
          <cell r="V672">
            <v>142</v>
          </cell>
          <cell r="W672">
            <v>8</v>
          </cell>
          <cell r="Y672">
            <v>3</v>
          </cell>
          <cell r="Z672">
            <v>160</v>
          </cell>
          <cell r="AA672">
            <v>175</v>
          </cell>
          <cell r="AB672">
            <v>3</v>
          </cell>
          <cell r="AC672">
            <v>70</v>
          </cell>
          <cell r="AD672" t="str">
            <v>RK</v>
          </cell>
          <cell r="AE672">
            <v>0</v>
          </cell>
          <cell r="AF672">
            <v>6</v>
          </cell>
          <cell r="AG672">
            <v>68</v>
          </cell>
          <cell r="AH672">
            <v>2550</v>
          </cell>
          <cell r="AJ672">
            <v>77</v>
          </cell>
          <cell r="AL672">
            <v>144</v>
          </cell>
          <cell r="AM672">
            <v>48</v>
          </cell>
          <cell r="AN672">
            <v>864</v>
          </cell>
          <cell r="AO672">
            <v>23.04</v>
          </cell>
          <cell r="AP672" t="e">
            <v>#N/A</v>
          </cell>
          <cell r="AQ672" t="e">
            <v>#N/A</v>
          </cell>
          <cell r="AR672" t="e">
            <v>#N/A</v>
          </cell>
          <cell r="AS672" t="e">
            <v>#N/A</v>
          </cell>
          <cell r="AT672" t="e">
            <v>#N/A</v>
          </cell>
        </row>
        <row r="673">
          <cell r="B673" t="str">
            <v>5YP-E2241-00-0C</v>
          </cell>
          <cell r="C673" t="str">
            <v>5YP-E2241-00-0;A</v>
          </cell>
          <cell r="D673" t="str">
            <v>F-RPM</v>
          </cell>
          <cell r="E673" t="str">
            <v>Honda C.</v>
          </cell>
          <cell r="F673" t="str">
            <v>IRC</v>
          </cell>
          <cell r="G673" t="str">
            <v>MUD GUARD L RR</v>
          </cell>
          <cell r="H673" t="str">
            <v>INM 4,16,17,28,32-35</v>
          </cell>
          <cell r="I673" t="e">
            <v>#N/A</v>
          </cell>
          <cell r="J673" t="e">
            <v>#N/A</v>
          </cell>
          <cell r="K673" t="str">
            <v>N-5801;INJ080</v>
          </cell>
          <cell r="L673">
            <v>68</v>
          </cell>
          <cell r="M673">
            <v>2437.5</v>
          </cell>
          <cell r="N673" t="str">
            <v>6x1</v>
          </cell>
          <cell r="O673" t="str">
            <v>Compression</v>
          </cell>
          <cell r="P673" t="str">
            <v>Press Dep.</v>
          </cell>
          <cell r="Q673" t="str">
            <v>NO</v>
          </cell>
          <cell r="R673" t="str">
            <v>-</v>
          </cell>
          <cell r="S673">
            <v>120</v>
          </cell>
          <cell r="Y673">
            <v>5</v>
          </cell>
          <cell r="Z673">
            <v>160</v>
          </cell>
          <cell r="AA673">
            <v>175</v>
          </cell>
          <cell r="AB673">
            <v>0</v>
          </cell>
          <cell r="AC673">
            <v>25</v>
          </cell>
          <cell r="AD673" t="str">
            <v>RK</v>
          </cell>
          <cell r="AE673">
            <v>0</v>
          </cell>
          <cell r="AF673">
            <v>6</v>
          </cell>
          <cell r="AG673">
            <v>68</v>
          </cell>
          <cell r="AH673">
            <v>2550</v>
          </cell>
          <cell r="AJ673">
            <v>0</v>
          </cell>
          <cell r="AL673">
            <v>144</v>
          </cell>
          <cell r="AM673">
            <v>48</v>
          </cell>
          <cell r="AN673">
            <v>864</v>
          </cell>
          <cell r="AO673">
            <v>23.04</v>
          </cell>
          <cell r="AP673" t="e">
            <v>#N/A</v>
          </cell>
          <cell r="AQ673" t="e">
            <v>#N/A</v>
          </cell>
          <cell r="AR673" t="e">
            <v>#N/A</v>
          </cell>
          <cell r="AS673" t="e">
            <v>#N/A</v>
          </cell>
          <cell r="AT673" t="e">
            <v>#N/A</v>
          </cell>
        </row>
        <row r="674">
          <cell r="B674" t="str">
            <v>5YP-E2241-00-0D</v>
          </cell>
          <cell r="C674" t="str">
            <v>5YP-E2241-00-0;A</v>
          </cell>
          <cell r="D674" t="str">
            <v>F-RPM</v>
          </cell>
          <cell r="E674" t="str">
            <v>Honda C.</v>
          </cell>
          <cell r="F674" t="str">
            <v>IRC</v>
          </cell>
          <cell r="G674" t="str">
            <v>MUD GUARD L RR</v>
          </cell>
          <cell r="H674" t="str">
            <v>INM 4,16,17,28,32-35</v>
          </cell>
          <cell r="I674" t="e">
            <v>#N/A</v>
          </cell>
          <cell r="J674" t="e">
            <v>#N/A</v>
          </cell>
          <cell r="K674" t="str">
            <v>N-5801;INJ080</v>
          </cell>
          <cell r="L674">
            <v>68</v>
          </cell>
          <cell r="M674">
            <v>2437.5</v>
          </cell>
          <cell r="N674" t="str">
            <v>6x1</v>
          </cell>
          <cell r="O674" t="str">
            <v>Comprssion</v>
          </cell>
          <cell r="P674" t="str">
            <v>Sub.Cont.</v>
          </cell>
          <cell r="Q674" t="str">
            <v>NO</v>
          </cell>
          <cell r="R674" t="str">
            <v>-</v>
          </cell>
          <cell r="S674">
            <v>100</v>
          </cell>
          <cell r="Y674">
            <v>5</v>
          </cell>
          <cell r="Z674">
            <v>160</v>
          </cell>
          <cell r="AA674">
            <v>175</v>
          </cell>
          <cell r="AB674">
            <v>0</v>
          </cell>
          <cell r="AC674">
            <v>0</v>
          </cell>
          <cell r="AD674" t="str">
            <v>RK</v>
          </cell>
          <cell r="AE674">
            <v>0</v>
          </cell>
          <cell r="AF674">
            <v>6</v>
          </cell>
          <cell r="AG674">
            <v>68</v>
          </cell>
          <cell r="AH674">
            <v>2550</v>
          </cell>
          <cell r="AJ674">
            <v>0</v>
          </cell>
          <cell r="AL674">
            <v>144</v>
          </cell>
          <cell r="AM674">
            <v>48</v>
          </cell>
          <cell r="AN674">
            <v>864</v>
          </cell>
          <cell r="AO674">
            <v>23.04</v>
          </cell>
          <cell r="AP674" t="e">
            <v>#N/A</v>
          </cell>
          <cell r="AQ674" t="e">
            <v>#N/A</v>
          </cell>
          <cell r="AR674" t="e">
            <v>#N/A</v>
          </cell>
          <cell r="AS674" t="e">
            <v>#N/A</v>
          </cell>
          <cell r="AT674" t="e">
            <v>#N/A</v>
          </cell>
        </row>
        <row r="675">
          <cell r="B675" t="str">
            <v>5YP-E2241-00-0E</v>
          </cell>
          <cell r="C675" t="str">
            <v>5YP-E2241-00-0;A</v>
          </cell>
          <cell r="D675" t="str">
            <v>F-RPM</v>
          </cell>
          <cell r="E675" t="str">
            <v>Honda C.</v>
          </cell>
          <cell r="F675" t="str">
            <v>IRC</v>
          </cell>
          <cell r="G675" t="str">
            <v>MUD GUARD R FR / L FR</v>
          </cell>
          <cell r="H675" t="str">
            <v>INM 4,16,17,28,32-35</v>
          </cell>
          <cell r="I675" t="e">
            <v>#N/A</v>
          </cell>
          <cell r="J675" t="e">
            <v>#N/A</v>
          </cell>
          <cell r="K675" t="str">
            <v>N-5801;INJ080</v>
          </cell>
          <cell r="L675">
            <v>68</v>
          </cell>
          <cell r="M675">
            <v>2437.5</v>
          </cell>
          <cell r="N675" t="str">
            <v>6x1</v>
          </cell>
          <cell r="O675" t="str">
            <v>Comprssion</v>
          </cell>
          <cell r="P675" t="str">
            <v>Sub.Cont.</v>
          </cell>
          <cell r="Q675" t="str">
            <v>NO</v>
          </cell>
          <cell r="R675" t="str">
            <v>-</v>
          </cell>
          <cell r="S675">
            <v>100</v>
          </cell>
          <cell r="Y675">
            <v>3</v>
          </cell>
          <cell r="Z675">
            <v>160</v>
          </cell>
          <cell r="AA675">
            <v>175</v>
          </cell>
          <cell r="AB675">
            <v>0</v>
          </cell>
          <cell r="AC675">
            <v>60</v>
          </cell>
          <cell r="AD675" t="str">
            <v>RK</v>
          </cell>
          <cell r="AE675">
            <v>0</v>
          </cell>
          <cell r="AF675">
            <v>6</v>
          </cell>
          <cell r="AG675">
            <v>68</v>
          </cell>
          <cell r="AH675">
            <v>2550</v>
          </cell>
          <cell r="AJ675">
            <v>0</v>
          </cell>
          <cell r="AL675">
            <v>144</v>
          </cell>
          <cell r="AM675">
            <v>48</v>
          </cell>
          <cell r="AN675">
            <v>864</v>
          </cell>
          <cell r="AO675">
            <v>23.04</v>
          </cell>
          <cell r="AP675" t="e">
            <v>#N/A</v>
          </cell>
          <cell r="AQ675" t="e">
            <v>#N/A</v>
          </cell>
          <cell r="AR675" t="e">
            <v>#N/A</v>
          </cell>
          <cell r="AS675" t="e">
            <v>#N/A</v>
          </cell>
          <cell r="AT675" t="e">
            <v>#N/A</v>
          </cell>
        </row>
        <row r="676">
          <cell r="B676" t="str">
            <v>5YP-E2241-00-0F</v>
          </cell>
          <cell r="C676" t="str">
            <v>5YP-E2241-00-0;A</v>
          </cell>
          <cell r="D676" t="str">
            <v>F-RPM</v>
          </cell>
          <cell r="E676" t="str">
            <v>Honda C.</v>
          </cell>
          <cell r="F676" t="str">
            <v>IRC</v>
          </cell>
          <cell r="G676" t="str">
            <v>MUD GUARD R FR / L FR</v>
          </cell>
          <cell r="H676" t="str">
            <v>INM 4,16,17,28,32-35</v>
          </cell>
          <cell r="I676" t="e">
            <v>#N/A</v>
          </cell>
          <cell r="J676" t="e">
            <v>#N/A</v>
          </cell>
          <cell r="K676" t="str">
            <v>N-5801;INJ080</v>
          </cell>
          <cell r="L676">
            <v>68</v>
          </cell>
          <cell r="M676">
            <v>2429.9065420560746</v>
          </cell>
          <cell r="N676" t="str">
            <v>8x1</v>
          </cell>
          <cell r="O676" t="str">
            <v>Compression</v>
          </cell>
          <cell r="P676" t="str">
            <v>Sub.Cont.</v>
          </cell>
          <cell r="Q676" t="str">
            <v>NO</v>
          </cell>
          <cell r="R676" t="str">
            <v>-</v>
          </cell>
          <cell r="S676">
            <v>100</v>
          </cell>
          <cell r="Y676">
            <v>3</v>
          </cell>
          <cell r="Z676">
            <v>214</v>
          </cell>
          <cell r="AA676">
            <v>175</v>
          </cell>
          <cell r="AB676">
            <v>1</v>
          </cell>
          <cell r="AC676">
            <v>90</v>
          </cell>
          <cell r="AD676" t="str">
            <v>RK</v>
          </cell>
          <cell r="AE676">
            <v>0</v>
          </cell>
          <cell r="AF676">
            <v>8</v>
          </cell>
          <cell r="AG676">
            <v>68</v>
          </cell>
          <cell r="AH676">
            <v>2542.0560747663553</v>
          </cell>
          <cell r="AJ676">
            <v>198</v>
          </cell>
          <cell r="AL676">
            <v>126</v>
          </cell>
          <cell r="AM676">
            <v>42</v>
          </cell>
          <cell r="AN676">
            <v>1008</v>
          </cell>
          <cell r="AO676">
            <v>26.963999999999999</v>
          </cell>
          <cell r="AP676" t="e">
            <v>#N/A</v>
          </cell>
          <cell r="AQ676" t="e">
            <v>#N/A</v>
          </cell>
          <cell r="AR676" t="e">
            <v>#N/A</v>
          </cell>
          <cell r="AS676" t="e">
            <v>#N/A</v>
          </cell>
          <cell r="AT676" t="e">
            <v>#N/A</v>
          </cell>
        </row>
        <row r="677">
          <cell r="B677" t="str">
            <v>61124-94L00</v>
          </cell>
          <cell r="C677" t="str">
            <v>61124-94L00;A</v>
          </cell>
          <cell r="D677" t="str">
            <v>F-RP</v>
          </cell>
          <cell r="E677" t="str">
            <v>Honda C.</v>
          </cell>
          <cell r="F677" t="str">
            <v>IRC</v>
          </cell>
          <cell r="G677" t="str">
            <v>MUD GUARD R RR ,L RR</v>
          </cell>
          <cell r="H677" t="str">
            <v>INM 4,16,17,28,36-39</v>
          </cell>
          <cell r="I677" t="e">
            <v>#N/A</v>
          </cell>
          <cell r="J677" t="e">
            <v>#N/A</v>
          </cell>
          <cell r="K677" t="str">
            <v>C-5611;INJ080</v>
          </cell>
          <cell r="L677">
            <v>80</v>
          </cell>
          <cell r="M677">
            <v>1327.5862068965516</v>
          </cell>
          <cell r="N677" t="str">
            <v>6x1</v>
          </cell>
          <cell r="O677" t="str">
            <v>Comprssion</v>
          </cell>
          <cell r="P677" t="str">
            <v>Press Dep.</v>
          </cell>
          <cell r="Q677" t="str">
            <v>NO</v>
          </cell>
          <cell r="R677">
            <v>5150</v>
          </cell>
          <cell r="S677">
            <v>100</v>
          </cell>
          <cell r="T677">
            <v>2</v>
          </cell>
          <cell r="U677">
            <v>34</v>
          </cell>
          <cell r="V677">
            <v>250</v>
          </cell>
          <cell r="W677">
            <v>3</v>
          </cell>
          <cell r="Y677">
            <v>14</v>
          </cell>
          <cell r="Z677">
            <v>348</v>
          </cell>
          <cell r="AA677">
            <v>165</v>
          </cell>
          <cell r="AB677">
            <v>3</v>
          </cell>
          <cell r="AC677">
            <v>70</v>
          </cell>
          <cell r="AD677" t="str">
            <v>RK</v>
          </cell>
          <cell r="AE677">
            <v>23</v>
          </cell>
          <cell r="AF677">
            <v>6</v>
          </cell>
          <cell r="AG677">
            <v>80</v>
          </cell>
          <cell r="AH677">
            <v>1379.3103448275861</v>
          </cell>
          <cell r="AI677" t="str">
            <v>180 C x 2 hr</v>
          </cell>
          <cell r="AJ677">
            <v>0</v>
          </cell>
          <cell r="AL677">
            <v>126</v>
          </cell>
          <cell r="AM677">
            <v>42</v>
          </cell>
          <cell r="AN677">
            <v>756</v>
          </cell>
          <cell r="AO677">
            <v>43.847999999999999</v>
          </cell>
          <cell r="AP677" t="e">
            <v>#N/A</v>
          </cell>
          <cell r="AQ677" t="e">
            <v>#N/A</v>
          </cell>
          <cell r="AR677" t="e">
            <v>#N/A</v>
          </cell>
          <cell r="AS677" t="e">
            <v>#N/A</v>
          </cell>
          <cell r="AT677" t="e">
            <v>#N/A</v>
          </cell>
        </row>
        <row r="678">
          <cell r="B678" t="str">
            <v>61124-94L20</v>
          </cell>
          <cell r="C678" t="str">
            <v>61124-94L00;A</v>
          </cell>
          <cell r="D678" t="str">
            <v>F-RP</v>
          </cell>
          <cell r="E678" t="str">
            <v>Honda C.</v>
          </cell>
          <cell r="F678" t="str">
            <v>IRC</v>
          </cell>
          <cell r="G678" t="str">
            <v>MUD GUARD L RR</v>
          </cell>
          <cell r="H678" t="str">
            <v>INM 4,16,17,28,36-39</v>
          </cell>
          <cell r="I678" t="e">
            <v>#N/A</v>
          </cell>
          <cell r="J678" t="e">
            <v>#N/A</v>
          </cell>
          <cell r="K678" t="str">
            <v>C-5611;INJ080</v>
          </cell>
          <cell r="L678">
            <v>80</v>
          </cell>
          <cell r="M678">
            <v>1327.5862068965516</v>
          </cell>
          <cell r="N678" t="str">
            <v>6x1</v>
          </cell>
          <cell r="O678" t="str">
            <v>Compression</v>
          </cell>
          <cell r="P678" t="str">
            <v>Sub.Cont.</v>
          </cell>
          <cell r="Q678" t="str">
            <v>NO</v>
          </cell>
          <cell r="R678" t="str">
            <v>-</v>
          </cell>
          <cell r="S678">
            <v>120</v>
          </cell>
          <cell r="T678">
            <v>5</v>
          </cell>
          <cell r="U678">
            <v>6</v>
          </cell>
          <cell r="V678">
            <v>300</v>
          </cell>
          <cell r="W678">
            <v>5</v>
          </cell>
          <cell r="Y678">
            <v>6</v>
          </cell>
          <cell r="Z678">
            <v>348</v>
          </cell>
          <cell r="AA678">
            <v>175</v>
          </cell>
          <cell r="AB678">
            <v>5</v>
          </cell>
          <cell r="AC678">
            <v>50</v>
          </cell>
          <cell r="AD678" t="str">
            <v>RPS</v>
          </cell>
          <cell r="AE678">
            <v>0</v>
          </cell>
          <cell r="AF678">
            <v>6</v>
          </cell>
          <cell r="AG678">
            <v>80</v>
          </cell>
          <cell r="AH678">
            <v>1379.3103448275861</v>
          </cell>
          <cell r="AJ678">
            <v>92</v>
          </cell>
          <cell r="AL678">
            <v>126</v>
          </cell>
          <cell r="AM678">
            <v>42</v>
          </cell>
          <cell r="AN678">
            <v>756</v>
          </cell>
          <cell r="AO678">
            <v>43.847999999999999</v>
          </cell>
          <cell r="AP678">
            <v>0</v>
          </cell>
          <cell r="AQ678" t="e">
            <v>#N/A</v>
          </cell>
          <cell r="AR678" t="str">
            <v>VAC</v>
          </cell>
          <cell r="AS678">
            <v>1.29</v>
          </cell>
          <cell r="AT678" t="e">
            <v>#N/A</v>
          </cell>
        </row>
        <row r="679">
          <cell r="B679" t="str">
            <v>61134-99JL0</v>
          </cell>
          <cell r="C679" t="str">
            <v>61134-99JL0;A</v>
          </cell>
          <cell r="D679" t="str">
            <v>F-PS</v>
          </cell>
          <cell r="E679" t="str">
            <v>Honda C.</v>
          </cell>
          <cell r="F679" t="str">
            <v>IRC</v>
          </cell>
          <cell r="G679" t="str">
            <v>MUD GUARD R RR ,L RR</v>
          </cell>
          <cell r="H679" t="str">
            <v>INM</v>
          </cell>
          <cell r="I679" t="e">
            <v>#N/A</v>
          </cell>
          <cell r="J679" t="e">
            <v>#N/A</v>
          </cell>
          <cell r="K679" t="str">
            <v>N2616;PRS080</v>
          </cell>
          <cell r="L679" t="e">
            <v>#N/A</v>
          </cell>
          <cell r="M679" t="e">
            <v>#N/A</v>
          </cell>
          <cell r="N679" t="str">
            <v>2X1</v>
          </cell>
          <cell r="O679" t="str">
            <v>Compression</v>
          </cell>
          <cell r="P679" t="str">
            <v>Sub.Cont..Cont.</v>
          </cell>
          <cell r="Q679" t="str">
            <v>NO</v>
          </cell>
          <cell r="R679" t="str">
            <v>-</v>
          </cell>
          <cell r="S679">
            <v>100</v>
          </cell>
          <cell r="T679">
            <v>25</v>
          </cell>
          <cell r="U679">
            <v>24</v>
          </cell>
          <cell r="V679">
            <v>24</v>
          </cell>
          <cell r="W679">
            <v>8</v>
          </cell>
          <cell r="Y679">
            <v>5</v>
          </cell>
          <cell r="Z679">
            <v>150</v>
          </cell>
          <cell r="AA679">
            <v>180</v>
          </cell>
          <cell r="AB679">
            <v>10</v>
          </cell>
          <cell r="AC679">
            <v>70</v>
          </cell>
          <cell r="AD679" t="str">
            <v>RK</v>
          </cell>
          <cell r="AE679">
            <v>0</v>
          </cell>
          <cell r="AF679">
            <v>2</v>
          </cell>
          <cell r="AG679" t="e">
            <v>#N/A</v>
          </cell>
          <cell r="AH679" t="e">
            <v>#N/A</v>
          </cell>
          <cell r="AJ679">
            <v>0</v>
          </cell>
          <cell r="AL679">
            <v>156</v>
          </cell>
          <cell r="AM679">
            <v>52</v>
          </cell>
          <cell r="AN679">
            <v>312</v>
          </cell>
          <cell r="AO679">
            <v>23.4</v>
          </cell>
          <cell r="AP679" t="e">
            <v>#N/A</v>
          </cell>
          <cell r="AQ679" t="e">
            <v>#N/A</v>
          </cell>
          <cell r="AR679" t="e">
            <v>#N/A</v>
          </cell>
          <cell r="AS679" t="e">
            <v>#N/A</v>
          </cell>
          <cell r="AT679" t="e">
            <v>#N/A</v>
          </cell>
        </row>
        <row r="680">
          <cell r="B680" t="str">
            <v>61146-KZZJ-J001</v>
          </cell>
          <cell r="C680" t="str">
            <v>61146-KZZJ-J001;A</v>
          </cell>
          <cell r="D680" t="str">
            <v>F-RP</v>
          </cell>
          <cell r="E680" t="str">
            <v>Honda C.</v>
          </cell>
          <cell r="F680" t="str">
            <v>IRC</v>
          </cell>
          <cell r="G680" t="str">
            <v>MUD GUARD L RR</v>
          </cell>
          <cell r="H680" t="str">
            <v>510 17-20</v>
          </cell>
          <cell r="I680" t="e">
            <v>#N/A</v>
          </cell>
          <cell r="J680" t="e">
            <v>#N/A</v>
          </cell>
          <cell r="K680" t="str">
            <v>E2621;PRS080</v>
          </cell>
          <cell r="L680">
            <v>80</v>
          </cell>
          <cell r="M680">
            <v>366.66666666666669</v>
          </cell>
          <cell r="N680" t="str">
            <v>1x1</v>
          </cell>
          <cell r="O680" t="str">
            <v>Compression</v>
          </cell>
          <cell r="P680" t="str">
            <v>Sub.Cont.</v>
          </cell>
          <cell r="Q680" t="str">
            <v>NO</v>
          </cell>
          <cell r="R680" t="str">
            <v>-</v>
          </cell>
          <cell r="S680">
            <v>100</v>
          </cell>
          <cell r="Y680">
            <v>5</v>
          </cell>
          <cell r="Z680">
            <v>210</v>
          </cell>
          <cell r="AA680">
            <v>175</v>
          </cell>
          <cell r="AB680">
            <v>0</v>
          </cell>
          <cell r="AC680">
            <v>0</v>
          </cell>
          <cell r="AD680" t="str">
            <v>RK</v>
          </cell>
          <cell r="AE680">
            <v>0</v>
          </cell>
          <cell r="AF680">
            <v>1</v>
          </cell>
          <cell r="AG680">
            <v>80</v>
          </cell>
          <cell r="AH680">
            <v>380.95238095238096</v>
          </cell>
          <cell r="AJ680" t="e">
            <v>#VALUE!</v>
          </cell>
          <cell r="AL680">
            <v>156</v>
          </cell>
          <cell r="AM680">
            <v>52</v>
          </cell>
          <cell r="AN680">
            <v>156</v>
          </cell>
          <cell r="AO680">
            <v>32.76</v>
          </cell>
          <cell r="AP680" t="e">
            <v>#N/A</v>
          </cell>
          <cell r="AQ680" t="e">
            <v>#N/A</v>
          </cell>
          <cell r="AR680" t="e">
            <v>#N/A</v>
          </cell>
          <cell r="AS680" t="e">
            <v>#N/A</v>
          </cell>
          <cell r="AT680" t="e">
            <v>#N/A</v>
          </cell>
        </row>
        <row r="681">
          <cell r="B681" t="str">
            <v>61146-KZZJ-J001-1</v>
          </cell>
          <cell r="C681" t="str">
            <v>61146-KZZJ-J001;A</v>
          </cell>
          <cell r="D681" t="str">
            <v>F-RP</v>
          </cell>
          <cell r="E681" t="str">
            <v>Honda C.</v>
          </cell>
          <cell r="F681" t="str">
            <v>IRC</v>
          </cell>
          <cell r="G681" t="str">
            <v>MUD GUARD L RR</v>
          </cell>
          <cell r="H681" t="str">
            <v>510 17-20</v>
          </cell>
          <cell r="I681" t="e">
            <v>#N/A</v>
          </cell>
          <cell r="J681" t="e">
            <v>#N/A</v>
          </cell>
          <cell r="K681" t="str">
            <v>E2621;PRS080</v>
          </cell>
          <cell r="L681">
            <v>80</v>
          </cell>
          <cell r="M681">
            <v>366.66666666666669</v>
          </cell>
          <cell r="N681" t="str">
            <v>1x1</v>
          </cell>
          <cell r="O681" t="str">
            <v>Compression</v>
          </cell>
          <cell r="P681" t="str">
            <v>Sub.Cont.</v>
          </cell>
          <cell r="Q681" t="str">
            <v>NO</v>
          </cell>
          <cell r="R681" t="str">
            <v>-</v>
          </cell>
          <cell r="S681">
            <v>100</v>
          </cell>
          <cell r="Y681">
            <v>5</v>
          </cell>
          <cell r="Z681">
            <v>210</v>
          </cell>
          <cell r="AA681">
            <v>175</v>
          </cell>
          <cell r="AB681">
            <v>0</v>
          </cell>
          <cell r="AC681">
            <v>0</v>
          </cell>
          <cell r="AD681" t="str">
            <v>RK</v>
          </cell>
          <cell r="AE681">
            <v>0</v>
          </cell>
          <cell r="AF681">
            <v>1</v>
          </cell>
          <cell r="AG681">
            <v>80</v>
          </cell>
          <cell r="AH681">
            <v>380.95238095238096</v>
          </cell>
          <cell r="AJ681" t="e">
            <v>#VALUE!</v>
          </cell>
          <cell r="AL681">
            <v>52</v>
          </cell>
          <cell r="AM681">
            <v>52</v>
          </cell>
          <cell r="AN681">
            <v>52</v>
          </cell>
          <cell r="AO681">
            <v>10.92</v>
          </cell>
          <cell r="AP681" t="e">
            <v>#N/A</v>
          </cell>
          <cell r="AQ681" t="e">
            <v>#N/A</v>
          </cell>
          <cell r="AR681" t="e">
            <v>#N/A</v>
          </cell>
          <cell r="AS681" t="e">
            <v>#N/A</v>
          </cell>
          <cell r="AT681" t="e">
            <v>#N/A</v>
          </cell>
        </row>
        <row r="682">
          <cell r="B682" t="str">
            <v>61146-KZZJ-J001-2</v>
          </cell>
          <cell r="C682" t="str">
            <v>61146-KZZJ-J001;A</v>
          </cell>
          <cell r="D682" t="str">
            <v>F-RP</v>
          </cell>
          <cell r="E682" t="str">
            <v>Honda C.</v>
          </cell>
          <cell r="F682" t="str">
            <v>IRC</v>
          </cell>
          <cell r="G682" t="str">
            <v>MUD GUARD L RR</v>
          </cell>
          <cell r="H682" t="str">
            <v>510 17-20</v>
          </cell>
          <cell r="I682" t="e">
            <v>#N/A</v>
          </cell>
          <cell r="J682" t="e">
            <v>#N/A</v>
          </cell>
          <cell r="K682" t="str">
            <v>E2621;PRS080</v>
          </cell>
          <cell r="L682">
            <v>80</v>
          </cell>
          <cell r="M682">
            <v>366.66666666666669</v>
          </cell>
          <cell r="N682" t="str">
            <v>1x1</v>
          </cell>
          <cell r="O682" t="str">
            <v>Compression</v>
          </cell>
          <cell r="P682" t="str">
            <v>Sub.Cont.</v>
          </cell>
          <cell r="Q682" t="str">
            <v>NO</v>
          </cell>
          <cell r="R682" t="str">
            <v>-</v>
          </cell>
          <cell r="S682">
            <v>100</v>
          </cell>
          <cell r="Y682">
            <v>5</v>
          </cell>
          <cell r="Z682">
            <v>210</v>
          </cell>
          <cell r="AA682">
            <v>175</v>
          </cell>
          <cell r="AB682">
            <v>0</v>
          </cell>
          <cell r="AC682">
            <v>0</v>
          </cell>
          <cell r="AD682" t="str">
            <v>RK</v>
          </cell>
          <cell r="AE682">
            <v>0</v>
          </cell>
          <cell r="AF682">
            <v>1</v>
          </cell>
          <cell r="AG682">
            <v>80</v>
          </cell>
          <cell r="AH682">
            <v>380.95238095238096</v>
          </cell>
          <cell r="AJ682" t="e">
            <v>#VALUE!</v>
          </cell>
          <cell r="AL682">
            <v>104</v>
          </cell>
          <cell r="AM682">
            <v>52</v>
          </cell>
          <cell r="AN682">
            <v>104</v>
          </cell>
          <cell r="AO682">
            <v>21.84</v>
          </cell>
          <cell r="AP682" t="e">
            <v>#N/A</v>
          </cell>
          <cell r="AQ682" t="e">
            <v>#N/A</v>
          </cell>
          <cell r="AR682" t="e">
            <v>#N/A</v>
          </cell>
          <cell r="AS682" t="e">
            <v>#N/A</v>
          </cell>
          <cell r="AT682" t="e">
            <v>#N/A</v>
          </cell>
        </row>
        <row r="683">
          <cell r="B683" t="str">
            <v>61230-16H00</v>
          </cell>
          <cell r="C683" t="str">
            <v>61230-16H00;A</v>
          </cell>
          <cell r="D683" t="str">
            <v>F-RPM</v>
          </cell>
          <cell r="E683" t="str">
            <v>Honda C.</v>
          </cell>
          <cell r="F683" t="str">
            <v>IRC</v>
          </cell>
          <cell r="G683" t="str">
            <v>MUD GUARD R RR ,L RR</v>
          </cell>
          <cell r="H683" t="str">
            <v>INM 4,16,17,28,32-35</v>
          </cell>
          <cell r="I683" t="e">
            <v>#N/A</v>
          </cell>
          <cell r="J683" t="e">
            <v>#N/A</v>
          </cell>
          <cell r="K683" t="str">
            <v>AG2520;PRS080</v>
          </cell>
          <cell r="L683">
            <v>39</v>
          </cell>
          <cell r="M683">
            <v>3272.7272727272725</v>
          </cell>
          <cell r="N683" t="str">
            <v>16x1</v>
          </cell>
          <cell r="O683" t="str">
            <v>Compression</v>
          </cell>
          <cell r="P683" t="str">
            <v>Sub.Cont.</v>
          </cell>
          <cell r="Q683" t="str">
            <v>NO</v>
          </cell>
          <cell r="R683" t="str">
            <v>-</v>
          </cell>
          <cell r="S683">
            <v>120</v>
          </cell>
          <cell r="T683">
            <v>16</v>
          </cell>
          <cell r="U683">
            <v>10</v>
          </cell>
          <cell r="V683">
            <v>200</v>
          </cell>
          <cell r="W683">
            <v>4</v>
          </cell>
          <cell r="Y683">
            <v>3</v>
          </cell>
          <cell r="Z683">
            <v>176</v>
          </cell>
          <cell r="AA683">
            <v>170</v>
          </cell>
          <cell r="AB683">
            <v>10</v>
          </cell>
          <cell r="AC683">
            <v>70</v>
          </cell>
          <cell r="AD683" t="str">
            <v>RK</v>
          </cell>
          <cell r="AE683">
            <v>0</v>
          </cell>
          <cell r="AF683">
            <v>16</v>
          </cell>
          <cell r="AG683">
            <v>39</v>
          </cell>
          <cell r="AH683">
            <v>3545.4545454545455</v>
          </cell>
          <cell r="AJ683" t="e">
            <v>#VALUE!</v>
          </cell>
          <cell r="AL683">
            <v>90</v>
          </cell>
          <cell r="AM683">
            <v>30</v>
          </cell>
          <cell r="AN683">
            <v>1440</v>
          </cell>
          <cell r="AO683">
            <v>15.84</v>
          </cell>
          <cell r="AP683" t="e">
            <v>#N/A</v>
          </cell>
          <cell r="AQ683" t="e">
            <v>#N/A</v>
          </cell>
          <cell r="AR683" t="e">
            <v>#N/A</v>
          </cell>
          <cell r="AS683" t="e">
            <v>#N/A</v>
          </cell>
          <cell r="AT683" t="e">
            <v>#N/A</v>
          </cell>
        </row>
        <row r="684">
          <cell r="B684" t="str">
            <v>61230-25G00</v>
          </cell>
          <cell r="C684" t="str">
            <v>61230-25G00;A</v>
          </cell>
          <cell r="D684" t="str">
            <v>F-RPM</v>
          </cell>
          <cell r="E684" t="str">
            <v>Honda C.</v>
          </cell>
          <cell r="F684" t="str">
            <v>IRC</v>
          </cell>
          <cell r="G684" t="str">
            <v>MUD GUARD R RR ,L RR</v>
          </cell>
          <cell r="H684" t="str">
            <v>INM</v>
          </cell>
          <cell r="I684" t="e">
            <v>#N/A</v>
          </cell>
          <cell r="J684" t="e">
            <v>#N/A</v>
          </cell>
          <cell r="K684" t="str">
            <v>AG-2701;PRS080</v>
          </cell>
          <cell r="L684">
            <v>15</v>
          </cell>
          <cell r="M684">
            <v>1333.3333333333335</v>
          </cell>
          <cell r="N684" t="str">
            <v>20x1</v>
          </cell>
          <cell r="O684" t="str">
            <v>Comprssion</v>
          </cell>
          <cell r="P684" t="str">
            <v>Press Dep.</v>
          </cell>
          <cell r="Q684" t="str">
            <v>NO</v>
          </cell>
          <cell r="R684" t="str">
            <v>-</v>
          </cell>
          <cell r="S684">
            <v>120</v>
          </cell>
          <cell r="Y684">
            <v>5</v>
          </cell>
          <cell r="Z684">
            <v>180</v>
          </cell>
          <cell r="AA684">
            <v>175</v>
          </cell>
          <cell r="AB684">
            <v>0</v>
          </cell>
          <cell r="AC684">
            <v>60</v>
          </cell>
          <cell r="AD684" t="str">
            <v>RK</v>
          </cell>
          <cell r="AE684">
            <v>0</v>
          </cell>
          <cell r="AF684">
            <v>20</v>
          </cell>
          <cell r="AG684">
            <v>15</v>
          </cell>
          <cell r="AH684">
            <v>1666.6666666666665</v>
          </cell>
          <cell r="AJ684">
            <v>0</v>
          </cell>
          <cell r="AL684">
            <v>60</v>
          </cell>
          <cell r="AM684">
            <v>20</v>
          </cell>
          <cell r="AN684">
            <v>1200</v>
          </cell>
          <cell r="AO684">
            <v>10.8</v>
          </cell>
          <cell r="AP684" t="e">
            <v>#N/A</v>
          </cell>
          <cell r="AQ684" t="e">
            <v>#N/A</v>
          </cell>
          <cell r="AR684" t="e">
            <v>#N/A</v>
          </cell>
          <cell r="AS684" t="e">
            <v>#N/A</v>
          </cell>
          <cell r="AT684" t="e">
            <v>#N/A</v>
          </cell>
        </row>
        <row r="685">
          <cell r="B685" t="str">
            <v>61619-97L00</v>
          </cell>
          <cell r="C685" t="str">
            <v>61619-97L00;A</v>
          </cell>
          <cell r="D685" t="str">
            <v>F-PS</v>
          </cell>
          <cell r="E685" t="str">
            <v>Honda C.</v>
          </cell>
          <cell r="F685" t="str">
            <v>IRC</v>
          </cell>
          <cell r="G685" t="str">
            <v>MUD GUARD L RR</v>
          </cell>
          <cell r="H685">
            <v>510</v>
          </cell>
          <cell r="I685" t="e">
            <v>#N/A</v>
          </cell>
          <cell r="J685" t="e">
            <v>#N/A</v>
          </cell>
          <cell r="K685" t="str">
            <v>N2615;PRS040</v>
          </cell>
          <cell r="L685" t="e">
            <v>#N/A</v>
          </cell>
          <cell r="M685" t="e">
            <v>#N/A</v>
          </cell>
          <cell r="N685" t="str">
            <v>12x1</v>
          </cell>
          <cell r="O685" t="str">
            <v>Compression</v>
          </cell>
          <cell r="P685" t="str">
            <v>Press Dep.</v>
          </cell>
          <cell r="Q685" t="str">
            <v>NO</v>
          </cell>
          <cell r="S685">
            <v>120</v>
          </cell>
          <cell r="T685">
            <v>5</v>
          </cell>
          <cell r="U685">
            <v>300</v>
          </cell>
          <cell r="V685">
            <v>15</v>
          </cell>
          <cell r="W685">
            <v>5</v>
          </cell>
          <cell r="Y685">
            <v>6</v>
          </cell>
          <cell r="Z685">
            <v>144</v>
          </cell>
          <cell r="AA685">
            <v>170</v>
          </cell>
          <cell r="AB685">
            <v>10</v>
          </cell>
          <cell r="AC685">
            <v>60</v>
          </cell>
          <cell r="AD685" t="str">
            <v>RPS</v>
          </cell>
          <cell r="AE685">
            <v>0</v>
          </cell>
          <cell r="AF685">
            <v>12</v>
          </cell>
          <cell r="AG685" t="e">
            <v>#N/A</v>
          </cell>
          <cell r="AH685" t="e">
            <v>#N/A</v>
          </cell>
          <cell r="AJ685" t="e">
            <v>#VALUE!</v>
          </cell>
          <cell r="AL685">
            <v>126</v>
          </cell>
          <cell r="AM685">
            <v>42</v>
          </cell>
          <cell r="AN685">
            <v>1512</v>
          </cell>
          <cell r="AO685">
            <v>18.143999999999998</v>
          </cell>
          <cell r="AP685" t="e">
            <v>#N/A</v>
          </cell>
          <cell r="AQ685" t="e">
            <v>#N/A</v>
          </cell>
          <cell r="AR685" t="e">
            <v>#N/A</v>
          </cell>
          <cell r="AS685" t="e">
            <v>#N/A</v>
          </cell>
          <cell r="AT685" t="e">
            <v>#N/A</v>
          </cell>
        </row>
        <row r="686">
          <cell r="B686" t="str">
            <v>62735-17012</v>
          </cell>
          <cell r="C686" t="str">
            <v>62735-17012;A</v>
          </cell>
          <cell r="D686" t="str">
            <v>F-CWA</v>
          </cell>
          <cell r="E686" t="str">
            <v>Honda C.</v>
          </cell>
          <cell r="F686" t="str">
            <v>EK-Mod</v>
          </cell>
          <cell r="G686" t="str">
            <v>MUD GUARD R FR</v>
          </cell>
          <cell r="H686" t="str">
            <v>VAC</v>
          </cell>
          <cell r="I686" t="e">
            <v>#N/A</v>
          </cell>
          <cell r="J686" t="e">
            <v>#N/A</v>
          </cell>
          <cell r="K686" t="str">
            <v>N2710;PRS020</v>
          </cell>
          <cell r="L686" t="e">
            <v>#N/A</v>
          </cell>
          <cell r="M686" t="e">
            <v>#N/A</v>
          </cell>
          <cell r="N686" t="str">
            <v>9X1</v>
          </cell>
          <cell r="O686" t="str">
            <v>Comprssion</v>
          </cell>
          <cell r="P686" t="str">
            <v>Sub.Cont.</v>
          </cell>
          <cell r="Q686" t="str">
            <v>NO</v>
          </cell>
          <cell r="R686" t="str">
            <v>-</v>
          </cell>
          <cell r="S686">
            <v>100</v>
          </cell>
          <cell r="Y686">
            <v>25</v>
          </cell>
          <cell r="Z686">
            <v>423</v>
          </cell>
          <cell r="AA686">
            <v>175</v>
          </cell>
          <cell r="AB686">
            <v>25</v>
          </cell>
          <cell r="AC686">
            <v>62</v>
          </cell>
          <cell r="AD686" t="str">
            <v>RK</v>
          </cell>
          <cell r="AE686">
            <v>0</v>
          </cell>
          <cell r="AF686">
            <v>9</v>
          </cell>
          <cell r="AG686" t="e">
            <v>#N/A</v>
          </cell>
          <cell r="AH686" t="e">
            <v>#N/A</v>
          </cell>
          <cell r="AJ686">
            <v>320</v>
          </cell>
          <cell r="AL686">
            <v>96</v>
          </cell>
          <cell r="AM686">
            <v>32</v>
          </cell>
          <cell r="AN686">
            <v>864</v>
          </cell>
          <cell r="AO686">
            <v>40.607999999999997</v>
          </cell>
          <cell r="AP686" t="e">
            <v>#N/A</v>
          </cell>
          <cell r="AQ686" t="e">
            <v>#N/A</v>
          </cell>
          <cell r="AR686" t="e">
            <v>#N/A</v>
          </cell>
          <cell r="AS686" t="e">
            <v>#N/A</v>
          </cell>
          <cell r="AT686" t="e">
            <v>#N/A</v>
          </cell>
        </row>
        <row r="687">
          <cell r="B687" t="str">
            <v>62735-41513</v>
          </cell>
          <cell r="C687" t="str">
            <v>62735-41513;A</v>
          </cell>
          <cell r="D687" t="str">
            <v>F-RP</v>
          </cell>
          <cell r="E687" t="str">
            <v>Honda C.</v>
          </cell>
          <cell r="F687" t="str">
            <v>IRC</v>
          </cell>
          <cell r="G687" t="str">
            <v>MUD GUARD R FR</v>
          </cell>
          <cell r="H687" t="str">
            <v>VAC</v>
          </cell>
          <cell r="I687" t="e">
            <v>#N/A</v>
          </cell>
          <cell r="J687" t="e">
            <v>#N/A</v>
          </cell>
          <cell r="K687" t="str">
            <v>N2710;PRS080</v>
          </cell>
          <cell r="L687">
            <v>6</v>
          </cell>
          <cell r="M687">
            <v>25</v>
          </cell>
          <cell r="N687" t="str">
            <v>12X1</v>
          </cell>
          <cell r="O687" t="str">
            <v>Comprssion</v>
          </cell>
          <cell r="P687" t="str">
            <v>Sub.Cont.</v>
          </cell>
          <cell r="Q687" t="str">
            <v>NO</v>
          </cell>
          <cell r="R687" t="str">
            <v>-</v>
          </cell>
          <cell r="S687">
            <v>100</v>
          </cell>
          <cell r="Y687">
            <v>5</v>
          </cell>
          <cell r="Z687">
            <v>1440</v>
          </cell>
          <cell r="AA687">
            <v>175</v>
          </cell>
          <cell r="AB687">
            <v>0</v>
          </cell>
          <cell r="AC687">
            <v>60</v>
          </cell>
          <cell r="AD687" t="str">
            <v>RK</v>
          </cell>
          <cell r="AE687">
            <v>0</v>
          </cell>
          <cell r="AF687">
            <v>12</v>
          </cell>
          <cell r="AG687">
            <v>6</v>
          </cell>
          <cell r="AH687">
            <v>50</v>
          </cell>
          <cell r="AJ687">
            <v>0</v>
          </cell>
          <cell r="AL687">
            <v>135</v>
          </cell>
          <cell r="AM687">
            <v>45</v>
          </cell>
          <cell r="AN687">
            <v>1620</v>
          </cell>
          <cell r="AO687">
            <v>194.4</v>
          </cell>
          <cell r="AP687" t="e">
            <v>#N/A</v>
          </cell>
          <cell r="AQ687" t="e">
            <v>#N/A</v>
          </cell>
          <cell r="AR687" t="e">
            <v>#N/A</v>
          </cell>
          <cell r="AS687" t="e">
            <v>#N/A</v>
          </cell>
          <cell r="AT687" t="e">
            <v>#N/A</v>
          </cell>
        </row>
        <row r="688">
          <cell r="B688" t="str">
            <v>63411-12B00</v>
          </cell>
          <cell r="C688" t="str">
            <v>63411-12B00</v>
          </cell>
          <cell r="D688" t="str">
            <v>F-TPS</v>
          </cell>
          <cell r="E688" t="str">
            <v>Honda C.</v>
          </cell>
          <cell r="F688" t="str">
            <v>IRC</v>
          </cell>
          <cell r="G688" t="str">
            <v>MUD GUARD L FR</v>
          </cell>
          <cell r="H688" t="str">
            <v>TEE</v>
          </cell>
          <cell r="I688" t="e">
            <v>#N/A</v>
          </cell>
          <cell r="J688" t="e">
            <v>#N/A</v>
          </cell>
          <cell r="K688" t="str">
            <v>N-2616</v>
          </cell>
          <cell r="L688" t="e">
            <v>#N/A</v>
          </cell>
          <cell r="M688" t="e">
            <v>#N/A</v>
          </cell>
          <cell r="N688" t="str">
            <v>2x1</v>
          </cell>
          <cell r="O688" t="str">
            <v>Compression</v>
          </cell>
          <cell r="P688" t="str">
            <v>Sub.Cont.</v>
          </cell>
          <cell r="Q688" t="str">
            <v>NO</v>
          </cell>
          <cell r="R688" t="str">
            <v>-</v>
          </cell>
          <cell r="S688">
            <v>100</v>
          </cell>
          <cell r="T688">
            <v>3</v>
          </cell>
          <cell r="U688">
            <v>25</v>
          </cell>
          <cell r="V688">
            <v>70</v>
          </cell>
          <cell r="W688">
            <v>8</v>
          </cell>
          <cell r="Y688">
            <v>4</v>
          </cell>
          <cell r="Z688" t="e">
            <v>#VALUE!</v>
          </cell>
          <cell r="AA688">
            <v>180</v>
          </cell>
          <cell r="AB688">
            <v>5</v>
          </cell>
          <cell r="AC688">
            <v>70</v>
          </cell>
          <cell r="AD688" t="str">
            <v>RK</v>
          </cell>
          <cell r="AE688">
            <v>0</v>
          </cell>
          <cell r="AF688">
            <v>2</v>
          </cell>
          <cell r="AG688" t="e">
            <v>#N/A</v>
          </cell>
          <cell r="AH688" t="e">
            <v>#N/A</v>
          </cell>
          <cell r="AJ688">
            <v>0</v>
          </cell>
          <cell r="AL688" t="e">
            <v>#N/A</v>
          </cell>
          <cell r="AM688" t="e">
            <v>#N/A</v>
          </cell>
          <cell r="AN688" t="e">
            <v>#N/A</v>
          </cell>
          <cell r="AO688" t="e">
            <v>#VALUE!</v>
          </cell>
          <cell r="AP688" t="e">
            <v>#N/A</v>
          </cell>
          <cell r="AQ688" t="e">
            <v>#N/A</v>
          </cell>
          <cell r="AR688" t="e">
            <v>#N/A</v>
          </cell>
          <cell r="AS688" t="e">
            <v>#N/A</v>
          </cell>
          <cell r="AT688" t="e">
            <v>#VALUE!</v>
          </cell>
        </row>
        <row r="689">
          <cell r="B689" t="str">
            <v>63713-Z40A-T300</v>
          </cell>
          <cell r="C689" t="str">
            <v>63713-Z40A-T300;A</v>
          </cell>
          <cell r="D689" t="str">
            <v>F-TPT</v>
          </cell>
          <cell r="E689" t="str">
            <v>Honda C.</v>
          </cell>
          <cell r="F689" t="str">
            <v>IRC</v>
          </cell>
          <cell r="G689" t="str">
            <v>MUD GUARD L FR</v>
          </cell>
          <cell r="H689">
            <v>510</v>
          </cell>
          <cell r="I689" t="e">
            <v>#N/A</v>
          </cell>
          <cell r="J689" t="e">
            <v>#N/A</v>
          </cell>
          <cell r="K689" t="str">
            <v>N2627</v>
          </cell>
          <cell r="L689" t="e">
            <v>#N/A</v>
          </cell>
          <cell r="M689" t="e">
            <v>#N/A</v>
          </cell>
          <cell r="N689" t="str">
            <v>8X1</v>
          </cell>
          <cell r="O689" t="str">
            <v>Comprssion</v>
          </cell>
          <cell r="P689" t="str">
            <v>Sub.Cont.</v>
          </cell>
          <cell r="Q689" t="str">
            <v>NO</v>
          </cell>
          <cell r="R689" t="str">
            <v>-</v>
          </cell>
          <cell r="S689">
            <v>100</v>
          </cell>
          <cell r="Y689">
            <v>5</v>
          </cell>
          <cell r="Z689">
            <v>11</v>
          </cell>
          <cell r="AA689">
            <v>175</v>
          </cell>
          <cell r="AB689">
            <v>0</v>
          </cell>
          <cell r="AC689">
            <v>25</v>
          </cell>
          <cell r="AD689" t="str">
            <v>RK</v>
          </cell>
          <cell r="AE689">
            <v>0</v>
          </cell>
          <cell r="AF689">
            <v>8</v>
          </cell>
          <cell r="AG689" t="e">
            <v>#N/A</v>
          </cell>
          <cell r="AH689" t="e">
            <v>#N/A</v>
          </cell>
          <cell r="AJ689">
            <v>0</v>
          </cell>
          <cell r="AL689">
            <v>159</v>
          </cell>
          <cell r="AM689">
            <v>53</v>
          </cell>
          <cell r="AN689">
            <v>1272</v>
          </cell>
          <cell r="AO689">
            <v>1.7490000000000001</v>
          </cell>
          <cell r="AP689" t="e">
            <v>#N/A</v>
          </cell>
          <cell r="AQ689" t="e">
            <v>#N/A</v>
          </cell>
          <cell r="AR689" t="e">
            <v>#N/A</v>
          </cell>
          <cell r="AS689" t="e">
            <v>#N/A</v>
          </cell>
          <cell r="AT689" t="e">
            <v>#N/A</v>
          </cell>
        </row>
        <row r="690">
          <cell r="B690" t="str">
            <v>64202-K3SA-JA01</v>
          </cell>
          <cell r="C690" t="str">
            <v>64202-K3SA-JA01;A</v>
          </cell>
          <cell r="D690" t="str">
            <v>F-KSA</v>
          </cell>
          <cell r="H690">
            <v>510</v>
          </cell>
          <cell r="K690" t="str">
            <v>E-2726;PRS100</v>
          </cell>
          <cell r="L690">
            <v>70</v>
          </cell>
          <cell r="M690">
            <v>864.51612903225805</v>
          </cell>
          <cell r="N690" t="str">
            <v>2X1</v>
          </cell>
          <cell r="O690" t="str">
            <v>Compression</v>
          </cell>
          <cell r="P690" t="str">
            <v>Sub.Cont.</v>
          </cell>
          <cell r="Q690" t="str">
            <v>NO</v>
          </cell>
          <cell r="R690" t="str">
            <v>-</v>
          </cell>
          <cell r="S690">
            <v>100</v>
          </cell>
          <cell r="T690">
            <v>2</v>
          </cell>
          <cell r="U690">
            <v>25</v>
          </cell>
          <cell r="V690">
            <v>65</v>
          </cell>
          <cell r="W690">
            <v>4</v>
          </cell>
          <cell r="Y690">
            <v>6</v>
          </cell>
          <cell r="Z690">
            <v>155</v>
          </cell>
          <cell r="AA690">
            <v>170</v>
          </cell>
          <cell r="AB690">
            <v>1</v>
          </cell>
          <cell r="AC690">
            <v>60</v>
          </cell>
          <cell r="AD690" t="str">
            <v>SE</v>
          </cell>
          <cell r="AE690">
            <v>0</v>
          </cell>
          <cell r="AF690">
            <v>2</v>
          </cell>
          <cell r="AG690">
            <v>70</v>
          </cell>
          <cell r="AH690">
            <v>903.22580645161293</v>
          </cell>
          <cell r="AL690">
            <v>156</v>
          </cell>
          <cell r="AM690">
            <v>52</v>
          </cell>
          <cell r="AN690">
            <v>312</v>
          </cell>
          <cell r="AO690">
            <v>24.18</v>
          </cell>
          <cell r="AP690">
            <v>1107</v>
          </cell>
          <cell r="AQ690" t="e">
            <v>#N/A</v>
          </cell>
          <cell r="AR690" t="str">
            <v>INJ</v>
          </cell>
          <cell r="AS690">
            <v>44.27</v>
          </cell>
          <cell r="AT690">
            <v>155</v>
          </cell>
        </row>
        <row r="691">
          <cell r="B691" t="str">
            <v>64252-KBP-9000</v>
          </cell>
          <cell r="C691" t="str">
            <v>64252-KBP-9000</v>
          </cell>
          <cell r="D691" t="str">
            <v>F-OTH</v>
          </cell>
          <cell r="E691" t="str">
            <v>Honda C.</v>
          </cell>
          <cell r="F691" t="str">
            <v>IRC</v>
          </cell>
          <cell r="G691" t="str">
            <v>MUD GUARD L FR</v>
          </cell>
          <cell r="H691" t="str">
            <v>RR</v>
          </cell>
          <cell r="I691" t="e">
            <v>#N/A</v>
          </cell>
          <cell r="J691" t="e">
            <v>#N/A</v>
          </cell>
          <cell r="K691" t="str">
            <v>E-2560</v>
          </cell>
          <cell r="L691" t="e">
            <v>#N/A</v>
          </cell>
          <cell r="M691" t="e">
            <v>#N/A</v>
          </cell>
          <cell r="N691" t="str">
            <v>100x1 25</v>
          </cell>
          <cell r="O691" t="str">
            <v>Compression</v>
          </cell>
          <cell r="P691" t="str">
            <v>Sub.Cont.</v>
          </cell>
          <cell r="Q691" t="str">
            <v>NO</v>
          </cell>
          <cell r="R691" t="str">
            <v>-</v>
          </cell>
          <cell r="S691">
            <v>100</v>
          </cell>
          <cell r="T691">
            <v>4</v>
          </cell>
          <cell r="U691">
            <v>25</v>
          </cell>
          <cell r="V691">
            <v>30</v>
          </cell>
          <cell r="W691">
            <v>10</v>
          </cell>
          <cell r="Y691">
            <v>3</v>
          </cell>
          <cell r="Z691">
            <v>0</v>
          </cell>
          <cell r="AA691">
            <v>175</v>
          </cell>
          <cell r="AB691">
            <v>3</v>
          </cell>
          <cell r="AC691">
            <v>60</v>
          </cell>
          <cell r="AD691" t="str">
            <v>RK</v>
          </cell>
          <cell r="AE691">
            <v>0</v>
          </cell>
          <cell r="AF691">
            <v>10</v>
          </cell>
          <cell r="AG691" t="e">
            <v>#N/A</v>
          </cell>
          <cell r="AH691" t="e">
            <v>#N/A</v>
          </cell>
          <cell r="AJ691">
            <v>0</v>
          </cell>
          <cell r="AL691" t="e">
            <v>#N/A</v>
          </cell>
          <cell r="AM691" t="e">
            <v>#N/A</v>
          </cell>
          <cell r="AN691" t="e">
            <v>#N/A</v>
          </cell>
          <cell r="AO691" t="e">
            <v>#N/A</v>
          </cell>
          <cell r="AP691" t="e">
            <v>#N/A</v>
          </cell>
          <cell r="AQ691" t="e">
            <v>#N/A</v>
          </cell>
          <cell r="AR691" t="e">
            <v>#N/A</v>
          </cell>
          <cell r="AS691" t="e">
            <v>#N/A</v>
          </cell>
          <cell r="AT691" t="e">
            <v>#N/A</v>
          </cell>
        </row>
        <row r="692">
          <cell r="B692" t="str">
            <v>64255-KWNA-9000</v>
          </cell>
          <cell r="C692" t="str">
            <v>64255-KWNA-9000;A</v>
          </cell>
          <cell r="D692" t="str">
            <v>F-SCR</v>
          </cell>
          <cell r="E692" t="str">
            <v>Honda C.</v>
          </cell>
          <cell r="F692" t="str">
            <v>IRC</v>
          </cell>
          <cell r="G692" t="str">
            <v>MUD GUARD L FR</v>
          </cell>
          <cell r="H692">
            <v>510</v>
          </cell>
          <cell r="I692" t="e">
            <v>#N/A</v>
          </cell>
          <cell r="J692" t="e">
            <v>#N/A</v>
          </cell>
          <cell r="K692" t="str">
            <v>E2621;PRS100</v>
          </cell>
          <cell r="L692" t="e">
            <v>#N/A</v>
          </cell>
          <cell r="M692" t="e">
            <v>#N/A</v>
          </cell>
          <cell r="N692" t="str">
            <v>8X1</v>
          </cell>
          <cell r="O692" t="str">
            <v>Compression</v>
          </cell>
          <cell r="P692" t="str">
            <v>Sub.Cont.</v>
          </cell>
          <cell r="Q692" t="str">
            <v>NO</v>
          </cell>
          <cell r="R692" t="str">
            <v>-</v>
          </cell>
          <cell r="S692">
            <v>100</v>
          </cell>
          <cell r="Y692">
            <v>3</v>
          </cell>
          <cell r="Z692">
            <v>66.3</v>
          </cell>
          <cell r="AA692">
            <v>175</v>
          </cell>
          <cell r="AB692">
            <v>5</v>
          </cell>
          <cell r="AC692">
            <v>60</v>
          </cell>
          <cell r="AD692" t="str">
            <v>RK</v>
          </cell>
          <cell r="AE692">
            <v>0</v>
          </cell>
          <cell r="AF692">
            <v>8</v>
          </cell>
          <cell r="AG692" t="e">
            <v>#N/A</v>
          </cell>
          <cell r="AH692" t="e">
            <v>#N/A</v>
          </cell>
          <cell r="AJ692">
            <v>0</v>
          </cell>
          <cell r="AL692">
            <v>180</v>
          </cell>
          <cell r="AM692">
            <v>60</v>
          </cell>
          <cell r="AN692">
            <v>1440</v>
          </cell>
          <cell r="AO692">
            <v>11.933999999999999</v>
          </cell>
          <cell r="AP692" t="e">
            <v>#N/A</v>
          </cell>
          <cell r="AQ692" t="e">
            <v>#N/A</v>
          </cell>
          <cell r="AR692" t="e">
            <v>#N/A</v>
          </cell>
          <cell r="AS692" t="e">
            <v>#N/A</v>
          </cell>
          <cell r="AT692" t="e">
            <v>#N/A</v>
          </cell>
        </row>
        <row r="693">
          <cell r="B693" t="str">
            <v>64315-K0BA-T004</v>
          </cell>
          <cell r="C693" t="str">
            <v>64315-K0BA-T004;A</v>
          </cell>
          <cell r="D693" t="str">
            <v>F-SCR</v>
          </cell>
          <cell r="E693" t="str">
            <v>Honda C.</v>
          </cell>
          <cell r="F693" t="str">
            <v>IRC</v>
          </cell>
          <cell r="G693" t="str">
            <v>MUD GUARD L RR</v>
          </cell>
          <cell r="H693" t="str">
            <v>VAC</v>
          </cell>
          <cell r="I693" t="e">
            <v>#N/A</v>
          </cell>
          <cell r="J693" t="e">
            <v>#N/A</v>
          </cell>
          <cell r="K693" t="str">
            <v>E2612;PRS100-15</v>
          </cell>
          <cell r="L693">
            <v>37</v>
          </cell>
          <cell r="M693">
            <v>485.71428571428572</v>
          </cell>
          <cell r="N693" t="str">
            <v>2x1</v>
          </cell>
          <cell r="O693" t="str">
            <v>Compression</v>
          </cell>
          <cell r="P693" t="str">
            <v>Sub.Cont.</v>
          </cell>
          <cell r="Q693" t="str">
            <v>NO</v>
          </cell>
          <cell r="R693" t="str">
            <v>-</v>
          </cell>
          <cell r="S693">
            <v>120</v>
          </cell>
          <cell r="T693">
            <v>20</v>
          </cell>
          <cell r="U693">
            <v>40</v>
          </cell>
          <cell r="V693">
            <v>30</v>
          </cell>
          <cell r="W693">
            <v>8</v>
          </cell>
          <cell r="Y693">
            <v>6</v>
          </cell>
          <cell r="Z693">
            <v>140</v>
          </cell>
          <cell r="AA693">
            <v>170</v>
          </cell>
          <cell r="AB693">
            <v>10</v>
          </cell>
          <cell r="AC693">
            <v>50</v>
          </cell>
          <cell r="AD693" t="str">
            <v>ลูกค้า</v>
          </cell>
          <cell r="AE693">
            <v>0</v>
          </cell>
          <cell r="AF693">
            <v>2</v>
          </cell>
          <cell r="AG693">
            <v>37</v>
          </cell>
          <cell r="AH693">
            <v>528.57142857142856</v>
          </cell>
          <cell r="AL693">
            <v>138</v>
          </cell>
          <cell r="AM693">
            <v>46</v>
          </cell>
          <cell r="AN693">
            <v>276</v>
          </cell>
          <cell r="AO693">
            <v>19.32</v>
          </cell>
          <cell r="AP693" t="e">
            <v>#N/A</v>
          </cell>
          <cell r="AQ693" t="e">
            <v>#N/A</v>
          </cell>
          <cell r="AR693" t="e">
            <v>#N/A</v>
          </cell>
          <cell r="AS693" t="e">
            <v>#N/A</v>
          </cell>
          <cell r="AT693" t="e">
            <v>#N/A</v>
          </cell>
        </row>
        <row r="694">
          <cell r="B694" t="str">
            <v>64316-K0BA-T004</v>
          </cell>
          <cell r="C694" t="str">
            <v>64316-K0BA-T004;A</v>
          </cell>
          <cell r="D694" t="str">
            <v>F-SCR</v>
          </cell>
          <cell r="E694" t="str">
            <v>Honda C.</v>
          </cell>
          <cell r="F694" t="str">
            <v>IRC</v>
          </cell>
          <cell r="G694" t="str">
            <v>MUD GUARD R RR ,L RR</v>
          </cell>
          <cell r="H694" t="str">
            <v>VAC</v>
          </cell>
          <cell r="I694" t="e">
            <v>#N/A</v>
          </cell>
          <cell r="J694" t="e">
            <v>#N/A</v>
          </cell>
          <cell r="K694" t="str">
            <v>E2612;PRS100-16</v>
          </cell>
          <cell r="L694">
            <v>74</v>
          </cell>
          <cell r="M694">
            <v>1014.2857142857143</v>
          </cell>
          <cell r="N694" t="str">
            <v>2x1</v>
          </cell>
          <cell r="O694" t="str">
            <v>Compression</v>
          </cell>
          <cell r="P694" t="str">
            <v>Sub.Cont.</v>
          </cell>
          <cell r="Q694" t="str">
            <v>NO</v>
          </cell>
          <cell r="R694" t="str">
            <v>-</v>
          </cell>
          <cell r="S694">
            <v>120</v>
          </cell>
          <cell r="T694">
            <v>20</v>
          </cell>
          <cell r="U694">
            <v>40</v>
          </cell>
          <cell r="V694">
            <v>30</v>
          </cell>
          <cell r="W694">
            <v>8</v>
          </cell>
          <cell r="Y694">
            <v>6</v>
          </cell>
          <cell r="Z694">
            <v>140</v>
          </cell>
          <cell r="AA694">
            <v>170</v>
          </cell>
          <cell r="AB694">
            <v>10</v>
          </cell>
          <cell r="AC694">
            <v>50</v>
          </cell>
          <cell r="AD694" t="str">
            <v>ลูกค้า</v>
          </cell>
          <cell r="AE694">
            <v>0</v>
          </cell>
          <cell r="AF694">
            <v>2</v>
          </cell>
          <cell r="AG694">
            <v>74</v>
          </cell>
          <cell r="AH694">
            <v>1057.1428571428571</v>
          </cell>
          <cell r="AL694">
            <v>138</v>
          </cell>
          <cell r="AM694">
            <v>46</v>
          </cell>
          <cell r="AN694">
            <v>276</v>
          </cell>
          <cell r="AO694">
            <v>19.32</v>
          </cell>
          <cell r="AP694" t="e">
            <v>#N/A</v>
          </cell>
          <cell r="AQ694" t="e">
            <v>#N/A</v>
          </cell>
          <cell r="AR694" t="e">
            <v>#N/A</v>
          </cell>
          <cell r="AS694" t="e">
            <v>#N/A</v>
          </cell>
          <cell r="AT694" t="e">
            <v>#N/A</v>
          </cell>
        </row>
        <row r="695">
          <cell r="B695" t="str">
            <v>64320-GB1-8401</v>
          </cell>
          <cell r="C695" t="str">
            <v>64320-GB1-8401</v>
          </cell>
          <cell r="D695" t="str">
            <v>F-MCR</v>
          </cell>
          <cell r="E695" t="str">
            <v>Honda C.</v>
          </cell>
          <cell r="F695" t="str">
            <v>EK-Mod</v>
          </cell>
          <cell r="G695" t="str">
            <v>MUD GUARD L FR</v>
          </cell>
          <cell r="H695" t="str">
            <v>AMN</v>
          </cell>
          <cell r="I695" t="e">
            <v>#N/A</v>
          </cell>
          <cell r="J695" t="e">
            <v>#N/A</v>
          </cell>
          <cell r="K695" t="str">
            <v>AG-2662</v>
          </cell>
          <cell r="L695" t="e">
            <v>#N/A</v>
          </cell>
          <cell r="M695" t="e">
            <v>#N/A</v>
          </cell>
          <cell r="N695" t="str">
            <v>2x1</v>
          </cell>
          <cell r="O695" t="str">
            <v>Comprssion</v>
          </cell>
          <cell r="P695" t="str">
            <v>Sub.Cont.</v>
          </cell>
          <cell r="Q695" t="str">
            <v>NO</v>
          </cell>
          <cell r="R695" t="str">
            <v>-</v>
          </cell>
          <cell r="S695">
            <v>100</v>
          </cell>
          <cell r="Y695">
            <v>3</v>
          </cell>
          <cell r="Z695">
            <v>0</v>
          </cell>
          <cell r="AA695">
            <v>175</v>
          </cell>
          <cell r="AB695">
            <v>1</v>
          </cell>
          <cell r="AC695">
            <v>60</v>
          </cell>
          <cell r="AD695" t="str">
            <v>RK</v>
          </cell>
          <cell r="AE695">
            <v>0</v>
          </cell>
          <cell r="AF695">
            <v>2</v>
          </cell>
          <cell r="AG695" t="e">
            <v>#N/A</v>
          </cell>
          <cell r="AH695" t="e">
            <v>#N/A</v>
          </cell>
          <cell r="AJ695">
            <v>216</v>
          </cell>
          <cell r="AL695" t="e">
            <v>#N/A</v>
          </cell>
          <cell r="AM695" t="e">
            <v>#N/A</v>
          </cell>
          <cell r="AN695" t="e">
            <v>#N/A</v>
          </cell>
          <cell r="AO695" t="e">
            <v>#N/A</v>
          </cell>
          <cell r="AP695" t="e">
            <v>#N/A</v>
          </cell>
          <cell r="AQ695" t="e">
            <v>#N/A</v>
          </cell>
          <cell r="AR695" t="e">
            <v>#N/A</v>
          </cell>
          <cell r="AS695" t="e">
            <v>#N/A</v>
          </cell>
          <cell r="AT695" t="e">
            <v>#N/A</v>
          </cell>
        </row>
        <row r="696">
          <cell r="B696" t="str">
            <v>64320-GB6-9203</v>
          </cell>
          <cell r="C696" t="str">
            <v>64320-GB6-9203</v>
          </cell>
          <cell r="D696" t="e">
            <v>#N/A</v>
          </cell>
          <cell r="E696" t="str">
            <v>Honda C.</v>
          </cell>
          <cell r="F696" t="str">
            <v>IRC</v>
          </cell>
          <cell r="G696" t="str">
            <v>MUD GUARD L FR</v>
          </cell>
          <cell r="H696">
            <v>510</v>
          </cell>
          <cell r="I696" t="e">
            <v>#N/A</v>
          </cell>
          <cell r="J696" t="e">
            <v>#N/A</v>
          </cell>
          <cell r="L696" t="e">
            <v>#N/A</v>
          </cell>
          <cell r="M696" t="e">
            <v>#N/A</v>
          </cell>
          <cell r="O696" t="str">
            <v>Compression</v>
          </cell>
          <cell r="P696" t="str">
            <v>Sub.Cont.</v>
          </cell>
          <cell r="Q696" t="str">
            <v>NO</v>
          </cell>
          <cell r="R696" t="str">
            <v>-</v>
          </cell>
          <cell r="S696">
            <v>100</v>
          </cell>
          <cell r="T696">
            <v>9</v>
          </cell>
          <cell r="U696">
            <v>27</v>
          </cell>
          <cell r="V696">
            <v>150</v>
          </cell>
          <cell r="W696">
            <v>4</v>
          </cell>
          <cell r="Y696">
            <v>15</v>
          </cell>
          <cell r="Z696">
            <v>0</v>
          </cell>
          <cell r="AA696">
            <v>170</v>
          </cell>
          <cell r="AB696">
            <v>15</v>
          </cell>
          <cell r="AC696">
            <v>80</v>
          </cell>
          <cell r="AD696" t="str">
            <v>RK</v>
          </cell>
          <cell r="AE696">
            <v>0</v>
          </cell>
          <cell r="AF696">
            <v>0</v>
          </cell>
          <cell r="AG696" t="e">
            <v>#N/A</v>
          </cell>
          <cell r="AH696" t="e">
            <v>#N/A</v>
          </cell>
          <cell r="AJ696">
            <v>163</v>
          </cell>
          <cell r="AL696" t="e">
            <v>#N/A</v>
          </cell>
          <cell r="AM696" t="e">
            <v>#N/A</v>
          </cell>
          <cell r="AN696" t="e">
            <v>#N/A</v>
          </cell>
          <cell r="AO696" t="e">
            <v>#N/A</v>
          </cell>
          <cell r="AP696" t="e">
            <v>#N/A</v>
          </cell>
          <cell r="AQ696" t="e">
            <v>#N/A</v>
          </cell>
          <cell r="AR696" t="e">
            <v>#N/A</v>
          </cell>
          <cell r="AS696" t="e">
            <v>#N/A</v>
          </cell>
          <cell r="AT696" t="e">
            <v>#N/A</v>
          </cell>
        </row>
        <row r="697">
          <cell r="B697" t="str">
            <v>64320-GN5-9400</v>
          </cell>
          <cell r="C697" t="str">
            <v>64320-GN5-9400;A</v>
          </cell>
          <cell r="D697" t="str">
            <v>F-SCR</v>
          </cell>
          <cell r="E697" t="str">
            <v>Honda C.</v>
          </cell>
          <cell r="F697" t="str">
            <v>IRC</v>
          </cell>
          <cell r="G697" t="str">
            <v>MUD GUARD L FR</v>
          </cell>
          <cell r="H697" t="str">
            <v>INJ</v>
          </cell>
          <cell r="I697" t="e">
            <v>#N/A</v>
          </cell>
          <cell r="J697" t="e">
            <v>#N/A</v>
          </cell>
          <cell r="K697" t="str">
            <v>E2776;PRS080</v>
          </cell>
          <cell r="L697">
            <v>98</v>
          </cell>
          <cell r="M697">
            <v>237.5</v>
          </cell>
          <cell r="N697" t="str">
            <v>1x3</v>
          </cell>
          <cell r="O697" t="str">
            <v>Compression</v>
          </cell>
          <cell r="P697" t="str">
            <v>Sub.Cont.</v>
          </cell>
          <cell r="Q697" t="str">
            <v>NO</v>
          </cell>
          <cell r="R697" t="str">
            <v>-</v>
          </cell>
          <cell r="S697">
            <v>100</v>
          </cell>
          <cell r="T697">
            <v>25</v>
          </cell>
          <cell r="U697">
            <v>25</v>
          </cell>
          <cell r="V697">
            <v>118</v>
          </cell>
          <cell r="W697">
            <v>6</v>
          </cell>
          <cell r="Y697">
            <v>3</v>
          </cell>
          <cell r="Z697">
            <v>400</v>
          </cell>
          <cell r="AA697">
            <v>170</v>
          </cell>
          <cell r="AB697">
            <v>30</v>
          </cell>
          <cell r="AC697">
            <v>80</v>
          </cell>
          <cell r="AD697" t="str">
            <v>RPS</v>
          </cell>
          <cell r="AE697">
            <v>0</v>
          </cell>
          <cell r="AF697">
            <v>1</v>
          </cell>
          <cell r="AG697">
            <v>98</v>
          </cell>
          <cell r="AH697">
            <v>245</v>
          </cell>
          <cell r="AJ697">
            <v>166</v>
          </cell>
          <cell r="AL697">
            <v>126</v>
          </cell>
          <cell r="AM697">
            <v>42</v>
          </cell>
          <cell r="AN697">
            <v>126</v>
          </cell>
          <cell r="AO697">
            <v>50.4</v>
          </cell>
          <cell r="AP697" t="e">
            <v>#N/A</v>
          </cell>
          <cell r="AQ697" t="e">
            <v>#N/A</v>
          </cell>
          <cell r="AR697" t="e">
            <v>#N/A</v>
          </cell>
          <cell r="AS697" t="e">
            <v>#N/A</v>
          </cell>
          <cell r="AT697" t="e">
            <v>#N/A</v>
          </cell>
        </row>
        <row r="698">
          <cell r="B698" t="str">
            <v>64320-GN5-9400</v>
          </cell>
          <cell r="C698" t="str">
            <v>64320-GN5-9400;A</v>
          </cell>
          <cell r="D698" t="str">
            <v>F-SCR</v>
          </cell>
          <cell r="E698" t="str">
            <v>Honda C.</v>
          </cell>
          <cell r="F698" t="str">
            <v>IRC</v>
          </cell>
          <cell r="G698" t="str">
            <v>MUD GUARD R RR ,L RR</v>
          </cell>
          <cell r="H698" t="str">
            <v>INJ</v>
          </cell>
          <cell r="I698" t="e">
            <v>#N/A</v>
          </cell>
          <cell r="J698" t="e">
            <v>#N/A</v>
          </cell>
          <cell r="K698" t="str">
            <v>E2776;PRS080</v>
          </cell>
          <cell r="L698">
            <v>98</v>
          </cell>
          <cell r="M698">
            <v>237.5</v>
          </cell>
          <cell r="N698" t="str">
            <v>1x3</v>
          </cell>
          <cell r="O698" t="str">
            <v>Compression</v>
          </cell>
          <cell r="P698" t="str">
            <v>Sub.Cont.</v>
          </cell>
          <cell r="Q698" t="str">
            <v>NO</v>
          </cell>
          <cell r="R698" t="str">
            <v>-</v>
          </cell>
          <cell r="S698">
            <v>130</v>
          </cell>
          <cell r="T698">
            <v>25</v>
          </cell>
          <cell r="U698">
            <v>33</v>
          </cell>
          <cell r="V698">
            <v>120</v>
          </cell>
          <cell r="W698">
            <v>6</v>
          </cell>
          <cell r="Y698">
            <v>15</v>
          </cell>
          <cell r="Z698">
            <v>400</v>
          </cell>
          <cell r="AA698">
            <v>170</v>
          </cell>
          <cell r="AB698">
            <v>30</v>
          </cell>
          <cell r="AC698">
            <v>80</v>
          </cell>
          <cell r="AD698" t="str">
            <v>RPS</v>
          </cell>
          <cell r="AE698">
            <v>0</v>
          </cell>
          <cell r="AF698">
            <v>1</v>
          </cell>
          <cell r="AG698">
            <v>98</v>
          </cell>
          <cell r="AH698">
            <v>245</v>
          </cell>
          <cell r="AJ698">
            <v>166</v>
          </cell>
          <cell r="AL698">
            <v>126</v>
          </cell>
          <cell r="AM698">
            <v>42</v>
          </cell>
          <cell r="AN698">
            <v>126</v>
          </cell>
          <cell r="AO698">
            <v>50.4</v>
          </cell>
          <cell r="AP698" t="e">
            <v>#N/A</v>
          </cell>
          <cell r="AQ698" t="e">
            <v>#N/A</v>
          </cell>
          <cell r="AR698" t="e">
            <v>#N/A</v>
          </cell>
          <cell r="AS698" t="e">
            <v>#N/A</v>
          </cell>
          <cell r="AT698" t="e">
            <v>#N/A</v>
          </cell>
        </row>
        <row r="699">
          <cell r="B699" t="str">
            <v>64322-09401</v>
          </cell>
          <cell r="C699" t="str">
            <v>64322-09401</v>
          </cell>
          <cell r="D699" t="str">
            <v>F-TPS</v>
          </cell>
          <cell r="E699" t="str">
            <v>Honda C.</v>
          </cell>
          <cell r="F699" t="str">
            <v>IRC</v>
          </cell>
          <cell r="G699" t="str">
            <v>MUD GUARD R RR ,L RR</v>
          </cell>
          <cell r="H699" t="str">
            <v>TEE</v>
          </cell>
          <cell r="I699" t="e">
            <v>#N/A</v>
          </cell>
          <cell r="J699" t="e">
            <v>#N/A</v>
          </cell>
          <cell r="K699" t="str">
            <v>A-2664</v>
          </cell>
          <cell r="L699" t="e">
            <v>#N/A</v>
          </cell>
          <cell r="M699" t="e">
            <v>#N/A</v>
          </cell>
          <cell r="N699" t="str">
            <v>36x1,16x1</v>
          </cell>
          <cell r="O699" t="str">
            <v>Transfer</v>
          </cell>
          <cell r="P699" t="str">
            <v>Sub.Cont.</v>
          </cell>
          <cell r="Q699" t="str">
            <v>YES</v>
          </cell>
          <cell r="R699" t="str">
            <v>-</v>
          </cell>
          <cell r="S699">
            <v>100</v>
          </cell>
          <cell r="T699">
            <v>1</v>
          </cell>
          <cell r="U699">
            <v>172</v>
          </cell>
          <cell r="V699">
            <v>172</v>
          </cell>
          <cell r="W699">
            <v>8</v>
          </cell>
          <cell r="Y699">
            <v>8</v>
          </cell>
          <cell r="Z699">
            <v>25.92</v>
          </cell>
          <cell r="AA699">
            <v>180</v>
          </cell>
          <cell r="AB699">
            <v>10</v>
          </cell>
          <cell r="AC699">
            <v>50</v>
          </cell>
          <cell r="AD699" t="str">
            <v>RK</v>
          </cell>
          <cell r="AE699">
            <v>0</v>
          </cell>
          <cell r="AF699">
            <v>36</v>
          </cell>
          <cell r="AG699" t="e">
            <v>#N/A</v>
          </cell>
          <cell r="AH699" t="e">
            <v>#N/A</v>
          </cell>
          <cell r="AJ699">
            <v>161</v>
          </cell>
          <cell r="AL699" t="e">
            <v>#N/A</v>
          </cell>
          <cell r="AM699" t="e">
            <v>#N/A</v>
          </cell>
          <cell r="AN699" t="e">
            <v>#N/A</v>
          </cell>
          <cell r="AO699" t="e">
            <v>#N/A</v>
          </cell>
          <cell r="AP699" t="e">
            <v>#N/A</v>
          </cell>
          <cell r="AQ699" t="e">
            <v>#N/A</v>
          </cell>
          <cell r="AR699" t="e">
            <v>#N/A</v>
          </cell>
          <cell r="AS699" t="e">
            <v>#N/A</v>
          </cell>
          <cell r="AT699" t="e">
            <v>#N/A</v>
          </cell>
        </row>
        <row r="700">
          <cell r="B700" t="str">
            <v>64325-K0BA-T004</v>
          </cell>
          <cell r="C700" t="str">
            <v>64325-K0BA-T004;A</v>
          </cell>
          <cell r="D700" t="str">
            <v>F-SCR</v>
          </cell>
          <cell r="E700" t="str">
            <v>Honda C.</v>
          </cell>
          <cell r="F700" t="str">
            <v>IRC</v>
          </cell>
          <cell r="G700" t="str">
            <v>MUD GUARD R FR</v>
          </cell>
          <cell r="H700" t="str">
            <v>VAC</v>
          </cell>
          <cell r="I700" t="e">
            <v>#N/A</v>
          </cell>
          <cell r="J700" t="e">
            <v>#N/A</v>
          </cell>
          <cell r="K700" t="str">
            <v>E2612;PRS100-25</v>
          </cell>
          <cell r="L700">
            <v>74</v>
          </cell>
          <cell r="M700">
            <v>489.65517241379308</v>
          </cell>
          <cell r="N700" t="str">
            <v>2x1</v>
          </cell>
          <cell r="O700" t="str">
            <v>Compression</v>
          </cell>
          <cell r="P700" t="str">
            <v>Press Dep.</v>
          </cell>
          <cell r="Q700" t="str">
            <v>Yes</v>
          </cell>
          <cell r="R700" t="str">
            <v>-</v>
          </cell>
          <cell r="S700">
            <v>120</v>
          </cell>
          <cell r="T700">
            <v>4</v>
          </cell>
          <cell r="U700">
            <v>8</v>
          </cell>
          <cell r="V700">
            <v>92</v>
          </cell>
          <cell r="W700">
            <v>2</v>
          </cell>
          <cell r="Y700">
            <v>5</v>
          </cell>
          <cell r="Z700">
            <v>290</v>
          </cell>
          <cell r="AA700">
            <v>170</v>
          </cell>
          <cell r="AB700">
            <v>1</v>
          </cell>
          <cell r="AC700">
            <v>70</v>
          </cell>
          <cell r="AD700" t="str">
            <v>TI</v>
          </cell>
          <cell r="AE700">
            <v>0</v>
          </cell>
          <cell r="AF700">
            <v>2</v>
          </cell>
          <cell r="AG700">
            <v>74</v>
          </cell>
          <cell r="AH700">
            <v>510.34482758620692</v>
          </cell>
          <cell r="AL700">
            <v>138</v>
          </cell>
          <cell r="AM700">
            <v>46</v>
          </cell>
          <cell r="AN700">
            <v>276</v>
          </cell>
          <cell r="AO700">
            <v>40.020000000000003</v>
          </cell>
          <cell r="AP700" t="e">
            <v>#N/A</v>
          </cell>
          <cell r="AQ700" t="e">
            <v>#N/A</v>
          </cell>
          <cell r="AR700" t="e">
            <v>#N/A</v>
          </cell>
          <cell r="AS700" t="e">
            <v>#N/A</v>
          </cell>
          <cell r="AT700" t="e">
            <v>#N/A</v>
          </cell>
        </row>
        <row r="701">
          <cell r="B701" t="str">
            <v>64326-K0BA-T004</v>
          </cell>
          <cell r="C701" t="str">
            <v>64326-K0BA-T004;A</v>
          </cell>
          <cell r="D701" t="str">
            <v>F-SCR</v>
          </cell>
          <cell r="E701" t="str">
            <v>Honda C.</v>
          </cell>
          <cell r="F701" t="str">
            <v>VC4doo</v>
          </cell>
          <cell r="G701" t="str">
            <v>MUD GUARD R FR</v>
          </cell>
          <cell r="H701" t="str">
            <v>VAC</v>
          </cell>
          <cell r="I701" t="e">
            <v>#N/A</v>
          </cell>
          <cell r="J701" t="e">
            <v>#N/A</v>
          </cell>
          <cell r="K701" t="str">
            <v>E2612;PRS100-26</v>
          </cell>
          <cell r="L701">
            <v>74</v>
          </cell>
          <cell r="M701">
            <v>489.65517241379308</v>
          </cell>
          <cell r="N701" t="str">
            <v>2x1</v>
          </cell>
          <cell r="O701" t="str">
            <v>Comprssion</v>
          </cell>
          <cell r="P701" t="str">
            <v>Sub.Cont.</v>
          </cell>
          <cell r="Q701" t="str">
            <v>NO</v>
          </cell>
          <cell r="R701" t="str">
            <v>-</v>
          </cell>
          <cell r="S701">
            <v>100</v>
          </cell>
          <cell r="Y701">
            <v>3</v>
          </cell>
          <cell r="Z701">
            <v>290</v>
          </cell>
          <cell r="AA701">
            <v>175</v>
          </cell>
          <cell r="AB701">
            <v>5</v>
          </cell>
          <cell r="AC701">
            <v>62</v>
          </cell>
          <cell r="AD701" t="str">
            <v>RK</v>
          </cell>
          <cell r="AE701">
            <v>0</v>
          </cell>
          <cell r="AF701">
            <v>2</v>
          </cell>
          <cell r="AG701">
            <v>74</v>
          </cell>
          <cell r="AH701">
            <v>510.34482758620692</v>
          </cell>
          <cell r="AJ701">
            <v>320</v>
          </cell>
          <cell r="AL701">
            <v>138</v>
          </cell>
          <cell r="AM701">
            <v>46</v>
          </cell>
          <cell r="AN701">
            <v>276</v>
          </cell>
          <cell r="AO701">
            <v>40.020000000000003</v>
          </cell>
          <cell r="AP701" t="e">
            <v>#N/A</v>
          </cell>
          <cell r="AQ701" t="e">
            <v>#N/A</v>
          </cell>
          <cell r="AR701" t="e">
            <v>#N/A</v>
          </cell>
          <cell r="AS701" t="e">
            <v>#N/A</v>
          </cell>
          <cell r="AT701" t="e">
            <v>#N/A</v>
          </cell>
        </row>
        <row r="702">
          <cell r="B702" t="str">
            <v>64401-KFL-8500</v>
          </cell>
          <cell r="C702" t="str">
            <v>64401-KFL-8500;A</v>
          </cell>
          <cell r="D702" t="str">
            <v>F-SCR</v>
          </cell>
          <cell r="E702" t="str">
            <v>HINO</v>
          </cell>
          <cell r="F702" t="str">
            <v>IRC</v>
          </cell>
          <cell r="G702" t="str">
            <v>COVER</v>
          </cell>
          <cell r="H702">
            <v>510</v>
          </cell>
          <cell r="I702" t="e">
            <v>#N/A</v>
          </cell>
          <cell r="J702" t="e">
            <v>#N/A</v>
          </cell>
          <cell r="K702" t="str">
            <v>E2560;PRS070</v>
          </cell>
          <cell r="L702" t="e">
            <v>#N/A</v>
          </cell>
          <cell r="M702" t="e">
            <v>#N/A</v>
          </cell>
          <cell r="N702" t="str">
            <v>4x2</v>
          </cell>
          <cell r="O702" t="str">
            <v>Compression</v>
          </cell>
          <cell r="P702" t="str">
            <v>Sub.Cont.</v>
          </cell>
          <cell r="Q702" t="str">
            <v>NO</v>
          </cell>
          <cell r="R702" t="str">
            <v>-</v>
          </cell>
          <cell r="S702">
            <v>100</v>
          </cell>
          <cell r="Y702">
            <v>5</v>
          </cell>
          <cell r="Z702">
            <v>500</v>
          </cell>
          <cell r="AA702">
            <v>175</v>
          </cell>
          <cell r="AB702">
            <v>0</v>
          </cell>
          <cell r="AC702">
            <v>80</v>
          </cell>
          <cell r="AD702" t="str">
            <v>RPS</v>
          </cell>
          <cell r="AE702">
            <v>0</v>
          </cell>
          <cell r="AF702">
            <v>4</v>
          </cell>
          <cell r="AG702" t="e">
            <v>#N/A</v>
          </cell>
          <cell r="AH702" t="e">
            <v>#N/A</v>
          </cell>
          <cell r="AJ702">
            <v>161</v>
          </cell>
          <cell r="AL702">
            <v>240</v>
          </cell>
          <cell r="AM702">
            <v>80</v>
          </cell>
          <cell r="AN702">
            <v>960</v>
          </cell>
          <cell r="AO702">
            <v>120</v>
          </cell>
          <cell r="AP702" t="e">
            <v>#N/A</v>
          </cell>
          <cell r="AQ702" t="e">
            <v>#N/A</v>
          </cell>
          <cell r="AR702" t="e">
            <v>#N/A</v>
          </cell>
          <cell r="AS702" t="e">
            <v>#N/A</v>
          </cell>
          <cell r="AT702" t="e">
            <v>#N/A</v>
          </cell>
        </row>
        <row r="703">
          <cell r="B703" t="str">
            <v>64401-KFL-8500</v>
          </cell>
          <cell r="C703" t="str">
            <v>64401-KFL-8500;A</v>
          </cell>
          <cell r="D703" t="str">
            <v>F-SCR</v>
          </cell>
          <cell r="E703" t="str">
            <v>Honda C.</v>
          </cell>
          <cell r="F703" t="str">
            <v>IRC</v>
          </cell>
          <cell r="G703" t="str">
            <v>MUD GUARD R RR ,L RR</v>
          </cell>
          <cell r="H703">
            <v>510</v>
          </cell>
          <cell r="I703" t="e">
            <v>#N/A</v>
          </cell>
          <cell r="J703" t="e">
            <v>#N/A</v>
          </cell>
          <cell r="K703" t="str">
            <v>E2560;PRS070</v>
          </cell>
          <cell r="L703" t="e">
            <v>#N/A</v>
          </cell>
          <cell r="M703" t="e">
            <v>#N/A</v>
          </cell>
          <cell r="N703" t="str">
            <v>4x2</v>
          </cell>
          <cell r="O703" t="str">
            <v>Compression</v>
          </cell>
          <cell r="P703" t="str">
            <v>Sub.Cont.</v>
          </cell>
          <cell r="Q703" t="str">
            <v>NO</v>
          </cell>
          <cell r="R703" t="str">
            <v>-</v>
          </cell>
          <cell r="S703">
            <v>100</v>
          </cell>
          <cell r="Y703">
            <v>5</v>
          </cell>
          <cell r="Z703">
            <v>500</v>
          </cell>
          <cell r="AA703">
            <v>175</v>
          </cell>
          <cell r="AB703">
            <v>0</v>
          </cell>
          <cell r="AC703">
            <v>80</v>
          </cell>
          <cell r="AD703" t="str">
            <v>RK</v>
          </cell>
          <cell r="AE703">
            <v>0</v>
          </cell>
          <cell r="AF703">
            <v>4</v>
          </cell>
          <cell r="AG703" t="e">
            <v>#N/A</v>
          </cell>
          <cell r="AH703" t="e">
            <v>#N/A</v>
          </cell>
          <cell r="AJ703">
            <v>166</v>
          </cell>
          <cell r="AL703">
            <v>240</v>
          </cell>
          <cell r="AM703">
            <v>80</v>
          </cell>
          <cell r="AN703">
            <v>960</v>
          </cell>
          <cell r="AO703">
            <v>120</v>
          </cell>
          <cell r="AP703" t="e">
            <v>#N/A</v>
          </cell>
          <cell r="AQ703" t="e">
            <v>#N/A</v>
          </cell>
          <cell r="AR703" t="e">
            <v>#N/A</v>
          </cell>
          <cell r="AS703" t="e">
            <v>#N/A</v>
          </cell>
          <cell r="AT703" t="e">
            <v>#N/A</v>
          </cell>
        </row>
        <row r="704">
          <cell r="B704" t="str">
            <v>64401-KFL-8500</v>
          </cell>
          <cell r="C704" t="str">
            <v>64401-KFL-8500;A</v>
          </cell>
          <cell r="D704" t="str">
            <v>F-SCR</v>
          </cell>
          <cell r="E704" t="str">
            <v>Honda C.</v>
          </cell>
          <cell r="F704" t="str">
            <v>IRC</v>
          </cell>
          <cell r="G704" t="str">
            <v>MUD GUARD R RR ,L RR</v>
          </cell>
          <cell r="H704">
            <v>510</v>
          </cell>
          <cell r="I704" t="e">
            <v>#N/A</v>
          </cell>
          <cell r="J704" t="e">
            <v>#N/A</v>
          </cell>
          <cell r="K704" t="str">
            <v>E2560;PRS070</v>
          </cell>
          <cell r="L704" t="e">
            <v>#N/A</v>
          </cell>
          <cell r="M704" t="e">
            <v>#N/A</v>
          </cell>
          <cell r="N704" t="str">
            <v>4x2</v>
          </cell>
          <cell r="O704" t="str">
            <v>Comprssion</v>
          </cell>
          <cell r="P704" t="str">
            <v>Sub.Cont.</v>
          </cell>
          <cell r="Q704" t="str">
            <v>NO</v>
          </cell>
          <cell r="R704" t="str">
            <v>-</v>
          </cell>
          <cell r="S704">
            <v>120</v>
          </cell>
          <cell r="T704">
            <v>9</v>
          </cell>
          <cell r="U704">
            <v>21</v>
          </cell>
          <cell r="V704">
            <v>195</v>
          </cell>
          <cell r="W704">
            <v>8</v>
          </cell>
          <cell r="Y704">
            <v>7</v>
          </cell>
          <cell r="Z704">
            <v>500</v>
          </cell>
          <cell r="AA704">
            <v>180</v>
          </cell>
          <cell r="AB704">
            <v>15</v>
          </cell>
          <cell r="AC704">
            <v>60</v>
          </cell>
          <cell r="AD704" t="str">
            <v>RK</v>
          </cell>
          <cell r="AE704">
            <v>0</v>
          </cell>
          <cell r="AF704">
            <v>4</v>
          </cell>
          <cell r="AG704" t="e">
            <v>#N/A</v>
          </cell>
          <cell r="AH704" t="e">
            <v>#N/A</v>
          </cell>
          <cell r="AJ704">
            <v>160</v>
          </cell>
          <cell r="AL704">
            <v>240</v>
          </cell>
          <cell r="AM704">
            <v>80</v>
          </cell>
          <cell r="AN704">
            <v>960</v>
          </cell>
          <cell r="AO704">
            <v>120</v>
          </cell>
          <cell r="AP704" t="e">
            <v>#N/A</v>
          </cell>
          <cell r="AQ704" t="e">
            <v>#N/A</v>
          </cell>
          <cell r="AR704" t="e">
            <v>#N/A</v>
          </cell>
          <cell r="AS704" t="e">
            <v>#N/A</v>
          </cell>
          <cell r="AT704" t="e">
            <v>#N/A</v>
          </cell>
        </row>
        <row r="705">
          <cell r="B705" t="str">
            <v>64401-KFL-8500</v>
          </cell>
          <cell r="C705" t="str">
            <v>64401-KFL-8500;A</v>
          </cell>
          <cell r="D705" t="str">
            <v>F-SCR</v>
          </cell>
          <cell r="E705" t="str">
            <v>Honda C.</v>
          </cell>
          <cell r="F705" t="str">
            <v>IRC</v>
          </cell>
          <cell r="G705" t="str">
            <v>MUD GUARD R RR ,L RR</v>
          </cell>
          <cell r="H705">
            <v>510</v>
          </cell>
          <cell r="I705" t="e">
            <v>#N/A</v>
          </cell>
          <cell r="J705" t="e">
            <v>#N/A</v>
          </cell>
          <cell r="K705" t="str">
            <v>E2560;PRS070</v>
          </cell>
          <cell r="L705" t="e">
            <v>#N/A</v>
          </cell>
          <cell r="M705" t="e">
            <v>#N/A</v>
          </cell>
          <cell r="N705" t="str">
            <v>4x2</v>
          </cell>
          <cell r="O705" t="str">
            <v>Compression</v>
          </cell>
          <cell r="P705" t="str">
            <v>Sub.Cont..Cont.</v>
          </cell>
          <cell r="Q705" t="str">
            <v>NO</v>
          </cell>
          <cell r="R705" t="str">
            <v>-</v>
          </cell>
          <cell r="S705">
            <v>100</v>
          </cell>
          <cell r="Y705">
            <v>3</v>
          </cell>
          <cell r="Z705">
            <v>500</v>
          </cell>
          <cell r="AA705">
            <v>175</v>
          </cell>
          <cell r="AB705">
            <v>0</v>
          </cell>
          <cell r="AC705">
            <v>60</v>
          </cell>
          <cell r="AD705" t="str">
            <v>RK</v>
          </cell>
          <cell r="AE705">
            <v>0</v>
          </cell>
          <cell r="AF705">
            <v>4</v>
          </cell>
          <cell r="AG705" t="e">
            <v>#N/A</v>
          </cell>
          <cell r="AH705" t="e">
            <v>#N/A</v>
          </cell>
          <cell r="AJ705">
            <v>0</v>
          </cell>
          <cell r="AL705">
            <v>240</v>
          </cell>
          <cell r="AM705">
            <v>80</v>
          </cell>
          <cell r="AN705">
            <v>960</v>
          </cell>
          <cell r="AO705">
            <v>120</v>
          </cell>
          <cell r="AP705" t="e">
            <v>#N/A</v>
          </cell>
          <cell r="AQ705" t="e">
            <v>#N/A</v>
          </cell>
          <cell r="AR705" t="e">
            <v>#N/A</v>
          </cell>
          <cell r="AS705" t="e">
            <v>#N/A</v>
          </cell>
          <cell r="AT705" t="e">
            <v>#N/A</v>
          </cell>
        </row>
        <row r="706">
          <cell r="B706" t="str">
            <v>64405-KETA-9000</v>
          </cell>
          <cell r="C706" t="str">
            <v>64405-KETA-9000;A</v>
          </cell>
          <cell r="D706" t="e">
            <v>#N/A</v>
          </cell>
          <cell r="E706" t="str">
            <v>Honda C.</v>
          </cell>
          <cell r="F706" t="str">
            <v>IRC</v>
          </cell>
          <cell r="G706" t="str">
            <v>MUD GUARD R RR ,L RR</v>
          </cell>
          <cell r="H706" t="str">
            <v>VK</v>
          </cell>
          <cell r="I706" t="e">
            <v>#N/A</v>
          </cell>
          <cell r="J706" t="e">
            <v>#N/A</v>
          </cell>
          <cell r="K706" t="str">
            <v>E2776;PRS080</v>
          </cell>
          <cell r="L706">
            <v>98</v>
          </cell>
          <cell r="M706">
            <v>2495.4032046230627</v>
          </cell>
          <cell r="N706" t="str">
            <v>4x1</v>
          </cell>
          <cell r="O706" t="str">
            <v>Compression</v>
          </cell>
          <cell r="P706" t="str">
            <v>Sub.Cont.</v>
          </cell>
          <cell r="Q706" t="str">
            <v>NO</v>
          </cell>
          <cell r="R706" t="str">
            <v>-</v>
          </cell>
          <cell r="S706">
            <v>100</v>
          </cell>
          <cell r="Y706">
            <v>5</v>
          </cell>
          <cell r="Z706">
            <v>152.28</v>
          </cell>
          <cell r="AA706">
            <v>175</v>
          </cell>
          <cell r="AB706">
            <v>0</v>
          </cell>
          <cell r="AC706">
            <v>60</v>
          </cell>
          <cell r="AD706" t="str">
            <v>RK</v>
          </cell>
          <cell r="AE706">
            <v>0</v>
          </cell>
          <cell r="AF706">
            <v>4</v>
          </cell>
          <cell r="AG706">
            <v>98</v>
          </cell>
          <cell r="AH706">
            <v>2574.2054110848435</v>
          </cell>
          <cell r="AJ706">
            <v>0</v>
          </cell>
          <cell r="AL706" t="e">
            <v>#N/A</v>
          </cell>
          <cell r="AM706" t="e">
            <v>#N/A</v>
          </cell>
          <cell r="AN706" t="e">
            <v>#N/A</v>
          </cell>
          <cell r="AO706" t="e">
            <v>#N/A</v>
          </cell>
          <cell r="AP706" t="e">
            <v>#N/A</v>
          </cell>
          <cell r="AQ706" t="e">
            <v>#N/A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B707" t="str">
            <v>64406-KETA-9000</v>
          </cell>
          <cell r="C707" t="str">
            <v>64406-KETA-9000;A</v>
          </cell>
          <cell r="D707" t="e">
            <v>#N/A</v>
          </cell>
          <cell r="E707" t="str">
            <v>Honda C.</v>
          </cell>
          <cell r="F707" t="str">
            <v>IRC</v>
          </cell>
          <cell r="G707" t="str">
            <v>MUD GUARD R RR ,L RR</v>
          </cell>
          <cell r="H707" t="str">
            <v>VK</v>
          </cell>
          <cell r="I707" t="e">
            <v>#N/A</v>
          </cell>
          <cell r="J707" t="e">
            <v>#N/A</v>
          </cell>
          <cell r="K707" t="str">
            <v>E2776;PRS080</v>
          </cell>
          <cell r="L707">
            <v>98</v>
          </cell>
          <cell r="M707">
            <v>2495.4032046230627</v>
          </cell>
          <cell r="N707" t="str">
            <v>4x1</v>
          </cell>
          <cell r="O707" t="str">
            <v>Compression</v>
          </cell>
          <cell r="P707" t="str">
            <v>Sub.Cont..Cont.</v>
          </cell>
          <cell r="Q707" t="str">
            <v>NO</v>
          </cell>
          <cell r="R707" t="str">
            <v>-</v>
          </cell>
          <cell r="S707">
            <v>100</v>
          </cell>
          <cell r="T707">
            <v>8</v>
          </cell>
          <cell r="U707">
            <v>20</v>
          </cell>
          <cell r="V707">
            <v>60</v>
          </cell>
          <cell r="W707">
            <v>5</v>
          </cell>
          <cell r="Y707">
            <v>4</v>
          </cell>
          <cell r="Z707">
            <v>152.28</v>
          </cell>
          <cell r="AA707">
            <v>175</v>
          </cell>
          <cell r="AB707">
            <v>5</v>
          </cell>
          <cell r="AC707">
            <v>60</v>
          </cell>
          <cell r="AD707" t="str">
            <v>RK</v>
          </cell>
          <cell r="AE707">
            <v>0</v>
          </cell>
          <cell r="AF707">
            <v>4</v>
          </cell>
          <cell r="AG707">
            <v>98</v>
          </cell>
          <cell r="AH707">
            <v>2574.2054110848435</v>
          </cell>
          <cell r="AJ707">
            <v>0</v>
          </cell>
          <cell r="AL707" t="e">
            <v>#N/A</v>
          </cell>
          <cell r="AM707" t="e">
            <v>#N/A</v>
          </cell>
          <cell r="AN707" t="e">
            <v>#N/A</v>
          </cell>
          <cell r="AO707" t="e">
            <v>#N/A</v>
          </cell>
          <cell r="AP707" t="e">
            <v>#N/A</v>
          </cell>
          <cell r="AQ707" t="e">
            <v>#N/A</v>
          </cell>
          <cell r="AR707" t="e">
            <v>#N/A</v>
          </cell>
          <cell r="AS707" t="e">
            <v>#N/A</v>
          </cell>
          <cell r="AT707" t="e">
            <v>#N/A</v>
          </cell>
        </row>
        <row r="708">
          <cell r="B708" t="str">
            <v>64451-KFL-8500</v>
          </cell>
          <cell r="C708" t="str">
            <v>64451-KFL-8500;A</v>
          </cell>
          <cell r="D708" t="str">
            <v>F-SCR</v>
          </cell>
          <cell r="E708" t="str">
            <v>Honda C.</v>
          </cell>
          <cell r="F708" t="str">
            <v>IRC</v>
          </cell>
          <cell r="G708" t="str">
            <v>MUD GUARD R RR ,L RR</v>
          </cell>
          <cell r="H708">
            <v>510</v>
          </cell>
          <cell r="I708" t="e">
            <v>#N/A</v>
          </cell>
          <cell r="J708" t="e">
            <v>#N/A</v>
          </cell>
          <cell r="K708" t="str">
            <v>E2560;PRS070</v>
          </cell>
          <cell r="L708" t="e">
            <v>#N/A</v>
          </cell>
          <cell r="M708" t="e">
            <v>#N/A</v>
          </cell>
          <cell r="N708" t="str">
            <v>4x2</v>
          </cell>
          <cell r="O708" t="str">
            <v>Compression</v>
          </cell>
          <cell r="P708" t="str">
            <v>Sub.Cont.</v>
          </cell>
          <cell r="Q708" t="str">
            <v>NO</v>
          </cell>
          <cell r="R708" t="str">
            <v>-</v>
          </cell>
          <cell r="S708">
            <v>100</v>
          </cell>
          <cell r="T708">
            <v>1</v>
          </cell>
          <cell r="U708">
            <v>40</v>
          </cell>
          <cell r="V708">
            <v>90</v>
          </cell>
          <cell r="W708">
            <v>6</v>
          </cell>
          <cell r="Y708">
            <v>4</v>
          </cell>
          <cell r="Z708">
            <v>480</v>
          </cell>
          <cell r="AA708">
            <v>175</v>
          </cell>
          <cell r="AB708">
            <v>1</v>
          </cell>
          <cell r="AC708">
            <v>40</v>
          </cell>
          <cell r="AD708" t="str">
            <v>RK</v>
          </cell>
          <cell r="AE708">
            <v>0</v>
          </cell>
          <cell r="AF708">
            <v>4</v>
          </cell>
          <cell r="AG708" t="e">
            <v>#N/A</v>
          </cell>
          <cell r="AH708" t="e">
            <v>#N/A</v>
          </cell>
          <cell r="AJ708">
            <v>0</v>
          </cell>
          <cell r="AL708">
            <v>240</v>
          </cell>
          <cell r="AM708">
            <v>80</v>
          </cell>
          <cell r="AN708">
            <v>960</v>
          </cell>
          <cell r="AO708">
            <v>115.2</v>
          </cell>
          <cell r="AP708" t="e">
            <v>#N/A</v>
          </cell>
          <cell r="AQ708" t="e">
            <v>#N/A</v>
          </cell>
          <cell r="AR708" t="e">
            <v>#N/A</v>
          </cell>
          <cell r="AS708" t="e">
            <v>#N/A</v>
          </cell>
          <cell r="AT708" t="e">
            <v>#N/A</v>
          </cell>
        </row>
        <row r="709">
          <cell r="B709" t="str">
            <v>64451-KFL-8500</v>
          </cell>
          <cell r="C709" t="str">
            <v>64451-KFL-8500;A</v>
          </cell>
          <cell r="D709" t="str">
            <v>F-SCR</v>
          </cell>
          <cell r="E709" t="e">
            <v>#N/A</v>
          </cell>
          <cell r="F709" t="e">
            <v>#N/A</v>
          </cell>
          <cell r="G709" t="e">
            <v>#N/A</v>
          </cell>
          <cell r="H709">
            <v>510</v>
          </cell>
          <cell r="I709" t="e">
            <v>#N/A</v>
          </cell>
          <cell r="J709" t="e">
            <v>#N/A</v>
          </cell>
          <cell r="K709" t="str">
            <v>E2560;PRS070</v>
          </cell>
          <cell r="L709" t="e">
            <v>#N/A</v>
          </cell>
          <cell r="M709" t="e">
            <v>#N/A</v>
          </cell>
          <cell r="N709" t="str">
            <v>4x2</v>
          </cell>
          <cell r="O709" t="str">
            <v>Comprssion</v>
          </cell>
          <cell r="P709" t="str">
            <v>Press Dep.</v>
          </cell>
          <cell r="Q709" t="str">
            <v>NO</v>
          </cell>
          <cell r="R709" t="str">
            <v>-</v>
          </cell>
          <cell r="S709">
            <v>120</v>
          </cell>
          <cell r="Y709">
            <v>3</v>
          </cell>
          <cell r="Z709">
            <v>480</v>
          </cell>
          <cell r="AA709">
            <v>175</v>
          </cell>
          <cell r="AB709">
            <v>0</v>
          </cell>
          <cell r="AC709">
            <v>0</v>
          </cell>
          <cell r="AD709" t="str">
            <v>RK</v>
          </cell>
          <cell r="AE709">
            <v>0</v>
          </cell>
          <cell r="AF709">
            <v>4</v>
          </cell>
          <cell r="AG709" t="e">
            <v>#N/A</v>
          </cell>
          <cell r="AH709" t="e">
            <v>#N/A</v>
          </cell>
          <cell r="AJ709">
            <v>0</v>
          </cell>
          <cell r="AL709">
            <v>240</v>
          </cell>
          <cell r="AM709">
            <v>80</v>
          </cell>
          <cell r="AN709">
            <v>960</v>
          </cell>
          <cell r="AO709">
            <v>115.2</v>
          </cell>
          <cell r="AP709" t="e">
            <v>#N/A</v>
          </cell>
          <cell r="AQ709" t="e">
            <v>#N/A</v>
          </cell>
          <cell r="AR709" t="e">
            <v>#N/A</v>
          </cell>
          <cell r="AS709" t="e">
            <v>#N/A</v>
          </cell>
          <cell r="AT709" t="e">
            <v>#N/A</v>
          </cell>
        </row>
        <row r="710">
          <cell r="B710" t="str">
            <v>64451-KFL-8500</v>
          </cell>
          <cell r="C710" t="str">
            <v>64451-KFL-8500;A</v>
          </cell>
          <cell r="D710" t="str">
            <v>F-SCR</v>
          </cell>
          <cell r="E710" t="str">
            <v>Honda C.</v>
          </cell>
          <cell r="F710" t="str">
            <v>IRC</v>
          </cell>
          <cell r="G710" t="str">
            <v>MUD GUARD L,RR</v>
          </cell>
          <cell r="H710">
            <v>510</v>
          </cell>
          <cell r="I710" t="e">
            <v>#N/A</v>
          </cell>
          <cell r="J710" t="e">
            <v>#N/A</v>
          </cell>
          <cell r="K710" t="str">
            <v>E2560;PRS070</v>
          </cell>
          <cell r="L710" t="e">
            <v>#N/A</v>
          </cell>
          <cell r="M710" t="e">
            <v>#N/A</v>
          </cell>
          <cell r="N710" t="str">
            <v>4x2</v>
          </cell>
          <cell r="O710" t="str">
            <v>Comprssion</v>
          </cell>
          <cell r="P710" t="str">
            <v>Press Dep.</v>
          </cell>
          <cell r="Q710" t="str">
            <v>NO</v>
          </cell>
          <cell r="R710" t="str">
            <v>-</v>
          </cell>
          <cell r="S710">
            <v>120</v>
          </cell>
          <cell r="Y710">
            <v>3</v>
          </cell>
          <cell r="Z710">
            <v>480</v>
          </cell>
          <cell r="AA710">
            <v>175</v>
          </cell>
          <cell r="AB710">
            <v>0</v>
          </cell>
          <cell r="AC710">
            <v>0</v>
          </cell>
          <cell r="AD710" t="str">
            <v>RK</v>
          </cell>
          <cell r="AE710">
            <v>0</v>
          </cell>
          <cell r="AF710">
            <v>4</v>
          </cell>
          <cell r="AG710" t="e">
            <v>#N/A</v>
          </cell>
          <cell r="AH710" t="e">
            <v>#N/A</v>
          </cell>
          <cell r="AJ710">
            <v>0</v>
          </cell>
          <cell r="AL710">
            <v>240</v>
          </cell>
          <cell r="AM710">
            <v>80</v>
          </cell>
          <cell r="AN710">
            <v>960</v>
          </cell>
          <cell r="AO710">
            <v>115.2</v>
          </cell>
          <cell r="AP710" t="e">
            <v>#N/A</v>
          </cell>
          <cell r="AQ710" t="e">
            <v>#N/A</v>
          </cell>
          <cell r="AR710" t="e">
            <v>#N/A</v>
          </cell>
          <cell r="AS710" t="e">
            <v>#N/A</v>
          </cell>
          <cell r="AT710" t="e">
            <v>#N/A</v>
          </cell>
        </row>
        <row r="711">
          <cell r="B711" t="str">
            <v>64451-KFL-8500</v>
          </cell>
          <cell r="C711" t="str">
            <v>64451-KFL-8500;A</v>
          </cell>
          <cell r="D711" t="str">
            <v>F-SCR</v>
          </cell>
          <cell r="E711" t="str">
            <v>Honda C.</v>
          </cell>
          <cell r="F711" t="str">
            <v>IRC</v>
          </cell>
          <cell r="G711" t="str">
            <v>MUD GUARD L,RR</v>
          </cell>
          <cell r="H711">
            <v>510</v>
          </cell>
          <cell r="I711" t="e">
            <v>#N/A</v>
          </cell>
          <cell r="J711" t="e">
            <v>#N/A</v>
          </cell>
          <cell r="K711" t="str">
            <v>E2560;PRS070</v>
          </cell>
          <cell r="L711" t="e">
            <v>#N/A</v>
          </cell>
          <cell r="M711" t="e">
            <v>#N/A</v>
          </cell>
          <cell r="N711" t="str">
            <v>4x2</v>
          </cell>
          <cell r="O711" t="str">
            <v>Compression</v>
          </cell>
          <cell r="P711" t="str">
            <v>Sub.Cont.</v>
          </cell>
          <cell r="Q711" t="str">
            <v>NO</v>
          </cell>
          <cell r="R711" t="str">
            <v>-</v>
          </cell>
          <cell r="S711">
            <v>100</v>
          </cell>
          <cell r="T711">
            <v>8</v>
          </cell>
          <cell r="U711">
            <v>68</v>
          </cell>
          <cell r="V711">
            <v>80</v>
          </cell>
          <cell r="W711">
            <v>3</v>
          </cell>
          <cell r="Y711">
            <v>6</v>
          </cell>
          <cell r="Z711">
            <v>480</v>
          </cell>
          <cell r="AA711">
            <v>180</v>
          </cell>
          <cell r="AB711">
            <v>10</v>
          </cell>
          <cell r="AC711">
            <v>40</v>
          </cell>
          <cell r="AD711" t="str">
            <v>RK</v>
          </cell>
          <cell r="AE711">
            <v>0</v>
          </cell>
          <cell r="AF711">
            <v>4</v>
          </cell>
          <cell r="AG711" t="e">
            <v>#N/A</v>
          </cell>
          <cell r="AH711" t="e">
            <v>#N/A</v>
          </cell>
          <cell r="AJ711">
            <v>20</v>
          </cell>
          <cell r="AL711">
            <v>240</v>
          </cell>
          <cell r="AM711">
            <v>80</v>
          </cell>
          <cell r="AN711">
            <v>960</v>
          </cell>
          <cell r="AO711">
            <v>115.2</v>
          </cell>
          <cell r="AP711" t="e">
            <v>#N/A</v>
          </cell>
          <cell r="AQ711" t="e">
            <v>#N/A</v>
          </cell>
          <cell r="AR711" t="e">
            <v>#N/A</v>
          </cell>
          <cell r="AS711" t="e">
            <v>#N/A</v>
          </cell>
          <cell r="AT711" t="e">
            <v>#N/A</v>
          </cell>
        </row>
        <row r="712">
          <cell r="B712" t="str">
            <v>64507-MKGA-N000</v>
          </cell>
          <cell r="C712" t="str">
            <v>64507-MKGA-N000;A</v>
          </cell>
          <cell r="D712" t="str">
            <v>F-PS</v>
          </cell>
          <cell r="E712" t="str">
            <v>Honda C.</v>
          </cell>
          <cell r="F712" t="str">
            <v>IRC</v>
          </cell>
          <cell r="G712" t="str">
            <v>MUD GUARD L,RR</v>
          </cell>
          <cell r="H712">
            <v>510</v>
          </cell>
          <cell r="I712" t="e">
            <v>#N/A</v>
          </cell>
          <cell r="J712" t="e">
            <v>#N/A</v>
          </cell>
          <cell r="K712" t="str">
            <v>E2560;PRS030</v>
          </cell>
          <cell r="L712">
            <v>15</v>
          </cell>
          <cell r="M712">
            <v>4000</v>
          </cell>
          <cell r="N712" t="str">
            <v>4x1</v>
          </cell>
          <cell r="O712" t="str">
            <v>Transfer</v>
          </cell>
          <cell r="P712" t="str">
            <v>Sub.Cont.</v>
          </cell>
          <cell r="Q712" t="str">
            <v>NO</v>
          </cell>
          <cell r="R712" t="str">
            <v>-</v>
          </cell>
          <cell r="S712">
            <v>100</v>
          </cell>
          <cell r="T712">
            <v>1</v>
          </cell>
          <cell r="U712">
            <v>100</v>
          </cell>
          <cell r="V712">
            <v>100</v>
          </cell>
          <cell r="W712">
            <v>6</v>
          </cell>
          <cell r="Y712">
            <v>5</v>
          </cell>
          <cell r="Z712">
            <v>3</v>
          </cell>
          <cell r="AA712">
            <v>175</v>
          </cell>
          <cell r="AB712">
            <v>5</v>
          </cell>
          <cell r="AC712">
            <v>50</v>
          </cell>
          <cell r="AD712" t="str">
            <v>RK</v>
          </cell>
          <cell r="AE712">
            <v>0</v>
          </cell>
          <cell r="AF712">
            <v>1</v>
          </cell>
          <cell r="AG712">
            <v>15</v>
          </cell>
          <cell r="AH712">
            <v>5000</v>
          </cell>
          <cell r="AJ712">
            <v>0</v>
          </cell>
          <cell r="AL712">
            <v>240</v>
          </cell>
          <cell r="AM712">
            <v>80</v>
          </cell>
          <cell r="AN712">
            <v>240</v>
          </cell>
          <cell r="AO712">
            <v>0.72</v>
          </cell>
          <cell r="AP712" t="e">
            <v>#N/A</v>
          </cell>
          <cell r="AQ712" t="e">
            <v>#N/A</v>
          </cell>
          <cell r="AR712" t="e">
            <v>#N/A</v>
          </cell>
          <cell r="AS712" t="e">
            <v>#N/A</v>
          </cell>
          <cell r="AT712" t="e">
            <v>#N/A</v>
          </cell>
        </row>
        <row r="713">
          <cell r="B713" t="str">
            <v>64651-07001</v>
          </cell>
          <cell r="C713" t="str">
            <v>64651-07001</v>
          </cell>
          <cell r="D713" t="str">
            <v>F-WCLHO</v>
          </cell>
          <cell r="E713" t="str">
            <v>Honda C.</v>
          </cell>
          <cell r="F713" t="str">
            <v>IRC</v>
          </cell>
          <cell r="G713" t="str">
            <v>MUD GUARD L,RR</v>
          </cell>
          <cell r="H713" t="str">
            <v>CR</v>
          </cell>
          <cell r="I713" t="e">
            <v>#N/A</v>
          </cell>
          <cell r="J713" t="e">
            <v>#N/A</v>
          </cell>
          <cell r="K713" t="str">
            <v>AS-2780</v>
          </cell>
          <cell r="L713" t="e">
            <v>#N/A</v>
          </cell>
          <cell r="M713" t="e">
            <v>#N/A</v>
          </cell>
          <cell r="N713" t="str">
            <v>2x1,4x1</v>
          </cell>
          <cell r="O713" t="str">
            <v>Comprssion</v>
          </cell>
          <cell r="P713" t="str">
            <v>Sub.Cont.</v>
          </cell>
          <cell r="Q713" t="str">
            <v>NO</v>
          </cell>
          <cell r="R713" t="str">
            <v>-</v>
          </cell>
          <cell r="S713">
            <v>100</v>
          </cell>
          <cell r="Y713">
            <v>3</v>
          </cell>
          <cell r="Z713">
            <v>0</v>
          </cell>
          <cell r="AA713">
            <v>175</v>
          </cell>
          <cell r="AB713">
            <v>0</v>
          </cell>
          <cell r="AC713">
            <v>50</v>
          </cell>
          <cell r="AD713" t="str">
            <v>RK</v>
          </cell>
          <cell r="AE713">
            <v>0</v>
          </cell>
          <cell r="AF713">
            <v>2</v>
          </cell>
          <cell r="AG713" t="e">
            <v>#N/A</v>
          </cell>
          <cell r="AH713" t="e">
            <v>#N/A</v>
          </cell>
          <cell r="AJ713">
            <v>0</v>
          </cell>
          <cell r="AL713" t="e">
            <v>#N/A</v>
          </cell>
          <cell r="AM713" t="e">
            <v>#N/A</v>
          </cell>
          <cell r="AN713" t="e">
            <v>#N/A</v>
          </cell>
          <cell r="AO713" t="e">
            <v>#N/A</v>
          </cell>
          <cell r="AP713" t="e">
            <v>#N/A</v>
          </cell>
          <cell r="AQ713" t="e">
            <v>#N/A</v>
          </cell>
          <cell r="AR713" t="e">
            <v>#N/A</v>
          </cell>
          <cell r="AS713" t="e">
            <v>#N/A</v>
          </cell>
          <cell r="AT713" t="e">
            <v>#N/A</v>
          </cell>
        </row>
        <row r="714">
          <cell r="B714" t="str">
            <v>65709-0K010</v>
          </cell>
          <cell r="C714" t="str">
            <v>65709-0K010;A</v>
          </cell>
          <cell r="D714" t="str">
            <v>F-VK</v>
          </cell>
          <cell r="E714" t="str">
            <v>Honda C.</v>
          </cell>
          <cell r="F714" t="str">
            <v>IRC</v>
          </cell>
          <cell r="G714" t="str">
            <v>MUD GUARD L,RR</v>
          </cell>
          <cell r="H714">
            <v>510</v>
          </cell>
          <cell r="I714" t="e">
            <v>#N/A</v>
          </cell>
          <cell r="J714" t="e">
            <v>#N/A</v>
          </cell>
          <cell r="K714" t="str">
            <v>E2560;PRS070</v>
          </cell>
          <cell r="L714" t="e">
            <v>#N/A</v>
          </cell>
          <cell r="M714" t="e">
            <v>#N/A</v>
          </cell>
          <cell r="N714" t="str">
            <v>25x1</v>
          </cell>
          <cell r="O714" t="str">
            <v>Compression</v>
          </cell>
          <cell r="P714" t="str">
            <v>Sub.Cont.</v>
          </cell>
          <cell r="Q714" t="str">
            <v>NO</v>
          </cell>
          <cell r="R714" t="str">
            <v>-</v>
          </cell>
          <cell r="S714">
            <v>100</v>
          </cell>
          <cell r="T714" t="str">
            <v>JIG</v>
          </cell>
          <cell r="Y714">
            <v>5</v>
          </cell>
          <cell r="Z714">
            <v>160</v>
          </cell>
          <cell r="AA714">
            <v>175</v>
          </cell>
          <cell r="AB714">
            <v>0</v>
          </cell>
          <cell r="AC714">
            <v>70</v>
          </cell>
          <cell r="AD714" t="str">
            <v>RK</v>
          </cell>
          <cell r="AE714">
            <v>0</v>
          </cell>
          <cell r="AF714">
            <v>22</v>
          </cell>
          <cell r="AG714" t="e">
            <v>#N/A</v>
          </cell>
          <cell r="AH714" t="e">
            <v>#N/A</v>
          </cell>
          <cell r="AJ714" t="e">
            <v>#VALUE!</v>
          </cell>
          <cell r="AL714">
            <v>114</v>
          </cell>
          <cell r="AM714">
            <v>38</v>
          </cell>
          <cell r="AN714">
            <v>2508</v>
          </cell>
          <cell r="AO714">
            <v>18.239999999999998</v>
          </cell>
          <cell r="AP714" t="e">
            <v>#N/A</v>
          </cell>
          <cell r="AQ714" t="e">
            <v>#N/A</v>
          </cell>
          <cell r="AR714" t="e">
            <v>#N/A</v>
          </cell>
          <cell r="AS714" t="e">
            <v>#N/A</v>
          </cell>
          <cell r="AT714" t="e">
            <v>#N/A</v>
          </cell>
        </row>
        <row r="715">
          <cell r="B715" t="str">
            <v>65709-0K010</v>
          </cell>
          <cell r="C715" t="str">
            <v>65709-0K010;A</v>
          </cell>
          <cell r="D715" t="str">
            <v>F-VK</v>
          </cell>
          <cell r="E715" t="str">
            <v>Honda C.</v>
          </cell>
          <cell r="F715" t="str">
            <v>IRC</v>
          </cell>
          <cell r="G715" t="str">
            <v>MUD GUARD L,RR</v>
          </cell>
          <cell r="H715">
            <v>510</v>
          </cell>
          <cell r="I715" t="e">
            <v>#N/A</v>
          </cell>
          <cell r="J715" t="e">
            <v>#N/A</v>
          </cell>
          <cell r="K715" t="str">
            <v>E2560;PRS070</v>
          </cell>
          <cell r="L715" t="e">
            <v>#N/A</v>
          </cell>
          <cell r="M715" t="e">
            <v>#N/A</v>
          </cell>
          <cell r="N715" t="str">
            <v>25x1</v>
          </cell>
          <cell r="O715" t="str">
            <v>Compression</v>
          </cell>
          <cell r="P715" t="str">
            <v>Sub.Cont.</v>
          </cell>
          <cell r="Q715" t="str">
            <v>NO</v>
          </cell>
          <cell r="R715" t="str">
            <v>-</v>
          </cell>
          <cell r="S715">
            <v>100</v>
          </cell>
          <cell r="T715" t="str">
            <v>JIG</v>
          </cell>
          <cell r="Y715">
            <v>5</v>
          </cell>
          <cell r="Z715">
            <v>160</v>
          </cell>
          <cell r="AA715">
            <v>175</v>
          </cell>
          <cell r="AB715">
            <v>0</v>
          </cell>
          <cell r="AC715">
            <v>70</v>
          </cell>
          <cell r="AD715" t="str">
            <v>RK</v>
          </cell>
          <cell r="AE715">
            <v>0</v>
          </cell>
          <cell r="AF715">
            <v>22</v>
          </cell>
          <cell r="AG715" t="e">
            <v>#N/A</v>
          </cell>
          <cell r="AH715" t="e">
            <v>#N/A</v>
          </cell>
          <cell r="AJ715" t="e">
            <v>#VALUE!</v>
          </cell>
          <cell r="AL715">
            <v>114</v>
          </cell>
          <cell r="AM715">
            <v>38</v>
          </cell>
          <cell r="AN715">
            <v>2508</v>
          </cell>
          <cell r="AO715">
            <v>18.239999999999998</v>
          </cell>
          <cell r="AP715" t="e">
            <v>#N/A</v>
          </cell>
          <cell r="AQ715" t="e">
            <v>#N/A</v>
          </cell>
          <cell r="AR715" t="e">
            <v>#N/A</v>
          </cell>
          <cell r="AS715" t="e">
            <v>#N/A</v>
          </cell>
          <cell r="AT715" t="e">
            <v>#N/A</v>
          </cell>
        </row>
        <row r="716">
          <cell r="B716" t="str">
            <v>65756-87201</v>
          </cell>
          <cell r="C716" t="str">
            <v>65756-87201</v>
          </cell>
          <cell r="D716" t="str">
            <v>F-SCR</v>
          </cell>
          <cell r="E716" t="str">
            <v>Honda C.</v>
          </cell>
          <cell r="F716" t="str">
            <v>IRC</v>
          </cell>
          <cell r="G716" t="str">
            <v>MUD GUARD L RR</v>
          </cell>
          <cell r="H716" t="str">
            <v>SCR</v>
          </cell>
          <cell r="I716" t="e">
            <v>#N/A</v>
          </cell>
          <cell r="J716" t="e">
            <v>#N/A</v>
          </cell>
          <cell r="K716" t="str">
            <v>E-2560</v>
          </cell>
          <cell r="L716" t="e">
            <v>#N/A</v>
          </cell>
          <cell r="M716" t="e">
            <v>#N/A</v>
          </cell>
          <cell r="N716" t="str">
            <v>8x1</v>
          </cell>
          <cell r="O716" t="str">
            <v>Transfer</v>
          </cell>
          <cell r="P716" t="str">
            <v>Sub.Cont.</v>
          </cell>
          <cell r="Q716" t="str">
            <v>NO</v>
          </cell>
          <cell r="R716" t="str">
            <v>-</v>
          </cell>
          <cell r="S716">
            <v>100</v>
          </cell>
          <cell r="T716">
            <v>1</v>
          </cell>
          <cell r="U716">
            <v>55</v>
          </cell>
          <cell r="V716">
            <v>80</v>
          </cell>
          <cell r="W716">
            <v>6</v>
          </cell>
          <cell r="Y716">
            <v>5</v>
          </cell>
          <cell r="Z716">
            <v>0</v>
          </cell>
          <cell r="AA716">
            <v>175</v>
          </cell>
          <cell r="AB716">
            <v>3</v>
          </cell>
          <cell r="AC716">
            <v>60</v>
          </cell>
          <cell r="AD716" t="str">
            <v>RK</v>
          </cell>
          <cell r="AE716">
            <v>0</v>
          </cell>
          <cell r="AF716">
            <v>8</v>
          </cell>
          <cell r="AG716" t="e">
            <v>#N/A</v>
          </cell>
          <cell r="AH716" t="e">
            <v>#N/A</v>
          </cell>
          <cell r="AJ716">
            <v>0</v>
          </cell>
          <cell r="AL716" t="e">
            <v>#N/A</v>
          </cell>
          <cell r="AM716" t="e">
            <v>#N/A</v>
          </cell>
          <cell r="AN716" t="e">
            <v>#N/A</v>
          </cell>
          <cell r="AO716" t="e">
            <v>#N/A</v>
          </cell>
          <cell r="AP716" t="e">
            <v>#N/A</v>
          </cell>
          <cell r="AQ716" t="e">
            <v>#N/A</v>
          </cell>
          <cell r="AR716" t="e">
            <v>#N/A</v>
          </cell>
          <cell r="AS716" t="e">
            <v>#N/A</v>
          </cell>
          <cell r="AT716" t="e">
            <v>#N/A</v>
          </cell>
        </row>
        <row r="717">
          <cell r="B717" t="str">
            <v>66321-0K010</v>
          </cell>
          <cell r="C717" t="str">
            <v>66321-0K010;A</v>
          </cell>
          <cell r="D717" t="str">
            <v>F-WCL01</v>
          </cell>
          <cell r="E717" t="str">
            <v>SIAM TSUCHIYA</v>
          </cell>
          <cell r="F717" t="str">
            <v>-</v>
          </cell>
          <cell r="G717" t="str">
            <v>PACKING</v>
          </cell>
          <cell r="H717" t="str">
            <v>INJ</v>
          </cell>
          <cell r="I717" t="e">
            <v>#N/A</v>
          </cell>
          <cell r="J717" t="e">
            <v>#N/A</v>
          </cell>
          <cell r="K717" t="str">
            <v>E-5560;INJ080</v>
          </cell>
          <cell r="L717">
            <v>83</v>
          </cell>
          <cell r="M717">
            <v>744.18604651162786</v>
          </cell>
          <cell r="N717" t="str">
            <v>8x1</v>
          </cell>
          <cell r="O717" t="str">
            <v>Transfer</v>
          </cell>
          <cell r="P717" t="str">
            <v>Sub.Cont.</v>
          </cell>
          <cell r="Q717" t="str">
            <v>NO</v>
          </cell>
          <cell r="R717" t="str">
            <v>-</v>
          </cell>
          <cell r="S717">
            <v>100</v>
          </cell>
          <cell r="T717">
            <v>3</v>
          </cell>
          <cell r="U717">
            <v>120</v>
          </cell>
          <cell r="V717">
            <v>184</v>
          </cell>
          <cell r="W717">
            <v>8</v>
          </cell>
          <cell r="Y717">
            <v>10</v>
          </cell>
          <cell r="Z717">
            <v>860</v>
          </cell>
          <cell r="AA717">
            <v>175</v>
          </cell>
          <cell r="AB717">
            <v>20</v>
          </cell>
          <cell r="AC717">
            <v>60</v>
          </cell>
          <cell r="AD717" t="str">
            <v>T/L</v>
          </cell>
          <cell r="AE717">
            <v>0</v>
          </cell>
          <cell r="AF717">
            <v>8</v>
          </cell>
          <cell r="AG717">
            <v>83</v>
          </cell>
          <cell r="AH717">
            <v>772.09302325581393</v>
          </cell>
          <cell r="AJ717">
            <v>73</v>
          </cell>
          <cell r="AL717">
            <v>120</v>
          </cell>
          <cell r="AM717">
            <v>40</v>
          </cell>
          <cell r="AN717">
            <v>960</v>
          </cell>
          <cell r="AO717">
            <v>103.2</v>
          </cell>
          <cell r="AP717" t="e">
            <v>#N/A</v>
          </cell>
          <cell r="AQ717" t="e">
            <v>#N/A</v>
          </cell>
          <cell r="AR717" t="e">
            <v>#N/A</v>
          </cell>
          <cell r="AS717" t="e">
            <v>#N/A</v>
          </cell>
          <cell r="AT717" t="e">
            <v>#N/A</v>
          </cell>
        </row>
        <row r="718">
          <cell r="B718" t="str">
            <v>66321-0K010-1</v>
          </cell>
          <cell r="C718" t="str">
            <v>66321-0K010;A</v>
          </cell>
          <cell r="D718" t="str">
            <v>F-WCL01</v>
          </cell>
          <cell r="E718" t="str">
            <v>SIAM TSUCHIYA</v>
          </cell>
          <cell r="F718" t="str">
            <v>-</v>
          </cell>
          <cell r="G718" t="str">
            <v>PACKING</v>
          </cell>
          <cell r="H718" t="str">
            <v>INJ</v>
          </cell>
          <cell r="I718" t="e">
            <v>#N/A</v>
          </cell>
          <cell r="J718" t="e">
            <v>#N/A</v>
          </cell>
          <cell r="K718" t="str">
            <v>E-5560;INJ080</v>
          </cell>
          <cell r="L718">
            <v>83</v>
          </cell>
          <cell r="M718">
            <v>744.18604651162786</v>
          </cell>
          <cell r="N718" t="str">
            <v>8x1</v>
          </cell>
          <cell r="O718" t="str">
            <v>Transfer</v>
          </cell>
          <cell r="P718" t="str">
            <v>Sub.Cont.</v>
          </cell>
          <cell r="Q718" t="str">
            <v>NO</v>
          </cell>
          <cell r="R718" t="str">
            <v>-</v>
          </cell>
          <cell r="S718">
            <v>100</v>
          </cell>
          <cell r="T718">
            <v>3</v>
          </cell>
          <cell r="U718">
            <v>120</v>
          </cell>
          <cell r="V718">
            <v>184</v>
          </cell>
          <cell r="W718">
            <v>8</v>
          </cell>
          <cell r="Y718">
            <v>10</v>
          </cell>
          <cell r="Z718">
            <v>860</v>
          </cell>
          <cell r="AA718">
            <v>175</v>
          </cell>
          <cell r="AB718">
            <v>20</v>
          </cell>
          <cell r="AC718">
            <v>60</v>
          </cell>
          <cell r="AD718" t="str">
            <v>T/L</v>
          </cell>
          <cell r="AE718">
            <v>0</v>
          </cell>
          <cell r="AF718">
            <v>8</v>
          </cell>
          <cell r="AG718">
            <v>83</v>
          </cell>
          <cell r="AH718">
            <v>772.09302325581393</v>
          </cell>
          <cell r="AJ718">
            <v>73</v>
          </cell>
          <cell r="AL718">
            <v>40</v>
          </cell>
          <cell r="AM718">
            <v>40</v>
          </cell>
          <cell r="AN718">
            <v>320</v>
          </cell>
          <cell r="AO718">
            <v>34.4</v>
          </cell>
          <cell r="AP718" t="e">
            <v>#N/A</v>
          </cell>
          <cell r="AQ718" t="e">
            <v>#N/A</v>
          </cell>
          <cell r="AR718" t="e">
            <v>#N/A</v>
          </cell>
          <cell r="AS718" t="e">
            <v>#N/A</v>
          </cell>
          <cell r="AT718" t="e">
            <v>#N/A</v>
          </cell>
        </row>
        <row r="719">
          <cell r="B719" t="str">
            <v>66321-0K010-2</v>
          </cell>
          <cell r="C719" t="str">
            <v>66321-0K010;A</v>
          </cell>
          <cell r="D719" t="str">
            <v>F-WCL01</v>
          </cell>
          <cell r="E719" t="str">
            <v>SIAM TSUCHIYA</v>
          </cell>
          <cell r="F719" t="str">
            <v>-</v>
          </cell>
          <cell r="G719" t="str">
            <v>PACKING</v>
          </cell>
          <cell r="H719" t="str">
            <v>INJ</v>
          </cell>
          <cell r="I719" t="e">
            <v>#N/A</v>
          </cell>
          <cell r="J719" t="e">
            <v>#N/A</v>
          </cell>
          <cell r="K719" t="str">
            <v>E-5560;INJ080</v>
          </cell>
          <cell r="L719">
            <v>83</v>
          </cell>
          <cell r="M719">
            <v>744.18604651162786</v>
          </cell>
          <cell r="N719" t="str">
            <v>8x1</v>
          </cell>
          <cell r="O719" t="str">
            <v>Transfer</v>
          </cell>
          <cell r="P719" t="str">
            <v>Sub.Cont.</v>
          </cell>
          <cell r="Q719" t="str">
            <v>NO</v>
          </cell>
          <cell r="R719" t="str">
            <v>-</v>
          </cell>
          <cell r="S719">
            <v>100</v>
          </cell>
          <cell r="T719">
            <v>3</v>
          </cell>
          <cell r="U719">
            <v>120</v>
          </cell>
          <cell r="V719">
            <v>184</v>
          </cell>
          <cell r="W719">
            <v>8</v>
          </cell>
          <cell r="Y719">
            <v>10</v>
          </cell>
          <cell r="Z719">
            <v>860</v>
          </cell>
          <cell r="AA719">
            <v>175</v>
          </cell>
          <cell r="AB719">
            <v>20</v>
          </cell>
          <cell r="AC719">
            <v>60</v>
          </cell>
          <cell r="AD719" t="str">
            <v>T/L</v>
          </cell>
          <cell r="AE719">
            <v>0</v>
          </cell>
          <cell r="AF719">
            <v>8</v>
          </cell>
          <cell r="AG719">
            <v>83</v>
          </cell>
          <cell r="AH719">
            <v>772.09302325581393</v>
          </cell>
          <cell r="AJ719">
            <v>73</v>
          </cell>
          <cell r="AL719">
            <v>80</v>
          </cell>
          <cell r="AM719">
            <v>40</v>
          </cell>
          <cell r="AN719">
            <v>640</v>
          </cell>
          <cell r="AO719">
            <v>68.8</v>
          </cell>
          <cell r="AP719" t="e">
            <v>#N/A</v>
          </cell>
          <cell r="AQ719" t="e">
            <v>#N/A</v>
          </cell>
          <cell r="AR719" t="e">
            <v>#N/A</v>
          </cell>
          <cell r="AS719" t="e">
            <v>#N/A</v>
          </cell>
          <cell r="AT719" t="e">
            <v>#N/A</v>
          </cell>
        </row>
        <row r="720">
          <cell r="B720" t="str">
            <v>66321-95406T</v>
          </cell>
          <cell r="C720" t="str">
            <v>66321-95406T;A</v>
          </cell>
          <cell r="D720" t="e">
            <v>#N/A</v>
          </cell>
          <cell r="E720" t="str">
            <v>Honda C.</v>
          </cell>
          <cell r="F720" t="str">
            <v>IRC</v>
          </cell>
          <cell r="G720" t="str">
            <v>MUD GUARD R RR</v>
          </cell>
          <cell r="H720">
            <v>510</v>
          </cell>
          <cell r="I720" t="e">
            <v>#N/A</v>
          </cell>
          <cell r="J720" t="e">
            <v>#N/A</v>
          </cell>
          <cell r="K720" t="str">
            <v>AS2778;PRS080</v>
          </cell>
          <cell r="L720" t="e">
            <v>#N/A</v>
          </cell>
          <cell r="M720" t="e">
            <v>#N/A</v>
          </cell>
          <cell r="N720" t="str">
            <v>4X1</v>
          </cell>
          <cell r="O720" t="str">
            <v>Comprssion</v>
          </cell>
          <cell r="P720" t="str">
            <v>Press Dep.</v>
          </cell>
          <cell r="Q720" t="str">
            <v>NO</v>
          </cell>
          <cell r="R720" t="str">
            <v>-</v>
          </cell>
          <cell r="S720">
            <v>120</v>
          </cell>
          <cell r="Y720">
            <v>3</v>
          </cell>
          <cell r="Z720">
            <v>0</v>
          </cell>
          <cell r="AA720">
            <v>175</v>
          </cell>
          <cell r="AB720">
            <v>0</v>
          </cell>
          <cell r="AC720">
            <v>0</v>
          </cell>
          <cell r="AD720" t="str">
            <v>RK</v>
          </cell>
          <cell r="AE720">
            <v>0</v>
          </cell>
          <cell r="AF720">
            <v>4</v>
          </cell>
          <cell r="AG720" t="e">
            <v>#N/A</v>
          </cell>
          <cell r="AH720" t="e">
            <v>#N/A</v>
          </cell>
          <cell r="AJ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 t="e">
            <v>#N/A</v>
          </cell>
          <cell r="AQ720" t="e">
            <v>#N/A</v>
          </cell>
          <cell r="AR720" t="e">
            <v>#N/A</v>
          </cell>
          <cell r="AS720" t="e">
            <v>#N/A</v>
          </cell>
          <cell r="AT720" t="e">
            <v>#N/A</v>
          </cell>
        </row>
        <row r="721">
          <cell r="B721" t="str">
            <v xml:space="preserve">66321-YZB01 </v>
          </cell>
          <cell r="C721" t="str">
            <v>66321-YZB01 ;A</v>
          </cell>
          <cell r="D721" t="e">
            <v>#N/A</v>
          </cell>
          <cell r="E721" t="str">
            <v>Honda C.</v>
          </cell>
          <cell r="F721" t="str">
            <v>IRC</v>
          </cell>
          <cell r="G721" t="str">
            <v>MUD GUARD R RR</v>
          </cell>
          <cell r="H721">
            <v>510</v>
          </cell>
          <cell r="I721" t="e">
            <v>#N/A</v>
          </cell>
          <cell r="J721" t="e">
            <v>#N/A</v>
          </cell>
          <cell r="K721" t="str">
            <v>AS2778;PRS080</v>
          </cell>
          <cell r="L721" t="e">
            <v>#N/A</v>
          </cell>
          <cell r="M721" t="e">
            <v>#N/A</v>
          </cell>
          <cell r="N721" t="str">
            <v>4x1</v>
          </cell>
          <cell r="O721" t="str">
            <v>Comprssion</v>
          </cell>
          <cell r="P721" t="str">
            <v>Sub.Cont.</v>
          </cell>
          <cell r="Q721" t="str">
            <v>NO</v>
          </cell>
          <cell r="R721" t="str">
            <v>-</v>
          </cell>
          <cell r="S721">
            <v>100</v>
          </cell>
          <cell r="Y721">
            <v>5</v>
          </cell>
          <cell r="Z721">
            <v>0</v>
          </cell>
          <cell r="AA721">
            <v>175</v>
          </cell>
          <cell r="AB721">
            <v>0</v>
          </cell>
          <cell r="AC721">
            <v>55</v>
          </cell>
          <cell r="AD721" t="str">
            <v>RK</v>
          </cell>
          <cell r="AE721">
            <v>0</v>
          </cell>
          <cell r="AF721">
            <v>4</v>
          </cell>
          <cell r="AG721" t="e">
            <v>#N/A</v>
          </cell>
          <cell r="AH721" t="e">
            <v>#N/A</v>
          </cell>
          <cell r="AJ721">
            <v>0</v>
          </cell>
          <cell r="AL721" t="e">
            <v>#N/A</v>
          </cell>
          <cell r="AM721" t="e">
            <v>#N/A</v>
          </cell>
          <cell r="AN721" t="e">
            <v>#N/A</v>
          </cell>
          <cell r="AO721" t="e">
            <v>#N/A</v>
          </cell>
          <cell r="AP721" t="e">
            <v>#N/A</v>
          </cell>
          <cell r="AQ721" t="e">
            <v>#N/A</v>
          </cell>
          <cell r="AR721" t="e">
            <v>#N/A</v>
          </cell>
          <cell r="AS721" t="e">
            <v>#N/A</v>
          </cell>
          <cell r="AT721" t="e">
            <v>#N/A</v>
          </cell>
        </row>
        <row r="722">
          <cell r="B722" t="str">
            <v>66322-0K010</v>
          </cell>
          <cell r="C722" t="str">
            <v>66322-0K010;A</v>
          </cell>
          <cell r="D722" t="str">
            <v>F-WCL01</v>
          </cell>
          <cell r="E722" t="str">
            <v>SIAM TSUCHIYA</v>
          </cell>
          <cell r="F722" t="str">
            <v>-</v>
          </cell>
          <cell r="G722" t="str">
            <v>PACKING</v>
          </cell>
          <cell r="H722" t="str">
            <v>INJ</v>
          </cell>
          <cell r="I722" t="e">
            <v>#N/A</v>
          </cell>
          <cell r="J722" t="e">
            <v>#N/A</v>
          </cell>
          <cell r="K722" t="str">
            <v>E-5560;INJ080</v>
          </cell>
          <cell r="L722">
            <v>83</v>
          </cell>
          <cell r="M722">
            <v>744.18604651162786</v>
          </cell>
          <cell r="N722" t="str">
            <v>8x1</v>
          </cell>
          <cell r="O722" t="str">
            <v>Transfer</v>
          </cell>
          <cell r="P722" t="str">
            <v>Sub.Cont.</v>
          </cell>
          <cell r="Q722" t="str">
            <v>NO</v>
          </cell>
          <cell r="R722" t="str">
            <v>-</v>
          </cell>
          <cell r="S722">
            <v>100</v>
          </cell>
          <cell r="T722">
            <v>3</v>
          </cell>
          <cell r="U722">
            <v>120</v>
          </cell>
          <cell r="V722">
            <v>184</v>
          </cell>
          <cell r="W722">
            <v>8</v>
          </cell>
          <cell r="Y722">
            <v>10</v>
          </cell>
          <cell r="Z722">
            <v>860</v>
          </cell>
          <cell r="AA722">
            <v>175</v>
          </cell>
          <cell r="AB722">
            <v>20</v>
          </cell>
          <cell r="AC722">
            <v>60</v>
          </cell>
          <cell r="AD722" t="str">
            <v>T/L</v>
          </cell>
          <cell r="AE722">
            <v>0</v>
          </cell>
          <cell r="AF722">
            <v>8</v>
          </cell>
          <cell r="AG722">
            <v>83</v>
          </cell>
          <cell r="AH722">
            <v>772.09302325581393</v>
          </cell>
          <cell r="AJ722">
            <v>73</v>
          </cell>
          <cell r="AL722">
            <v>120</v>
          </cell>
          <cell r="AM722">
            <v>40</v>
          </cell>
          <cell r="AN722">
            <v>960</v>
          </cell>
          <cell r="AO722">
            <v>103.2</v>
          </cell>
          <cell r="AP722" t="e">
            <v>#N/A</v>
          </cell>
          <cell r="AQ722" t="e">
            <v>#N/A</v>
          </cell>
          <cell r="AR722" t="e">
            <v>#N/A</v>
          </cell>
          <cell r="AS722" t="e">
            <v>#N/A</v>
          </cell>
          <cell r="AT722" t="e">
            <v>#N/A</v>
          </cell>
        </row>
        <row r="723">
          <cell r="B723" t="str">
            <v>66322-0K010-1</v>
          </cell>
          <cell r="C723" t="str">
            <v>66322-0K010;A</v>
          </cell>
          <cell r="D723" t="str">
            <v>F-WCL01</v>
          </cell>
          <cell r="E723" t="str">
            <v>SIAM TSUCHIYA</v>
          </cell>
          <cell r="F723" t="str">
            <v>-</v>
          </cell>
          <cell r="G723" t="str">
            <v>PACKING</v>
          </cell>
          <cell r="H723" t="str">
            <v>INJ</v>
          </cell>
          <cell r="I723" t="e">
            <v>#N/A</v>
          </cell>
          <cell r="J723" t="e">
            <v>#N/A</v>
          </cell>
          <cell r="K723" t="str">
            <v>E-5560;INJ080</v>
          </cell>
          <cell r="L723">
            <v>83</v>
          </cell>
          <cell r="M723">
            <v>744.18604651162786</v>
          </cell>
          <cell r="N723" t="str">
            <v>8x1</v>
          </cell>
          <cell r="O723" t="str">
            <v>Transfer</v>
          </cell>
          <cell r="P723" t="str">
            <v>Sub.Cont.</v>
          </cell>
          <cell r="Q723" t="str">
            <v>NO</v>
          </cell>
          <cell r="R723" t="str">
            <v>-</v>
          </cell>
          <cell r="S723">
            <v>100</v>
          </cell>
          <cell r="T723">
            <v>3</v>
          </cell>
          <cell r="U723">
            <v>120</v>
          </cell>
          <cell r="V723">
            <v>184</v>
          </cell>
          <cell r="W723">
            <v>8</v>
          </cell>
          <cell r="Y723">
            <v>10</v>
          </cell>
          <cell r="Z723">
            <v>860</v>
          </cell>
          <cell r="AA723">
            <v>175</v>
          </cell>
          <cell r="AB723">
            <v>20</v>
          </cell>
          <cell r="AC723">
            <v>60</v>
          </cell>
          <cell r="AD723" t="str">
            <v>T/L</v>
          </cell>
          <cell r="AE723">
            <v>0</v>
          </cell>
          <cell r="AF723">
            <v>8</v>
          </cell>
          <cell r="AG723">
            <v>83</v>
          </cell>
          <cell r="AH723">
            <v>772.09302325581393</v>
          </cell>
          <cell r="AJ723">
            <v>73</v>
          </cell>
          <cell r="AL723">
            <v>40</v>
          </cell>
          <cell r="AM723">
            <v>40</v>
          </cell>
          <cell r="AN723">
            <v>320</v>
          </cell>
          <cell r="AO723">
            <v>34.4</v>
          </cell>
          <cell r="AP723" t="e">
            <v>#N/A</v>
          </cell>
          <cell r="AQ723" t="e">
            <v>#N/A</v>
          </cell>
          <cell r="AR723" t="e">
            <v>#N/A</v>
          </cell>
          <cell r="AS723" t="e">
            <v>#N/A</v>
          </cell>
          <cell r="AT723" t="e">
            <v>#N/A</v>
          </cell>
        </row>
        <row r="724">
          <cell r="B724" t="str">
            <v>66322-0K010-2</v>
          </cell>
          <cell r="C724" t="str">
            <v>66322-0K010;A</v>
          </cell>
          <cell r="D724" t="str">
            <v>F-WCL01</v>
          </cell>
          <cell r="E724" t="str">
            <v>SIAM TSUCHIYA</v>
          </cell>
          <cell r="F724" t="str">
            <v>-</v>
          </cell>
          <cell r="G724" t="str">
            <v>PACKING</v>
          </cell>
          <cell r="H724" t="str">
            <v>INJ</v>
          </cell>
          <cell r="I724" t="e">
            <v>#N/A</v>
          </cell>
          <cell r="J724" t="e">
            <v>#N/A</v>
          </cell>
          <cell r="K724" t="str">
            <v>E-5560;INJ080</v>
          </cell>
          <cell r="L724">
            <v>83</v>
          </cell>
          <cell r="M724">
            <v>744.18604651162786</v>
          </cell>
          <cell r="N724" t="str">
            <v>8x1</v>
          </cell>
          <cell r="O724" t="str">
            <v>Transfer</v>
          </cell>
          <cell r="P724" t="str">
            <v>Sub.Cont.</v>
          </cell>
          <cell r="Q724" t="str">
            <v>NO</v>
          </cell>
          <cell r="R724" t="str">
            <v>-</v>
          </cell>
          <cell r="S724">
            <v>100</v>
          </cell>
          <cell r="T724">
            <v>3</v>
          </cell>
          <cell r="U724">
            <v>120</v>
          </cell>
          <cell r="V724">
            <v>184</v>
          </cell>
          <cell r="W724">
            <v>8</v>
          </cell>
          <cell r="Y724">
            <v>10</v>
          </cell>
          <cell r="Z724">
            <v>860</v>
          </cell>
          <cell r="AA724">
            <v>175</v>
          </cell>
          <cell r="AB724">
            <v>20</v>
          </cell>
          <cell r="AC724">
            <v>60</v>
          </cell>
          <cell r="AD724" t="str">
            <v>T/L</v>
          </cell>
          <cell r="AE724">
            <v>0</v>
          </cell>
          <cell r="AF724">
            <v>8</v>
          </cell>
          <cell r="AG724">
            <v>83</v>
          </cell>
          <cell r="AH724">
            <v>772.09302325581393</v>
          </cell>
          <cell r="AJ724">
            <v>73</v>
          </cell>
          <cell r="AL724">
            <v>80</v>
          </cell>
          <cell r="AM724">
            <v>40</v>
          </cell>
          <cell r="AN724">
            <v>640</v>
          </cell>
          <cell r="AO724">
            <v>68.8</v>
          </cell>
          <cell r="AP724" t="e">
            <v>#N/A</v>
          </cell>
          <cell r="AQ724" t="e">
            <v>#N/A</v>
          </cell>
          <cell r="AR724" t="e">
            <v>#N/A</v>
          </cell>
          <cell r="AS724" t="e">
            <v>#N/A</v>
          </cell>
          <cell r="AT724" t="e">
            <v>#N/A</v>
          </cell>
        </row>
        <row r="725">
          <cell r="B725" t="str">
            <v>66443-89104</v>
          </cell>
          <cell r="C725" t="str">
            <v>66443-89104;A</v>
          </cell>
          <cell r="D725" t="str">
            <v>F-TPS</v>
          </cell>
          <cell r="E725" t="str">
            <v>Honda C.</v>
          </cell>
          <cell r="F725" t="str">
            <v>IRC</v>
          </cell>
          <cell r="G725" t="str">
            <v>MUD GUARD R FR</v>
          </cell>
          <cell r="H725" t="str">
            <v>TEE</v>
          </cell>
          <cell r="I725" t="e">
            <v>#N/A</v>
          </cell>
          <cell r="J725" t="e">
            <v>#N/A</v>
          </cell>
          <cell r="K725" t="str">
            <v>AG2600;PRS080</v>
          </cell>
          <cell r="L725" t="e">
            <v>#N/A</v>
          </cell>
          <cell r="M725" t="e">
            <v>#N/A</v>
          </cell>
          <cell r="N725" t="str">
            <v>28x1</v>
          </cell>
          <cell r="O725" t="str">
            <v>Compression</v>
          </cell>
          <cell r="P725" t="str">
            <v>Press Dep.</v>
          </cell>
          <cell r="Q725" t="str">
            <v>NO</v>
          </cell>
          <cell r="R725" t="str">
            <v>-</v>
          </cell>
          <cell r="S725">
            <v>120</v>
          </cell>
          <cell r="Y725">
            <v>3</v>
          </cell>
          <cell r="Z725">
            <v>290.30399999999997</v>
          </cell>
          <cell r="AA725">
            <v>175</v>
          </cell>
          <cell r="AB725">
            <v>0</v>
          </cell>
          <cell r="AC725">
            <v>60</v>
          </cell>
          <cell r="AD725" t="str">
            <v>RK</v>
          </cell>
          <cell r="AE725">
            <v>0</v>
          </cell>
          <cell r="AF725">
            <v>16</v>
          </cell>
          <cell r="AG725" t="e">
            <v>#N/A</v>
          </cell>
          <cell r="AH725" t="e">
            <v>#N/A</v>
          </cell>
          <cell r="AJ725">
            <v>0</v>
          </cell>
          <cell r="AL725" t="e">
            <v>#N/A</v>
          </cell>
          <cell r="AM725" t="e">
            <v>#N/A</v>
          </cell>
          <cell r="AN725" t="e">
            <v>#N/A</v>
          </cell>
          <cell r="AO725" t="e">
            <v>#N/A</v>
          </cell>
          <cell r="AP725" t="e">
            <v>#N/A</v>
          </cell>
          <cell r="AQ725" t="e">
            <v>#N/A</v>
          </cell>
          <cell r="AR725" t="e">
            <v>#N/A</v>
          </cell>
          <cell r="AS725" t="e">
            <v>#N/A</v>
          </cell>
          <cell r="AT725" t="e">
            <v>#N/A</v>
          </cell>
        </row>
        <row r="726">
          <cell r="B726" t="str">
            <v>66-VF68-53386-F000</v>
          </cell>
          <cell r="C726" t="str">
            <v>66-VF68-53386-F0;A</v>
          </cell>
          <cell r="D726" t="str">
            <v>F-RP</v>
          </cell>
          <cell r="E726" t="str">
            <v>Isuzu Eng</v>
          </cell>
          <cell r="F726" t="str">
            <v>IRC</v>
          </cell>
          <cell r="G726" t="str">
            <v>O RING</v>
          </cell>
          <cell r="H726" t="str">
            <v>INM 4,16,17,28,36-39</v>
          </cell>
          <cell r="I726" t="e">
            <v>#N/A</v>
          </cell>
          <cell r="J726" t="e">
            <v>#N/A</v>
          </cell>
          <cell r="K726" t="str">
            <v>C-5556;INJ080</v>
          </cell>
          <cell r="L726">
            <v>77</v>
          </cell>
          <cell r="M726">
            <v>293.06930693069307</v>
          </cell>
          <cell r="N726" t="str">
            <v>2x1</v>
          </cell>
          <cell r="O726" t="str">
            <v>Comprssion</v>
          </cell>
          <cell r="P726" t="str">
            <v>Press Dep.</v>
          </cell>
          <cell r="Q726" t="str">
            <v>NO</v>
          </cell>
          <cell r="R726" t="str">
            <v>-</v>
          </cell>
          <cell r="S726">
            <v>120</v>
          </cell>
          <cell r="Y726">
            <v>5</v>
          </cell>
          <cell r="Z726">
            <v>505</v>
          </cell>
          <cell r="AA726">
            <v>175</v>
          </cell>
          <cell r="AB726">
            <v>0</v>
          </cell>
          <cell r="AC726">
            <v>0</v>
          </cell>
          <cell r="AD726" t="str">
            <v>RK</v>
          </cell>
          <cell r="AE726">
            <v>0</v>
          </cell>
          <cell r="AF726">
            <v>2</v>
          </cell>
          <cell r="AG726">
            <v>77</v>
          </cell>
          <cell r="AH726">
            <v>304.95049504950492</v>
          </cell>
          <cell r="AJ726" t="e">
            <v>#VALUE!</v>
          </cell>
          <cell r="AL726">
            <v>156</v>
          </cell>
          <cell r="AM726">
            <v>52</v>
          </cell>
          <cell r="AN726">
            <v>312</v>
          </cell>
          <cell r="AO726">
            <v>78.78</v>
          </cell>
          <cell r="AP726" t="e">
            <v>#N/A</v>
          </cell>
          <cell r="AQ726" t="e">
            <v>#N/A</v>
          </cell>
          <cell r="AR726" t="e">
            <v>#N/A</v>
          </cell>
          <cell r="AS726" t="e">
            <v>#N/A</v>
          </cell>
          <cell r="AT726" t="e">
            <v>#N/A</v>
          </cell>
        </row>
        <row r="727">
          <cell r="B727" t="str">
            <v>66-VF68-53386-F000-2</v>
          </cell>
          <cell r="C727" t="str">
            <v>66-VF68-53386-F0;A</v>
          </cell>
          <cell r="D727" t="str">
            <v>F-RP</v>
          </cell>
          <cell r="E727" t="str">
            <v>Isuzu Eng</v>
          </cell>
          <cell r="F727" t="str">
            <v>IRC</v>
          </cell>
          <cell r="G727" t="str">
            <v>O RING</v>
          </cell>
          <cell r="H727" t="str">
            <v>INM 4,16,17,28,36-39</v>
          </cell>
          <cell r="I727" t="e">
            <v>#N/A</v>
          </cell>
          <cell r="J727" t="e">
            <v>#N/A</v>
          </cell>
          <cell r="K727" t="str">
            <v>C-5556;INJ080</v>
          </cell>
          <cell r="L727">
            <v>77</v>
          </cell>
          <cell r="M727">
            <v>293.06930693069307</v>
          </cell>
          <cell r="N727" t="str">
            <v>2x1</v>
          </cell>
          <cell r="O727" t="str">
            <v>Comprssion</v>
          </cell>
          <cell r="P727" t="str">
            <v>Press Dep.</v>
          </cell>
          <cell r="Q727" t="str">
            <v>NO</v>
          </cell>
          <cell r="R727" t="str">
            <v>-</v>
          </cell>
          <cell r="S727">
            <v>120</v>
          </cell>
          <cell r="Y727">
            <v>5</v>
          </cell>
          <cell r="Z727">
            <v>505</v>
          </cell>
          <cell r="AA727">
            <v>175</v>
          </cell>
          <cell r="AB727">
            <v>0</v>
          </cell>
          <cell r="AC727">
            <v>0</v>
          </cell>
          <cell r="AD727" t="str">
            <v>RK</v>
          </cell>
          <cell r="AE727">
            <v>0</v>
          </cell>
          <cell r="AF727">
            <v>2</v>
          </cell>
          <cell r="AG727">
            <v>77</v>
          </cell>
          <cell r="AH727">
            <v>304.95049504950492</v>
          </cell>
          <cell r="AJ727" t="e">
            <v>#VALUE!</v>
          </cell>
          <cell r="AL727">
            <v>104</v>
          </cell>
          <cell r="AM727">
            <v>52</v>
          </cell>
          <cell r="AN727">
            <v>208</v>
          </cell>
          <cell r="AO727">
            <v>52.52</v>
          </cell>
          <cell r="AP727" t="e">
            <v>#N/A</v>
          </cell>
          <cell r="AQ727" t="e">
            <v>#N/A</v>
          </cell>
          <cell r="AR727" t="e">
            <v>#N/A</v>
          </cell>
          <cell r="AS727" t="e">
            <v>#N/A</v>
          </cell>
          <cell r="AT727" t="e">
            <v>#N/A</v>
          </cell>
        </row>
        <row r="728">
          <cell r="B728" t="str">
            <v>66-VF68-53386-N000</v>
          </cell>
          <cell r="C728" t="str">
            <v>66-VF68-53386-N0;A</v>
          </cell>
          <cell r="D728" t="str">
            <v>F-RP</v>
          </cell>
          <cell r="E728" t="str">
            <v>Isuzu Eng</v>
          </cell>
          <cell r="F728" t="str">
            <v>IRC</v>
          </cell>
          <cell r="G728" t="str">
            <v>O RING</v>
          </cell>
          <cell r="H728" t="str">
            <v>INM 4,16,17,28,36-39</v>
          </cell>
          <cell r="I728" t="e">
            <v>#N/A</v>
          </cell>
          <cell r="J728" t="e">
            <v>#N/A</v>
          </cell>
          <cell r="K728" t="str">
            <v>C-5556;INJ080</v>
          </cell>
          <cell r="L728">
            <v>77</v>
          </cell>
          <cell r="M728">
            <v>594.37751004016059</v>
          </cell>
          <cell r="N728" t="str">
            <v>2x1</v>
          </cell>
          <cell r="O728" t="str">
            <v>Comprssion</v>
          </cell>
          <cell r="P728" t="str">
            <v>Press Dep.</v>
          </cell>
          <cell r="Q728" t="str">
            <v>NO</v>
          </cell>
          <cell r="R728" t="str">
            <v>-</v>
          </cell>
          <cell r="S728">
            <v>120</v>
          </cell>
          <cell r="Y728">
            <v>5</v>
          </cell>
          <cell r="Z728">
            <v>249</v>
          </cell>
          <cell r="AA728">
            <v>175</v>
          </cell>
          <cell r="AB728">
            <v>0</v>
          </cell>
          <cell r="AC728">
            <v>0</v>
          </cell>
          <cell r="AD728" t="str">
            <v>RK</v>
          </cell>
          <cell r="AE728">
            <v>0</v>
          </cell>
          <cell r="AF728">
            <v>2</v>
          </cell>
          <cell r="AG728">
            <v>77</v>
          </cell>
          <cell r="AH728">
            <v>618.47389558232931</v>
          </cell>
          <cell r="AJ728" t="e">
            <v>#VALUE!</v>
          </cell>
          <cell r="AL728">
            <v>156</v>
          </cell>
          <cell r="AM728">
            <v>52</v>
          </cell>
          <cell r="AN728">
            <v>312</v>
          </cell>
          <cell r="AO728">
            <v>38.844000000000001</v>
          </cell>
          <cell r="AP728" t="e">
            <v>#N/A</v>
          </cell>
          <cell r="AQ728" t="e">
            <v>#N/A</v>
          </cell>
          <cell r="AR728" t="e">
            <v>#N/A</v>
          </cell>
          <cell r="AS728" t="e">
            <v>#N/A</v>
          </cell>
          <cell r="AT728" t="e">
            <v>#N/A</v>
          </cell>
        </row>
        <row r="729">
          <cell r="B729" t="str">
            <v>66-VF68-53386-N000-2</v>
          </cell>
          <cell r="C729" t="str">
            <v>66-VF68-53386-N0;A</v>
          </cell>
          <cell r="D729" t="str">
            <v>F-RP</v>
          </cell>
          <cell r="E729" t="str">
            <v>Isuzu Eng</v>
          </cell>
          <cell r="F729" t="str">
            <v>IRC</v>
          </cell>
          <cell r="G729" t="str">
            <v>O RING</v>
          </cell>
          <cell r="H729" t="str">
            <v>INM 4,16,17,28,36-39</v>
          </cell>
          <cell r="I729" t="e">
            <v>#N/A</v>
          </cell>
          <cell r="J729" t="e">
            <v>#N/A</v>
          </cell>
          <cell r="K729" t="str">
            <v>C-5556;INJ080</v>
          </cell>
          <cell r="L729">
            <v>77</v>
          </cell>
          <cell r="M729">
            <v>594.37751004016059</v>
          </cell>
          <cell r="N729" t="str">
            <v>2x1</v>
          </cell>
          <cell r="O729" t="str">
            <v>Comprssion</v>
          </cell>
          <cell r="P729" t="str">
            <v>Press Dep.</v>
          </cell>
          <cell r="Q729" t="str">
            <v>NO</v>
          </cell>
          <cell r="R729" t="str">
            <v>-</v>
          </cell>
          <cell r="S729">
            <v>120</v>
          </cell>
          <cell r="Y729">
            <v>5</v>
          </cell>
          <cell r="Z729">
            <v>249</v>
          </cell>
          <cell r="AA729">
            <v>175</v>
          </cell>
          <cell r="AB729">
            <v>0</v>
          </cell>
          <cell r="AC729">
            <v>0</v>
          </cell>
          <cell r="AD729" t="str">
            <v>RK</v>
          </cell>
          <cell r="AE729">
            <v>0</v>
          </cell>
          <cell r="AF729">
            <v>2</v>
          </cell>
          <cell r="AG729">
            <v>77</v>
          </cell>
          <cell r="AH729">
            <v>618.47389558232931</v>
          </cell>
          <cell r="AJ729" t="e">
            <v>#VALUE!</v>
          </cell>
          <cell r="AL729">
            <v>104</v>
          </cell>
          <cell r="AM729">
            <v>52</v>
          </cell>
          <cell r="AN729">
            <v>208</v>
          </cell>
          <cell r="AO729">
            <v>25.896000000000001</v>
          </cell>
          <cell r="AP729" t="e">
            <v>#N/A</v>
          </cell>
          <cell r="AQ729" t="e">
            <v>#N/A</v>
          </cell>
          <cell r="AR729" t="e">
            <v>#N/A</v>
          </cell>
          <cell r="AS729" t="e">
            <v>#N/A</v>
          </cell>
          <cell r="AT729" t="e">
            <v>#N/A</v>
          </cell>
        </row>
        <row r="730">
          <cell r="B730" t="str">
            <v>6724A148</v>
          </cell>
          <cell r="C730" t="str">
            <v>6724A148;A</v>
          </cell>
          <cell r="D730" t="str">
            <v>F-PKPS</v>
          </cell>
          <cell r="E730" t="str">
            <v>Honda C.</v>
          </cell>
          <cell r="F730" t="str">
            <v>IRC</v>
          </cell>
          <cell r="G730" t="str">
            <v>MUD GUARD R FR</v>
          </cell>
          <cell r="H730" t="str">
            <v>VAC</v>
          </cell>
          <cell r="I730" t="e">
            <v>#N/A</v>
          </cell>
          <cell r="J730" t="e">
            <v>#N/A</v>
          </cell>
          <cell r="K730" t="str">
            <v>E2560;PRS080</v>
          </cell>
          <cell r="L730">
            <v>73</v>
          </cell>
          <cell r="M730">
            <v>965.51724137931035</v>
          </cell>
          <cell r="N730" t="str">
            <v>30x1</v>
          </cell>
          <cell r="O730" t="str">
            <v>Transfer</v>
          </cell>
          <cell r="P730" t="str">
            <v>Sub.Cont.</v>
          </cell>
          <cell r="Q730" t="str">
            <v>NO</v>
          </cell>
          <cell r="R730" t="str">
            <v>-</v>
          </cell>
          <cell r="S730">
            <v>100</v>
          </cell>
          <cell r="T730">
            <v>1</v>
          </cell>
          <cell r="U730">
            <v>75</v>
          </cell>
          <cell r="V730">
            <v>180</v>
          </cell>
          <cell r="W730">
            <v>6</v>
          </cell>
          <cell r="Y730">
            <v>4</v>
          </cell>
          <cell r="Z730">
            <v>2175</v>
          </cell>
          <cell r="AA730">
            <v>180</v>
          </cell>
          <cell r="AB730">
            <v>7</v>
          </cell>
          <cell r="AC730">
            <v>60</v>
          </cell>
          <cell r="AD730" t="str">
            <v>RK</v>
          </cell>
          <cell r="AE730">
            <v>0</v>
          </cell>
          <cell r="AF730">
            <v>30</v>
          </cell>
          <cell r="AG730">
            <v>73</v>
          </cell>
          <cell r="AH730">
            <v>1006.896551724138</v>
          </cell>
          <cell r="AJ730">
            <v>0</v>
          </cell>
          <cell r="AL730">
            <v>69</v>
          </cell>
          <cell r="AM730">
            <v>23</v>
          </cell>
          <cell r="AN730">
            <v>2070</v>
          </cell>
          <cell r="AO730">
            <v>150.07499999999999</v>
          </cell>
          <cell r="AP730" t="e">
            <v>#N/A</v>
          </cell>
          <cell r="AQ730" t="e">
            <v>#N/A</v>
          </cell>
          <cell r="AR730" t="e">
            <v>#N/A</v>
          </cell>
          <cell r="AS730" t="e">
            <v>#N/A</v>
          </cell>
          <cell r="AT730" t="e">
            <v>#N/A</v>
          </cell>
        </row>
        <row r="731">
          <cell r="B731" t="str">
            <v>67293-0K020</v>
          </cell>
          <cell r="C731" t="str">
            <v>67293-0K020;A</v>
          </cell>
          <cell r="D731" t="str">
            <v>F-WCL01</v>
          </cell>
          <cell r="E731" t="str">
            <v>Honda C.</v>
          </cell>
          <cell r="F731" t="str">
            <v>IRC</v>
          </cell>
          <cell r="G731" t="str">
            <v>MUD GUARD R FR</v>
          </cell>
          <cell r="H731" t="str">
            <v>INM</v>
          </cell>
          <cell r="I731" t="e">
            <v>#N/A</v>
          </cell>
          <cell r="J731" t="e">
            <v>#N/A</v>
          </cell>
          <cell r="K731" t="str">
            <v>E-5560;INJ080</v>
          </cell>
          <cell r="L731">
            <v>83</v>
          </cell>
          <cell r="M731">
            <v>1230.7692307692307</v>
          </cell>
          <cell r="N731" t="str">
            <v>8X1</v>
          </cell>
          <cell r="O731" t="str">
            <v>Compression</v>
          </cell>
          <cell r="P731" t="str">
            <v>Sub.Cont.</v>
          </cell>
          <cell r="Q731" t="str">
            <v>YES</v>
          </cell>
          <cell r="R731" t="str">
            <v>-</v>
          </cell>
          <cell r="S731">
            <v>100</v>
          </cell>
          <cell r="T731">
            <v>1</v>
          </cell>
          <cell r="U731">
            <v>0</v>
          </cell>
          <cell r="W731">
            <v>8</v>
          </cell>
          <cell r="Y731">
            <v>0</v>
          </cell>
          <cell r="Z731">
            <v>520</v>
          </cell>
          <cell r="AA731">
            <v>175</v>
          </cell>
          <cell r="AB731">
            <v>10</v>
          </cell>
          <cell r="AC731">
            <v>0</v>
          </cell>
          <cell r="AD731" t="str">
            <v>RK</v>
          </cell>
          <cell r="AE731">
            <v>0</v>
          </cell>
          <cell r="AF731">
            <v>8</v>
          </cell>
          <cell r="AG731">
            <v>83</v>
          </cell>
          <cell r="AH731">
            <v>1276.9230769230769</v>
          </cell>
          <cell r="AJ731">
            <v>0</v>
          </cell>
          <cell r="AL731">
            <v>114</v>
          </cell>
          <cell r="AM731">
            <v>38</v>
          </cell>
          <cell r="AN731">
            <v>912</v>
          </cell>
          <cell r="AO731">
            <v>59.28</v>
          </cell>
          <cell r="AP731" t="e">
            <v>#N/A</v>
          </cell>
          <cell r="AQ731" t="e">
            <v>#N/A</v>
          </cell>
          <cell r="AR731" t="e">
            <v>#N/A</v>
          </cell>
          <cell r="AS731" t="e">
            <v>#N/A</v>
          </cell>
          <cell r="AT731" t="e">
            <v>#N/A</v>
          </cell>
        </row>
        <row r="732">
          <cell r="B732" t="str">
            <v>67293-0K020A</v>
          </cell>
          <cell r="C732" t="str">
            <v>67293-0K020;A</v>
          </cell>
          <cell r="D732" t="e">
            <v>#N/A</v>
          </cell>
          <cell r="E732" t="str">
            <v>Honda C.</v>
          </cell>
          <cell r="F732" t="str">
            <v>CIVIC</v>
          </cell>
          <cell r="G732" t="str">
            <v>MUD GUARD R,RR</v>
          </cell>
          <cell r="H732" t="str">
            <v>INM</v>
          </cell>
          <cell r="I732" t="e">
            <v>#N/A</v>
          </cell>
          <cell r="J732" t="e">
            <v>#N/A</v>
          </cell>
          <cell r="K732" t="str">
            <v>E-5560;INJ080</v>
          </cell>
          <cell r="L732">
            <v>83</v>
          </cell>
          <cell r="M732">
            <v>1600</v>
          </cell>
          <cell r="N732" t="str">
            <v>4x1</v>
          </cell>
          <cell r="O732" t="str">
            <v>Compression</v>
          </cell>
          <cell r="P732" t="str">
            <v>Sub.Cont.</v>
          </cell>
          <cell r="Q732" t="str">
            <v>NO</v>
          </cell>
          <cell r="R732" t="str">
            <v>-</v>
          </cell>
          <cell r="S732">
            <v>100</v>
          </cell>
          <cell r="Y732">
            <v>3</v>
          </cell>
          <cell r="Z732">
            <v>200</v>
          </cell>
          <cell r="AA732">
            <v>175</v>
          </cell>
          <cell r="AB732">
            <v>1</v>
          </cell>
          <cell r="AC732">
            <v>60</v>
          </cell>
          <cell r="AD732" t="str">
            <v>RK</v>
          </cell>
          <cell r="AE732">
            <v>0</v>
          </cell>
          <cell r="AF732">
            <v>4</v>
          </cell>
          <cell r="AG732">
            <v>83</v>
          </cell>
          <cell r="AH732">
            <v>1660</v>
          </cell>
          <cell r="AJ732">
            <v>0</v>
          </cell>
          <cell r="AL732">
            <v>138</v>
          </cell>
          <cell r="AM732">
            <v>46</v>
          </cell>
          <cell r="AN732">
            <v>552</v>
          </cell>
          <cell r="AO732">
            <v>27.6</v>
          </cell>
          <cell r="AP732" t="e">
            <v>#N/A</v>
          </cell>
          <cell r="AQ732" t="e">
            <v>#N/A</v>
          </cell>
          <cell r="AR732" t="e">
            <v>#N/A</v>
          </cell>
          <cell r="AS732" t="e">
            <v>#N/A</v>
          </cell>
          <cell r="AT732" t="e">
            <v>#N/A</v>
          </cell>
        </row>
        <row r="733">
          <cell r="B733" t="str">
            <v>67293-0K020B</v>
          </cell>
          <cell r="C733" t="str">
            <v>67293-0K020;A</v>
          </cell>
          <cell r="D733" t="e">
            <v>#N/A</v>
          </cell>
          <cell r="E733" t="str">
            <v>Honda C.</v>
          </cell>
          <cell r="F733" t="str">
            <v>EK-Mod</v>
          </cell>
          <cell r="G733" t="str">
            <v>MUD GUARD R RR</v>
          </cell>
          <cell r="H733" t="str">
            <v>INM</v>
          </cell>
          <cell r="I733" t="e">
            <v>#N/A</v>
          </cell>
          <cell r="J733" t="e">
            <v>#N/A</v>
          </cell>
          <cell r="K733" t="str">
            <v>E-5560;INJ080</v>
          </cell>
          <cell r="L733">
            <v>83</v>
          </cell>
          <cell r="M733">
            <v>2000</v>
          </cell>
          <cell r="N733" t="str">
            <v>6x1</v>
          </cell>
          <cell r="O733" t="str">
            <v>Compression</v>
          </cell>
          <cell r="P733" t="str">
            <v>Sub.Cont.</v>
          </cell>
          <cell r="Q733" t="str">
            <v>NO</v>
          </cell>
          <cell r="R733" t="str">
            <v>-</v>
          </cell>
          <cell r="S733">
            <v>100</v>
          </cell>
          <cell r="Y733">
            <v>3</v>
          </cell>
          <cell r="Z733">
            <v>240</v>
          </cell>
          <cell r="AA733">
            <v>175</v>
          </cell>
          <cell r="AB733">
            <v>1</v>
          </cell>
          <cell r="AC733">
            <v>60</v>
          </cell>
          <cell r="AD733" t="str">
            <v>RK</v>
          </cell>
          <cell r="AE733">
            <v>0</v>
          </cell>
          <cell r="AF733">
            <v>6</v>
          </cell>
          <cell r="AG733">
            <v>83</v>
          </cell>
          <cell r="AH733">
            <v>2075</v>
          </cell>
          <cell r="AJ733">
            <v>0</v>
          </cell>
          <cell r="AL733">
            <v>138</v>
          </cell>
          <cell r="AM733">
            <v>46</v>
          </cell>
          <cell r="AN733">
            <v>828</v>
          </cell>
          <cell r="AO733">
            <v>33.119999999999997</v>
          </cell>
          <cell r="AP733" t="e">
            <v>#N/A</v>
          </cell>
          <cell r="AQ733" t="e">
            <v>#N/A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B734" t="str">
            <v>67482-89102A</v>
          </cell>
          <cell r="C734" t="str">
            <v>67482-89102A</v>
          </cell>
          <cell r="D734" t="e">
            <v>#N/A</v>
          </cell>
          <cell r="E734" t="str">
            <v>Honda C.</v>
          </cell>
          <cell r="F734" t="str">
            <v>IRC</v>
          </cell>
          <cell r="G734" t="str">
            <v>MUD GUARD L RR</v>
          </cell>
          <cell r="H734" t="str">
            <v>-</v>
          </cell>
          <cell r="I734" t="e">
            <v>#N/A</v>
          </cell>
          <cell r="J734" t="e">
            <v>#N/A</v>
          </cell>
          <cell r="K734" t="str">
            <v>E-2706</v>
          </cell>
          <cell r="L734" t="e">
            <v>#N/A</v>
          </cell>
          <cell r="M734" t="e">
            <v>#N/A</v>
          </cell>
          <cell r="N734" t="str">
            <v>4x1</v>
          </cell>
          <cell r="O734" t="str">
            <v>Compression</v>
          </cell>
          <cell r="P734" t="str">
            <v>VAC</v>
          </cell>
          <cell r="Q734" t="str">
            <v>NO</v>
          </cell>
          <cell r="R734" t="str">
            <v>-</v>
          </cell>
          <cell r="S734">
            <v>100</v>
          </cell>
          <cell r="T734">
            <v>4</v>
          </cell>
          <cell r="U734">
            <v>100</v>
          </cell>
          <cell r="V734">
            <v>11</v>
          </cell>
          <cell r="W734">
            <v>7</v>
          </cell>
          <cell r="Y734">
            <v>4</v>
          </cell>
          <cell r="Z734">
            <v>0</v>
          </cell>
          <cell r="AA734">
            <v>170</v>
          </cell>
          <cell r="AB734">
            <v>3</v>
          </cell>
          <cell r="AC734">
            <v>60</v>
          </cell>
          <cell r="AD734" t="str">
            <v>RK</v>
          </cell>
          <cell r="AE734">
            <v>0</v>
          </cell>
          <cell r="AF734">
            <v>0</v>
          </cell>
          <cell r="AG734" t="e">
            <v>#N/A</v>
          </cell>
          <cell r="AH734" t="e">
            <v>#N/A</v>
          </cell>
          <cell r="AJ734">
            <v>0</v>
          </cell>
          <cell r="AL734" t="e">
            <v>#N/A</v>
          </cell>
          <cell r="AM734" t="e">
            <v>#N/A</v>
          </cell>
          <cell r="AN734" t="e">
            <v>#N/A</v>
          </cell>
          <cell r="AO734" t="e">
            <v>#N/A</v>
          </cell>
          <cell r="AP734" t="e">
            <v>#N/A</v>
          </cell>
          <cell r="AQ734" t="e">
            <v>#N/A</v>
          </cell>
          <cell r="AR734" t="e">
            <v>#N/A</v>
          </cell>
          <cell r="AS734" t="e">
            <v>#N/A</v>
          </cell>
          <cell r="AT734" t="e">
            <v>#N/A</v>
          </cell>
        </row>
        <row r="735">
          <cell r="B735" t="str">
            <v>68188/9-0A010</v>
          </cell>
          <cell r="C735" t="str">
            <v>68188/9-0A010;A</v>
          </cell>
          <cell r="D735" t="e">
            <v>#N/A</v>
          </cell>
          <cell r="E735" t="str">
            <v>Honda C.</v>
          </cell>
          <cell r="F735" t="str">
            <v>IRC</v>
          </cell>
          <cell r="G735" t="str">
            <v>MUD GUARD L RR</v>
          </cell>
          <cell r="H735" t="str">
            <v>INJ</v>
          </cell>
          <cell r="I735" t="e">
            <v>#N/A</v>
          </cell>
          <cell r="J735" t="e">
            <v>#N/A</v>
          </cell>
          <cell r="K735" t="str">
            <v>E5639;INJ080</v>
          </cell>
          <cell r="L735">
            <v>15</v>
          </cell>
          <cell r="M735">
            <v>33.333333333333336</v>
          </cell>
          <cell r="N735" t="str">
            <v>2x1 R/L</v>
          </cell>
          <cell r="O735" t="str">
            <v>Compression</v>
          </cell>
          <cell r="P735" t="str">
            <v>Sub.Cont.</v>
          </cell>
          <cell r="Q735" t="str">
            <v>NO</v>
          </cell>
          <cell r="R735" t="str">
            <v>-</v>
          </cell>
          <cell r="S735">
            <v>100</v>
          </cell>
          <cell r="T735">
            <v>4</v>
          </cell>
          <cell r="U735">
            <v>20</v>
          </cell>
          <cell r="V735">
            <v>100</v>
          </cell>
          <cell r="W735">
            <v>5</v>
          </cell>
          <cell r="Y735">
            <v>3</v>
          </cell>
          <cell r="Z735">
            <v>360</v>
          </cell>
          <cell r="AA735">
            <v>175</v>
          </cell>
          <cell r="AB735">
            <v>3</v>
          </cell>
          <cell r="AC735">
            <v>60</v>
          </cell>
          <cell r="AD735" t="str">
            <v>SE</v>
          </cell>
          <cell r="AE735">
            <v>0</v>
          </cell>
          <cell r="AF735">
            <v>1</v>
          </cell>
          <cell r="AG735">
            <v>15</v>
          </cell>
          <cell r="AH735">
            <v>41.666666666666664</v>
          </cell>
          <cell r="AJ735">
            <v>0</v>
          </cell>
          <cell r="AL735">
            <v>153</v>
          </cell>
          <cell r="AM735">
            <v>51</v>
          </cell>
          <cell r="AN735">
            <v>153</v>
          </cell>
          <cell r="AO735">
            <v>55.08</v>
          </cell>
          <cell r="AP735" t="e">
            <v>#N/A</v>
          </cell>
          <cell r="AQ735" t="e">
            <v>#N/A</v>
          </cell>
          <cell r="AR735" t="e">
            <v>#N/A</v>
          </cell>
          <cell r="AS735" t="e">
            <v>#N/A</v>
          </cell>
          <cell r="AT735" t="e">
            <v>#N/A</v>
          </cell>
        </row>
        <row r="736">
          <cell r="B736" t="str">
            <v>68471-1050G</v>
          </cell>
          <cell r="C736" t="str">
            <v>68471-1050G</v>
          </cell>
          <cell r="D736" t="str">
            <v>F-MCR</v>
          </cell>
          <cell r="E736" t="str">
            <v>USUI</v>
          </cell>
          <cell r="F736" t="str">
            <v>IRC</v>
          </cell>
          <cell r="G736" t="str">
            <v>MUD GUARD</v>
          </cell>
          <cell r="H736" t="str">
            <v>AMN</v>
          </cell>
          <cell r="I736" t="e">
            <v>#N/A</v>
          </cell>
          <cell r="J736" t="e">
            <v>#N/A</v>
          </cell>
          <cell r="K736" t="str">
            <v>A-2410</v>
          </cell>
          <cell r="L736" t="e">
            <v>#N/A</v>
          </cell>
          <cell r="M736" t="e">
            <v>#N/A</v>
          </cell>
          <cell r="N736" t="str">
            <v>8x1</v>
          </cell>
          <cell r="O736" t="str">
            <v>Comprssion</v>
          </cell>
          <cell r="P736" t="str">
            <v>Press Dep.</v>
          </cell>
          <cell r="Q736" t="str">
            <v>YES</v>
          </cell>
          <cell r="R736" t="str">
            <v>-</v>
          </cell>
          <cell r="S736">
            <v>120</v>
          </cell>
          <cell r="T736">
            <v>18</v>
          </cell>
          <cell r="U736">
            <v>22</v>
          </cell>
          <cell r="V736">
            <v>22</v>
          </cell>
          <cell r="W736">
            <v>5</v>
          </cell>
          <cell r="Y736">
            <v>8</v>
          </cell>
          <cell r="Z736">
            <v>0</v>
          </cell>
          <cell r="AA736">
            <v>175</v>
          </cell>
          <cell r="AB736">
            <v>5</v>
          </cell>
          <cell r="AC736">
            <v>60</v>
          </cell>
          <cell r="AD736" t="str">
            <v>SE</v>
          </cell>
          <cell r="AE736">
            <v>0</v>
          </cell>
          <cell r="AF736">
            <v>8</v>
          </cell>
          <cell r="AG736" t="e">
            <v>#N/A</v>
          </cell>
          <cell r="AH736" t="e">
            <v>#N/A</v>
          </cell>
          <cell r="AL736" t="e">
            <v>#N/A</v>
          </cell>
          <cell r="AM736" t="e">
            <v>#N/A</v>
          </cell>
          <cell r="AN736" t="e">
            <v>#N/A</v>
          </cell>
          <cell r="AO736" t="e">
            <v>#N/A</v>
          </cell>
          <cell r="AP736" t="e">
            <v>#N/A</v>
          </cell>
          <cell r="AQ736" t="e">
            <v>#N/A</v>
          </cell>
          <cell r="AR736" t="e">
            <v>#N/A</v>
          </cell>
          <cell r="AS736" t="e">
            <v>#N/A</v>
          </cell>
          <cell r="AT736" t="e">
            <v>#N/A</v>
          </cell>
        </row>
        <row r="737">
          <cell r="B737" t="str">
            <v>6x6x730</v>
          </cell>
          <cell r="C737" t="str">
            <v>6x6x730</v>
          </cell>
          <cell r="D737" t="e">
            <v>#N/A</v>
          </cell>
          <cell r="E737" t="str">
            <v>TOYOTA</v>
          </cell>
          <cell r="F737" t="str">
            <v>-</v>
          </cell>
          <cell r="G737" t="str">
            <v>MUD GUARD FR,RH</v>
          </cell>
          <cell r="H737" t="str">
            <v>PR</v>
          </cell>
          <cell r="I737" t="e">
            <v>#N/A</v>
          </cell>
          <cell r="J737" t="e">
            <v>#N/A</v>
          </cell>
          <cell r="L737" t="e">
            <v>#N/A</v>
          </cell>
          <cell r="M737" t="e">
            <v>#N/A</v>
          </cell>
          <cell r="O737" t="str">
            <v>Transfer</v>
          </cell>
          <cell r="P737" t="str">
            <v>Sub.Cont.</v>
          </cell>
          <cell r="Q737" t="str">
            <v>YES</v>
          </cell>
          <cell r="R737" t="str">
            <v>-</v>
          </cell>
          <cell r="S737">
            <v>120</v>
          </cell>
          <cell r="T737">
            <v>1</v>
          </cell>
          <cell r="U737">
            <v>145</v>
          </cell>
          <cell r="V737">
            <v>145</v>
          </cell>
          <cell r="W737">
            <v>5</v>
          </cell>
          <cell r="Y737">
            <v>6</v>
          </cell>
          <cell r="Z737">
            <v>0</v>
          </cell>
          <cell r="AA737">
            <v>175</v>
          </cell>
          <cell r="AB737">
            <v>10</v>
          </cell>
          <cell r="AC737">
            <v>70</v>
          </cell>
          <cell r="AD737" t="str">
            <v>SE</v>
          </cell>
          <cell r="AE737">
            <v>0</v>
          </cell>
          <cell r="AF737">
            <v>0</v>
          </cell>
          <cell r="AG737" t="e">
            <v>#N/A</v>
          </cell>
          <cell r="AH737" t="e">
            <v>#N/A</v>
          </cell>
          <cell r="AJ737">
            <v>0</v>
          </cell>
          <cell r="AL737" t="e">
            <v>#N/A</v>
          </cell>
          <cell r="AM737" t="e">
            <v>#N/A</v>
          </cell>
          <cell r="AN737" t="e">
            <v>#N/A</v>
          </cell>
          <cell r="AO737" t="e">
            <v>#N/A</v>
          </cell>
          <cell r="AP737" t="e">
            <v>#N/A</v>
          </cell>
          <cell r="AQ737" t="e">
            <v>#N/A</v>
          </cell>
          <cell r="AR737" t="e">
            <v>#N/A</v>
          </cell>
          <cell r="AS737" t="e">
            <v>#N/A</v>
          </cell>
          <cell r="AT737" t="e">
            <v>#N/A</v>
          </cell>
        </row>
        <row r="738">
          <cell r="B738" t="str">
            <v>700.1.097.1A</v>
          </cell>
          <cell r="C738" t="str">
            <v>700.1.059.1A;A</v>
          </cell>
          <cell r="D738" t="str">
            <v>F-RPM</v>
          </cell>
          <cell r="E738" t="str">
            <v>TOYOTA</v>
          </cell>
          <cell r="F738" t="str">
            <v>IRC</v>
          </cell>
          <cell r="G738" t="str">
            <v>MUD GUARD</v>
          </cell>
          <cell r="H738" t="str">
            <v>INM 4,16,17,28,32-35</v>
          </cell>
          <cell r="I738" t="e">
            <v>#N/A</v>
          </cell>
          <cell r="J738" t="e">
            <v>#N/A</v>
          </cell>
          <cell r="K738" t="str">
            <v>AG-5713;INJ080</v>
          </cell>
          <cell r="L738">
            <v>85</v>
          </cell>
          <cell r="M738">
            <v>4587.4125874125875</v>
          </cell>
          <cell r="N738" t="str">
            <v>8x1</v>
          </cell>
          <cell r="O738" t="str">
            <v>Comprssion</v>
          </cell>
          <cell r="P738" t="str">
            <v>Sub.Cont.</v>
          </cell>
          <cell r="Q738" t="str">
            <v>NO</v>
          </cell>
          <cell r="R738" t="str">
            <v>-</v>
          </cell>
          <cell r="S738">
            <v>100</v>
          </cell>
          <cell r="Y738">
            <v>3</v>
          </cell>
          <cell r="Z738">
            <v>143</v>
          </cell>
          <cell r="AA738">
            <v>175</v>
          </cell>
          <cell r="AB738">
            <v>0</v>
          </cell>
          <cell r="AC738">
            <v>42</v>
          </cell>
          <cell r="AD738" t="str">
            <v>RK</v>
          </cell>
          <cell r="AE738">
            <v>0</v>
          </cell>
          <cell r="AF738">
            <v>8</v>
          </cell>
          <cell r="AG738">
            <v>85</v>
          </cell>
          <cell r="AH738">
            <v>4755.2447552447557</v>
          </cell>
          <cell r="AJ738">
            <v>0</v>
          </cell>
          <cell r="AL738">
            <v>126</v>
          </cell>
          <cell r="AM738">
            <v>42</v>
          </cell>
          <cell r="AN738">
            <v>1008</v>
          </cell>
          <cell r="AO738">
            <v>18.018000000000001</v>
          </cell>
          <cell r="AP738" t="e">
            <v>#N/A</v>
          </cell>
          <cell r="AQ738" t="e">
            <v>#N/A</v>
          </cell>
          <cell r="AR738" t="e">
            <v>#N/A</v>
          </cell>
          <cell r="AS738" t="e">
            <v>#N/A</v>
          </cell>
          <cell r="AT738" t="e">
            <v>#N/A</v>
          </cell>
        </row>
        <row r="739">
          <cell r="B739" t="str">
            <v>700.1.097.1A-2</v>
          </cell>
          <cell r="C739" t="str">
            <v>700.1.059.1A;A</v>
          </cell>
          <cell r="D739" t="str">
            <v>F-RPM</v>
          </cell>
          <cell r="E739" t="str">
            <v>TOYOTA</v>
          </cell>
          <cell r="F739" t="str">
            <v>IRC</v>
          </cell>
          <cell r="G739" t="str">
            <v>MUD GUARD</v>
          </cell>
          <cell r="H739" t="str">
            <v>INM 4,16,17,28,32-35</v>
          </cell>
          <cell r="I739" t="e">
            <v>#N/A</v>
          </cell>
          <cell r="J739" t="e">
            <v>#N/A</v>
          </cell>
          <cell r="K739" t="str">
            <v>AG-5713;INJ080</v>
          </cell>
          <cell r="L739">
            <v>85</v>
          </cell>
          <cell r="M739">
            <v>4587.4125874125875</v>
          </cell>
          <cell r="N739" t="str">
            <v>8x1</v>
          </cell>
          <cell r="O739" t="str">
            <v>Comprssion</v>
          </cell>
          <cell r="P739" t="str">
            <v>Sub.Cont.</v>
          </cell>
          <cell r="Q739" t="str">
            <v>NO</v>
          </cell>
          <cell r="R739" t="str">
            <v>-</v>
          </cell>
          <cell r="S739">
            <v>100</v>
          </cell>
          <cell r="Y739">
            <v>3</v>
          </cell>
          <cell r="Z739">
            <v>143</v>
          </cell>
          <cell r="AA739">
            <v>175</v>
          </cell>
          <cell r="AB739">
            <v>0</v>
          </cell>
          <cell r="AC739">
            <v>42</v>
          </cell>
          <cell r="AD739" t="str">
            <v>RK</v>
          </cell>
          <cell r="AE739">
            <v>0</v>
          </cell>
          <cell r="AF739">
            <v>8</v>
          </cell>
          <cell r="AG739">
            <v>85</v>
          </cell>
          <cell r="AH739">
            <v>4755.2447552447557</v>
          </cell>
          <cell r="AJ739">
            <v>0</v>
          </cell>
          <cell r="AL739">
            <v>84</v>
          </cell>
          <cell r="AM739">
            <v>42</v>
          </cell>
          <cell r="AN739">
            <v>672</v>
          </cell>
          <cell r="AO739">
            <v>12.012</v>
          </cell>
          <cell r="AP739" t="e">
            <v>#N/A</v>
          </cell>
          <cell r="AQ739" t="e">
            <v>#N/A</v>
          </cell>
          <cell r="AR739" t="e">
            <v>#N/A</v>
          </cell>
          <cell r="AS739" t="e">
            <v>#N/A</v>
          </cell>
          <cell r="AT739" t="e">
            <v>#N/A</v>
          </cell>
        </row>
        <row r="740">
          <cell r="B740" t="str">
            <v>7035-6294</v>
          </cell>
          <cell r="C740" t="str">
            <v>7035-6294</v>
          </cell>
          <cell r="D740" t="str">
            <v>F-TPS</v>
          </cell>
          <cell r="E740" t="str">
            <v>TOYOTA</v>
          </cell>
          <cell r="F740" t="str">
            <v>STARLE</v>
          </cell>
          <cell r="G740" t="str">
            <v>MUD GUARD LH</v>
          </cell>
          <cell r="H740" t="str">
            <v>TEE</v>
          </cell>
          <cell r="I740" t="e">
            <v>#N/A</v>
          </cell>
          <cell r="J740" t="e">
            <v>#N/A</v>
          </cell>
          <cell r="K740" t="str">
            <v>E-2446</v>
          </cell>
          <cell r="L740" t="e">
            <v>#N/A</v>
          </cell>
          <cell r="M740" t="e">
            <v>#N/A</v>
          </cell>
          <cell r="N740" t="str">
            <v>4x1</v>
          </cell>
          <cell r="O740" t="str">
            <v>Compression</v>
          </cell>
          <cell r="P740" t="str">
            <v>Sub.Cont.</v>
          </cell>
          <cell r="Q740" t="str">
            <v>NO</v>
          </cell>
          <cell r="R740" t="str">
            <v>-</v>
          </cell>
          <cell r="S740">
            <v>100</v>
          </cell>
          <cell r="Y740">
            <v>3</v>
          </cell>
          <cell r="Z740">
            <v>124.8</v>
          </cell>
          <cell r="AA740">
            <v>175</v>
          </cell>
          <cell r="AB740">
            <v>0</v>
          </cell>
          <cell r="AC740">
            <v>70</v>
          </cell>
          <cell r="AD740" t="str">
            <v>RK</v>
          </cell>
          <cell r="AE740">
            <v>0</v>
          </cell>
          <cell r="AF740">
            <v>4</v>
          </cell>
          <cell r="AG740" t="e">
            <v>#N/A</v>
          </cell>
          <cell r="AH740" t="e">
            <v>#N/A</v>
          </cell>
          <cell r="AJ740">
            <v>0</v>
          </cell>
          <cell r="AL740" t="e">
            <v>#N/A</v>
          </cell>
          <cell r="AM740" t="e">
            <v>#N/A</v>
          </cell>
          <cell r="AN740" t="e">
            <v>#N/A</v>
          </cell>
          <cell r="AO740" t="e">
            <v>#N/A</v>
          </cell>
          <cell r="AP740" t="e">
            <v>#N/A</v>
          </cell>
          <cell r="AQ740" t="e">
            <v>#N/A</v>
          </cell>
          <cell r="AR740" t="e">
            <v>#N/A</v>
          </cell>
          <cell r="AS740" t="e">
            <v>#N/A</v>
          </cell>
          <cell r="AT740" t="e">
            <v>#N/A</v>
          </cell>
        </row>
        <row r="741">
          <cell r="B741" t="str">
            <v>7035-6551</v>
          </cell>
          <cell r="C741" t="str">
            <v>7035-6551</v>
          </cell>
          <cell r="D741" t="str">
            <v>F-SCR</v>
          </cell>
          <cell r="E741" t="str">
            <v>TOYOTA</v>
          </cell>
          <cell r="F741" t="str">
            <v>Corona</v>
          </cell>
          <cell r="G741" t="str">
            <v xml:space="preserve">MUD GUARD S/A </v>
          </cell>
          <cell r="H741" t="str">
            <v>SCR</v>
          </cell>
          <cell r="I741" t="e">
            <v>#N/A</v>
          </cell>
          <cell r="J741" t="e">
            <v>#N/A</v>
          </cell>
          <cell r="K741" t="str">
            <v>E-2427</v>
          </cell>
          <cell r="L741" t="e">
            <v>#N/A</v>
          </cell>
          <cell r="M741" t="e">
            <v>#N/A</v>
          </cell>
          <cell r="N741" t="str">
            <v>16x1</v>
          </cell>
          <cell r="O741" t="str">
            <v>Comprssion</v>
          </cell>
          <cell r="P741" t="str">
            <v>Sub.Cont.</v>
          </cell>
          <cell r="Q741" t="str">
            <v>NO</v>
          </cell>
          <cell r="R741" t="str">
            <v>-</v>
          </cell>
          <cell r="S741">
            <v>100</v>
          </cell>
          <cell r="Y741">
            <v>4</v>
          </cell>
          <cell r="Z741">
            <v>288</v>
          </cell>
          <cell r="AA741">
            <v>175</v>
          </cell>
          <cell r="AB741">
            <v>10</v>
          </cell>
          <cell r="AC741">
            <v>50</v>
          </cell>
          <cell r="AD741" t="str">
            <v>RK</v>
          </cell>
          <cell r="AE741">
            <v>0</v>
          </cell>
          <cell r="AF741">
            <v>16</v>
          </cell>
          <cell r="AG741" t="e">
            <v>#N/A</v>
          </cell>
          <cell r="AH741" t="e">
            <v>#N/A</v>
          </cell>
          <cell r="AJ741">
            <v>0</v>
          </cell>
          <cell r="AL741" t="e">
            <v>#N/A</v>
          </cell>
          <cell r="AM741" t="e">
            <v>#N/A</v>
          </cell>
          <cell r="AN741" t="e">
            <v>#N/A</v>
          </cell>
          <cell r="AO741" t="e">
            <v>#N/A</v>
          </cell>
          <cell r="AP741" t="e">
            <v>#N/A</v>
          </cell>
          <cell r="AQ741" t="e">
            <v>#N/A</v>
          </cell>
          <cell r="AR741" t="e">
            <v>#N/A</v>
          </cell>
          <cell r="AS741" t="e">
            <v>#N/A</v>
          </cell>
          <cell r="AT741" t="e">
            <v>#N/A</v>
          </cell>
        </row>
        <row r="742">
          <cell r="B742" t="str">
            <v>7035-7260 R</v>
          </cell>
          <cell r="C742" t="str">
            <v>7035-7260 R</v>
          </cell>
          <cell r="D742" t="e">
            <v>#N/A</v>
          </cell>
          <cell r="E742" t="str">
            <v>TOYOTA</v>
          </cell>
          <cell r="F742" t="str">
            <v>STARLE</v>
          </cell>
          <cell r="G742" t="str">
            <v>MUD GUARD</v>
          </cell>
          <cell r="H742">
            <v>510</v>
          </cell>
          <cell r="I742" t="e">
            <v>#N/A</v>
          </cell>
          <cell r="J742" t="e">
            <v>#N/A</v>
          </cell>
          <cell r="K742" t="str">
            <v>E-2427</v>
          </cell>
          <cell r="L742" t="e">
            <v>#N/A</v>
          </cell>
          <cell r="M742" t="e">
            <v>#N/A</v>
          </cell>
          <cell r="N742" t="str">
            <v>9x1</v>
          </cell>
          <cell r="O742" t="str">
            <v>Comprssion</v>
          </cell>
          <cell r="P742" t="str">
            <v>Sub.Cont.</v>
          </cell>
          <cell r="Q742" t="str">
            <v>NO</v>
          </cell>
          <cell r="R742" t="str">
            <v>-</v>
          </cell>
          <cell r="S742">
            <v>100</v>
          </cell>
          <cell r="T742">
            <v>4</v>
          </cell>
          <cell r="U742">
            <v>20</v>
          </cell>
          <cell r="V742">
            <v>75</v>
          </cell>
          <cell r="W742">
            <v>6</v>
          </cell>
          <cell r="Y742">
            <v>5</v>
          </cell>
          <cell r="Z742">
            <v>138.24</v>
          </cell>
          <cell r="AA742">
            <v>170</v>
          </cell>
          <cell r="AB742">
            <v>3</v>
          </cell>
          <cell r="AC742">
            <v>55</v>
          </cell>
          <cell r="AD742" t="str">
            <v>RK</v>
          </cell>
          <cell r="AE742">
            <v>0</v>
          </cell>
          <cell r="AF742">
            <v>0</v>
          </cell>
          <cell r="AG742" t="e">
            <v>#N/A</v>
          </cell>
          <cell r="AH742" t="e">
            <v>#N/A</v>
          </cell>
          <cell r="AJ742">
            <v>0</v>
          </cell>
          <cell r="AL742" t="e">
            <v>#N/A</v>
          </cell>
          <cell r="AM742" t="e">
            <v>#N/A</v>
          </cell>
          <cell r="AN742" t="e">
            <v>#N/A</v>
          </cell>
          <cell r="AO742" t="e">
            <v>#N/A</v>
          </cell>
          <cell r="AP742" t="e">
            <v>#N/A</v>
          </cell>
          <cell r="AQ742" t="e">
            <v>#N/A</v>
          </cell>
          <cell r="AR742" t="e">
            <v>#N/A</v>
          </cell>
          <cell r="AS742" t="e">
            <v>#N/A</v>
          </cell>
          <cell r="AT742" t="e">
            <v>#N/A</v>
          </cell>
        </row>
        <row r="743">
          <cell r="B743" t="str">
            <v>7035-7580</v>
          </cell>
          <cell r="C743" t="str">
            <v>7035-7580</v>
          </cell>
          <cell r="D743" t="str">
            <v>F-SCR</v>
          </cell>
          <cell r="E743" t="str">
            <v>TOYOTA</v>
          </cell>
          <cell r="F743" t="str">
            <v>STARLE</v>
          </cell>
          <cell r="G743" t="str">
            <v>MUD GUARD</v>
          </cell>
          <cell r="H743" t="str">
            <v>SCR</v>
          </cell>
          <cell r="I743" t="e">
            <v>#N/A</v>
          </cell>
          <cell r="J743" t="e">
            <v>#N/A</v>
          </cell>
          <cell r="K743" t="str">
            <v>E-2427</v>
          </cell>
          <cell r="L743" t="e">
            <v>#N/A</v>
          </cell>
          <cell r="M743" t="e">
            <v>#N/A</v>
          </cell>
          <cell r="N743" t="str">
            <v>9x1</v>
          </cell>
          <cell r="O743" t="str">
            <v>Transfer</v>
          </cell>
          <cell r="P743" t="str">
            <v>Sub.Cont.</v>
          </cell>
          <cell r="Q743" t="str">
            <v>NO</v>
          </cell>
          <cell r="R743" t="str">
            <v>-</v>
          </cell>
          <cell r="S743">
            <v>100</v>
          </cell>
          <cell r="T743">
            <v>3</v>
          </cell>
          <cell r="U743">
            <v>100</v>
          </cell>
          <cell r="V743">
            <v>100</v>
          </cell>
          <cell r="W743">
            <v>6</v>
          </cell>
          <cell r="Y743">
            <v>3</v>
          </cell>
          <cell r="Z743">
            <v>403.68</v>
          </cell>
          <cell r="AA743">
            <v>175</v>
          </cell>
          <cell r="AB743">
            <v>10</v>
          </cell>
          <cell r="AC743">
            <v>50</v>
          </cell>
          <cell r="AD743" t="str">
            <v>RK</v>
          </cell>
          <cell r="AE743">
            <v>3</v>
          </cell>
          <cell r="AF743">
            <v>0</v>
          </cell>
          <cell r="AG743" t="e">
            <v>#N/A</v>
          </cell>
          <cell r="AH743" t="e">
            <v>#N/A</v>
          </cell>
          <cell r="AJ743">
            <v>0</v>
          </cell>
          <cell r="AL743" t="e">
            <v>#N/A</v>
          </cell>
          <cell r="AM743" t="e">
            <v>#N/A</v>
          </cell>
          <cell r="AN743" t="e">
            <v>#N/A</v>
          </cell>
          <cell r="AO743" t="e">
            <v>#N/A</v>
          </cell>
          <cell r="AP743" t="e">
            <v>#N/A</v>
          </cell>
          <cell r="AQ743" t="e">
            <v>#N/A</v>
          </cell>
          <cell r="AR743" t="e">
            <v>#N/A</v>
          </cell>
          <cell r="AS743" t="e">
            <v>#N/A</v>
          </cell>
          <cell r="AT743" t="e">
            <v>#N/A</v>
          </cell>
        </row>
        <row r="744">
          <cell r="B744" t="str">
            <v>7105-1657</v>
          </cell>
          <cell r="C744" t="str">
            <v>7105-1657;A</v>
          </cell>
          <cell r="D744" t="str">
            <v>F-RP</v>
          </cell>
          <cell r="E744" t="str">
            <v>TOYOTA</v>
          </cell>
          <cell r="F744" t="str">
            <v>IRC</v>
          </cell>
          <cell r="G744" t="str">
            <v>MUD GUARD</v>
          </cell>
          <cell r="H744" t="str">
            <v>INJ 40</v>
          </cell>
          <cell r="I744" t="e">
            <v>#N/A</v>
          </cell>
          <cell r="J744" t="e">
            <v>#N/A</v>
          </cell>
          <cell r="K744" t="str">
            <v>E5551;INJ080</v>
          </cell>
          <cell r="L744" t="e">
            <v>#N/A</v>
          </cell>
          <cell r="M744" t="e">
            <v>#N/A</v>
          </cell>
          <cell r="N744" t="str">
            <v xml:space="preserve">24x1 </v>
          </cell>
          <cell r="O744" t="str">
            <v>Transfer</v>
          </cell>
          <cell r="P744" t="str">
            <v>Sub.Cont.</v>
          </cell>
          <cell r="Q744" t="str">
            <v>NO</v>
          </cell>
          <cell r="R744" t="str">
            <v>-</v>
          </cell>
          <cell r="S744">
            <v>100</v>
          </cell>
          <cell r="T744">
            <v>1</v>
          </cell>
          <cell r="U744">
            <v>95</v>
          </cell>
          <cell r="V744">
            <v>95</v>
          </cell>
          <cell r="W744">
            <v>8</v>
          </cell>
          <cell r="Y744">
            <v>4</v>
          </cell>
          <cell r="Z744">
            <v>410</v>
          </cell>
          <cell r="AA744">
            <v>175</v>
          </cell>
          <cell r="AB744">
            <v>7</v>
          </cell>
          <cell r="AC744">
            <v>40</v>
          </cell>
          <cell r="AD744" t="str">
            <v>RK</v>
          </cell>
          <cell r="AE744">
            <v>0</v>
          </cell>
          <cell r="AF744">
            <v>24</v>
          </cell>
          <cell r="AG744" t="e">
            <v>#N/A</v>
          </cell>
          <cell r="AH744" t="e">
            <v>#N/A</v>
          </cell>
          <cell r="AJ744">
            <v>0</v>
          </cell>
          <cell r="AL744">
            <v>150</v>
          </cell>
          <cell r="AM744">
            <v>50</v>
          </cell>
          <cell r="AN744">
            <v>3600</v>
          </cell>
          <cell r="AO744">
            <v>61.5</v>
          </cell>
          <cell r="AP744" t="e">
            <v>#N/A</v>
          </cell>
          <cell r="AQ744" t="e">
            <v>#N/A</v>
          </cell>
          <cell r="AR744" t="e">
            <v>#N/A</v>
          </cell>
          <cell r="AS744" t="e">
            <v>#N/A</v>
          </cell>
          <cell r="AT744" t="e">
            <v>#N/A</v>
          </cell>
        </row>
        <row r="745">
          <cell r="B745" t="str">
            <v>7105-1657</v>
          </cell>
          <cell r="C745" t="str">
            <v>7105-1657;A</v>
          </cell>
          <cell r="D745" t="str">
            <v>F-RP</v>
          </cell>
          <cell r="E745" t="str">
            <v>TOYOTA</v>
          </cell>
          <cell r="F745" t="str">
            <v>-</v>
          </cell>
          <cell r="G745" t="str">
            <v>MUD GUARD</v>
          </cell>
          <cell r="H745" t="str">
            <v>INJ 40</v>
          </cell>
          <cell r="I745" t="e">
            <v>#N/A</v>
          </cell>
          <cell r="J745" t="e">
            <v>#N/A</v>
          </cell>
          <cell r="K745" t="str">
            <v>E5551;INJ080</v>
          </cell>
          <cell r="L745" t="e">
            <v>#N/A</v>
          </cell>
          <cell r="M745" t="e">
            <v>#N/A</v>
          </cell>
          <cell r="N745" t="str">
            <v xml:space="preserve">24x1 </v>
          </cell>
          <cell r="O745" t="str">
            <v>Compression</v>
          </cell>
          <cell r="P745" t="str">
            <v>Sub.Cont.</v>
          </cell>
          <cell r="Q745" t="str">
            <v>NO</v>
          </cell>
          <cell r="R745" t="str">
            <v>-</v>
          </cell>
          <cell r="S745">
            <v>100</v>
          </cell>
          <cell r="T745">
            <v>6</v>
          </cell>
          <cell r="U745">
            <v>42</v>
          </cell>
          <cell r="V745">
            <v>42</v>
          </cell>
          <cell r="W745">
            <v>6</v>
          </cell>
          <cell r="Y745">
            <v>4</v>
          </cell>
          <cell r="Z745">
            <v>410</v>
          </cell>
          <cell r="AA745">
            <v>175</v>
          </cell>
          <cell r="AB745">
            <v>7</v>
          </cell>
          <cell r="AC745">
            <v>50</v>
          </cell>
          <cell r="AD745" t="str">
            <v>RK</v>
          </cell>
          <cell r="AE745">
            <v>0</v>
          </cell>
          <cell r="AF745">
            <v>24</v>
          </cell>
          <cell r="AG745" t="e">
            <v>#N/A</v>
          </cell>
          <cell r="AH745" t="e">
            <v>#N/A</v>
          </cell>
          <cell r="AJ745">
            <v>0</v>
          </cell>
          <cell r="AL745">
            <v>150</v>
          </cell>
          <cell r="AM745">
            <v>50</v>
          </cell>
          <cell r="AN745">
            <v>3600</v>
          </cell>
          <cell r="AO745">
            <v>61.5</v>
          </cell>
          <cell r="AP745" t="e">
            <v>#N/A</v>
          </cell>
          <cell r="AQ745" t="e">
            <v>#N/A</v>
          </cell>
          <cell r="AR745" t="e">
            <v>#N/A</v>
          </cell>
          <cell r="AS745" t="e">
            <v>#N/A</v>
          </cell>
          <cell r="AT745" t="e">
            <v>#N/A</v>
          </cell>
        </row>
        <row r="746">
          <cell r="B746" t="str">
            <v>7105-1829</v>
          </cell>
          <cell r="C746" t="str">
            <v>7105-1829;A</v>
          </cell>
          <cell r="D746" t="str">
            <v>F-RP</v>
          </cell>
          <cell r="E746" t="str">
            <v>TOYOTA</v>
          </cell>
          <cell r="F746" t="str">
            <v>-</v>
          </cell>
          <cell r="G746" t="str">
            <v>MUD GUARD</v>
          </cell>
          <cell r="H746" t="str">
            <v>INJ</v>
          </cell>
          <cell r="I746" t="e">
            <v>#N/A</v>
          </cell>
          <cell r="J746" t="e">
            <v>#N/A</v>
          </cell>
          <cell r="K746" t="str">
            <v>E5441;INJ080</v>
          </cell>
          <cell r="L746" t="e">
            <v>#N/A</v>
          </cell>
          <cell r="M746" t="e">
            <v>#N/A</v>
          </cell>
          <cell r="N746" t="str">
            <v xml:space="preserve">6x1 </v>
          </cell>
          <cell r="O746" t="str">
            <v>Compression</v>
          </cell>
          <cell r="P746" t="str">
            <v>Sub.Cont.</v>
          </cell>
          <cell r="Q746" t="str">
            <v>NO</v>
          </cell>
          <cell r="R746" t="str">
            <v>-</v>
          </cell>
          <cell r="S746">
            <v>100</v>
          </cell>
          <cell r="T746">
            <v>9</v>
          </cell>
          <cell r="U746">
            <v>17</v>
          </cell>
          <cell r="V746">
            <v>17</v>
          </cell>
          <cell r="W746">
            <v>10</v>
          </cell>
          <cell r="Y746">
            <v>4</v>
          </cell>
          <cell r="Z746">
            <v>430</v>
          </cell>
          <cell r="AA746">
            <v>180</v>
          </cell>
          <cell r="AB746">
            <v>3</v>
          </cell>
          <cell r="AC746">
            <v>60</v>
          </cell>
          <cell r="AD746" t="str">
            <v>T/L</v>
          </cell>
          <cell r="AE746">
            <v>0</v>
          </cell>
          <cell r="AF746">
            <v>6</v>
          </cell>
          <cell r="AG746" t="e">
            <v>#N/A</v>
          </cell>
          <cell r="AH746" t="e">
            <v>#N/A</v>
          </cell>
          <cell r="AJ746">
            <v>0</v>
          </cell>
          <cell r="AL746">
            <v>120</v>
          </cell>
          <cell r="AM746">
            <v>40</v>
          </cell>
          <cell r="AN746">
            <v>720</v>
          </cell>
          <cell r="AO746">
            <v>51.6</v>
          </cell>
          <cell r="AP746" t="e">
            <v>#N/A</v>
          </cell>
          <cell r="AQ746" t="e">
            <v>#N/A</v>
          </cell>
          <cell r="AR746" t="e">
            <v>#N/A</v>
          </cell>
          <cell r="AS746" t="e">
            <v>#N/A</v>
          </cell>
          <cell r="AT746" t="e">
            <v>#N/A</v>
          </cell>
        </row>
        <row r="747">
          <cell r="B747" t="str">
            <v>7105-1829</v>
          </cell>
          <cell r="C747" t="str">
            <v>7105-1829;A</v>
          </cell>
          <cell r="D747" t="str">
            <v>F-RP</v>
          </cell>
          <cell r="E747" t="str">
            <v>TOYOTA</v>
          </cell>
          <cell r="F747" t="str">
            <v>IRC</v>
          </cell>
          <cell r="G747" t="str">
            <v>MUD FR FENDER RH</v>
          </cell>
          <cell r="H747" t="str">
            <v>INJ</v>
          </cell>
          <cell r="I747" t="e">
            <v>#N/A</v>
          </cell>
          <cell r="J747" t="e">
            <v>#N/A</v>
          </cell>
          <cell r="K747" t="str">
            <v>E5441;INJ080</v>
          </cell>
          <cell r="L747" t="e">
            <v>#N/A</v>
          </cell>
          <cell r="M747" t="e">
            <v>#N/A</v>
          </cell>
          <cell r="N747" t="str">
            <v xml:space="preserve">6x1 </v>
          </cell>
          <cell r="O747" t="str">
            <v>Compression</v>
          </cell>
          <cell r="P747" t="str">
            <v>Sub.Cont.</v>
          </cell>
          <cell r="Q747" t="str">
            <v>NO</v>
          </cell>
          <cell r="R747" t="str">
            <v>-</v>
          </cell>
          <cell r="S747">
            <v>100</v>
          </cell>
          <cell r="T747">
            <v>4</v>
          </cell>
          <cell r="U747">
            <v>27</v>
          </cell>
          <cell r="V747">
            <v>60</v>
          </cell>
          <cell r="W747">
            <v>4</v>
          </cell>
          <cell r="Y747">
            <v>3</v>
          </cell>
          <cell r="Z747">
            <v>430</v>
          </cell>
          <cell r="AA747">
            <v>175</v>
          </cell>
          <cell r="AB747">
            <v>3</v>
          </cell>
          <cell r="AC747">
            <v>40</v>
          </cell>
          <cell r="AD747" t="str">
            <v>RK</v>
          </cell>
          <cell r="AE747">
            <v>0</v>
          </cell>
          <cell r="AF747">
            <v>6</v>
          </cell>
          <cell r="AG747" t="e">
            <v>#N/A</v>
          </cell>
          <cell r="AH747" t="e">
            <v>#N/A</v>
          </cell>
          <cell r="AJ747">
            <v>0</v>
          </cell>
          <cell r="AL747">
            <v>120</v>
          </cell>
          <cell r="AM747">
            <v>40</v>
          </cell>
          <cell r="AN747">
            <v>720</v>
          </cell>
          <cell r="AO747">
            <v>51.6</v>
          </cell>
          <cell r="AP747" t="e">
            <v>#N/A</v>
          </cell>
          <cell r="AQ747" t="e">
            <v>#N/A</v>
          </cell>
          <cell r="AR747" t="e">
            <v>#N/A</v>
          </cell>
          <cell r="AS747" t="e">
            <v>#N/A</v>
          </cell>
          <cell r="AT747" t="e">
            <v>#N/A</v>
          </cell>
        </row>
        <row r="748">
          <cell r="B748" t="str">
            <v>7125-0001</v>
          </cell>
          <cell r="C748" t="str">
            <v>7125-0001;A</v>
          </cell>
          <cell r="D748" t="str">
            <v>F-RP</v>
          </cell>
          <cell r="E748" t="str">
            <v>DENSO</v>
          </cell>
          <cell r="F748" t="str">
            <v>IRC</v>
          </cell>
          <cell r="G748" t="str">
            <v>GROMMET</v>
          </cell>
          <cell r="H748" t="str">
            <v>INM 4,16,17,28,36-39</v>
          </cell>
          <cell r="I748" t="e">
            <v>#N/A</v>
          </cell>
          <cell r="J748" t="e">
            <v>#N/A</v>
          </cell>
          <cell r="K748" t="str">
            <v>C-5613;INJ080</v>
          </cell>
          <cell r="L748">
            <v>76</v>
          </cell>
          <cell r="M748">
            <v>6334.0563991323215</v>
          </cell>
          <cell r="N748" t="str">
            <v>20X1</v>
          </cell>
          <cell r="O748" t="str">
            <v>Transfer</v>
          </cell>
          <cell r="P748" t="str">
            <v>Sub.Cont.</v>
          </cell>
          <cell r="Q748" t="str">
            <v>NO</v>
          </cell>
          <cell r="R748" t="str">
            <v>-</v>
          </cell>
          <cell r="S748">
            <v>100</v>
          </cell>
          <cell r="T748">
            <v>4</v>
          </cell>
          <cell r="U748">
            <v>25</v>
          </cell>
          <cell r="V748">
            <v>52</v>
          </cell>
          <cell r="W748">
            <v>8</v>
          </cell>
          <cell r="Y748">
            <v>8</v>
          </cell>
          <cell r="Z748">
            <v>230.5</v>
          </cell>
          <cell r="AA748">
            <v>180</v>
          </cell>
          <cell r="AB748">
            <v>5</v>
          </cell>
          <cell r="AC748">
            <v>50</v>
          </cell>
          <cell r="AD748" t="str">
            <v>T/L</v>
          </cell>
          <cell r="AE748">
            <v>0</v>
          </cell>
          <cell r="AF748">
            <v>20</v>
          </cell>
          <cell r="AG748">
            <v>76</v>
          </cell>
          <cell r="AH748">
            <v>6594.3600867678961</v>
          </cell>
          <cell r="AJ748">
            <v>977</v>
          </cell>
          <cell r="AL748">
            <v>105</v>
          </cell>
          <cell r="AM748">
            <v>35</v>
          </cell>
          <cell r="AN748">
            <v>2100</v>
          </cell>
          <cell r="AO748">
            <v>24.202500000000001</v>
          </cell>
          <cell r="AP748" t="e">
            <v>#N/A</v>
          </cell>
          <cell r="AQ748" t="e">
            <v>#N/A</v>
          </cell>
          <cell r="AR748" t="e">
            <v>#N/A</v>
          </cell>
          <cell r="AS748" t="e">
            <v>#N/A</v>
          </cell>
          <cell r="AT748" t="e">
            <v>#N/A</v>
          </cell>
        </row>
        <row r="749">
          <cell r="B749" t="str">
            <v>7125-0001-2</v>
          </cell>
          <cell r="C749" t="str">
            <v>7125-0001;A</v>
          </cell>
          <cell r="D749" t="str">
            <v>F-RP</v>
          </cell>
          <cell r="E749" t="str">
            <v>DENSO</v>
          </cell>
          <cell r="F749" t="str">
            <v>IRC</v>
          </cell>
          <cell r="G749" t="str">
            <v>GROMMET</v>
          </cell>
          <cell r="H749" t="str">
            <v>INM 4,16,17,28,36-39</v>
          </cell>
          <cell r="I749" t="e">
            <v>#N/A</v>
          </cell>
          <cell r="J749" t="e">
            <v>#N/A</v>
          </cell>
          <cell r="K749" t="str">
            <v>C-5613;INJ080</v>
          </cell>
          <cell r="L749">
            <v>76</v>
          </cell>
          <cell r="M749">
            <v>6334.0563991323215</v>
          </cell>
          <cell r="N749" t="str">
            <v>20X1</v>
          </cell>
          <cell r="O749" t="str">
            <v>Transfer</v>
          </cell>
          <cell r="P749" t="str">
            <v>Sub.Cont.</v>
          </cell>
          <cell r="Q749" t="str">
            <v>NO</v>
          </cell>
          <cell r="R749" t="str">
            <v>-</v>
          </cell>
          <cell r="S749">
            <v>100</v>
          </cell>
          <cell r="T749">
            <v>4</v>
          </cell>
          <cell r="U749">
            <v>25</v>
          </cell>
          <cell r="V749">
            <v>52</v>
          </cell>
          <cell r="W749">
            <v>8</v>
          </cell>
          <cell r="Y749">
            <v>8</v>
          </cell>
          <cell r="Z749">
            <v>230.5</v>
          </cell>
          <cell r="AA749">
            <v>180</v>
          </cell>
          <cell r="AB749">
            <v>5</v>
          </cell>
          <cell r="AC749">
            <v>50</v>
          </cell>
          <cell r="AD749" t="str">
            <v>T/L</v>
          </cell>
          <cell r="AE749">
            <v>0</v>
          </cell>
          <cell r="AF749">
            <v>20</v>
          </cell>
          <cell r="AG749">
            <v>76</v>
          </cell>
          <cell r="AH749">
            <v>6594.3600867678961</v>
          </cell>
          <cell r="AJ749">
            <v>977</v>
          </cell>
          <cell r="AL749">
            <v>70</v>
          </cell>
          <cell r="AM749">
            <v>35</v>
          </cell>
          <cell r="AN749">
            <v>1400</v>
          </cell>
          <cell r="AO749">
            <v>16.135000000000002</v>
          </cell>
          <cell r="AP749" t="e">
            <v>#N/A</v>
          </cell>
          <cell r="AQ749" t="e">
            <v>#N/A</v>
          </cell>
          <cell r="AR749" t="e">
            <v>#N/A</v>
          </cell>
          <cell r="AS749" t="e">
            <v>#N/A</v>
          </cell>
          <cell r="AT749" t="e">
            <v>#N/A</v>
          </cell>
        </row>
        <row r="750">
          <cell r="B750" t="str">
            <v>7140-A271</v>
          </cell>
          <cell r="C750" t="str">
            <v>7140-A271;A</v>
          </cell>
          <cell r="D750" t="str">
            <v>F-RP</v>
          </cell>
          <cell r="E750" t="str">
            <v>TOYOTA</v>
          </cell>
          <cell r="F750" t="str">
            <v>-</v>
          </cell>
          <cell r="G750" t="str">
            <v>MUD GUARD RH</v>
          </cell>
          <cell r="H750" t="str">
            <v>INJ</v>
          </cell>
          <cell r="I750" t="e">
            <v>#N/A</v>
          </cell>
          <cell r="J750" t="e">
            <v>#N/A</v>
          </cell>
          <cell r="K750" t="str">
            <v>E-5561;INJ080</v>
          </cell>
          <cell r="L750">
            <v>80</v>
          </cell>
          <cell r="M750">
            <v>616</v>
          </cell>
          <cell r="N750" t="str">
            <v>4x1</v>
          </cell>
          <cell r="O750" t="str">
            <v>Transfer</v>
          </cell>
          <cell r="P750" t="str">
            <v>Sub.Cont.</v>
          </cell>
          <cell r="Q750" t="str">
            <v>NO</v>
          </cell>
          <cell r="R750" t="str">
            <v>-</v>
          </cell>
          <cell r="S750">
            <v>100</v>
          </cell>
          <cell r="T750">
            <v>3</v>
          </cell>
          <cell r="U750">
            <v>50</v>
          </cell>
          <cell r="V750">
            <v>100</v>
          </cell>
          <cell r="W750">
            <v>8</v>
          </cell>
          <cell r="Y750">
            <v>4</v>
          </cell>
          <cell r="Z750">
            <v>500</v>
          </cell>
          <cell r="AA750">
            <v>170</v>
          </cell>
          <cell r="AB750">
            <v>10</v>
          </cell>
          <cell r="AC750">
            <v>50</v>
          </cell>
          <cell r="AD750" t="str">
            <v>RK</v>
          </cell>
          <cell r="AE750">
            <v>0</v>
          </cell>
          <cell r="AF750">
            <v>4</v>
          </cell>
          <cell r="AG750">
            <v>80</v>
          </cell>
          <cell r="AH750">
            <v>640</v>
          </cell>
          <cell r="AJ750">
            <v>0</v>
          </cell>
          <cell r="AL750">
            <v>159</v>
          </cell>
          <cell r="AM750">
            <v>53</v>
          </cell>
          <cell r="AN750">
            <v>636</v>
          </cell>
          <cell r="AO750">
            <v>79.5</v>
          </cell>
          <cell r="AP750" t="e">
            <v>#N/A</v>
          </cell>
          <cell r="AQ750" t="e">
            <v>#N/A</v>
          </cell>
          <cell r="AR750" t="e">
            <v>#N/A</v>
          </cell>
          <cell r="AS750" t="e">
            <v>#N/A</v>
          </cell>
          <cell r="AT750" t="e">
            <v>#N/A</v>
          </cell>
        </row>
        <row r="751">
          <cell r="B751" t="str">
            <v>7140-A271</v>
          </cell>
          <cell r="C751" t="str">
            <v>7140-A271;A</v>
          </cell>
          <cell r="D751" t="str">
            <v>F-RP</v>
          </cell>
          <cell r="E751" t="str">
            <v>TOYOTA</v>
          </cell>
          <cell r="F751" t="str">
            <v>Crown</v>
          </cell>
          <cell r="G751" t="str">
            <v>MUD GUARD RH</v>
          </cell>
          <cell r="H751" t="str">
            <v>INJ</v>
          </cell>
          <cell r="I751" t="e">
            <v>#N/A</v>
          </cell>
          <cell r="J751" t="e">
            <v>#N/A</v>
          </cell>
          <cell r="K751" t="str">
            <v>E-5561;INJ080</v>
          </cell>
          <cell r="L751">
            <v>80</v>
          </cell>
          <cell r="M751">
            <v>655.31914893617022</v>
          </cell>
          <cell r="N751" t="str">
            <v>4x1</v>
          </cell>
          <cell r="O751" t="str">
            <v>Compression</v>
          </cell>
          <cell r="P751" t="str">
            <v>Sub.Cont.</v>
          </cell>
          <cell r="Q751" t="str">
            <v>NO</v>
          </cell>
          <cell r="R751" t="str">
            <v>-</v>
          </cell>
          <cell r="S751">
            <v>100</v>
          </cell>
          <cell r="T751">
            <v>4</v>
          </cell>
          <cell r="U751">
            <v>22</v>
          </cell>
          <cell r="V751">
            <v>22</v>
          </cell>
          <cell r="W751">
            <v>6</v>
          </cell>
          <cell r="Y751">
            <v>4</v>
          </cell>
          <cell r="Z751">
            <v>470</v>
          </cell>
          <cell r="AA751">
            <v>175</v>
          </cell>
          <cell r="AB751">
            <v>1</v>
          </cell>
          <cell r="AC751">
            <v>40</v>
          </cell>
          <cell r="AD751" t="str">
            <v>RK</v>
          </cell>
          <cell r="AE751">
            <v>0</v>
          </cell>
          <cell r="AF751">
            <v>4</v>
          </cell>
          <cell r="AG751">
            <v>80</v>
          </cell>
          <cell r="AH751">
            <v>680.85106382978722</v>
          </cell>
          <cell r="AJ751">
            <v>0</v>
          </cell>
          <cell r="AL751">
            <v>150</v>
          </cell>
          <cell r="AM751">
            <v>50</v>
          </cell>
          <cell r="AN751">
            <v>600</v>
          </cell>
          <cell r="AO751">
            <v>70.5</v>
          </cell>
          <cell r="AP751" t="e">
            <v>#N/A</v>
          </cell>
          <cell r="AQ751" t="e">
            <v>#N/A</v>
          </cell>
          <cell r="AR751" t="e">
            <v>#N/A</v>
          </cell>
          <cell r="AS751" t="e">
            <v>#N/A</v>
          </cell>
          <cell r="AT751" t="e">
            <v>#N/A</v>
          </cell>
        </row>
        <row r="752">
          <cell r="B752" t="str">
            <v>7150-A112</v>
          </cell>
          <cell r="C752" t="str">
            <v>7150-A112;A</v>
          </cell>
          <cell r="D752" t="str">
            <v>F-RP</v>
          </cell>
          <cell r="E752" t="str">
            <v>TOYOTA</v>
          </cell>
          <cell r="F752" t="str">
            <v>-</v>
          </cell>
          <cell r="G752" t="str">
            <v>MUD GUARD LH</v>
          </cell>
          <cell r="H752" t="str">
            <v>510 17-20</v>
          </cell>
          <cell r="I752" t="e">
            <v>#N/A</v>
          </cell>
          <cell r="J752" t="e">
            <v>#N/A</v>
          </cell>
          <cell r="K752" t="str">
            <v>C2510;PRS080-2</v>
          </cell>
          <cell r="L752" t="e">
            <v>#N/A</v>
          </cell>
          <cell r="M752" t="e">
            <v>#N/A</v>
          </cell>
          <cell r="N752" t="str">
            <v>8x1</v>
          </cell>
          <cell r="O752" t="str">
            <v>Comprssion</v>
          </cell>
          <cell r="P752" t="str">
            <v>Press Dep.</v>
          </cell>
          <cell r="Q752" t="str">
            <v>NO</v>
          </cell>
          <cell r="R752" t="str">
            <v>-</v>
          </cell>
          <cell r="S752">
            <v>120</v>
          </cell>
          <cell r="Y752">
            <v>4</v>
          </cell>
          <cell r="Z752">
            <v>329</v>
          </cell>
          <cell r="AA752">
            <v>175</v>
          </cell>
          <cell r="AB752">
            <v>0</v>
          </cell>
          <cell r="AC752">
            <v>0</v>
          </cell>
          <cell r="AD752" t="str">
            <v>RK</v>
          </cell>
          <cell r="AE752">
            <v>0</v>
          </cell>
          <cell r="AF752">
            <v>7</v>
          </cell>
          <cell r="AG752" t="e">
            <v>#N/A</v>
          </cell>
          <cell r="AH752" t="e">
            <v>#N/A</v>
          </cell>
          <cell r="AJ752">
            <v>0</v>
          </cell>
          <cell r="AL752">
            <v>90</v>
          </cell>
          <cell r="AM752">
            <v>30</v>
          </cell>
          <cell r="AN752">
            <v>630</v>
          </cell>
          <cell r="AO752">
            <v>29.61</v>
          </cell>
          <cell r="AP752" t="e">
            <v>#N/A</v>
          </cell>
          <cell r="AQ752" t="e">
            <v>#N/A</v>
          </cell>
          <cell r="AR752" t="e">
            <v>#N/A</v>
          </cell>
          <cell r="AS752" t="e">
            <v>#N/A</v>
          </cell>
          <cell r="AT752" t="e">
            <v>#N/A</v>
          </cell>
        </row>
        <row r="753">
          <cell r="B753" t="str">
            <v>7150S0104</v>
          </cell>
          <cell r="C753" t="str">
            <v>7150S0104;A</v>
          </cell>
          <cell r="D753" t="str">
            <v>F-RP</v>
          </cell>
          <cell r="E753" t="str">
            <v>TOYOTA</v>
          </cell>
          <cell r="F753" t="str">
            <v>IRC</v>
          </cell>
          <cell r="G753" t="str">
            <v>MUD GUARD FR</v>
          </cell>
          <cell r="H753" t="str">
            <v>510 17-20</v>
          </cell>
          <cell r="I753" t="e">
            <v>#N/A</v>
          </cell>
          <cell r="J753" t="e">
            <v>#N/A</v>
          </cell>
          <cell r="K753" t="str">
            <v>C2510;PRS080-4</v>
          </cell>
          <cell r="L753" t="e">
            <v>#N/A</v>
          </cell>
          <cell r="M753" t="e">
            <v>#N/A</v>
          </cell>
          <cell r="N753" t="str">
            <v>10x1</v>
          </cell>
          <cell r="O753" t="str">
            <v>Compression</v>
          </cell>
          <cell r="P753" t="str">
            <v>Press Dep.</v>
          </cell>
          <cell r="Q753" t="str">
            <v>NO</v>
          </cell>
          <cell r="R753" t="str">
            <v>-</v>
          </cell>
          <cell r="S753">
            <v>120</v>
          </cell>
          <cell r="T753" t="str">
            <v>JIG</v>
          </cell>
          <cell r="Y753">
            <v>3</v>
          </cell>
          <cell r="Z753">
            <v>530</v>
          </cell>
          <cell r="AA753">
            <v>175</v>
          </cell>
          <cell r="AB753">
            <v>1</v>
          </cell>
          <cell r="AC753">
            <v>70</v>
          </cell>
          <cell r="AD753" t="str">
            <v>RK</v>
          </cell>
          <cell r="AE753">
            <v>0</v>
          </cell>
          <cell r="AF753">
            <v>10</v>
          </cell>
          <cell r="AG753" t="e">
            <v>#N/A</v>
          </cell>
          <cell r="AH753" t="e">
            <v>#N/A</v>
          </cell>
          <cell r="AJ753">
            <v>2173</v>
          </cell>
          <cell r="AL753">
            <v>108</v>
          </cell>
          <cell r="AM753">
            <v>36</v>
          </cell>
          <cell r="AN753">
            <v>1080</v>
          </cell>
          <cell r="AO753">
            <v>57.24</v>
          </cell>
          <cell r="AP753" t="e">
            <v>#N/A</v>
          </cell>
          <cell r="AQ753" t="e">
            <v>#N/A</v>
          </cell>
          <cell r="AR753" t="e">
            <v>#N/A</v>
          </cell>
          <cell r="AS753" t="e">
            <v>#N/A</v>
          </cell>
          <cell r="AT753" t="e">
            <v>#N/A</v>
          </cell>
        </row>
        <row r="754">
          <cell r="B754" t="str">
            <v>7150S0115</v>
          </cell>
          <cell r="C754" t="str">
            <v>7150S0115;A</v>
          </cell>
          <cell r="D754" t="str">
            <v>F-RP</v>
          </cell>
          <cell r="E754" t="str">
            <v>TOYOTA</v>
          </cell>
          <cell r="F754" t="str">
            <v>-</v>
          </cell>
          <cell r="G754" t="str">
            <v>MUD GUARD LH</v>
          </cell>
          <cell r="H754" t="str">
            <v>INM 4,16,17,28,36-39</v>
          </cell>
          <cell r="I754" t="e">
            <v>#N/A</v>
          </cell>
          <cell r="J754" t="e">
            <v>#N/A</v>
          </cell>
          <cell r="K754" t="str">
            <v>C5510;INJ080</v>
          </cell>
          <cell r="L754">
            <v>80</v>
          </cell>
          <cell r="M754">
            <v>1650</v>
          </cell>
          <cell r="N754" t="str">
            <v>6x1</v>
          </cell>
          <cell r="O754" t="str">
            <v>Transfer</v>
          </cell>
          <cell r="P754" t="str">
            <v>Press Dep.</v>
          </cell>
          <cell r="Q754" t="str">
            <v>NO</v>
          </cell>
          <cell r="R754" t="str">
            <v>205 / 220</v>
          </cell>
          <cell r="S754">
            <v>100</v>
          </cell>
          <cell r="T754">
            <v>1</v>
          </cell>
          <cell r="U754">
            <v>170</v>
          </cell>
          <cell r="V754">
            <v>100</v>
          </cell>
          <cell r="W754">
            <v>8</v>
          </cell>
          <cell r="Y754">
            <v>10</v>
          </cell>
          <cell r="Z754">
            <v>280</v>
          </cell>
          <cell r="AA754">
            <v>170</v>
          </cell>
          <cell r="AB754">
            <v>10</v>
          </cell>
          <cell r="AC754">
            <v>70</v>
          </cell>
          <cell r="AD754" t="str">
            <v>RK</v>
          </cell>
          <cell r="AE754">
            <v>7</v>
          </cell>
          <cell r="AF754">
            <v>6</v>
          </cell>
          <cell r="AG754">
            <v>80</v>
          </cell>
          <cell r="AH754">
            <v>1714.2857142857142</v>
          </cell>
          <cell r="AJ754">
            <v>1490</v>
          </cell>
          <cell r="AL754">
            <v>84</v>
          </cell>
          <cell r="AM754">
            <v>28</v>
          </cell>
          <cell r="AN754">
            <v>504</v>
          </cell>
          <cell r="AO754">
            <v>23.52</v>
          </cell>
          <cell r="AP754" t="e">
            <v>#N/A</v>
          </cell>
          <cell r="AQ754" t="e">
            <v>#N/A</v>
          </cell>
          <cell r="AR754" t="e">
            <v>#N/A</v>
          </cell>
          <cell r="AS754" t="e">
            <v>#N/A</v>
          </cell>
          <cell r="AT754" t="e">
            <v>#N/A</v>
          </cell>
        </row>
        <row r="755">
          <cell r="B755" t="str">
            <v>72119-SM1-0030</v>
          </cell>
          <cell r="C755" t="str">
            <v>72119-SM1-0030</v>
          </cell>
          <cell r="D755" t="str">
            <v>F-VK</v>
          </cell>
          <cell r="E755" t="str">
            <v>TOYOTA</v>
          </cell>
          <cell r="F755" t="str">
            <v>-</v>
          </cell>
          <cell r="G755" t="str">
            <v>MUD GUARD LH</v>
          </cell>
          <cell r="H755" t="str">
            <v>VK</v>
          </cell>
          <cell r="I755" t="e">
            <v>#N/A</v>
          </cell>
          <cell r="J755" t="e">
            <v>#N/A</v>
          </cell>
          <cell r="K755" t="str">
            <v>N-2710</v>
          </cell>
          <cell r="L755" t="e">
            <v>#N/A</v>
          </cell>
          <cell r="M755" t="e">
            <v>#N/A</v>
          </cell>
          <cell r="N755" t="str">
            <v>36x1</v>
          </cell>
          <cell r="O755" t="str">
            <v>Comprssion</v>
          </cell>
          <cell r="P755" t="str">
            <v>Sub.Cont.</v>
          </cell>
          <cell r="Q755" t="str">
            <v>NO</v>
          </cell>
          <cell r="R755" t="str">
            <v>-</v>
          </cell>
          <cell r="S755">
            <v>100</v>
          </cell>
          <cell r="T755" t="str">
            <v>JIG</v>
          </cell>
          <cell r="Y755">
            <v>5</v>
          </cell>
          <cell r="Z755">
            <v>28.08</v>
          </cell>
          <cell r="AA755">
            <v>175</v>
          </cell>
          <cell r="AB755">
            <v>0</v>
          </cell>
          <cell r="AC755">
            <v>60</v>
          </cell>
          <cell r="AD755" t="str">
            <v>RK</v>
          </cell>
          <cell r="AE755">
            <v>0</v>
          </cell>
          <cell r="AF755">
            <v>36</v>
          </cell>
          <cell r="AG755" t="e">
            <v>#N/A</v>
          </cell>
          <cell r="AH755" t="e">
            <v>#N/A</v>
          </cell>
          <cell r="AJ755">
            <v>1397</v>
          </cell>
          <cell r="AL755" t="e">
            <v>#N/A</v>
          </cell>
          <cell r="AM755" t="e">
            <v>#N/A</v>
          </cell>
          <cell r="AN755" t="e">
            <v>#N/A</v>
          </cell>
          <cell r="AO755" t="e">
            <v>#N/A</v>
          </cell>
          <cell r="AP755" t="e">
            <v>#N/A</v>
          </cell>
          <cell r="AQ755" t="e">
            <v>#N/A</v>
          </cell>
          <cell r="AR755" t="e">
            <v>#N/A</v>
          </cell>
          <cell r="AS755" t="e">
            <v>#N/A</v>
          </cell>
          <cell r="AT755" t="e">
            <v>#N/A</v>
          </cell>
        </row>
        <row r="756">
          <cell r="B756" t="str">
            <v>72235-SO4-0030</v>
          </cell>
          <cell r="C756" t="str">
            <v>72235-SO4-0030</v>
          </cell>
          <cell r="D756" t="e">
            <v>#N/A</v>
          </cell>
          <cell r="E756" t="str">
            <v>TOYOTA</v>
          </cell>
          <cell r="F756" t="str">
            <v>-</v>
          </cell>
          <cell r="G756" t="str">
            <v>MUD GUARD RR</v>
          </cell>
          <cell r="H756">
            <v>510</v>
          </cell>
          <cell r="I756" t="e">
            <v>#N/A</v>
          </cell>
          <cell r="J756" t="e">
            <v>#N/A</v>
          </cell>
          <cell r="L756" t="e">
            <v>#N/A</v>
          </cell>
          <cell r="M756" t="e">
            <v>#N/A</v>
          </cell>
          <cell r="O756" t="str">
            <v>Compression</v>
          </cell>
          <cell r="P756" t="str">
            <v>Sub.Cont.</v>
          </cell>
          <cell r="Q756" t="str">
            <v>NO</v>
          </cell>
          <cell r="R756" t="str">
            <v>-</v>
          </cell>
          <cell r="S756">
            <v>100</v>
          </cell>
          <cell r="T756" t="str">
            <v>JIG</v>
          </cell>
          <cell r="Y756">
            <v>3</v>
          </cell>
          <cell r="Z756">
            <v>0</v>
          </cell>
          <cell r="AA756">
            <v>175</v>
          </cell>
          <cell r="AB756">
            <v>5</v>
          </cell>
          <cell r="AC756">
            <v>70</v>
          </cell>
          <cell r="AD756" t="str">
            <v>RK</v>
          </cell>
          <cell r="AE756">
            <v>0</v>
          </cell>
          <cell r="AF756">
            <v>0</v>
          </cell>
          <cell r="AG756" t="e">
            <v>#N/A</v>
          </cell>
          <cell r="AH756" t="e">
            <v>#N/A</v>
          </cell>
          <cell r="AJ756">
            <v>1870</v>
          </cell>
          <cell r="AL756" t="e">
            <v>#N/A</v>
          </cell>
          <cell r="AM756" t="e">
            <v>#N/A</v>
          </cell>
          <cell r="AN756" t="e">
            <v>#N/A</v>
          </cell>
          <cell r="AO756" t="e">
            <v>#N/A</v>
          </cell>
          <cell r="AP756" t="e">
            <v>#N/A</v>
          </cell>
          <cell r="AQ756" t="e">
            <v>#N/A</v>
          </cell>
          <cell r="AR756" t="e">
            <v>#N/A</v>
          </cell>
          <cell r="AS756" t="e">
            <v>#N/A</v>
          </cell>
          <cell r="AT756" t="e">
            <v>#N/A</v>
          </cell>
        </row>
        <row r="757">
          <cell r="B757" t="str">
            <v>73491/41-SX8-T013</v>
          </cell>
          <cell r="C757" t="str">
            <v>73491/41-SX8-T013;A</v>
          </cell>
          <cell r="D757" t="e">
            <v>#N/A</v>
          </cell>
          <cell r="E757" t="str">
            <v>TOYOTA</v>
          </cell>
          <cell r="F757" t="str">
            <v>-</v>
          </cell>
          <cell r="G757" t="str">
            <v>MUD GUARD</v>
          </cell>
          <cell r="H757" t="str">
            <v>INJ 38-39</v>
          </cell>
          <cell r="I757" t="e">
            <v>#N/A</v>
          </cell>
          <cell r="J757" t="e">
            <v>#N/A</v>
          </cell>
          <cell r="K757" t="str">
            <v>E2724;INJ080</v>
          </cell>
          <cell r="L757" t="e">
            <v>#N/A</v>
          </cell>
          <cell r="M757" t="e">
            <v>#N/A</v>
          </cell>
          <cell r="N757" t="str">
            <v>2*1 RL</v>
          </cell>
          <cell r="O757" t="str">
            <v>Compression</v>
          </cell>
          <cell r="P757" t="str">
            <v>Sub.Cont.</v>
          </cell>
          <cell r="Q757" t="str">
            <v>NO</v>
          </cell>
          <cell r="R757" t="str">
            <v>-</v>
          </cell>
          <cell r="S757">
            <v>100</v>
          </cell>
          <cell r="Y757">
            <v>3</v>
          </cell>
          <cell r="Z757">
            <v>620</v>
          </cell>
          <cell r="AA757">
            <v>175</v>
          </cell>
          <cell r="AB757">
            <v>0</v>
          </cell>
          <cell r="AC757">
            <v>40</v>
          </cell>
          <cell r="AD757" t="str">
            <v>RK</v>
          </cell>
          <cell r="AE757">
            <v>0</v>
          </cell>
          <cell r="AF757">
            <v>2</v>
          </cell>
          <cell r="AG757" t="e">
            <v>#N/A</v>
          </cell>
          <cell r="AH757" t="e">
            <v>#N/A</v>
          </cell>
          <cell r="AJ757">
            <v>0</v>
          </cell>
          <cell r="AL757">
            <v>219</v>
          </cell>
          <cell r="AM757">
            <v>73</v>
          </cell>
          <cell r="AN757">
            <v>438</v>
          </cell>
          <cell r="AO757">
            <v>135.78</v>
          </cell>
          <cell r="AP757" t="e">
            <v>#N/A</v>
          </cell>
          <cell r="AQ757" t="e">
            <v>#N/A</v>
          </cell>
          <cell r="AR757" t="e">
            <v>#N/A</v>
          </cell>
          <cell r="AS757" t="e">
            <v>#N/A</v>
          </cell>
          <cell r="AT757" t="e">
            <v>#N/A</v>
          </cell>
        </row>
        <row r="758">
          <cell r="B758" t="str">
            <v>73491/41-SX8-T013</v>
          </cell>
          <cell r="C758" t="str">
            <v>73491/41-SX8-T013;A</v>
          </cell>
          <cell r="D758" t="e">
            <v>#N/A</v>
          </cell>
          <cell r="E758" t="str">
            <v>TOYOTA</v>
          </cell>
          <cell r="F758" t="str">
            <v>-</v>
          </cell>
          <cell r="G758" t="str">
            <v>MUD GAARD RH</v>
          </cell>
          <cell r="H758" t="str">
            <v>INJ</v>
          </cell>
          <cell r="I758" t="e">
            <v>#N/A</v>
          </cell>
          <cell r="J758" t="e">
            <v>#N/A</v>
          </cell>
          <cell r="K758" t="str">
            <v>E2724;INJ080</v>
          </cell>
          <cell r="L758" t="e">
            <v>#N/A</v>
          </cell>
          <cell r="M758" t="e">
            <v>#N/A</v>
          </cell>
          <cell r="N758" t="str">
            <v>2*1 RL</v>
          </cell>
          <cell r="O758" t="str">
            <v>Compression</v>
          </cell>
          <cell r="P758" t="str">
            <v>Sub.Cont.</v>
          </cell>
          <cell r="Q758" t="str">
            <v>NO</v>
          </cell>
          <cell r="R758" t="str">
            <v>-</v>
          </cell>
          <cell r="S758">
            <v>100</v>
          </cell>
          <cell r="Y758">
            <v>3</v>
          </cell>
          <cell r="Z758">
            <v>620</v>
          </cell>
          <cell r="AA758">
            <v>175</v>
          </cell>
          <cell r="AB758">
            <v>0</v>
          </cell>
          <cell r="AC758">
            <v>70</v>
          </cell>
          <cell r="AD758" t="str">
            <v>RK</v>
          </cell>
          <cell r="AE758">
            <v>0</v>
          </cell>
          <cell r="AF758">
            <v>2</v>
          </cell>
          <cell r="AG758" t="e">
            <v>#N/A</v>
          </cell>
          <cell r="AH758" t="e">
            <v>#N/A</v>
          </cell>
          <cell r="AJ758">
            <v>0</v>
          </cell>
          <cell r="AL758">
            <v>219</v>
          </cell>
          <cell r="AM758">
            <v>73</v>
          </cell>
          <cell r="AN758">
            <v>438</v>
          </cell>
          <cell r="AO758">
            <v>135.78</v>
          </cell>
          <cell r="AP758" t="e">
            <v>#N/A</v>
          </cell>
          <cell r="AQ758" t="e">
            <v>#N/A</v>
          </cell>
          <cell r="AR758" t="e">
            <v>#N/A</v>
          </cell>
          <cell r="AS758" t="e">
            <v>#N/A</v>
          </cell>
          <cell r="AT758" t="e">
            <v>#N/A</v>
          </cell>
        </row>
        <row r="759">
          <cell r="B759" t="str">
            <v>73525-SWA-0000</v>
          </cell>
          <cell r="C759" t="str">
            <v>73525-SWA-0000;A</v>
          </cell>
          <cell r="D759" t="str">
            <v>F-PUNCH</v>
          </cell>
          <cell r="E759" t="str">
            <v>TOYOTA</v>
          </cell>
          <cell r="F759" t="str">
            <v>Corona</v>
          </cell>
          <cell r="G759" t="str">
            <v>MUD GUARD</v>
          </cell>
          <cell r="H759" t="str">
            <v>510 17-20</v>
          </cell>
          <cell r="I759" t="e">
            <v>#N/A</v>
          </cell>
          <cell r="J759" t="e">
            <v>#N/A</v>
          </cell>
          <cell r="K759" t="str">
            <v>E2621;PRS050</v>
          </cell>
          <cell r="L759">
            <v>5</v>
          </cell>
          <cell r="M759">
            <v>285.71428571428572</v>
          </cell>
          <cell r="N759" t="str">
            <v>60X1</v>
          </cell>
          <cell r="O759" t="str">
            <v>Transfer</v>
          </cell>
          <cell r="P759" t="str">
            <v>Sub.Cont.</v>
          </cell>
          <cell r="Q759" t="str">
            <v>NO</v>
          </cell>
          <cell r="R759" t="str">
            <v>-</v>
          </cell>
          <cell r="S759">
            <v>100</v>
          </cell>
          <cell r="Y759">
            <v>5</v>
          </cell>
          <cell r="Z759">
            <v>42</v>
          </cell>
          <cell r="AA759">
            <v>170</v>
          </cell>
          <cell r="AB759">
            <v>0</v>
          </cell>
          <cell r="AC759">
            <v>60</v>
          </cell>
          <cell r="AD759" t="str">
            <v>RK</v>
          </cell>
          <cell r="AE759">
            <v>0</v>
          </cell>
          <cell r="AF759">
            <v>6</v>
          </cell>
          <cell r="AG759">
            <v>5</v>
          </cell>
          <cell r="AH759">
            <v>714.28571428571433</v>
          </cell>
          <cell r="AJ759">
            <v>0</v>
          </cell>
          <cell r="AL759">
            <v>222</v>
          </cell>
          <cell r="AM759">
            <v>74</v>
          </cell>
          <cell r="AN759">
            <v>1332</v>
          </cell>
          <cell r="AO759">
            <v>9.3239999999999998</v>
          </cell>
          <cell r="AP759" t="e">
            <v>#N/A</v>
          </cell>
          <cell r="AQ759" t="e">
            <v>#N/A</v>
          </cell>
          <cell r="AR759" t="e">
            <v>#N/A</v>
          </cell>
          <cell r="AS759" t="e">
            <v>#N/A</v>
          </cell>
          <cell r="AT759" t="e">
            <v>#N/A</v>
          </cell>
        </row>
        <row r="760">
          <cell r="B760" t="str">
            <v>74142-TF0X-0001</v>
          </cell>
          <cell r="C760" t="str">
            <v>74142-TF0X-0001;A</v>
          </cell>
          <cell r="D760" t="str">
            <v>F-SCC</v>
          </cell>
          <cell r="E760" t="str">
            <v>TOYOTA</v>
          </cell>
          <cell r="F760" t="str">
            <v>Crown</v>
          </cell>
          <cell r="G760" t="str">
            <v>MUD GUARD RH</v>
          </cell>
          <cell r="H760">
            <v>510</v>
          </cell>
          <cell r="I760" t="e">
            <v>#N/A</v>
          </cell>
          <cell r="J760" t="e">
            <v>#N/A</v>
          </cell>
          <cell r="K760" t="str">
            <v>E2825;PRS080</v>
          </cell>
          <cell r="L760" t="e">
            <v>#N/A</v>
          </cell>
          <cell r="M760" t="e">
            <v>#N/A</v>
          </cell>
          <cell r="N760" t="str">
            <v>2x1</v>
          </cell>
          <cell r="O760" t="str">
            <v>Comprssion</v>
          </cell>
          <cell r="P760" t="str">
            <v>Sub.Cont.</v>
          </cell>
          <cell r="Q760" t="str">
            <v>NO</v>
          </cell>
          <cell r="R760" t="str">
            <v>-</v>
          </cell>
          <cell r="S760">
            <v>100</v>
          </cell>
          <cell r="T760">
            <v>9</v>
          </cell>
          <cell r="U760">
            <v>14</v>
          </cell>
          <cell r="V760">
            <v>14</v>
          </cell>
          <cell r="W760">
            <v>8</v>
          </cell>
          <cell r="Y760">
            <v>4</v>
          </cell>
          <cell r="Z760">
            <v>90</v>
          </cell>
          <cell r="AA760">
            <v>180</v>
          </cell>
          <cell r="AB760">
            <v>1</v>
          </cell>
          <cell r="AC760">
            <v>60</v>
          </cell>
          <cell r="AD760" t="str">
            <v>RK</v>
          </cell>
          <cell r="AE760">
            <v>0</v>
          </cell>
          <cell r="AF760">
            <v>2</v>
          </cell>
          <cell r="AG760" t="e">
            <v>#N/A</v>
          </cell>
          <cell r="AH760" t="e">
            <v>#N/A</v>
          </cell>
          <cell r="AJ760">
            <v>0</v>
          </cell>
          <cell r="AL760">
            <v>156</v>
          </cell>
          <cell r="AM760">
            <v>52</v>
          </cell>
          <cell r="AN760">
            <v>312</v>
          </cell>
          <cell r="AO760">
            <v>14.04</v>
          </cell>
          <cell r="AP760" t="e">
            <v>#N/A</v>
          </cell>
          <cell r="AQ760" t="e">
            <v>#N/A</v>
          </cell>
          <cell r="AR760" t="e">
            <v>#N/A</v>
          </cell>
          <cell r="AS760" t="e">
            <v>#N/A</v>
          </cell>
          <cell r="AT760" t="e">
            <v>#N/A</v>
          </cell>
        </row>
        <row r="761">
          <cell r="B761" t="str">
            <v>74172-S84-0000</v>
          </cell>
          <cell r="C761" t="str">
            <v>74172-S84-0000</v>
          </cell>
          <cell r="D761" t="str">
            <v>F-WCLHO</v>
          </cell>
          <cell r="E761" t="str">
            <v>TOYOTA</v>
          </cell>
          <cell r="F761" t="str">
            <v>Corona</v>
          </cell>
          <cell r="G761" t="str">
            <v>MUD GUARD</v>
          </cell>
          <cell r="I761" t="e">
            <v>#N/A</v>
          </cell>
          <cell r="J761" t="e">
            <v>#N/A</v>
          </cell>
          <cell r="K761" t="str">
            <v>C-2710</v>
          </cell>
          <cell r="L761" t="e">
            <v>#N/A</v>
          </cell>
          <cell r="M761" t="e">
            <v>#N/A</v>
          </cell>
          <cell r="N761" t="str">
            <v>16x1</v>
          </cell>
          <cell r="O761" t="str">
            <v>Compression</v>
          </cell>
          <cell r="P761" t="str">
            <v>Sub.Cont.</v>
          </cell>
          <cell r="Q761" t="str">
            <v>NO</v>
          </cell>
          <cell r="R761" t="str">
            <v>-</v>
          </cell>
          <cell r="S761">
            <v>100</v>
          </cell>
          <cell r="W761">
            <v>6</v>
          </cell>
          <cell r="Y761">
            <v>0</v>
          </cell>
          <cell r="Z761">
            <v>0</v>
          </cell>
          <cell r="AA761">
            <v>175</v>
          </cell>
          <cell r="AB761">
            <v>7</v>
          </cell>
          <cell r="AC761">
            <v>60</v>
          </cell>
          <cell r="AD761" t="str">
            <v>SE</v>
          </cell>
          <cell r="AE761">
            <v>0</v>
          </cell>
          <cell r="AG761" t="e">
            <v>#N/A</v>
          </cell>
          <cell r="AH761" t="e">
            <v>#N/A</v>
          </cell>
          <cell r="AJ761">
            <v>0</v>
          </cell>
          <cell r="AL761">
            <v>225</v>
          </cell>
          <cell r="AM761">
            <v>75</v>
          </cell>
          <cell r="AN761">
            <v>0</v>
          </cell>
          <cell r="AO761">
            <v>0</v>
          </cell>
          <cell r="AP761" t="e">
            <v>#N/A</v>
          </cell>
          <cell r="AQ761" t="e">
            <v>#N/A</v>
          </cell>
          <cell r="AR761" t="e">
            <v>#N/A</v>
          </cell>
          <cell r="AS761" t="e">
            <v>#N/A</v>
          </cell>
          <cell r="AT761" t="e">
            <v>#N/A</v>
          </cell>
        </row>
        <row r="762">
          <cell r="B762" t="str">
            <v>74172-S87-A000</v>
          </cell>
          <cell r="C762" t="str">
            <v>74172-S87-A000;A</v>
          </cell>
          <cell r="D762" t="str">
            <v>F-VK</v>
          </cell>
          <cell r="E762" t="str">
            <v>TOYOTA</v>
          </cell>
          <cell r="F762" t="str">
            <v>240D</v>
          </cell>
          <cell r="G762" t="str">
            <v>MUD GUARD QTR</v>
          </cell>
          <cell r="I762" t="e">
            <v>#N/A</v>
          </cell>
          <cell r="J762" t="e">
            <v>#N/A</v>
          </cell>
          <cell r="K762" t="str">
            <v>C2610;PRS080</v>
          </cell>
          <cell r="L762" t="e">
            <v>#N/A</v>
          </cell>
          <cell r="M762" t="e">
            <v>#N/A</v>
          </cell>
          <cell r="N762" t="str">
            <v>4x2</v>
          </cell>
          <cell r="O762" t="str">
            <v>Compression</v>
          </cell>
          <cell r="P762" t="str">
            <v>Sub.Cont.</v>
          </cell>
          <cell r="Q762" t="str">
            <v>NO</v>
          </cell>
          <cell r="R762" t="str">
            <v>-</v>
          </cell>
          <cell r="S762">
            <v>100</v>
          </cell>
          <cell r="Y762">
            <v>3</v>
          </cell>
          <cell r="Z762">
            <v>127</v>
          </cell>
          <cell r="AA762">
            <v>175</v>
          </cell>
          <cell r="AB762">
            <v>0</v>
          </cell>
          <cell r="AC762">
            <v>40</v>
          </cell>
          <cell r="AD762" t="str">
            <v>RK</v>
          </cell>
          <cell r="AE762">
            <v>0</v>
          </cell>
          <cell r="AF762">
            <v>4</v>
          </cell>
          <cell r="AG762" t="e">
            <v>#N/A</v>
          </cell>
          <cell r="AH762" t="e">
            <v>#N/A</v>
          </cell>
          <cell r="AJ762">
            <v>0</v>
          </cell>
          <cell r="AL762">
            <v>45</v>
          </cell>
          <cell r="AM762">
            <v>15</v>
          </cell>
          <cell r="AN762">
            <v>180</v>
          </cell>
          <cell r="AO762">
            <v>5.7149999999999999</v>
          </cell>
          <cell r="AP762" t="e">
            <v>#N/A</v>
          </cell>
          <cell r="AQ762" t="e">
            <v>#N/A</v>
          </cell>
          <cell r="AR762" t="e">
            <v>#N/A</v>
          </cell>
          <cell r="AS762" t="e">
            <v>#N/A</v>
          </cell>
          <cell r="AT762" t="e">
            <v>#N/A</v>
          </cell>
        </row>
        <row r="763">
          <cell r="B763" t="str">
            <v>74172-S87-A000</v>
          </cell>
          <cell r="C763" t="str">
            <v>74172-S87-A000;A</v>
          </cell>
          <cell r="D763" t="str">
            <v>F-VK</v>
          </cell>
          <cell r="E763" t="str">
            <v>TOYOTA</v>
          </cell>
          <cell r="F763" t="str">
            <v>Corona</v>
          </cell>
          <cell r="G763" t="str">
            <v>MUD GUARD RR RH</v>
          </cell>
          <cell r="I763" t="e">
            <v>#N/A</v>
          </cell>
          <cell r="J763" t="e">
            <v>#N/A</v>
          </cell>
          <cell r="K763" t="str">
            <v>C2610;PRS080</v>
          </cell>
          <cell r="L763" t="e">
            <v>#N/A</v>
          </cell>
          <cell r="M763" t="e">
            <v>#N/A</v>
          </cell>
          <cell r="N763" t="str">
            <v>4x2</v>
          </cell>
          <cell r="O763" t="str">
            <v>Transfer</v>
          </cell>
          <cell r="P763" t="str">
            <v>Sub.Cont.</v>
          </cell>
          <cell r="Q763" t="str">
            <v>NO</v>
          </cell>
          <cell r="R763" t="str">
            <v>-</v>
          </cell>
          <cell r="S763">
            <v>120</v>
          </cell>
          <cell r="T763">
            <v>1</v>
          </cell>
          <cell r="U763">
            <v>120</v>
          </cell>
          <cell r="V763">
            <v>140</v>
          </cell>
          <cell r="W763">
            <v>8</v>
          </cell>
          <cell r="Y763">
            <v>7</v>
          </cell>
          <cell r="Z763">
            <v>127</v>
          </cell>
          <cell r="AA763">
            <v>175</v>
          </cell>
          <cell r="AB763">
            <v>10</v>
          </cell>
          <cell r="AC763">
            <v>66</v>
          </cell>
          <cell r="AD763" t="str">
            <v>JAPAN</v>
          </cell>
          <cell r="AE763">
            <v>0</v>
          </cell>
          <cell r="AF763">
            <v>4</v>
          </cell>
          <cell r="AG763" t="e">
            <v>#N/A</v>
          </cell>
          <cell r="AH763" t="e">
            <v>#N/A</v>
          </cell>
          <cell r="AJ763">
            <v>83</v>
          </cell>
          <cell r="AL763">
            <v>45</v>
          </cell>
          <cell r="AM763">
            <v>15</v>
          </cell>
          <cell r="AN763">
            <v>180</v>
          </cell>
          <cell r="AO763">
            <v>5.7149999999999999</v>
          </cell>
          <cell r="AP763" t="e">
            <v>#N/A</v>
          </cell>
          <cell r="AQ763" t="e">
            <v>#N/A</v>
          </cell>
          <cell r="AR763" t="e">
            <v>#N/A</v>
          </cell>
          <cell r="AS763" t="e">
            <v>#N/A</v>
          </cell>
          <cell r="AT763" t="e">
            <v>#N/A</v>
          </cell>
        </row>
        <row r="764">
          <cell r="B764" t="str">
            <v>74172-SLE-0000</v>
          </cell>
          <cell r="C764" t="str">
            <v>74172-SLE-0000;A</v>
          </cell>
          <cell r="D764" t="str">
            <v>F-RPM</v>
          </cell>
          <cell r="E764" t="str">
            <v>TOYOTA</v>
          </cell>
          <cell r="F764" t="str">
            <v>IRC</v>
          </cell>
          <cell r="G764" t="str">
            <v>FULE TANK</v>
          </cell>
          <cell r="H764" t="str">
            <v>INM 4,16,17,28,32-35</v>
          </cell>
          <cell r="I764" t="e">
            <v>#N/A</v>
          </cell>
          <cell r="J764" t="e">
            <v>#N/A</v>
          </cell>
          <cell r="K764" t="str">
            <v>A5504;INJ080</v>
          </cell>
          <cell r="L764">
            <v>86</v>
          </cell>
          <cell r="M764">
            <v>2459.2592592592591</v>
          </cell>
          <cell r="N764" t="str">
            <v>16X1</v>
          </cell>
          <cell r="O764" t="str">
            <v>Transfer</v>
          </cell>
          <cell r="P764" t="str">
            <v>Sub.Cont.</v>
          </cell>
          <cell r="Q764" t="str">
            <v>NO</v>
          </cell>
          <cell r="R764" t="str">
            <v>-</v>
          </cell>
          <cell r="S764">
            <v>100</v>
          </cell>
          <cell r="T764">
            <v>1</v>
          </cell>
          <cell r="U764">
            <v>101</v>
          </cell>
          <cell r="V764">
            <v>101</v>
          </cell>
          <cell r="W764">
            <v>6</v>
          </cell>
          <cell r="Y764">
            <v>4</v>
          </cell>
          <cell r="Z764">
            <v>540</v>
          </cell>
          <cell r="AA764">
            <v>175</v>
          </cell>
          <cell r="AB764">
            <v>5</v>
          </cell>
          <cell r="AC764">
            <v>50</v>
          </cell>
          <cell r="AD764" t="str">
            <v>RK</v>
          </cell>
          <cell r="AE764">
            <v>0</v>
          </cell>
          <cell r="AF764">
            <v>16</v>
          </cell>
          <cell r="AG764">
            <v>86</v>
          </cell>
          <cell r="AH764">
            <v>2548.1481481481483</v>
          </cell>
          <cell r="AJ764">
            <v>0</v>
          </cell>
          <cell r="AL764">
            <v>114</v>
          </cell>
          <cell r="AM764">
            <v>38</v>
          </cell>
          <cell r="AN764">
            <v>1824</v>
          </cell>
          <cell r="AO764">
            <v>61.56</v>
          </cell>
          <cell r="AP764" t="e">
            <v>#N/A</v>
          </cell>
          <cell r="AQ764" t="e">
            <v>#N/A</v>
          </cell>
          <cell r="AR764" t="e">
            <v>#N/A</v>
          </cell>
          <cell r="AS764" t="e">
            <v>#N/A</v>
          </cell>
          <cell r="AT764" t="e">
            <v>#N/A</v>
          </cell>
        </row>
        <row r="765">
          <cell r="B765" t="str">
            <v>74172-SLE-0000-2</v>
          </cell>
          <cell r="C765" t="str">
            <v>74172-SLE-0000;A</v>
          </cell>
          <cell r="D765" t="str">
            <v>F-RPM</v>
          </cell>
          <cell r="E765" t="str">
            <v>TOYOTA</v>
          </cell>
          <cell r="F765" t="str">
            <v>IRC</v>
          </cell>
          <cell r="G765" t="str">
            <v>FULE TANK</v>
          </cell>
          <cell r="H765" t="str">
            <v>INM 4,16,17,28,32-35</v>
          </cell>
          <cell r="I765" t="e">
            <v>#N/A</v>
          </cell>
          <cell r="J765" t="e">
            <v>#N/A</v>
          </cell>
          <cell r="K765" t="str">
            <v>A5504;INJ080</v>
          </cell>
          <cell r="L765">
            <v>86</v>
          </cell>
          <cell r="M765">
            <v>2459.2592592592591</v>
          </cell>
          <cell r="N765" t="str">
            <v>16X1</v>
          </cell>
          <cell r="O765" t="str">
            <v>Transfer</v>
          </cell>
          <cell r="P765" t="str">
            <v>Sub.Cont.</v>
          </cell>
          <cell r="Q765" t="str">
            <v>NO</v>
          </cell>
          <cell r="R765" t="str">
            <v>-</v>
          </cell>
          <cell r="S765">
            <v>100</v>
          </cell>
          <cell r="T765">
            <v>1</v>
          </cell>
          <cell r="U765">
            <v>101</v>
          </cell>
          <cell r="V765">
            <v>101</v>
          </cell>
          <cell r="W765">
            <v>6</v>
          </cell>
          <cell r="Y765">
            <v>4</v>
          </cell>
          <cell r="Z765">
            <v>540</v>
          </cell>
          <cell r="AA765">
            <v>175</v>
          </cell>
          <cell r="AB765">
            <v>5</v>
          </cell>
          <cell r="AC765">
            <v>50</v>
          </cell>
          <cell r="AD765" t="str">
            <v>RK</v>
          </cell>
          <cell r="AE765">
            <v>0</v>
          </cell>
          <cell r="AF765">
            <v>16</v>
          </cell>
          <cell r="AG765">
            <v>86</v>
          </cell>
          <cell r="AH765">
            <v>2548.1481481481483</v>
          </cell>
          <cell r="AJ765">
            <v>0</v>
          </cell>
          <cell r="AL765">
            <v>76</v>
          </cell>
          <cell r="AM765">
            <v>38</v>
          </cell>
          <cell r="AN765">
            <v>1216</v>
          </cell>
          <cell r="AO765">
            <v>41.04</v>
          </cell>
          <cell r="AP765" t="e">
            <v>#N/A</v>
          </cell>
          <cell r="AQ765" t="e">
            <v>#N/A</v>
          </cell>
          <cell r="AR765" t="e">
            <v>#N/A</v>
          </cell>
          <cell r="AS765" t="e">
            <v>#N/A</v>
          </cell>
          <cell r="AT765" t="e">
            <v>#N/A</v>
          </cell>
        </row>
        <row r="766">
          <cell r="B766" t="str">
            <v>74172-SR3-0000</v>
          </cell>
          <cell r="C766" t="str">
            <v>74172-SR3-0000</v>
          </cell>
          <cell r="D766" t="e">
            <v>#N/A</v>
          </cell>
          <cell r="E766" t="str">
            <v>TOYOTA</v>
          </cell>
          <cell r="F766" t="str">
            <v>IRC</v>
          </cell>
          <cell r="G766" t="str">
            <v>BEVELLED WASHER</v>
          </cell>
          <cell r="H766" t="str">
            <v>NRZ</v>
          </cell>
          <cell r="I766" t="e">
            <v>#N/A</v>
          </cell>
          <cell r="J766" t="e">
            <v>#N/A</v>
          </cell>
          <cell r="K766" t="str">
            <v>C-2554</v>
          </cell>
          <cell r="L766" t="e">
            <v>#N/A</v>
          </cell>
          <cell r="M766" t="e">
            <v>#N/A</v>
          </cell>
          <cell r="N766" t="str">
            <v>16x1</v>
          </cell>
          <cell r="O766" t="str">
            <v>Compression</v>
          </cell>
          <cell r="P766" t="str">
            <v>Sub.Cont.</v>
          </cell>
          <cell r="Q766" t="str">
            <v>NO</v>
          </cell>
          <cell r="R766" t="str">
            <v>-</v>
          </cell>
          <cell r="S766">
            <v>100</v>
          </cell>
          <cell r="T766">
            <v>3</v>
          </cell>
          <cell r="U766">
            <v>20</v>
          </cell>
          <cell r="V766">
            <v>120</v>
          </cell>
          <cell r="W766">
            <v>6</v>
          </cell>
          <cell r="Y766">
            <v>5</v>
          </cell>
          <cell r="Z766">
            <v>51.66</v>
          </cell>
          <cell r="AA766">
            <v>170</v>
          </cell>
          <cell r="AB766">
            <v>5</v>
          </cell>
          <cell r="AC766">
            <v>60</v>
          </cell>
          <cell r="AD766" t="str">
            <v>RK</v>
          </cell>
          <cell r="AE766">
            <v>0</v>
          </cell>
          <cell r="AF766">
            <v>16</v>
          </cell>
          <cell r="AG766" t="e">
            <v>#N/A</v>
          </cell>
          <cell r="AH766" t="e">
            <v>#N/A</v>
          </cell>
          <cell r="AJ766">
            <v>0</v>
          </cell>
          <cell r="AL766" t="e">
            <v>#N/A</v>
          </cell>
          <cell r="AM766" t="e">
            <v>#N/A</v>
          </cell>
          <cell r="AN766" t="e">
            <v>#N/A</v>
          </cell>
          <cell r="AO766" t="e">
            <v>#N/A</v>
          </cell>
          <cell r="AP766" t="e">
            <v>#N/A</v>
          </cell>
          <cell r="AQ766" t="e">
            <v>#N/A</v>
          </cell>
          <cell r="AR766" t="e">
            <v>#N/A</v>
          </cell>
          <cell r="AS766" t="e">
            <v>#N/A</v>
          </cell>
          <cell r="AT766" t="e">
            <v>#N/A</v>
          </cell>
        </row>
        <row r="767">
          <cell r="B767" t="str">
            <v>74172-SSO-0001</v>
          </cell>
          <cell r="C767" t="str">
            <v>74172-SSO-0001;A</v>
          </cell>
          <cell r="D767" t="str">
            <v>F-RP</v>
          </cell>
          <cell r="E767" t="str">
            <v>TOYOTA</v>
          </cell>
          <cell r="F767" t="str">
            <v>IRC</v>
          </cell>
          <cell r="G767" t="str">
            <v>BEVELLED WASHER</v>
          </cell>
          <cell r="H767">
            <v>510</v>
          </cell>
          <cell r="I767" t="e">
            <v>#N/A</v>
          </cell>
          <cell r="J767" t="e">
            <v>#N/A</v>
          </cell>
          <cell r="K767" t="str">
            <v>C2555;PRS080</v>
          </cell>
          <cell r="L767">
            <v>30</v>
          </cell>
          <cell r="M767">
            <v>736.36363636363637</v>
          </cell>
          <cell r="N767" t="str">
            <v>6X1</v>
          </cell>
          <cell r="O767" t="str">
            <v>Comprssion</v>
          </cell>
          <cell r="P767" t="str">
            <v>Sub.Cont.</v>
          </cell>
          <cell r="Q767" t="str">
            <v>NO</v>
          </cell>
          <cell r="R767" t="str">
            <v>-</v>
          </cell>
          <cell r="S767">
            <v>100</v>
          </cell>
          <cell r="Y767">
            <v>3</v>
          </cell>
          <cell r="Z767">
            <v>220</v>
          </cell>
          <cell r="AA767">
            <v>175</v>
          </cell>
          <cell r="AB767">
            <v>0</v>
          </cell>
          <cell r="AC767">
            <v>40</v>
          </cell>
          <cell r="AD767" t="str">
            <v>RK</v>
          </cell>
          <cell r="AE767">
            <v>0</v>
          </cell>
          <cell r="AF767">
            <v>6</v>
          </cell>
          <cell r="AG767">
            <v>30</v>
          </cell>
          <cell r="AH767">
            <v>818.18181818181824</v>
          </cell>
          <cell r="AJ767" t="e">
            <v>#VALUE!</v>
          </cell>
          <cell r="AL767">
            <v>84</v>
          </cell>
          <cell r="AM767">
            <v>28</v>
          </cell>
          <cell r="AN767">
            <v>504</v>
          </cell>
          <cell r="AO767">
            <v>18.48</v>
          </cell>
          <cell r="AP767" t="e">
            <v>#N/A</v>
          </cell>
          <cell r="AQ767" t="e">
            <v>#N/A</v>
          </cell>
          <cell r="AR767" t="e">
            <v>#N/A</v>
          </cell>
          <cell r="AS767" t="e">
            <v>#N/A</v>
          </cell>
          <cell r="AT767" t="e">
            <v>#N/A</v>
          </cell>
        </row>
        <row r="768">
          <cell r="B768" t="str">
            <v>74172-SWA-0000A</v>
          </cell>
          <cell r="C768" t="str">
            <v>74172-SWA-0000;A</v>
          </cell>
          <cell r="D768" t="str">
            <v>F-RPM</v>
          </cell>
          <cell r="E768" t="str">
            <v>TOYOTA</v>
          </cell>
          <cell r="F768" t="str">
            <v>IRC</v>
          </cell>
          <cell r="G768" t="str">
            <v>FULE TANK</v>
          </cell>
          <cell r="H768" t="str">
            <v>INM 4,16,17,28,36-39</v>
          </cell>
          <cell r="I768" t="e">
            <v>#N/A</v>
          </cell>
          <cell r="J768" t="e">
            <v>#N/A</v>
          </cell>
          <cell r="K768" t="str">
            <v>AS5502;INJ080</v>
          </cell>
          <cell r="L768">
            <v>84</v>
          </cell>
          <cell r="M768">
            <v>2880</v>
          </cell>
          <cell r="N768" t="str">
            <v>9x1</v>
          </cell>
          <cell r="O768" t="str">
            <v>Comprssion</v>
          </cell>
          <cell r="P768" t="str">
            <v>Sub.Cont.</v>
          </cell>
          <cell r="Q768" t="str">
            <v>NO</v>
          </cell>
          <cell r="R768" t="str">
            <v>-</v>
          </cell>
          <cell r="S768">
            <v>100</v>
          </cell>
          <cell r="T768">
            <v>3</v>
          </cell>
          <cell r="U768">
            <v>30</v>
          </cell>
          <cell r="V768">
            <v>100</v>
          </cell>
          <cell r="W768">
            <v>6</v>
          </cell>
          <cell r="Y768">
            <v>5</v>
          </cell>
          <cell r="Z768">
            <v>225</v>
          </cell>
          <cell r="AA768">
            <v>170</v>
          </cell>
          <cell r="AB768">
            <v>5</v>
          </cell>
          <cell r="AC768">
            <v>55</v>
          </cell>
          <cell r="AD768" t="str">
            <v>RK</v>
          </cell>
          <cell r="AE768">
            <v>0</v>
          </cell>
          <cell r="AF768">
            <v>8</v>
          </cell>
          <cell r="AG768">
            <v>84</v>
          </cell>
          <cell r="AH768">
            <v>2986.6666666666665</v>
          </cell>
          <cell r="AJ768">
            <v>0</v>
          </cell>
          <cell r="AL768">
            <v>126</v>
          </cell>
          <cell r="AM768">
            <v>42</v>
          </cell>
          <cell r="AN768">
            <v>1008</v>
          </cell>
          <cell r="AO768">
            <v>28.35</v>
          </cell>
          <cell r="AP768" t="e">
            <v>#N/A</v>
          </cell>
          <cell r="AQ768" t="e">
            <v>#N/A</v>
          </cell>
          <cell r="AR768" t="e">
            <v>#N/A</v>
          </cell>
          <cell r="AS768" t="e">
            <v>#N/A</v>
          </cell>
          <cell r="AT768" t="e">
            <v>#N/A</v>
          </cell>
        </row>
        <row r="769">
          <cell r="B769" t="str">
            <v>74172-SWA-0000A-2</v>
          </cell>
          <cell r="C769" t="str">
            <v>74172-SWA-0000;A</v>
          </cell>
          <cell r="D769" t="str">
            <v>F-RPM</v>
          </cell>
          <cell r="E769" t="str">
            <v>TOYOTA</v>
          </cell>
          <cell r="F769" t="str">
            <v>IRC</v>
          </cell>
          <cell r="G769" t="str">
            <v>FULE TANK</v>
          </cell>
          <cell r="H769" t="str">
            <v>INM 4,16,17,28,36-39</v>
          </cell>
          <cell r="I769" t="e">
            <v>#N/A</v>
          </cell>
          <cell r="J769" t="e">
            <v>#N/A</v>
          </cell>
          <cell r="K769" t="str">
            <v>AS5502;INJ080</v>
          </cell>
          <cell r="L769">
            <v>84</v>
          </cell>
          <cell r="M769">
            <v>2880</v>
          </cell>
          <cell r="N769" t="str">
            <v>9x1</v>
          </cell>
          <cell r="O769" t="str">
            <v>Comprssion</v>
          </cell>
          <cell r="P769" t="str">
            <v>Sub.Cont.</v>
          </cell>
          <cell r="Q769" t="str">
            <v>NO</v>
          </cell>
          <cell r="R769" t="str">
            <v>-</v>
          </cell>
          <cell r="S769">
            <v>100</v>
          </cell>
          <cell r="T769">
            <v>3</v>
          </cell>
          <cell r="U769">
            <v>30</v>
          </cell>
          <cell r="V769">
            <v>100</v>
          </cell>
          <cell r="W769">
            <v>6</v>
          </cell>
          <cell r="Y769">
            <v>5</v>
          </cell>
          <cell r="Z769">
            <v>225</v>
          </cell>
          <cell r="AA769">
            <v>170</v>
          </cell>
          <cell r="AB769">
            <v>5</v>
          </cell>
          <cell r="AC769">
            <v>55</v>
          </cell>
          <cell r="AD769" t="str">
            <v>RK</v>
          </cell>
          <cell r="AE769">
            <v>0</v>
          </cell>
          <cell r="AF769">
            <v>8</v>
          </cell>
          <cell r="AG769">
            <v>84</v>
          </cell>
          <cell r="AH769">
            <v>2986.6666666666665</v>
          </cell>
          <cell r="AJ769">
            <v>0</v>
          </cell>
          <cell r="AL769">
            <v>84</v>
          </cell>
          <cell r="AM769">
            <v>42</v>
          </cell>
          <cell r="AN769">
            <v>672</v>
          </cell>
          <cell r="AO769">
            <v>18.899999999999999</v>
          </cell>
          <cell r="AP769" t="e">
            <v>#N/A</v>
          </cell>
          <cell r="AQ769" t="e">
            <v>#N/A</v>
          </cell>
          <cell r="AR769" t="e">
            <v>#N/A</v>
          </cell>
          <cell r="AS769" t="e">
            <v>#N/A</v>
          </cell>
          <cell r="AT769" t="e">
            <v>#N/A</v>
          </cell>
        </row>
        <row r="770">
          <cell r="B770" t="str">
            <v>74172-SWA-0000C</v>
          </cell>
          <cell r="C770" t="str">
            <v>74172-SWA-0000;A</v>
          </cell>
          <cell r="D770" t="str">
            <v>F-RPM</v>
          </cell>
          <cell r="E770" t="str">
            <v>TOYOTA</v>
          </cell>
          <cell r="F770" t="str">
            <v>IRC</v>
          </cell>
          <cell r="G770" t="str">
            <v>FULE TANK</v>
          </cell>
          <cell r="H770" t="str">
            <v>INM 4,16,17,28,36-39</v>
          </cell>
          <cell r="I770" t="e">
            <v>#N/A</v>
          </cell>
          <cell r="J770" t="e">
            <v>#N/A</v>
          </cell>
          <cell r="K770" t="str">
            <v>AS5502;INJ080</v>
          </cell>
          <cell r="L770">
            <v>84</v>
          </cell>
          <cell r="M770">
            <v>3138.0145278450364</v>
          </cell>
          <cell r="N770" t="str">
            <v>16x1</v>
          </cell>
          <cell r="O770" t="str">
            <v>Compression</v>
          </cell>
          <cell r="P770" t="str">
            <v>Press Dep.</v>
          </cell>
          <cell r="Q770" t="str">
            <v>NO</v>
          </cell>
          <cell r="R770" t="str">
            <v>-</v>
          </cell>
          <cell r="S770">
            <v>150</v>
          </cell>
          <cell r="T770">
            <v>5</v>
          </cell>
          <cell r="U770">
            <v>8</v>
          </cell>
          <cell r="V770">
            <v>120</v>
          </cell>
          <cell r="W770">
            <v>5</v>
          </cell>
          <cell r="Y770">
            <v>4</v>
          </cell>
          <cell r="Z770">
            <v>413</v>
          </cell>
          <cell r="AA770">
            <v>170</v>
          </cell>
          <cell r="AB770">
            <v>3</v>
          </cell>
          <cell r="AC770">
            <v>70</v>
          </cell>
          <cell r="AD770" t="str">
            <v>RK</v>
          </cell>
          <cell r="AE770">
            <v>0</v>
          </cell>
          <cell r="AF770">
            <v>16</v>
          </cell>
          <cell r="AG770">
            <v>84</v>
          </cell>
          <cell r="AH770">
            <v>3254.2372881355932</v>
          </cell>
          <cell r="AJ770">
            <v>52</v>
          </cell>
          <cell r="AL770">
            <v>126</v>
          </cell>
          <cell r="AM770">
            <v>42</v>
          </cell>
          <cell r="AN770">
            <v>2016</v>
          </cell>
          <cell r="AO770">
            <v>52.037999999999997</v>
          </cell>
          <cell r="AP770">
            <v>0</v>
          </cell>
          <cell r="AQ770" t="e">
            <v>#N/A</v>
          </cell>
          <cell r="AR770" t="str">
            <v>VAC</v>
          </cell>
          <cell r="AS770">
            <v>0.65</v>
          </cell>
          <cell r="AT770" t="e">
            <v>#N/A</v>
          </cell>
        </row>
        <row r="771">
          <cell r="B771" t="str">
            <v>74172-SWA-0000C-2</v>
          </cell>
          <cell r="C771" t="str">
            <v>74172-SWA-0000;A</v>
          </cell>
          <cell r="D771" t="str">
            <v>F-RPM</v>
          </cell>
          <cell r="E771" t="str">
            <v>TOYOTA</v>
          </cell>
          <cell r="F771" t="str">
            <v>IRC</v>
          </cell>
          <cell r="G771" t="str">
            <v>FULE TANK</v>
          </cell>
          <cell r="H771" t="str">
            <v>INM 4,16,17,28,36-39</v>
          </cell>
          <cell r="I771" t="e">
            <v>#N/A</v>
          </cell>
          <cell r="J771" t="e">
            <v>#N/A</v>
          </cell>
          <cell r="K771" t="str">
            <v>AS5502;INJ080</v>
          </cell>
          <cell r="L771">
            <v>84</v>
          </cell>
          <cell r="M771">
            <v>3138.0145278450364</v>
          </cell>
          <cell r="N771" t="str">
            <v>16x1</v>
          </cell>
          <cell r="O771" t="str">
            <v>Compression</v>
          </cell>
          <cell r="P771" t="str">
            <v>Press Dep.</v>
          </cell>
          <cell r="Q771" t="str">
            <v>NO</v>
          </cell>
          <cell r="R771" t="str">
            <v>-</v>
          </cell>
          <cell r="S771">
            <v>150</v>
          </cell>
          <cell r="T771">
            <v>5</v>
          </cell>
          <cell r="U771">
            <v>8</v>
          </cell>
          <cell r="V771">
            <v>120</v>
          </cell>
          <cell r="W771">
            <v>5</v>
          </cell>
          <cell r="Y771">
            <v>4</v>
          </cell>
          <cell r="Z771">
            <v>413</v>
          </cell>
          <cell r="AA771">
            <v>170</v>
          </cell>
          <cell r="AB771">
            <v>3</v>
          </cell>
          <cell r="AC771">
            <v>70</v>
          </cell>
          <cell r="AD771" t="str">
            <v>RK</v>
          </cell>
          <cell r="AE771">
            <v>0</v>
          </cell>
          <cell r="AF771">
            <v>16</v>
          </cell>
          <cell r="AG771">
            <v>84</v>
          </cell>
          <cell r="AH771">
            <v>3254.2372881355932</v>
          </cell>
          <cell r="AJ771">
            <v>52</v>
          </cell>
          <cell r="AL771">
            <v>84</v>
          </cell>
          <cell r="AM771">
            <v>42</v>
          </cell>
          <cell r="AN771">
            <v>1344</v>
          </cell>
          <cell r="AO771">
            <v>34.692</v>
          </cell>
          <cell r="AP771">
            <v>0</v>
          </cell>
          <cell r="AQ771" t="e">
            <v>#N/A</v>
          </cell>
          <cell r="AR771" t="str">
            <v>VAC</v>
          </cell>
          <cell r="AS771">
            <v>0.65</v>
          </cell>
          <cell r="AT771" t="e">
            <v>#N/A</v>
          </cell>
        </row>
        <row r="772">
          <cell r="B772" t="str">
            <v>74172-TA0A-A000</v>
          </cell>
          <cell r="C772" t="str">
            <v>74172-TA0A-A000;A</v>
          </cell>
          <cell r="D772" t="str">
            <v>F-RPM</v>
          </cell>
          <cell r="E772" t="str">
            <v>TOYOTA</v>
          </cell>
          <cell r="F772" t="str">
            <v>IRC</v>
          </cell>
          <cell r="G772" t="str">
            <v>FULE TANK</v>
          </cell>
          <cell r="H772" t="str">
            <v>INM 4,16,17,28,32-35</v>
          </cell>
          <cell r="I772" t="e">
            <v>#N/A</v>
          </cell>
          <cell r="J772" t="e">
            <v>#N/A</v>
          </cell>
          <cell r="K772" t="str">
            <v>A5502;INJ080</v>
          </cell>
          <cell r="L772">
            <v>70</v>
          </cell>
          <cell r="M772">
            <v>2512.5</v>
          </cell>
          <cell r="N772" t="str">
            <v>9X1</v>
          </cell>
          <cell r="O772" t="str">
            <v>Transfer</v>
          </cell>
          <cell r="P772" t="str">
            <v>Press Dep.</v>
          </cell>
          <cell r="Q772" t="str">
            <v>NO</v>
          </cell>
          <cell r="S772">
            <v>120</v>
          </cell>
          <cell r="T772">
            <v>2</v>
          </cell>
          <cell r="U772">
            <v>145</v>
          </cell>
          <cell r="V772">
            <v>140</v>
          </cell>
          <cell r="W772">
            <v>8</v>
          </cell>
          <cell r="Y772">
            <v>12</v>
          </cell>
          <cell r="Z772">
            <v>240</v>
          </cell>
          <cell r="AA772">
            <v>170</v>
          </cell>
          <cell r="AB772">
            <v>15</v>
          </cell>
          <cell r="AC772">
            <v>60</v>
          </cell>
          <cell r="AD772" t="str">
            <v>RPS</v>
          </cell>
          <cell r="AF772">
            <v>9</v>
          </cell>
          <cell r="AG772">
            <v>70</v>
          </cell>
          <cell r="AH772">
            <v>2625</v>
          </cell>
          <cell r="AL772">
            <v>105</v>
          </cell>
          <cell r="AM772">
            <v>35</v>
          </cell>
          <cell r="AN772">
            <v>945</v>
          </cell>
          <cell r="AO772">
            <v>25.2</v>
          </cell>
          <cell r="AP772" t="e">
            <v>#N/A</v>
          </cell>
          <cell r="AQ772" t="e">
            <v>#N/A</v>
          </cell>
          <cell r="AR772" t="e">
            <v>#N/A</v>
          </cell>
          <cell r="AS772" t="e">
            <v>#N/A</v>
          </cell>
          <cell r="AT772" t="e">
            <v>#N/A</v>
          </cell>
        </row>
        <row r="773">
          <cell r="B773" t="str">
            <v>74192-TF0X-0001</v>
          </cell>
          <cell r="C773" t="str">
            <v>74192-TF0X-0001;A</v>
          </cell>
          <cell r="D773" t="str">
            <v>F-SCR</v>
          </cell>
          <cell r="E773" t="str">
            <v>TOYOTA</v>
          </cell>
          <cell r="F773" t="str">
            <v>IRC</v>
          </cell>
          <cell r="G773" t="str">
            <v>FULE TANK</v>
          </cell>
          <cell r="H773">
            <v>510</v>
          </cell>
          <cell r="I773" t="e">
            <v>#N/A</v>
          </cell>
          <cell r="J773" t="e">
            <v>#N/A</v>
          </cell>
          <cell r="K773" t="str">
            <v>E2825;PRS080</v>
          </cell>
          <cell r="L773" t="e">
            <v>#N/A</v>
          </cell>
          <cell r="M773" t="e">
            <v>#N/A</v>
          </cell>
          <cell r="N773" t="str">
            <v>2x1</v>
          </cell>
          <cell r="O773" t="str">
            <v>Transfer</v>
          </cell>
          <cell r="P773" t="str">
            <v>Press Dep.</v>
          </cell>
          <cell r="Q773" t="str">
            <v>NO</v>
          </cell>
          <cell r="S773">
            <v>120</v>
          </cell>
          <cell r="T773">
            <v>2</v>
          </cell>
          <cell r="U773">
            <v>145</v>
          </cell>
          <cell r="V773">
            <v>140</v>
          </cell>
          <cell r="W773">
            <v>8</v>
          </cell>
          <cell r="Y773">
            <v>12</v>
          </cell>
          <cell r="Z773">
            <v>90</v>
          </cell>
          <cell r="AA773">
            <v>170</v>
          </cell>
          <cell r="AB773">
            <v>15</v>
          </cell>
          <cell r="AC773">
            <v>60</v>
          </cell>
          <cell r="AD773" t="str">
            <v>RPS</v>
          </cell>
          <cell r="AF773">
            <v>2</v>
          </cell>
          <cell r="AG773" t="e">
            <v>#N/A</v>
          </cell>
          <cell r="AH773" t="e">
            <v>#N/A</v>
          </cell>
          <cell r="AL773">
            <v>156</v>
          </cell>
          <cell r="AM773">
            <v>52</v>
          </cell>
          <cell r="AN773">
            <v>312</v>
          </cell>
          <cell r="AO773">
            <v>14.04</v>
          </cell>
          <cell r="AP773" t="e">
            <v>#N/A</v>
          </cell>
          <cell r="AQ773" t="e">
            <v>#N/A</v>
          </cell>
          <cell r="AR773" t="e">
            <v>#N/A</v>
          </cell>
          <cell r="AS773" t="e">
            <v>#N/A</v>
          </cell>
          <cell r="AT773" t="e">
            <v>#N/A</v>
          </cell>
        </row>
        <row r="774">
          <cell r="B774" t="str">
            <v>75-0000-2271</v>
          </cell>
          <cell r="C774" t="str">
            <v>75-0000-2271;A</v>
          </cell>
          <cell r="D774" t="e">
            <v>#N/A</v>
          </cell>
          <cell r="E774" t="str">
            <v>HONDA</v>
          </cell>
          <cell r="F774" t="str">
            <v>PUMP'8</v>
          </cell>
          <cell r="G774" t="str">
            <v>PACKING OUTLET</v>
          </cell>
          <cell r="H774" t="str">
            <v>PPR</v>
          </cell>
          <cell r="I774" t="e">
            <v>#N/A</v>
          </cell>
          <cell r="J774" t="e">
            <v>#N/A</v>
          </cell>
          <cell r="K774" t="str">
            <v>E2776;PRS080</v>
          </cell>
          <cell r="L774">
            <v>98</v>
          </cell>
          <cell r="M774" t="e">
            <v>#DIV/0!</v>
          </cell>
          <cell r="N774" t="str">
            <v>1x1</v>
          </cell>
          <cell r="O774" t="str">
            <v>Compression</v>
          </cell>
          <cell r="P774" t="str">
            <v>Press Dep.</v>
          </cell>
          <cell r="Q774" t="str">
            <v>Yes</v>
          </cell>
          <cell r="R774" t="str">
            <v>-</v>
          </cell>
          <cell r="S774">
            <v>120</v>
          </cell>
          <cell r="T774">
            <v>4</v>
          </cell>
          <cell r="U774">
            <v>8</v>
          </cell>
          <cell r="V774">
            <v>92</v>
          </cell>
          <cell r="W774">
            <v>2</v>
          </cell>
          <cell r="Y774">
            <v>6</v>
          </cell>
          <cell r="Z774">
            <v>0</v>
          </cell>
          <cell r="AA774">
            <v>170</v>
          </cell>
          <cell r="AB774">
            <v>1</v>
          </cell>
          <cell r="AC774">
            <v>70</v>
          </cell>
          <cell r="AD774" t="str">
            <v>TI</v>
          </cell>
          <cell r="AE774">
            <v>0</v>
          </cell>
          <cell r="AF774">
            <v>1</v>
          </cell>
          <cell r="AG774">
            <v>98</v>
          </cell>
          <cell r="AH774" t="e">
            <v>#DIV/0!</v>
          </cell>
          <cell r="AL774" t="e">
            <v>#N/A</v>
          </cell>
          <cell r="AM774" t="e">
            <v>#N/A</v>
          </cell>
          <cell r="AN774" t="e">
            <v>#N/A</v>
          </cell>
          <cell r="AO774" t="e">
            <v>#N/A</v>
          </cell>
          <cell r="AP774" t="e">
            <v>#N/A</v>
          </cell>
          <cell r="AQ774" t="e">
            <v>#N/A</v>
          </cell>
          <cell r="AR774" t="e">
            <v>#N/A</v>
          </cell>
          <cell r="AS774" t="e">
            <v>#N/A</v>
          </cell>
          <cell r="AT774" t="e">
            <v>#N/A</v>
          </cell>
        </row>
        <row r="775">
          <cell r="B775" t="str">
            <v>75-0000-2272</v>
          </cell>
          <cell r="C775" t="str">
            <v>75-0000-2272;A</v>
          </cell>
          <cell r="D775" t="e">
            <v>#N/A</v>
          </cell>
          <cell r="E775" t="str">
            <v>HONDA</v>
          </cell>
          <cell r="F775" t="str">
            <v>PUMP'8</v>
          </cell>
          <cell r="G775" t="str">
            <v>PACKING OUTLET</v>
          </cell>
          <cell r="H775" t="str">
            <v>SCR</v>
          </cell>
          <cell r="I775" t="e">
            <v>#N/A</v>
          </cell>
          <cell r="J775" t="e">
            <v>#N/A</v>
          </cell>
          <cell r="K775" t="str">
            <v>E2776;PRS080</v>
          </cell>
          <cell r="L775">
            <v>98</v>
          </cell>
          <cell r="M775" t="e">
            <v>#DIV/0!</v>
          </cell>
          <cell r="N775" t="str">
            <v>2x1</v>
          </cell>
          <cell r="O775" t="str">
            <v>Compression</v>
          </cell>
          <cell r="P775" t="str">
            <v>Press Dep.</v>
          </cell>
          <cell r="Q775" t="str">
            <v>Yes</v>
          </cell>
          <cell r="R775" t="str">
            <v>-</v>
          </cell>
          <cell r="S775">
            <v>150</v>
          </cell>
          <cell r="T775">
            <v>4</v>
          </cell>
          <cell r="U775">
            <v>7</v>
          </cell>
          <cell r="V775">
            <v>210</v>
          </cell>
          <cell r="W775">
            <v>3</v>
          </cell>
          <cell r="Y775">
            <v>5</v>
          </cell>
          <cell r="Z775">
            <v>0</v>
          </cell>
          <cell r="AA775">
            <v>170</v>
          </cell>
          <cell r="AB775">
            <v>1</v>
          </cell>
          <cell r="AC775">
            <v>70</v>
          </cell>
          <cell r="AD775" t="str">
            <v>TI</v>
          </cell>
          <cell r="AE775">
            <v>0</v>
          </cell>
          <cell r="AF775">
            <v>2</v>
          </cell>
          <cell r="AG775">
            <v>98</v>
          </cell>
          <cell r="AH775" t="e">
            <v>#DIV/0!</v>
          </cell>
          <cell r="AL775" t="e">
            <v>#N/A</v>
          </cell>
          <cell r="AM775" t="e">
            <v>#N/A</v>
          </cell>
          <cell r="AN775" t="e">
            <v>#N/A</v>
          </cell>
          <cell r="AO775" t="e">
            <v>#N/A</v>
          </cell>
          <cell r="AP775" t="e">
            <v>#N/A</v>
          </cell>
          <cell r="AQ775" t="e">
            <v>#N/A</v>
          </cell>
          <cell r="AR775" t="e">
            <v>#N/A</v>
          </cell>
          <cell r="AS775" t="e">
            <v>#N/A</v>
          </cell>
          <cell r="AT775" t="e">
            <v>#N/A</v>
          </cell>
        </row>
        <row r="776">
          <cell r="B776" t="str">
            <v>75-0000-2273</v>
          </cell>
          <cell r="C776" t="str">
            <v>75-0000-2273;A</v>
          </cell>
          <cell r="D776" t="e">
            <v>#N/A</v>
          </cell>
          <cell r="E776" t="str">
            <v>HONDA</v>
          </cell>
          <cell r="F776" t="str">
            <v>.</v>
          </cell>
          <cell r="G776" t="str">
            <v>SEAL RING B</v>
          </cell>
          <cell r="H776" t="str">
            <v>SCR</v>
          </cell>
          <cell r="I776" t="e">
            <v>#N/A</v>
          </cell>
          <cell r="J776" t="e">
            <v>#N/A</v>
          </cell>
          <cell r="K776" t="str">
            <v>E2776;PRS080</v>
          </cell>
          <cell r="L776">
            <v>98</v>
          </cell>
          <cell r="M776" t="e">
            <v>#DIV/0!</v>
          </cell>
          <cell r="N776" t="str">
            <v>2x1</v>
          </cell>
          <cell r="O776" t="str">
            <v>Compression</v>
          </cell>
          <cell r="P776" t="str">
            <v>Press Dep.</v>
          </cell>
          <cell r="Q776" t="str">
            <v>Yes</v>
          </cell>
          <cell r="R776" t="str">
            <v>-</v>
          </cell>
          <cell r="S776">
            <v>150</v>
          </cell>
          <cell r="T776">
            <v>4</v>
          </cell>
          <cell r="U776">
            <v>5</v>
          </cell>
          <cell r="V776">
            <v>175</v>
          </cell>
          <cell r="W776">
            <v>3</v>
          </cell>
          <cell r="Y776">
            <v>5</v>
          </cell>
          <cell r="Z776">
            <v>0</v>
          </cell>
          <cell r="AA776">
            <v>170</v>
          </cell>
          <cell r="AB776">
            <v>1</v>
          </cell>
          <cell r="AC776">
            <v>70</v>
          </cell>
          <cell r="AD776" t="str">
            <v>TI</v>
          </cell>
          <cell r="AE776">
            <v>0</v>
          </cell>
          <cell r="AF776">
            <v>2</v>
          </cell>
          <cell r="AG776">
            <v>98</v>
          </cell>
          <cell r="AH776" t="e">
            <v>#DIV/0!</v>
          </cell>
          <cell r="AL776" t="e">
            <v>#N/A</v>
          </cell>
          <cell r="AM776" t="e">
            <v>#N/A</v>
          </cell>
          <cell r="AN776" t="e">
            <v>#N/A</v>
          </cell>
          <cell r="AO776" t="e">
            <v>#N/A</v>
          </cell>
          <cell r="AP776" t="e">
            <v>#N/A</v>
          </cell>
          <cell r="AQ776" t="e">
            <v>#N/A</v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B777" t="str">
            <v>75-0000-2280</v>
          </cell>
          <cell r="C777" t="str">
            <v>75-0000-2280;A</v>
          </cell>
          <cell r="D777" t="e">
            <v>#N/A</v>
          </cell>
          <cell r="E777" t="str">
            <v>HONDA</v>
          </cell>
          <cell r="F777" t="str">
            <v>PUMP'8</v>
          </cell>
          <cell r="G777" t="str">
            <v>O-RING</v>
          </cell>
          <cell r="H777" t="str">
            <v>SCR</v>
          </cell>
          <cell r="I777" t="e">
            <v>#N/A</v>
          </cell>
          <cell r="J777" t="e">
            <v>#N/A</v>
          </cell>
          <cell r="K777" t="str">
            <v>E2776;PRS080</v>
          </cell>
          <cell r="L777">
            <v>98</v>
          </cell>
          <cell r="M777" t="e">
            <v>#DIV/0!</v>
          </cell>
          <cell r="N777" t="str">
            <v>1x1</v>
          </cell>
          <cell r="O777" t="str">
            <v>Compression</v>
          </cell>
          <cell r="P777" t="str">
            <v>Sub.Cont.</v>
          </cell>
          <cell r="Q777" t="str">
            <v>NO</v>
          </cell>
          <cell r="R777" t="str">
            <v>-</v>
          </cell>
          <cell r="S777">
            <v>100</v>
          </cell>
          <cell r="Y777">
            <v>3</v>
          </cell>
          <cell r="Z777">
            <v>0</v>
          </cell>
          <cell r="AA777">
            <v>175</v>
          </cell>
          <cell r="AB777">
            <v>0</v>
          </cell>
          <cell r="AC777">
            <v>70</v>
          </cell>
          <cell r="AD777" t="str">
            <v>RK</v>
          </cell>
          <cell r="AE777">
            <v>0</v>
          </cell>
          <cell r="AF777">
            <v>1</v>
          </cell>
          <cell r="AG777">
            <v>98</v>
          </cell>
          <cell r="AH777" t="e">
            <v>#DIV/0!</v>
          </cell>
          <cell r="AJ777">
            <v>52</v>
          </cell>
          <cell r="AL777" t="e">
            <v>#N/A</v>
          </cell>
          <cell r="AM777" t="e">
            <v>#N/A</v>
          </cell>
          <cell r="AN777" t="e">
            <v>#N/A</v>
          </cell>
          <cell r="AO777" t="e">
            <v>#N/A</v>
          </cell>
          <cell r="AP777" t="e">
            <v>#N/A</v>
          </cell>
          <cell r="AQ777" t="e">
            <v>#N/A</v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B778" t="str">
            <v>75-0000-2283</v>
          </cell>
          <cell r="C778" t="str">
            <v>75-0000-2283</v>
          </cell>
          <cell r="D778" t="e">
            <v>#N/A</v>
          </cell>
          <cell r="E778" t="str">
            <v>HONDA</v>
          </cell>
          <cell r="F778" t="str">
            <v>-</v>
          </cell>
          <cell r="G778" t="str">
            <v>O-RING 49*5.7</v>
          </cell>
          <cell r="H778">
            <v>510</v>
          </cell>
          <cell r="I778" t="e">
            <v>#N/A</v>
          </cell>
          <cell r="J778" t="e">
            <v>#N/A</v>
          </cell>
          <cell r="L778" t="e">
            <v>#N/A</v>
          </cell>
          <cell r="M778" t="e">
            <v>#N/A</v>
          </cell>
          <cell r="O778" t="str">
            <v>Comprssion</v>
          </cell>
          <cell r="P778" t="str">
            <v>Sub.Cont.</v>
          </cell>
          <cell r="Q778" t="str">
            <v>NO</v>
          </cell>
          <cell r="R778" t="str">
            <v>-</v>
          </cell>
          <cell r="S778">
            <v>100</v>
          </cell>
          <cell r="Y778">
            <v>3</v>
          </cell>
          <cell r="Z778">
            <v>0</v>
          </cell>
          <cell r="AA778">
            <v>175</v>
          </cell>
          <cell r="AB778">
            <v>10</v>
          </cell>
          <cell r="AC778">
            <v>70</v>
          </cell>
          <cell r="AD778" t="str">
            <v>RK</v>
          </cell>
          <cell r="AE778">
            <v>0</v>
          </cell>
          <cell r="AF778">
            <v>0</v>
          </cell>
          <cell r="AG778" t="e">
            <v>#N/A</v>
          </cell>
          <cell r="AH778" t="e">
            <v>#N/A</v>
          </cell>
          <cell r="AJ778">
            <v>664.2</v>
          </cell>
          <cell r="AL778" t="e">
            <v>#N/A</v>
          </cell>
          <cell r="AM778" t="e">
            <v>#N/A</v>
          </cell>
          <cell r="AN778" t="e">
            <v>#N/A</v>
          </cell>
          <cell r="AO778" t="e">
            <v>#N/A</v>
          </cell>
          <cell r="AP778" t="e">
            <v>#N/A</v>
          </cell>
          <cell r="AQ778" t="e">
            <v>#N/A</v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B779" t="str">
            <v>7535A-1010L</v>
          </cell>
          <cell r="C779" t="str">
            <v>7535A-10100;A</v>
          </cell>
          <cell r="D779" t="e">
            <v>#N/A</v>
          </cell>
          <cell r="E779" t="str">
            <v>TOYOTA</v>
          </cell>
          <cell r="F779" t="str">
            <v>IRC</v>
          </cell>
          <cell r="G779" t="str">
            <v>FULE TANK</v>
          </cell>
          <cell r="H779">
            <v>510</v>
          </cell>
          <cell r="I779" t="e">
            <v>#N/A</v>
          </cell>
          <cell r="J779" t="e">
            <v>#N/A</v>
          </cell>
          <cell r="K779" t="str">
            <v>E2776;PRS080L</v>
          </cell>
          <cell r="L779">
            <v>70</v>
          </cell>
          <cell r="M779">
            <v>17179.48717948718</v>
          </cell>
          <cell r="N779" t="str">
            <v>100X1</v>
          </cell>
          <cell r="O779" t="str">
            <v>Comprssion</v>
          </cell>
          <cell r="P779" t="str">
            <v>Sub.Cont.</v>
          </cell>
          <cell r="Q779" t="str">
            <v>NO</v>
          </cell>
          <cell r="R779" t="str">
            <v>-</v>
          </cell>
          <cell r="S779">
            <v>100</v>
          </cell>
          <cell r="Y779">
            <v>3</v>
          </cell>
          <cell r="Z779">
            <v>390</v>
          </cell>
          <cell r="AA779">
            <v>175</v>
          </cell>
          <cell r="AB779">
            <v>15</v>
          </cell>
          <cell r="AC779">
            <v>60</v>
          </cell>
          <cell r="AD779" t="str">
            <v>RK</v>
          </cell>
          <cell r="AE779">
            <v>0</v>
          </cell>
          <cell r="AF779">
            <v>100</v>
          </cell>
          <cell r="AG779">
            <v>70</v>
          </cell>
          <cell r="AH779">
            <v>17948.717948717949</v>
          </cell>
          <cell r="AJ779">
            <v>138</v>
          </cell>
          <cell r="AL779">
            <v>150</v>
          </cell>
          <cell r="AM779">
            <v>50</v>
          </cell>
          <cell r="AN779">
            <v>15000</v>
          </cell>
          <cell r="AO779">
            <v>58.5</v>
          </cell>
          <cell r="AP779" t="e">
            <v>#N/A</v>
          </cell>
          <cell r="AQ779" t="e">
            <v>#N/A</v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B780" t="str">
            <v>75800/10-S5H-T001</v>
          </cell>
          <cell r="C780" t="str">
            <v>75800/10-S5H-T001;A</v>
          </cell>
          <cell r="D780" t="str">
            <v>F-RP</v>
          </cell>
          <cell r="E780" t="str">
            <v>HONDA</v>
          </cell>
          <cell r="F780" t="str">
            <v>PUMP'8</v>
          </cell>
          <cell r="G780" t="str">
            <v>O-RING 71X5.7</v>
          </cell>
          <cell r="H780" t="str">
            <v>INJ 40</v>
          </cell>
          <cell r="I780" t="e">
            <v>#N/A</v>
          </cell>
          <cell r="J780" t="e">
            <v>#N/A</v>
          </cell>
          <cell r="K780" t="str">
            <v>E-5910;INJ080</v>
          </cell>
          <cell r="L780">
            <v>63</v>
          </cell>
          <cell r="M780">
            <v>107.14285714285714</v>
          </cell>
          <cell r="N780" t="str">
            <v>2x1</v>
          </cell>
          <cell r="O780" t="str">
            <v>Transfer</v>
          </cell>
          <cell r="P780" t="str">
            <v>Press Dep.</v>
          </cell>
          <cell r="Q780" t="str">
            <v>NO</v>
          </cell>
          <cell r="S780">
            <v>120</v>
          </cell>
          <cell r="Y780">
            <v>5</v>
          </cell>
          <cell r="Z780">
            <v>560</v>
          </cell>
          <cell r="AA780">
            <v>175</v>
          </cell>
          <cell r="AB780">
            <v>0</v>
          </cell>
          <cell r="AC780">
            <v>0</v>
          </cell>
          <cell r="AD780" t="str">
            <v>RK</v>
          </cell>
          <cell r="AE780">
            <v>0</v>
          </cell>
          <cell r="AF780">
            <v>1</v>
          </cell>
          <cell r="AG780">
            <v>63</v>
          </cell>
          <cell r="AH780">
            <v>112.5</v>
          </cell>
          <cell r="AJ780" t="e">
            <v>#VALUE!</v>
          </cell>
          <cell r="AL780">
            <v>150</v>
          </cell>
          <cell r="AM780">
            <v>50</v>
          </cell>
          <cell r="AN780">
            <v>150</v>
          </cell>
          <cell r="AO780">
            <v>84</v>
          </cell>
          <cell r="AP780" t="e">
            <v>#N/A</v>
          </cell>
          <cell r="AQ780" t="e">
            <v>#N/A</v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B781" t="str">
            <v>75800/10-S5H-T001</v>
          </cell>
          <cell r="C781" t="str">
            <v>75800/10-S5H-T001;A</v>
          </cell>
          <cell r="D781" t="str">
            <v>F-RP</v>
          </cell>
          <cell r="E781" t="str">
            <v>HONDA</v>
          </cell>
          <cell r="F781" t="str">
            <v>PUMP'8</v>
          </cell>
          <cell r="G781" t="str">
            <v>PACKING COUPRING</v>
          </cell>
          <cell r="H781" t="str">
            <v>INJ 40</v>
          </cell>
          <cell r="I781" t="e">
            <v>#N/A</v>
          </cell>
          <cell r="J781" t="e">
            <v>#N/A</v>
          </cell>
          <cell r="K781" t="str">
            <v>E-5910;INJ080</v>
          </cell>
          <cell r="L781">
            <v>63</v>
          </cell>
          <cell r="M781">
            <v>107.14285714285714</v>
          </cell>
          <cell r="N781" t="str">
            <v>2x1</v>
          </cell>
          <cell r="O781" t="str">
            <v>Compression</v>
          </cell>
          <cell r="P781" t="str">
            <v>Press Dep.</v>
          </cell>
          <cell r="Q781" t="str">
            <v>NO</v>
          </cell>
          <cell r="R781" t="str">
            <v>-</v>
          </cell>
          <cell r="S781">
            <v>120</v>
          </cell>
          <cell r="T781">
            <v>1</v>
          </cell>
          <cell r="U781">
            <v>410</v>
          </cell>
          <cell r="V781">
            <v>410</v>
          </cell>
          <cell r="W781">
            <v>1.5</v>
          </cell>
          <cell r="Y781">
            <v>1</v>
          </cell>
          <cell r="Z781">
            <v>560</v>
          </cell>
          <cell r="AA781">
            <v>175</v>
          </cell>
          <cell r="AB781">
            <v>10</v>
          </cell>
          <cell r="AD781" t="str">
            <v>SCK</v>
          </cell>
          <cell r="AE781">
            <v>0</v>
          </cell>
          <cell r="AF781">
            <v>1</v>
          </cell>
          <cell r="AG781">
            <v>63</v>
          </cell>
          <cell r="AH781">
            <v>112.5</v>
          </cell>
          <cell r="AJ781">
            <v>26</v>
          </cell>
          <cell r="AL781">
            <v>195</v>
          </cell>
          <cell r="AM781">
            <v>65</v>
          </cell>
          <cell r="AN781">
            <v>195</v>
          </cell>
          <cell r="AO781">
            <v>109.2</v>
          </cell>
          <cell r="AP781">
            <v>0</v>
          </cell>
          <cell r="AQ781" t="e">
            <v>#N/A</v>
          </cell>
          <cell r="AR781" t="str">
            <v>PRS510</v>
          </cell>
          <cell r="AS781">
            <v>2.5299999999999998</v>
          </cell>
          <cell r="AT781" t="e">
            <v>#N/A</v>
          </cell>
        </row>
        <row r="782">
          <cell r="B782" t="str">
            <v>75800/10-S5HX-T100</v>
          </cell>
          <cell r="C782" t="str">
            <v>75800/10-S5HX-T100;A</v>
          </cell>
          <cell r="D782" t="str">
            <v>F-RP</v>
          </cell>
          <cell r="E782" t="str">
            <v>HONDA</v>
          </cell>
          <cell r="F782" t="str">
            <v>PUMP'8</v>
          </cell>
          <cell r="G782" t="str">
            <v>RUBBER PART</v>
          </cell>
          <cell r="H782" t="str">
            <v>INJ 40</v>
          </cell>
          <cell r="I782" t="e">
            <v>#N/A</v>
          </cell>
          <cell r="J782" t="e">
            <v>#N/A</v>
          </cell>
          <cell r="K782" t="str">
            <v>E-5910;INJ080</v>
          </cell>
          <cell r="L782">
            <v>63</v>
          </cell>
          <cell r="M782">
            <v>75</v>
          </cell>
          <cell r="N782" t="str">
            <v>2x1</v>
          </cell>
          <cell r="O782" t="str">
            <v>Comprssion</v>
          </cell>
          <cell r="P782" t="str">
            <v>Sub.Cont.</v>
          </cell>
          <cell r="Q782" t="str">
            <v>NO</v>
          </cell>
          <cell r="R782" t="str">
            <v>-</v>
          </cell>
          <cell r="S782">
            <v>100</v>
          </cell>
          <cell r="Y782">
            <v>5</v>
          </cell>
          <cell r="Z782">
            <v>800</v>
          </cell>
          <cell r="AA782">
            <v>175</v>
          </cell>
          <cell r="AB782">
            <v>0</v>
          </cell>
          <cell r="AC782">
            <v>0</v>
          </cell>
          <cell r="AD782" t="str">
            <v>RK</v>
          </cell>
          <cell r="AE782">
            <v>0</v>
          </cell>
          <cell r="AF782">
            <v>1</v>
          </cell>
          <cell r="AG782">
            <v>63</v>
          </cell>
          <cell r="AH782">
            <v>78.75</v>
          </cell>
          <cell r="AJ782">
            <v>90</v>
          </cell>
          <cell r="AL782">
            <v>195</v>
          </cell>
          <cell r="AM782">
            <v>65</v>
          </cell>
          <cell r="AN782">
            <v>195</v>
          </cell>
          <cell r="AO782">
            <v>156</v>
          </cell>
          <cell r="AP782" t="e">
            <v>#N/A</v>
          </cell>
          <cell r="AQ782" t="e">
            <v>#N/A</v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B783" t="str">
            <v>75800/10-S5HX-T100</v>
          </cell>
          <cell r="C783" t="str">
            <v>75800/10-S5HX-T100;A</v>
          </cell>
          <cell r="D783" t="str">
            <v>F-RP</v>
          </cell>
          <cell r="E783" t="str">
            <v>SUZUKI</v>
          </cell>
          <cell r="F783" t="str">
            <v>FR</v>
          </cell>
          <cell r="G783" t="str">
            <v>BAND FIR PACKING</v>
          </cell>
          <cell r="H783" t="str">
            <v>INJ 40</v>
          </cell>
          <cell r="I783" t="e">
            <v>#N/A</v>
          </cell>
          <cell r="J783" t="e">
            <v>#N/A</v>
          </cell>
          <cell r="K783" t="str">
            <v>E-5910;INJ080</v>
          </cell>
          <cell r="L783">
            <v>63</v>
          </cell>
          <cell r="M783">
            <v>75</v>
          </cell>
          <cell r="N783" t="str">
            <v>2x1</v>
          </cell>
          <cell r="O783" t="str">
            <v>Comprssion</v>
          </cell>
          <cell r="P783" t="str">
            <v>Sub.Cont.</v>
          </cell>
          <cell r="Q783" t="str">
            <v>NO</v>
          </cell>
          <cell r="R783" t="str">
            <v>-</v>
          </cell>
          <cell r="S783">
            <v>100</v>
          </cell>
          <cell r="Y783">
            <v>3</v>
          </cell>
          <cell r="Z783">
            <v>800</v>
          </cell>
          <cell r="AA783">
            <v>175</v>
          </cell>
          <cell r="AB783">
            <v>0</v>
          </cell>
          <cell r="AC783">
            <v>0</v>
          </cell>
          <cell r="AD783" t="str">
            <v>RK</v>
          </cell>
          <cell r="AE783">
            <v>0</v>
          </cell>
          <cell r="AF783">
            <v>1</v>
          </cell>
          <cell r="AG783">
            <v>63</v>
          </cell>
          <cell r="AH783">
            <v>78.75</v>
          </cell>
          <cell r="AJ783">
            <v>207</v>
          </cell>
          <cell r="AL783">
            <v>195</v>
          </cell>
          <cell r="AM783">
            <v>65</v>
          </cell>
          <cell r="AN783">
            <v>195</v>
          </cell>
          <cell r="AO783">
            <v>156</v>
          </cell>
          <cell r="AP783" t="e">
            <v>#N/A</v>
          </cell>
          <cell r="AQ783" t="e">
            <v>#N/A</v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B784" t="str">
            <v>75800/10-S5HY-T100</v>
          </cell>
          <cell r="C784" t="str">
            <v>75800/10-S5HY-T100;A</v>
          </cell>
          <cell r="D784" t="str">
            <v>F-RP</v>
          </cell>
          <cell r="E784" t="str">
            <v>Honda C.</v>
          </cell>
          <cell r="F784" t="str">
            <v>VC-Mod</v>
          </cell>
          <cell r="G784" t="str">
            <v>GROM HEATER PIPE</v>
          </cell>
          <cell r="H784" t="str">
            <v>INJ 40</v>
          </cell>
          <cell r="I784" t="e">
            <v>#N/A</v>
          </cell>
          <cell r="J784" t="e">
            <v>#N/A</v>
          </cell>
          <cell r="K784" t="str">
            <v>E-5910;INJ080</v>
          </cell>
          <cell r="L784">
            <v>63</v>
          </cell>
          <cell r="M784">
            <v>75</v>
          </cell>
          <cell r="N784" t="str">
            <v>2x1</v>
          </cell>
          <cell r="O784" t="str">
            <v>Comprssion</v>
          </cell>
          <cell r="P784" t="str">
            <v>Sub.Cont.</v>
          </cell>
          <cell r="Q784" t="str">
            <v>NO</v>
          </cell>
          <cell r="R784" t="str">
            <v>-</v>
          </cell>
          <cell r="S784">
            <v>100</v>
          </cell>
          <cell r="Y784">
            <v>5</v>
          </cell>
          <cell r="Z784">
            <v>800</v>
          </cell>
          <cell r="AA784">
            <v>175</v>
          </cell>
          <cell r="AB784">
            <v>0</v>
          </cell>
          <cell r="AC784">
            <v>60</v>
          </cell>
          <cell r="AD784" t="str">
            <v>RK</v>
          </cell>
          <cell r="AE784">
            <v>0</v>
          </cell>
          <cell r="AF784">
            <v>1</v>
          </cell>
          <cell r="AG784">
            <v>63</v>
          </cell>
          <cell r="AH784">
            <v>78.75</v>
          </cell>
          <cell r="AJ784">
            <v>0</v>
          </cell>
          <cell r="AL784">
            <v>195</v>
          </cell>
          <cell r="AM784">
            <v>65</v>
          </cell>
          <cell r="AN784">
            <v>195</v>
          </cell>
          <cell r="AO784">
            <v>156</v>
          </cell>
          <cell r="AP784" t="e">
            <v>#N/A</v>
          </cell>
          <cell r="AQ784" t="e">
            <v>#N/A</v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B785" t="str">
            <v>75800/10-S5HY-T100</v>
          </cell>
          <cell r="C785" t="str">
            <v>75800/10-S5HY-T100;A</v>
          </cell>
          <cell r="D785" t="str">
            <v>F-RP</v>
          </cell>
          <cell r="E785" t="str">
            <v>GAGIVA</v>
          </cell>
          <cell r="F785" t="str">
            <v>Stella</v>
          </cell>
          <cell r="G785" t="str">
            <v>RIMBAND FR</v>
          </cell>
          <cell r="H785" t="str">
            <v>INJ 40</v>
          </cell>
          <cell r="I785" t="e">
            <v>#N/A</v>
          </cell>
          <cell r="J785" t="e">
            <v>#N/A</v>
          </cell>
          <cell r="K785" t="str">
            <v>E-5910;INJ080</v>
          </cell>
          <cell r="L785">
            <v>63</v>
          </cell>
          <cell r="M785">
            <v>75</v>
          </cell>
          <cell r="N785" t="str">
            <v>2x1</v>
          </cell>
          <cell r="O785" t="str">
            <v>Comprssion</v>
          </cell>
          <cell r="P785" t="str">
            <v>Sub.Cont.</v>
          </cell>
          <cell r="Q785" t="str">
            <v>NO</v>
          </cell>
          <cell r="R785" t="str">
            <v>-</v>
          </cell>
          <cell r="S785">
            <v>100</v>
          </cell>
          <cell r="Y785">
            <v>5</v>
          </cell>
          <cell r="Z785">
            <v>800</v>
          </cell>
          <cell r="AA785">
            <v>175</v>
          </cell>
          <cell r="AB785">
            <v>0</v>
          </cell>
          <cell r="AC785">
            <v>0</v>
          </cell>
          <cell r="AD785" t="str">
            <v>RK</v>
          </cell>
          <cell r="AE785">
            <v>0</v>
          </cell>
          <cell r="AF785">
            <v>1</v>
          </cell>
          <cell r="AG785">
            <v>63</v>
          </cell>
          <cell r="AH785">
            <v>78.75</v>
          </cell>
          <cell r="AJ785">
            <v>0</v>
          </cell>
          <cell r="AL785">
            <v>195</v>
          </cell>
          <cell r="AM785">
            <v>65</v>
          </cell>
          <cell r="AN785">
            <v>195</v>
          </cell>
          <cell r="AO785">
            <v>156</v>
          </cell>
          <cell r="AP785" t="e">
            <v>#N/A</v>
          </cell>
          <cell r="AQ785" t="e">
            <v>#N/A</v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B786" t="str">
            <v>75800/10-S86-K001</v>
          </cell>
          <cell r="C786" t="str">
            <v>75800/10-S86-K001;A</v>
          </cell>
          <cell r="D786" t="str">
            <v>F-RP</v>
          </cell>
          <cell r="E786" t="str">
            <v>GAGIVA</v>
          </cell>
          <cell r="F786" t="str">
            <v>IRC</v>
          </cell>
          <cell r="G786" t="str">
            <v>FLEXIBLE</v>
          </cell>
          <cell r="H786" t="str">
            <v>INJ 40</v>
          </cell>
          <cell r="I786" t="e">
            <v>#N/A</v>
          </cell>
          <cell r="J786" t="e">
            <v>#N/A</v>
          </cell>
          <cell r="K786" t="str">
            <v>E-5910;INJ080</v>
          </cell>
          <cell r="L786">
            <v>63</v>
          </cell>
          <cell r="M786">
            <v>130.43478260869566</v>
          </cell>
          <cell r="N786" t="str">
            <v>2x1</v>
          </cell>
          <cell r="O786" t="str">
            <v>Comprssion</v>
          </cell>
          <cell r="P786" t="str">
            <v>Sub.Cont.</v>
          </cell>
          <cell r="Q786" t="str">
            <v>NO</v>
          </cell>
          <cell r="R786" t="str">
            <v>-</v>
          </cell>
          <cell r="S786">
            <v>100</v>
          </cell>
          <cell r="Y786">
            <v>5</v>
          </cell>
          <cell r="Z786">
            <v>460</v>
          </cell>
          <cell r="AA786">
            <v>175</v>
          </cell>
          <cell r="AB786">
            <v>0</v>
          </cell>
          <cell r="AC786">
            <v>60</v>
          </cell>
          <cell r="AD786" t="str">
            <v>RK</v>
          </cell>
          <cell r="AE786">
            <v>0</v>
          </cell>
          <cell r="AF786">
            <v>1</v>
          </cell>
          <cell r="AG786">
            <v>63</v>
          </cell>
          <cell r="AH786">
            <v>136.95652173913044</v>
          </cell>
          <cell r="AJ786">
            <v>0</v>
          </cell>
          <cell r="AL786">
            <v>195</v>
          </cell>
          <cell r="AM786">
            <v>65</v>
          </cell>
          <cell r="AN786">
            <v>195</v>
          </cell>
          <cell r="AO786">
            <v>89.7</v>
          </cell>
          <cell r="AP786" t="e">
            <v>#N/A</v>
          </cell>
          <cell r="AQ786" t="e">
            <v>#N/A</v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B787" t="str">
            <v>75800/10-S86-K001</v>
          </cell>
          <cell r="C787" t="str">
            <v>75800/10-S86-K001;A</v>
          </cell>
          <cell r="D787" t="str">
            <v>F-RP</v>
          </cell>
          <cell r="E787" t="str">
            <v>GAGIVA</v>
          </cell>
          <cell r="F787" t="str">
            <v>IRC</v>
          </cell>
          <cell r="G787" t="str">
            <v>FLEXIBLE</v>
          </cell>
          <cell r="H787" t="str">
            <v>INJ 40</v>
          </cell>
          <cell r="I787" t="e">
            <v>#N/A</v>
          </cell>
          <cell r="J787" t="e">
            <v>#N/A</v>
          </cell>
          <cell r="K787" t="str">
            <v>E-5910;INJ080</v>
          </cell>
          <cell r="L787">
            <v>63</v>
          </cell>
          <cell r="M787">
            <v>130.43478260869566</v>
          </cell>
          <cell r="N787" t="str">
            <v>2x1</v>
          </cell>
          <cell r="O787" t="str">
            <v>Comprssion</v>
          </cell>
          <cell r="P787" t="str">
            <v>Sub.Cont.</v>
          </cell>
          <cell r="Q787" t="str">
            <v>NO</v>
          </cell>
          <cell r="R787" t="str">
            <v>-</v>
          </cell>
          <cell r="S787">
            <v>100</v>
          </cell>
          <cell r="Y787">
            <v>5</v>
          </cell>
          <cell r="Z787">
            <v>460</v>
          </cell>
          <cell r="AA787">
            <v>175</v>
          </cell>
          <cell r="AB787">
            <v>0</v>
          </cell>
          <cell r="AC787">
            <v>60</v>
          </cell>
          <cell r="AD787" t="str">
            <v>RK</v>
          </cell>
          <cell r="AE787">
            <v>0</v>
          </cell>
          <cell r="AF787">
            <v>1</v>
          </cell>
          <cell r="AG787">
            <v>63</v>
          </cell>
          <cell r="AH787">
            <v>136.95652173913044</v>
          </cell>
          <cell r="AJ787">
            <v>0</v>
          </cell>
          <cell r="AL787">
            <v>195</v>
          </cell>
          <cell r="AM787">
            <v>65</v>
          </cell>
          <cell r="AN787">
            <v>195</v>
          </cell>
          <cell r="AO787">
            <v>89.7</v>
          </cell>
          <cell r="AP787" t="e">
            <v>#N/A</v>
          </cell>
          <cell r="AQ787" t="e">
            <v>#N/A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B788" t="str">
            <v>75800/10-S9E-T000</v>
          </cell>
          <cell r="C788" t="str">
            <v>75800/10-S9E-T000;A</v>
          </cell>
          <cell r="D788" t="str">
            <v>F-RP</v>
          </cell>
          <cell r="E788" t="str">
            <v>CHAIYUTH</v>
          </cell>
          <cell r="F788" t="str">
            <v>IRC</v>
          </cell>
          <cell r="G788" t="str">
            <v>FRONT FOOT REST</v>
          </cell>
          <cell r="H788" t="str">
            <v>INJ 40</v>
          </cell>
          <cell r="I788" t="e">
            <v>#N/A</v>
          </cell>
          <cell r="J788" t="e">
            <v>#N/A</v>
          </cell>
          <cell r="K788" t="str">
            <v>E-5910;INJ080</v>
          </cell>
          <cell r="L788">
            <v>63</v>
          </cell>
          <cell r="M788">
            <v>73.170731707317074</v>
          </cell>
          <cell r="N788" t="str">
            <v>2x1</v>
          </cell>
          <cell r="O788" t="str">
            <v>Comprssion</v>
          </cell>
          <cell r="P788" t="str">
            <v>Sub.Cont.</v>
          </cell>
          <cell r="Q788" t="str">
            <v>NO</v>
          </cell>
          <cell r="R788" t="str">
            <v>-</v>
          </cell>
          <cell r="S788">
            <v>100</v>
          </cell>
          <cell r="Y788">
            <v>5</v>
          </cell>
          <cell r="Z788">
            <v>820</v>
          </cell>
          <cell r="AA788">
            <v>175</v>
          </cell>
          <cell r="AB788">
            <v>0</v>
          </cell>
          <cell r="AC788">
            <v>0</v>
          </cell>
          <cell r="AD788" t="str">
            <v>RK</v>
          </cell>
          <cell r="AE788">
            <v>0</v>
          </cell>
          <cell r="AF788">
            <v>1</v>
          </cell>
          <cell r="AG788">
            <v>63</v>
          </cell>
          <cell r="AH788">
            <v>76.829268292682926</v>
          </cell>
          <cell r="AJ788">
            <v>0</v>
          </cell>
          <cell r="AL788">
            <v>195</v>
          </cell>
          <cell r="AM788">
            <v>65</v>
          </cell>
          <cell r="AN788">
            <v>195</v>
          </cell>
          <cell r="AO788">
            <v>159.9</v>
          </cell>
          <cell r="AP788" t="e">
            <v>#N/A</v>
          </cell>
          <cell r="AQ788" t="e">
            <v>#N/A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B789" t="str">
            <v>75800/10-S9E-T000</v>
          </cell>
          <cell r="C789" t="str">
            <v>75800/10-S9E-T000;A</v>
          </cell>
          <cell r="D789" t="str">
            <v>F-RP</v>
          </cell>
          <cell r="E789" t="str">
            <v>CHAIYUTH</v>
          </cell>
          <cell r="F789" t="str">
            <v>IRC</v>
          </cell>
          <cell r="G789" t="str">
            <v>FRONT FOOT REST</v>
          </cell>
          <cell r="H789" t="str">
            <v>INJ 40</v>
          </cell>
          <cell r="I789" t="e">
            <v>#N/A</v>
          </cell>
          <cell r="J789" t="e">
            <v>#N/A</v>
          </cell>
          <cell r="K789" t="str">
            <v>E-5910;INJ080</v>
          </cell>
          <cell r="L789">
            <v>63</v>
          </cell>
          <cell r="M789">
            <v>73.170731707317074</v>
          </cell>
          <cell r="N789" t="str">
            <v>2x1</v>
          </cell>
          <cell r="O789" t="str">
            <v>Comprssion</v>
          </cell>
          <cell r="P789" t="str">
            <v>Sub.Cont.</v>
          </cell>
          <cell r="Q789" t="str">
            <v>NO</v>
          </cell>
          <cell r="R789" t="str">
            <v>-</v>
          </cell>
          <cell r="S789">
            <v>100</v>
          </cell>
          <cell r="T789">
            <v>2</v>
          </cell>
          <cell r="U789">
            <v>10</v>
          </cell>
          <cell r="V789">
            <v>142</v>
          </cell>
          <cell r="W789">
            <v>8</v>
          </cell>
          <cell r="Y789">
            <v>5</v>
          </cell>
          <cell r="Z789">
            <v>820</v>
          </cell>
          <cell r="AA789">
            <v>165</v>
          </cell>
          <cell r="AB789">
            <v>0</v>
          </cell>
          <cell r="AC789">
            <v>0</v>
          </cell>
          <cell r="AD789" t="str">
            <v>JAPAN</v>
          </cell>
          <cell r="AE789">
            <v>0</v>
          </cell>
          <cell r="AF789">
            <v>1</v>
          </cell>
          <cell r="AG789">
            <v>63</v>
          </cell>
          <cell r="AH789">
            <v>76.829268292682926</v>
          </cell>
          <cell r="AJ789">
            <v>320</v>
          </cell>
          <cell r="AL789">
            <v>195</v>
          </cell>
          <cell r="AM789">
            <v>65</v>
          </cell>
          <cell r="AN789">
            <v>195</v>
          </cell>
          <cell r="AO789">
            <v>159.9</v>
          </cell>
          <cell r="AP789" t="e">
            <v>#N/A</v>
          </cell>
          <cell r="AQ789" t="e">
            <v>#N/A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B790" t="str">
            <v>75800/10-S9EX-T100</v>
          </cell>
          <cell r="C790" t="str">
            <v>75800/10-S9EX-T100;A</v>
          </cell>
          <cell r="D790" t="str">
            <v>F-RP</v>
          </cell>
          <cell r="E790" t="str">
            <v>CHAIYUTH</v>
          </cell>
          <cell r="F790" t="str">
            <v>Stella</v>
          </cell>
          <cell r="G790" t="str">
            <v>BUSH</v>
          </cell>
          <cell r="H790" t="str">
            <v>INJ 40</v>
          </cell>
          <cell r="I790" t="e">
            <v>#N/A</v>
          </cell>
          <cell r="J790" t="e">
            <v>#N/A</v>
          </cell>
          <cell r="K790" t="str">
            <v>E-5910;INJ080</v>
          </cell>
          <cell r="L790">
            <v>63</v>
          </cell>
          <cell r="M790">
            <v>92.307692307692307</v>
          </cell>
          <cell r="N790" t="str">
            <v>2x1</v>
          </cell>
          <cell r="O790" t="str">
            <v>Comprssion</v>
          </cell>
          <cell r="P790" t="str">
            <v>Sub.Cont.</v>
          </cell>
          <cell r="Q790" t="str">
            <v>NO</v>
          </cell>
          <cell r="R790" t="str">
            <v>-</v>
          </cell>
          <cell r="S790">
            <v>100</v>
          </cell>
          <cell r="Y790">
            <v>3</v>
          </cell>
          <cell r="Z790">
            <v>650</v>
          </cell>
          <cell r="AA790">
            <v>175</v>
          </cell>
          <cell r="AB790">
            <v>30</v>
          </cell>
          <cell r="AC790">
            <v>60</v>
          </cell>
          <cell r="AD790" t="str">
            <v>RK</v>
          </cell>
          <cell r="AE790">
            <v>0</v>
          </cell>
          <cell r="AF790">
            <v>1</v>
          </cell>
          <cell r="AG790">
            <v>63</v>
          </cell>
          <cell r="AH790">
            <v>96.92307692307692</v>
          </cell>
          <cell r="AJ790">
            <v>0</v>
          </cell>
          <cell r="AL790">
            <v>195</v>
          </cell>
          <cell r="AM790">
            <v>65</v>
          </cell>
          <cell r="AN790">
            <v>195</v>
          </cell>
          <cell r="AO790">
            <v>126.75</v>
          </cell>
          <cell r="AP790" t="e">
            <v>#N/A</v>
          </cell>
          <cell r="AQ790" t="e">
            <v>#N/A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B791" t="str">
            <v>75800/10-S9EX-T100</v>
          </cell>
          <cell r="C791" t="str">
            <v>75800/10-S9EX-T100;A</v>
          </cell>
          <cell r="D791" t="str">
            <v>F-RP</v>
          </cell>
          <cell r="E791" t="str">
            <v>CHAIYUTH</v>
          </cell>
          <cell r="F791" t="str">
            <v>Stella</v>
          </cell>
          <cell r="G791" t="str">
            <v>REAR FOOT REST</v>
          </cell>
          <cell r="H791" t="str">
            <v>INJ 40</v>
          </cell>
          <cell r="I791" t="e">
            <v>#N/A</v>
          </cell>
          <cell r="J791" t="e">
            <v>#N/A</v>
          </cell>
          <cell r="K791" t="str">
            <v>E-5910;INJ080</v>
          </cell>
          <cell r="L791">
            <v>63</v>
          </cell>
          <cell r="M791">
            <v>92.307692307692307</v>
          </cell>
          <cell r="N791" t="str">
            <v>2x1</v>
          </cell>
          <cell r="O791" t="str">
            <v>Comprssion</v>
          </cell>
          <cell r="P791" t="str">
            <v>Sub.Cont.</v>
          </cell>
          <cell r="Q791" t="str">
            <v>NO</v>
          </cell>
          <cell r="R791" t="str">
            <v>-</v>
          </cell>
          <cell r="S791">
            <v>100</v>
          </cell>
          <cell r="Y791">
            <v>5</v>
          </cell>
          <cell r="Z791">
            <v>650</v>
          </cell>
          <cell r="AA791">
            <v>175</v>
          </cell>
          <cell r="AB791">
            <v>0</v>
          </cell>
          <cell r="AC791">
            <v>60</v>
          </cell>
          <cell r="AD791" t="str">
            <v>RK</v>
          </cell>
          <cell r="AE791">
            <v>0</v>
          </cell>
          <cell r="AF791">
            <v>1</v>
          </cell>
          <cell r="AG791">
            <v>63</v>
          </cell>
          <cell r="AH791">
            <v>96.92307692307692</v>
          </cell>
          <cell r="AJ791">
            <v>0</v>
          </cell>
          <cell r="AL791">
            <v>195</v>
          </cell>
          <cell r="AM791">
            <v>65</v>
          </cell>
          <cell r="AN791">
            <v>195</v>
          </cell>
          <cell r="AO791">
            <v>126.75</v>
          </cell>
          <cell r="AP791" t="e">
            <v>#N/A</v>
          </cell>
          <cell r="AQ791" t="e">
            <v>#N/A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B792" t="str">
            <v>75800/10-SAEY-T000</v>
          </cell>
          <cell r="C792" t="str">
            <v>75800/10-SAEY-T000;A</v>
          </cell>
          <cell r="D792" t="str">
            <v>F-RP</v>
          </cell>
          <cell r="E792" t="str">
            <v>GAGIVA</v>
          </cell>
          <cell r="F792" t="str">
            <v>Stella</v>
          </cell>
          <cell r="G792" t="str">
            <v>DAMPER FOR</v>
          </cell>
          <cell r="H792" t="str">
            <v>INJ 40</v>
          </cell>
          <cell r="I792" t="e">
            <v>#N/A</v>
          </cell>
          <cell r="J792" t="e">
            <v>#N/A</v>
          </cell>
          <cell r="K792" t="str">
            <v>E-5910;INJ080</v>
          </cell>
          <cell r="L792">
            <v>63</v>
          </cell>
          <cell r="M792">
            <v>75</v>
          </cell>
          <cell r="N792" t="str">
            <v>2x1</v>
          </cell>
          <cell r="O792" t="str">
            <v>Injection</v>
          </cell>
          <cell r="P792" t="str">
            <v>Press Dep.</v>
          </cell>
          <cell r="Q792" t="str">
            <v>NO</v>
          </cell>
          <cell r="R792" t="str">
            <v>-</v>
          </cell>
          <cell r="S792">
            <v>170</v>
          </cell>
          <cell r="U792">
            <v>50</v>
          </cell>
          <cell r="W792">
            <v>8</v>
          </cell>
          <cell r="Y792">
            <v>4</v>
          </cell>
          <cell r="Z792">
            <v>800</v>
          </cell>
          <cell r="AA792">
            <v>175</v>
          </cell>
          <cell r="AE792">
            <v>0</v>
          </cell>
          <cell r="AF792">
            <v>1</v>
          </cell>
          <cell r="AG792">
            <v>63</v>
          </cell>
          <cell r="AH792">
            <v>78.75</v>
          </cell>
          <cell r="AJ792">
            <v>14</v>
          </cell>
          <cell r="AL792">
            <v>195</v>
          </cell>
          <cell r="AM792">
            <v>65</v>
          </cell>
          <cell r="AN792">
            <v>195</v>
          </cell>
          <cell r="AO792">
            <v>156</v>
          </cell>
          <cell r="AP792">
            <v>230</v>
          </cell>
          <cell r="AQ792" t="e">
            <v>#N/A</v>
          </cell>
          <cell r="AR792" t="str">
            <v>INJ</v>
          </cell>
          <cell r="AS792">
            <v>27.88</v>
          </cell>
          <cell r="AT792" t="e">
            <v>#N/A</v>
          </cell>
        </row>
        <row r="793">
          <cell r="B793" t="str">
            <v>75800/10-SDEA-T000</v>
          </cell>
          <cell r="C793" t="str">
            <v>75800/10-SDEA-T000;A</v>
          </cell>
          <cell r="D793" t="str">
            <v>F-RP</v>
          </cell>
          <cell r="E793" t="str">
            <v>GAGIVA</v>
          </cell>
          <cell r="F793" t="str">
            <v>Stella</v>
          </cell>
          <cell r="G793" t="str">
            <v>MUD GUARD FLAP</v>
          </cell>
          <cell r="H793" t="str">
            <v>INJ 40</v>
          </cell>
          <cell r="I793" t="e">
            <v>#N/A</v>
          </cell>
          <cell r="J793" t="e">
            <v>#N/A</v>
          </cell>
          <cell r="K793" t="str">
            <v>E-5910;INJ080</v>
          </cell>
          <cell r="L793">
            <v>63</v>
          </cell>
          <cell r="M793">
            <v>100</v>
          </cell>
          <cell r="N793" t="str">
            <v>2x1</v>
          </cell>
          <cell r="O793" t="str">
            <v>Compression</v>
          </cell>
          <cell r="P793" t="str">
            <v>Sub.Cont.</v>
          </cell>
          <cell r="Q793" t="str">
            <v>NO</v>
          </cell>
          <cell r="R793" t="str">
            <v>-</v>
          </cell>
          <cell r="S793">
            <v>100</v>
          </cell>
          <cell r="U793">
            <v>0</v>
          </cell>
          <cell r="W793">
            <v>8</v>
          </cell>
          <cell r="Y793">
            <v>0</v>
          </cell>
          <cell r="Z793">
            <v>600</v>
          </cell>
          <cell r="AA793">
            <v>175</v>
          </cell>
          <cell r="AB793">
            <v>20</v>
          </cell>
          <cell r="AC793">
            <v>60</v>
          </cell>
          <cell r="AD793" t="str">
            <v>RK</v>
          </cell>
          <cell r="AE793">
            <v>0</v>
          </cell>
          <cell r="AF793">
            <v>1</v>
          </cell>
          <cell r="AG793">
            <v>63</v>
          </cell>
          <cell r="AH793">
            <v>105</v>
          </cell>
          <cell r="AJ793">
            <v>0</v>
          </cell>
          <cell r="AL793">
            <v>195</v>
          </cell>
          <cell r="AM793">
            <v>65</v>
          </cell>
          <cell r="AN793">
            <v>195</v>
          </cell>
          <cell r="AO793">
            <v>117</v>
          </cell>
          <cell r="AP793" t="e">
            <v>#N/A</v>
          </cell>
          <cell r="AQ793" t="e">
            <v>#N/A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B794" t="str">
            <v>75800/10-SDEA-T000</v>
          </cell>
          <cell r="C794" t="str">
            <v>75800/10-SDEA-T000;A</v>
          </cell>
          <cell r="D794" t="str">
            <v>F-RP</v>
          </cell>
          <cell r="E794" t="str">
            <v>GAGIVA</v>
          </cell>
          <cell r="F794" t="str">
            <v>Stella</v>
          </cell>
          <cell r="G794" t="str">
            <v>VIBRATION DAMPING</v>
          </cell>
          <cell r="H794" t="str">
            <v>INJ 40</v>
          </cell>
          <cell r="I794" t="e">
            <v>#N/A</v>
          </cell>
          <cell r="J794" t="e">
            <v>#N/A</v>
          </cell>
          <cell r="K794" t="str">
            <v>E-5910;INJ080</v>
          </cell>
          <cell r="L794">
            <v>63</v>
          </cell>
          <cell r="M794">
            <v>100</v>
          </cell>
          <cell r="N794" t="str">
            <v>2x1</v>
          </cell>
          <cell r="O794" t="str">
            <v>Compression</v>
          </cell>
          <cell r="P794" t="str">
            <v>Sub.Cont.</v>
          </cell>
          <cell r="Q794" t="str">
            <v>NO</v>
          </cell>
          <cell r="R794" t="str">
            <v>-</v>
          </cell>
          <cell r="S794">
            <v>100</v>
          </cell>
          <cell r="U794">
            <v>0</v>
          </cell>
          <cell r="W794">
            <v>8</v>
          </cell>
          <cell r="Y794">
            <v>0</v>
          </cell>
          <cell r="Z794">
            <v>600</v>
          </cell>
          <cell r="AA794">
            <v>175</v>
          </cell>
          <cell r="AB794">
            <v>15</v>
          </cell>
          <cell r="AC794">
            <v>60</v>
          </cell>
          <cell r="AD794" t="str">
            <v>RK</v>
          </cell>
          <cell r="AE794">
            <v>0</v>
          </cell>
          <cell r="AF794">
            <v>1</v>
          </cell>
          <cell r="AG794">
            <v>63</v>
          </cell>
          <cell r="AH794">
            <v>105</v>
          </cell>
          <cell r="AJ794">
            <v>0</v>
          </cell>
          <cell r="AL794">
            <v>195</v>
          </cell>
          <cell r="AM794">
            <v>65</v>
          </cell>
          <cell r="AN794">
            <v>195</v>
          </cell>
          <cell r="AO794">
            <v>117</v>
          </cell>
          <cell r="AP794" t="e">
            <v>#N/A</v>
          </cell>
          <cell r="AQ794" t="e">
            <v>#N/A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B795" t="str">
            <v>75800/10-SELA-T000</v>
          </cell>
          <cell r="C795" t="str">
            <v>75800/10-SELA-T000;A</v>
          </cell>
          <cell r="D795" t="str">
            <v>F-RP</v>
          </cell>
          <cell r="E795" t="str">
            <v>GAGIVA</v>
          </cell>
          <cell r="F795" t="str">
            <v>Stella</v>
          </cell>
          <cell r="G795" t="str">
            <v>ELASTICO</v>
          </cell>
          <cell r="H795" t="str">
            <v>INJ 40</v>
          </cell>
          <cell r="I795" t="e">
            <v>#N/A</v>
          </cell>
          <cell r="J795" t="e">
            <v>#N/A</v>
          </cell>
          <cell r="K795" t="str">
            <v>E-5910;INJ080</v>
          </cell>
          <cell r="L795">
            <v>63</v>
          </cell>
          <cell r="M795">
            <v>75</v>
          </cell>
          <cell r="N795" t="str">
            <v>2x1</v>
          </cell>
          <cell r="O795" t="str">
            <v>Transfer</v>
          </cell>
          <cell r="P795" t="str">
            <v>Press Dep.</v>
          </cell>
          <cell r="Q795" t="str">
            <v>NO</v>
          </cell>
          <cell r="R795" t="str">
            <v>205 / 220</v>
          </cell>
          <cell r="S795">
            <v>120</v>
          </cell>
          <cell r="T795">
            <v>2</v>
          </cell>
          <cell r="U795">
            <v>185</v>
          </cell>
          <cell r="V795">
            <v>185</v>
          </cell>
          <cell r="W795">
            <v>9</v>
          </cell>
          <cell r="Y795">
            <v>25</v>
          </cell>
          <cell r="Z795">
            <v>800</v>
          </cell>
          <cell r="AA795">
            <v>175</v>
          </cell>
          <cell r="AB795">
            <v>20</v>
          </cell>
          <cell r="AC795">
            <v>75</v>
          </cell>
          <cell r="AD795" t="str">
            <v>RK</v>
          </cell>
          <cell r="AE795">
            <v>65</v>
          </cell>
          <cell r="AF795">
            <v>1</v>
          </cell>
          <cell r="AG795">
            <v>63</v>
          </cell>
          <cell r="AH795">
            <v>78.75</v>
          </cell>
          <cell r="AJ795">
            <v>504.20159999999998</v>
          </cell>
          <cell r="AL795">
            <v>195</v>
          </cell>
          <cell r="AM795">
            <v>65</v>
          </cell>
          <cell r="AN795">
            <v>195</v>
          </cell>
          <cell r="AO795">
            <v>156</v>
          </cell>
          <cell r="AP795">
            <v>758</v>
          </cell>
          <cell r="AQ795" t="e">
            <v>#N/A</v>
          </cell>
          <cell r="AR795" t="str">
            <v>PRS</v>
          </cell>
          <cell r="AS795">
            <v>42</v>
          </cell>
          <cell r="AT795" t="e">
            <v>#N/A</v>
          </cell>
        </row>
        <row r="796">
          <cell r="B796" t="str">
            <v>75800/10-SELX-T100</v>
          </cell>
          <cell r="C796" t="str">
            <v>75800/10-SELX-T100;A</v>
          </cell>
          <cell r="D796" t="str">
            <v>F-RP</v>
          </cell>
          <cell r="E796" t="str">
            <v>GAGIVA</v>
          </cell>
          <cell r="F796" t="str">
            <v>Stella</v>
          </cell>
          <cell r="G796" t="str">
            <v>BOX FIXING</v>
          </cell>
          <cell r="H796" t="str">
            <v>INJ 40</v>
          </cell>
          <cell r="I796" t="e">
            <v>#N/A</v>
          </cell>
          <cell r="J796" t="e">
            <v>#N/A</v>
          </cell>
          <cell r="K796" t="str">
            <v>E-5910;INJ080</v>
          </cell>
          <cell r="L796">
            <v>63</v>
          </cell>
          <cell r="M796">
            <v>85.714285714285708</v>
          </cell>
          <cell r="N796" t="str">
            <v>2x1</v>
          </cell>
          <cell r="O796" t="str">
            <v>Comprssion</v>
          </cell>
          <cell r="P796" t="str">
            <v>Press Dep.</v>
          </cell>
          <cell r="Q796" t="str">
            <v>NO</v>
          </cell>
          <cell r="R796" t="str">
            <v>-</v>
          </cell>
          <cell r="S796">
            <v>120</v>
          </cell>
          <cell r="Y796">
            <v>5</v>
          </cell>
          <cell r="Z796">
            <v>700</v>
          </cell>
          <cell r="AA796">
            <v>175</v>
          </cell>
          <cell r="AB796">
            <v>0</v>
          </cell>
          <cell r="AC796">
            <v>55</v>
          </cell>
          <cell r="AD796" t="str">
            <v>RK</v>
          </cell>
          <cell r="AE796">
            <v>0</v>
          </cell>
          <cell r="AF796">
            <v>1</v>
          </cell>
          <cell r="AG796">
            <v>63</v>
          </cell>
          <cell r="AH796">
            <v>90</v>
          </cell>
          <cell r="AJ796">
            <v>655.34400000000005</v>
          </cell>
          <cell r="AL796">
            <v>195</v>
          </cell>
          <cell r="AM796">
            <v>65</v>
          </cell>
          <cell r="AN796">
            <v>195</v>
          </cell>
          <cell r="AO796">
            <v>136.5</v>
          </cell>
          <cell r="AP796" t="e">
            <v>#N/A</v>
          </cell>
          <cell r="AQ796" t="e">
            <v>#N/A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B797" t="str">
            <v>75800/10-SNLA-T102</v>
          </cell>
          <cell r="C797" t="str">
            <v>75800/10-SNLA-T102;A</v>
          </cell>
          <cell r="D797" t="str">
            <v>F-RP</v>
          </cell>
          <cell r="E797" t="str">
            <v>HADSYS</v>
          </cell>
          <cell r="F797" t="str">
            <v>LU</v>
          </cell>
          <cell r="G797" t="str">
            <v>MOUNT COND UP.</v>
          </cell>
          <cell r="H797" t="str">
            <v>INJ 40</v>
          </cell>
          <cell r="I797" t="e">
            <v>#N/A</v>
          </cell>
          <cell r="J797" t="e">
            <v>#N/A</v>
          </cell>
          <cell r="K797" t="str">
            <v>E-5910;INJ080</v>
          </cell>
          <cell r="L797">
            <v>63</v>
          </cell>
          <cell r="M797">
            <v>75</v>
          </cell>
          <cell r="N797" t="str">
            <v>2x1</v>
          </cell>
          <cell r="O797" t="str">
            <v>Compression</v>
          </cell>
          <cell r="P797" t="str">
            <v>Sub.Cont.</v>
          </cell>
          <cell r="Q797" t="str">
            <v>NO</v>
          </cell>
          <cell r="R797" t="str">
            <v>-</v>
          </cell>
          <cell r="S797">
            <v>100</v>
          </cell>
          <cell r="Y797">
            <v>3</v>
          </cell>
          <cell r="Z797">
            <v>800</v>
          </cell>
          <cell r="AA797">
            <v>180</v>
          </cell>
          <cell r="AB797">
            <v>1</v>
          </cell>
          <cell r="AC797">
            <v>70</v>
          </cell>
          <cell r="AD797" t="str">
            <v>RK</v>
          </cell>
          <cell r="AE797">
            <v>0</v>
          </cell>
          <cell r="AF797">
            <v>1</v>
          </cell>
          <cell r="AG797">
            <v>63</v>
          </cell>
          <cell r="AH797">
            <v>78.75</v>
          </cell>
          <cell r="AJ797">
            <v>0</v>
          </cell>
          <cell r="AL797">
            <v>195</v>
          </cell>
          <cell r="AM797">
            <v>65</v>
          </cell>
          <cell r="AN797">
            <v>195</v>
          </cell>
          <cell r="AO797">
            <v>156</v>
          </cell>
          <cell r="AP797" t="e">
            <v>#N/A</v>
          </cell>
          <cell r="AQ797" t="e">
            <v>#N/A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B798" t="str">
            <v>75800-S10-T000</v>
          </cell>
          <cell r="C798" t="str">
            <v>75800-S10-T000;A</v>
          </cell>
          <cell r="D798" t="str">
            <v>F-RP</v>
          </cell>
          <cell r="E798" t="str">
            <v>HADSYS</v>
          </cell>
          <cell r="F798" t="str">
            <v>LS98</v>
          </cell>
          <cell r="G798" t="str">
            <v>MOUNT COND UP</v>
          </cell>
          <cell r="H798" t="str">
            <v>INJ 40</v>
          </cell>
          <cell r="I798" t="e">
            <v>#N/A</v>
          </cell>
          <cell r="J798" t="e">
            <v>#N/A</v>
          </cell>
          <cell r="K798" t="str">
            <v>E-5910;INJ080</v>
          </cell>
          <cell r="L798">
            <v>63</v>
          </cell>
          <cell r="M798">
            <v>129.03225806451613</v>
          </cell>
          <cell r="N798" t="str">
            <v>1x1</v>
          </cell>
          <cell r="O798" t="str">
            <v>Compression</v>
          </cell>
          <cell r="P798" t="str">
            <v>Sub.Cont.</v>
          </cell>
          <cell r="Q798" t="str">
            <v>NO</v>
          </cell>
          <cell r="R798" t="str">
            <v>-</v>
          </cell>
          <cell r="S798">
            <v>100</v>
          </cell>
          <cell r="Y798">
            <v>3</v>
          </cell>
          <cell r="Z798">
            <v>465</v>
          </cell>
          <cell r="AA798">
            <v>175</v>
          </cell>
          <cell r="AB798">
            <v>1</v>
          </cell>
          <cell r="AC798">
            <v>70</v>
          </cell>
          <cell r="AD798" t="str">
            <v>RK</v>
          </cell>
          <cell r="AE798">
            <v>0</v>
          </cell>
          <cell r="AF798">
            <v>1</v>
          </cell>
          <cell r="AG798">
            <v>63</v>
          </cell>
          <cell r="AH798">
            <v>135.48387096774192</v>
          </cell>
          <cell r="AJ798">
            <v>154</v>
          </cell>
          <cell r="AL798">
            <v>171</v>
          </cell>
          <cell r="AM798">
            <v>57</v>
          </cell>
          <cell r="AN798">
            <v>171</v>
          </cell>
          <cell r="AO798">
            <v>79.515000000000001</v>
          </cell>
          <cell r="AP798" t="e">
            <v>#N/A</v>
          </cell>
          <cell r="AQ798" t="e">
            <v>#N/A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B799" t="str">
            <v>75800-S10-T000</v>
          </cell>
          <cell r="C799" t="str">
            <v>75800-S10-T000;A</v>
          </cell>
          <cell r="D799" t="str">
            <v>F-RP</v>
          </cell>
          <cell r="E799" t="str">
            <v>HONDA</v>
          </cell>
          <cell r="F799" t="str">
            <v>JX</v>
          </cell>
          <cell r="G799" t="str">
            <v>CUSHION REAR FEND</v>
          </cell>
          <cell r="H799" t="str">
            <v>INJ 40</v>
          </cell>
          <cell r="I799" t="e">
            <v>#N/A</v>
          </cell>
          <cell r="J799" t="e">
            <v>#N/A</v>
          </cell>
          <cell r="K799" t="str">
            <v>E-5910;INJ080</v>
          </cell>
          <cell r="L799">
            <v>63</v>
          </cell>
          <cell r="M799">
            <v>129.03225806451613</v>
          </cell>
          <cell r="N799" t="str">
            <v>1x1</v>
          </cell>
          <cell r="O799" t="str">
            <v>Comprssion</v>
          </cell>
          <cell r="P799" t="str">
            <v>Sub.Cont.</v>
          </cell>
          <cell r="Q799" t="str">
            <v>NO</v>
          </cell>
          <cell r="R799" t="str">
            <v>-</v>
          </cell>
          <cell r="S799">
            <v>100</v>
          </cell>
          <cell r="Y799">
            <v>5</v>
          </cell>
          <cell r="Z799">
            <v>465</v>
          </cell>
          <cell r="AA799">
            <v>175</v>
          </cell>
          <cell r="AB799">
            <v>0</v>
          </cell>
          <cell r="AC799">
            <v>0</v>
          </cell>
          <cell r="AD799" t="str">
            <v>RK</v>
          </cell>
          <cell r="AE799">
            <v>0</v>
          </cell>
          <cell r="AF799">
            <v>1</v>
          </cell>
          <cell r="AG799">
            <v>63</v>
          </cell>
          <cell r="AH799">
            <v>135.48387096774192</v>
          </cell>
          <cell r="AJ799">
            <v>0</v>
          </cell>
          <cell r="AL799">
            <v>171</v>
          </cell>
          <cell r="AM799">
            <v>57</v>
          </cell>
          <cell r="AN799">
            <v>171</v>
          </cell>
          <cell r="AO799">
            <v>79.515000000000001</v>
          </cell>
          <cell r="AP799" t="e">
            <v>#N/A</v>
          </cell>
          <cell r="AQ799" t="e">
            <v>#N/A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B800" t="str">
            <v>75800-S21-T000</v>
          </cell>
          <cell r="C800" t="str">
            <v>75800-S21-T000;A</v>
          </cell>
          <cell r="D800" t="str">
            <v>F-CRM</v>
          </cell>
          <cell r="E800" t="str">
            <v>SANYO</v>
          </cell>
          <cell r="F800" t="str">
            <v>-</v>
          </cell>
          <cell r="G800" t="str">
            <v>PLUG</v>
          </cell>
          <cell r="H800" t="str">
            <v>RR</v>
          </cell>
          <cell r="I800" t="e">
            <v>#N/A</v>
          </cell>
          <cell r="J800" t="e">
            <v>#N/A</v>
          </cell>
          <cell r="K800" t="str">
            <v>AS2778;PRS080</v>
          </cell>
          <cell r="L800" t="e">
            <v>#N/A</v>
          </cell>
          <cell r="M800" t="e">
            <v>#N/A</v>
          </cell>
          <cell r="N800" t="str">
            <v>1x1</v>
          </cell>
          <cell r="O800" t="str">
            <v>Comprssion</v>
          </cell>
          <cell r="P800" t="str">
            <v>Sub.Cont.</v>
          </cell>
          <cell r="Q800" t="str">
            <v>NO</v>
          </cell>
          <cell r="R800" t="str">
            <v>-</v>
          </cell>
          <cell r="S800">
            <v>100</v>
          </cell>
          <cell r="T800">
            <v>3</v>
          </cell>
          <cell r="U800">
            <v>10</v>
          </cell>
          <cell r="V800">
            <v>60</v>
          </cell>
          <cell r="W800">
            <v>6</v>
          </cell>
          <cell r="Y800">
            <v>3</v>
          </cell>
          <cell r="Z800" t="e">
            <v>#VALUE!</v>
          </cell>
          <cell r="AA800">
            <v>170</v>
          </cell>
          <cell r="AB800">
            <v>1</v>
          </cell>
          <cell r="AC800">
            <v>55</v>
          </cell>
          <cell r="AD800" t="str">
            <v>RK</v>
          </cell>
          <cell r="AE800">
            <v>0</v>
          </cell>
          <cell r="AF800">
            <v>1</v>
          </cell>
          <cell r="AG800" t="e">
            <v>#N/A</v>
          </cell>
          <cell r="AH800" t="e">
            <v>#N/A</v>
          </cell>
          <cell r="AJ800">
            <v>0</v>
          </cell>
          <cell r="AL800" t="e">
            <v>#N/A</v>
          </cell>
          <cell r="AM800" t="e">
            <v>#N/A</v>
          </cell>
          <cell r="AN800" t="e">
            <v>#N/A</v>
          </cell>
          <cell r="AO800" t="e">
            <v>#VALUE!</v>
          </cell>
          <cell r="AP800" t="e">
            <v>#N/A</v>
          </cell>
          <cell r="AQ800" t="e">
            <v>#N/A</v>
          </cell>
          <cell r="AR800" t="e">
            <v>#N/A</v>
          </cell>
          <cell r="AS800" t="e">
            <v>#N/A</v>
          </cell>
          <cell r="AT800" t="e">
            <v>#VALUE!</v>
          </cell>
        </row>
        <row r="801">
          <cell r="B801" t="str">
            <v>75800-SAEY-T000</v>
          </cell>
          <cell r="C801" t="str">
            <v>75800/10-SAEY-T000;A</v>
          </cell>
          <cell r="D801" t="str">
            <v>F-RP</v>
          </cell>
          <cell r="E801" t="str">
            <v>GAGIVA</v>
          </cell>
          <cell r="F801" t="str">
            <v>Stella</v>
          </cell>
          <cell r="G801" t="str">
            <v>DAMPER</v>
          </cell>
          <cell r="H801" t="str">
            <v>INJ 40</v>
          </cell>
          <cell r="I801" t="e">
            <v>#N/A</v>
          </cell>
          <cell r="J801" t="e">
            <v>#N/A</v>
          </cell>
          <cell r="K801" t="str">
            <v>E-5910;INJ080</v>
          </cell>
          <cell r="L801">
            <v>63</v>
          </cell>
          <cell r="M801">
            <v>150</v>
          </cell>
          <cell r="N801" t="str">
            <v>2x1</v>
          </cell>
          <cell r="O801" t="str">
            <v>Comprssion</v>
          </cell>
          <cell r="P801" t="str">
            <v>Sub.Cont.</v>
          </cell>
          <cell r="Q801" t="str">
            <v>NO</v>
          </cell>
          <cell r="R801" t="str">
            <v>-</v>
          </cell>
          <cell r="S801">
            <v>100</v>
          </cell>
          <cell r="T801">
            <v>48</v>
          </cell>
          <cell r="U801">
            <v>41</v>
          </cell>
          <cell r="V801">
            <v>50</v>
          </cell>
          <cell r="W801">
            <v>8</v>
          </cell>
          <cell r="Y801">
            <v>6</v>
          </cell>
          <cell r="Z801">
            <v>400</v>
          </cell>
          <cell r="AA801">
            <v>175</v>
          </cell>
          <cell r="AB801">
            <v>25</v>
          </cell>
          <cell r="AC801">
            <v>80</v>
          </cell>
          <cell r="AD801" t="str">
            <v>J/R</v>
          </cell>
          <cell r="AE801">
            <v>0</v>
          </cell>
          <cell r="AF801">
            <v>1</v>
          </cell>
          <cell r="AG801">
            <v>63</v>
          </cell>
          <cell r="AH801">
            <v>157.5</v>
          </cell>
          <cell r="AJ801">
            <v>0</v>
          </cell>
          <cell r="AL801">
            <v>195</v>
          </cell>
          <cell r="AM801">
            <v>65</v>
          </cell>
          <cell r="AN801">
            <v>195</v>
          </cell>
          <cell r="AO801">
            <v>78</v>
          </cell>
          <cell r="AP801" t="e">
            <v>#N/A</v>
          </cell>
          <cell r="AQ801" t="e">
            <v>#N/A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B802" t="str">
            <v>75800-SX8-T002</v>
          </cell>
          <cell r="C802" t="str">
            <v>75800-SX8-T002</v>
          </cell>
          <cell r="D802" t="str">
            <v>F-RP</v>
          </cell>
          <cell r="E802" t="str">
            <v>SANYO</v>
          </cell>
          <cell r="F802" t="str">
            <v>-</v>
          </cell>
          <cell r="G802" t="str">
            <v>RUBBER PART</v>
          </cell>
          <cell r="H802" t="str">
            <v>SCR</v>
          </cell>
          <cell r="I802" t="e">
            <v>#N/A</v>
          </cell>
          <cell r="J802" t="e">
            <v>#N/A</v>
          </cell>
          <cell r="K802" t="str">
            <v>ES-2800</v>
          </cell>
          <cell r="L802" t="e">
            <v>#N/A</v>
          </cell>
          <cell r="M802" t="e">
            <v>#N/A</v>
          </cell>
          <cell r="N802" t="str">
            <v>2x2RL</v>
          </cell>
          <cell r="O802" t="str">
            <v>Comprssion</v>
          </cell>
          <cell r="P802" t="str">
            <v>Sub.Cont.</v>
          </cell>
          <cell r="Q802" t="str">
            <v>NO</v>
          </cell>
          <cell r="R802" t="str">
            <v>-</v>
          </cell>
          <cell r="S802">
            <v>100</v>
          </cell>
          <cell r="T802">
            <v>25</v>
          </cell>
          <cell r="U802">
            <v>13</v>
          </cell>
          <cell r="V802">
            <v>13</v>
          </cell>
          <cell r="W802">
            <v>6</v>
          </cell>
          <cell r="Y802">
            <v>6</v>
          </cell>
          <cell r="Z802" t="e">
            <v>#VALUE!</v>
          </cell>
          <cell r="AA802">
            <v>170</v>
          </cell>
          <cell r="AB802">
            <v>3</v>
          </cell>
          <cell r="AC802">
            <v>55</v>
          </cell>
          <cell r="AD802" t="str">
            <v>RK</v>
          </cell>
          <cell r="AE802">
            <v>0</v>
          </cell>
          <cell r="AF802">
            <v>2</v>
          </cell>
          <cell r="AG802" t="e">
            <v>#N/A</v>
          </cell>
          <cell r="AH802" t="e">
            <v>#N/A</v>
          </cell>
          <cell r="AJ802">
            <v>0</v>
          </cell>
          <cell r="AL802" t="e">
            <v>#N/A</v>
          </cell>
          <cell r="AM802" t="e">
            <v>#N/A</v>
          </cell>
          <cell r="AN802" t="e">
            <v>#N/A</v>
          </cell>
          <cell r="AO802" t="e">
            <v>#VALUE!</v>
          </cell>
          <cell r="AP802" t="e">
            <v>#N/A</v>
          </cell>
          <cell r="AQ802" t="e">
            <v>#N/A</v>
          </cell>
          <cell r="AR802" t="e">
            <v>#N/A</v>
          </cell>
          <cell r="AS802" t="e">
            <v>#N/A</v>
          </cell>
          <cell r="AT802" t="e">
            <v>#VALUE!</v>
          </cell>
        </row>
        <row r="803">
          <cell r="B803" t="str">
            <v>75810-S10-T000</v>
          </cell>
          <cell r="C803" t="str">
            <v>75810-S10-T000;A</v>
          </cell>
          <cell r="D803" t="str">
            <v>F-RP</v>
          </cell>
          <cell r="E803" t="str">
            <v>SANYO</v>
          </cell>
          <cell r="F803" t="str">
            <v>-</v>
          </cell>
          <cell r="G803" t="str">
            <v>PLUG 169</v>
          </cell>
          <cell r="H803" t="str">
            <v>INJ 40</v>
          </cell>
          <cell r="I803" t="e">
            <v>#N/A</v>
          </cell>
          <cell r="J803" t="e">
            <v>#N/A</v>
          </cell>
          <cell r="K803" t="str">
            <v>E-5910;INJ080</v>
          </cell>
          <cell r="L803">
            <v>63</v>
          </cell>
          <cell r="M803">
            <v>129.03225806451613</v>
          </cell>
          <cell r="N803" t="str">
            <v>1x1</v>
          </cell>
          <cell r="O803" t="str">
            <v>Comprssion</v>
          </cell>
          <cell r="P803" t="str">
            <v>Sub.Cont.</v>
          </cell>
          <cell r="Q803" t="str">
            <v>NO</v>
          </cell>
          <cell r="R803" t="str">
            <v>-</v>
          </cell>
          <cell r="S803">
            <v>100</v>
          </cell>
          <cell r="T803">
            <v>5</v>
          </cell>
          <cell r="U803">
            <v>12</v>
          </cell>
          <cell r="V803">
            <v>135</v>
          </cell>
          <cell r="W803">
            <v>7</v>
          </cell>
          <cell r="Y803">
            <v>8</v>
          </cell>
          <cell r="Z803">
            <v>465</v>
          </cell>
          <cell r="AA803">
            <v>175</v>
          </cell>
          <cell r="AB803">
            <v>7</v>
          </cell>
          <cell r="AC803">
            <v>50</v>
          </cell>
          <cell r="AD803" t="str">
            <v>SE</v>
          </cell>
          <cell r="AE803">
            <v>0</v>
          </cell>
          <cell r="AF803">
            <v>1</v>
          </cell>
          <cell r="AG803">
            <v>63</v>
          </cell>
          <cell r="AH803">
            <v>135.48387096774192</v>
          </cell>
          <cell r="AJ803">
            <v>0</v>
          </cell>
          <cell r="AL803">
            <v>171</v>
          </cell>
          <cell r="AM803">
            <v>57</v>
          </cell>
          <cell r="AN803">
            <v>171</v>
          </cell>
          <cell r="AO803">
            <v>79.515000000000001</v>
          </cell>
          <cell r="AP803" t="e">
            <v>#N/A</v>
          </cell>
          <cell r="AQ803" t="e">
            <v>#N/A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B804" t="str">
            <v>75810-S10-T000</v>
          </cell>
          <cell r="C804" t="str">
            <v>75810-S10-T000;A</v>
          </cell>
          <cell r="D804" t="str">
            <v>F-RP</v>
          </cell>
          <cell r="E804" t="str">
            <v>HADSYS</v>
          </cell>
          <cell r="F804" t="str">
            <v>EK-Mod</v>
          </cell>
          <cell r="G804" t="str">
            <v>RUB COND MOUNT</v>
          </cell>
          <cell r="H804" t="str">
            <v>INJ 40</v>
          </cell>
          <cell r="I804" t="e">
            <v>#N/A</v>
          </cell>
          <cell r="J804" t="e">
            <v>#N/A</v>
          </cell>
          <cell r="K804" t="str">
            <v>E-5910;INJ080</v>
          </cell>
          <cell r="L804">
            <v>63</v>
          </cell>
          <cell r="M804">
            <v>129.03225806451613</v>
          </cell>
          <cell r="N804" t="str">
            <v>1x1</v>
          </cell>
          <cell r="O804" t="str">
            <v>Comprssion</v>
          </cell>
          <cell r="P804" t="str">
            <v>Sub.Cont.</v>
          </cell>
          <cell r="Q804" t="str">
            <v>NO</v>
          </cell>
          <cell r="R804" t="str">
            <v>-</v>
          </cell>
          <cell r="S804">
            <v>100</v>
          </cell>
          <cell r="Y804">
            <v>4</v>
          </cell>
          <cell r="Z804">
            <v>465</v>
          </cell>
          <cell r="AA804">
            <v>175</v>
          </cell>
          <cell r="AB804">
            <v>10</v>
          </cell>
          <cell r="AC804">
            <v>55</v>
          </cell>
          <cell r="AD804" t="str">
            <v>RK</v>
          </cell>
          <cell r="AE804">
            <v>0</v>
          </cell>
          <cell r="AF804">
            <v>1</v>
          </cell>
          <cell r="AG804">
            <v>63</v>
          </cell>
          <cell r="AH804">
            <v>135.48387096774192</v>
          </cell>
          <cell r="AJ804">
            <v>0</v>
          </cell>
          <cell r="AL804">
            <v>171</v>
          </cell>
          <cell r="AM804">
            <v>57</v>
          </cell>
          <cell r="AN804">
            <v>171</v>
          </cell>
          <cell r="AO804">
            <v>79.515000000000001</v>
          </cell>
          <cell r="AP804" t="e">
            <v>#N/A</v>
          </cell>
          <cell r="AQ804" t="e">
            <v>#N/A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B805" t="str">
            <v>75810-S84-C000</v>
          </cell>
          <cell r="C805" t="str">
            <v>75810-S84-C000</v>
          </cell>
          <cell r="D805" t="str">
            <v>F-RP</v>
          </cell>
          <cell r="E805" t="str">
            <v>HADSYS</v>
          </cell>
          <cell r="F805" t="str">
            <v>LU</v>
          </cell>
          <cell r="G805" t="str">
            <v>RUB COND MOUNT</v>
          </cell>
          <cell r="H805" t="str">
            <v>INJ 40</v>
          </cell>
          <cell r="I805" t="e">
            <v>#N/A</v>
          </cell>
          <cell r="J805" t="e">
            <v>#N/A</v>
          </cell>
          <cell r="K805" t="str">
            <v>E-5910;INJ080</v>
          </cell>
          <cell r="L805">
            <v>63</v>
          </cell>
          <cell r="M805" t="e">
            <v>#DIV/0!</v>
          </cell>
          <cell r="N805" t="str">
            <v>1x1</v>
          </cell>
          <cell r="O805" t="str">
            <v>Compression</v>
          </cell>
          <cell r="P805" t="str">
            <v>Sub.Cont.</v>
          </cell>
          <cell r="Q805" t="str">
            <v>NO</v>
          </cell>
          <cell r="R805" t="str">
            <v>-</v>
          </cell>
          <cell r="S805">
            <v>100</v>
          </cell>
          <cell r="U805">
            <v>0</v>
          </cell>
          <cell r="W805">
            <v>8</v>
          </cell>
          <cell r="Y805">
            <v>0</v>
          </cell>
          <cell r="Z805">
            <v>0</v>
          </cell>
          <cell r="AA805">
            <v>175</v>
          </cell>
          <cell r="AB805">
            <v>10</v>
          </cell>
          <cell r="AC805">
            <v>50</v>
          </cell>
          <cell r="AD805" t="str">
            <v>RK</v>
          </cell>
          <cell r="AE805">
            <v>0</v>
          </cell>
          <cell r="AF805">
            <v>1</v>
          </cell>
          <cell r="AG805">
            <v>63</v>
          </cell>
          <cell r="AH805" t="e">
            <v>#DIV/0!</v>
          </cell>
          <cell r="AJ805">
            <v>0</v>
          </cell>
          <cell r="AL805">
            <v>120</v>
          </cell>
          <cell r="AM805">
            <v>40</v>
          </cell>
          <cell r="AN805">
            <v>120</v>
          </cell>
          <cell r="AO805">
            <v>0</v>
          </cell>
          <cell r="AP805" t="e">
            <v>#N/A</v>
          </cell>
          <cell r="AQ805" t="e">
            <v>#N/A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B806" t="str">
            <v>75810-S84-C000</v>
          </cell>
          <cell r="C806" t="str">
            <v>75810-S84-C000</v>
          </cell>
          <cell r="D806" t="str">
            <v>F-RP</v>
          </cell>
          <cell r="E806" t="str">
            <v>HADSYS</v>
          </cell>
          <cell r="F806" t="str">
            <v>LS98</v>
          </cell>
          <cell r="G806" t="str">
            <v>RUBBER COND M</v>
          </cell>
          <cell r="H806" t="str">
            <v>INJ</v>
          </cell>
          <cell r="I806" t="e">
            <v>#N/A</v>
          </cell>
          <cell r="J806" t="e">
            <v>#N/A</v>
          </cell>
          <cell r="K806" t="str">
            <v>E-5910;INJ080</v>
          </cell>
          <cell r="L806">
            <v>63</v>
          </cell>
          <cell r="M806" t="e">
            <v>#DIV/0!</v>
          </cell>
          <cell r="N806" t="str">
            <v>1x1</v>
          </cell>
          <cell r="O806" t="str">
            <v>Compression</v>
          </cell>
          <cell r="P806" t="str">
            <v>Press Dep.</v>
          </cell>
          <cell r="Q806" t="str">
            <v>NO</v>
          </cell>
          <cell r="R806" t="str">
            <v>-</v>
          </cell>
          <cell r="S806">
            <v>120</v>
          </cell>
          <cell r="Y806">
            <v>4</v>
          </cell>
          <cell r="Z806">
            <v>0</v>
          </cell>
          <cell r="AA806">
            <v>175</v>
          </cell>
          <cell r="AB806">
            <v>0</v>
          </cell>
          <cell r="AC806">
            <v>0</v>
          </cell>
          <cell r="AD806" t="str">
            <v>RK</v>
          </cell>
          <cell r="AE806">
            <v>0</v>
          </cell>
          <cell r="AF806">
            <v>1</v>
          </cell>
          <cell r="AG806">
            <v>63</v>
          </cell>
          <cell r="AH806" t="e">
            <v>#DIV/0!</v>
          </cell>
          <cell r="AJ806">
            <v>0</v>
          </cell>
          <cell r="AL806">
            <v>120</v>
          </cell>
          <cell r="AM806">
            <v>40</v>
          </cell>
          <cell r="AN806">
            <v>120</v>
          </cell>
          <cell r="AO806">
            <v>0</v>
          </cell>
          <cell r="AP806" t="e">
            <v>#N/A</v>
          </cell>
          <cell r="AQ806" t="e">
            <v>#N/A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B807" t="str">
            <v>75810-SELX-T100</v>
          </cell>
          <cell r="C807" t="str">
            <v>75810-SELX-T100;A</v>
          </cell>
          <cell r="D807" t="str">
            <v>F-RP</v>
          </cell>
          <cell r="E807" t="str">
            <v>GAGIVA</v>
          </cell>
          <cell r="F807" t="str">
            <v>Stella</v>
          </cell>
          <cell r="G807" t="str">
            <v>VIBRATION</v>
          </cell>
          <cell r="H807" t="str">
            <v>INJ 40</v>
          </cell>
          <cell r="I807" t="e">
            <v>#N/A</v>
          </cell>
          <cell r="J807" t="e">
            <v>#N/A</v>
          </cell>
          <cell r="K807" t="str">
            <v>E-5910;INJ080</v>
          </cell>
          <cell r="L807">
            <v>63</v>
          </cell>
          <cell r="M807">
            <v>150</v>
          </cell>
          <cell r="N807" t="str">
            <v>2x1</v>
          </cell>
          <cell r="O807" t="str">
            <v>Transfer</v>
          </cell>
          <cell r="P807" t="str">
            <v>Press Dep.</v>
          </cell>
          <cell r="Q807" t="str">
            <v>NO</v>
          </cell>
          <cell r="R807" t="str">
            <v>205 / 220</v>
          </cell>
          <cell r="S807">
            <v>120</v>
          </cell>
          <cell r="T807">
            <v>5</v>
          </cell>
          <cell r="U807">
            <v>74</v>
          </cell>
          <cell r="V807">
            <v>120</v>
          </cell>
          <cell r="W807">
            <v>8</v>
          </cell>
          <cell r="Y807">
            <v>20</v>
          </cell>
          <cell r="Z807">
            <v>400</v>
          </cell>
          <cell r="AA807">
            <v>175</v>
          </cell>
          <cell r="AB807">
            <v>15</v>
          </cell>
          <cell r="AC807">
            <v>67</v>
          </cell>
          <cell r="AD807" t="str">
            <v>RK</v>
          </cell>
          <cell r="AE807">
            <v>65</v>
          </cell>
          <cell r="AF807">
            <v>1</v>
          </cell>
          <cell r="AG807">
            <v>63</v>
          </cell>
          <cell r="AH807">
            <v>157.5</v>
          </cell>
          <cell r="AJ807">
            <v>451.65600000000001</v>
          </cell>
          <cell r="AL807">
            <v>195</v>
          </cell>
          <cell r="AM807">
            <v>65</v>
          </cell>
          <cell r="AN807">
            <v>195</v>
          </cell>
          <cell r="AO807">
            <v>78</v>
          </cell>
          <cell r="AP807">
            <v>258</v>
          </cell>
          <cell r="AQ807" t="e">
            <v>#N/A</v>
          </cell>
          <cell r="AR807" t="str">
            <v>PRS</v>
          </cell>
          <cell r="AS807">
            <v>28.75</v>
          </cell>
          <cell r="AT807" t="e">
            <v>#N/A</v>
          </cell>
        </row>
        <row r="808">
          <cell r="B808" t="str">
            <v>75810-SX8-T002</v>
          </cell>
          <cell r="C808" t="str">
            <v>75810-SX8-T002</v>
          </cell>
          <cell r="D808" t="str">
            <v>F-RP</v>
          </cell>
          <cell r="E808" t="str">
            <v>HADSYS</v>
          </cell>
          <cell r="F808" t="str">
            <v>EK-Mod</v>
          </cell>
          <cell r="G808" t="str">
            <v>GROM DRAIN HOSE</v>
          </cell>
          <cell r="H808" t="str">
            <v>SCR</v>
          </cell>
          <cell r="I808" t="e">
            <v>#N/A</v>
          </cell>
          <cell r="J808" t="e">
            <v>#N/A</v>
          </cell>
          <cell r="K808" t="str">
            <v>ES-2800</v>
          </cell>
          <cell r="L808" t="e">
            <v>#N/A</v>
          </cell>
          <cell r="M808" t="e">
            <v>#N/A</v>
          </cell>
          <cell r="N808" t="str">
            <v>2x2RL</v>
          </cell>
          <cell r="O808" t="str">
            <v>Compression</v>
          </cell>
          <cell r="P808" t="str">
            <v>Sub.Cont.</v>
          </cell>
          <cell r="Q808" t="str">
            <v>NO</v>
          </cell>
          <cell r="R808" t="str">
            <v>-</v>
          </cell>
          <cell r="S808">
            <v>100</v>
          </cell>
          <cell r="T808">
            <v>12</v>
          </cell>
          <cell r="U808">
            <v>30</v>
          </cell>
          <cell r="V808">
            <v>60</v>
          </cell>
          <cell r="W808">
            <v>8</v>
          </cell>
          <cell r="Y808">
            <v>3</v>
          </cell>
          <cell r="Z808" t="e">
            <v>#VALUE!</v>
          </cell>
          <cell r="AA808">
            <v>175</v>
          </cell>
          <cell r="AB808">
            <v>10</v>
          </cell>
          <cell r="AC808">
            <v>50</v>
          </cell>
          <cell r="AD808" t="str">
            <v>J/T</v>
          </cell>
          <cell r="AE808">
            <v>0</v>
          </cell>
          <cell r="AF808">
            <v>1</v>
          </cell>
          <cell r="AG808" t="e">
            <v>#N/A</v>
          </cell>
          <cell r="AH808" t="e">
            <v>#N/A</v>
          </cell>
          <cell r="AJ808">
            <v>0</v>
          </cell>
          <cell r="AL808" t="e">
            <v>#N/A</v>
          </cell>
          <cell r="AM808" t="e">
            <v>#N/A</v>
          </cell>
          <cell r="AN808" t="e">
            <v>#N/A</v>
          </cell>
          <cell r="AO808" t="e">
            <v>#VALUE!</v>
          </cell>
          <cell r="AP808" t="e">
            <v>#N/A</v>
          </cell>
          <cell r="AQ808" t="e">
            <v>#N/A</v>
          </cell>
          <cell r="AR808" t="e">
            <v>#N/A</v>
          </cell>
          <cell r="AS808" t="e">
            <v>#N/A</v>
          </cell>
          <cell r="AT808" t="e">
            <v>#VALUE!</v>
          </cell>
        </row>
        <row r="809">
          <cell r="B809" t="str">
            <v>75820/30-S21-T010</v>
          </cell>
          <cell r="C809" t="str">
            <v>75820/30-S21-T010;A</v>
          </cell>
          <cell r="D809" t="str">
            <v>F-RP</v>
          </cell>
          <cell r="E809" t="str">
            <v>HADSYS</v>
          </cell>
          <cell r="F809" t="str">
            <v>EK-Mod</v>
          </cell>
          <cell r="G809" t="str">
            <v>GROM EVA SENSOR</v>
          </cell>
          <cell r="H809" t="str">
            <v>INJ 40</v>
          </cell>
          <cell r="I809" t="e">
            <v>#N/A</v>
          </cell>
          <cell r="J809" t="e">
            <v>#N/A</v>
          </cell>
          <cell r="K809" t="str">
            <v>E-5910;INJ080</v>
          </cell>
          <cell r="L809">
            <v>63</v>
          </cell>
          <cell r="M809">
            <v>77.922077922077918</v>
          </cell>
          <cell r="N809" t="str">
            <v>1x1</v>
          </cell>
          <cell r="O809" t="str">
            <v>Transfer</v>
          </cell>
          <cell r="P809" t="str">
            <v>Sub.Cont.</v>
          </cell>
          <cell r="Q809" t="str">
            <v>NO</v>
          </cell>
          <cell r="R809" t="str">
            <v>-</v>
          </cell>
          <cell r="S809">
            <v>100</v>
          </cell>
          <cell r="T809">
            <v>1</v>
          </cell>
          <cell r="U809">
            <v>60</v>
          </cell>
          <cell r="V809">
            <v>80</v>
          </cell>
          <cell r="W809">
            <v>6</v>
          </cell>
          <cell r="Y809">
            <v>7</v>
          </cell>
          <cell r="Z809">
            <v>770</v>
          </cell>
          <cell r="AA809">
            <v>170</v>
          </cell>
          <cell r="AB809">
            <v>3</v>
          </cell>
          <cell r="AC809">
            <v>60</v>
          </cell>
          <cell r="AD809" t="str">
            <v>RK</v>
          </cell>
          <cell r="AE809">
            <v>0</v>
          </cell>
          <cell r="AF809">
            <v>1</v>
          </cell>
          <cell r="AG809">
            <v>63</v>
          </cell>
          <cell r="AH809">
            <v>81.818181818181813</v>
          </cell>
          <cell r="AJ809">
            <v>0</v>
          </cell>
          <cell r="AL809">
            <v>153</v>
          </cell>
          <cell r="AM809">
            <v>51</v>
          </cell>
          <cell r="AN809">
            <v>153</v>
          </cell>
          <cell r="AO809">
            <v>117.81</v>
          </cell>
          <cell r="AP809" t="e">
            <v>#N/A</v>
          </cell>
          <cell r="AQ809" t="e">
            <v>#N/A</v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B810" t="str">
            <v>75820/30-S21-T010</v>
          </cell>
          <cell r="C810" t="str">
            <v>75820/30-S21-T010;A</v>
          </cell>
          <cell r="D810" t="str">
            <v>F-RP</v>
          </cell>
          <cell r="E810" t="str">
            <v>HADSYS</v>
          </cell>
          <cell r="F810" t="str">
            <v>EK-Mod</v>
          </cell>
          <cell r="G810" t="str">
            <v>STAY DISCHARGE HO</v>
          </cell>
          <cell r="H810" t="str">
            <v>INJ 40</v>
          </cell>
          <cell r="I810" t="e">
            <v>#N/A</v>
          </cell>
          <cell r="J810" t="e">
            <v>#N/A</v>
          </cell>
          <cell r="K810" t="str">
            <v>E-5910;INJ080</v>
          </cell>
          <cell r="L810">
            <v>63</v>
          </cell>
          <cell r="M810">
            <v>77.922077922077918</v>
          </cell>
          <cell r="N810" t="str">
            <v>1x1</v>
          </cell>
          <cell r="O810" t="str">
            <v>Transfer</v>
          </cell>
          <cell r="P810" t="str">
            <v>Sub.Cont.</v>
          </cell>
          <cell r="Q810" t="str">
            <v>NO</v>
          </cell>
          <cell r="R810" t="str">
            <v>-</v>
          </cell>
          <cell r="S810">
            <v>100</v>
          </cell>
          <cell r="T810">
            <v>3</v>
          </cell>
          <cell r="U810">
            <v>48</v>
          </cell>
          <cell r="V810">
            <v>60</v>
          </cell>
          <cell r="W810">
            <v>6</v>
          </cell>
          <cell r="Y810">
            <v>5</v>
          </cell>
          <cell r="Z810">
            <v>770</v>
          </cell>
          <cell r="AA810">
            <v>175</v>
          </cell>
          <cell r="AB810">
            <v>5</v>
          </cell>
          <cell r="AC810">
            <v>60</v>
          </cell>
          <cell r="AD810" t="str">
            <v>RK</v>
          </cell>
          <cell r="AE810">
            <v>0</v>
          </cell>
          <cell r="AF810">
            <v>1</v>
          </cell>
          <cell r="AG810">
            <v>63</v>
          </cell>
          <cell r="AH810">
            <v>81.818181818181813</v>
          </cell>
          <cell r="AJ810">
            <v>0</v>
          </cell>
          <cell r="AL810">
            <v>153</v>
          </cell>
          <cell r="AM810">
            <v>51</v>
          </cell>
          <cell r="AN810">
            <v>153</v>
          </cell>
          <cell r="AO810">
            <v>117.81</v>
          </cell>
          <cell r="AP810" t="e">
            <v>#N/A</v>
          </cell>
          <cell r="AQ810" t="e">
            <v>#N/A</v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B811" t="str">
            <v>75820/30-S5H-T001</v>
          </cell>
          <cell r="C811" t="str">
            <v>75820/30-S5H-T001;A</v>
          </cell>
          <cell r="D811" t="str">
            <v>F-RP</v>
          </cell>
          <cell r="E811" t="str">
            <v>HADSYS</v>
          </cell>
          <cell r="F811" t="str">
            <v>EK-Mod</v>
          </cell>
          <cell r="G811" t="str">
            <v>GROM AIRCON PIPE</v>
          </cell>
          <cell r="H811" t="str">
            <v>INJ 40</v>
          </cell>
          <cell r="I811" t="e">
            <v>#N/A</v>
          </cell>
          <cell r="J811" t="e">
            <v>#N/A</v>
          </cell>
          <cell r="K811" t="str">
            <v>E-5910;INJ080</v>
          </cell>
          <cell r="L811">
            <v>63</v>
          </cell>
          <cell r="M811">
            <v>69.767441860465112</v>
          </cell>
          <cell r="N811" t="str">
            <v>2x1</v>
          </cell>
          <cell r="O811" t="str">
            <v>Transfer</v>
          </cell>
          <cell r="P811" t="str">
            <v>Sub.Cont.</v>
          </cell>
          <cell r="Q811" t="str">
            <v>NO</v>
          </cell>
          <cell r="R811" t="str">
            <v>-</v>
          </cell>
          <cell r="S811">
            <v>100</v>
          </cell>
          <cell r="T811">
            <v>1</v>
          </cell>
          <cell r="U811">
            <v>165</v>
          </cell>
          <cell r="V811">
            <v>165</v>
          </cell>
          <cell r="W811">
            <v>5</v>
          </cell>
          <cell r="Y811">
            <v>6</v>
          </cell>
          <cell r="Z811">
            <v>860</v>
          </cell>
          <cell r="AA811">
            <v>175</v>
          </cell>
          <cell r="AB811">
            <v>10</v>
          </cell>
          <cell r="AC811">
            <v>60</v>
          </cell>
          <cell r="AD811" t="str">
            <v>RK</v>
          </cell>
          <cell r="AE811">
            <v>0</v>
          </cell>
          <cell r="AF811">
            <v>1</v>
          </cell>
          <cell r="AG811">
            <v>63</v>
          </cell>
          <cell r="AH811">
            <v>73.255813953488371</v>
          </cell>
          <cell r="AJ811">
            <v>0</v>
          </cell>
          <cell r="AL811">
            <v>174</v>
          </cell>
          <cell r="AM811">
            <v>58</v>
          </cell>
          <cell r="AN811">
            <v>174</v>
          </cell>
          <cell r="AO811">
            <v>149.63999999999999</v>
          </cell>
          <cell r="AP811" t="e">
            <v>#N/A</v>
          </cell>
          <cell r="AQ811" t="e">
            <v>#N/A</v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B812" t="str">
            <v>75820/30-S5H-T001</v>
          </cell>
          <cell r="C812" t="str">
            <v>75820/30-S5H-T001;A</v>
          </cell>
          <cell r="D812" t="str">
            <v>F-RP</v>
          </cell>
          <cell r="E812" t="str">
            <v>SSY</v>
          </cell>
          <cell r="F812" t="str">
            <v>IRC</v>
          </cell>
          <cell r="G812" t="str">
            <v>BUSH</v>
          </cell>
          <cell r="H812" t="str">
            <v>INJ 40</v>
          </cell>
          <cell r="I812" t="e">
            <v>#N/A</v>
          </cell>
          <cell r="J812" t="e">
            <v>#N/A</v>
          </cell>
          <cell r="K812" t="str">
            <v>E-5910;INJ080</v>
          </cell>
          <cell r="L812">
            <v>63</v>
          </cell>
          <cell r="M812">
            <v>69.767441860465112</v>
          </cell>
          <cell r="N812" t="str">
            <v>2x1</v>
          </cell>
          <cell r="O812" t="str">
            <v>Transfer</v>
          </cell>
          <cell r="P812" t="str">
            <v>Sub.Cont.</v>
          </cell>
          <cell r="Q812" t="str">
            <v>NO</v>
          </cell>
          <cell r="R812" t="str">
            <v>-</v>
          </cell>
          <cell r="S812">
            <v>100</v>
          </cell>
          <cell r="W812">
            <v>6</v>
          </cell>
          <cell r="Y812">
            <v>0</v>
          </cell>
          <cell r="Z812">
            <v>860</v>
          </cell>
          <cell r="AA812">
            <v>175</v>
          </cell>
          <cell r="AB812">
            <v>7</v>
          </cell>
          <cell r="AC812">
            <v>60</v>
          </cell>
          <cell r="AD812" t="str">
            <v>RK</v>
          </cell>
          <cell r="AE812">
            <v>0</v>
          </cell>
          <cell r="AF812">
            <v>1</v>
          </cell>
          <cell r="AG812">
            <v>63</v>
          </cell>
          <cell r="AH812">
            <v>73.255813953488371</v>
          </cell>
          <cell r="AJ812">
            <v>0</v>
          </cell>
          <cell r="AL812">
            <v>174</v>
          </cell>
          <cell r="AM812">
            <v>58</v>
          </cell>
          <cell r="AN812">
            <v>174</v>
          </cell>
          <cell r="AO812">
            <v>149.63999999999999</v>
          </cell>
          <cell r="AP812" t="e">
            <v>#N/A</v>
          </cell>
          <cell r="AQ812" t="e">
            <v>#N/A</v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B813" t="str">
            <v>75820/30-S5HX-T100</v>
          </cell>
          <cell r="C813" t="str">
            <v>75820/30-S5HX-T100;A</v>
          </cell>
          <cell r="D813" t="str">
            <v>F-RP</v>
          </cell>
          <cell r="E813" t="str">
            <v>SSY</v>
          </cell>
          <cell r="F813" t="str">
            <v>IRC</v>
          </cell>
          <cell r="G813" t="str">
            <v>BUSH</v>
          </cell>
          <cell r="H813" t="str">
            <v>INJ 40</v>
          </cell>
          <cell r="I813" t="e">
            <v>#N/A</v>
          </cell>
          <cell r="J813" t="e">
            <v>#N/A</v>
          </cell>
          <cell r="K813" t="str">
            <v>E-5910;INJ080</v>
          </cell>
          <cell r="L813">
            <v>63</v>
          </cell>
          <cell r="M813">
            <v>75</v>
          </cell>
          <cell r="N813" t="str">
            <v>1x1</v>
          </cell>
          <cell r="O813" t="str">
            <v>Comprssion</v>
          </cell>
          <cell r="P813" t="str">
            <v>Sub.Cont.</v>
          </cell>
          <cell r="Q813" t="str">
            <v>NO</v>
          </cell>
          <cell r="R813" t="str">
            <v>-</v>
          </cell>
          <cell r="S813">
            <v>100</v>
          </cell>
          <cell r="Y813">
            <v>5</v>
          </cell>
          <cell r="Z813">
            <v>800</v>
          </cell>
          <cell r="AA813">
            <v>175</v>
          </cell>
          <cell r="AB813">
            <v>0</v>
          </cell>
          <cell r="AC813">
            <v>60</v>
          </cell>
          <cell r="AD813" t="str">
            <v>RK</v>
          </cell>
          <cell r="AE813">
            <v>0</v>
          </cell>
          <cell r="AF813">
            <v>1</v>
          </cell>
          <cell r="AG813">
            <v>63</v>
          </cell>
          <cell r="AH813">
            <v>78.75</v>
          </cell>
          <cell r="AJ813">
            <v>0</v>
          </cell>
          <cell r="AL813">
            <v>195</v>
          </cell>
          <cell r="AM813">
            <v>65</v>
          </cell>
          <cell r="AN813">
            <v>195</v>
          </cell>
          <cell r="AO813">
            <v>156</v>
          </cell>
          <cell r="AP813" t="e">
            <v>#N/A</v>
          </cell>
          <cell r="AQ813" t="e">
            <v>#N/A</v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B814" t="str">
            <v>75820/30-S5HX-T100</v>
          </cell>
          <cell r="C814" t="str">
            <v>75820/30-S5HX-T100;A</v>
          </cell>
          <cell r="D814" t="str">
            <v>F-RP</v>
          </cell>
          <cell r="E814" t="str">
            <v>HADSYS</v>
          </cell>
          <cell r="F814" t="str">
            <v>EK-Mod</v>
          </cell>
          <cell r="G814" t="str">
            <v>GROM A/C PIPE</v>
          </cell>
          <cell r="H814" t="str">
            <v>INJ 40</v>
          </cell>
          <cell r="I814" t="e">
            <v>#N/A</v>
          </cell>
          <cell r="J814" t="e">
            <v>#N/A</v>
          </cell>
          <cell r="K814" t="str">
            <v>E-5910;INJ080</v>
          </cell>
          <cell r="L814">
            <v>63</v>
          </cell>
          <cell r="M814">
            <v>75</v>
          </cell>
          <cell r="N814" t="str">
            <v>1x1</v>
          </cell>
          <cell r="O814" t="str">
            <v>Compression</v>
          </cell>
          <cell r="P814" t="str">
            <v>Sub.Cont.</v>
          </cell>
          <cell r="Q814" t="str">
            <v>NO</v>
          </cell>
          <cell r="R814" t="str">
            <v>-</v>
          </cell>
          <cell r="S814">
            <v>100</v>
          </cell>
          <cell r="T814" t="str">
            <v>JIG</v>
          </cell>
          <cell r="Y814">
            <v>5</v>
          </cell>
          <cell r="Z814">
            <v>800</v>
          </cell>
          <cell r="AA814">
            <v>175</v>
          </cell>
          <cell r="AB814">
            <v>0</v>
          </cell>
          <cell r="AC814">
            <v>0</v>
          </cell>
          <cell r="AD814" t="str">
            <v>RK</v>
          </cell>
          <cell r="AE814">
            <v>0</v>
          </cell>
          <cell r="AF814">
            <v>1</v>
          </cell>
          <cell r="AG814">
            <v>63</v>
          </cell>
          <cell r="AH814">
            <v>78.75</v>
          </cell>
          <cell r="AJ814">
            <v>0</v>
          </cell>
          <cell r="AL814">
            <v>180</v>
          </cell>
          <cell r="AM814">
            <v>60</v>
          </cell>
          <cell r="AN814">
            <v>180</v>
          </cell>
          <cell r="AO814">
            <v>144</v>
          </cell>
          <cell r="AP814" t="e">
            <v>#N/A</v>
          </cell>
          <cell r="AQ814" t="e">
            <v>#N/A</v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B815" t="str">
            <v>75820/30-S86-K001</v>
          </cell>
          <cell r="C815" t="str">
            <v>75820/30-S86-K001;A</v>
          </cell>
          <cell r="D815" t="str">
            <v>F-RP</v>
          </cell>
          <cell r="E815" t="str">
            <v>Honda C.</v>
          </cell>
          <cell r="F815" t="str">
            <v>ACCORD</v>
          </cell>
          <cell r="G815" t="str">
            <v>RUBBER PART</v>
          </cell>
          <cell r="H815" t="str">
            <v>INJ 40</v>
          </cell>
          <cell r="I815" t="e">
            <v>#N/A</v>
          </cell>
          <cell r="J815" t="e">
            <v>#N/A</v>
          </cell>
          <cell r="K815" t="str">
            <v>E5850;INJ080</v>
          </cell>
          <cell r="L815" t="e">
            <v>#N/A</v>
          </cell>
          <cell r="M815" t="e">
            <v>#N/A</v>
          </cell>
          <cell r="N815" t="str">
            <v>2x1</v>
          </cell>
          <cell r="O815" t="str">
            <v>Comprssion</v>
          </cell>
          <cell r="P815" t="str">
            <v>Press Dep.</v>
          </cell>
          <cell r="Q815" t="str">
            <v>NO</v>
          </cell>
          <cell r="R815" t="str">
            <v>-</v>
          </cell>
          <cell r="S815">
            <v>120</v>
          </cell>
          <cell r="Y815">
            <v>5</v>
          </cell>
          <cell r="Z815">
            <v>660</v>
          </cell>
          <cell r="AA815">
            <v>175</v>
          </cell>
          <cell r="AB815">
            <v>0</v>
          </cell>
          <cell r="AC815">
            <v>70</v>
          </cell>
          <cell r="AD815" t="str">
            <v>RK</v>
          </cell>
          <cell r="AE815">
            <v>0</v>
          </cell>
          <cell r="AF815">
            <v>1</v>
          </cell>
          <cell r="AG815" t="e">
            <v>#N/A</v>
          </cell>
          <cell r="AH815" t="e">
            <v>#N/A</v>
          </cell>
          <cell r="AJ815">
            <v>0</v>
          </cell>
          <cell r="AL815">
            <v>195</v>
          </cell>
          <cell r="AM815">
            <v>65</v>
          </cell>
          <cell r="AN815">
            <v>195</v>
          </cell>
          <cell r="AO815">
            <v>128.69999999999999</v>
          </cell>
          <cell r="AP815" t="e">
            <v>#N/A</v>
          </cell>
          <cell r="AQ815" t="e">
            <v>#N/A</v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B816" t="str">
            <v>75820/30-S86-K001</v>
          </cell>
          <cell r="C816" t="str">
            <v>75820/30-S86-K001;A</v>
          </cell>
          <cell r="D816" t="str">
            <v>F-RP</v>
          </cell>
          <cell r="E816" t="str">
            <v>Honda C.</v>
          </cell>
          <cell r="F816" t="str">
            <v>ACCORD</v>
          </cell>
          <cell r="G816" t="str">
            <v>MUDGUARD G RR</v>
          </cell>
          <cell r="H816" t="str">
            <v>INJ 40</v>
          </cell>
          <cell r="I816" t="e">
            <v>#N/A</v>
          </cell>
          <cell r="J816" t="e">
            <v>#N/A</v>
          </cell>
          <cell r="K816" t="str">
            <v>E5850;INJ080</v>
          </cell>
          <cell r="L816" t="e">
            <v>#N/A</v>
          </cell>
          <cell r="M816" t="e">
            <v>#N/A</v>
          </cell>
          <cell r="N816" t="str">
            <v>2x1</v>
          </cell>
          <cell r="O816" t="str">
            <v>Comprssion</v>
          </cell>
          <cell r="P816" t="str">
            <v>Sub.Cont.</v>
          </cell>
          <cell r="Q816" t="str">
            <v>NO</v>
          </cell>
          <cell r="R816" t="str">
            <v>-</v>
          </cell>
          <cell r="S816">
            <v>100</v>
          </cell>
          <cell r="Y816">
            <v>3</v>
          </cell>
          <cell r="Z816">
            <v>660</v>
          </cell>
          <cell r="AA816">
            <v>175</v>
          </cell>
          <cell r="AB816">
            <v>0</v>
          </cell>
          <cell r="AC816">
            <v>60</v>
          </cell>
          <cell r="AD816" t="str">
            <v>RK</v>
          </cell>
          <cell r="AE816">
            <v>0</v>
          </cell>
          <cell r="AF816">
            <v>1</v>
          </cell>
          <cell r="AG816" t="e">
            <v>#N/A</v>
          </cell>
          <cell r="AH816" t="e">
            <v>#N/A</v>
          </cell>
          <cell r="AJ816">
            <v>0</v>
          </cell>
          <cell r="AL816">
            <v>180</v>
          </cell>
          <cell r="AM816">
            <v>60</v>
          </cell>
          <cell r="AN816">
            <v>180</v>
          </cell>
          <cell r="AO816">
            <v>118.8</v>
          </cell>
          <cell r="AP816" t="e">
            <v>#N/A</v>
          </cell>
          <cell r="AQ816" t="e">
            <v>#N/A</v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B817" t="str">
            <v>75820/30-S9E-T000</v>
          </cell>
          <cell r="C817" t="str">
            <v>75820/30-S9E-T000;A</v>
          </cell>
          <cell r="D817" t="str">
            <v>F-RP</v>
          </cell>
          <cell r="E817" t="str">
            <v>Honda C.</v>
          </cell>
          <cell r="F817" t="str">
            <v>ACCORD</v>
          </cell>
          <cell r="G817" t="str">
            <v>RUBBER PARTR</v>
          </cell>
          <cell r="H817" t="str">
            <v>INJ 40</v>
          </cell>
          <cell r="I817" t="e">
            <v>#N/A</v>
          </cell>
          <cell r="J817" t="e">
            <v>#N/A</v>
          </cell>
          <cell r="K817" t="str">
            <v>E-5910;INJ080</v>
          </cell>
          <cell r="L817">
            <v>63</v>
          </cell>
          <cell r="M817">
            <v>58.823529411764703</v>
          </cell>
          <cell r="N817" t="str">
            <v>2x1</v>
          </cell>
          <cell r="O817" t="str">
            <v>Compression</v>
          </cell>
          <cell r="P817" t="str">
            <v>Sub.Cont.</v>
          </cell>
          <cell r="Q817" t="str">
            <v>NO</v>
          </cell>
          <cell r="R817" t="str">
            <v>-</v>
          </cell>
          <cell r="S817">
            <v>100</v>
          </cell>
          <cell r="T817">
            <v>4</v>
          </cell>
          <cell r="U817">
            <v>20</v>
          </cell>
          <cell r="V817">
            <v>95</v>
          </cell>
          <cell r="W817">
            <v>6</v>
          </cell>
          <cell r="Y817">
            <v>3</v>
          </cell>
          <cell r="Z817">
            <v>1020</v>
          </cell>
          <cell r="AA817">
            <v>170</v>
          </cell>
          <cell r="AB817">
            <v>5</v>
          </cell>
          <cell r="AC817">
            <v>60</v>
          </cell>
          <cell r="AD817" t="str">
            <v>RK</v>
          </cell>
          <cell r="AE817">
            <v>0</v>
          </cell>
          <cell r="AF817">
            <v>1</v>
          </cell>
          <cell r="AG817">
            <v>63</v>
          </cell>
          <cell r="AH817">
            <v>61.764705882352942</v>
          </cell>
          <cell r="AJ817">
            <v>0</v>
          </cell>
          <cell r="AL817">
            <v>195</v>
          </cell>
          <cell r="AM817">
            <v>65</v>
          </cell>
          <cell r="AN817">
            <v>195</v>
          </cell>
          <cell r="AO817">
            <v>198.9</v>
          </cell>
          <cell r="AP817" t="e">
            <v>#N/A</v>
          </cell>
          <cell r="AQ817" t="e">
            <v>#N/A</v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B818" t="str">
            <v>75820/30-S9E-T000</v>
          </cell>
          <cell r="C818" t="str">
            <v>75820/30-S9E-T000;A</v>
          </cell>
          <cell r="D818" t="str">
            <v>F-RP</v>
          </cell>
          <cell r="E818" t="str">
            <v>Honda C.</v>
          </cell>
          <cell r="F818" t="str">
            <v>ACCORD</v>
          </cell>
          <cell r="G818" t="str">
            <v>MUDGUARD L RR</v>
          </cell>
          <cell r="H818" t="str">
            <v>INJ 40</v>
          </cell>
          <cell r="I818" t="e">
            <v>#N/A</v>
          </cell>
          <cell r="J818" t="e">
            <v>#N/A</v>
          </cell>
          <cell r="K818" t="str">
            <v>E-5910;INJ080</v>
          </cell>
          <cell r="L818">
            <v>63</v>
          </cell>
          <cell r="M818">
            <v>58.823529411764703</v>
          </cell>
          <cell r="N818" t="str">
            <v>2x1</v>
          </cell>
          <cell r="O818" t="str">
            <v>Compression</v>
          </cell>
          <cell r="P818" t="str">
            <v>Sub.Cont.</v>
          </cell>
          <cell r="Q818" t="str">
            <v>NO</v>
          </cell>
          <cell r="R818" t="str">
            <v>-</v>
          </cell>
          <cell r="S818">
            <v>100</v>
          </cell>
          <cell r="Y818">
            <v>4</v>
          </cell>
          <cell r="Z818">
            <v>1020</v>
          </cell>
          <cell r="AA818">
            <v>175</v>
          </cell>
          <cell r="AB818">
            <v>10</v>
          </cell>
          <cell r="AC818">
            <v>80</v>
          </cell>
          <cell r="AD818" t="str">
            <v>RK</v>
          </cell>
          <cell r="AE818">
            <v>0</v>
          </cell>
          <cell r="AF818">
            <v>1</v>
          </cell>
          <cell r="AG818">
            <v>63</v>
          </cell>
          <cell r="AH818">
            <v>61.764705882352942</v>
          </cell>
          <cell r="AJ818">
            <v>88</v>
          </cell>
          <cell r="AL818">
            <v>180</v>
          </cell>
          <cell r="AM818">
            <v>60</v>
          </cell>
          <cell r="AN818">
            <v>180</v>
          </cell>
          <cell r="AO818">
            <v>183.6</v>
          </cell>
          <cell r="AP818" t="e">
            <v>#N/A</v>
          </cell>
          <cell r="AQ818" t="e">
            <v>#N/A</v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B819" t="str">
            <v>75820/30-S9EX-T100</v>
          </cell>
          <cell r="C819" t="str">
            <v>75820/30-S9EX-T100;A</v>
          </cell>
          <cell r="D819" t="str">
            <v>F-RP</v>
          </cell>
          <cell r="E819" t="str">
            <v>SIAM TSUCHIYA</v>
          </cell>
          <cell r="F819" t="str">
            <v>-</v>
          </cell>
          <cell r="G819" t="str">
            <v>SCREEN</v>
          </cell>
          <cell r="H819" t="str">
            <v>INJ 40</v>
          </cell>
          <cell r="I819" t="e">
            <v>#N/A</v>
          </cell>
          <cell r="J819" t="e">
            <v>#N/A</v>
          </cell>
          <cell r="K819" t="str">
            <v>E-5910;INJ080</v>
          </cell>
          <cell r="L819">
            <v>63</v>
          </cell>
          <cell r="M819">
            <v>50</v>
          </cell>
          <cell r="N819" t="str">
            <v>2x1</v>
          </cell>
          <cell r="O819" t="str">
            <v>Compression</v>
          </cell>
          <cell r="P819" t="str">
            <v>Sub.Cont.</v>
          </cell>
          <cell r="Q819" t="str">
            <v>NO</v>
          </cell>
          <cell r="R819" t="str">
            <v>-</v>
          </cell>
          <cell r="S819">
            <v>100</v>
          </cell>
          <cell r="Y819">
            <v>4</v>
          </cell>
          <cell r="Z819">
            <v>1200</v>
          </cell>
          <cell r="AA819">
            <v>175</v>
          </cell>
          <cell r="AB819">
            <v>10</v>
          </cell>
          <cell r="AC819">
            <v>80</v>
          </cell>
          <cell r="AD819" t="str">
            <v>RK</v>
          </cell>
          <cell r="AE819">
            <v>0</v>
          </cell>
          <cell r="AF819">
            <v>1</v>
          </cell>
          <cell r="AG819">
            <v>63</v>
          </cell>
          <cell r="AH819">
            <v>52.5</v>
          </cell>
          <cell r="AJ819">
            <v>86</v>
          </cell>
          <cell r="AL819">
            <v>195</v>
          </cell>
          <cell r="AM819">
            <v>65</v>
          </cell>
          <cell r="AN819">
            <v>195</v>
          </cell>
          <cell r="AO819">
            <v>234</v>
          </cell>
          <cell r="AP819" t="e">
            <v>#N/A</v>
          </cell>
          <cell r="AQ819" t="e">
            <v>#N/A</v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B820" t="str">
            <v>75820/30-S9EX-T100</v>
          </cell>
          <cell r="C820" t="str">
            <v>75820/30-S9EX-T100;A</v>
          </cell>
          <cell r="D820" t="str">
            <v>F-RP</v>
          </cell>
          <cell r="E820" t="str">
            <v>SIAM TSUCHIYA</v>
          </cell>
          <cell r="F820" t="str">
            <v>-</v>
          </cell>
          <cell r="G820" t="str">
            <v>PACKING</v>
          </cell>
          <cell r="H820" t="str">
            <v>INJ 40</v>
          </cell>
          <cell r="I820" t="e">
            <v>#N/A</v>
          </cell>
          <cell r="J820" t="e">
            <v>#N/A</v>
          </cell>
          <cell r="K820" t="str">
            <v>E-5910;INJ080</v>
          </cell>
          <cell r="L820">
            <v>63</v>
          </cell>
          <cell r="M820">
            <v>50</v>
          </cell>
          <cell r="N820" t="str">
            <v>2x1</v>
          </cell>
          <cell r="O820" t="str">
            <v>Comprssion</v>
          </cell>
          <cell r="P820" t="str">
            <v>Sub.Cont.</v>
          </cell>
          <cell r="Q820" t="str">
            <v>NO</v>
          </cell>
          <cell r="R820" t="str">
            <v>-</v>
          </cell>
          <cell r="S820">
            <v>100</v>
          </cell>
          <cell r="Y820">
            <v>4</v>
          </cell>
          <cell r="Z820">
            <v>1200</v>
          </cell>
          <cell r="AA820">
            <v>175</v>
          </cell>
          <cell r="AB820">
            <v>10</v>
          </cell>
          <cell r="AC820">
            <v>80</v>
          </cell>
          <cell r="AD820" t="str">
            <v>RK</v>
          </cell>
          <cell r="AE820">
            <v>0</v>
          </cell>
          <cell r="AF820">
            <v>1</v>
          </cell>
          <cell r="AG820">
            <v>63</v>
          </cell>
          <cell r="AH820">
            <v>52.5</v>
          </cell>
          <cell r="AJ820">
            <v>88</v>
          </cell>
          <cell r="AL820">
            <v>150</v>
          </cell>
          <cell r="AM820">
            <v>50</v>
          </cell>
          <cell r="AN820">
            <v>150</v>
          </cell>
          <cell r="AO820">
            <v>180</v>
          </cell>
          <cell r="AP820" t="e">
            <v>#N/A</v>
          </cell>
          <cell r="AQ820" t="e">
            <v>#N/A</v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B821" t="str">
            <v>75820/30-SAEW-T100</v>
          </cell>
          <cell r="C821" t="str">
            <v>75820/30-SAEW-T100;A</v>
          </cell>
          <cell r="D821" t="str">
            <v>F-RP</v>
          </cell>
          <cell r="E821" t="str">
            <v>SIAM TSUCHIYA</v>
          </cell>
          <cell r="F821" t="str">
            <v>-</v>
          </cell>
          <cell r="G821" t="str">
            <v>PACKING</v>
          </cell>
          <cell r="H821" t="str">
            <v>INJ 40</v>
          </cell>
          <cell r="I821" t="e">
            <v>#N/A</v>
          </cell>
          <cell r="J821" t="e">
            <v>#N/A</v>
          </cell>
          <cell r="K821" t="str">
            <v>E-5910;INJ080</v>
          </cell>
          <cell r="L821">
            <v>63</v>
          </cell>
          <cell r="M821">
            <v>69.767441860465112</v>
          </cell>
          <cell r="N821" t="str">
            <v>2x1</v>
          </cell>
          <cell r="O821" t="str">
            <v>Comprssion</v>
          </cell>
          <cell r="P821" t="str">
            <v>Sub.Cont.</v>
          </cell>
          <cell r="Q821" t="str">
            <v>NO</v>
          </cell>
          <cell r="R821" t="str">
            <v>-</v>
          </cell>
          <cell r="S821">
            <v>100</v>
          </cell>
          <cell r="Y821">
            <v>3</v>
          </cell>
          <cell r="Z821">
            <v>860</v>
          </cell>
          <cell r="AA821">
            <v>175</v>
          </cell>
          <cell r="AB821">
            <v>5</v>
          </cell>
          <cell r="AC821">
            <v>70</v>
          </cell>
          <cell r="AD821" t="str">
            <v>RK</v>
          </cell>
          <cell r="AE821">
            <v>0</v>
          </cell>
          <cell r="AF821">
            <v>1</v>
          </cell>
          <cell r="AG821">
            <v>63</v>
          </cell>
          <cell r="AH821">
            <v>73.255813953488371</v>
          </cell>
          <cell r="AJ821">
            <v>88</v>
          </cell>
          <cell r="AL821">
            <v>174</v>
          </cell>
          <cell r="AM821">
            <v>58</v>
          </cell>
          <cell r="AN821">
            <v>174</v>
          </cell>
          <cell r="AO821">
            <v>149.63999999999999</v>
          </cell>
          <cell r="AP821" t="e">
            <v>#N/A</v>
          </cell>
          <cell r="AQ821" t="e">
            <v>#N/A</v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B822" t="str">
            <v>75820/30-SAEY-T000</v>
          </cell>
          <cell r="C822" t="str">
            <v>75820/30-SAEY-T000;A</v>
          </cell>
          <cell r="D822" t="str">
            <v>F-RP</v>
          </cell>
          <cell r="E822" t="str">
            <v>SIAM TSUCHIYA</v>
          </cell>
          <cell r="F822">
            <v>0</v>
          </cell>
          <cell r="G822" t="str">
            <v>VALVE</v>
          </cell>
          <cell r="H822" t="str">
            <v>INJ 40</v>
          </cell>
          <cell r="I822" t="e">
            <v>#N/A</v>
          </cell>
          <cell r="J822" t="e">
            <v>#N/A</v>
          </cell>
          <cell r="K822" t="str">
            <v>E-5910;INJ080</v>
          </cell>
          <cell r="L822">
            <v>63</v>
          </cell>
          <cell r="M822">
            <v>75</v>
          </cell>
          <cell r="N822" t="str">
            <v>1x1</v>
          </cell>
          <cell r="O822" t="str">
            <v>Comprssion</v>
          </cell>
          <cell r="P822" t="str">
            <v>Sub.Cont.</v>
          </cell>
          <cell r="Q822" t="str">
            <v>NO</v>
          </cell>
          <cell r="R822" t="str">
            <v>-</v>
          </cell>
          <cell r="S822">
            <v>100</v>
          </cell>
          <cell r="T822" t="str">
            <v>JIG</v>
          </cell>
          <cell r="Y822">
            <v>5</v>
          </cell>
          <cell r="Z822">
            <v>800</v>
          </cell>
          <cell r="AA822">
            <v>165</v>
          </cell>
          <cell r="AB822">
            <v>0</v>
          </cell>
          <cell r="AC822">
            <v>0</v>
          </cell>
          <cell r="AD822" t="str">
            <v>RK</v>
          </cell>
          <cell r="AE822">
            <v>0</v>
          </cell>
          <cell r="AF822">
            <v>1</v>
          </cell>
          <cell r="AG822">
            <v>63</v>
          </cell>
          <cell r="AH822">
            <v>78.75</v>
          </cell>
          <cell r="AJ822">
            <v>1595</v>
          </cell>
          <cell r="AL822">
            <v>180</v>
          </cell>
          <cell r="AM822">
            <v>60</v>
          </cell>
          <cell r="AN822">
            <v>180</v>
          </cell>
          <cell r="AO822">
            <v>144</v>
          </cell>
          <cell r="AP822" t="e">
            <v>#N/A</v>
          </cell>
          <cell r="AQ822" t="e">
            <v>#N/A</v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B823" t="str">
            <v>75820/30-SDEA-T000</v>
          </cell>
          <cell r="C823" t="str">
            <v>75820/30-SDEA-T001</v>
          </cell>
          <cell r="D823" t="str">
            <v>F-RP</v>
          </cell>
          <cell r="E823" t="str">
            <v>MINEBEA</v>
          </cell>
          <cell r="F823" t="str">
            <v>-</v>
          </cell>
          <cell r="G823" t="str">
            <v>BUTYL CONT SHIELD</v>
          </cell>
          <cell r="H823" t="str">
            <v>INJ 40</v>
          </cell>
          <cell r="I823" t="e">
            <v>#N/A</v>
          </cell>
          <cell r="J823" t="e">
            <v>#N/A</v>
          </cell>
          <cell r="K823" t="str">
            <v>E-5910;INJ080</v>
          </cell>
          <cell r="L823">
            <v>63</v>
          </cell>
          <cell r="M823">
            <v>100</v>
          </cell>
          <cell r="N823" t="str">
            <v>1x1</v>
          </cell>
          <cell r="O823" t="str">
            <v>Comprssion</v>
          </cell>
          <cell r="P823" t="str">
            <v>Sub.Cont.</v>
          </cell>
          <cell r="Q823" t="str">
            <v>NO</v>
          </cell>
          <cell r="R823" t="str">
            <v>-</v>
          </cell>
          <cell r="S823">
            <v>100</v>
          </cell>
          <cell r="T823">
            <v>6</v>
          </cell>
          <cell r="U823">
            <v>30</v>
          </cell>
          <cell r="V823">
            <v>55</v>
          </cell>
          <cell r="W823">
            <v>6</v>
          </cell>
          <cell r="Y823">
            <v>5</v>
          </cell>
          <cell r="Z823">
            <v>600</v>
          </cell>
          <cell r="AA823">
            <v>170</v>
          </cell>
          <cell r="AB823">
            <v>5</v>
          </cell>
          <cell r="AC823">
            <v>70</v>
          </cell>
          <cell r="AD823" t="str">
            <v>RK</v>
          </cell>
          <cell r="AE823">
            <v>0</v>
          </cell>
          <cell r="AF823">
            <v>1</v>
          </cell>
          <cell r="AG823">
            <v>63</v>
          </cell>
          <cell r="AH823">
            <v>105</v>
          </cell>
          <cell r="AJ823">
            <v>0</v>
          </cell>
          <cell r="AL823">
            <v>195</v>
          </cell>
          <cell r="AM823">
            <v>65</v>
          </cell>
          <cell r="AN823">
            <v>195</v>
          </cell>
          <cell r="AO823">
            <v>117</v>
          </cell>
          <cell r="AP823" t="e">
            <v>#N/A</v>
          </cell>
          <cell r="AQ823" t="e">
            <v>#N/A</v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B824" t="str">
            <v>75820/30-SELA-T000</v>
          </cell>
          <cell r="C824" t="str">
            <v>75820/30-SELA-T000;A</v>
          </cell>
          <cell r="D824" t="str">
            <v>F-RP</v>
          </cell>
          <cell r="E824" t="str">
            <v>MINEBEA</v>
          </cell>
          <cell r="F824" t="str">
            <v>-</v>
          </cell>
          <cell r="G824" t="str">
            <v>BUTYL CONT SHIELD</v>
          </cell>
          <cell r="H824" t="str">
            <v>INJ 40</v>
          </cell>
          <cell r="I824" t="e">
            <v>#N/A</v>
          </cell>
          <cell r="J824" t="e">
            <v>#N/A</v>
          </cell>
          <cell r="K824" t="str">
            <v>E-5910;INJ080</v>
          </cell>
          <cell r="L824">
            <v>63</v>
          </cell>
          <cell r="M824">
            <v>75</v>
          </cell>
          <cell r="N824" t="str">
            <v>1x1</v>
          </cell>
          <cell r="O824" t="str">
            <v>Comprssion</v>
          </cell>
          <cell r="P824" t="str">
            <v>Sub.Cont.</v>
          </cell>
          <cell r="Q824" t="str">
            <v>NO</v>
          </cell>
          <cell r="R824" t="str">
            <v>-</v>
          </cell>
          <cell r="S824">
            <v>100</v>
          </cell>
          <cell r="Y824">
            <v>3</v>
          </cell>
          <cell r="Z824">
            <v>800</v>
          </cell>
          <cell r="AA824">
            <v>175</v>
          </cell>
          <cell r="AB824">
            <v>7</v>
          </cell>
          <cell r="AC824">
            <v>60</v>
          </cell>
          <cell r="AD824" t="str">
            <v>RK</v>
          </cell>
          <cell r="AE824">
            <v>0</v>
          </cell>
          <cell r="AF824">
            <v>1</v>
          </cell>
          <cell r="AG824">
            <v>63</v>
          </cell>
          <cell r="AH824">
            <v>78.75</v>
          </cell>
          <cell r="AJ824">
            <v>0</v>
          </cell>
          <cell r="AL824">
            <v>195</v>
          </cell>
          <cell r="AM824">
            <v>65</v>
          </cell>
          <cell r="AN824">
            <v>195</v>
          </cell>
          <cell r="AO824">
            <v>156</v>
          </cell>
          <cell r="AP824" t="e">
            <v>#N/A</v>
          </cell>
          <cell r="AQ824" t="e">
            <v>#N/A</v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B825" t="str">
            <v>75820/30-SELX-T100</v>
          </cell>
          <cell r="C825" t="str">
            <v>75820/30-SELX-T100;A</v>
          </cell>
          <cell r="D825" t="str">
            <v>F-RP</v>
          </cell>
          <cell r="E825" t="str">
            <v>MINEBEA</v>
          </cell>
          <cell r="F825" t="str">
            <v>-</v>
          </cell>
          <cell r="G825" t="str">
            <v>RUBBER FOOT</v>
          </cell>
          <cell r="H825" t="str">
            <v>INJ 40</v>
          </cell>
          <cell r="I825" t="e">
            <v>#N/A</v>
          </cell>
          <cell r="J825" t="e">
            <v>#N/A</v>
          </cell>
          <cell r="K825" t="str">
            <v>E-5910;INJ080</v>
          </cell>
          <cell r="L825">
            <v>63</v>
          </cell>
          <cell r="M825">
            <v>85.714285714285708</v>
          </cell>
          <cell r="N825" t="str">
            <v>1x1</v>
          </cell>
          <cell r="O825" t="str">
            <v>Comprssion</v>
          </cell>
          <cell r="P825" t="str">
            <v>Sub.Cont.</v>
          </cell>
          <cell r="Q825" t="str">
            <v>NO</v>
          </cell>
          <cell r="R825" t="str">
            <v>-</v>
          </cell>
          <cell r="S825">
            <v>100</v>
          </cell>
          <cell r="T825">
            <v>4</v>
          </cell>
          <cell r="U825">
            <v>30</v>
          </cell>
          <cell r="V825">
            <v>80</v>
          </cell>
          <cell r="W825">
            <v>6</v>
          </cell>
          <cell r="Y825">
            <v>6</v>
          </cell>
          <cell r="Z825">
            <v>700</v>
          </cell>
          <cell r="AA825">
            <v>180</v>
          </cell>
          <cell r="AB825">
            <v>5</v>
          </cell>
          <cell r="AC825">
            <v>50</v>
          </cell>
          <cell r="AD825" t="str">
            <v>RK</v>
          </cell>
          <cell r="AE825">
            <v>0</v>
          </cell>
          <cell r="AF825">
            <v>1</v>
          </cell>
          <cell r="AG825">
            <v>63</v>
          </cell>
          <cell r="AH825">
            <v>90</v>
          </cell>
          <cell r="AJ825">
            <v>0</v>
          </cell>
          <cell r="AL825">
            <v>195</v>
          </cell>
          <cell r="AM825">
            <v>65</v>
          </cell>
          <cell r="AN825">
            <v>195</v>
          </cell>
          <cell r="AO825">
            <v>136.5</v>
          </cell>
          <cell r="AP825" t="e">
            <v>#N/A</v>
          </cell>
          <cell r="AQ825" t="e">
            <v>#N/A</v>
          </cell>
          <cell r="AR825" t="e">
            <v>#N/A</v>
          </cell>
          <cell r="AS825" t="e">
            <v>#N/A</v>
          </cell>
          <cell r="AT825" t="e">
            <v>#N/A</v>
          </cell>
        </row>
        <row r="826">
          <cell r="B826" t="str">
            <v>75820/30-SNLA-T101</v>
          </cell>
          <cell r="C826" t="str">
            <v>75820/30-SNLA-T101;A</v>
          </cell>
          <cell r="D826" t="str">
            <v>F-RP</v>
          </cell>
          <cell r="E826" t="str">
            <v>MINEBEA</v>
          </cell>
          <cell r="F826" t="str">
            <v>-</v>
          </cell>
          <cell r="G826" t="str">
            <v>RUBBER FOOT</v>
          </cell>
          <cell r="H826" t="str">
            <v>INJ 40</v>
          </cell>
          <cell r="I826" t="e">
            <v>#N/A</v>
          </cell>
          <cell r="J826" t="e">
            <v>#N/A</v>
          </cell>
          <cell r="K826" t="str">
            <v>E-5910;INJ080</v>
          </cell>
          <cell r="L826">
            <v>63</v>
          </cell>
          <cell r="M826">
            <v>75</v>
          </cell>
          <cell r="N826" t="str">
            <v>1x1</v>
          </cell>
          <cell r="O826" t="str">
            <v>Comprssion</v>
          </cell>
          <cell r="P826" t="str">
            <v>Sub.Cont.</v>
          </cell>
          <cell r="Q826" t="str">
            <v>NO</v>
          </cell>
          <cell r="R826" t="str">
            <v>-</v>
          </cell>
          <cell r="S826">
            <v>100</v>
          </cell>
          <cell r="Y826">
            <v>3</v>
          </cell>
          <cell r="Z826">
            <v>800</v>
          </cell>
          <cell r="AA826">
            <v>175</v>
          </cell>
          <cell r="AB826">
            <v>0</v>
          </cell>
          <cell r="AC826">
            <v>50</v>
          </cell>
          <cell r="AD826" t="str">
            <v>RK</v>
          </cell>
          <cell r="AE826">
            <v>0</v>
          </cell>
          <cell r="AF826">
            <v>1</v>
          </cell>
          <cell r="AG826">
            <v>63</v>
          </cell>
          <cell r="AH826">
            <v>78.75</v>
          </cell>
          <cell r="AJ826">
            <v>0</v>
          </cell>
          <cell r="AL826">
            <v>195</v>
          </cell>
          <cell r="AM826">
            <v>65</v>
          </cell>
          <cell r="AN826">
            <v>195</v>
          </cell>
          <cell r="AO826">
            <v>156</v>
          </cell>
          <cell r="AP826" t="e">
            <v>#N/A</v>
          </cell>
          <cell r="AQ826" t="e">
            <v>#N/A</v>
          </cell>
          <cell r="AR826" t="e">
            <v>#N/A</v>
          </cell>
          <cell r="AS826" t="e">
            <v>#N/A</v>
          </cell>
          <cell r="AT826" t="e">
            <v>#N/A</v>
          </cell>
        </row>
        <row r="827">
          <cell r="B827" t="str">
            <v>75820-S10-T000</v>
          </cell>
          <cell r="C827" t="str">
            <v>75820-S10-T000;A</v>
          </cell>
          <cell r="D827" t="str">
            <v>F-RP</v>
          </cell>
          <cell r="E827" t="str">
            <v>MINEBEA</v>
          </cell>
          <cell r="F827" t="str">
            <v>-</v>
          </cell>
          <cell r="G827" t="str">
            <v>RUBBER FOOT</v>
          </cell>
          <cell r="H827" t="str">
            <v>INJ 40</v>
          </cell>
          <cell r="I827" t="e">
            <v>#N/A</v>
          </cell>
          <cell r="J827" t="e">
            <v>#N/A</v>
          </cell>
          <cell r="K827" t="str">
            <v>E-5910;INJ080</v>
          </cell>
          <cell r="L827">
            <v>63</v>
          </cell>
          <cell r="M827">
            <v>129.03225806451613</v>
          </cell>
          <cell r="N827" t="str">
            <v>1x1</v>
          </cell>
          <cell r="O827" t="str">
            <v>Comprssion</v>
          </cell>
          <cell r="P827" t="str">
            <v>Sub.Cont.</v>
          </cell>
          <cell r="Q827" t="str">
            <v>NO</v>
          </cell>
          <cell r="R827" t="str">
            <v>-</v>
          </cell>
          <cell r="S827">
            <v>100</v>
          </cell>
          <cell r="Y827">
            <v>3</v>
          </cell>
          <cell r="Z827">
            <v>465</v>
          </cell>
          <cell r="AA827">
            <v>175</v>
          </cell>
          <cell r="AB827">
            <v>10</v>
          </cell>
          <cell r="AC827">
            <v>50</v>
          </cell>
          <cell r="AD827" t="str">
            <v>RK</v>
          </cell>
          <cell r="AE827">
            <v>0</v>
          </cell>
          <cell r="AF827">
            <v>1</v>
          </cell>
          <cell r="AG827">
            <v>63</v>
          </cell>
          <cell r="AH827">
            <v>135.48387096774192</v>
          </cell>
          <cell r="AJ827">
            <v>0</v>
          </cell>
          <cell r="AL827">
            <v>171</v>
          </cell>
          <cell r="AM827">
            <v>57</v>
          </cell>
          <cell r="AN827">
            <v>171</v>
          </cell>
          <cell r="AO827">
            <v>79.515000000000001</v>
          </cell>
          <cell r="AP827" t="e">
            <v>#N/A</v>
          </cell>
          <cell r="AQ827" t="e">
            <v>#N/A</v>
          </cell>
          <cell r="AR827" t="e">
            <v>#N/A</v>
          </cell>
          <cell r="AS827" t="e">
            <v>#N/A</v>
          </cell>
          <cell r="AT827" t="e">
            <v>#N/A</v>
          </cell>
        </row>
        <row r="828">
          <cell r="B828" t="str">
            <v>75820-S10-T000</v>
          </cell>
          <cell r="C828" t="str">
            <v>75820-S10-T000;A</v>
          </cell>
          <cell r="D828" t="str">
            <v>F-RP</v>
          </cell>
          <cell r="E828" t="str">
            <v>MINEBEA</v>
          </cell>
          <cell r="F828" t="str">
            <v>-</v>
          </cell>
          <cell r="G828" t="str">
            <v>LED HOLDER</v>
          </cell>
          <cell r="H828" t="str">
            <v>INJ 40</v>
          </cell>
          <cell r="I828" t="e">
            <v>#N/A</v>
          </cell>
          <cell r="J828" t="e">
            <v>#N/A</v>
          </cell>
          <cell r="K828" t="str">
            <v>E-5910;INJ080</v>
          </cell>
          <cell r="L828">
            <v>63</v>
          </cell>
          <cell r="M828">
            <v>129.03225806451613</v>
          </cell>
          <cell r="N828" t="str">
            <v>1x1</v>
          </cell>
          <cell r="O828" t="str">
            <v>Transfer</v>
          </cell>
          <cell r="P828" t="str">
            <v>Press Dep.</v>
          </cell>
          <cell r="Q828" t="str">
            <v>NO</v>
          </cell>
          <cell r="R828" t="str">
            <v>205 / 220</v>
          </cell>
          <cell r="S828">
            <v>120</v>
          </cell>
          <cell r="T828">
            <v>2</v>
          </cell>
          <cell r="U828">
            <v>80</v>
          </cell>
          <cell r="V828">
            <v>130</v>
          </cell>
          <cell r="W828">
            <v>8</v>
          </cell>
          <cell r="Y828">
            <v>25</v>
          </cell>
          <cell r="Z828">
            <v>465</v>
          </cell>
          <cell r="AA828">
            <v>175</v>
          </cell>
          <cell r="AB828">
            <v>10</v>
          </cell>
          <cell r="AC828">
            <v>60</v>
          </cell>
          <cell r="AD828" t="str">
            <v>RK</v>
          </cell>
          <cell r="AE828">
            <v>608</v>
          </cell>
          <cell r="AF828">
            <v>1</v>
          </cell>
          <cell r="AG828">
            <v>63</v>
          </cell>
          <cell r="AH828">
            <v>135.48387096774192</v>
          </cell>
          <cell r="AJ828">
            <v>0</v>
          </cell>
          <cell r="AL828">
            <v>171</v>
          </cell>
          <cell r="AM828">
            <v>57</v>
          </cell>
          <cell r="AN828">
            <v>171</v>
          </cell>
          <cell r="AO828">
            <v>79.515000000000001</v>
          </cell>
          <cell r="AP828">
            <v>205</v>
          </cell>
          <cell r="AQ828" t="e">
            <v>#N/A</v>
          </cell>
          <cell r="AR828" t="str">
            <v>PRS</v>
          </cell>
          <cell r="AS828">
            <v>119.71</v>
          </cell>
          <cell r="AT828" t="e">
            <v>#N/A</v>
          </cell>
        </row>
        <row r="829">
          <cell r="B829" t="str">
            <v>75820-S21-T000</v>
          </cell>
          <cell r="C829" t="str">
            <v>75820-S21-T000</v>
          </cell>
          <cell r="D829" t="str">
            <v>F-SCC</v>
          </cell>
          <cell r="E829" t="str">
            <v>MINEBEA</v>
          </cell>
          <cell r="F829" t="str">
            <v>-</v>
          </cell>
          <cell r="G829" t="str">
            <v>LED HOLDER</v>
          </cell>
          <cell r="H829" t="str">
            <v>INJ 40</v>
          </cell>
          <cell r="I829" t="e">
            <v>#N/A</v>
          </cell>
          <cell r="J829" t="e">
            <v>#N/A</v>
          </cell>
          <cell r="K829" t="str">
            <v>AS2778;PRS080</v>
          </cell>
          <cell r="L829" t="e">
            <v>#N/A</v>
          </cell>
          <cell r="M829" t="e">
            <v>#N/A</v>
          </cell>
          <cell r="N829" t="str">
            <v>1x1</v>
          </cell>
          <cell r="O829" t="str">
            <v>Transfer</v>
          </cell>
          <cell r="P829" t="str">
            <v>Press Dep.</v>
          </cell>
          <cell r="Q829" t="str">
            <v>NO</v>
          </cell>
          <cell r="R829" t="str">
            <v>205 / 220</v>
          </cell>
          <cell r="S829">
            <v>120</v>
          </cell>
          <cell r="T829">
            <v>3</v>
          </cell>
          <cell r="U829">
            <v>85</v>
          </cell>
          <cell r="V829">
            <v>140</v>
          </cell>
          <cell r="W829">
            <v>8</v>
          </cell>
          <cell r="Y829">
            <v>25</v>
          </cell>
          <cell r="Z829">
            <v>700</v>
          </cell>
          <cell r="AA829">
            <v>160</v>
          </cell>
          <cell r="AB829">
            <v>15</v>
          </cell>
          <cell r="AC829">
            <v>55</v>
          </cell>
          <cell r="AD829" t="str">
            <v>RK</v>
          </cell>
          <cell r="AE829">
            <v>530</v>
          </cell>
          <cell r="AF829">
            <v>1</v>
          </cell>
          <cell r="AG829" t="e">
            <v>#N/A</v>
          </cell>
          <cell r="AH829" t="e">
            <v>#N/A</v>
          </cell>
          <cell r="AJ829">
            <v>0</v>
          </cell>
          <cell r="AL829">
            <v>45</v>
          </cell>
          <cell r="AM829">
            <v>15</v>
          </cell>
          <cell r="AN829">
            <v>45</v>
          </cell>
          <cell r="AO829">
            <v>31.5</v>
          </cell>
          <cell r="AP829">
            <v>351</v>
          </cell>
          <cell r="AQ829" t="e">
            <v>#N/A</v>
          </cell>
          <cell r="AR829" t="str">
            <v>PRS</v>
          </cell>
          <cell r="AS829">
            <v>95.58</v>
          </cell>
          <cell r="AT829" t="e">
            <v>#N/A</v>
          </cell>
        </row>
        <row r="830">
          <cell r="B830" t="str">
            <v>75820-S21-T000</v>
          </cell>
          <cell r="C830" t="str">
            <v>75820-S21-T000;A</v>
          </cell>
          <cell r="D830" t="str">
            <v>F-SCC</v>
          </cell>
          <cell r="E830" t="str">
            <v>MINEBEA</v>
          </cell>
          <cell r="F830" t="str">
            <v>-</v>
          </cell>
          <cell r="G830" t="str">
            <v>LED HOLDER (RT)</v>
          </cell>
          <cell r="H830" t="str">
            <v>NPI</v>
          </cell>
          <cell r="I830" t="e">
            <v>#N/A</v>
          </cell>
          <cell r="J830" t="e">
            <v>#N/A</v>
          </cell>
          <cell r="K830" t="str">
            <v>AS2778;PRS080</v>
          </cell>
          <cell r="L830" t="e">
            <v>#N/A</v>
          </cell>
          <cell r="M830" t="e">
            <v>#N/A</v>
          </cell>
          <cell r="N830" t="str">
            <v>1x1</v>
          </cell>
          <cell r="O830" t="str">
            <v>Transfer</v>
          </cell>
          <cell r="P830" t="str">
            <v>Press Dep.</v>
          </cell>
          <cell r="Q830" t="str">
            <v>NO</v>
          </cell>
          <cell r="R830" t="str">
            <v>205 / 220</v>
          </cell>
          <cell r="S830">
            <v>150</v>
          </cell>
          <cell r="U830">
            <v>50</v>
          </cell>
          <cell r="W830">
            <v>8</v>
          </cell>
          <cell r="Y830">
            <v>25</v>
          </cell>
          <cell r="Z830">
            <v>800</v>
          </cell>
          <cell r="AA830">
            <v>165</v>
          </cell>
          <cell r="AB830">
            <v>25</v>
          </cell>
          <cell r="AC830">
            <v>65</v>
          </cell>
          <cell r="AD830" t="str">
            <v>RK</v>
          </cell>
          <cell r="AE830">
            <v>0</v>
          </cell>
          <cell r="AF830">
            <v>1</v>
          </cell>
          <cell r="AG830" t="e">
            <v>#N/A</v>
          </cell>
          <cell r="AH830" t="e">
            <v>#N/A</v>
          </cell>
          <cell r="AJ830">
            <v>0</v>
          </cell>
          <cell r="AL830">
            <v>45</v>
          </cell>
          <cell r="AM830">
            <v>15</v>
          </cell>
          <cell r="AN830">
            <v>45</v>
          </cell>
          <cell r="AO830">
            <v>36</v>
          </cell>
          <cell r="AP830">
            <v>0</v>
          </cell>
          <cell r="AQ830" t="e">
            <v>#N/A</v>
          </cell>
          <cell r="AR830" t="str">
            <v>INJ</v>
          </cell>
          <cell r="AS830">
            <v>34.25</v>
          </cell>
          <cell r="AT830" t="e">
            <v>#N/A</v>
          </cell>
        </row>
        <row r="831">
          <cell r="B831" t="str">
            <v>75820-S21-T000</v>
          </cell>
          <cell r="C831" t="str">
            <v>75820-S21-T000;A</v>
          </cell>
          <cell r="D831" t="str">
            <v>F-SCC</v>
          </cell>
          <cell r="E831" t="str">
            <v>MINEBEA</v>
          </cell>
          <cell r="F831" t="str">
            <v>-</v>
          </cell>
          <cell r="G831" t="str">
            <v>LED HOLDER (C)</v>
          </cell>
          <cell r="H831" t="str">
            <v>NPI</v>
          </cell>
          <cell r="I831" t="e">
            <v>#N/A</v>
          </cell>
          <cell r="J831" t="e">
            <v>#N/A</v>
          </cell>
          <cell r="K831" t="str">
            <v>AS2778;PRS080</v>
          </cell>
          <cell r="L831" t="e">
            <v>#N/A</v>
          </cell>
          <cell r="M831" t="e">
            <v>#N/A</v>
          </cell>
          <cell r="N831" t="str">
            <v>1x1</v>
          </cell>
          <cell r="O831" t="str">
            <v>Transfer</v>
          </cell>
          <cell r="P831" t="str">
            <v>Press Dep.</v>
          </cell>
          <cell r="Q831" t="str">
            <v>NO</v>
          </cell>
          <cell r="R831" t="str">
            <v>205 / 220</v>
          </cell>
          <cell r="S831">
            <v>120</v>
          </cell>
          <cell r="T831">
            <v>2</v>
          </cell>
          <cell r="U831">
            <v>155</v>
          </cell>
          <cell r="V831">
            <v>230</v>
          </cell>
          <cell r="W831">
            <v>8</v>
          </cell>
          <cell r="Y831">
            <v>25</v>
          </cell>
          <cell r="Z831">
            <v>800</v>
          </cell>
          <cell r="AA831">
            <v>167</v>
          </cell>
          <cell r="AB831">
            <v>20</v>
          </cell>
          <cell r="AC831">
            <v>75</v>
          </cell>
          <cell r="AD831" t="str">
            <v>RK</v>
          </cell>
          <cell r="AE831">
            <v>407</v>
          </cell>
          <cell r="AF831">
            <v>1</v>
          </cell>
          <cell r="AG831" t="e">
            <v>#N/A</v>
          </cell>
          <cell r="AH831" t="e">
            <v>#N/A</v>
          </cell>
          <cell r="AJ831">
            <v>0</v>
          </cell>
          <cell r="AL831">
            <v>45</v>
          </cell>
          <cell r="AM831">
            <v>15</v>
          </cell>
          <cell r="AN831">
            <v>45</v>
          </cell>
          <cell r="AO831">
            <v>36</v>
          </cell>
          <cell r="AP831">
            <v>702</v>
          </cell>
          <cell r="AQ831" t="e">
            <v>#N/A</v>
          </cell>
          <cell r="AR831" t="str">
            <v>PRS</v>
          </cell>
          <cell r="AS831">
            <v>60.43</v>
          </cell>
          <cell r="AT831" t="e">
            <v>#N/A</v>
          </cell>
        </row>
        <row r="832">
          <cell r="B832" t="str">
            <v>75820-SELX-T100</v>
          </cell>
          <cell r="C832" t="str">
            <v>75820/30-SELX-T100;A</v>
          </cell>
          <cell r="D832" t="str">
            <v>F-RP</v>
          </cell>
          <cell r="E832" t="str">
            <v>MINEBEA</v>
          </cell>
          <cell r="F832" t="str">
            <v>-</v>
          </cell>
          <cell r="G832" t="str">
            <v>D/S RUBBER FOOT</v>
          </cell>
          <cell r="H832" t="str">
            <v>INJ 40</v>
          </cell>
          <cell r="I832" t="e">
            <v>#N/A</v>
          </cell>
          <cell r="J832" t="e">
            <v>#N/A</v>
          </cell>
          <cell r="K832" t="str">
            <v>E-5910;INJ080</v>
          </cell>
          <cell r="L832">
            <v>63</v>
          </cell>
          <cell r="M832">
            <v>150</v>
          </cell>
          <cell r="N832" t="str">
            <v>1x1</v>
          </cell>
          <cell r="O832" t="str">
            <v>Transfer</v>
          </cell>
          <cell r="P832" t="str">
            <v>Sub.Cont.</v>
          </cell>
          <cell r="Q832" t="str">
            <v>NO</v>
          </cell>
          <cell r="R832" t="str">
            <v>-</v>
          </cell>
          <cell r="S832">
            <v>100</v>
          </cell>
          <cell r="T832">
            <v>1</v>
          </cell>
          <cell r="U832">
            <v>70</v>
          </cell>
          <cell r="V832">
            <v>70</v>
          </cell>
          <cell r="W832">
            <v>6</v>
          </cell>
          <cell r="Y832">
            <v>5</v>
          </cell>
          <cell r="Z832">
            <v>400</v>
          </cell>
          <cell r="AA832">
            <v>175</v>
          </cell>
          <cell r="AB832">
            <v>3</v>
          </cell>
          <cell r="AC832">
            <v>70</v>
          </cell>
          <cell r="AD832" t="str">
            <v>RK</v>
          </cell>
          <cell r="AE832">
            <v>0</v>
          </cell>
          <cell r="AF832">
            <v>1</v>
          </cell>
          <cell r="AG832">
            <v>63</v>
          </cell>
          <cell r="AH832">
            <v>157.5</v>
          </cell>
          <cell r="AJ832">
            <v>0</v>
          </cell>
          <cell r="AL832">
            <v>195</v>
          </cell>
          <cell r="AM832">
            <v>65</v>
          </cell>
          <cell r="AN832">
            <v>195</v>
          </cell>
          <cell r="AO832">
            <v>78</v>
          </cell>
          <cell r="AP832" t="e">
            <v>#N/A</v>
          </cell>
          <cell r="AQ832" t="e">
            <v>#N/A</v>
          </cell>
          <cell r="AR832" t="e">
            <v>#N/A</v>
          </cell>
          <cell r="AS832" t="e">
            <v>#N/A</v>
          </cell>
          <cell r="AT832" t="e">
            <v>#N/A</v>
          </cell>
        </row>
        <row r="833">
          <cell r="B833" t="str">
            <v>75820-SR3-0030</v>
          </cell>
          <cell r="C833" t="str">
            <v>75820-SR3-0030</v>
          </cell>
          <cell r="D833" t="str">
            <v>F-CRM</v>
          </cell>
          <cell r="E833" t="str">
            <v>HONDA</v>
          </cell>
          <cell r="F833" t="str">
            <v>JX</v>
          </cell>
          <cell r="G833" t="str">
            <v>GROMMET AIR CLAN</v>
          </cell>
          <cell r="H833" t="str">
            <v>NPI</v>
          </cell>
          <cell r="I833" t="e">
            <v>#N/A</v>
          </cell>
          <cell r="J833" t="e">
            <v>#N/A</v>
          </cell>
          <cell r="K833" t="str">
            <v>AS-2800</v>
          </cell>
          <cell r="L833" t="e">
            <v>#N/A</v>
          </cell>
          <cell r="M833" t="e">
            <v>#N/A</v>
          </cell>
          <cell r="N833" t="str">
            <v>1x1</v>
          </cell>
          <cell r="O833" t="str">
            <v>Transfer</v>
          </cell>
          <cell r="P833" t="str">
            <v>Press Dep.</v>
          </cell>
          <cell r="Q833" t="str">
            <v>NO</v>
          </cell>
          <cell r="R833" t="str">
            <v>205 / 220</v>
          </cell>
          <cell r="S833">
            <v>120</v>
          </cell>
          <cell r="T833">
            <v>2</v>
          </cell>
          <cell r="U833">
            <v>105</v>
          </cell>
          <cell r="V833">
            <v>180</v>
          </cell>
          <cell r="W833">
            <v>8</v>
          </cell>
          <cell r="Y833">
            <v>25</v>
          </cell>
          <cell r="Z833" t="e">
            <v>#VALUE!</v>
          </cell>
          <cell r="AA833">
            <v>160</v>
          </cell>
          <cell r="AB833">
            <v>15</v>
          </cell>
          <cell r="AC833">
            <v>75</v>
          </cell>
          <cell r="AD833" t="str">
            <v>RPS</v>
          </cell>
          <cell r="AE833">
            <v>685</v>
          </cell>
          <cell r="AF833">
            <v>1</v>
          </cell>
          <cell r="AG833" t="e">
            <v>#N/A</v>
          </cell>
          <cell r="AH833" t="e">
            <v>#N/A</v>
          </cell>
          <cell r="AJ833">
            <v>0</v>
          </cell>
          <cell r="AL833" t="e">
            <v>#N/A</v>
          </cell>
          <cell r="AM833" t="e">
            <v>#N/A</v>
          </cell>
          <cell r="AN833" t="e">
            <v>#N/A</v>
          </cell>
          <cell r="AO833" t="e">
            <v>#VALUE!</v>
          </cell>
          <cell r="AP833" t="e">
            <v>#N/A</v>
          </cell>
          <cell r="AQ833" t="e">
            <v>#N/A</v>
          </cell>
          <cell r="AR833" t="e">
            <v>#N/A</v>
          </cell>
          <cell r="AS833" t="e">
            <v>#N/A</v>
          </cell>
          <cell r="AT833" t="e">
            <v>#VALUE!</v>
          </cell>
        </row>
        <row r="834">
          <cell r="B834" t="str">
            <v>75820-SX8-T002</v>
          </cell>
          <cell r="C834" t="str">
            <v>75820-SX8-T002</v>
          </cell>
          <cell r="D834" t="str">
            <v>F-RP</v>
          </cell>
          <cell r="E834" t="str">
            <v>HONDA</v>
          </cell>
          <cell r="F834" t="str">
            <v>-</v>
          </cell>
          <cell r="G834" t="str">
            <v>GROMMET AIR/C</v>
          </cell>
          <cell r="H834" t="str">
            <v>SCR</v>
          </cell>
          <cell r="I834" t="e">
            <v>#N/A</v>
          </cell>
          <cell r="J834" t="e">
            <v>#N/A</v>
          </cell>
          <cell r="K834" t="str">
            <v>ES-2800</v>
          </cell>
          <cell r="L834" t="e">
            <v>#N/A</v>
          </cell>
          <cell r="M834" t="e">
            <v>#N/A</v>
          </cell>
          <cell r="N834" t="str">
            <v>2x2RL</v>
          </cell>
          <cell r="O834" t="str">
            <v>Transfer</v>
          </cell>
          <cell r="P834" t="str">
            <v>Press Dep.</v>
          </cell>
          <cell r="Q834" t="str">
            <v>NO</v>
          </cell>
          <cell r="R834" t="str">
            <v>205 / 220</v>
          </cell>
          <cell r="S834">
            <v>120</v>
          </cell>
          <cell r="T834">
            <v>2</v>
          </cell>
          <cell r="U834">
            <v>105</v>
          </cell>
          <cell r="V834">
            <v>180</v>
          </cell>
          <cell r="W834">
            <v>8</v>
          </cell>
          <cell r="Y834">
            <v>25</v>
          </cell>
          <cell r="Z834" t="e">
            <v>#VALUE!</v>
          </cell>
          <cell r="AA834">
            <v>160</v>
          </cell>
          <cell r="AB834">
            <v>15</v>
          </cell>
          <cell r="AC834">
            <v>75</v>
          </cell>
          <cell r="AD834" t="str">
            <v>RPS</v>
          </cell>
          <cell r="AE834">
            <v>685</v>
          </cell>
          <cell r="AF834">
            <v>1</v>
          </cell>
          <cell r="AG834" t="e">
            <v>#N/A</v>
          </cell>
          <cell r="AH834" t="e">
            <v>#N/A</v>
          </cell>
          <cell r="AJ834">
            <v>0</v>
          </cell>
          <cell r="AL834" t="e">
            <v>#N/A</v>
          </cell>
          <cell r="AM834" t="e">
            <v>#N/A</v>
          </cell>
          <cell r="AN834" t="e">
            <v>#N/A</v>
          </cell>
          <cell r="AO834" t="e">
            <v>#VALUE!</v>
          </cell>
          <cell r="AP834" t="e">
            <v>#N/A</v>
          </cell>
          <cell r="AQ834" t="e">
            <v>#N/A</v>
          </cell>
          <cell r="AR834" t="e">
            <v>#N/A</v>
          </cell>
          <cell r="AS834" t="e">
            <v>#N/A</v>
          </cell>
          <cell r="AT834" t="e">
            <v>#VALUE!</v>
          </cell>
        </row>
        <row r="835">
          <cell r="B835" t="str">
            <v>75830-S10-T000</v>
          </cell>
          <cell r="C835" t="str">
            <v>75830-S10-T000;A</v>
          </cell>
          <cell r="D835" t="str">
            <v>F-RP</v>
          </cell>
          <cell r="E835" t="str">
            <v>HONDA</v>
          </cell>
          <cell r="F835" t="str">
            <v>KE/H</v>
          </cell>
          <cell r="G835" t="str">
            <v>CUSH SIDE COVER</v>
          </cell>
          <cell r="H835" t="str">
            <v>INJ 40</v>
          </cell>
          <cell r="I835" t="e">
            <v>#N/A</v>
          </cell>
          <cell r="J835" t="e">
            <v>#N/A</v>
          </cell>
          <cell r="K835" t="str">
            <v>E-5910;INJ080</v>
          </cell>
          <cell r="L835">
            <v>63</v>
          </cell>
          <cell r="M835">
            <v>129.03225806451613</v>
          </cell>
          <cell r="N835" t="str">
            <v>1x1</v>
          </cell>
          <cell r="O835" t="str">
            <v>Transfer</v>
          </cell>
          <cell r="P835" t="str">
            <v>Press Dep.</v>
          </cell>
          <cell r="Q835" t="str">
            <v>NO</v>
          </cell>
          <cell r="R835" t="str">
            <v>205 / 220</v>
          </cell>
          <cell r="S835">
            <v>180</v>
          </cell>
          <cell r="Y835">
            <v>25</v>
          </cell>
          <cell r="Z835">
            <v>465</v>
          </cell>
          <cell r="AA835">
            <v>175</v>
          </cell>
          <cell r="AB835">
            <v>0</v>
          </cell>
          <cell r="AC835">
            <v>75</v>
          </cell>
          <cell r="AD835" t="str">
            <v>RK</v>
          </cell>
          <cell r="AE835">
            <v>0</v>
          </cell>
          <cell r="AF835">
            <v>1</v>
          </cell>
          <cell r="AG835">
            <v>63</v>
          </cell>
          <cell r="AH835">
            <v>135.48387096774192</v>
          </cell>
          <cell r="AJ835">
            <v>0</v>
          </cell>
          <cell r="AL835">
            <v>171</v>
          </cell>
          <cell r="AM835">
            <v>57</v>
          </cell>
          <cell r="AN835">
            <v>171</v>
          </cell>
          <cell r="AO835">
            <v>79.515000000000001</v>
          </cell>
          <cell r="AP835" t="e">
            <v>#N/A</v>
          </cell>
          <cell r="AQ835" t="e">
            <v>#N/A</v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B836" t="str">
            <v>75830-S10-T000</v>
          </cell>
          <cell r="C836" t="str">
            <v>75830-S10-T000;A</v>
          </cell>
          <cell r="D836" t="str">
            <v>F-RP</v>
          </cell>
          <cell r="E836" t="str">
            <v>HONDA</v>
          </cell>
          <cell r="F836" t="str">
            <v>JX</v>
          </cell>
          <cell r="G836" t="str">
            <v xml:space="preserve">RUB BATTERY </v>
          </cell>
          <cell r="H836" t="str">
            <v>INJ 40</v>
          </cell>
          <cell r="I836" t="e">
            <v>#N/A</v>
          </cell>
          <cell r="J836" t="e">
            <v>#N/A</v>
          </cell>
          <cell r="K836" t="str">
            <v>E-5910;INJ080</v>
          </cell>
          <cell r="L836">
            <v>63</v>
          </cell>
          <cell r="M836">
            <v>129.03225806451613</v>
          </cell>
          <cell r="N836" t="str">
            <v>1x1</v>
          </cell>
          <cell r="O836" t="str">
            <v>Transfer</v>
          </cell>
          <cell r="P836" t="str">
            <v>Press Dep.</v>
          </cell>
          <cell r="Q836" t="str">
            <v>NO</v>
          </cell>
          <cell r="R836" t="str">
            <v>-</v>
          </cell>
          <cell r="S836">
            <v>120</v>
          </cell>
          <cell r="Y836">
            <v>5</v>
          </cell>
          <cell r="Z836">
            <v>465</v>
          </cell>
          <cell r="AA836">
            <v>175</v>
          </cell>
          <cell r="AB836">
            <v>0</v>
          </cell>
          <cell r="AC836">
            <v>0</v>
          </cell>
          <cell r="AD836" t="str">
            <v>RK</v>
          </cell>
          <cell r="AE836">
            <v>0</v>
          </cell>
          <cell r="AF836">
            <v>1</v>
          </cell>
          <cell r="AG836">
            <v>63</v>
          </cell>
          <cell r="AH836">
            <v>135.48387096774192</v>
          </cell>
          <cell r="AJ836">
            <v>0</v>
          </cell>
          <cell r="AL836">
            <v>171</v>
          </cell>
          <cell r="AM836">
            <v>57</v>
          </cell>
          <cell r="AN836">
            <v>171</v>
          </cell>
          <cell r="AO836">
            <v>79.515000000000001</v>
          </cell>
          <cell r="AP836" t="e">
            <v>#N/A</v>
          </cell>
          <cell r="AQ836" t="e">
            <v>#N/A</v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B837" t="str">
            <v>75830-S21-T000</v>
          </cell>
          <cell r="C837" t="str">
            <v>75830-S21-T000;A</v>
          </cell>
          <cell r="D837" t="str">
            <v>F-SCC</v>
          </cell>
          <cell r="E837" t="str">
            <v>HONDA</v>
          </cell>
          <cell r="F837" t="str">
            <v>-</v>
          </cell>
          <cell r="G837" t="str">
            <v>RUBBER RR. FENDER</v>
          </cell>
          <cell r="H837" t="str">
            <v>RR</v>
          </cell>
          <cell r="I837" t="e">
            <v>#N/A</v>
          </cell>
          <cell r="J837" t="e">
            <v>#N/A</v>
          </cell>
          <cell r="K837" t="str">
            <v>AS2778;PRS080</v>
          </cell>
          <cell r="L837" t="e">
            <v>#N/A</v>
          </cell>
          <cell r="M837" t="e">
            <v>#N/A</v>
          </cell>
          <cell r="N837" t="str">
            <v>1x1</v>
          </cell>
          <cell r="O837" t="str">
            <v>Transfer</v>
          </cell>
          <cell r="P837" t="str">
            <v>Sub.Cont.</v>
          </cell>
          <cell r="Q837" t="str">
            <v>NO</v>
          </cell>
          <cell r="R837" t="str">
            <v>-</v>
          </cell>
          <cell r="S837">
            <v>100</v>
          </cell>
          <cell r="T837">
            <v>4</v>
          </cell>
          <cell r="U837">
            <v>175</v>
          </cell>
          <cell r="V837">
            <v>190</v>
          </cell>
          <cell r="W837">
            <v>8</v>
          </cell>
          <cell r="Y837">
            <v>15</v>
          </cell>
          <cell r="Z837">
            <v>800</v>
          </cell>
          <cell r="AA837">
            <v>180</v>
          </cell>
          <cell r="AB837">
            <v>30</v>
          </cell>
          <cell r="AC837">
            <v>70</v>
          </cell>
          <cell r="AD837" t="str">
            <v>RK</v>
          </cell>
          <cell r="AE837">
            <v>0</v>
          </cell>
          <cell r="AF837">
            <v>1</v>
          </cell>
          <cell r="AG837" t="e">
            <v>#N/A</v>
          </cell>
          <cell r="AH837" t="e">
            <v>#N/A</v>
          </cell>
          <cell r="AJ837">
            <v>0</v>
          </cell>
          <cell r="AL837">
            <v>195</v>
          </cell>
          <cell r="AM837">
            <v>65</v>
          </cell>
          <cell r="AN837">
            <v>195</v>
          </cell>
          <cell r="AO837">
            <v>156</v>
          </cell>
          <cell r="AP837" t="e">
            <v>#N/A</v>
          </cell>
          <cell r="AQ837" t="e">
            <v>#N/A</v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B838" t="str">
            <v>75830-S21-T000</v>
          </cell>
          <cell r="C838" t="str">
            <v>75830-S21-T000;A</v>
          </cell>
          <cell r="D838" t="str">
            <v>F-SCC</v>
          </cell>
          <cell r="E838" t="str">
            <v>S.NISSAN</v>
          </cell>
          <cell r="F838" t="str">
            <v>IRC</v>
          </cell>
          <cell r="G838" t="str">
            <v>BMPR RR SIDE.RH</v>
          </cell>
          <cell r="H838" t="str">
            <v>RR</v>
          </cell>
          <cell r="I838" t="e">
            <v>#N/A</v>
          </cell>
          <cell r="J838" t="e">
            <v>#N/A</v>
          </cell>
          <cell r="K838" t="str">
            <v>AS2778;PRS080</v>
          </cell>
          <cell r="L838" t="e">
            <v>#N/A</v>
          </cell>
          <cell r="M838" t="e">
            <v>#N/A</v>
          </cell>
          <cell r="N838" t="str">
            <v>1x1</v>
          </cell>
          <cell r="O838" t="str">
            <v>Transfer</v>
          </cell>
          <cell r="P838" t="str">
            <v>Sub.Cont.</v>
          </cell>
          <cell r="Q838" t="str">
            <v>NO</v>
          </cell>
          <cell r="R838" t="str">
            <v>-</v>
          </cell>
          <cell r="S838">
            <v>100</v>
          </cell>
          <cell r="Y838">
            <v>5</v>
          </cell>
          <cell r="Z838">
            <v>800</v>
          </cell>
          <cell r="AA838">
            <v>165</v>
          </cell>
          <cell r="AB838">
            <v>0</v>
          </cell>
          <cell r="AC838">
            <v>75</v>
          </cell>
          <cell r="AD838" t="str">
            <v>RK</v>
          </cell>
          <cell r="AE838">
            <v>0</v>
          </cell>
          <cell r="AF838">
            <v>1</v>
          </cell>
          <cell r="AG838" t="e">
            <v>#N/A</v>
          </cell>
          <cell r="AH838" t="e">
            <v>#N/A</v>
          </cell>
          <cell r="AJ838">
            <v>0</v>
          </cell>
          <cell r="AL838">
            <v>195</v>
          </cell>
          <cell r="AM838">
            <v>65</v>
          </cell>
          <cell r="AN838">
            <v>195</v>
          </cell>
          <cell r="AO838">
            <v>156</v>
          </cell>
          <cell r="AP838" t="e">
            <v>#N/A</v>
          </cell>
          <cell r="AQ838" t="e">
            <v>#N/A</v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B839" t="str">
            <v>75830-SAEY-T000</v>
          </cell>
          <cell r="C839" t="str">
            <v>75820/30-SAEY-T000;A</v>
          </cell>
          <cell r="D839" t="str">
            <v>F-RP</v>
          </cell>
          <cell r="E839" t="str">
            <v>SIAM TSUCHIYA</v>
          </cell>
          <cell r="F839" t="str">
            <v>-</v>
          </cell>
          <cell r="G839" t="str">
            <v>VALVE</v>
          </cell>
          <cell r="H839" t="str">
            <v>INJ 40</v>
          </cell>
          <cell r="I839" t="e">
            <v>#N/A</v>
          </cell>
          <cell r="J839" t="e">
            <v>#N/A</v>
          </cell>
          <cell r="K839" t="str">
            <v>E-5910;INJ080</v>
          </cell>
          <cell r="L839">
            <v>63</v>
          </cell>
          <cell r="M839">
            <v>150</v>
          </cell>
          <cell r="N839" t="str">
            <v>1x1</v>
          </cell>
          <cell r="O839" t="str">
            <v>Comprssion</v>
          </cell>
          <cell r="P839" t="str">
            <v>Sub.Cont.</v>
          </cell>
          <cell r="Q839" t="str">
            <v>NO</v>
          </cell>
          <cell r="R839" t="str">
            <v>-</v>
          </cell>
          <cell r="S839">
            <v>100</v>
          </cell>
          <cell r="Y839">
            <v>3</v>
          </cell>
          <cell r="Z839">
            <v>400</v>
          </cell>
          <cell r="AA839">
            <v>175</v>
          </cell>
          <cell r="AB839">
            <v>0</v>
          </cell>
          <cell r="AC839">
            <v>40</v>
          </cell>
          <cell r="AD839" t="str">
            <v>RK</v>
          </cell>
          <cell r="AE839">
            <v>0</v>
          </cell>
          <cell r="AF839">
            <v>1</v>
          </cell>
          <cell r="AG839">
            <v>63</v>
          </cell>
          <cell r="AH839">
            <v>157.5</v>
          </cell>
          <cell r="AJ839">
            <v>88</v>
          </cell>
          <cell r="AL839">
            <v>195</v>
          </cell>
          <cell r="AM839">
            <v>65</v>
          </cell>
          <cell r="AN839">
            <v>195</v>
          </cell>
          <cell r="AO839">
            <v>78</v>
          </cell>
          <cell r="AP839" t="e">
            <v>#N/A</v>
          </cell>
          <cell r="AQ839" t="e">
            <v>#N/A</v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B840" t="str">
            <v>75830-SELA-T000</v>
          </cell>
          <cell r="C840" t="str">
            <v>75820/30-SELA-T000;A</v>
          </cell>
          <cell r="D840" t="str">
            <v>F-RP</v>
          </cell>
          <cell r="E840" t="str">
            <v>MINEBEA</v>
          </cell>
          <cell r="F840" t="str">
            <v>-</v>
          </cell>
          <cell r="G840" t="str">
            <v>BUTYL CONT SHIELD</v>
          </cell>
          <cell r="H840" t="str">
            <v>INJ 40</v>
          </cell>
          <cell r="I840" t="e">
            <v>#N/A</v>
          </cell>
          <cell r="J840" t="e">
            <v>#N/A</v>
          </cell>
          <cell r="K840" t="str">
            <v>E-5910;INJ080</v>
          </cell>
          <cell r="L840">
            <v>63</v>
          </cell>
          <cell r="M840">
            <v>150</v>
          </cell>
          <cell r="N840" t="str">
            <v>1x1</v>
          </cell>
          <cell r="O840" t="str">
            <v>Comprssion</v>
          </cell>
          <cell r="P840" t="str">
            <v>Sub.Cont.</v>
          </cell>
          <cell r="Q840" t="str">
            <v>NO</v>
          </cell>
          <cell r="R840" t="str">
            <v>-</v>
          </cell>
          <cell r="S840">
            <v>100</v>
          </cell>
          <cell r="Y840">
            <v>3</v>
          </cell>
          <cell r="Z840">
            <v>400</v>
          </cell>
          <cell r="AA840">
            <v>175</v>
          </cell>
          <cell r="AB840">
            <v>7</v>
          </cell>
          <cell r="AC840">
            <v>60</v>
          </cell>
          <cell r="AD840" t="str">
            <v>RK</v>
          </cell>
          <cell r="AE840">
            <v>0</v>
          </cell>
          <cell r="AF840">
            <v>1</v>
          </cell>
          <cell r="AG840">
            <v>63</v>
          </cell>
          <cell r="AH840">
            <v>157.5</v>
          </cell>
          <cell r="AJ840">
            <v>0</v>
          </cell>
          <cell r="AL840">
            <v>195</v>
          </cell>
          <cell r="AM840">
            <v>65</v>
          </cell>
          <cell r="AN840">
            <v>195</v>
          </cell>
          <cell r="AO840">
            <v>78</v>
          </cell>
          <cell r="AP840" t="e">
            <v>#N/A</v>
          </cell>
          <cell r="AQ840" t="e">
            <v>#N/A</v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B841" t="str">
            <v>764000366200</v>
          </cell>
          <cell r="C841" t="str">
            <v>764000366200;A</v>
          </cell>
          <cell r="D841" t="e">
            <v>#N/A</v>
          </cell>
          <cell r="E841" t="str">
            <v>S.NISSAN</v>
          </cell>
          <cell r="F841" t="str">
            <v>IRC</v>
          </cell>
          <cell r="G841" t="str">
            <v>BMPR RR SIDE.RH</v>
          </cell>
          <cell r="H841">
            <v>510</v>
          </cell>
          <cell r="I841" t="e">
            <v>#N/A</v>
          </cell>
          <cell r="J841" t="e">
            <v>#N/A</v>
          </cell>
          <cell r="K841" t="str">
            <v>N2801;PRS080</v>
          </cell>
          <cell r="L841" t="e">
            <v>#N/A</v>
          </cell>
          <cell r="M841" t="e">
            <v>#N/A</v>
          </cell>
          <cell r="N841" t="str">
            <v>16x1</v>
          </cell>
          <cell r="O841" t="str">
            <v>Transfer</v>
          </cell>
          <cell r="P841" t="str">
            <v>Sub.Cont.</v>
          </cell>
          <cell r="Q841" t="str">
            <v>NO</v>
          </cell>
          <cell r="R841" t="str">
            <v>-</v>
          </cell>
          <cell r="S841">
            <v>100</v>
          </cell>
          <cell r="Y841">
            <v>5</v>
          </cell>
          <cell r="Z841">
            <v>48</v>
          </cell>
          <cell r="AA841">
            <v>175</v>
          </cell>
          <cell r="AB841">
            <v>20</v>
          </cell>
          <cell r="AC841">
            <v>75</v>
          </cell>
          <cell r="AD841" t="str">
            <v>RK</v>
          </cell>
          <cell r="AE841">
            <v>0</v>
          </cell>
          <cell r="AF841">
            <v>16</v>
          </cell>
          <cell r="AG841" t="e">
            <v>#N/A</v>
          </cell>
          <cell r="AH841" t="e">
            <v>#N/A</v>
          </cell>
          <cell r="AJ841">
            <v>0</v>
          </cell>
          <cell r="AL841">
            <v>120</v>
          </cell>
          <cell r="AM841">
            <v>40</v>
          </cell>
          <cell r="AN841">
            <v>1920</v>
          </cell>
          <cell r="AO841">
            <v>5.76</v>
          </cell>
          <cell r="AP841" t="e">
            <v>#N/A</v>
          </cell>
          <cell r="AQ841" t="e">
            <v>#N/A</v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B842" t="str">
            <v>764000366200</v>
          </cell>
          <cell r="C842" t="str">
            <v>764000366200;A</v>
          </cell>
          <cell r="D842" t="e">
            <v>#N/A</v>
          </cell>
          <cell r="E842" t="str">
            <v>S.NISSAN</v>
          </cell>
          <cell r="F842" t="str">
            <v>IRC</v>
          </cell>
          <cell r="G842" t="str">
            <v>BMPR RR SIDE.LH.</v>
          </cell>
          <cell r="H842">
            <v>510</v>
          </cell>
          <cell r="I842" t="e">
            <v>#N/A</v>
          </cell>
          <cell r="J842" t="e">
            <v>#N/A</v>
          </cell>
          <cell r="K842" t="str">
            <v>N2810;PRS080</v>
          </cell>
          <cell r="L842" t="e">
            <v>#N/A</v>
          </cell>
          <cell r="M842" t="e">
            <v>#N/A</v>
          </cell>
          <cell r="N842" t="str">
            <v>16x1</v>
          </cell>
          <cell r="O842" t="str">
            <v>Transfer</v>
          </cell>
          <cell r="P842" t="str">
            <v>Press Dep.</v>
          </cell>
          <cell r="Q842" t="str">
            <v>NO</v>
          </cell>
          <cell r="R842" t="str">
            <v>-</v>
          </cell>
          <cell r="S842">
            <v>120</v>
          </cell>
          <cell r="Y842">
            <v>25</v>
          </cell>
          <cell r="Z842">
            <v>48</v>
          </cell>
          <cell r="AA842">
            <v>165</v>
          </cell>
          <cell r="AB842">
            <v>0</v>
          </cell>
          <cell r="AC842">
            <v>75</v>
          </cell>
          <cell r="AD842" t="str">
            <v>RK</v>
          </cell>
          <cell r="AE842">
            <v>0</v>
          </cell>
          <cell r="AF842">
            <v>16</v>
          </cell>
          <cell r="AG842" t="e">
            <v>#N/A</v>
          </cell>
          <cell r="AH842" t="e">
            <v>#N/A</v>
          </cell>
          <cell r="AJ842">
            <v>0</v>
          </cell>
          <cell r="AL842">
            <v>120</v>
          </cell>
          <cell r="AM842">
            <v>40</v>
          </cell>
          <cell r="AN842">
            <v>1920</v>
          </cell>
          <cell r="AO842">
            <v>5.76</v>
          </cell>
          <cell r="AP842" t="e">
            <v>#N/A</v>
          </cell>
          <cell r="AQ842" t="e">
            <v>#N/A</v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B843" t="str">
            <v>76603-Z0020-1.6</v>
          </cell>
          <cell r="C843" t="str">
            <v>76603-Z0020-1.6</v>
          </cell>
          <cell r="D843" t="str">
            <v>F-MCR</v>
          </cell>
          <cell r="E843" t="str">
            <v>STAINLEY</v>
          </cell>
          <cell r="F843" t="str">
            <v>IRC</v>
          </cell>
          <cell r="G843">
            <v>0</v>
          </cell>
          <cell r="H843" t="str">
            <v>AMN</v>
          </cell>
          <cell r="I843" t="e">
            <v>#N/A</v>
          </cell>
          <cell r="J843" t="e">
            <v>#N/A</v>
          </cell>
          <cell r="K843" t="str">
            <v>AS-2996</v>
          </cell>
          <cell r="L843" t="e">
            <v>#N/A</v>
          </cell>
          <cell r="M843" t="e">
            <v>#N/A</v>
          </cell>
          <cell r="N843" t="str">
            <v>1x1</v>
          </cell>
          <cell r="O843" t="str">
            <v>Transfer</v>
          </cell>
          <cell r="P843" t="str">
            <v>Press Dep.</v>
          </cell>
          <cell r="Q843" t="str">
            <v>NO</v>
          </cell>
          <cell r="R843" t="str">
            <v>-</v>
          </cell>
          <cell r="S843">
            <v>120</v>
          </cell>
          <cell r="Y843">
            <v>5</v>
          </cell>
          <cell r="Z843" t="e">
            <v>#VALUE!</v>
          </cell>
          <cell r="AA843">
            <v>175</v>
          </cell>
          <cell r="AB843">
            <v>0</v>
          </cell>
          <cell r="AC843">
            <v>0</v>
          </cell>
          <cell r="AD843" t="str">
            <v>RK</v>
          </cell>
          <cell r="AE843">
            <v>0</v>
          </cell>
          <cell r="AF843">
            <v>1</v>
          </cell>
          <cell r="AG843" t="e">
            <v>#N/A</v>
          </cell>
          <cell r="AH843" t="e">
            <v>#N/A</v>
          </cell>
          <cell r="AJ843">
            <v>0</v>
          </cell>
          <cell r="AL843" t="e">
            <v>#N/A</v>
          </cell>
          <cell r="AM843" t="e">
            <v>#N/A</v>
          </cell>
          <cell r="AN843" t="e">
            <v>#N/A</v>
          </cell>
          <cell r="AO843" t="e">
            <v>#VALUE!</v>
          </cell>
          <cell r="AP843" t="e">
            <v>#N/A</v>
          </cell>
          <cell r="AQ843" t="e">
            <v>#N/A</v>
          </cell>
          <cell r="AR843" t="e">
            <v>#N/A</v>
          </cell>
          <cell r="AS843" t="e">
            <v>#N/A</v>
          </cell>
          <cell r="AT843" t="e">
            <v>#VALUE!</v>
          </cell>
        </row>
        <row r="844">
          <cell r="B844" t="str">
            <v>76604-10020</v>
          </cell>
          <cell r="C844" t="str">
            <v>76604-10020;A</v>
          </cell>
          <cell r="D844" t="str">
            <v>F-OTH</v>
          </cell>
          <cell r="E844" t="str">
            <v>MIKUNI</v>
          </cell>
          <cell r="F844" t="str">
            <v>IRC</v>
          </cell>
          <cell r="G844" t="str">
            <v>FLOTH</v>
          </cell>
          <cell r="H844" t="str">
            <v>RR</v>
          </cell>
          <cell r="I844" t="e">
            <v>#N/A</v>
          </cell>
          <cell r="J844" t="e">
            <v>#N/A</v>
          </cell>
          <cell r="K844" t="str">
            <v>E2800;PRS080</v>
          </cell>
          <cell r="L844" t="e">
            <v>#N/A</v>
          </cell>
          <cell r="M844" t="e">
            <v>#N/A</v>
          </cell>
          <cell r="N844" t="str">
            <v>1x1</v>
          </cell>
          <cell r="O844" t="str">
            <v>Transfer</v>
          </cell>
          <cell r="P844" t="str">
            <v>Press Dep.</v>
          </cell>
          <cell r="Q844" t="str">
            <v>NO</v>
          </cell>
          <cell r="R844" t="str">
            <v>205 / 220</v>
          </cell>
          <cell r="S844">
            <v>120</v>
          </cell>
          <cell r="T844">
            <v>6</v>
          </cell>
          <cell r="U844">
            <v>80</v>
          </cell>
          <cell r="V844">
            <v>140</v>
          </cell>
          <cell r="W844">
            <v>10</v>
          </cell>
          <cell r="Y844">
            <v>25</v>
          </cell>
          <cell r="Z844" t="e">
            <v>#VALUE!</v>
          </cell>
          <cell r="AA844">
            <v>165</v>
          </cell>
          <cell r="AB844">
            <v>25</v>
          </cell>
          <cell r="AC844">
            <v>75</v>
          </cell>
          <cell r="AD844" t="str">
            <v>RK</v>
          </cell>
          <cell r="AE844">
            <v>0</v>
          </cell>
          <cell r="AF844">
            <v>1</v>
          </cell>
          <cell r="AG844" t="e">
            <v>#N/A</v>
          </cell>
          <cell r="AH844" t="e">
            <v>#N/A</v>
          </cell>
          <cell r="AJ844">
            <v>0</v>
          </cell>
          <cell r="AL844" t="e">
            <v>#N/A</v>
          </cell>
          <cell r="AM844" t="e">
            <v>#N/A</v>
          </cell>
          <cell r="AN844" t="e">
            <v>#N/A</v>
          </cell>
          <cell r="AO844" t="e">
            <v>#VALUE!</v>
          </cell>
          <cell r="AP844" t="e">
            <v>#N/A</v>
          </cell>
          <cell r="AQ844" t="e">
            <v>#N/A</v>
          </cell>
          <cell r="AR844" t="e">
            <v>#N/A</v>
          </cell>
          <cell r="AS844" t="e">
            <v>#N/A</v>
          </cell>
          <cell r="AT844" t="e">
            <v>#VALUE!</v>
          </cell>
        </row>
        <row r="845">
          <cell r="B845" t="str">
            <v>76604-20100</v>
          </cell>
          <cell r="C845" t="str">
            <v>76604-20100</v>
          </cell>
          <cell r="D845" t="str">
            <v>F-SCC</v>
          </cell>
          <cell r="E845" t="str">
            <v>MIKUNI</v>
          </cell>
          <cell r="F845" t="str">
            <v>IRC</v>
          </cell>
          <cell r="G845" t="str">
            <v>FLOTH</v>
          </cell>
          <cell r="H845" t="str">
            <v>RR</v>
          </cell>
          <cell r="I845" t="e">
            <v>#N/A</v>
          </cell>
          <cell r="J845" t="e">
            <v>#N/A</v>
          </cell>
          <cell r="K845" t="str">
            <v>AS-2996</v>
          </cell>
          <cell r="L845" t="e">
            <v>#N/A</v>
          </cell>
          <cell r="M845" t="e">
            <v>#N/A</v>
          </cell>
          <cell r="N845" t="str">
            <v>1x1</v>
          </cell>
          <cell r="O845" t="str">
            <v>Transfer</v>
          </cell>
          <cell r="P845" t="str">
            <v>Sub.Cont.</v>
          </cell>
          <cell r="Q845" t="str">
            <v>NO</v>
          </cell>
          <cell r="R845" t="str">
            <v>-</v>
          </cell>
          <cell r="S845">
            <v>100</v>
          </cell>
          <cell r="T845">
            <v>3</v>
          </cell>
          <cell r="U845">
            <v>70</v>
          </cell>
          <cell r="V845">
            <v>95</v>
          </cell>
          <cell r="W845">
            <v>8</v>
          </cell>
          <cell r="Y845">
            <v>8</v>
          </cell>
          <cell r="Z845" t="e">
            <v>#VALUE!</v>
          </cell>
          <cell r="AA845">
            <v>175</v>
          </cell>
          <cell r="AB845">
            <v>10</v>
          </cell>
          <cell r="AC845">
            <v>55</v>
          </cell>
          <cell r="AD845" t="str">
            <v>SE</v>
          </cell>
          <cell r="AE845">
            <v>0</v>
          </cell>
          <cell r="AF845">
            <v>1</v>
          </cell>
          <cell r="AG845" t="e">
            <v>#N/A</v>
          </cell>
          <cell r="AH845" t="e">
            <v>#N/A</v>
          </cell>
          <cell r="AJ845">
            <v>0</v>
          </cell>
          <cell r="AL845" t="e">
            <v>#N/A</v>
          </cell>
          <cell r="AM845" t="e">
            <v>#N/A</v>
          </cell>
          <cell r="AN845" t="e">
            <v>#N/A</v>
          </cell>
          <cell r="AO845" t="e">
            <v>#VALUE!</v>
          </cell>
          <cell r="AP845" t="e">
            <v>#N/A</v>
          </cell>
          <cell r="AQ845" t="e">
            <v>#N/A</v>
          </cell>
          <cell r="AR845" t="e">
            <v>#N/A</v>
          </cell>
          <cell r="AS845" t="e">
            <v>#N/A</v>
          </cell>
          <cell r="AT845" t="e">
            <v>#VALUE!</v>
          </cell>
        </row>
        <row r="846">
          <cell r="B846" t="str">
            <v>76607-10020</v>
          </cell>
          <cell r="C846" t="str">
            <v>76607-10020;A</v>
          </cell>
          <cell r="D846" t="e">
            <v>#N/A</v>
          </cell>
          <cell r="E846" t="e">
            <v>#N/A</v>
          </cell>
          <cell r="F846" t="e">
            <v>#N/A</v>
          </cell>
          <cell r="G846" t="e">
            <v>#N/A</v>
          </cell>
          <cell r="H846" t="str">
            <v>AMN</v>
          </cell>
          <cell r="I846" t="e">
            <v>#N/A</v>
          </cell>
          <cell r="J846" t="e">
            <v>#N/A</v>
          </cell>
          <cell r="K846" t="str">
            <v>E2800;PRS080</v>
          </cell>
          <cell r="L846" t="e">
            <v>#N/A</v>
          </cell>
          <cell r="M846" t="e">
            <v>#N/A</v>
          </cell>
          <cell r="N846" t="str">
            <v>1x1</v>
          </cell>
          <cell r="O846" t="str">
            <v>Compression</v>
          </cell>
          <cell r="P846" t="str">
            <v>Press Dep.</v>
          </cell>
          <cell r="Q846" t="str">
            <v>NO</v>
          </cell>
          <cell r="R846" t="str">
            <v>-</v>
          </cell>
          <cell r="S846">
            <v>120</v>
          </cell>
          <cell r="Y846">
            <v>5</v>
          </cell>
          <cell r="Z846" t="e">
            <v>#VALUE!</v>
          </cell>
          <cell r="AA846">
            <v>175</v>
          </cell>
          <cell r="AB846">
            <v>0</v>
          </cell>
          <cell r="AC846">
            <v>75</v>
          </cell>
          <cell r="AD846" t="str">
            <v>RK</v>
          </cell>
          <cell r="AE846">
            <v>0</v>
          </cell>
          <cell r="AF846">
            <v>1</v>
          </cell>
          <cell r="AG846" t="e">
            <v>#N/A</v>
          </cell>
          <cell r="AH846" t="e">
            <v>#N/A</v>
          </cell>
          <cell r="AJ846">
            <v>0</v>
          </cell>
          <cell r="AL846" t="e">
            <v>#N/A</v>
          </cell>
          <cell r="AM846" t="e">
            <v>#N/A</v>
          </cell>
          <cell r="AN846" t="e">
            <v>#N/A</v>
          </cell>
          <cell r="AO846" t="e">
            <v>#VALUE!</v>
          </cell>
          <cell r="AP846" t="e">
            <v>#N/A</v>
          </cell>
          <cell r="AQ846" t="e">
            <v>#N/A</v>
          </cell>
          <cell r="AR846" t="e">
            <v>#N/A</v>
          </cell>
          <cell r="AS846" t="e">
            <v>#N/A</v>
          </cell>
          <cell r="AT846" t="e">
            <v>#VALUE!</v>
          </cell>
        </row>
        <row r="847">
          <cell r="B847" t="str">
            <v>76607-20100</v>
          </cell>
          <cell r="C847" t="str">
            <v>76607-20100</v>
          </cell>
          <cell r="D847" t="str">
            <v>F-SCC</v>
          </cell>
          <cell r="E847" t="e">
            <v>#N/A</v>
          </cell>
          <cell r="F847" t="e">
            <v>#N/A</v>
          </cell>
          <cell r="G847" t="e">
            <v>#N/A</v>
          </cell>
          <cell r="H847" t="str">
            <v>RR</v>
          </cell>
          <cell r="I847" t="e">
            <v>#N/A</v>
          </cell>
          <cell r="J847" t="e">
            <v>#N/A</v>
          </cell>
          <cell r="K847" t="str">
            <v>AS-2996</v>
          </cell>
          <cell r="L847" t="e">
            <v>#N/A</v>
          </cell>
          <cell r="M847" t="e">
            <v>#N/A</v>
          </cell>
          <cell r="N847" t="str">
            <v>1x1</v>
          </cell>
          <cell r="O847" t="str">
            <v>Transfer</v>
          </cell>
          <cell r="P847" t="str">
            <v>Press Dep.</v>
          </cell>
          <cell r="Q847" t="str">
            <v>NO</v>
          </cell>
          <cell r="R847" t="str">
            <v>205 / 220</v>
          </cell>
          <cell r="S847">
            <v>120</v>
          </cell>
          <cell r="T847">
            <v>3</v>
          </cell>
          <cell r="U847">
            <v>62</v>
          </cell>
          <cell r="V847">
            <v>62</v>
          </cell>
          <cell r="W847">
            <v>8</v>
          </cell>
          <cell r="Y847">
            <v>15</v>
          </cell>
          <cell r="Z847" t="e">
            <v>#VALUE!</v>
          </cell>
          <cell r="AA847">
            <v>165</v>
          </cell>
          <cell r="AB847">
            <v>10</v>
          </cell>
          <cell r="AC847">
            <v>75</v>
          </cell>
          <cell r="AD847" t="str">
            <v>RK</v>
          </cell>
          <cell r="AE847">
            <v>36</v>
          </cell>
          <cell r="AF847">
            <v>1</v>
          </cell>
          <cell r="AG847" t="e">
            <v>#N/A</v>
          </cell>
          <cell r="AH847" t="e">
            <v>#N/A</v>
          </cell>
          <cell r="AJ847">
            <v>0</v>
          </cell>
          <cell r="AL847">
            <v>30</v>
          </cell>
          <cell r="AM847">
            <v>10</v>
          </cell>
          <cell r="AN847">
            <v>30</v>
          </cell>
          <cell r="AO847" t="e">
            <v>#VALUE!</v>
          </cell>
          <cell r="AP847">
            <v>113</v>
          </cell>
          <cell r="AQ847" t="e">
            <v>#N/A</v>
          </cell>
          <cell r="AR847" t="str">
            <v>PRS</v>
          </cell>
          <cell r="AS847">
            <v>54</v>
          </cell>
          <cell r="AT847" t="e">
            <v>#VALUE!</v>
          </cell>
        </row>
        <row r="848">
          <cell r="B848" t="str">
            <v>76607-20100</v>
          </cell>
          <cell r="C848" t="str">
            <v>76607-20100</v>
          </cell>
          <cell r="D848" t="str">
            <v>F-SCC</v>
          </cell>
          <cell r="E848" t="str">
            <v>TOYOTA</v>
          </cell>
          <cell r="F848" t="str">
            <v>-</v>
          </cell>
          <cell r="G848" t="str">
            <v>RUBBER PART</v>
          </cell>
          <cell r="H848" t="str">
            <v>RR</v>
          </cell>
          <cell r="I848" t="e">
            <v>#N/A</v>
          </cell>
          <cell r="J848" t="e">
            <v>#N/A</v>
          </cell>
          <cell r="K848" t="str">
            <v>AS-2996</v>
          </cell>
          <cell r="L848" t="e">
            <v>#N/A</v>
          </cell>
          <cell r="M848" t="e">
            <v>#N/A</v>
          </cell>
          <cell r="N848" t="str">
            <v>1x1</v>
          </cell>
          <cell r="O848" t="str">
            <v>Transfer</v>
          </cell>
          <cell r="P848" t="str">
            <v>Sub.Cont.</v>
          </cell>
          <cell r="Q848" t="str">
            <v>NO</v>
          </cell>
          <cell r="R848" t="str">
            <v>-</v>
          </cell>
          <cell r="S848">
            <v>100</v>
          </cell>
          <cell r="U848">
            <v>50</v>
          </cell>
          <cell r="W848">
            <v>8</v>
          </cell>
          <cell r="Y848">
            <v>0</v>
          </cell>
          <cell r="Z848" t="e">
            <v>#VALUE!</v>
          </cell>
          <cell r="AA848">
            <v>165</v>
          </cell>
          <cell r="AB848">
            <v>25</v>
          </cell>
          <cell r="AC848">
            <v>75</v>
          </cell>
          <cell r="AD848" t="str">
            <v>RK</v>
          </cell>
          <cell r="AE848">
            <v>65</v>
          </cell>
          <cell r="AF848">
            <v>1</v>
          </cell>
          <cell r="AG848" t="e">
            <v>#N/A</v>
          </cell>
          <cell r="AH848" t="e">
            <v>#N/A</v>
          </cell>
          <cell r="AJ848">
            <v>0</v>
          </cell>
          <cell r="AL848">
            <v>30</v>
          </cell>
          <cell r="AM848">
            <v>10</v>
          </cell>
          <cell r="AN848">
            <v>30</v>
          </cell>
          <cell r="AO848" t="e">
            <v>#VALUE!</v>
          </cell>
          <cell r="AP848" t="e">
            <v>#N/A</v>
          </cell>
          <cell r="AQ848" t="e">
            <v>#N/A</v>
          </cell>
          <cell r="AR848" t="e">
            <v>#N/A</v>
          </cell>
          <cell r="AS848" t="e">
            <v>#N/A</v>
          </cell>
          <cell r="AT848" t="e">
            <v>#VALUE!</v>
          </cell>
        </row>
        <row r="849">
          <cell r="B849" t="str">
            <v>76608-10020</v>
          </cell>
          <cell r="C849" t="str">
            <v>76608-10020;A</v>
          </cell>
          <cell r="D849" t="e">
            <v>#N/A</v>
          </cell>
          <cell r="E849" t="str">
            <v>AAP</v>
          </cell>
          <cell r="F849" t="str">
            <v>-</v>
          </cell>
          <cell r="G849" t="str">
            <v>CAP LOCK NUT</v>
          </cell>
          <cell r="H849" t="str">
            <v>AMN</v>
          </cell>
          <cell r="I849" t="e">
            <v>#N/A</v>
          </cell>
          <cell r="J849" t="e">
            <v>#N/A</v>
          </cell>
          <cell r="K849" t="str">
            <v>E2800;PRS080</v>
          </cell>
          <cell r="L849" t="e">
            <v>#N/A</v>
          </cell>
          <cell r="M849" t="e">
            <v>#N/A</v>
          </cell>
          <cell r="N849" t="str">
            <v>1x1</v>
          </cell>
          <cell r="O849" t="str">
            <v>Injection</v>
          </cell>
          <cell r="P849" t="str">
            <v>Press Dep.</v>
          </cell>
          <cell r="Q849" t="str">
            <v>NO</v>
          </cell>
          <cell r="R849" t="str">
            <v>205 / 220</v>
          </cell>
          <cell r="S849">
            <v>150</v>
          </cell>
          <cell r="U849">
            <v>50</v>
          </cell>
          <cell r="W849">
            <v>8</v>
          </cell>
          <cell r="Y849">
            <v>8</v>
          </cell>
          <cell r="Z849" t="e">
            <v>#VALUE!</v>
          </cell>
          <cell r="AA849">
            <v>157</v>
          </cell>
          <cell r="AB849">
            <v>30</v>
          </cell>
          <cell r="AC849">
            <v>67</v>
          </cell>
          <cell r="AD849" t="str">
            <v>RK</v>
          </cell>
          <cell r="AE849">
            <v>65</v>
          </cell>
          <cell r="AF849">
            <v>1</v>
          </cell>
          <cell r="AG849" t="e">
            <v>#N/A</v>
          </cell>
          <cell r="AH849" t="e">
            <v>#N/A</v>
          </cell>
          <cell r="AJ849">
            <v>0</v>
          </cell>
          <cell r="AL849" t="e">
            <v>#N/A</v>
          </cell>
          <cell r="AM849" t="e">
            <v>#N/A</v>
          </cell>
          <cell r="AN849" t="e">
            <v>#N/A</v>
          </cell>
          <cell r="AO849" t="e">
            <v>#VALUE!</v>
          </cell>
          <cell r="AP849" t="e">
            <v>#N/A</v>
          </cell>
          <cell r="AQ849" t="e">
            <v>#N/A</v>
          </cell>
          <cell r="AR849" t="e">
            <v>#N/A</v>
          </cell>
          <cell r="AS849" t="e">
            <v>#N/A</v>
          </cell>
          <cell r="AT849" t="e">
            <v>#VALUE!</v>
          </cell>
        </row>
        <row r="850">
          <cell r="B850" t="str">
            <v>76608-20100</v>
          </cell>
          <cell r="C850" t="str">
            <v>76608-20100</v>
          </cell>
          <cell r="D850" t="str">
            <v>F-SCC</v>
          </cell>
          <cell r="E850" t="str">
            <v>AAP</v>
          </cell>
          <cell r="F850" t="str">
            <v>EK</v>
          </cell>
          <cell r="G850" t="str">
            <v>CAP LOCK NUT</v>
          </cell>
          <cell r="H850" t="str">
            <v>RR</v>
          </cell>
          <cell r="I850" t="e">
            <v>#N/A</v>
          </cell>
          <cell r="J850" t="e">
            <v>#N/A</v>
          </cell>
          <cell r="K850" t="str">
            <v>AS-2996</v>
          </cell>
          <cell r="L850" t="e">
            <v>#N/A</v>
          </cell>
          <cell r="M850" t="e">
            <v>#N/A</v>
          </cell>
          <cell r="N850" t="str">
            <v>1x1</v>
          </cell>
          <cell r="O850" t="str">
            <v>Transfer</v>
          </cell>
          <cell r="P850" t="str">
            <v>Press Dep.</v>
          </cell>
          <cell r="Q850" t="str">
            <v>NO</v>
          </cell>
          <cell r="R850" t="str">
            <v>205 / 220</v>
          </cell>
          <cell r="S850">
            <v>150</v>
          </cell>
          <cell r="T850">
            <v>6</v>
          </cell>
          <cell r="U850">
            <v>100</v>
          </cell>
          <cell r="V850">
            <v>212</v>
          </cell>
          <cell r="W850">
            <v>8</v>
          </cell>
          <cell r="Y850">
            <v>25</v>
          </cell>
          <cell r="Z850" t="e">
            <v>#VALUE!</v>
          </cell>
          <cell r="AA850">
            <v>165</v>
          </cell>
          <cell r="AB850">
            <v>30</v>
          </cell>
          <cell r="AC850">
            <v>67</v>
          </cell>
          <cell r="AD850" t="str">
            <v>RK</v>
          </cell>
          <cell r="AE850">
            <v>65</v>
          </cell>
          <cell r="AF850">
            <v>1</v>
          </cell>
          <cell r="AG850" t="e">
            <v>#N/A</v>
          </cell>
          <cell r="AH850" t="e">
            <v>#N/A</v>
          </cell>
          <cell r="AJ850">
            <v>0</v>
          </cell>
          <cell r="AL850">
            <v>30</v>
          </cell>
          <cell r="AM850">
            <v>10</v>
          </cell>
          <cell r="AN850">
            <v>30</v>
          </cell>
          <cell r="AO850" t="e">
            <v>#VALUE!</v>
          </cell>
          <cell r="AP850" t="e">
            <v>#N/A</v>
          </cell>
          <cell r="AQ850" t="e">
            <v>#N/A</v>
          </cell>
          <cell r="AR850" t="e">
            <v>#N/A</v>
          </cell>
          <cell r="AS850" t="e">
            <v>#N/A</v>
          </cell>
          <cell r="AT850" t="e">
            <v>#VALUE!</v>
          </cell>
        </row>
        <row r="851">
          <cell r="B851" t="str">
            <v>76608-20100</v>
          </cell>
          <cell r="C851" t="str">
            <v>76608-20100</v>
          </cell>
          <cell r="D851" t="str">
            <v>F-SCC</v>
          </cell>
          <cell r="E851" t="str">
            <v>AAP</v>
          </cell>
          <cell r="F851" t="str">
            <v>-</v>
          </cell>
          <cell r="G851" t="str">
            <v>CAP MIRROR STAY</v>
          </cell>
          <cell r="H851" t="str">
            <v>RR</v>
          </cell>
          <cell r="I851" t="e">
            <v>#N/A</v>
          </cell>
          <cell r="J851" t="e">
            <v>#N/A</v>
          </cell>
          <cell r="K851" t="str">
            <v>AS-2996</v>
          </cell>
          <cell r="L851" t="e">
            <v>#N/A</v>
          </cell>
          <cell r="M851" t="e">
            <v>#N/A</v>
          </cell>
          <cell r="N851" t="str">
            <v>1x1</v>
          </cell>
          <cell r="O851" t="str">
            <v>Injection</v>
          </cell>
          <cell r="P851" t="str">
            <v>Press Dep.</v>
          </cell>
          <cell r="Q851" t="str">
            <v>NO</v>
          </cell>
          <cell r="R851" t="str">
            <v>205 / 220</v>
          </cell>
          <cell r="S851">
            <v>150</v>
          </cell>
          <cell r="U851">
            <v>50</v>
          </cell>
          <cell r="W851">
            <v>8</v>
          </cell>
          <cell r="Y851">
            <v>6</v>
          </cell>
          <cell r="Z851" t="e">
            <v>#VALUE!</v>
          </cell>
          <cell r="AA851">
            <v>175</v>
          </cell>
          <cell r="AB851">
            <v>25</v>
          </cell>
          <cell r="AC851">
            <v>47</v>
          </cell>
          <cell r="AD851" t="str">
            <v>RK</v>
          </cell>
          <cell r="AE851">
            <v>420</v>
          </cell>
          <cell r="AF851">
            <v>1</v>
          </cell>
          <cell r="AG851" t="e">
            <v>#N/A</v>
          </cell>
          <cell r="AH851" t="e">
            <v>#N/A</v>
          </cell>
          <cell r="AJ851">
            <v>0</v>
          </cell>
          <cell r="AL851">
            <v>30</v>
          </cell>
          <cell r="AM851">
            <v>10</v>
          </cell>
          <cell r="AN851">
            <v>30</v>
          </cell>
          <cell r="AO851" t="e">
            <v>#VALUE!</v>
          </cell>
          <cell r="AP851">
            <v>959</v>
          </cell>
          <cell r="AQ851" t="e">
            <v>#N/A</v>
          </cell>
          <cell r="AR851" t="str">
            <v>INJ</v>
          </cell>
          <cell r="AS851">
            <v>56.89</v>
          </cell>
          <cell r="AT851" t="e">
            <v>#VALUE!</v>
          </cell>
        </row>
        <row r="852">
          <cell r="B852" t="str">
            <v>76621/2-39035</v>
          </cell>
          <cell r="C852" t="str">
            <v>76621/2-39035</v>
          </cell>
          <cell r="D852" t="e">
            <v>#N/A</v>
          </cell>
          <cell r="E852" t="str">
            <v>HONDA</v>
          </cell>
          <cell r="F852" t="str">
            <v>KE/H</v>
          </cell>
          <cell r="G852" t="str">
            <v>DUCT AIR/C</v>
          </cell>
          <cell r="H852">
            <v>510</v>
          </cell>
          <cell r="I852" t="e">
            <v>#N/A</v>
          </cell>
          <cell r="J852" t="e">
            <v>#N/A</v>
          </cell>
          <cell r="L852" t="e">
            <v>#N/A</v>
          </cell>
          <cell r="M852" t="e">
            <v>#N/A</v>
          </cell>
          <cell r="O852" t="str">
            <v>Transfer</v>
          </cell>
          <cell r="P852" t="str">
            <v>Press Dep.</v>
          </cell>
          <cell r="Q852" t="str">
            <v>NO</v>
          </cell>
          <cell r="R852" t="str">
            <v>205 / 220</v>
          </cell>
          <cell r="S852">
            <v>120</v>
          </cell>
          <cell r="T852">
            <v>2</v>
          </cell>
          <cell r="U852">
            <v>65</v>
          </cell>
          <cell r="V852">
            <v>175</v>
          </cell>
          <cell r="W852">
            <v>8</v>
          </cell>
          <cell r="Y852">
            <v>25</v>
          </cell>
          <cell r="Z852" t="e">
            <v>#VALUE!</v>
          </cell>
          <cell r="AA852">
            <v>175</v>
          </cell>
          <cell r="AB852">
            <v>15</v>
          </cell>
          <cell r="AC852">
            <v>50</v>
          </cell>
          <cell r="AD852" t="str">
            <v>RK</v>
          </cell>
          <cell r="AE852">
            <v>420</v>
          </cell>
          <cell r="AF852">
            <v>0</v>
          </cell>
          <cell r="AG852" t="e">
            <v>#N/A</v>
          </cell>
          <cell r="AH852" t="e">
            <v>#N/A</v>
          </cell>
          <cell r="AJ852">
            <v>70</v>
          </cell>
          <cell r="AL852" t="e">
            <v>#N/A</v>
          </cell>
          <cell r="AM852" t="e">
            <v>#N/A</v>
          </cell>
          <cell r="AN852" t="e">
            <v>#N/A</v>
          </cell>
          <cell r="AO852" t="e">
            <v>#VALUE!</v>
          </cell>
          <cell r="AP852" t="e">
            <v>#N/A</v>
          </cell>
          <cell r="AQ852" t="e">
            <v>#N/A</v>
          </cell>
          <cell r="AR852" t="e">
            <v>#N/A</v>
          </cell>
          <cell r="AS852" t="e">
            <v>#N/A</v>
          </cell>
          <cell r="AT852" t="e">
            <v>#VALUE!</v>
          </cell>
        </row>
        <row r="853">
          <cell r="B853" t="str">
            <v>76621-12041</v>
          </cell>
          <cell r="C853" t="str">
            <v>76621-12041;A</v>
          </cell>
          <cell r="D853" t="e">
            <v>#N/A</v>
          </cell>
          <cell r="E853" t="str">
            <v>Honda C</v>
          </cell>
          <cell r="F853">
            <v>0</v>
          </cell>
          <cell r="G853" t="str">
            <v>HOLDER RR VIE</v>
          </cell>
          <cell r="H853" t="str">
            <v>NSR</v>
          </cell>
          <cell r="I853" t="e">
            <v>#N/A</v>
          </cell>
          <cell r="J853" t="e">
            <v>#N/A</v>
          </cell>
          <cell r="K853" t="str">
            <v>E2800;PRS080</v>
          </cell>
          <cell r="L853" t="e">
            <v>#N/A</v>
          </cell>
          <cell r="M853" t="e">
            <v>#N/A</v>
          </cell>
          <cell r="N853" t="str">
            <v>1x1</v>
          </cell>
          <cell r="O853" t="str">
            <v>Compression</v>
          </cell>
          <cell r="P853" t="str">
            <v>Press Dep.</v>
          </cell>
          <cell r="Q853" t="str">
            <v>NO</v>
          </cell>
          <cell r="R853" t="str">
            <v>-</v>
          </cell>
          <cell r="S853">
            <v>180</v>
          </cell>
          <cell r="T853">
            <v>72</v>
          </cell>
          <cell r="U853">
            <v>20</v>
          </cell>
          <cell r="V853">
            <v>32</v>
          </cell>
          <cell r="W853">
            <v>8</v>
          </cell>
          <cell r="Y853">
            <v>25</v>
          </cell>
          <cell r="Z853" t="e">
            <v>#VALUE!</v>
          </cell>
          <cell r="AA853">
            <v>175</v>
          </cell>
          <cell r="AB853">
            <v>15</v>
          </cell>
          <cell r="AC853">
            <v>55</v>
          </cell>
          <cell r="AD853" t="str">
            <v>RK</v>
          </cell>
          <cell r="AE853">
            <v>0</v>
          </cell>
          <cell r="AF853">
            <v>1</v>
          </cell>
          <cell r="AG853" t="e">
            <v>#N/A</v>
          </cell>
          <cell r="AH853" t="e">
            <v>#N/A</v>
          </cell>
          <cell r="AJ853">
            <v>14</v>
          </cell>
          <cell r="AL853" t="e">
            <v>#N/A</v>
          </cell>
          <cell r="AM853" t="e">
            <v>#N/A</v>
          </cell>
          <cell r="AN853" t="e">
            <v>#N/A</v>
          </cell>
          <cell r="AO853" t="e">
            <v>#VALUE!</v>
          </cell>
          <cell r="AP853">
            <v>453</v>
          </cell>
          <cell r="AQ853" t="e">
            <v>#N/A</v>
          </cell>
          <cell r="AR853" t="str">
            <v>PRS510</v>
          </cell>
          <cell r="AS853">
            <v>3.36</v>
          </cell>
          <cell r="AT853" t="e">
            <v>#VALUE!</v>
          </cell>
        </row>
        <row r="854">
          <cell r="B854" t="str">
            <v>76621-12050A</v>
          </cell>
          <cell r="C854" t="str">
            <v>76621-12050A;A</v>
          </cell>
          <cell r="D854" t="str">
            <v>F-SCC</v>
          </cell>
          <cell r="E854" t="str">
            <v>Thong chai</v>
          </cell>
          <cell r="F854" t="str">
            <v>-</v>
          </cell>
          <cell r="G854" t="str">
            <v>GAUGE OIL LEVEL</v>
          </cell>
          <cell r="H854" t="str">
            <v>RR</v>
          </cell>
          <cell r="I854" t="e">
            <v>#N/A</v>
          </cell>
          <cell r="J854" t="e">
            <v>#N/A</v>
          </cell>
          <cell r="K854" t="str">
            <v>E2800;PRS080</v>
          </cell>
          <cell r="L854" t="e">
            <v>#N/A</v>
          </cell>
          <cell r="M854" t="e">
            <v>#N/A</v>
          </cell>
          <cell r="N854" t="str">
            <v>1x1</v>
          </cell>
          <cell r="O854" t="str">
            <v>Transfer</v>
          </cell>
          <cell r="P854" t="str">
            <v>Sub.Cont.</v>
          </cell>
          <cell r="Q854" t="str">
            <v>NO</v>
          </cell>
          <cell r="R854" t="str">
            <v>-</v>
          </cell>
          <cell r="S854">
            <v>120</v>
          </cell>
          <cell r="T854">
            <v>3</v>
          </cell>
          <cell r="U854">
            <v>150</v>
          </cell>
          <cell r="V854">
            <v>80</v>
          </cell>
          <cell r="W854">
            <v>8</v>
          </cell>
          <cell r="Y854">
            <v>12</v>
          </cell>
          <cell r="Z854">
            <v>450</v>
          </cell>
          <cell r="AA854">
            <v>165</v>
          </cell>
          <cell r="AB854">
            <v>15</v>
          </cell>
          <cell r="AC854">
            <v>70</v>
          </cell>
          <cell r="AD854" t="str">
            <v>SE ,RPS</v>
          </cell>
          <cell r="AE854">
            <v>0</v>
          </cell>
          <cell r="AF854">
            <v>1</v>
          </cell>
          <cell r="AG854" t="e">
            <v>#N/A</v>
          </cell>
          <cell r="AH854" t="e">
            <v>#N/A</v>
          </cell>
          <cell r="AJ854">
            <v>7</v>
          </cell>
          <cell r="AL854">
            <v>30</v>
          </cell>
          <cell r="AM854">
            <v>10</v>
          </cell>
          <cell r="AN854">
            <v>30</v>
          </cell>
          <cell r="AO854">
            <v>13.5</v>
          </cell>
          <cell r="AP854">
            <v>0</v>
          </cell>
          <cell r="AQ854" t="e">
            <v>#N/A</v>
          </cell>
          <cell r="AR854" t="str">
            <v>PRS</v>
          </cell>
          <cell r="AS854">
            <v>5.16</v>
          </cell>
          <cell r="AT854" t="e">
            <v>#N/A</v>
          </cell>
        </row>
        <row r="855">
          <cell r="B855" t="str">
            <v>76621-12050A</v>
          </cell>
          <cell r="C855" t="str">
            <v>76621-12050A;A</v>
          </cell>
          <cell r="D855" t="str">
            <v>F-SCC</v>
          </cell>
          <cell r="E855" t="str">
            <v>HONDA</v>
          </cell>
          <cell r="F855" t="str">
            <v>-</v>
          </cell>
          <cell r="G855" t="str">
            <v>RUBBER BRACKET</v>
          </cell>
          <cell r="H855" t="str">
            <v>RR</v>
          </cell>
          <cell r="I855" t="e">
            <v>#N/A</v>
          </cell>
          <cell r="J855" t="e">
            <v>#N/A</v>
          </cell>
          <cell r="K855" t="str">
            <v>E2800;PRS080</v>
          </cell>
          <cell r="L855" t="e">
            <v>#N/A</v>
          </cell>
          <cell r="M855" t="e">
            <v>#N/A</v>
          </cell>
          <cell r="N855" t="str">
            <v>1x1</v>
          </cell>
          <cell r="O855" t="str">
            <v>Compression</v>
          </cell>
          <cell r="P855" t="str">
            <v>Press Dep.</v>
          </cell>
          <cell r="Q855" t="str">
            <v>NO</v>
          </cell>
          <cell r="R855" t="str">
            <v>-</v>
          </cell>
          <cell r="S855">
            <v>180</v>
          </cell>
          <cell r="T855">
            <v>1</v>
          </cell>
          <cell r="U855">
            <v>310</v>
          </cell>
          <cell r="V855">
            <v>315</v>
          </cell>
          <cell r="W855">
            <v>10</v>
          </cell>
          <cell r="Y855">
            <v>25</v>
          </cell>
          <cell r="Z855">
            <v>450</v>
          </cell>
          <cell r="AA855">
            <v>175</v>
          </cell>
          <cell r="AB855">
            <v>30</v>
          </cell>
          <cell r="AC855">
            <v>60</v>
          </cell>
          <cell r="AD855" t="str">
            <v>RK</v>
          </cell>
          <cell r="AE855">
            <v>0</v>
          </cell>
          <cell r="AF855">
            <v>1</v>
          </cell>
          <cell r="AG855" t="e">
            <v>#N/A</v>
          </cell>
          <cell r="AH855" t="e">
            <v>#N/A</v>
          </cell>
          <cell r="AJ855">
            <v>16</v>
          </cell>
          <cell r="AL855">
            <v>30</v>
          </cell>
          <cell r="AM855">
            <v>10</v>
          </cell>
          <cell r="AN855">
            <v>30</v>
          </cell>
          <cell r="AO855">
            <v>13.5</v>
          </cell>
          <cell r="AP855">
            <v>1201</v>
          </cell>
          <cell r="AQ855" t="e">
            <v>#N/A</v>
          </cell>
          <cell r="AR855" t="str">
            <v>PRS510</v>
          </cell>
          <cell r="AS855">
            <v>5.61</v>
          </cell>
          <cell r="AT855" t="e">
            <v>#N/A</v>
          </cell>
        </row>
        <row r="856">
          <cell r="B856" t="str">
            <v>76621-20030</v>
          </cell>
          <cell r="C856" t="str">
            <v>76621-20030</v>
          </cell>
          <cell r="D856" t="e">
            <v>#N/A</v>
          </cell>
          <cell r="E856" t="str">
            <v>ISUZU</v>
          </cell>
          <cell r="F856" t="str">
            <v>IRC</v>
          </cell>
          <cell r="G856" t="str">
            <v>HP.RUB,FT</v>
          </cell>
          <cell r="H856" t="str">
            <v>RR</v>
          </cell>
          <cell r="I856" t="e">
            <v>#N/A</v>
          </cell>
          <cell r="J856" t="e">
            <v>#N/A</v>
          </cell>
          <cell r="K856" t="str">
            <v>AS-2996</v>
          </cell>
          <cell r="L856" t="e">
            <v>#N/A</v>
          </cell>
          <cell r="M856" t="e">
            <v>#N/A</v>
          </cell>
          <cell r="N856" t="str">
            <v>1x1</v>
          </cell>
          <cell r="O856" t="str">
            <v>Transfer</v>
          </cell>
          <cell r="P856" t="str">
            <v>Sub.Cont.</v>
          </cell>
          <cell r="Q856" t="str">
            <v>NO</v>
          </cell>
          <cell r="R856" t="str">
            <v>-</v>
          </cell>
          <cell r="S856">
            <v>120</v>
          </cell>
          <cell r="T856">
            <v>2</v>
          </cell>
          <cell r="U856">
            <v>110</v>
          </cell>
          <cell r="V856">
            <v>130</v>
          </cell>
          <cell r="W856">
            <v>8</v>
          </cell>
          <cell r="Y856">
            <v>12</v>
          </cell>
          <cell r="Z856" t="e">
            <v>#VALUE!</v>
          </cell>
          <cell r="AA856">
            <v>170</v>
          </cell>
          <cell r="AB856">
            <v>15</v>
          </cell>
          <cell r="AC856">
            <v>60</v>
          </cell>
          <cell r="AD856" t="str">
            <v>SE , PPS</v>
          </cell>
          <cell r="AE856">
            <v>0</v>
          </cell>
          <cell r="AF856">
            <v>1</v>
          </cell>
          <cell r="AG856" t="e">
            <v>#N/A</v>
          </cell>
          <cell r="AH856" t="e">
            <v>#N/A</v>
          </cell>
          <cell r="AJ856">
            <v>16</v>
          </cell>
          <cell r="AL856" t="e">
            <v>#N/A</v>
          </cell>
          <cell r="AM856" t="e">
            <v>#N/A</v>
          </cell>
          <cell r="AN856" t="e">
            <v>#N/A</v>
          </cell>
          <cell r="AO856" t="e">
            <v>#VALUE!</v>
          </cell>
          <cell r="AP856">
            <v>0</v>
          </cell>
          <cell r="AQ856" t="e">
            <v>#N/A</v>
          </cell>
          <cell r="AR856" t="str">
            <v>PRS</v>
          </cell>
          <cell r="AS856">
            <v>8.49</v>
          </cell>
          <cell r="AT856" t="e">
            <v>#VALUE!</v>
          </cell>
        </row>
        <row r="857">
          <cell r="B857" t="str">
            <v>76621-30030B</v>
          </cell>
          <cell r="C857" t="str">
            <v>76621-30030B</v>
          </cell>
          <cell r="D857" t="str">
            <v>F-OTH</v>
          </cell>
          <cell r="E857" t="str">
            <v>ISUZU</v>
          </cell>
          <cell r="F857" t="str">
            <v>IRC</v>
          </cell>
          <cell r="G857" t="str">
            <v>HP.RUB,FT</v>
          </cell>
          <cell r="H857" t="str">
            <v>RR</v>
          </cell>
          <cell r="I857" t="e">
            <v>#N/A</v>
          </cell>
          <cell r="J857" t="e">
            <v>#N/A</v>
          </cell>
          <cell r="K857" t="str">
            <v>AS-2996</v>
          </cell>
          <cell r="L857" t="e">
            <v>#N/A</v>
          </cell>
          <cell r="M857" t="e">
            <v>#N/A</v>
          </cell>
          <cell r="N857" t="str">
            <v>1x1</v>
          </cell>
          <cell r="O857" t="str">
            <v>Compression</v>
          </cell>
          <cell r="P857" t="str">
            <v>Sub.Cont.</v>
          </cell>
          <cell r="Q857" t="str">
            <v>NO</v>
          </cell>
          <cell r="R857" t="str">
            <v>-</v>
          </cell>
          <cell r="S857">
            <v>120</v>
          </cell>
          <cell r="T857">
            <v>4</v>
          </cell>
          <cell r="U857">
            <v>35</v>
          </cell>
          <cell r="V857">
            <v>270</v>
          </cell>
          <cell r="W857">
            <v>8</v>
          </cell>
          <cell r="Y857">
            <v>6</v>
          </cell>
          <cell r="Z857" t="e">
            <v>#VALUE!</v>
          </cell>
          <cell r="AA857">
            <v>175</v>
          </cell>
          <cell r="AB857">
            <v>15</v>
          </cell>
          <cell r="AC857">
            <v>75</v>
          </cell>
          <cell r="AD857" t="str">
            <v>RK</v>
          </cell>
          <cell r="AE857">
            <v>0</v>
          </cell>
          <cell r="AF857">
            <v>1</v>
          </cell>
          <cell r="AG857" t="e">
            <v>#N/A</v>
          </cell>
          <cell r="AH857" t="e">
            <v>#N/A</v>
          </cell>
          <cell r="AJ857">
            <v>16</v>
          </cell>
          <cell r="AL857" t="e">
            <v>#N/A</v>
          </cell>
          <cell r="AM857" t="e">
            <v>#N/A</v>
          </cell>
          <cell r="AN857" t="e">
            <v>#N/A</v>
          </cell>
          <cell r="AO857" t="e">
            <v>#VALUE!</v>
          </cell>
          <cell r="AP857" t="e">
            <v>#N/A</v>
          </cell>
          <cell r="AQ857" t="e">
            <v>#N/A</v>
          </cell>
          <cell r="AR857" t="e">
            <v>#N/A</v>
          </cell>
          <cell r="AS857" t="e">
            <v>#N/A</v>
          </cell>
          <cell r="AT857" t="e">
            <v>#VALUE!</v>
          </cell>
        </row>
        <row r="858">
          <cell r="B858" t="str">
            <v>76622-12041</v>
          </cell>
          <cell r="C858" t="str">
            <v>76622-12041;A</v>
          </cell>
          <cell r="D858" t="str">
            <v>F-RP</v>
          </cell>
          <cell r="E858" t="str">
            <v>Isuzu Eng</v>
          </cell>
          <cell r="F858" t="str">
            <v>940</v>
          </cell>
          <cell r="G858" t="str">
            <v>O-RIN-&gt;897912-581</v>
          </cell>
          <cell r="H858" t="str">
            <v>NSR</v>
          </cell>
          <cell r="I858" t="e">
            <v>#N/A</v>
          </cell>
          <cell r="J858" t="e">
            <v>#N/A</v>
          </cell>
          <cell r="K858" t="str">
            <v>E2800;PRS080</v>
          </cell>
          <cell r="L858" t="e">
            <v>#N/A</v>
          </cell>
          <cell r="M858" t="e">
            <v>#N/A</v>
          </cell>
          <cell r="N858" t="str">
            <v>1x1</v>
          </cell>
          <cell r="O858" t="str">
            <v>Comprssion</v>
          </cell>
          <cell r="P858" t="str">
            <v>PRESS DEP</v>
          </cell>
          <cell r="Q858" t="str">
            <v>NO</v>
          </cell>
          <cell r="R858" t="str">
            <v>-</v>
          </cell>
          <cell r="S858">
            <v>100</v>
          </cell>
          <cell r="Y858">
            <v>5</v>
          </cell>
          <cell r="Z858" t="e">
            <v>#VALUE!</v>
          </cell>
          <cell r="AA858">
            <v>175</v>
          </cell>
          <cell r="AB858">
            <v>0</v>
          </cell>
          <cell r="AC858">
            <v>0</v>
          </cell>
          <cell r="AD858" t="str">
            <v>RK</v>
          </cell>
          <cell r="AE858">
            <v>0</v>
          </cell>
          <cell r="AF858">
            <v>1</v>
          </cell>
          <cell r="AG858" t="e">
            <v>#N/A</v>
          </cell>
          <cell r="AH858" t="e">
            <v>#N/A</v>
          </cell>
          <cell r="AJ858">
            <v>830.25</v>
          </cell>
          <cell r="AL858" t="e">
            <v>#N/A</v>
          </cell>
          <cell r="AM858" t="e">
            <v>#N/A</v>
          </cell>
          <cell r="AN858" t="e">
            <v>#N/A</v>
          </cell>
          <cell r="AO858" t="e">
            <v>#VALUE!</v>
          </cell>
          <cell r="AP858" t="e">
            <v>#N/A</v>
          </cell>
          <cell r="AQ858" t="e">
            <v>#N/A</v>
          </cell>
          <cell r="AR858" t="e">
            <v>#N/A</v>
          </cell>
          <cell r="AS858" t="e">
            <v>#N/A</v>
          </cell>
          <cell r="AT858" t="e">
            <v>#VALUE!</v>
          </cell>
        </row>
        <row r="859">
          <cell r="B859" t="str">
            <v>76622-12050A</v>
          </cell>
          <cell r="C859" t="str">
            <v>76622-12050A;A</v>
          </cell>
          <cell r="D859" t="str">
            <v>F-SCC</v>
          </cell>
          <cell r="E859" t="str">
            <v>ISUZU</v>
          </cell>
          <cell r="F859" t="str">
            <v>KBD</v>
          </cell>
          <cell r="G859" t="str">
            <v>C.M.R C,NO.</v>
          </cell>
          <cell r="H859" t="str">
            <v>RR</v>
          </cell>
          <cell r="I859" t="e">
            <v>#N/A</v>
          </cell>
          <cell r="J859" t="e">
            <v>#N/A</v>
          </cell>
          <cell r="K859" t="str">
            <v>E2800;PRS080</v>
          </cell>
          <cell r="L859" t="e">
            <v>#N/A</v>
          </cell>
          <cell r="M859" t="e">
            <v>#N/A</v>
          </cell>
          <cell r="N859" t="str">
            <v>1x1</v>
          </cell>
          <cell r="O859" t="str">
            <v>Compression</v>
          </cell>
          <cell r="P859" t="str">
            <v>Sub.Cont.</v>
          </cell>
          <cell r="Q859" t="str">
            <v>NO</v>
          </cell>
          <cell r="R859" t="str">
            <v>-</v>
          </cell>
          <cell r="S859">
            <v>100</v>
          </cell>
          <cell r="Y859">
            <v>3</v>
          </cell>
          <cell r="Z859">
            <v>450</v>
          </cell>
          <cell r="AA859">
            <v>175</v>
          </cell>
          <cell r="AB859">
            <v>1</v>
          </cell>
          <cell r="AC859">
            <v>70</v>
          </cell>
          <cell r="AD859" t="str">
            <v>RK</v>
          </cell>
          <cell r="AE859">
            <v>0</v>
          </cell>
          <cell r="AF859">
            <v>1</v>
          </cell>
          <cell r="AG859" t="e">
            <v>#N/A</v>
          </cell>
          <cell r="AH859" t="e">
            <v>#N/A</v>
          </cell>
          <cell r="AJ859">
            <v>138</v>
          </cell>
          <cell r="AL859">
            <v>30</v>
          </cell>
          <cell r="AM859">
            <v>10</v>
          </cell>
          <cell r="AN859">
            <v>30</v>
          </cell>
          <cell r="AO859">
            <v>13.5</v>
          </cell>
          <cell r="AP859" t="e">
            <v>#N/A</v>
          </cell>
          <cell r="AQ859" t="e">
            <v>#N/A</v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B860" t="str">
            <v>76622-12050A</v>
          </cell>
          <cell r="C860" t="str">
            <v>76622-12050A;A</v>
          </cell>
          <cell r="D860" t="str">
            <v>F-SCC</v>
          </cell>
          <cell r="E860" t="str">
            <v>AMPAS IND</v>
          </cell>
          <cell r="F860" t="str">
            <v>-</v>
          </cell>
          <cell r="G860" t="str">
            <v>PACKING FILLER CA</v>
          </cell>
          <cell r="H860" t="str">
            <v>RR</v>
          </cell>
          <cell r="I860" t="e">
            <v>#N/A</v>
          </cell>
          <cell r="J860" t="e">
            <v>#N/A</v>
          </cell>
          <cell r="K860" t="str">
            <v>E2800;PRS080</v>
          </cell>
          <cell r="L860" t="e">
            <v>#N/A</v>
          </cell>
          <cell r="M860" t="e">
            <v>#N/A</v>
          </cell>
          <cell r="N860" t="str">
            <v>1x1</v>
          </cell>
          <cell r="O860" t="str">
            <v>Compression</v>
          </cell>
          <cell r="P860" t="str">
            <v>Sub.Cont.</v>
          </cell>
          <cell r="Q860" t="str">
            <v>NO</v>
          </cell>
          <cell r="R860" t="str">
            <v>-</v>
          </cell>
          <cell r="S860">
            <v>100</v>
          </cell>
          <cell r="Y860">
            <v>3</v>
          </cell>
          <cell r="Z860">
            <v>450</v>
          </cell>
          <cell r="AA860">
            <v>175</v>
          </cell>
          <cell r="AB860">
            <v>1</v>
          </cell>
          <cell r="AC860">
            <v>70</v>
          </cell>
          <cell r="AD860" t="str">
            <v>RK</v>
          </cell>
          <cell r="AE860">
            <v>0</v>
          </cell>
          <cell r="AF860">
            <v>1</v>
          </cell>
          <cell r="AG860" t="e">
            <v>#N/A</v>
          </cell>
          <cell r="AH860" t="e">
            <v>#N/A</v>
          </cell>
          <cell r="AJ860">
            <v>147</v>
          </cell>
          <cell r="AL860">
            <v>30</v>
          </cell>
          <cell r="AM860">
            <v>10</v>
          </cell>
          <cell r="AN860">
            <v>30</v>
          </cell>
          <cell r="AO860">
            <v>13.5</v>
          </cell>
          <cell r="AP860" t="e">
            <v>#N/A</v>
          </cell>
          <cell r="AQ860" t="e">
            <v>#N/A</v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B861" t="str">
            <v>76622-20030</v>
          </cell>
          <cell r="C861" t="str">
            <v>76622-20030;A</v>
          </cell>
          <cell r="D861" t="e">
            <v>#N/A</v>
          </cell>
          <cell r="E861" t="str">
            <v>ISUZU</v>
          </cell>
          <cell r="F861" t="str">
            <v>NKR/PR</v>
          </cell>
          <cell r="G861" t="str">
            <v>C.M.R.C</v>
          </cell>
          <cell r="I861" t="e">
            <v>#N/A</v>
          </cell>
          <cell r="J861" t="e">
            <v>#N/A</v>
          </cell>
          <cell r="K861" t="str">
            <v>E2800;PRS080</v>
          </cell>
          <cell r="L861" t="e">
            <v>#N/A</v>
          </cell>
          <cell r="M861" t="e">
            <v>#N/A</v>
          </cell>
          <cell r="N861" t="str">
            <v>1x1</v>
          </cell>
          <cell r="O861" t="str">
            <v>Compression</v>
          </cell>
          <cell r="P861" t="str">
            <v>Press Dep.</v>
          </cell>
          <cell r="Q861" t="str">
            <v>NO</v>
          </cell>
          <cell r="R861" t="str">
            <v>-</v>
          </cell>
          <cell r="S861">
            <v>120</v>
          </cell>
          <cell r="Y861">
            <v>5</v>
          </cell>
          <cell r="Z861" t="e">
            <v>#VALUE!</v>
          </cell>
          <cell r="AA861">
            <v>175</v>
          </cell>
          <cell r="AB861">
            <v>0</v>
          </cell>
          <cell r="AC861">
            <v>0</v>
          </cell>
          <cell r="AD861" t="str">
            <v>RK</v>
          </cell>
          <cell r="AE861">
            <v>0</v>
          </cell>
          <cell r="AF861">
            <v>0</v>
          </cell>
          <cell r="AG861" t="e">
            <v>#N/A</v>
          </cell>
          <cell r="AH861" t="e">
            <v>#N/A</v>
          </cell>
          <cell r="AJ861">
            <v>143</v>
          </cell>
          <cell r="AL861" t="e">
            <v>#N/A</v>
          </cell>
          <cell r="AM861" t="e">
            <v>#N/A</v>
          </cell>
          <cell r="AN861" t="e">
            <v>#N/A</v>
          </cell>
          <cell r="AO861" t="e">
            <v>#VALUE!</v>
          </cell>
          <cell r="AP861" t="e">
            <v>#N/A</v>
          </cell>
          <cell r="AQ861" t="e">
            <v>#N/A</v>
          </cell>
          <cell r="AR861" t="e">
            <v>#N/A</v>
          </cell>
          <cell r="AS861" t="e">
            <v>#N/A</v>
          </cell>
          <cell r="AT861" t="e">
            <v>#VALUE!</v>
          </cell>
        </row>
        <row r="862">
          <cell r="B862" t="str">
            <v>76622-30030B</v>
          </cell>
          <cell r="C862" t="str">
            <v>76622-30030B</v>
          </cell>
          <cell r="D862" t="str">
            <v>F-OTH</v>
          </cell>
          <cell r="E862" t="str">
            <v>ISUZU</v>
          </cell>
          <cell r="F862" t="str">
            <v>NKR/PR</v>
          </cell>
          <cell r="G862" t="str">
            <v>C.M.R.R</v>
          </cell>
          <cell r="H862" t="str">
            <v>RR</v>
          </cell>
          <cell r="I862" t="e">
            <v>#N/A</v>
          </cell>
          <cell r="J862" t="e">
            <v>#N/A</v>
          </cell>
          <cell r="K862" t="str">
            <v>AS-2996</v>
          </cell>
          <cell r="L862" t="e">
            <v>#N/A</v>
          </cell>
          <cell r="M862" t="e">
            <v>#N/A</v>
          </cell>
          <cell r="N862" t="str">
            <v>1x1</v>
          </cell>
          <cell r="O862" t="str">
            <v>Compression</v>
          </cell>
          <cell r="P862" t="str">
            <v>Press Dep.</v>
          </cell>
          <cell r="Q862" t="str">
            <v>NO</v>
          </cell>
          <cell r="R862" t="str">
            <v>-</v>
          </cell>
          <cell r="S862">
            <v>120</v>
          </cell>
          <cell r="Y862">
            <v>3</v>
          </cell>
          <cell r="Z862" t="e">
            <v>#VALUE!</v>
          </cell>
          <cell r="AA862">
            <v>175</v>
          </cell>
          <cell r="AB862">
            <v>1</v>
          </cell>
          <cell r="AC862">
            <v>70</v>
          </cell>
          <cell r="AD862" t="str">
            <v>RK</v>
          </cell>
          <cell r="AE862">
            <v>0</v>
          </cell>
          <cell r="AF862">
            <v>1</v>
          </cell>
          <cell r="AG862" t="e">
            <v>#N/A</v>
          </cell>
          <cell r="AH862" t="e">
            <v>#N/A</v>
          </cell>
          <cell r="AJ862">
            <v>144</v>
          </cell>
          <cell r="AL862" t="e">
            <v>#N/A</v>
          </cell>
          <cell r="AM862" t="e">
            <v>#N/A</v>
          </cell>
          <cell r="AN862" t="e">
            <v>#N/A</v>
          </cell>
          <cell r="AO862" t="e">
            <v>#VALUE!</v>
          </cell>
          <cell r="AP862" t="e">
            <v>#N/A</v>
          </cell>
          <cell r="AQ862" t="e">
            <v>#N/A</v>
          </cell>
          <cell r="AR862" t="e">
            <v>#N/A</v>
          </cell>
          <cell r="AS862" t="e">
            <v>#N/A</v>
          </cell>
          <cell r="AT862" t="e">
            <v>#VALUE!</v>
          </cell>
        </row>
        <row r="863">
          <cell r="B863" t="str">
            <v>76622-30050</v>
          </cell>
          <cell r="C863" t="str">
            <v>76622-30050</v>
          </cell>
          <cell r="D863" t="e">
            <v>#N/A</v>
          </cell>
          <cell r="E863" t="str">
            <v>Isuzu Eng</v>
          </cell>
          <cell r="F863" t="str">
            <v>ENGINE</v>
          </cell>
          <cell r="G863" t="str">
            <v>SPACE RUBBER</v>
          </cell>
          <cell r="H863" t="str">
            <v>RR</v>
          </cell>
          <cell r="I863" t="e">
            <v>#N/A</v>
          </cell>
          <cell r="J863" t="e">
            <v>#N/A</v>
          </cell>
          <cell r="L863" t="e">
            <v>#N/A</v>
          </cell>
          <cell r="M863" t="e">
            <v>#N/A</v>
          </cell>
          <cell r="O863" t="str">
            <v>Compression</v>
          </cell>
          <cell r="P863" t="str">
            <v>Sub.Cont.</v>
          </cell>
          <cell r="Q863" t="str">
            <v>NO</v>
          </cell>
          <cell r="R863" t="str">
            <v>-</v>
          </cell>
          <cell r="S863">
            <v>100</v>
          </cell>
          <cell r="Y863">
            <v>5</v>
          </cell>
          <cell r="Z863" t="e">
            <v>#VALUE!</v>
          </cell>
          <cell r="AA863">
            <v>175</v>
          </cell>
          <cell r="AB863">
            <v>0</v>
          </cell>
          <cell r="AC863">
            <v>0</v>
          </cell>
          <cell r="AD863" t="str">
            <v>RK</v>
          </cell>
          <cell r="AE863">
            <v>0</v>
          </cell>
          <cell r="AF863">
            <v>0</v>
          </cell>
          <cell r="AG863" t="e">
            <v>#N/A</v>
          </cell>
          <cell r="AH863" t="e">
            <v>#N/A</v>
          </cell>
          <cell r="AJ863">
            <v>132</v>
          </cell>
          <cell r="AL863" t="e">
            <v>#N/A</v>
          </cell>
          <cell r="AM863" t="e">
            <v>#N/A</v>
          </cell>
          <cell r="AN863" t="e">
            <v>#N/A</v>
          </cell>
          <cell r="AO863" t="e">
            <v>#VALUE!</v>
          </cell>
          <cell r="AP863" t="e">
            <v>#N/A</v>
          </cell>
          <cell r="AQ863" t="e">
            <v>#N/A</v>
          </cell>
          <cell r="AR863" t="e">
            <v>#N/A</v>
          </cell>
          <cell r="AS863" t="e">
            <v>#N/A</v>
          </cell>
          <cell r="AT863" t="e">
            <v>#VALUE!</v>
          </cell>
        </row>
        <row r="864">
          <cell r="B864" t="str">
            <v>76625/6-39065</v>
          </cell>
          <cell r="C864" t="str">
            <v>76625/6-39065</v>
          </cell>
          <cell r="D864" t="str">
            <v>F-MCR</v>
          </cell>
          <cell r="E864" t="str">
            <v>ISUZU</v>
          </cell>
          <cell r="F864" t="str">
            <v>100P</v>
          </cell>
          <cell r="G864" t="str">
            <v>BUMP RUBBER RR SU</v>
          </cell>
          <cell r="H864" t="str">
            <v>AMN</v>
          </cell>
          <cell r="I864" t="e">
            <v>#N/A</v>
          </cell>
          <cell r="J864" t="e">
            <v>#N/A</v>
          </cell>
          <cell r="K864" t="str">
            <v>AS-2996</v>
          </cell>
          <cell r="L864" t="e">
            <v>#N/A</v>
          </cell>
          <cell r="M864" t="e">
            <v>#N/A</v>
          </cell>
          <cell r="N864" t="str">
            <v>1x1</v>
          </cell>
          <cell r="O864" t="str">
            <v>Comprssion</v>
          </cell>
          <cell r="P864" t="str">
            <v>Sub.Cont.</v>
          </cell>
          <cell r="Q864" t="str">
            <v>NO</v>
          </cell>
          <cell r="R864" t="str">
            <v>-</v>
          </cell>
          <cell r="S864">
            <v>100</v>
          </cell>
          <cell r="Y864">
            <v>5</v>
          </cell>
          <cell r="Z864" t="e">
            <v>#VALUE!</v>
          </cell>
          <cell r="AA864">
            <v>175</v>
          </cell>
          <cell r="AB864">
            <v>0</v>
          </cell>
          <cell r="AC864">
            <v>0</v>
          </cell>
          <cell r="AD864" t="str">
            <v>RK</v>
          </cell>
          <cell r="AE864">
            <v>0</v>
          </cell>
          <cell r="AF864">
            <v>1</v>
          </cell>
          <cell r="AG864" t="e">
            <v>#N/A</v>
          </cell>
          <cell r="AH864" t="e">
            <v>#N/A</v>
          </cell>
          <cell r="AJ864">
            <v>230.625</v>
          </cell>
          <cell r="AL864" t="e">
            <v>#N/A</v>
          </cell>
          <cell r="AM864" t="e">
            <v>#N/A</v>
          </cell>
          <cell r="AN864" t="e">
            <v>#N/A</v>
          </cell>
          <cell r="AO864" t="e">
            <v>#VALUE!</v>
          </cell>
          <cell r="AP864" t="e">
            <v>#N/A</v>
          </cell>
          <cell r="AQ864" t="e">
            <v>#N/A</v>
          </cell>
          <cell r="AR864" t="e">
            <v>#N/A</v>
          </cell>
          <cell r="AS864" t="e">
            <v>#N/A</v>
          </cell>
          <cell r="AT864" t="e">
            <v>#VALUE!</v>
          </cell>
        </row>
        <row r="865">
          <cell r="B865" t="str">
            <v>76625-12190A</v>
          </cell>
          <cell r="C865" t="str">
            <v>76625-12190A;A</v>
          </cell>
          <cell r="D865" t="str">
            <v>F-SCC</v>
          </cell>
          <cell r="E865" t="str">
            <v>Isuzu Eng</v>
          </cell>
          <cell r="F865" t="str">
            <v>940</v>
          </cell>
          <cell r="G865" t="str">
            <v>PACKING NUT CYL</v>
          </cell>
          <cell r="H865" t="str">
            <v>RR</v>
          </cell>
          <cell r="I865" t="e">
            <v>#N/A</v>
          </cell>
          <cell r="J865" t="e">
            <v>#N/A</v>
          </cell>
          <cell r="K865" t="str">
            <v>E2800;PRS080</v>
          </cell>
          <cell r="L865" t="e">
            <v>#N/A</v>
          </cell>
          <cell r="M865" t="e">
            <v>#N/A</v>
          </cell>
          <cell r="N865" t="str">
            <v>1x1</v>
          </cell>
          <cell r="O865" t="str">
            <v>Compression</v>
          </cell>
          <cell r="P865" t="str">
            <v>Press Dep.</v>
          </cell>
          <cell r="Q865" t="str">
            <v>NO</v>
          </cell>
          <cell r="R865" t="str">
            <v>-</v>
          </cell>
          <cell r="S865">
            <v>120</v>
          </cell>
          <cell r="Y865">
            <v>5</v>
          </cell>
          <cell r="Z865" t="e">
            <v>#VALUE!</v>
          </cell>
          <cell r="AA865">
            <v>175</v>
          </cell>
          <cell r="AB865">
            <v>0</v>
          </cell>
          <cell r="AC865">
            <v>0</v>
          </cell>
          <cell r="AD865" t="str">
            <v>RK</v>
          </cell>
          <cell r="AE865">
            <v>0</v>
          </cell>
          <cell r="AF865">
            <v>1</v>
          </cell>
          <cell r="AG865" t="e">
            <v>#N/A</v>
          </cell>
          <cell r="AH865" t="e">
            <v>#N/A</v>
          </cell>
          <cell r="AJ865">
            <v>1254.5999999999999</v>
          </cell>
          <cell r="AL865" t="e">
            <v>#N/A</v>
          </cell>
          <cell r="AM865" t="e">
            <v>#N/A</v>
          </cell>
          <cell r="AN865" t="e">
            <v>#N/A</v>
          </cell>
          <cell r="AO865" t="e">
            <v>#VALUE!</v>
          </cell>
          <cell r="AP865" t="e">
            <v>#N/A</v>
          </cell>
          <cell r="AQ865" t="e">
            <v>#N/A</v>
          </cell>
          <cell r="AR865" t="e">
            <v>#N/A</v>
          </cell>
          <cell r="AS865" t="e">
            <v>#N/A</v>
          </cell>
          <cell r="AT865" t="e">
            <v>#VALUE!</v>
          </cell>
        </row>
        <row r="866">
          <cell r="B866" t="str">
            <v>76625-20030</v>
          </cell>
          <cell r="C866" t="str">
            <v>76625-20030;A</v>
          </cell>
          <cell r="D866" t="e">
            <v>#N/A</v>
          </cell>
          <cell r="E866" t="str">
            <v>ISUZU</v>
          </cell>
          <cell r="F866" t="str">
            <v>NKR/PR</v>
          </cell>
          <cell r="G866" t="str">
            <v>CAB MTG;RBND.C</v>
          </cell>
          <cell r="I866" t="e">
            <v>#N/A</v>
          </cell>
          <cell r="J866" t="e">
            <v>#N/A</v>
          </cell>
          <cell r="K866" t="str">
            <v>E2800;PRS080</v>
          </cell>
          <cell r="L866" t="e">
            <v>#N/A</v>
          </cell>
          <cell r="M866" t="e">
            <v>#N/A</v>
          </cell>
          <cell r="N866" t="str">
            <v>1x1</v>
          </cell>
          <cell r="O866" t="str">
            <v>Compression</v>
          </cell>
          <cell r="P866" t="str">
            <v>Sub.Cont.</v>
          </cell>
          <cell r="Q866" t="str">
            <v>NO</v>
          </cell>
          <cell r="R866" t="str">
            <v>-</v>
          </cell>
          <cell r="S866">
            <v>100</v>
          </cell>
          <cell r="Y866">
            <v>3</v>
          </cell>
          <cell r="Z866" t="e">
            <v>#VALUE!</v>
          </cell>
          <cell r="AA866">
            <v>175</v>
          </cell>
          <cell r="AB866">
            <v>5</v>
          </cell>
          <cell r="AC866">
            <v>70</v>
          </cell>
          <cell r="AD866" t="str">
            <v>RK</v>
          </cell>
          <cell r="AE866">
            <v>0</v>
          </cell>
          <cell r="AF866">
            <v>0</v>
          </cell>
          <cell r="AG866" t="e">
            <v>#N/A</v>
          </cell>
          <cell r="AH866" t="e">
            <v>#N/A</v>
          </cell>
          <cell r="AJ866">
            <v>132</v>
          </cell>
          <cell r="AL866" t="e">
            <v>#N/A</v>
          </cell>
          <cell r="AM866" t="e">
            <v>#N/A</v>
          </cell>
          <cell r="AN866" t="e">
            <v>#N/A</v>
          </cell>
          <cell r="AO866" t="e">
            <v>#VALUE!</v>
          </cell>
          <cell r="AP866" t="e">
            <v>#N/A</v>
          </cell>
          <cell r="AQ866" t="e">
            <v>#N/A</v>
          </cell>
          <cell r="AR866" t="e">
            <v>#N/A</v>
          </cell>
          <cell r="AS866" t="e">
            <v>#N/A</v>
          </cell>
          <cell r="AT866" t="e">
            <v>#VALUE!</v>
          </cell>
        </row>
        <row r="867">
          <cell r="B867" t="str">
            <v>76625-20090</v>
          </cell>
          <cell r="C867" t="str">
            <v>76625-20090;A</v>
          </cell>
          <cell r="D867" t="e">
            <v>#N/A</v>
          </cell>
          <cell r="E867" t="str">
            <v>ISUZU</v>
          </cell>
          <cell r="F867" t="str">
            <v>NKR/PR</v>
          </cell>
          <cell r="G867" t="str">
            <v>CAB MTG R.R</v>
          </cell>
          <cell r="H867" t="str">
            <v>NSR</v>
          </cell>
          <cell r="I867" t="e">
            <v>#N/A</v>
          </cell>
          <cell r="J867" t="e">
            <v>#N/A</v>
          </cell>
          <cell r="K867" t="str">
            <v>E2800;PRS080</v>
          </cell>
          <cell r="L867" t="e">
            <v>#N/A</v>
          </cell>
          <cell r="M867" t="e">
            <v>#N/A</v>
          </cell>
          <cell r="N867" t="str">
            <v>1x1</v>
          </cell>
          <cell r="O867" t="str">
            <v>Compression</v>
          </cell>
          <cell r="P867" t="str">
            <v>Sub.Cont.</v>
          </cell>
          <cell r="Q867" t="str">
            <v>NO</v>
          </cell>
          <cell r="R867" t="str">
            <v>-</v>
          </cell>
          <cell r="S867">
            <v>100</v>
          </cell>
          <cell r="Y867">
            <v>3</v>
          </cell>
          <cell r="Z867" t="e">
            <v>#VALUE!</v>
          </cell>
          <cell r="AA867">
            <v>175</v>
          </cell>
          <cell r="AB867">
            <v>3</v>
          </cell>
          <cell r="AC867">
            <v>50</v>
          </cell>
          <cell r="AD867" t="str">
            <v>RK</v>
          </cell>
          <cell r="AE867">
            <v>0</v>
          </cell>
          <cell r="AF867">
            <v>1</v>
          </cell>
          <cell r="AG867" t="e">
            <v>#N/A</v>
          </cell>
          <cell r="AH867" t="e">
            <v>#N/A</v>
          </cell>
          <cell r="AJ867">
            <v>133</v>
          </cell>
          <cell r="AL867" t="e">
            <v>#N/A</v>
          </cell>
          <cell r="AM867" t="e">
            <v>#N/A</v>
          </cell>
          <cell r="AN867" t="e">
            <v>#N/A</v>
          </cell>
          <cell r="AO867" t="e">
            <v>#VALUE!</v>
          </cell>
          <cell r="AP867" t="e">
            <v>#N/A</v>
          </cell>
          <cell r="AQ867" t="e">
            <v>#N/A</v>
          </cell>
          <cell r="AR867" t="e">
            <v>#N/A</v>
          </cell>
          <cell r="AS867" t="e">
            <v>#N/A</v>
          </cell>
          <cell r="AT867" t="e">
            <v>#VALUE!</v>
          </cell>
        </row>
        <row r="868">
          <cell r="B868" t="str">
            <v>76626-12061</v>
          </cell>
          <cell r="C868" t="str">
            <v>76626-12061;A</v>
          </cell>
          <cell r="D868" t="str">
            <v>F-RP</v>
          </cell>
          <cell r="E868" t="str">
            <v>ISUZU</v>
          </cell>
          <cell r="F868" t="str">
            <v>IRC</v>
          </cell>
          <cell r="G868" t="str">
            <v>BUMPER</v>
          </cell>
          <cell r="H868" t="str">
            <v>NSR</v>
          </cell>
          <cell r="I868" t="e">
            <v>#N/A</v>
          </cell>
          <cell r="J868" t="e">
            <v>#N/A</v>
          </cell>
          <cell r="K868" t="str">
            <v>E2800;PRS080</v>
          </cell>
          <cell r="L868" t="e">
            <v>#N/A</v>
          </cell>
          <cell r="M868" t="e">
            <v>#N/A</v>
          </cell>
          <cell r="N868" t="str">
            <v>1x1</v>
          </cell>
          <cell r="O868" t="str">
            <v>Comprssion</v>
          </cell>
          <cell r="P868" t="str">
            <v>Sub.Cont.</v>
          </cell>
          <cell r="Q868" t="str">
            <v>NO</v>
          </cell>
          <cell r="R868" t="str">
            <v>-</v>
          </cell>
          <cell r="S868">
            <v>120</v>
          </cell>
          <cell r="T868">
            <v>18</v>
          </cell>
          <cell r="U868">
            <v>43</v>
          </cell>
          <cell r="V868">
            <v>43</v>
          </cell>
          <cell r="W868">
            <v>8</v>
          </cell>
          <cell r="Y868">
            <v>10</v>
          </cell>
          <cell r="Z868" t="e">
            <v>#VALUE!</v>
          </cell>
          <cell r="AA868">
            <v>170</v>
          </cell>
          <cell r="AB868">
            <v>15</v>
          </cell>
          <cell r="AC868">
            <v>60</v>
          </cell>
          <cell r="AD868" t="str">
            <v>RK</v>
          </cell>
          <cell r="AE868">
            <v>0</v>
          </cell>
          <cell r="AF868">
            <v>1</v>
          </cell>
          <cell r="AG868" t="e">
            <v>#N/A</v>
          </cell>
          <cell r="AH868" t="e">
            <v>#N/A</v>
          </cell>
          <cell r="AL868" t="e">
            <v>#N/A</v>
          </cell>
          <cell r="AM868" t="e">
            <v>#N/A</v>
          </cell>
          <cell r="AN868" t="e">
            <v>#N/A</v>
          </cell>
          <cell r="AO868" t="e">
            <v>#VALUE!</v>
          </cell>
          <cell r="AP868" t="e">
            <v>#N/A</v>
          </cell>
          <cell r="AQ868" t="e">
            <v>#N/A</v>
          </cell>
          <cell r="AR868" t="e">
            <v>#N/A</v>
          </cell>
          <cell r="AS868" t="e">
            <v>#N/A</v>
          </cell>
          <cell r="AT868" t="e">
            <v>#VALUE!</v>
          </cell>
        </row>
        <row r="869">
          <cell r="B869" t="str">
            <v>77290-02010</v>
          </cell>
          <cell r="C869" t="str">
            <v>77291-02180;A</v>
          </cell>
          <cell r="D869" t="str">
            <v>F-RP</v>
          </cell>
          <cell r="E869" t="str">
            <v>Isuzu Eng</v>
          </cell>
          <cell r="F869" t="str">
            <v>-</v>
          </cell>
          <cell r="G869" t="str">
            <v>PACK -&gt;897912-653</v>
          </cell>
          <cell r="H869" t="str">
            <v>INJ 47-51,58-62 ,70-72,75-76-80-86</v>
          </cell>
          <cell r="I869" t="e">
            <v>#N/A</v>
          </cell>
          <cell r="J869" t="e">
            <v>#N/A</v>
          </cell>
          <cell r="K869" t="str">
            <v>N-5700;INJ080</v>
          </cell>
          <cell r="L869">
            <v>73</v>
          </cell>
          <cell r="M869">
            <v>270.79303675048357</v>
          </cell>
          <cell r="N869" t="str">
            <v>2X1</v>
          </cell>
          <cell r="O869" t="str">
            <v>Comprssion</v>
          </cell>
          <cell r="P869" t="str">
            <v>Sub.Cont.</v>
          </cell>
          <cell r="Q869" t="str">
            <v>NO</v>
          </cell>
          <cell r="R869" t="str">
            <v>-</v>
          </cell>
          <cell r="S869">
            <v>100</v>
          </cell>
          <cell r="Y869">
            <v>5</v>
          </cell>
          <cell r="Z869">
            <v>517</v>
          </cell>
          <cell r="AA869">
            <v>175</v>
          </cell>
          <cell r="AB869">
            <v>0</v>
          </cell>
          <cell r="AC869">
            <v>50</v>
          </cell>
          <cell r="AD869" t="str">
            <v>RPS</v>
          </cell>
          <cell r="AE869">
            <v>0</v>
          </cell>
          <cell r="AF869">
            <v>2</v>
          </cell>
          <cell r="AG869">
            <v>73</v>
          </cell>
          <cell r="AH869">
            <v>282.39845261121854</v>
          </cell>
          <cell r="AJ869">
            <v>132</v>
          </cell>
          <cell r="AL869">
            <v>180</v>
          </cell>
          <cell r="AM869">
            <v>60</v>
          </cell>
          <cell r="AN869">
            <v>360</v>
          </cell>
          <cell r="AO869">
            <v>93.06</v>
          </cell>
          <cell r="AP869" t="e">
            <v>#N/A</v>
          </cell>
          <cell r="AQ869" t="e">
            <v>#N/A</v>
          </cell>
          <cell r="AR869" t="e">
            <v>#N/A</v>
          </cell>
          <cell r="AS869" t="e">
            <v>#N/A</v>
          </cell>
          <cell r="AT869" t="e">
            <v>#N/A</v>
          </cell>
        </row>
        <row r="870">
          <cell r="B870" t="str">
            <v>77290-YY020</v>
          </cell>
          <cell r="C870" t="str">
            <v>77291-YY020;A</v>
          </cell>
          <cell r="D870" t="str">
            <v>F-RP</v>
          </cell>
          <cell r="E870" t="str">
            <v>ISUZU</v>
          </cell>
          <cell r="F870" t="str">
            <v>-</v>
          </cell>
          <cell r="G870" t="str">
            <v>STOPPER R/R A</v>
          </cell>
          <cell r="H870" t="str">
            <v>INJ</v>
          </cell>
          <cell r="I870" t="e">
            <v>#N/A</v>
          </cell>
          <cell r="J870" t="e">
            <v>#N/A</v>
          </cell>
          <cell r="K870" t="str">
            <v>N-5700;INJ080</v>
          </cell>
          <cell r="L870">
            <v>73</v>
          </cell>
          <cell r="M870">
            <v>590.71729957805906</v>
          </cell>
          <cell r="N870" t="str">
            <v>2X1</v>
          </cell>
          <cell r="O870" t="str">
            <v>Comprssion</v>
          </cell>
          <cell r="P870" t="str">
            <v>Sub.Cont.</v>
          </cell>
          <cell r="Q870" t="str">
            <v>NO</v>
          </cell>
          <cell r="R870" t="str">
            <v>-</v>
          </cell>
          <cell r="S870">
            <v>100</v>
          </cell>
          <cell r="Y870">
            <v>3</v>
          </cell>
          <cell r="Z870">
            <v>237</v>
          </cell>
          <cell r="AA870">
            <v>175</v>
          </cell>
          <cell r="AB870">
            <v>25</v>
          </cell>
          <cell r="AC870">
            <v>0</v>
          </cell>
          <cell r="AD870" t="str">
            <v>RK</v>
          </cell>
          <cell r="AE870">
            <v>0</v>
          </cell>
          <cell r="AF870">
            <v>2</v>
          </cell>
          <cell r="AG870">
            <v>73</v>
          </cell>
          <cell r="AH870">
            <v>616.03375527426158</v>
          </cell>
          <cell r="AJ870" t="e">
            <v>#VALUE!</v>
          </cell>
          <cell r="AL870">
            <v>180</v>
          </cell>
          <cell r="AM870">
            <v>60</v>
          </cell>
          <cell r="AN870">
            <v>360</v>
          </cell>
          <cell r="AO870">
            <v>42.66</v>
          </cell>
          <cell r="AP870" t="e">
            <v>#N/A</v>
          </cell>
          <cell r="AQ870" t="e">
            <v>#N/A</v>
          </cell>
          <cell r="AR870" t="e">
            <v>#N/A</v>
          </cell>
          <cell r="AS870" t="e">
            <v>#N/A</v>
          </cell>
          <cell r="AT870" t="e">
            <v>#N/A</v>
          </cell>
        </row>
        <row r="871">
          <cell r="B871" t="str">
            <v>77291-02130</v>
          </cell>
          <cell r="C871" t="str">
            <v>77291-02130;A</v>
          </cell>
          <cell r="D871" t="str">
            <v>F-RP</v>
          </cell>
          <cell r="E871" t="str">
            <v>ISUZU</v>
          </cell>
          <cell r="F871" t="str">
            <v>KB'640</v>
          </cell>
          <cell r="G871" t="str">
            <v>STOPPER R/R A</v>
          </cell>
          <cell r="H871" t="str">
            <v>INJ 47-51,58-62 ,70-72,75-76-80-86,59-61</v>
          </cell>
          <cell r="I871" t="e">
            <v>#N/A</v>
          </cell>
          <cell r="J871" t="e">
            <v>#N/A</v>
          </cell>
          <cell r="K871" t="str">
            <v>N-5700;INJ080</v>
          </cell>
          <cell r="L871">
            <v>73</v>
          </cell>
          <cell r="M871">
            <v>700</v>
          </cell>
          <cell r="N871" t="str">
            <v>2x1</v>
          </cell>
          <cell r="O871" t="str">
            <v>Comprssion</v>
          </cell>
          <cell r="P871" t="str">
            <v>Press Dep.</v>
          </cell>
          <cell r="Y871">
            <v>20</v>
          </cell>
          <cell r="Z871">
            <v>200</v>
          </cell>
          <cell r="AF871">
            <v>2</v>
          </cell>
          <cell r="AG871">
            <v>73</v>
          </cell>
          <cell r="AH871">
            <v>730</v>
          </cell>
          <cell r="AL871">
            <v>168</v>
          </cell>
          <cell r="AM871">
            <v>56</v>
          </cell>
          <cell r="AN871">
            <v>336</v>
          </cell>
          <cell r="AO871">
            <v>33.6</v>
          </cell>
        </row>
        <row r="872">
          <cell r="B872" t="str">
            <v>77291-02190</v>
          </cell>
          <cell r="C872" t="str">
            <v>77291-02190;A</v>
          </cell>
          <cell r="D872" t="str">
            <v>F-WCL01</v>
          </cell>
          <cell r="E872" t="str">
            <v>ISUZU</v>
          </cell>
          <cell r="F872" t="str">
            <v>-</v>
          </cell>
          <cell r="G872" t="str">
            <v>STOPPER R/R B</v>
          </cell>
          <cell r="H872" t="str">
            <v>INJ 47-51,58-62 ,70-72,75-76-80-86</v>
          </cell>
          <cell r="I872" t="e">
            <v>#N/A</v>
          </cell>
          <cell r="J872" t="e">
            <v>#N/A</v>
          </cell>
          <cell r="K872" t="str">
            <v>N-5700;INJ080</v>
          </cell>
          <cell r="L872">
            <v>73</v>
          </cell>
          <cell r="M872">
            <v>538.46153846153845</v>
          </cell>
          <cell r="N872" t="str">
            <v>4X1</v>
          </cell>
          <cell r="O872" t="str">
            <v>Compression</v>
          </cell>
          <cell r="P872" t="str">
            <v>Sub.Cont.</v>
          </cell>
          <cell r="Q872" t="str">
            <v>NO</v>
          </cell>
          <cell r="R872" t="str">
            <v>-</v>
          </cell>
          <cell r="S872">
            <v>100</v>
          </cell>
          <cell r="Y872">
            <v>3</v>
          </cell>
          <cell r="Z872">
            <v>260</v>
          </cell>
          <cell r="AA872">
            <v>175</v>
          </cell>
          <cell r="AB872">
            <v>0</v>
          </cell>
          <cell r="AC872">
            <v>0</v>
          </cell>
          <cell r="AD872" t="str">
            <v>RK</v>
          </cell>
          <cell r="AE872">
            <v>0</v>
          </cell>
          <cell r="AF872">
            <v>2</v>
          </cell>
          <cell r="AG872">
            <v>73</v>
          </cell>
          <cell r="AH872">
            <v>561.53846153846155</v>
          </cell>
          <cell r="AJ872">
            <v>110</v>
          </cell>
          <cell r="AL872">
            <v>180</v>
          </cell>
          <cell r="AM872">
            <v>60</v>
          </cell>
          <cell r="AN872">
            <v>360</v>
          </cell>
          <cell r="AO872">
            <v>46.8</v>
          </cell>
          <cell r="AP872" t="e">
            <v>#N/A</v>
          </cell>
          <cell r="AQ872" t="e">
            <v>#N/A</v>
          </cell>
          <cell r="AR872" t="e">
            <v>#N/A</v>
          </cell>
          <cell r="AS872" t="e">
            <v>#N/A</v>
          </cell>
          <cell r="AT872" t="e">
            <v>#N/A</v>
          </cell>
        </row>
        <row r="873">
          <cell r="B873" t="str">
            <v>77291-02291</v>
          </cell>
          <cell r="C873" t="str">
            <v>77291-02291;A</v>
          </cell>
          <cell r="D873" t="str">
            <v>F-RP</v>
          </cell>
          <cell r="E873" t="str">
            <v>ISUZU</v>
          </cell>
          <cell r="F873" t="str">
            <v>IRC</v>
          </cell>
          <cell r="G873" t="str">
            <v>INSUL RUBBER</v>
          </cell>
          <cell r="H873" t="str">
            <v>INJ 47-51,58-62 ,70-72,75-76-80-86</v>
          </cell>
          <cell r="I873" t="e">
            <v>#N/A</v>
          </cell>
          <cell r="J873" t="e">
            <v>#N/A</v>
          </cell>
          <cell r="K873" t="str">
            <v>N-5700;INJ080</v>
          </cell>
          <cell r="L873">
            <v>73</v>
          </cell>
          <cell r="M873">
            <v>1244.4444444444443</v>
          </cell>
          <cell r="N873" t="str">
            <v>4X1</v>
          </cell>
          <cell r="O873" t="str">
            <v>Comprssion</v>
          </cell>
          <cell r="P873" t="str">
            <v>Sub.Cont.</v>
          </cell>
          <cell r="Q873" t="str">
            <v>NO</v>
          </cell>
          <cell r="R873" t="str">
            <v>-</v>
          </cell>
          <cell r="S873">
            <v>120</v>
          </cell>
          <cell r="T873">
            <v>3</v>
          </cell>
          <cell r="U873">
            <v>23</v>
          </cell>
          <cell r="V873">
            <v>190</v>
          </cell>
          <cell r="W873">
            <v>10</v>
          </cell>
          <cell r="Y873">
            <v>8</v>
          </cell>
          <cell r="Z873">
            <v>225</v>
          </cell>
          <cell r="AA873">
            <v>175</v>
          </cell>
          <cell r="AB873">
            <v>10</v>
          </cell>
          <cell r="AC873">
            <v>90</v>
          </cell>
          <cell r="AD873" t="str">
            <v>RK</v>
          </cell>
          <cell r="AE873">
            <v>0</v>
          </cell>
          <cell r="AF873">
            <v>4</v>
          </cell>
          <cell r="AG873">
            <v>73</v>
          </cell>
          <cell r="AH873">
            <v>1297.7777777777778</v>
          </cell>
          <cell r="AJ873">
            <v>0</v>
          </cell>
          <cell r="AL873">
            <v>180</v>
          </cell>
          <cell r="AM873">
            <v>60</v>
          </cell>
          <cell r="AN873">
            <v>720</v>
          </cell>
          <cell r="AO873">
            <v>40.5</v>
          </cell>
          <cell r="AP873" t="e">
            <v>#N/A</v>
          </cell>
          <cell r="AQ873" t="e">
            <v>#N/A</v>
          </cell>
          <cell r="AR873" t="e">
            <v>#N/A</v>
          </cell>
          <cell r="AS873" t="e">
            <v>#N/A</v>
          </cell>
          <cell r="AT873" t="e">
            <v>#N/A</v>
          </cell>
        </row>
        <row r="874">
          <cell r="B874" t="str">
            <v>77291-02291-2</v>
          </cell>
          <cell r="C874" t="str">
            <v>77291-02291;A</v>
          </cell>
          <cell r="D874" t="str">
            <v>F-RP</v>
          </cell>
          <cell r="E874" t="str">
            <v>ISUZU</v>
          </cell>
          <cell r="F874" t="str">
            <v>IRC</v>
          </cell>
          <cell r="G874" t="str">
            <v>INSUL RUBBER</v>
          </cell>
          <cell r="H874" t="str">
            <v>INJ 47-51,58-62 ,70-72,75-76-80-86</v>
          </cell>
          <cell r="I874" t="e">
            <v>#N/A</v>
          </cell>
          <cell r="J874" t="e">
            <v>#N/A</v>
          </cell>
          <cell r="K874" t="str">
            <v>N-5700;INJ080</v>
          </cell>
          <cell r="L874">
            <v>73</v>
          </cell>
          <cell r="M874">
            <v>1244.4444444444443</v>
          </cell>
          <cell r="N874" t="str">
            <v>4X1</v>
          </cell>
          <cell r="O874" t="str">
            <v>Comprssion</v>
          </cell>
          <cell r="P874" t="str">
            <v>Sub.Cont.</v>
          </cell>
          <cell r="Q874" t="str">
            <v>NO</v>
          </cell>
          <cell r="R874" t="str">
            <v>-</v>
          </cell>
          <cell r="S874">
            <v>120</v>
          </cell>
          <cell r="T874">
            <v>3</v>
          </cell>
          <cell r="U874">
            <v>23</v>
          </cell>
          <cell r="V874">
            <v>190</v>
          </cell>
          <cell r="W874">
            <v>10</v>
          </cell>
          <cell r="Y874">
            <v>8</v>
          </cell>
          <cell r="Z874">
            <v>225</v>
          </cell>
          <cell r="AA874">
            <v>175</v>
          </cell>
          <cell r="AB874">
            <v>10</v>
          </cell>
          <cell r="AC874">
            <v>90</v>
          </cell>
          <cell r="AD874" t="str">
            <v>RK</v>
          </cell>
          <cell r="AE874">
            <v>0</v>
          </cell>
          <cell r="AF874">
            <v>4</v>
          </cell>
          <cell r="AG874">
            <v>73</v>
          </cell>
          <cell r="AH874">
            <v>1297.7777777777778</v>
          </cell>
          <cell r="AJ874">
            <v>0</v>
          </cell>
          <cell r="AL874">
            <v>120</v>
          </cell>
          <cell r="AM874">
            <v>60</v>
          </cell>
          <cell r="AN874">
            <v>480</v>
          </cell>
          <cell r="AO874">
            <v>27</v>
          </cell>
          <cell r="AP874" t="e">
            <v>#N/A</v>
          </cell>
          <cell r="AQ874" t="e">
            <v>#N/A</v>
          </cell>
          <cell r="AR874" t="e">
            <v>#N/A</v>
          </cell>
          <cell r="AS874" t="e">
            <v>#N/A</v>
          </cell>
          <cell r="AT874" t="e">
            <v>#N/A</v>
          </cell>
        </row>
        <row r="875">
          <cell r="B875" t="str">
            <v>77291-06050</v>
          </cell>
          <cell r="C875" t="str">
            <v>77291-06050;A</v>
          </cell>
          <cell r="D875" t="str">
            <v>F-RP</v>
          </cell>
          <cell r="E875" t="str">
            <v>ISUZU</v>
          </cell>
          <cell r="F875" t="str">
            <v>140'96</v>
          </cell>
          <cell r="G875" t="str">
            <v>SPONGE.RUB TAIL</v>
          </cell>
          <cell r="H875" t="str">
            <v>INJ 47-51,58-62 ,70-72,75-76-80-86</v>
          </cell>
          <cell r="I875" t="e">
            <v>#N/A</v>
          </cell>
          <cell r="J875" t="e">
            <v>#N/A</v>
          </cell>
          <cell r="K875" t="str">
            <v>N-5700;INJ080</v>
          </cell>
          <cell r="L875">
            <v>73</v>
          </cell>
          <cell r="M875">
            <v>666.66666666666663</v>
          </cell>
          <cell r="N875" t="str">
            <v>2x1</v>
          </cell>
          <cell r="O875" t="str">
            <v>Compression</v>
          </cell>
          <cell r="P875" t="str">
            <v>Sub.Cont.</v>
          </cell>
          <cell r="Q875" t="str">
            <v>NO</v>
          </cell>
          <cell r="R875" t="str">
            <v>-</v>
          </cell>
          <cell r="S875">
            <v>100</v>
          </cell>
          <cell r="Y875">
            <v>3</v>
          </cell>
          <cell r="Z875">
            <v>210</v>
          </cell>
          <cell r="AA875">
            <v>175</v>
          </cell>
          <cell r="AB875">
            <v>3</v>
          </cell>
          <cell r="AC875">
            <v>75</v>
          </cell>
          <cell r="AD875" t="str">
            <v>RK</v>
          </cell>
          <cell r="AE875">
            <v>0</v>
          </cell>
          <cell r="AF875">
            <v>2</v>
          </cell>
          <cell r="AG875">
            <v>73</v>
          </cell>
          <cell r="AH875">
            <v>695.23809523809518</v>
          </cell>
          <cell r="AJ875">
            <v>0</v>
          </cell>
          <cell r="AL875">
            <v>150</v>
          </cell>
          <cell r="AM875">
            <v>50</v>
          </cell>
          <cell r="AN875">
            <v>300</v>
          </cell>
          <cell r="AO875">
            <v>31.5</v>
          </cell>
          <cell r="AP875" t="e">
            <v>#N/A</v>
          </cell>
          <cell r="AQ875" t="e">
            <v>#N/A</v>
          </cell>
          <cell r="AR875" t="e">
            <v>#N/A</v>
          </cell>
          <cell r="AS875" t="e">
            <v>#N/A</v>
          </cell>
          <cell r="AT875" t="e">
            <v>#N/A</v>
          </cell>
        </row>
        <row r="876">
          <cell r="B876" t="str">
            <v>77291-06070</v>
          </cell>
          <cell r="C876" t="str">
            <v>77291-06070;A</v>
          </cell>
          <cell r="D876" t="str">
            <v>F-RP</v>
          </cell>
          <cell r="E876" t="str">
            <v>AMPAS IND</v>
          </cell>
          <cell r="F876" t="str">
            <v>-</v>
          </cell>
          <cell r="G876" t="str">
            <v>RUB PAD B&amp;C PE</v>
          </cell>
          <cell r="H876" t="str">
            <v>INJ 47-51,58-62 ,70-72,75-76-80-86</v>
          </cell>
          <cell r="I876" t="e">
            <v>#N/A</v>
          </cell>
          <cell r="J876" t="e">
            <v>#N/A</v>
          </cell>
          <cell r="K876" t="str">
            <v>N-5700;INJ080</v>
          </cell>
          <cell r="L876">
            <v>73</v>
          </cell>
          <cell r="M876">
            <v>666.66666666666663</v>
          </cell>
          <cell r="N876" t="str">
            <v>2x1</v>
          </cell>
          <cell r="P876" t="str">
            <v>PRS</v>
          </cell>
          <cell r="Z876">
            <v>210</v>
          </cell>
          <cell r="AF876">
            <v>2</v>
          </cell>
          <cell r="AG876">
            <v>73</v>
          </cell>
          <cell r="AH876">
            <v>695.23809523809518</v>
          </cell>
          <cell r="AJ876">
            <v>669.12</v>
          </cell>
          <cell r="AL876">
            <v>150</v>
          </cell>
          <cell r="AM876">
            <v>50</v>
          </cell>
          <cell r="AN876">
            <v>300</v>
          </cell>
          <cell r="AO876">
            <v>31.5</v>
          </cell>
          <cell r="AP876">
            <v>0</v>
          </cell>
          <cell r="AQ876" t="e">
            <v>#N/A</v>
          </cell>
          <cell r="AR876" t="str">
            <v>PRS</v>
          </cell>
          <cell r="AS876">
            <v>31.21</v>
          </cell>
          <cell r="AT876" t="e">
            <v>#N/A</v>
          </cell>
        </row>
        <row r="877">
          <cell r="B877" t="str">
            <v>77291-06150</v>
          </cell>
          <cell r="C877" t="str">
            <v>77291-06150;A</v>
          </cell>
          <cell r="D877" t="str">
            <v>F-RP</v>
          </cell>
          <cell r="E877" t="str">
            <v>ISUZU</v>
          </cell>
          <cell r="F877" t="str">
            <v>-</v>
          </cell>
          <cell r="G877" t="str">
            <v>RUBBER RAD B.C.R</v>
          </cell>
          <cell r="H877" t="str">
            <v>INJ 47-51,58-62 ,70-72,75-76-80-86</v>
          </cell>
          <cell r="I877" t="e">
            <v>#N/A</v>
          </cell>
          <cell r="J877" t="e">
            <v>#N/A</v>
          </cell>
          <cell r="K877" t="str">
            <v>N-5700;INJ080</v>
          </cell>
          <cell r="L877">
            <v>73</v>
          </cell>
          <cell r="M877">
            <v>500</v>
          </cell>
          <cell r="N877" t="str">
            <v>2x1</v>
          </cell>
          <cell r="O877" t="str">
            <v>Transfer</v>
          </cell>
          <cell r="P877" t="str">
            <v>Press Dep.</v>
          </cell>
          <cell r="Q877" t="str">
            <v>NO</v>
          </cell>
          <cell r="R877" t="str">
            <v>205 / 220</v>
          </cell>
          <cell r="S877">
            <v>120</v>
          </cell>
          <cell r="Y877">
            <v>25</v>
          </cell>
          <cell r="Z877">
            <v>280</v>
          </cell>
          <cell r="AA877">
            <v>165</v>
          </cell>
          <cell r="AB877">
            <v>0</v>
          </cell>
          <cell r="AC877">
            <v>55</v>
          </cell>
          <cell r="AD877" t="str">
            <v>RK</v>
          </cell>
          <cell r="AE877">
            <v>0</v>
          </cell>
          <cell r="AF877">
            <v>2</v>
          </cell>
          <cell r="AG877">
            <v>73</v>
          </cell>
          <cell r="AH877">
            <v>521.42857142857144</v>
          </cell>
          <cell r="AJ877">
            <v>964.32</v>
          </cell>
          <cell r="AL877">
            <v>210</v>
          </cell>
          <cell r="AM877">
            <v>70</v>
          </cell>
          <cell r="AN877">
            <v>420</v>
          </cell>
          <cell r="AO877">
            <v>58.8</v>
          </cell>
          <cell r="AP877" t="e">
            <v>#N/A</v>
          </cell>
          <cell r="AQ877" t="e">
            <v>#N/A</v>
          </cell>
          <cell r="AR877" t="e">
            <v>#N/A</v>
          </cell>
          <cell r="AS877" t="e">
            <v>#N/A</v>
          </cell>
          <cell r="AT877" t="e">
            <v>#N/A</v>
          </cell>
        </row>
        <row r="878">
          <cell r="B878" t="str">
            <v>77291-06230</v>
          </cell>
          <cell r="C878" t="str">
            <v>77291-06230;A</v>
          </cell>
          <cell r="D878" t="str">
            <v>F-RP</v>
          </cell>
          <cell r="E878" t="str">
            <v>TOYOTA</v>
          </cell>
          <cell r="F878" t="e">
            <v>#N/A</v>
          </cell>
          <cell r="G878" t="e">
            <v>#N/A</v>
          </cell>
          <cell r="H878" t="str">
            <v>INM 4,16,17,28,36-39</v>
          </cell>
          <cell r="I878" t="e">
            <v>#N/A</v>
          </cell>
          <cell r="J878" t="e">
            <v>#N/A</v>
          </cell>
          <cell r="K878" t="str">
            <v>N-5700;INJ080</v>
          </cell>
          <cell r="L878">
            <v>73</v>
          </cell>
          <cell r="M878">
            <v>1206.8965517241379</v>
          </cell>
          <cell r="N878" t="str">
            <v>2x1</v>
          </cell>
          <cell r="R878" t="str">
            <v>-</v>
          </cell>
          <cell r="Z878">
            <v>116</v>
          </cell>
          <cell r="AF878">
            <v>2</v>
          </cell>
          <cell r="AG878">
            <v>73</v>
          </cell>
          <cell r="AH878">
            <v>1258.6206896551723</v>
          </cell>
          <cell r="AL878">
            <v>192</v>
          </cell>
          <cell r="AM878">
            <v>64</v>
          </cell>
          <cell r="AN878">
            <v>384</v>
          </cell>
          <cell r="AO878">
            <v>22.271999999999998</v>
          </cell>
          <cell r="AP878" t="e">
            <v>#N/A</v>
          </cell>
          <cell r="AQ878" t="e">
            <v>#N/A</v>
          </cell>
          <cell r="AR878" t="e">
            <v>#N/A</v>
          </cell>
          <cell r="AS878" t="e">
            <v>#N/A</v>
          </cell>
          <cell r="AT878" t="e">
            <v>#N/A</v>
          </cell>
        </row>
        <row r="879">
          <cell r="B879" t="str">
            <v>77291-06230-2</v>
          </cell>
          <cell r="C879" t="str">
            <v>77291-06230;A</v>
          </cell>
          <cell r="D879" t="str">
            <v>F-RP</v>
          </cell>
          <cell r="E879" t="str">
            <v>TOYOTA</v>
          </cell>
          <cell r="F879" t="e">
            <v>#N/A</v>
          </cell>
          <cell r="G879" t="e">
            <v>#N/A</v>
          </cell>
          <cell r="H879" t="str">
            <v>INM 4,16,17,28,36-39</v>
          </cell>
          <cell r="I879" t="e">
            <v>#N/A</v>
          </cell>
          <cell r="J879" t="e">
            <v>#N/A</v>
          </cell>
          <cell r="K879" t="str">
            <v>N-5700;INJ080</v>
          </cell>
          <cell r="L879">
            <v>73</v>
          </cell>
          <cell r="M879">
            <v>1206.8965517241379</v>
          </cell>
          <cell r="N879" t="str">
            <v>2x1</v>
          </cell>
          <cell r="R879" t="str">
            <v>-</v>
          </cell>
          <cell r="Z879">
            <v>116</v>
          </cell>
          <cell r="AF879">
            <v>2</v>
          </cell>
          <cell r="AG879">
            <v>73</v>
          </cell>
          <cell r="AH879">
            <v>1258.6206896551723</v>
          </cell>
          <cell r="AL879">
            <v>128</v>
          </cell>
          <cell r="AM879">
            <v>64</v>
          </cell>
          <cell r="AN879">
            <v>256</v>
          </cell>
          <cell r="AO879">
            <v>14.848000000000001</v>
          </cell>
          <cell r="AP879" t="e">
            <v>#N/A</v>
          </cell>
          <cell r="AQ879" t="e">
            <v>#N/A</v>
          </cell>
          <cell r="AR879" t="e">
            <v>#N/A</v>
          </cell>
          <cell r="AS879" t="e">
            <v>#N/A</v>
          </cell>
          <cell r="AT879" t="e">
            <v>#N/A</v>
          </cell>
        </row>
        <row r="880">
          <cell r="B880" t="str">
            <v>77291-0A010</v>
          </cell>
          <cell r="C880" t="str">
            <v>77291-0A010;A</v>
          </cell>
          <cell r="D880" t="str">
            <v>F-RP</v>
          </cell>
          <cell r="H880" t="str">
            <v>INJ 47-51,58-62 ,70-72,75-76-80-86,63,77</v>
          </cell>
          <cell r="K880" t="str">
            <v>N-5701;INJ080</v>
          </cell>
          <cell r="L880">
            <v>70</v>
          </cell>
          <cell r="M880">
            <v>992.59259259259261</v>
          </cell>
          <cell r="N880" t="str">
            <v>2X1</v>
          </cell>
          <cell r="Z880">
            <v>135</v>
          </cell>
          <cell r="AF880">
            <v>2</v>
          </cell>
          <cell r="AG880">
            <v>70</v>
          </cell>
          <cell r="AH880">
            <v>1037.037037037037</v>
          </cell>
          <cell r="AL880">
            <v>195</v>
          </cell>
          <cell r="AM880">
            <v>65</v>
          </cell>
          <cell r="AN880">
            <v>390</v>
          </cell>
          <cell r="AO880">
            <v>26.324999999999999</v>
          </cell>
        </row>
        <row r="881">
          <cell r="B881" t="str">
            <v>77291-0A010-2</v>
          </cell>
          <cell r="C881" t="str">
            <v>77291-0A010;A</v>
          </cell>
          <cell r="D881" t="str">
            <v>F-RP</v>
          </cell>
          <cell r="H881" t="str">
            <v>INJ 47-51,58-62 ,70-72,75-76-80-86,63,77</v>
          </cell>
          <cell r="K881" t="str">
            <v>N-5701;INJ080</v>
          </cell>
          <cell r="L881">
            <v>70</v>
          </cell>
          <cell r="M881">
            <v>992.59259259259261</v>
          </cell>
          <cell r="N881" t="str">
            <v>2X1</v>
          </cell>
          <cell r="Z881">
            <v>135</v>
          </cell>
          <cell r="AF881">
            <v>2</v>
          </cell>
          <cell r="AG881">
            <v>70</v>
          </cell>
          <cell r="AH881">
            <v>1037.037037037037</v>
          </cell>
          <cell r="AL881">
            <v>130</v>
          </cell>
          <cell r="AM881">
            <v>65</v>
          </cell>
          <cell r="AN881">
            <v>260</v>
          </cell>
          <cell r="AO881">
            <v>17.55</v>
          </cell>
          <cell r="AP881" t="e">
            <v>#N/A</v>
          </cell>
          <cell r="AQ881" t="e">
            <v>#N/A</v>
          </cell>
          <cell r="AR881" t="e">
            <v>#N/A</v>
          </cell>
          <cell r="AS881" t="e">
            <v>#N/A</v>
          </cell>
          <cell r="AT881">
            <v>135</v>
          </cell>
        </row>
        <row r="882">
          <cell r="B882" t="str">
            <v>77291-0D030</v>
          </cell>
          <cell r="C882" t="str">
            <v>77291-0D030;A</v>
          </cell>
          <cell r="D882" t="str">
            <v>F-RP</v>
          </cell>
          <cell r="E882" t="str">
            <v>ISUZU</v>
          </cell>
          <cell r="F882" t="str">
            <v>MB-45%</v>
          </cell>
          <cell r="G882" t="str">
            <v>BUMP RUBBER</v>
          </cell>
          <cell r="H882" t="str">
            <v>INJ 47-51,58-62 ,70-72,75-76-80-86</v>
          </cell>
          <cell r="I882" t="e">
            <v>#N/A</v>
          </cell>
          <cell r="J882" t="e">
            <v>#N/A</v>
          </cell>
          <cell r="K882" t="str">
            <v>N-5700;INJ080</v>
          </cell>
          <cell r="L882">
            <v>73</v>
          </cell>
          <cell r="M882">
            <v>700</v>
          </cell>
          <cell r="N882" t="str">
            <v>2x1</v>
          </cell>
          <cell r="O882" t="str">
            <v>Comprssion</v>
          </cell>
          <cell r="P882" t="str">
            <v>Press Dep.</v>
          </cell>
          <cell r="Q882" t="str">
            <v>NO</v>
          </cell>
          <cell r="R882" t="str">
            <v>-</v>
          </cell>
          <cell r="S882">
            <v>120</v>
          </cell>
          <cell r="Y882">
            <v>25</v>
          </cell>
          <cell r="Z882">
            <v>200</v>
          </cell>
          <cell r="AA882">
            <v>165</v>
          </cell>
          <cell r="AB882">
            <v>0</v>
          </cell>
          <cell r="AC882">
            <v>0</v>
          </cell>
          <cell r="AD882" t="str">
            <v>RPS</v>
          </cell>
          <cell r="AE882">
            <v>0</v>
          </cell>
          <cell r="AF882">
            <v>2</v>
          </cell>
          <cell r="AG882">
            <v>73</v>
          </cell>
          <cell r="AH882">
            <v>730</v>
          </cell>
          <cell r="AJ882">
            <v>295.2</v>
          </cell>
          <cell r="AL882">
            <v>168</v>
          </cell>
          <cell r="AM882">
            <v>56</v>
          </cell>
          <cell r="AN882">
            <v>336</v>
          </cell>
          <cell r="AO882">
            <v>33.6</v>
          </cell>
          <cell r="AP882">
            <v>244</v>
          </cell>
          <cell r="AQ882" t="e">
            <v>#N/A</v>
          </cell>
          <cell r="AR882" t="str">
            <v>PRS</v>
          </cell>
          <cell r="AS882">
            <v>55</v>
          </cell>
          <cell r="AT882" t="e">
            <v>#N/A</v>
          </cell>
        </row>
        <row r="883">
          <cell r="B883" t="str">
            <v>77291-0D070</v>
          </cell>
          <cell r="C883" t="str">
            <v>77291-0D070;A</v>
          </cell>
          <cell r="D883" t="str">
            <v>F-RP</v>
          </cell>
          <cell r="E883" t="str">
            <v>ISUZU</v>
          </cell>
          <cell r="F883" t="str">
            <v>KB</v>
          </cell>
          <cell r="G883" t="str">
            <v>RUBBER BUSH</v>
          </cell>
          <cell r="H883" t="str">
            <v>INJ 47-51,58-62 ,70-72,75-76-80-86</v>
          </cell>
          <cell r="I883" t="e">
            <v>#N/A</v>
          </cell>
          <cell r="J883" t="e">
            <v>#N/A</v>
          </cell>
          <cell r="K883" t="str">
            <v>N-5700;INJ080</v>
          </cell>
          <cell r="L883">
            <v>73</v>
          </cell>
          <cell r="M883">
            <v>1166.6666666666667</v>
          </cell>
          <cell r="N883" t="str">
            <v>2x1</v>
          </cell>
          <cell r="O883" t="str">
            <v>Transfer</v>
          </cell>
          <cell r="P883" t="str">
            <v>Press Dep.</v>
          </cell>
          <cell r="Q883" t="str">
            <v>NO</v>
          </cell>
          <cell r="R883" t="str">
            <v>205 / 220</v>
          </cell>
          <cell r="S883">
            <v>120</v>
          </cell>
          <cell r="T883">
            <v>2</v>
          </cell>
          <cell r="U883">
            <v>100</v>
          </cell>
          <cell r="V883">
            <v>110</v>
          </cell>
          <cell r="W883">
            <v>9</v>
          </cell>
          <cell r="Y883">
            <v>25</v>
          </cell>
          <cell r="Z883">
            <v>120</v>
          </cell>
          <cell r="AA883">
            <v>165</v>
          </cell>
          <cell r="AB883">
            <v>10</v>
          </cell>
          <cell r="AC883">
            <v>53</v>
          </cell>
          <cell r="AD883" t="str">
            <v>RPS</v>
          </cell>
          <cell r="AE883">
            <v>270</v>
          </cell>
          <cell r="AF883">
            <v>2</v>
          </cell>
          <cell r="AG883">
            <v>73</v>
          </cell>
          <cell r="AH883">
            <v>1216.6666666666667</v>
          </cell>
          <cell r="AJ883">
            <v>358.31376</v>
          </cell>
          <cell r="AL883">
            <v>168</v>
          </cell>
          <cell r="AM883">
            <v>56</v>
          </cell>
          <cell r="AN883">
            <v>336</v>
          </cell>
          <cell r="AO883">
            <v>20.16</v>
          </cell>
          <cell r="AP883">
            <v>244</v>
          </cell>
          <cell r="AQ883" t="e">
            <v>#N/A</v>
          </cell>
          <cell r="AR883" t="str">
            <v>PRS</v>
          </cell>
          <cell r="AS883">
            <v>55</v>
          </cell>
          <cell r="AT883" t="e">
            <v>#N/A</v>
          </cell>
        </row>
        <row r="884">
          <cell r="B884" t="str">
            <v>77291-0D080</v>
          </cell>
          <cell r="C884" t="str">
            <v>77291-0D080;A</v>
          </cell>
          <cell r="D884" t="str">
            <v>F-RP</v>
          </cell>
          <cell r="E884" t="str">
            <v>ISUZU</v>
          </cell>
          <cell r="F884" t="str">
            <v>-</v>
          </cell>
          <cell r="G884" t="str">
            <v>CAB  -&gt;897914-0190</v>
          </cell>
          <cell r="H884" t="str">
            <v>INJ 47-51,58-62 ,70-72,75-76-80-86</v>
          </cell>
          <cell r="I884" t="e">
            <v>#N/A</v>
          </cell>
          <cell r="J884" t="e">
            <v>#N/A</v>
          </cell>
          <cell r="K884" t="str">
            <v>N-5700;INJ080</v>
          </cell>
          <cell r="L884">
            <v>73</v>
          </cell>
          <cell r="M884">
            <v>700</v>
          </cell>
          <cell r="N884" t="str">
            <v>2x1</v>
          </cell>
          <cell r="O884" t="str">
            <v>Comprssion</v>
          </cell>
          <cell r="P884" t="str">
            <v>Sub.Cont.</v>
          </cell>
          <cell r="Q884" t="str">
            <v>NO</v>
          </cell>
          <cell r="R884" t="str">
            <v>-</v>
          </cell>
          <cell r="S884">
            <v>100</v>
          </cell>
          <cell r="Y884">
            <v>3</v>
          </cell>
          <cell r="Z884">
            <v>200</v>
          </cell>
          <cell r="AA884">
            <v>175</v>
          </cell>
          <cell r="AB884">
            <v>0</v>
          </cell>
          <cell r="AC884">
            <v>55</v>
          </cell>
          <cell r="AD884" t="str">
            <v>RK</v>
          </cell>
          <cell r="AE884">
            <v>0</v>
          </cell>
          <cell r="AF884">
            <v>2</v>
          </cell>
          <cell r="AG884">
            <v>73</v>
          </cell>
          <cell r="AH884">
            <v>730</v>
          </cell>
          <cell r="AJ884">
            <v>114</v>
          </cell>
          <cell r="AL884">
            <v>168</v>
          </cell>
          <cell r="AM884">
            <v>56</v>
          </cell>
          <cell r="AN884">
            <v>336</v>
          </cell>
          <cell r="AO884">
            <v>33.6</v>
          </cell>
          <cell r="AP884" t="e">
            <v>#N/A</v>
          </cell>
          <cell r="AQ884" t="e">
            <v>#N/A</v>
          </cell>
          <cell r="AR884" t="e">
            <v>#N/A</v>
          </cell>
          <cell r="AS884" t="e">
            <v>#N/A</v>
          </cell>
          <cell r="AT884" t="e">
            <v>#N/A</v>
          </cell>
        </row>
        <row r="885">
          <cell r="B885" t="str">
            <v>77291-0D160A</v>
          </cell>
          <cell r="C885" t="str">
            <v>77291-0D160;A</v>
          </cell>
          <cell r="D885" t="str">
            <v>F-WCL01</v>
          </cell>
          <cell r="E885" t="str">
            <v>ISUZU</v>
          </cell>
          <cell r="F885" t="str">
            <v>TFR</v>
          </cell>
          <cell r="G885" t="str">
            <v>CAB MTG RUB RBND</v>
          </cell>
          <cell r="H885" t="str">
            <v>INJ 47-51,58-62 ,70-72,75-76-80-86</v>
          </cell>
          <cell r="I885" t="e">
            <v>#N/A</v>
          </cell>
          <cell r="J885" t="e">
            <v>#N/A</v>
          </cell>
          <cell r="K885" t="str">
            <v>N-5700;INJ080</v>
          </cell>
          <cell r="L885">
            <v>73</v>
          </cell>
          <cell r="M885">
            <v>1363.6363636363637</v>
          </cell>
          <cell r="N885" t="str">
            <v>4X1</v>
          </cell>
          <cell r="O885" t="str">
            <v>Comprssion</v>
          </cell>
          <cell r="P885" t="str">
            <v>Sub.Cont.</v>
          </cell>
          <cell r="Q885" t="str">
            <v>NO</v>
          </cell>
          <cell r="R885" t="str">
            <v>-</v>
          </cell>
          <cell r="S885">
            <v>100</v>
          </cell>
          <cell r="Y885">
            <v>3</v>
          </cell>
          <cell r="Z885">
            <v>154</v>
          </cell>
          <cell r="AA885">
            <v>175</v>
          </cell>
          <cell r="AB885">
            <v>0</v>
          </cell>
          <cell r="AC885">
            <v>55</v>
          </cell>
          <cell r="AD885" t="str">
            <v>RK</v>
          </cell>
          <cell r="AE885">
            <v>0</v>
          </cell>
          <cell r="AF885">
            <v>3</v>
          </cell>
          <cell r="AG885">
            <v>73</v>
          </cell>
          <cell r="AH885">
            <v>1422.0779220779223</v>
          </cell>
          <cell r="AJ885">
            <v>115</v>
          </cell>
          <cell r="AL885">
            <v>195</v>
          </cell>
          <cell r="AM885">
            <v>65</v>
          </cell>
          <cell r="AN885">
            <v>585</v>
          </cell>
          <cell r="AO885">
            <v>30.03</v>
          </cell>
          <cell r="AP885" t="e">
            <v>#N/A</v>
          </cell>
          <cell r="AQ885" t="e">
            <v>#N/A</v>
          </cell>
          <cell r="AR885" t="e">
            <v>#N/A</v>
          </cell>
          <cell r="AS885" t="e">
            <v>#N/A</v>
          </cell>
          <cell r="AT885" t="e">
            <v>#N/A</v>
          </cell>
        </row>
        <row r="886">
          <cell r="B886" t="str">
            <v>77291-0D160B</v>
          </cell>
          <cell r="C886" t="str">
            <v>77291-0D160;A</v>
          </cell>
          <cell r="D886" t="str">
            <v>F-WCL01</v>
          </cell>
          <cell r="E886" t="str">
            <v>ISUZU</v>
          </cell>
          <cell r="F886" t="str">
            <v>TFR</v>
          </cell>
          <cell r="G886" t="str">
            <v>CAB MTG RUB RBND</v>
          </cell>
          <cell r="H886" t="str">
            <v>INJ 47-51,58-62 ,70-72,75-76-80-86</v>
          </cell>
          <cell r="I886" t="e">
            <v>#N/A</v>
          </cell>
          <cell r="J886" t="e">
            <v>#N/A</v>
          </cell>
          <cell r="K886" t="str">
            <v>N-5700;INJ080</v>
          </cell>
          <cell r="L886">
            <v>73</v>
          </cell>
          <cell r="M886">
            <v>1365.8536585365853</v>
          </cell>
          <cell r="N886" t="str">
            <v>4X1</v>
          </cell>
          <cell r="O886" t="str">
            <v>Comprssion</v>
          </cell>
          <cell r="P886" t="str">
            <v>Sub.Cont.</v>
          </cell>
          <cell r="Q886" t="str">
            <v>NO</v>
          </cell>
          <cell r="R886" t="str">
            <v>-</v>
          </cell>
          <cell r="S886">
            <v>100</v>
          </cell>
          <cell r="Y886">
            <v>3</v>
          </cell>
          <cell r="Z886">
            <v>205</v>
          </cell>
          <cell r="AA886">
            <v>175</v>
          </cell>
          <cell r="AB886">
            <v>0</v>
          </cell>
          <cell r="AC886">
            <v>55</v>
          </cell>
          <cell r="AD886" t="str">
            <v>RK</v>
          </cell>
          <cell r="AE886">
            <v>0</v>
          </cell>
          <cell r="AF886">
            <v>4</v>
          </cell>
          <cell r="AG886">
            <v>73</v>
          </cell>
          <cell r="AH886">
            <v>1424.3902439024391</v>
          </cell>
          <cell r="AJ886">
            <v>115</v>
          </cell>
          <cell r="AL886">
            <v>195</v>
          </cell>
          <cell r="AM886">
            <v>65</v>
          </cell>
          <cell r="AN886">
            <v>780</v>
          </cell>
          <cell r="AO886">
            <v>39.975000000000001</v>
          </cell>
          <cell r="AP886" t="e">
            <v>#N/A</v>
          </cell>
          <cell r="AQ886" t="e">
            <v>#N/A</v>
          </cell>
          <cell r="AR886" t="e">
            <v>#N/A</v>
          </cell>
          <cell r="AS886" t="e">
            <v>#N/A</v>
          </cell>
          <cell r="AT886" t="e">
            <v>#N/A</v>
          </cell>
        </row>
        <row r="887">
          <cell r="B887" t="str">
            <v>77291-0K040</v>
          </cell>
          <cell r="C887" t="str">
            <v>77291-0K040;A</v>
          </cell>
          <cell r="D887" t="str">
            <v>F-RP</v>
          </cell>
          <cell r="E887" t="str">
            <v>ISUZU</v>
          </cell>
          <cell r="F887" t="str">
            <v>TFR</v>
          </cell>
          <cell r="G887" t="str">
            <v>BUSH RR RUB</v>
          </cell>
          <cell r="H887" t="str">
            <v>INJ 47-51,58-62 ,70-72,75-76-80-86</v>
          </cell>
          <cell r="I887" t="e">
            <v>#N/A</v>
          </cell>
          <cell r="J887" t="e">
            <v>#N/A</v>
          </cell>
          <cell r="K887" t="str">
            <v>N-5700;INJ080</v>
          </cell>
          <cell r="L887">
            <v>73</v>
          </cell>
          <cell r="M887">
            <v>538.46153846153845</v>
          </cell>
          <cell r="N887" t="str">
            <v>2x1</v>
          </cell>
          <cell r="O887" t="str">
            <v>Compression</v>
          </cell>
          <cell r="P887" t="str">
            <v>Sub.Cont.</v>
          </cell>
          <cell r="Q887" t="str">
            <v>NO</v>
          </cell>
          <cell r="R887" t="str">
            <v>-</v>
          </cell>
          <cell r="S887">
            <v>100</v>
          </cell>
          <cell r="Y887">
            <v>5</v>
          </cell>
          <cell r="Z887">
            <v>260</v>
          </cell>
          <cell r="AA887">
            <v>175</v>
          </cell>
          <cell r="AB887">
            <v>0</v>
          </cell>
          <cell r="AC887">
            <v>60</v>
          </cell>
          <cell r="AD887" t="str">
            <v>RK</v>
          </cell>
          <cell r="AE887">
            <v>0</v>
          </cell>
          <cell r="AF887">
            <v>2</v>
          </cell>
          <cell r="AG887">
            <v>73</v>
          </cell>
          <cell r="AH887">
            <v>561.53846153846155</v>
          </cell>
          <cell r="AJ887">
            <v>119</v>
          </cell>
          <cell r="AL887">
            <v>168</v>
          </cell>
          <cell r="AM887">
            <v>56</v>
          </cell>
          <cell r="AN887">
            <v>336</v>
          </cell>
          <cell r="AO887">
            <v>43.68</v>
          </cell>
          <cell r="AP887" t="e">
            <v>#N/A</v>
          </cell>
          <cell r="AQ887" t="e">
            <v>#N/A</v>
          </cell>
          <cell r="AR887" t="e">
            <v>#N/A</v>
          </cell>
          <cell r="AS887" t="e">
            <v>#N/A</v>
          </cell>
          <cell r="AT887" t="e">
            <v>#N/A</v>
          </cell>
        </row>
        <row r="888">
          <cell r="B888" t="str">
            <v>77291-0K060</v>
          </cell>
          <cell r="C888" t="str">
            <v>77291-0K060;A</v>
          </cell>
          <cell r="D888" t="str">
            <v>F-RP</v>
          </cell>
          <cell r="E888" t="str">
            <v>ISUZU</v>
          </cell>
          <cell r="F888" t="str">
            <v>IRC</v>
          </cell>
          <cell r="G888" t="str">
            <v>INSUL RUBBER</v>
          </cell>
          <cell r="H888" t="str">
            <v>INJ 47-51,58-62 ,70-72,75-76-80-86</v>
          </cell>
          <cell r="I888" t="e">
            <v>#N/A</v>
          </cell>
          <cell r="J888" t="e">
            <v>#N/A</v>
          </cell>
          <cell r="K888" t="str">
            <v>N-5700;INJ080</v>
          </cell>
          <cell r="L888">
            <v>73</v>
          </cell>
          <cell r="M888">
            <v>518.51851851851848</v>
          </cell>
          <cell r="N888" t="str">
            <v>2x1</v>
          </cell>
          <cell r="O888" t="str">
            <v>Compression</v>
          </cell>
          <cell r="P888" t="str">
            <v>Sub.Cont.</v>
          </cell>
          <cell r="Q888" t="str">
            <v>NO</v>
          </cell>
          <cell r="R888" t="str">
            <v>-</v>
          </cell>
          <cell r="S888">
            <v>100</v>
          </cell>
          <cell r="T888">
            <v>4</v>
          </cell>
          <cell r="U888">
            <v>20</v>
          </cell>
          <cell r="V888">
            <v>95</v>
          </cell>
          <cell r="W888">
            <v>6</v>
          </cell>
          <cell r="Y888">
            <v>5</v>
          </cell>
          <cell r="Z888">
            <v>270</v>
          </cell>
          <cell r="AA888">
            <v>170</v>
          </cell>
          <cell r="AB888">
            <v>5</v>
          </cell>
          <cell r="AC888">
            <v>55</v>
          </cell>
          <cell r="AD888" t="str">
            <v>RK</v>
          </cell>
          <cell r="AE888">
            <v>0</v>
          </cell>
          <cell r="AF888">
            <v>2</v>
          </cell>
          <cell r="AG888">
            <v>73</v>
          </cell>
          <cell r="AH888">
            <v>540.74074074074076</v>
          </cell>
          <cell r="AJ888">
            <v>0</v>
          </cell>
          <cell r="AL888">
            <v>228</v>
          </cell>
          <cell r="AM888">
            <v>76</v>
          </cell>
          <cell r="AN888">
            <v>456</v>
          </cell>
          <cell r="AO888">
            <v>61.56</v>
          </cell>
          <cell r="AP888" t="e">
            <v>#N/A</v>
          </cell>
          <cell r="AQ888" t="e">
            <v>#N/A</v>
          </cell>
          <cell r="AR888" t="e">
            <v>#N/A</v>
          </cell>
          <cell r="AS888" t="e">
            <v>#N/A</v>
          </cell>
          <cell r="AT888" t="e">
            <v>#N/A</v>
          </cell>
        </row>
        <row r="889">
          <cell r="B889" t="str">
            <v>77291-0K060B</v>
          </cell>
          <cell r="C889" t="str">
            <v>77291-0K060;A</v>
          </cell>
          <cell r="D889" t="e">
            <v>#N/A</v>
          </cell>
          <cell r="E889" t="str">
            <v>ISUZU</v>
          </cell>
          <cell r="F889" t="str">
            <v>IRC</v>
          </cell>
          <cell r="G889" t="str">
            <v>INSUL RUBBER</v>
          </cell>
          <cell r="H889" t="str">
            <v>INJ 47-51,58-62 ,70-72,75-76-80-86</v>
          </cell>
          <cell r="I889" t="e">
            <v>#N/A</v>
          </cell>
          <cell r="J889" t="e">
            <v>#N/A</v>
          </cell>
          <cell r="K889" t="str">
            <v>N-5700;INJ080</v>
          </cell>
          <cell r="L889">
            <v>73</v>
          </cell>
          <cell r="M889">
            <v>518.51851851851848</v>
          </cell>
          <cell r="N889" t="str">
            <v>2x1</v>
          </cell>
          <cell r="O889" t="str">
            <v>Comprssion</v>
          </cell>
          <cell r="P889" t="str">
            <v>Sub.Cont.</v>
          </cell>
          <cell r="Q889" t="str">
            <v>NO</v>
          </cell>
          <cell r="R889" t="str">
            <v>-</v>
          </cell>
          <cell r="S889">
            <v>120</v>
          </cell>
          <cell r="T889">
            <v>12</v>
          </cell>
          <cell r="U889">
            <v>32</v>
          </cell>
          <cell r="V889">
            <v>105</v>
          </cell>
          <cell r="W889">
            <v>6</v>
          </cell>
          <cell r="Y889">
            <v>5</v>
          </cell>
          <cell r="Z889">
            <v>270</v>
          </cell>
          <cell r="AA889">
            <v>170</v>
          </cell>
          <cell r="AB889">
            <v>15</v>
          </cell>
          <cell r="AC889">
            <v>90</v>
          </cell>
          <cell r="AD889" t="str">
            <v>RK</v>
          </cell>
          <cell r="AE889">
            <v>0</v>
          </cell>
          <cell r="AF889">
            <v>2</v>
          </cell>
          <cell r="AG889">
            <v>73</v>
          </cell>
          <cell r="AH889">
            <v>540.74074074074076</v>
          </cell>
          <cell r="AJ889">
            <v>0</v>
          </cell>
          <cell r="AL889">
            <v>228</v>
          </cell>
          <cell r="AM889">
            <v>76</v>
          </cell>
          <cell r="AN889">
            <v>456</v>
          </cell>
          <cell r="AO889">
            <v>61.56</v>
          </cell>
          <cell r="AP889" t="e">
            <v>#N/A</v>
          </cell>
          <cell r="AQ889" t="e">
            <v>#N/A</v>
          </cell>
          <cell r="AR889" t="e">
            <v>#N/A</v>
          </cell>
          <cell r="AS889" t="e">
            <v>#N/A</v>
          </cell>
          <cell r="AT889" t="e">
            <v>#N/A</v>
          </cell>
        </row>
        <row r="890">
          <cell r="B890" t="str">
            <v>77291-0K110</v>
          </cell>
          <cell r="C890" t="str">
            <v>77291-0K110</v>
          </cell>
          <cell r="D890" t="str">
            <v>F-WCL01</v>
          </cell>
          <cell r="E890" t="str">
            <v>ISUZU</v>
          </cell>
          <cell r="F890" t="str">
            <v>940'89</v>
          </cell>
          <cell r="G890" t="str">
            <v>REBOUND RUBBER</v>
          </cell>
          <cell r="H890" t="str">
            <v>INJ 47-51,58-62 ,70-72,75-76-80-86</v>
          </cell>
          <cell r="I890" t="e">
            <v>#N/A</v>
          </cell>
          <cell r="J890" t="e">
            <v>#N/A</v>
          </cell>
          <cell r="K890" t="str">
            <v>N-5700;INJ080</v>
          </cell>
          <cell r="L890">
            <v>73</v>
          </cell>
          <cell r="M890">
            <v>800</v>
          </cell>
          <cell r="N890" t="str">
            <v>2x1</v>
          </cell>
          <cell r="O890" t="str">
            <v>Comprssion</v>
          </cell>
          <cell r="P890" t="str">
            <v>Sub.Cont.</v>
          </cell>
          <cell r="Q890" t="str">
            <v>NO</v>
          </cell>
          <cell r="R890" t="str">
            <v>-</v>
          </cell>
          <cell r="S890">
            <v>100</v>
          </cell>
          <cell r="T890">
            <v>6</v>
          </cell>
          <cell r="U890">
            <v>60</v>
          </cell>
          <cell r="V890">
            <v>115</v>
          </cell>
          <cell r="W890">
            <v>8</v>
          </cell>
          <cell r="Y890">
            <v>10</v>
          </cell>
          <cell r="Z890">
            <v>175</v>
          </cell>
          <cell r="AA890">
            <v>180</v>
          </cell>
          <cell r="AB890">
            <v>15</v>
          </cell>
          <cell r="AC890">
            <v>55</v>
          </cell>
          <cell r="AD890" t="str">
            <v>RK</v>
          </cell>
          <cell r="AE890">
            <v>0</v>
          </cell>
          <cell r="AF890">
            <v>2</v>
          </cell>
          <cell r="AG890">
            <v>73</v>
          </cell>
          <cell r="AH890">
            <v>834.28571428571433</v>
          </cell>
          <cell r="AJ890">
            <v>0</v>
          </cell>
          <cell r="AL890">
            <v>192</v>
          </cell>
          <cell r="AM890">
            <v>64</v>
          </cell>
          <cell r="AN890">
            <v>384</v>
          </cell>
          <cell r="AO890">
            <v>33.6</v>
          </cell>
          <cell r="AP890" t="e">
            <v>#N/A</v>
          </cell>
          <cell r="AQ890" t="e">
            <v>#N/A</v>
          </cell>
          <cell r="AR890" t="e">
            <v>#N/A</v>
          </cell>
          <cell r="AS890" t="e">
            <v>#N/A</v>
          </cell>
          <cell r="AT890" t="e">
            <v>#N/A</v>
          </cell>
        </row>
        <row r="891">
          <cell r="B891" t="str">
            <v>77291-12150-A</v>
          </cell>
          <cell r="C891" t="str">
            <v>77291-12150-A;A</v>
          </cell>
          <cell r="D891" t="str">
            <v>F-RP</v>
          </cell>
          <cell r="E891" t="str">
            <v>Isuzu Eng</v>
          </cell>
          <cell r="F891" t="str">
            <v>940</v>
          </cell>
          <cell r="G891" t="str">
            <v>PACKING HEAD COVE</v>
          </cell>
          <cell r="H891" t="str">
            <v>INJ 47-51,58-62 ,70-72,75-76-80-86</v>
          </cell>
          <cell r="I891" t="e">
            <v>#N/A</v>
          </cell>
          <cell r="J891" t="e">
            <v>#N/A</v>
          </cell>
          <cell r="K891" t="str">
            <v>N-5700;INJ080</v>
          </cell>
          <cell r="L891">
            <v>73</v>
          </cell>
          <cell r="M891">
            <v>666.66666666666663</v>
          </cell>
          <cell r="N891" t="str">
            <v>2x1</v>
          </cell>
          <cell r="O891" t="str">
            <v>Compression</v>
          </cell>
          <cell r="P891" t="str">
            <v>PRS</v>
          </cell>
          <cell r="Q891" t="str">
            <v>NO</v>
          </cell>
          <cell r="R891" t="str">
            <v>-</v>
          </cell>
          <cell r="S891">
            <v>120</v>
          </cell>
          <cell r="T891">
            <v>20</v>
          </cell>
          <cell r="U891">
            <v>24</v>
          </cell>
          <cell r="V891">
            <v>80</v>
          </cell>
          <cell r="W891">
            <v>8</v>
          </cell>
          <cell r="Y891">
            <v>12</v>
          </cell>
          <cell r="Z891">
            <v>210</v>
          </cell>
          <cell r="AA891">
            <v>170</v>
          </cell>
          <cell r="AB891">
            <v>15</v>
          </cell>
          <cell r="AC891">
            <v>75</v>
          </cell>
          <cell r="AD891" t="str">
            <v>SE</v>
          </cell>
          <cell r="AE891">
            <v>0</v>
          </cell>
          <cell r="AF891">
            <v>2</v>
          </cell>
          <cell r="AG891">
            <v>73</v>
          </cell>
          <cell r="AH891">
            <v>695.23809523809518</v>
          </cell>
          <cell r="AJ891">
            <v>18</v>
          </cell>
          <cell r="AL891">
            <v>168</v>
          </cell>
          <cell r="AM891">
            <v>56</v>
          </cell>
          <cell r="AN891">
            <v>336</v>
          </cell>
          <cell r="AO891">
            <v>35.28</v>
          </cell>
          <cell r="AP891" t="e">
            <v>#N/A</v>
          </cell>
          <cell r="AQ891" t="e">
            <v>#N/A</v>
          </cell>
          <cell r="AR891" t="e">
            <v>#N/A</v>
          </cell>
          <cell r="AS891">
            <v>6.32</v>
          </cell>
          <cell r="AT891" t="e">
            <v>#N/A</v>
          </cell>
        </row>
        <row r="892">
          <cell r="B892" t="str">
            <v>77291-BZ050-J</v>
          </cell>
          <cell r="C892" t="str">
            <v>77291-BZ050-J;A</v>
          </cell>
          <cell r="D892" t="str">
            <v>F-RP</v>
          </cell>
          <cell r="H892" t="str">
            <v>INJ 70-72,75-76-80-86,77</v>
          </cell>
          <cell r="K892" t="str">
            <v>N-5603;INJ080</v>
          </cell>
          <cell r="L892">
            <v>81</v>
          </cell>
          <cell r="M892">
            <v>1664</v>
          </cell>
          <cell r="N892" t="str">
            <v>8X1</v>
          </cell>
          <cell r="Z892">
            <v>375</v>
          </cell>
          <cell r="AF892">
            <v>8</v>
          </cell>
          <cell r="AL892">
            <v>195</v>
          </cell>
          <cell r="AM892">
            <v>65</v>
          </cell>
          <cell r="AN892">
            <v>1560</v>
          </cell>
          <cell r="AO892">
            <v>73.125</v>
          </cell>
          <cell r="AP892" t="e">
            <v>#N/A</v>
          </cell>
          <cell r="AQ892" t="e">
            <v>#N/A</v>
          </cell>
          <cell r="AR892" t="e">
            <v>#N/A</v>
          </cell>
          <cell r="AS892" t="e">
            <v>#N/A</v>
          </cell>
          <cell r="AT892">
            <v>375</v>
          </cell>
        </row>
        <row r="893">
          <cell r="B893" t="str">
            <v>77291-F4020</v>
          </cell>
          <cell r="C893" t="str">
            <v>77291-F4020;A</v>
          </cell>
          <cell r="D893" t="str">
            <v>F-RP</v>
          </cell>
          <cell r="E893" t="str">
            <v>ISUZU</v>
          </cell>
          <cell r="F893" t="str">
            <v>-</v>
          </cell>
          <cell r="G893" t="str">
            <v>CAB  -&gt;897914-0170</v>
          </cell>
          <cell r="H893" t="str">
            <v>INM 4,16,17,28,36-39</v>
          </cell>
          <cell r="I893" t="e">
            <v>#N/A</v>
          </cell>
          <cell r="J893" t="e">
            <v>#N/A</v>
          </cell>
          <cell r="K893" t="str">
            <v>N-5700;INJ080</v>
          </cell>
          <cell r="L893">
            <v>73</v>
          </cell>
          <cell r="M893">
            <v>1206.8965517241379</v>
          </cell>
          <cell r="N893" t="str">
            <v>2x1</v>
          </cell>
          <cell r="O893" t="str">
            <v>Comprssion</v>
          </cell>
          <cell r="P893" t="str">
            <v>Sub.Cont.</v>
          </cell>
          <cell r="Q893" t="str">
            <v>NO</v>
          </cell>
          <cell r="R893" t="str">
            <v>-</v>
          </cell>
          <cell r="S893">
            <v>120</v>
          </cell>
          <cell r="T893">
            <v>1</v>
          </cell>
          <cell r="U893">
            <v>190</v>
          </cell>
          <cell r="V893">
            <v>190</v>
          </cell>
          <cell r="W893">
            <v>7</v>
          </cell>
          <cell r="Y893">
            <v>6</v>
          </cell>
          <cell r="Z893">
            <v>116</v>
          </cell>
          <cell r="AA893">
            <v>180</v>
          </cell>
          <cell r="AB893">
            <v>15</v>
          </cell>
          <cell r="AC893">
            <v>50</v>
          </cell>
          <cell r="AD893" t="str">
            <v>SE</v>
          </cell>
          <cell r="AE893">
            <v>0</v>
          </cell>
          <cell r="AF893">
            <v>2</v>
          </cell>
          <cell r="AG893">
            <v>73</v>
          </cell>
          <cell r="AH893">
            <v>1258.6206896551723</v>
          </cell>
          <cell r="AL893">
            <v>204</v>
          </cell>
          <cell r="AM893">
            <v>68</v>
          </cell>
          <cell r="AN893">
            <v>408</v>
          </cell>
          <cell r="AO893">
            <v>23.664000000000001</v>
          </cell>
          <cell r="AP893" t="e">
            <v>#N/A</v>
          </cell>
          <cell r="AQ893" t="e">
            <v>#N/A</v>
          </cell>
          <cell r="AR893" t="e">
            <v>#N/A</v>
          </cell>
          <cell r="AS893" t="e">
            <v>#N/A</v>
          </cell>
          <cell r="AT893" t="e">
            <v>#N/A</v>
          </cell>
        </row>
        <row r="894">
          <cell r="B894" t="str">
            <v>77293-0A020</v>
          </cell>
          <cell r="C894" t="str">
            <v>77293-0A020;A</v>
          </cell>
          <cell r="D894" t="str">
            <v>F-RP</v>
          </cell>
          <cell r="E894" t="str">
            <v>ISUZU</v>
          </cell>
          <cell r="F894" t="str">
            <v>948T</v>
          </cell>
          <cell r="G894" t="str">
            <v>CAB MTG RUB CTRCO</v>
          </cell>
          <cell r="H894" t="str">
            <v>INJ 47-51,58-62 ,70-72,75-76-80-86</v>
          </cell>
          <cell r="I894" t="e">
            <v>#N/A</v>
          </cell>
          <cell r="J894" t="e">
            <v>#N/A</v>
          </cell>
          <cell r="K894" t="str">
            <v>N-5700;INJ080</v>
          </cell>
          <cell r="L894">
            <v>73</v>
          </cell>
          <cell r="M894">
            <v>608.695652173913</v>
          </cell>
          <cell r="N894" t="str">
            <v>2x1 R/L</v>
          </cell>
          <cell r="O894" t="str">
            <v>Comprssion</v>
          </cell>
          <cell r="P894" t="str">
            <v>Sub.Cont.</v>
          </cell>
          <cell r="Q894" t="str">
            <v>NO</v>
          </cell>
          <cell r="R894" t="str">
            <v>-</v>
          </cell>
          <cell r="S894">
            <v>100</v>
          </cell>
          <cell r="T894">
            <v>6</v>
          </cell>
          <cell r="U894">
            <v>50</v>
          </cell>
          <cell r="V894">
            <v>80</v>
          </cell>
          <cell r="W894">
            <v>8</v>
          </cell>
          <cell r="Y894">
            <v>10</v>
          </cell>
          <cell r="Z894">
            <v>230</v>
          </cell>
          <cell r="AA894">
            <v>180</v>
          </cell>
          <cell r="AB894">
            <v>10</v>
          </cell>
          <cell r="AC894">
            <v>45</v>
          </cell>
          <cell r="AD894" t="str">
            <v>RK</v>
          </cell>
          <cell r="AE894">
            <v>0</v>
          </cell>
          <cell r="AF894">
            <v>2</v>
          </cell>
          <cell r="AG894">
            <v>73</v>
          </cell>
          <cell r="AH894">
            <v>634.78260869565213</v>
          </cell>
          <cell r="AJ894">
            <v>0</v>
          </cell>
          <cell r="AL894">
            <v>168</v>
          </cell>
          <cell r="AM894">
            <v>56</v>
          </cell>
          <cell r="AN894">
            <v>336</v>
          </cell>
          <cell r="AO894">
            <v>38.64</v>
          </cell>
          <cell r="AP894" t="e">
            <v>#N/A</v>
          </cell>
          <cell r="AQ894" t="e">
            <v>#N/A</v>
          </cell>
          <cell r="AR894" t="e">
            <v>#N/A</v>
          </cell>
          <cell r="AS894" t="e">
            <v>#N/A</v>
          </cell>
          <cell r="AT894" t="e">
            <v>#N/A</v>
          </cell>
        </row>
        <row r="895">
          <cell r="B895" t="str">
            <v>77402-MJWA-J001</v>
          </cell>
          <cell r="C895" t="str">
            <v>77402-MJWA-J001;A</v>
          </cell>
          <cell r="D895" t="str">
            <v>F-RP</v>
          </cell>
          <cell r="E895" t="str">
            <v>ISUZU</v>
          </cell>
          <cell r="F895" t="str">
            <v>IRC</v>
          </cell>
          <cell r="G895" t="str">
            <v>C.M RUB:NO.3 MT</v>
          </cell>
          <cell r="H895" t="str">
            <v>INJ 75-76,80-86</v>
          </cell>
          <cell r="I895" t="e">
            <v>#N/A</v>
          </cell>
          <cell r="J895" t="e">
            <v>#N/A</v>
          </cell>
          <cell r="K895" t="str">
            <v>E-5560;INJ080</v>
          </cell>
          <cell r="L895">
            <v>83</v>
          </cell>
          <cell r="M895">
            <v>473.37278106508876</v>
          </cell>
          <cell r="N895" t="str">
            <v>2x1</v>
          </cell>
          <cell r="O895" t="str">
            <v>Compression</v>
          </cell>
          <cell r="P895" t="str">
            <v>Sub.Cont.</v>
          </cell>
          <cell r="Q895" t="str">
            <v>NO</v>
          </cell>
          <cell r="R895" t="str">
            <v>-</v>
          </cell>
          <cell r="S895">
            <v>100</v>
          </cell>
          <cell r="T895">
            <v>9</v>
          </cell>
          <cell r="U895">
            <v>20</v>
          </cell>
          <cell r="V895">
            <v>20</v>
          </cell>
          <cell r="W895">
            <v>6</v>
          </cell>
          <cell r="Y895">
            <v>5</v>
          </cell>
          <cell r="Z895">
            <v>338</v>
          </cell>
          <cell r="AA895">
            <v>170</v>
          </cell>
          <cell r="AB895">
            <v>3</v>
          </cell>
          <cell r="AC895">
            <v>70</v>
          </cell>
          <cell r="AD895" t="str">
            <v>RK</v>
          </cell>
          <cell r="AE895">
            <v>0</v>
          </cell>
          <cell r="AF895">
            <v>2</v>
          </cell>
          <cell r="AG895">
            <v>83</v>
          </cell>
          <cell r="AH895">
            <v>491.12426035502961</v>
          </cell>
          <cell r="AJ895">
            <v>0</v>
          </cell>
          <cell r="AL895">
            <v>150</v>
          </cell>
          <cell r="AM895">
            <v>50</v>
          </cell>
          <cell r="AN895">
            <v>300</v>
          </cell>
          <cell r="AO895">
            <v>50.7</v>
          </cell>
          <cell r="AP895" t="e">
            <v>#N/A</v>
          </cell>
          <cell r="AQ895" t="e">
            <v>#N/A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B896" t="str">
            <v>7810A172</v>
          </cell>
          <cell r="C896" t="str">
            <v>7810A172-A2;A</v>
          </cell>
          <cell r="D896" t="str">
            <v>F-WCL01</v>
          </cell>
          <cell r="E896" t="str">
            <v>ISUZU</v>
          </cell>
          <cell r="F896" t="str">
            <v>IRC</v>
          </cell>
          <cell r="G896" t="str">
            <v>C.M RUB:NO.3 MT</v>
          </cell>
          <cell r="H896" t="str">
            <v>INM 4,16,17,28,36-39</v>
          </cell>
          <cell r="I896" t="e">
            <v>#N/A</v>
          </cell>
          <cell r="J896" t="e">
            <v>#N/A</v>
          </cell>
          <cell r="K896" t="str">
            <v>E-5560;INJ080</v>
          </cell>
          <cell r="L896">
            <v>83</v>
          </cell>
          <cell r="M896">
            <v>4475.5244755244757</v>
          </cell>
          <cell r="N896" t="str">
            <v>8X1</v>
          </cell>
          <cell r="O896" t="str">
            <v>Comprssion</v>
          </cell>
          <cell r="P896" t="str">
            <v>Sub.Cont.</v>
          </cell>
          <cell r="Q896" t="str">
            <v>NO</v>
          </cell>
          <cell r="R896" t="str">
            <v>-</v>
          </cell>
          <cell r="S896">
            <v>100</v>
          </cell>
          <cell r="T896">
            <v>8</v>
          </cell>
          <cell r="U896">
            <v>40</v>
          </cell>
          <cell r="V896">
            <v>90</v>
          </cell>
          <cell r="W896">
            <v>8</v>
          </cell>
          <cell r="Y896">
            <v>6</v>
          </cell>
          <cell r="Z896">
            <v>143</v>
          </cell>
          <cell r="AA896">
            <v>170</v>
          </cell>
          <cell r="AB896">
            <v>15</v>
          </cell>
          <cell r="AC896">
            <v>55</v>
          </cell>
          <cell r="AD896" t="str">
            <v>RK</v>
          </cell>
          <cell r="AE896">
            <v>0</v>
          </cell>
          <cell r="AF896">
            <v>8</v>
          </cell>
          <cell r="AG896">
            <v>83</v>
          </cell>
          <cell r="AH896">
            <v>4643.356643356643</v>
          </cell>
          <cell r="AJ896">
            <v>0</v>
          </cell>
          <cell r="AL896">
            <v>180</v>
          </cell>
          <cell r="AM896">
            <v>60</v>
          </cell>
          <cell r="AN896">
            <v>1440</v>
          </cell>
          <cell r="AO896">
            <v>25.74</v>
          </cell>
          <cell r="AP896" t="e">
            <v>#N/A</v>
          </cell>
          <cell r="AQ896" t="e">
            <v>#N/A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B897" t="str">
            <v>7810A172-A1A</v>
          </cell>
          <cell r="C897" t="str">
            <v>7810A172-A1;A</v>
          </cell>
          <cell r="D897" t="e">
            <v>#N/A</v>
          </cell>
          <cell r="E897" t="str">
            <v>ISUZU</v>
          </cell>
          <cell r="F897" t="str">
            <v>IRC</v>
          </cell>
          <cell r="G897" t="str">
            <v>C.M RUB:NO.3 MT</v>
          </cell>
          <cell r="H897" t="str">
            <v>INJ</v>
          </cell>
          <cell r="I897" t="e">
            <v>#N/A</v>
          </cell>
          <cell r="J897" t="e">
            <v>#N/A</v>
          </cell>
          <cell r="K897" t="str">
            <v>E-5560;INJ080</v>
          </cell>
          <cell r="L897">
            <v>83</v>
          </cell>
          <cell r="M897">
            <v>2000</v>
          </cell>
          <cell r="N897" t="str">
            <v>4X1</v>
          </cell>
          <cell r="O897" t="str">
            <v>Compression</v>
          </cell>
          <cell r="P897" t="str">
            <v>Press Dep.</v>
          </cell>
          <cell r="Q897" t="str">
            <v>YES</v>
          </cell>
          <cell r="R897" t="str">
            <v>-</v>
          </cell>
          <cell r="S897">
            <v>150</v>
          </cell>
          <cell r="T897">
            <v>3</v>
          </cell>
          <cell r="U897">
            <v>20</v>
          </cell>
          <cell r="V897">
            <v>115</v>
          </cell>
          <cell r="W897">
            <v>3</v>
          </cell>
          <cell r="Y897">
            <v>6</v>
          </cell>
          <cell r="Z897">
            <v>120</v>
          </cell>
          <cell r="AA897">
            <v>170</v>
          </cell>
          <cell r="AB897">
            <v>1</v>
          </cell>
          <cell r="AC897">
            <v>60</v>
          </cell>
          <cell r="AD897" t="str">
            <v>RK</v>
          </cell>
          <cell r="AE897">
            <v>0</v>
          </cell>
          <cell r="AF897">
            <v>3</v>
          </cell>
          <cell r="AG897">
            <v>83</v>
          </cell>
          <cell r="AH897">
            <v>2075</v>
          </cell>
          <cell r="AJ897">
            <v>40</v>
          </cell>
          <cell r="AL897">
            <v>189</v>
          </cell>
          <cell r="AM897">
            <v>63</v>
          </cell>
          <cell r="AN897">
            <v>567</v>
          </cell>
          <cell r="AO897">
            <v>22.68</v>
          </cell>
          <cell r="AP897">
            <v>0</v>
          </cell>
          <cell r="AQ897" t="e">
            <v>#N/A</v>
          </cell>
          <cell r="AR897" t="str">
            <v>VAC</v>
          </cell>
          <cell r="AS897">
            <v>2.93</v>
          </cell>
          <cell r="AT897" t="e">
            <v>#N/A</v>
          </cell>
        </row>
        <row r="898">
          <cell r="B898" t="str">
            <v>7810A172-A1B</v>
          </cell>
          <cell r="C898" t="str">
            <v>7810A172-A1;A</v>
          </cell>
          <cell r="D898" t="e">
            <v>#N/A</v>
          </cell>
          <cell r="E898" t="str">
            <v>ISUZU</v>
          </cell>
          <cell r="F898" t="str">
            <v>IRC</v>
          </cell>
          <cell r="G898" t="str">
            <v>C.M RUB:NO.3 MT</v>
          </cell>
          <cell r="H898" t="str">
            <v>INJ</v>
          </cell>
          <cell r="I898" t="e">
            <v>#N/A</v>
          </cell>
          <cell r="J898" t="e">
            <v>#N/A</v>
          </cell>
          <cell r="K898" t="str">
            <v>E-5560;INJ080</v>
          </cell>
          <cell r="L898">
            <v>83</v>
          </cell>
          <cell r="M898">
            <v>2000</v>
          </cell>
          <cell r="N898" t="str">
            <v>4X1</v>
          </cell>
          <cell r="O898" t="str">
            <v>Compression</v>
          </cell>
          <cell r="P898" t="str">
            <v>Press Dep.</v>
          </cell>
          <cell r="Q898" t="str">
            <v>YES</v>
          </cell>
          <cell r="R898" t="str">
            <v>-</v>
          </cell>
          <cell r="S898">
            <v>150</v>
          </cell>
          <cell r="T898">
            <v>3</v>
          </cell>
          <cell r="U898">
            <v>20</v>
          </cell>
          <cell r="V898">
            <v>115</v>
          </cell>
          <cell r="W898">
            <v>3</v>
          </cell>
          <cell r="Y898">
            <v>6</v>
          </cell>
          <cell r="Z898">
            <v>160</v>
          </cell>
          <cell r="AA898">
            <v>170</v>
          </cell>
          <cell r="AB898">
            <v>1</v>
          </cell>
          <cell r="AC898">
            <v>60</v>
          </cell>
          <cell r="AD898" t="str">
            <v>RK</v>
          </cell>
          <cell r="AE898">
            <v>0</v>
          </cell>
          <cell r="AF898">
            <v>4</v>
          </cell>
          <cell r="AG898">
            <v>83</v>
          </cell>
          <cell r="AH898">
            <v>2075</v>
          </cell>
          <cell r="AJ898">
            <v>40</v>
          </cell>
          <cell r="AL898">
            <v>189</v>
          </cell>
          <cell r="AM898">
            <v>63</v>
          </cell>
          <cell r="AN898">
            <v>756</v>
          </cell>
          <cell r="AO898">
            <v>30.24</v>
          </cell>
          <cell r="AP898">
            <v>0</v>
          </cell>
          <cell r="AQ898" t="e">
            <v>#N/A</v>
          </cell>
          <cell r="AR898" t="str">
            <v>VAC</v>
          </cell>
          <cell r="AS898">
            <v>2.93</v>
          </cell>
          <cell r="AT898" t="e">
            <v>#N/A</v>
          </cell>
        </row>
        <row r="899">
          <cell r="B899" t="str">
            <v>7810A172-A2</v>
          </cell>
          <cell r="C899" t="str">
            <v>7810A172-A2;A</v>
          </cell>
          <cell r="D899" t="e">
            <v>#N/A</v>
          </cell>
          <cell r="E899" t="str">
            <v>ISUZU</v>
          </cell>
          <cell r="F899" t="str">
            <v>IRC</v>
          </cell>
          <cell r="G899" t="str">
            <v>C.M RUB:NO.3 MT</v>
          </cell>
          <cell r="H899" t="str">
            <v>INM 4,16,17,28,36-39</v>
          </cell>
          <cell r="I899" t="e">
            <v>#N/A</v>
          </cell>
          <cell r="J899" t="e">
            <v>#N/A</v>
          </cell>
          <cell r="K899" t="str">
            <v>E-5560;INJ080</v>
          </cell>
          <cell r="L899">
            <v>83</v>
          </cell>
          <cell r="M899">
            <v>4000</v>
          </cell>
          <cell r="N899" t="str">
            <v>8X3</v>
          </cell>
          <cell r="O899" t="str">
            <v>Compression</v>
          </cell>
          <cell r="P899" t="str">
            <v>Sub.Cont.</v>
          </cell>
          <cell r="Q899" t="str">
            <v>NO</v>
          </cell>
          <cell r="R899" t="str">
            <v>-</v>
          </cell>
          <cell r="S899">
            <v>100</v>
          </cell>
          <cell r="Y899">
            <v>3</v>
          </cell>
          <cell r="Z899">
            <v>160</v>
          </cell>
          <cell r="AA899">
            <v>175</v>
          </cell>
          <cell r="AB899">
            <v>0</v>
          </cell>
          <cell r="AC899">
            <v>70</v>
          </cell>
          <cell r="AD899" t="str">
            <v>RK</v>
          </cell>
          <cell r="AE899">
            <v>0</v>
          </cell>
          <cell r="AF899">
            <v>8</v>
          </cell>
          <cell r="AG899">
            <v>83</v>
          </cell>
          <cell r="AH899">
            <v>4150</v>
          </cell>
          <cell r="AJ899">
            <v>0</v>
          </cell>
          <cell r="AL899">
            <v>180</v>
          </cell>
          <cell r="AM899">
            <v>60</v>
          </cell>
          <cell r="AN899">
            <v>1440</v>
          </cell>
          <cell r="AO899">
            <v>28.8</v>
          </cell>
          <cell r="AP899" t="e">
            <v>#N/A</v>
          </cell>
          <cell r="AQ899" t="e">
            <v>#N/A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B900" t="str">
            <v>78110-YB4-0000</v>
          </cell>
          <cell r="C900" t="str">
            <v>78110-YB4-0000</v>
          </cell>
          <cell r="D900" t="str">
            <v>F-SCR</v>
          </cell>
          <cell r="E900" t="str">
            <v>Isuzu Eng</v>
          </cell>
          <cell r="F900" t="str">
            <v>940</v>
          </cell>
          <cell r="G900" t="str">
            <v>RUBBE-&gt;897912-615</v>
          </cell>
          <cell r="H900" t="str">
            <v>SCR</v>
          </cell>
          <cell r="I900" t="e">
            <v>#N/A</v>
          </cell>
          <cell r="J900" t="e">
            <v>#N/A</v>
          </cell>
          <cell r="K900" t="str">
            <v>C-2615</v>
          </cell>
          <cell r="L900" t="e">
            <v>#N/A</v>
          </cell>
          <cell r="M900" t="e">
            <v>#N/A</v>
          </cell>
          <cell r="N900" t="str">
            <v>4x1</v>
          </cell>
          <cell r="O900" t="str">
            <v>Compression</v>
          </cell>
          <cell r="P900" t="str">
            <v>Press Dep</v>
          </cell>
          <cell r="Q900" t="str">
            <v>NO</v>
          </cell>
          <cell r="R900" t="str">
            <v>-</v>
          </cell>
          <cell r="S900">
            <v>120</v>
          </cell>
          <cell r="T900">
            <v>32</v>
          </cell>
          <cell r="U900">
            <v>29</v>
          </cell>
          <cell r="V900">
            <v>29</v>
          </cell>
          <cell r="W900">
            <v>8</v>
          </cell>
          <cell r="Y900">
            <v>8</v>
          </cell>
          <cell r="Z900">
            <v>0</v>
          </cell>
          <cell r="AA900">
            <v>170</v>
          </cell>
          <cell r="AB900">
            <v>10</v>
          </cell>
          <cell r="AC900">
            <v>70</v>
          </cell>
          <cell r="AD900" t="str">
            <v>RK</v>
          </cell>
          <cell r="AE900">
            <v>0</v>
          </cell>
          <cell r="AF900">
            <v>4</v>
          </cell>
          <cell r="AG900" t="e">
            <v>#N/A</v>
          </cell>
          <cell r="AH900" t="e">
            <v>#N/A</v>
          </cell>
          <cell r="AJ900">
            <v>0</v>
          </cell>
          <cell r="AL900" t="e">
            <v>#N/A</v>
          </cell>
          <cell r="AM900" t="e">
            <v>#N/A</v>
          </cell>
          <cell r="AN900" t="e">
            <v>#N/A</v>
          </cell>
          <cell r="AO900" t="e">
            <v>#N/A</v>
          </cell>
          <cell r="AP900" t="e">
            <v>#N/A</v>
          </cell>
          <cell r="AQ900" t="e">
            <v>#N/A</v>
          </cell>
          <cell r="AR900" t="e">
            <v>#N/A</v>
          </cell>
          <cell r="AS900">
            <v>4.03</v>
          </cell>
          <cell r="AT900" t="e">
            <v>#N/A</v>
          </cell>
        </row>
        <row r="901">
          <cell r="B901" t="str">
            <v>78112-954-0030</v>
          </cell>
          <cell r="C901" t="str">
            <v>78112-954-0030</v>
          </cell>
          <cell r="D901" t="str">
            <v>F-SCR</v>
          </cell>
          <cell r="E901" t="str">
            <v>ISUZU</v>
          </cell>
          <cell r="F901" t="str">
            <v>IRC</v>
          </cell>
          <cell r="G901" t="str">
            <v>C.M RUB:NO.3 MT</v>
          </cell>
          <cell r="H901" t="str">
            <v>SCR</v>
          </cell>
          <cell r="I901" t="e">
            <v>#N/A</v>
          </cell>
          <cell r="J901" t="e">
            <v>#N/A</v>
          </cell>
          <cell r="K901" t="str">
            <v>C-2720</v>
          </cell>
          <cell r="L901" t="e">
            <v>#N/A</v>
          </cell>
          <cell r="M901" t="e">
            <v>#N/A</v>
          </cell>
          <cell r="N901" t="str">
            <v>1x1</v>
          </cell>
          <cell r="O901" t="str">
            <v>Compression</v>
          </cell>
          <cell r="P901" t="str">
            <v>Sub.Cont.</v>
          </cell>
          <cell r="Q901" t="str">
            <v>NO</v>
          </cell>
          <cell r="R901" t="str">
            <v>-</v>
          </cell>
          <cell r="S901">
            <v>100</v>
          </cell>
          <cell r="T901">
            <v>5</v>
          </cell>
          <cell r="U901">
            <v>10</v>
          </cell>
          <cell r="V901">
            <v>155</v>
          </cell>
          <cell r="W901">
            <v>8</v>
          </cell>
          <cell r="Y901">
            <v>4</v>
          </cell>
          <cell r="Z901">
            <v>17.472000000000001</v>
          </cell>
          <cell r="AA901">
            <v>175</v>
          </cell>
          <cell r="AB901">
            <v>7</v>
          </cell>
          <cell r="AC901">
            <v>70</v>
          </cell>
          <cell r="AD901" t="str">
            <v>RK</v>
          </cell>
          <cell r="AE901">
            <v>0</v>
          </cell>
          <cell r="AF901">
            <v>2</v>
          </cell>
          <cell r="AG901" t="e">
            <v>#N/A</v>
          </cell>
          <cell r="AH901" t="e">
            <v>#N/A</v>
          </cell>
          <cell r="AJ901">
            <v>0</v>
          </cell>
          <cell r="AL901" t="e">
            <v>#N/A</v>
          </cell>
          <cell r="AM901" t="e">
            <v>#N/A</v>
          </cell>
          <cell r="AN901" t="e">
            <v>#N/A</v>
          </cell>
          <cell r="AO901" t="e">
            <v>#N/A</v>
          </cell>
          <cell r="AP901" t="e">
            <v>#N/A</v>
          </cell>
          <cell r="AQ901" t="e">
            <v>#N/A</v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B902" t="str">
            <v>78114-YB3-0000</v>
          </cell>
          <cell r="C902" t="str">
            <v>78114-YB3-0000</v>
          </cell>
          <cell r="D902" t="str">
            <v>F-SCR</v>
          </cell>
          <cell r="E902" t="str">
            <v>ISUZU</v>
          </cell>
          <cell r="F902" t="str">
            <v>IRC</v>
          </cell>
          <cell r="G902" t="str">
            <v>C.M RUB:NO.3 MT</v>
          </cell>
          <cell r="H902" t="str">
            <v>PPR</v>
          </cell>
          <cell r="I902" t="e">
            <v>#N/A</v>
          </cell>
          <cell r="J902" t="e">
            <v>#N/A</v>
          </cell>
          <cell r="K902" t="str">
            <v>C-2615</v>
          </cell>
          <cell r="L902" t="e">
            <v>#N/A</v>
          </cell>
          <cell r="M902" t="e">
            <v>#N/A</v>
          </cell>
          <cell r="N902" t="str">
            <v>4x1</v>
          </cell>
          <cell r="O902" t="str">
            <v>Compression</v>
          </cell>
          <cell r="P902" t="str">
            <v>Sub.Cont.</v>
          </cell>
          <cell r="Q902" t="str">
            <v>NO</v>
          </cell>
          <cell r="R902" t="str">
            <v>-</v>
          </cell>
          <cell r="S902">
            <v>100</v>
          </cell>
          <cell r="T902">
            <v>9</v>
          </cell>
          <cell r="U902">
            <v>14</v>
          </cell>
          <cell r="V902">
            <v>70</v>
          </cell>
          <cell r="W902">
            <v>7</v>
          </cell>
          <cell r="Y902">
            <v>4</v>
          </cell>
          <cell r="Z902">
            <v>0</v>
          </cell>
          <cell r="AA902">
            <v>180</v>
          </cell>
          <cell r="AB902">
            <v>7</v>
          </cell>
          <cell r="AC902">
            <v>60</v>
          </cell>
          <cell r="AD902" t="str">
            <v>RK</v>
          </cell>
          <cell r="AE902">
            <v>0</v>
          </cell>
          <cell r="AF902">
            <v>4</v>
          </cell>
          <cell r="AG902" t="e">
            <v>#N/A</v>
          </cell>
          <cell r="AH902" t="e">
            <v>#N/A</v>
          </cell>
          <cell r="AJ902">
            <v>0</v>
          </cell>
          <cell r="AL902" t="e">
            <v>#N/A</v>
          </cell>
          <cell r="AM902" t="e">
            <v>#N/A</v>
          </cell>
          <cell r="AN902" t="e">
            <v>#N/A</v>
          </cell>
          <cell r="AO902" t="e">
            <v>#N/A</v>
          </cell>
          <cell r="AP902" t="e">
            <v>#N/A</v>
          </cell>
          <cell r="AQ902" t="e">
            <v>#N/A</v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B903" t="str">
            <v>78114-YB4-0000</v>
          </cell>
          <cell r="C903" t="str">
            <v>78114-YB4-0000</v>
          </cell>
          <cell r="D903" t="str">
            <v>F-SCR</v>
          </cell>
          <cell r="E903" t="str">
            <v>ISUZU</v>
          </cell>
          <cell r="F903" t="str">
            <v>IRC</v>
          </cell>
          <cell r="G903" t="str">
            <v>C.M RUB:NO.3 MT</v>
          </cell>
          <cell r="H903" t="str">
            <v>VK</v>
          </cell>
          <cell r="I903" t="e">
            <v>#N/A</v>
          </cell>
          <cell r="J903" t="e">
            <v>#N/A</v>
          </cell>
          <cell r="K903" t="str">
            <v>C-2620</v>
          </cell>
          <cell r="L903" t="e">
            <v>#N/A</v>
          </cell>
          <cell r="M903" t="e">
            <v>#N/A</v>
          </cell>
          <cell r="N903" t="str">
            <v>4x1</v>
          </cell>
          <cell r="O903" t="str">
            <v>Comprssion</v>
          </cell>
          <cell r="P903" t="str">
            <v>Sub.Cont.</v>
          </cell>
          <cell r="Q903" t="str">
            <v>NO</v>
          </cell>
          <cell r="R903" t="str">
            <v>-</v>
          </cell>
          <cell r="S903">
            <v>100</v>
          </cell>
          <cell r="Y903">
            <v>3</v>
          </cell>
          <cell r="Z903">
            <v>0</v>
          </cell>
          <cell r="AA903">
            <v>175</v>
          </cell>
          <cell r="AB903">
            <v>15</v>
          </cell>
          <cell r="AC903">
            <v>60</v>
          </cell>
          <cell r="AD903" t="str">
            <v>RK</v>
          </cell>
          <cell r="AE903">
            <v>0</v>
          </cell>
          <cell r="AF903">
            <v>4</v>
          </cell>
          <cell r="AG903" t="e">
            <v>#N/A</v>
          </cell>
          <cell r="AH903" t="e">
            <v>#N/A</v>
          </cell>
          <cell r="AJ903">
            <v>0</v>
          </cell>
          <cell r="AL903" t="e">
            <v>#N/A</v>
          </cell>
          <cell r="AM903" t="e">
            <v>#N/A</v>
          </cell>
          <cell r="AN903" t="e">
            <v>#N/A</v>
          </cell>
          <cell r="AO903" t="e">
            <v>#N/A</v>
          </cell>
          <cell r="AP903" t="e">
            <v>#N/A</v>
          </cell>
          <cell r="AQ903" t="e">
            <v>#N/A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B904" t="str">
            <v>78118-YB0-0030</v>
          </cell>
          <cell r="C904" t="str">
            <v>78118-YB0-0030</v>
          </cell>
          <cell r="D904" t="e">
            <v>#N/A</v>
          </cell>
          <cell r="E904" t="str">
            <v>ISUZU</v>
          </cell>
          <cell r="F904" t="str">
            <v>IRC</v>
          </cell>
          <cell r="G904" t="str">
            <v>C.M RUB:NO.3 MT</v>
          </cell>
          <cell r="H904" t="str">
            <v>VAC</v>
          </cell>
          <cell r="I904" t="e">
            <v>#N/A</v>
          </cell>
          <cell r="J904" t="e">
            <v>#N/A</v>
          </cell>
          <cell r="K904" t="str">
            <v>C-2730</v>
          </cell>
          <cell r="L904" t="e">
            <v>#N/A</v>
          </cell>
          <cell r="M904" t="e">
            <v>#N/A</v>
          </cell>
          <cell r="N904" t="str">
            <v>25x1</v>
          </cell>
          <cell r="O904" t="str">
            <v>Comprssion</v>
          </cell>
          <cell r="P904" t="str">
            <v>Sub.Cont.</v>
          </cell>
          <cell r="Q904" t="str">
            <v>NO</v>
          </cell>
          <cell r="R904" t="str">
            <v>-</v>
          </cell>
          <cell r="S904">
            <v>100</v>
          </cell>
          <cell r="Y904">
            <v>3</v>
          </cell>
          <cell r="Z904">
            <v>84</v>
          </cell>
          <cell r="AA904">
            <v>175</v>
          </cell>
          <cell r="AB904">
            <v>15</v>
          </cell>
          <cell r="AC904">
            <v>60</v>
          </cell>
          <cell r="AD904" t="str">
            <v>RK</v>
          </cell>
          <cell r="AE904">
            <v>0</v>
          </cell>
          <cell r="AF904">
            <v>25</v>
          </cell>
          <cell r="AG904" t="e">
            <v>#N/A</v>
          </cell>
          <cell r="AH904" t="e">
            <v>#N/A</v>
          </cell>
          <cell r="AJ904">
            <v>0</v>
          </cell>
          <cell r="AL904" t="e">
            <v>#N/A</v>
          </cell>
          <cell r="AM904" t="e">
            <v>#N/A</v>
          </cell>
          <cell r="AN904" t="e">
            <v>#N/A</v>
          </cell>
          <cell r="AO904" t="e">
            <v>#N/A</v>
          </cell>
          <cell r="AP904" t="e">
            <v>#N/A</v>
          </cell>
          <cell r="AQ904" t="e">
            <v>#N/A</v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B905" t="str">
            <v>78118-YB3-0030</v>
          </cell>
          <cell r="C905" t="str">
            <v>78118-YB3-0030</v>
          </cell>
          <cell r="D905" t="str">
            <v>F-SCR</v>
          </cell>
          <cell r="E905" t="str">
            <v>ISUZU</v>
          </cell>
          <cell r="F905" t="str">
            <v>IRC</v>
          </cell>
          <cell r="G905" t="str">
            <v>C.M RUB:NO.3 MT</v>
          </cell>
          <cell r="H905" t="str">
            <v>SCR</v>
          </cell>
          <cell r="I905" t="e">
            <v>#N/A</v>
          </cell>
          <cell r="J905" t="e">
            <v>#N/A</v>
          </cell>
          <cell r="K905" t="str">
            <v>C-2720</v>
          </cell>
          <cell r="L905" t="e">
            <v>#N/A</v>
          </cell>
          <cell r="M905" t="e">
            <v>#N/A</v>
          </cell>
          <cell r="N905" t="str">
            <v>4x1</v>
          </cell>
          <cell r="O905" t="str">
            <v>Comprssion</v>
          </cell>
          <cell r="P905" t="str">
            <v>Sub.Cont.</v>
          </cell>
          <cell r="Q905" t="str">
            <v>NO</v>
          </cell>
          <cell r="R905" t="str">
            <v>-</v>
          </cell>
          <cell r="S905">
            <v>100</v>
          </cell>
          <cell r="Y905">
            <v>3</v>
          </cell>
          <cell r="Z905">
            <v>46.569600000000001</v>
          </cell>
          <cell r="AA905">
            <v>175</v>
          </cell>
          <cell r="AB905">
            <v>15</v>
          </cell>
          <cell r="AC905">
            <v>60</v>
          </cell>
          <cell r="AD905" t="str">
            <v>RK</v>
          </cell>
          <cell r="AE905">
            <v>0</v>
          </cell>
          <cell r="AF905">
            <v>4</v>
          </cell>
          <cell r="AG905" t="e">
            <v>#N/A</v>
          </cell>
          <cell r="AH905" t="e">
            <v>#N/A</v>
          </cell>
          <cell r="AJ905">
            <v>0</v>
          </cell>
          <cell r="AL905" t="e">
            <v>#N/A</v>
          </cell>
          <cell r="AM905" t="e">
            <v>#N/A</v>
          </cell>
          <cell r="AN905" t="e">
            <v>#N/A</v>
          </cell>
          <cell r="AO905" t="e">
            <v>#N/A</v>
          </cell>
          <cell r="AP905" t="e">
            <v>#N/A</v>
          </cell>
          <cell r="AQ905" t="e">
            <v>#N/A</v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B906" t="str">
            <v>78118-YB3-0040</v>
          </cell>
          <cell r="C906" t="str">
            <v>78118-YB3-0040</v>
          </cell>
          <cell r="D906" t="str">
            <v>F-SCR</v>
          </cell>
          <cell r="E906" t="str">
            <v>Isuzu Eng</v>
          </cell>
          <cell r="F906" t="str">
            <v>IRC</v>
          </cell>
          <cell r="G906" t="str">
            <v>SUPPORT RUBBER LH</v>
          </cell>
          <cell r="H906" t="str">
            <v>SCR</v>
          </cell>
          <cell r="I906" t="e">
            <v>#N/A</v>
          </cell>
          <cell r="J906" t="e">
            <v>#N/A</v>
          </cell>
          <cell r="K906" t="str">
            <v>C-2720</v>
          </cell>
          <cell r="L906" t="e">
            <v>#N/A</v>
          </cell>
          <cell r="M906" t="e">
            <v>#N/A</v>
          </cell>
          <cell r="N906" t="str">
            <v>4x1</v>
          </cell>
          <cell r="O906" t="str">
            <v>Comprssion</v>
          </cell>
          <cell r="P906" t="str">
            <v>Sub.Cont.</v>
          </cell>
          <cell r="Q906" t="str">
            <v>NO</v>
          </cell>
          <cell r="R906" t="str">
            <v>-</v>
          </cell>
          <cell r="S906">
            <v>100</v>
          </cell>
          <cell r="Y906">
            <v>3</v>
          </cell>
          <cell r="Z906">
            <v>0</v>
          </cell>
          <cell r="AA906">
            <v>175</v>
          </cell>
          <cell r="AB906">
            <v>15</v>
          </cell>
          <cell r="AC906">
            <v>60</v>
          </cell>
          <cell r="AD906" t="str">
            <v>RK</v>
          </cell>
          <cell r="AE906">
            <v>0</v>
          </cell>
          <cell r="AF906">
            <v>4</v>
          </cell>
          <cell r="AG906" t="e">
            <v>#N/A</v>
          </cell>
          <cell r="AH906" t="e">
            <v>#N/A</v>
          </cell>
          <cell r="AJ906">
            <v>0</v>
          </cell>
          <cell r="AL906" t="e">
            <v>#N/A</v>
          </cell>
          <cell r="AM906" t="e">
            <v>#N/A</v>
          </cell>
          <cell r="AN906" t="e">
            <v>#N/A</v>
          </cell>
          <cell r="AO906" t="e">
            <v>#N/A</v>
          </cell>
          <cell r="AP906" t="e">
            <v>#N/A</v>
          </cell>
          <cell r="AQ906" t="e">
            <v>#N/A</v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B907" t="str">
            <v>78118-YB4-0040</v>
          </cell>
          <cell r="C907" t="str">
            <v>78118-YB4-0040</v>
          </cell>
          <cell r="D907" t="str">
            <v>F-SCR</v>
          </cell>
          <cell r="E907" t="str">
            <v>Isuzu Eng</v>
          </cell>
          <cell r="F907" t="str">
            <v>IRC</v>
          </cell>
          <cell r="G907" t="str">
            <v>SUPPORT RUBBER LH</v>
          </cell>
          <cell r="H907" t="str">
            <v>SCR</v>
          </cell>
          <cell r="I907" t="e">
            <v>#N/A</v>
          </cell>
          <cell r="J907" t="e">
            <v>#N/A</v>
          </cell>
          <cell r="K907" t="str">
            <v>C-2720</v>
          </cell>
          <cell r="L907" t="e">
            <v>#N/A</v>
          </cell>
          <cell r="M907" t="e">
            <v>#N/A</v>
          </cell>
          <cell r="N907" t="str">
            <v>4x1</v>
          </cell>
          <cell r="O907" t="str">
            <v>Compression</v>
          </cell>
          <cell r="P907" t="str">
            <v>Press Dep.</v>
          </cell>
          <cell r="Q907" t="str">
            <v>NO</v>
          </cell>
          <cell r="R907" t="str">
            <v>-</v>
          </cell>
          <cell r="S907">
            <v>120</v>
          </cell>
          <cell r="Y907">
            <v>5</v>
          </cell>
          <cell r="Z907">
            <v>48.703199999999995</v>
          </cell>
          <cell r="AA907">
            <v>175</v>
          </cell>
          <cell r="AB907">
            <v>0</v>
          </cell>
          <cell r="AC907">
            <v>0</v>
          </cell>
          <cell r="AD907" t="str">
            <v>RK</v>
          </cell>
          <cell r="AE907">
            <v>0</v>
          </cell>
          <cell r="AF907">
            <v>4</v>
          </cell>
          <cell r="AG907" t="e">
            <v>#N/A</v>
          </cell>
          <cell r="AH907" t="e">
            <v>#N/A</v>
          </cell>
          <cell r="AJ907">
            <v>0</v>
          </cell>
          <cell r="AL907" t="e">
            <v>#N/A</v>
          </cell>
          <cell r="AM907" t="e">
            <v>#N/A</v>
          </cell>
          <cell r="AN907" t="e">
            <v>#N/A</v>
          </cell>
          <cell r="AO907" t="e">
            <v>#N/A</v>
          </cell>
          <cell r="AP907" t="e">
            <v>#N/A</v>
          </cell>
          <cell r="AQ907" t="e">
            <v>#N/A</v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B908" t="str">
            <v>78313-YB3-0000</v>
          </cell>
          <cell r="C908" t="str">
            <v>78313-YB3-0000</v>
          </cell>
          <cell r="D908" t="str">
            <v>F-TPS</v>
          </cell>
          <cell r="E908" t="str">
            <v>Isuzu Eng</v>
          </cell>
          <cell r="F908" t="str">
            <v>IRC</v>
          </cell>
          <cell r="G908" t="str">
            <v>SUPPORT RUBBER RH</v>
          </cell>
          <cell r="H908" t="str">
            <v>TEE</v>
          </cell>
          <cell r="I908" t="e">
            <v>#N/A</v>
          </cell>
          <cell r="J908" t="e">
            <v>#N/A</v>
          </cell>
          <cell r="K908" t="str">
            <v>C-2615</v>
          </cell>
          <cell r="L908" t="e">
            <v>#N/A</v>
          </cell>
          <cell r="M908" t="e">
            <v>#N/A</v>
          </cell>
          <cell r="N908" t="str">
            <v>4x1</v>
          </cell>
          <cell r="O908" t="str">
            <v>Transfer</v>
          </cell>
          <cell r="P908" t="str">
            <v>Press Dep.</v>
          </cell>
          <cell r="Q908" t="str">
            <v>NO</v>
          </cell>
          <cell r="R908" t="str">
            <v>205 / 220</v>
          </cell>
          <cell r="S908">
            <v>120</v>
          </cell>
          <cell r="Y908">
            <v>25</v>
          </cell>
          <cell r="Z908">
            <v>28.512</v>
          </cell>
          <cell r="AA908">
            <v>175</v>
          </cell>
          <cell r="AB908">
            <v>20</v>
          </cell>
          <cell r="AC908">
            <v>60</v>
          </cell>
          <cell r="AD908" t="str">
            <v>RK</v>
          </cell>
          <cell r="AE908">
            <v>0</v>
          </cell>
          <cell r="AF908">
            <v>4</v>
          </cell>
          <cell r="AG908" t="e">
            <v>#N/A</v>
          </cell>
          <cell r="AH908" t="e">
            <v>#N/A</v>
          </cell>
          <cell r="AJ908">
            <v>0</v>
          </cell>
          <cell r="AL908" t="e">
            <v>#N/A</v>
          </cell>
          <cell r="AM908" t="e">
            <v>#N/A</v>
          </cell>
          <cell r="AN908" t="e">
            <v>#N/A</v>
          </cell>
          <cell r="AO908" t="e">
            <v>#N/A</v>
          </cell>
          <cell r="AP908" t="e">
            <v>#N/A</v>
          </cell>
          <cell r="AQ908" t="e">
            <v>#N/A</v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B909" t="str">
            <v>78313-YB4-0000</v>
          </cell>
          <cell r="C909" t="str">
            <v>78313-YB4-0000</v>
          </cell>
          <cell r="D909" t="e">
            <v>#N/A</v>
          </cell>
          <cell r="E909" t="str">
            <v>Isuzu Eng</v>
          </cell>
          <cell r="F909" t="str">
            <v>IRC</v>
          </cell>
          <cell r="G909" t="str">
            <v>SUPPORT RUBBER RH</v>
          </cell>
          <cell r="H909" t="str">
            <v>TEE</v>
          </cell>
          <cell r="I909" t="e">
            <v>#N/A</v>
          </cell>
          <cell r="J909" t="e">
            <v>#N/A</v>
          </cell>
          <cell r="K909" t="str">
            <v>C-2720</v>
          </cell>
          <cell r="L909" t="e">
            <v>#N/A</v>
          </cell>
          <cell r="M909" t="e">
            <v>#N/A</v>
          </cell>
          <cell r="N909" t="str">
            <v>4x1</v>
          </cell>
          <cell r="O909" t="str">
            <v>Transfer</v>
          </cell>
          <cell r="P909" t="str">
            <v>Press Dep.</v>
          </cell>
          <cell r="Q909" t="str">
            <v>NO</v>
          </cell>
          <cell r="R909" t="str">
            <v>205 / 220</v>
          </cell>
          <cell r="S909">
            <v>120</v>
          </cell>
          <cell r="Y909">
            <v>25</v>
          </cell>
          <cell r="Z909">
            <v>60.48</v>
          </cell>
          <cell r="AA909">
            <v>175</v>
          </cell>
          <cell r="AB909">
            <v>10</v>
          </cell>
          <cell r="AC909">
            <v>60</v>
          </cell>
          <cell r="AD909" t="str">
            <v>RK</v>
          </cell>
          <cell r="AE909">
            <v>0</v>
          </cell>
          <cell r="AF909">
            <v>4</v>
          </cell>
          <cell r="AG909" t="e">
            <v>#N/A</v>
          </cell>
          <cell r="AH909" t="e">
            <v>#N/A</v>
          </cell>
          <cell r="AJ909">
            <v>0</v>
          </cell>
          <cell r="AL909" t="e">
            <v>#N/A</v>
          </cell>
          <cell r="AM909" t="e">
            <v>#N/A</v>
          </cell>
          <cell r="AN909" t="e">
            <v>#N/A</v>
          </cell>
          <cell r="AO909" t="e">
            <v>#N/A</v>
          </cell>
          <cell r="AP909" t="e">
            <v>#N/A</v>
          </cell>
          <cell r="AQ909" t="e">
            <v>#N/A</v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B910" t="str">
            <v>8000-79465/A</v>
          </cell>
          <cell r="C910" t="str">
            <v>8000-79465/A</v>
          </cell>
          <cell r="D910" t="str">
            <v>F-BANNA</v>
          </cell>
          <cell r="E910" t="str">
            <v>Isuzu Eng</v>
          </cell>
          <cell r="F910" t="str">
            <v>IRC</v>
          </cell>
          <cell r="G910" t="str">
            <v>SUPPORT RUBBER LH</v>
          </cell>
          <cell r="H910" t="str">
            <v>TRI</v>
          </cell>
          <cell r="I910" t="e">
            <v>#N/A</v>
          </cell>
          <cell r="J910" t="e">
            <v>#N/A</v>
          </cell>
          <cell r="L910" t="e">
            <v>#N/A</v>
          </cell>
          <cell r="M910" t="e">
            <v>#N/A</v>
          </cell>
          <cell r="O910" t="str">
            <v>Transfer</v>
          </cell>
          <cell r="P910" t="str">
            <v>Press Dep.</v>
          </cell>
          <cell r="Q910" t="str">
            <v>NO</v>
          </cell>
          <cell r="R910" t="str">
            <v>205 / 220</v>
          </cell>
          <cell r="S910">
            <v>120</v>
          </cell>
          <cell r="T910">
            <v>3</v>
          </cell>
          <cell r="U910">
            <v>154</v>
          </cell>
          <cell r="V910">
            <v>154</v>
          </cell>
          <cell r="W910">
            <v>8</v>
          </cell>
          <cell r="Y910">
            <v>25</v>
          </cell>
          <cell r="Z910">
            <v>0</v>
          </cell>
          <cell r="AA910">
            <v>175</v>
          </cell>
          <cell r="AB910">
            <v>20</v>
          </cell>
          <cell r="AC910">
            <v>60</v>
          </cell>
          <cell r="AD910" t="str">
            <v>RK</v>
          </cell>
          <cell r="AE910">
            <v>450</v>
          </cell>
          <cell r="AF910">
            <v>0</v>
          </cell>
          <cell r="AG910" t="e">
            <v>#N/A</v>
          </cell>
          <cell r="AH910" t="e">
            <v>#N/A</v>
          </cell>
          <cell r="AJ910">
            <v>0</v>
          </cell>
          <cell r="AL910" t="e">
            <v>#N/A</v>
          </cell>
          <cell r="AM910" t="e">
            <v>#N/A</v>
          </cell>
          <cell r="AN910" t="e">
            <v>#N/A</v>
          </cell>
          <cell r="AO910" t="e">
            <v>#N/A</v>
          </cell>
          <cell r="AP910">
            <v>599</v>
          </cell>
          <cell r="AQ910" t="e">
            <v>#N/A</v>
          </cell>
          <cell r="AR910" t="str">
            <v>PRS</v>
          </cell>
          <cell r="AS910">
            <v>80.959999999999994</v>
          </cell>
          <cell r="AT910" t="e">
            <v>#N/A</v>
          </cell>
        </row>
        <row r="911">
          <cell r="B911" t="str">
            <v>8000-79505/B</v>
          </cell>
          <cell r="C911" t="str">
            <v>8000-79505/B;A</v>
          </cell>
          <cell r="D911" t="e">
            <v>#N/A</v>
          </cell>
          <cell r="E911" t="str">
            <v>Isuzu Eng</v>
          </cell>
          <cell r="F911" t="str">
            <v>IRC</v>
          </cell>
          <cell r="G911" t="str">
            <v>SUPPORT RUBBER LH</v>
          </cell>
          <cell r="H911">
            <v>510</v>
          </cell>
          <cell r="I911" t="e">
            <v>#N/A</v>
          </cell>
          <cell r="J911" t="e">
            <v>#N/A</v>
          </cell>
          <cell r="K911" t="str">
            <v>AS2778;PRS080</v>
          </cell>
          <cell r="L911" t="e">
            <v>#N/A</v>
          </cell>
          <cell r="M911" t="e">
            <v>#N/A</v>
          </cell>
          <cell r="N911" t="str">
            <v>12x1</v>
          </cell>
          <cell r="O911" t="str">
            <v>Transfer</v>
          </cell>
          <cell r="P911" t="str">
            <v>Press Dep.</v>
          </cell>
          <cell r="Q911" t="str">
            <v>NO</v>
          </cell>
          <cell r="S911">
            <v>120</v>
          </cell>
          <cell r="T911">
            <v>1</v>
          </cell>
          <cell r="U911">
            <v>150</v>
          </cell>
          <cell r="V911">
            <v>150</v>
          </cell>
          <cell r="W911">
            <v>8</v>
          </cell>
          <cell r="Y911">
            <v>25</v>
          </cell>
          <cell r="Z911">
            <v>0</v>
          </cell>
          <cell r="AA911">
            <v>175</v>
          </cell>
          <cell r="AB911">
            <v>10</v>
          </cell>
          <cell r="AC911">
            <v>47</v>
          </cell>
          <cell r="AD911" t="str">
            <v>RPS</v>
          </cell>
          <cell r="AE911">
            <v>670</v>
          </cell>
          <cell r="AF911">
            <v>12</v>
          </cell>
          <cell r="AG911" t="e">
            <v>#N/A</v>
          </cell>
          <cell r="AH911" t="e">
            <v>#N/A</v>
          </cell>
          <cell r="AJ911">
            <v>0</v>
          </cell>
          <cell r="AL911">
            <v>51</v>
          </cell>
          <cell r="AM911">
            <v>17</v>
          </cell>
          <cell r="AN911">
            <v>612</v>
          </cell>
          <cell r="AO911">
            <v>0</v>
          </cell>
          <cell r="AP911">
            <v>221</v>
          </cell>
          <cell r="AQ911" t="e">
            <v>#N/A</v>
          </cell>
          <cell r="AR911" t="str">
            <v>PRS</v>
          </cell>
          <cell r="AS911">
            <v>95.23</v>
          </cell>
          <cell r="AT911" t="e">
            <v>#N/A</v>
          </cell>
        </row>
        <row r="912">
          <cell r="B912" t="str">
            <v>8000-79505/B</v>
          </cell>
          <cell r="C912" t="str">
            <v>8000-79505/B;A</v>
          </cell>
          <cell r="D912" t="e">
            <v>#N/A</v>
          </cell>
          <cell r="E912" t="str">
            <v>Thong chai</v>
          </cell>
          <cell r="F912" t="str">
            <v>IRC</v>
          </cell>
          <cell r="G912" t="str">
            <v>GAUGE OIL LEVEL</v>
          </cell>
          <cell r="H912">
            <v>510</v>
          </cell>
          <cell r="I912" t="e">
            <v>#N/A</v>
          </cell>
          <cell r="J912" t="e">
            <v>#N/A</v>
          </cell>
          <cell r="K912" t="str">
            <v>AS2778;PRS080</v>
          </cell>
          <cell r="L912" t="e">
            <v>#N/A</v>
          </cell>
          <cell r="M912" t="e">
            <v>#N/A</v>
          </cell>
          <cell r="N912" t="str">
            <v>12x1</v>
          </cell>
          <cell r="O912" t="str">
            <v>Transfer</v>
          </cell>
          <cell r="P912" t="str">
            <v>Press Dep.</v>
          </cell>
          <cell r="Q912" t="str">
            <v>NO</v>
          </cell>
          <cell r="R912" t="str">
            <v>205 / 220</v>
          </cell>
          <cell r="S912">
            <v>120</v>
          </cell>
          <cell r="T912">
            <v>2</v>
          </cell>
          <cell r="U912">
            <v>100</v>
          </cell>
          <cell r="V912">
            <v>245</v>
          </cell>
          <cell r="W912">
            <v>8</v>
          </cell>
          <cell r="Y912">
            <v>25</v>
          </cell>
          <cell r="Z912">
            <v>0</v>
          </cell>
          <cell r="AA912">
            <v>175</v>
          </cell>
          <cell r="AB912">
            <v>15</v>
          </cell>
          <cell r="AC912">
            <v>60</v>
          </cell>
          <cell r="AD912" t="str">
            <v>RK</v>
          </cell>
          <cell r="AE912">
            <v>355</v>
          </cell>
          <cell r="AF912">
            <v>12</v>
          </cell>
          <cell r="AG912" t="e">
            <v>#N/A</v>
          </cell>
          <cell r="AH912" t="e">
            <v>#N/A</v>
          </cell>
          <cell r="AJ912">
            <v>0</v>
          </cell>
          <cell r="AL912">
            <v>51</v>
          </cell>
          <cell r="AM912">
            <v>17</v>
          </cell>
          <cell r="AN912">
            <v>612</v>
          </cell>
          <cell r="AO912">
            <v>0</v>
          </cell>
          <cell r="AP912">
            <v>482</v>
          </cell>
          <cell r="AQ912" t="e">
            <v>#N/A</v>
          </cell>
          <cell r="AR912" t="str">
            <v>PRS</v>
          </cell>
          <cell r="AS912">
            <v>49.39</v>
          </cell>
          <cell r="AT912" t="e">
            <v>#N/A</v>
          </cell>
        </row>
        <row r="913">
          <cell r="B913" t="str">
            <v>8000-80367</v>
          </cell>
          <cell r="C913" t="str">
            <v>8000-80367;A</v>
          </cell>
          <cell r="D913" t="e">
            <v>#N/A</v>
          </cell>
          <cell r="E913" t="str">
            <v>Thong chai</v>
          </cell>
          <cell r="F913" t="str">
            <v>IRC</v>
          </cell>
          <cell r="G913" t="str">
            <v>GAUGE OIL LEVEL</v>
          </cell>
          <cell r="H913">
            <v>510</v>
          </cell>
          <cell r="I913" t="e">
            <v>#N/A</v>
          </cell>
          <cell r="J913" t="e">
            <v>#N/A</v>
          </cell>
          <cell r="K913" t="str">
            <v>E2560;PRS070</v>
          </cell>
          <cell r="L913" t="e">
            <v>#N/A</v>
          </cell>
          <cell r="M913" t="e">
            <v>#N/A</v>
          </cell>
          <cell r="N913" t="str">
            <v>12x1</v>
          </cell>
          <cell r="O913" t="str">
            <v>Transfer</v>
          </cell>
          <cell r="P913" t="str">
            <v>Press Dep.</v>
          </cell>
          <cell r="Q913" t="str">
            <v>NO</v>
          </cell>
          <cell r="R913" t="str">
            <v>205 / 220</v>
          </cell>
          <cell r="S913">
            <v>120</v>
          </cell>
          <cell r="T913">
            <v>2</v>
          </cell>
          <cell r="U913">
            <v>155</v>
          </cell>
          <cell r="V913">
            <v>170</v>
          </cell>
          <cell r="W913">
            <v>8</v>
          </cell>
          <cell r="Y913">
            <v>25</v>
          </cell>
          <cell r="Z913">
            <v>1100</v>
          </cell>
          <cell r="AA913">
            <v>175</v>
          </cell>
          <cell r="AB913">
            <v>20</v>
          </cell>
          <cell r="AC913">
            <v>60</v>
          </cell>
          <cell r="AD913" t="str">
            <v>RK</v>
          </cell>
          <cell r="AE913">
            <v>420</v>
          </cell>
          <cell r="AF913">
            <v>12</v>
          </cell>
          <cell r="AG913" t="e">
            <v>#N/A</v>
          </cell>
          <cell r="AH913" t="e">
            <v>#N/A</v>
          </cell>
          <cell r="AJ913">
            <v>0</v>
          </cell>
          <cell r="AL913">
            <v>51</v>
          </cell>
          <cell r="AM913">
            <v>17</v>
          </cell>
          <cell r="AN913">
            <v>612</v>
          </cell>
          <cell r="AO913">
            <v>56.1</v>
          </cell>
          <cell r="AP913">
            <v>519</v>
          </cell>
          <cell r="AQ913" t="e">
            <v>#N/A</v>
          </cell>
          <cell r="AR913" t="str">
            <v>PRS</v>
          </cell>
          <cell r="AS913">
            <v>88.52</v>
          </cell>
          <cell r="AT913" t="e">
            <v>#N/A</v>
          </cell>
        </row>
        <row r="914">
          <cell r="B914" t="str">
            <v>8000-80367</v>
          </cell>
          <cell r="C914" t="str">
            <v>8000-80367;A</v>
          </cell>
          <cell r="D914" t="e">
            <v>#N/A</v>
          </cell>
          <cell r="E914" t="str">
            <v>ISUZU</v>
          </cell>
          <cell r="F914" t="str">
            <v>-</v>
          </cell>
          <cell r="G914" t="str">
            <v>CAB  -&gt;897914-022</v>
          </cell>
          <cell r="H914">
            <v>510</v>
          </cell>
          <cell r="I914" t="e">
            <v>#N/A</v>
          </cell>
          <cell r="J914" t="e">
            <v>#N/A</v>
          </cell>
          <cell r="K914" t="str">
            <v>E2560;PRS070</v>
          </cell>
          <cell r="L914" t="e">
            <v>#N/A</v>
          </cell>
          <cell r="M914" t="e">
            <v>#N/A</v>
          </cell>
          <cell r="N914" t="str">
            <v>12x1</v>
          </cell>
          <cell r="O914" t="str">
            <v>Transfer</v>
          </cell>
          <cell r="P914" t="str">
            <v>Press Dep.</v>
          </cell>
          <cell r="Q914" t="str">
            <v>NO</v>
          </cell>
          <cell r="R914" t="str">
            <v>205 / 220</v>
          </cell>
          <cell r="S914">
            <v>120</v>
          </cell>
          <cell r="T914">
            <v>1</v>
          </cell>
          <cell r="U914">
            <v>130</v>
          </cell>
          <cell r="V914">
            <v>145</v>
          </cell>
          <cell r="W914">
            <v>8</v>
          </cell>
          <cell r="Y914">
            <v>25</v>
          </cell>
          <cell r="Z914">
            <v>1100</v>
          </cell>
          <cell r="AA914">
            <v>170</v>
          </cell>
          <cell r="AB914">
            <v>10</v>
          </cell>
          <cell r="AC914">
            <v>40</v>
          </cell>
          <cell r="AD914" t="str">
            <v>RK</v>
          </cell>
          <cell r="AE914">
            <v>315</v>
          </cell>
          <cell r="AF914">
            <v>12</v>
          </cell>
          <cell r="AG914" t="e">
            <v>#N/A</v>
          </cell>
          <cell r="AH914" t="e">
            <v>#N/A</v>
          </cell>
          <cell r="AL914">
            <v>51</v>
          </cell>
          <cell r="AM914">
            <v>17</v>
          </cell>
          <cell r="AN914">
            <v>612</v>
          </cell>
          <cell r="AO914">
            <v>56.1</v>
          </cell>
          <cell r="AP914" t="e">
            <v>#N/A</v>
          </cell>
          <cell r="AQ914" t="e">
            <v>#N/A</v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B915" t="str">
            <v>8000-80368</v>
          </cell>
          <cell r="C915" t="str">
            <v>8000-80368;A</v>
          </cell>
          <cell r="D915" t="str">
            <v>F-RP</v>
          </cell>
          <cell r="E915" t="str">
            <v>ISUZU</v>
          </cell>
          <cell r="F915" t="str">
            <v>-</v>
          </cell>
          <cell r="G915" t="str">
            <v>CAB  -&gt;897914-023</v>
          </cell>
          <cell r="H915">
            <v>510</v>
          </cell>
          <cell r="I915" t="e">
            <v>#N/A</v>
          </cell>
          <cell r="J915" t="e">
            <v>#N/A</v>
          </cell>
          <cell r="K915" t="str">
            <v>C2615;PRS080</v>
          </cell>
          <cell r="L915" t="e">
            <v>#N/A</v>
          </cell>
          <cell r="M915" t="e">
            <v>#N/A</v>
          </cell>
          <cell r="N915" t="str">
            <v>25x2</v>
          </cell>
          <cell r="O915" t="str">
            <v>Comprssion</v>
          </cell>
          <cell r="P915" t="str">
            <v>Sub.Cont.</v>
          </cell>
          <cell r="Q915" t="str">
            <v>NO</v>
          </cell>
          <cell r="R915" t="str">
            <v>-</v>
          </cell>
          <cell r="S915">
            <v>100</v>
          </cell>
          <cell r="Y915">
            <v>5</v>
          </cell>
          <cell r="Z915">
            <v>61.44</v>
          </cell>
          <cell r="AA915">
            <v>175</v>
          </cell>
          <cell r="AB915">
            <v>0</v>
          </cell>
          <cell r="AC915">
            <v>75</v>
          </cell>
          <cell r="AD915" t="str">
            <v>RK</v>
          </cell>
          <cell r="AE915">
            <v>0</v>
          </cell>
          <cell r="AF915">
            <v>25</v>
          </cell>
          <cell r="AG915" t="e">
            <v>#N/A</v>
          </cell>
          <cell r="AH915" t="e">
            <v>#N/A</v>
          </cell>
          <cell r="AJ915">
            <v>0</v>
          </cell>
          <cell r="AL915" t="e">
            <v>#N/A</v>
          </cell>
          <cell r="AM915" t="e">
            <v>#N/A</v>
          </cell>
          <cell r="AN915" t="e">
            <v>#N/A</v>
          </cell>
          <cell r="AO915" t="e">
            <v>#N/A</v>
          </cell>
          <cell r="AP915" t="e">
            <v>#N/A</v>
          </cell>
          <cell r="AQ915" t="e">
            <v>#N/A</v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B916" t="str">
            <v>8000-80472</v>
          </cell>
          <cell r="C916" t="str">
            <v>8000-80472;A</v>
          </cell>
          <cell r="D916" t="str">
            <v>F-RP</v>
          </cell>
          <cell r="E916" t="str">
            <v>ISUZU</v>
          </cell>
          <cell r="F916" t="str">
            <v>-</v>
          </cell>
          <cell r="G916" t="str">
            <v>CAB  -&gt;897914-0180</v>
          </cell>
          <cell r="H916">
            <v>510</v>
          </cell>
          <cell r="I916" t="e">
            <v>#N/A</v>
          </cell>
          <cell r="J916" t="e">
            <v>#N/A</v>
          </cell>
          <cell r="K916" t="str">
            <v>E2560;PRS070</v>
          </cell>
          <cell r="L916" t="e">
            <v>#N/A</v>
          </cell>
          <cell r="M916" t="e">
            <v>#N/A</v>
          </cell>
          <cell r="N916" t="str">
            <v>12x1</v>
          </cell>
          <cell r="O916" t="str">
            <v>Comprssion</v>
          </cell>
          <cell r="P916" t="str">
            <v>Sub.Cont.</v>
          </cell>
          <cell r="Q916" t="str">
            <v>NO</v>
          </cell>
          <cell r="R916" t="str">
            <v>-</v>
          </cell>
          <cell r="S916">
            <v>100</v>
          </cell>
          <cell r="Y916">
            <v>5</v>
          </cell>
          <cell r="Z916">
            <v>975.74400000000003</v>
          </cell>
          <cell r="AA916">
            <v>175</v>
          </cell>
          <cell r="AB916">
            <v>0</v>
          </cell>
          <cell r="AC916">
            <v>90</v>
          </cell>
          <cell r="AD916" t="str">
            <v>RK</v>
          </cell>
          <cell r="AE916">
            <v>0</v>
          </cell>
          <cell r="AF916">
            <v>100</v>
          </cell>
          <cell r="AG916" t="e">
            <v>#N/A</v>
          </cell>
          <cell r="AH916" t="e">
            <v>#N/A</v>
          </cell>
          <cell r="AJ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 t="e">
            <v>#N/A</v>
          </cell>
          <cell r="AQ916" t="e">
            <v>#N/A</v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B917" t="str">
            <v>8000-80481</v>
          </cell>
          <cell r="C917" t="str">
            <v>8000-80481</v>
          </cell>
          <cell r="D917" t="e">
            <v>#N/A</v>
          </cell>
          <cell r="E917" t="str">
            <v>Isuzu Eng</v>
          </cell>
          <cell r="F917" t="str">
            <v>140 CR</v>
          </cell>
          <cell r="G917" t="str">
            <v>RUBBE-&gt;897912-693</v>
          </cell>
          <cell r="H917" t="str">
            <v>VK</v>
          </cell>
          <cell r="I917" t="e">
            <v>#N/A</v>
          </cell>
          <cell r="J917" t="e">
            <v>#N/A</v>
          </cell>
          <cell r="K917" t="str">
            <v>N-2616</v>
          </cell>
          <cell r="L917" t="e">
            <v>#N/A</v>
          </cell>
          <cell r="M917" t="e">
            <v>#N/A</v>
          </cell>
          <cell r="N917" t="str">
            <v>25x1</v>
          </cell>
          <cell r="O917" t="str">
            <v>Comprssion</v>
          </cell>
          <cell r="P917" t="str">
            <v>Sub.Cont.</v>
          </cell>
          <cell r="Q917" t="str">
            <v>NO</v>
          </cell>
          <cell r="R917" t="str">
            <v>-</v>
          </cell>
          <cell r="S917">
            <v>100</v>
          </cell>
          <cell r="Y917">
            <v>5</v>
          </cell>
          <cell r="Z917">
            <v>0</v>
          </cell>
          <cell r="AA917">
            <v>175</v>
          </cell>
          <cell r="AB917">
            <v>0</v>
          </cell>
          <cell r="AC917">
            <v>75</v>
          </cell>
          <cell r="AD917" t="str">
            <v>RK</v>
          </cell>
          <cell r="AE917">
            <v>0</v>
          </cell>
          <cell r="AF917">
            <v>25</v>
          </cell>
          <cell r="AG917" t="e">
            <v>#N/A</v>
          </cell>
          <cell r="AH917" t="e">
            <v>#N/A</v>
          </cell>
          <cell r="AJ917">
            <v>0</v>
          </cell>
          <cell r="AL917" t="e">
            <v>#N/A</v>
          </cell>
          <cell r="AM917" t="e">
            <v>#N/A</v>
          </cell>
          <cell r="AN917" t="e">
            <v>#N/A</v>
          </cell>
          <cell r="AO917" t="e">
            <v>#N/A</v>
          </cell>
          <cell r="AP917" t="e">
            <v>#N/A</v>
          </cell>
          <cell r="AQ917" t="e">
            <v>#N/A</v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B918" t="str">
            <v>8000-80482/A</v>
          </cell>
          <cell r="C918" t="str">
            <v>8000-80482/A;A</v>
          </cell>
          <cell r="D918" t="e">
            <v>#N/A</v>
          </cell>
          <cell r="E918" t="str">
            <v>ISUZU</v>
          </cell>
          <cell r="F918" t="str">
            <v>KB'640</v>
          </cell>
          <cell r="G918" t="str">
            <v>RUBBER CORNER</v>
          </cell>
          <cell r="H918" t="str">
            <v>RR</v>
          </cell>
          <cell r="I918" t="e">
            <v>#N/A</v>
          </cell>
          <cell r="J918" t="e">
            <v>#N/A</v>
          </cell>
          <cell r="K918" t="str">
            <v>N2710;PRS080</v>
          </cell>
          <cell r="L918">
            <v>6</v>
          </cell>
          <cell r="M918" t="e">
            <v>#DIV/0!</v>
          </cell>
          <cell r="N918" t="str">
            <v>36x1</v>
          </cell>
          <cell r="O918" t="str">
            <v>Comprssion</v>
          </cell>
          <cell r="P918" t="str">
            <v>Sub.Cont.</v>
          </cell>
          <cell r="Q918" t="str">
            <v>NO</v>
          </cell>
          <cell r="R918" t="str">
            <v>-</v>
          </cell>
          <cell r="S918">
            <v>100</v>
          </cell>
          <cell r="Y918">
            <v>5</v>
          </cell>
          <cell r="Z918">
            <v>0</v>
          </cell>
          <cell r="AA918">
            <v>175</v>
          </cell>
          <cell r="AB918">
            <v>0</v>
          </cell>
          <cell r="AC918">
            <v>75</v>
          </cell>
          <cell r="AD918" t="str">
            <v>RK</v>
          </cell>
          <cell r="AE918">
            <v>0</v>
          </cell>
          <cell r="AF918">
            <v>36</v>
          </cell>
          <cell r="AG918">
            <v>6</v>
          </cell>
          <cell r="AH918" t="e">
            <v>#DIV/0!</v>
          </cell>
          <cell r="AJ918">
            <v>0</v>
          </cell>
          <cell r="AL918" t="e">
            <v>#N/A</v>
          </cell>
          <cell r="AM918" t="e">
            <v>#N/A</v>
          </cell>
          <cell r="AN918" t="e">
            <v>#N/A</v>
          </cell>
          <cell r="AO918" t="e">
            <v>#N/A</v>
          </cell>
          <cell r="AP918" t="e">
            <v>#N/A</v>
          </cell>
          <cell r="AQ918" t="e">
            <v>#N/A</v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B919" t="str">
            <v>8000-80582</v>
          </cell>
          <cell r="C919" t="str">
            <v>8000-80582;A</v>
          </cell>
          <cell r="D919" t="e">
            <v>#N/A</v>
          </cell>
          <cell r="E919" t="str">
            <v>ISUZU</v>
          </cell>
          <cell r="F919" t="str">
            <v>KBD</v>
          </cell>
          <cell r="G919" t="str">
            <v>RUBBER CORNER</v>
          </cell>
          <cell r="H919">
            <v>510</v>
          </cell>
          <cell r="I919" t="e">
            <v>#N/A</v>
          </cell>
          <cell r="J919" t="e">
            <v>#N/A</v>
          </cell>
          <cell r="K919" t="str">
            <v>C2554;PRS080</v>
          </cell>
          <cell r="L919" t="e">
            <v>#N/A</v>
          </cell>
          <cell r="M919" t="e">
            <v>#N/A</v>
          </cell>
          <cell r="N919" t="str">
            <v>12x1</v>
          </cell>
          <cell r="O919" t="str">
            <v>Comprssion</v>
          </cell>
          <cell r="P919" t="str">
            <v>Sub.Cont.</v>
          </cell>
          <cell r="Q919" t="str">
            <v>NO</v>
          </cell>
          <cell r="R919" t="str">
            <v>-</v>
          </cell>
          <cell r="S919">
            <v>100</v>
          </cell>
          <cell r="T919">
            <v>12</v>
          </cell>
          <cell r="U919">
            <v>25</v>
          </cell>
          <cell r="V919">
            <v>25</v>
          </cell>
          <cell r="W919">
            <v>6</v>
          </cell>
          <cell r="Y919">
            <v>4</v>
          </cell>
          <cell r="Z919" t="e">
            <v>#VALUE!</v>
          </cell>
          <cell r="AA919">
            <v>170</v>
          </cell>
          <cell r="AB919">
            <v>5</v>
          </cell>
          <cell r="AC919">
            <v>70</v>
          </cell>
          <cell r="AD919" t="str">
            <v>RK</v>
          </cell>
          <cell r="AE919">
            <v>0</v>
          </cell>
          <cell r="AF919">
            <v>12</v>
          </cell>
          <cell r="AG919" t="e">
            <v>#N/A</v>
          </cell>
          <cell r="AH919" t="e">
            <v>#N/A</v>
          </cell>
          <cell r="AJ919">
            <v>0</v>
          </cell>
          <cell r="AL919" t="e">
            <v>#N/A</v>
          </cell>
          <cell r="AM919" t="e">
            <v>#N/A</v>
          </cell>
          <cell r="AN919" t="e">
            <v>#N/A</v>
          </cell>
          <cell r="AO919" t="e">
            <v>#VALUE!</v>
          </cell>
          <cell r="AP919" t="e">
            <v>#N/A</v>
          </cell>
          <cell r="AQ919" t="e">
            <v>#N/A</v>
          </cell>
          <cell r="AR919" t="e">
            <v>#N/A</v>
          </cell>
          <cell r="AS919" t="e">
            <v>#N/A</v>
          </cell>
          <cell r="AT919" t="e">
            <v>#VALUE!</v>
          </cell>
        </row>
        <row r="920">
          <cell r="B920" t="str">
            <v>8000-80596/A</v>
          </cell>
          <cell r="C920" t="str">
            <v>8000-80596/A</v>
          </cell>
          <cell r="D920" t="e">
            <v>#N/A</v>
          </cell>
          <cell r="E920" t="str">
            <v>Isuzu Eng</v>
          </cell>
          <cell r="F920" t="str">
            <v>ENGINE</v>
          </cell>
          <cell r="G920" t="str">
            <v>SPACE RUBBER GLC</v>
          </cell>
          <cell r="H920" t="str">
            <v>TEE</v>
          </cell>
          <cell r="I920" t="e">
            <v>#N/A</v>
          </cell>
          <cell r="J920" t="e">
            <v>#N/A</v>
          </cell>
          <cell r="K920" t="str">
            <v>N-2710</v>
          </cell>
          <cell r="L920" t="e">
            <v>#N/A</v>
          </cell>
          <cell r="M920" t="e">
            <v>#N/A</v>
          </cell>
          <cell r="N920" t="str">
            <v>25x1</v>
          </cell>
          <cell r="O920" t="str">
            <v>Compression</v>
          </cell>
          <cell r="P920" t="str">
            <v>Sub.Cont.</v>
          </cell>
          <cell r="Q920" t="str">
            <v>NO</v>
          </cell>
          <cell r="R920" t="str">
            <v>-</v>
          </cell>
          <cell r="S920">
            <v>100</v>
          </cell>
          <cell r="T920">
            <v>12</v>
          </cell>
          <cell r="U920">
            <v>30</v>
          </cell>
          <cell r="V920">
            <v>30</v>
          </cell>
          <cell r="W920">
            <v>5</v>
          </cell>
          <cell r="Y920">
            <v>4</v>
          </cell>
          <cell r="Z920">
            <v>0</v>
          </cell>
          <cell r="AA920">
            <v>170</v>
          </cell>
          <cell r="AB920">
            <v>5</v>
          </cell>
          <cell r="AC920">
            <v>70</v>
          </cell>
          <cell r="AD920" t="str">
            <v>RK</v>
          </cell>
          <cell r="AE920">
            <v>0</v>
          </cell>
          <cell r="AF920">
            <v>25</v>
          </cell>
          <cell r="AG920" t="e">
            <v>#N/A</v>
          </cell>
          <cell r="AH920" t="e">
            <v>#N/A</v>
          </cell>
          <cell r="AJ920">
            <v>0</v>
          </cell>
          <cell r="AL920" t="e">
            <v>#N/A</v>
          </cell>
          <cell r="AM920" t="e">
            <v>#N/A</v>
          </cell>
          <cell r="AN920" t="e">
            <v>#N/A</v>
          </cell>
          <cell r="AO920" t="e">
            <v>#N/A</v>
          </cell>
          <cell r="AP920" t="e">
            <v>#N/A</v>
          </cell>
          <cell r="AQ920" t="e">
            <v>#N/A</v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B921" t="str">
            <v>8000-82187/A</v>
          </cell>
          <cell r="C921" t="str">
            <v>8000-82187/A;A</v>
          </cell>
          <cell r="D921" t="str">
            <v>F-OTH</v>
          </cell>
          <cell r="E921" t="str">
            <v>ISUZU</v>
          </cell>
          <cell r="F921" t="str">
            <v>-</v>
          </cell>
          <cell r="G921" t="str">
            <v>RUB. -&gt;897914-243</v>
          </cell>
          <cell r="H921" t="str">
            <v>SCR</v>
          </cell>
          <cell r="I921" t="e">
            <v>#N/A</v>
          </cell>
          <cell r="J921" t="e">
            <v>#N/A</v>
          </cell>
          <cell r="K921" t="str">
            <v>C2555;PRS080</v>
          </cell>
          <cell r="L921">
            <v>30</v>
          </cell>
          <cell r="M921" t="e">
            <v>#DIV/0!</v>
          </cell>
          <cell r="O921" t="str">
            <v>Transfer</v>
          </cell>
          <cell r="P921" t="str">
            <v>Sub.Cont.</v>
          </cell>
          <cell r="Q921" t="str">
            <v>NO</v>
          </cell>
          <cell r="R921" t="str">
            <v>-</v>
          </cell>
          <cell r="S921">
            <v>100</v>
          </cell>
          <cell r="T921">
            <v>1</v>
          </cell>
          <cell r="U921">
            <v>142</v>
          </cell>
          <cell r="V921">
            <v>142</v>
          </cell>
          <cell r="W921">
            <v>5</v>
          </cell>
          <cell r="Y921">
            <v>5</v>
          </cell>
          <cell r="Z921">
            <v>0</v>
          </cell>
          <cell r="AA921">
            <v>170</v>
          </cell>
          <cell r="AB921">
            <v>10</v>
          </cell>
          <cell r="AC921">
            <v>75</v>
          </cell>
          <cell r="AD921" t="str">
            <v>RK</v>
          </cell>
          <cell r="AE921">
            <v>0</v>
          </cell>
          <cell r="AF921">
            <v>0</v>
          </cell>
          <cell r="AG921">
            <v>30</v>
          </cell>
          <cell r="AH921" t="e">
            <v>#DIV/0!</v>
          </cell>
          <cell r="AJ921">
            <v>0</v>
          </cell>
          <cell r="AL921" t="e">
            <v>#N/A</v>
          </cell>
          <cell r="AM921" t="e">
            <v>#N/A</v>
          </cell>
          <cell r="AN921" t="e">
            <v>#N/A</v>
          </cell>
          <cell r="AO921" t="e">
            <v>#N/A</v>
          </cell>
          <cell r="AP921" t="e">
            <v>#N/A</v>
          </cell>
          <cell r="AQ921" t="e">
            <v>#N/A</v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B922" t="str">
            <v>8000-83864/E</v>
          </cell>
          <cell r="C922" t="str">
            <v>8000-83864/E</v>
          </cell>
          <cell r="D922" t="e">
            <v>#N/A</v>
          </cell>
          <cell r="E922" t="str">
            <v>Isuzu Eng</v>
          </cell>
          <cell r="F922" t="str">
            <v>940</v>
          </cell>
          <cell r="G922" t="str">
            <v>PACKING OIL FILTE</v>
          </cell>
          <cell r="H922" t="str">
            <v>AMN</v>
          </cell>
          <cell r="I922" t="e">
            <v>#N/A</v>
          </cell>
          <cell r="J922" t="e">
            <v>#N/A</v>
          </cell>
          <cell r="K922" t="str">
            <v>E-2560</v>
          </cell>
          <cell r="L922" t="e">
            <v>#N/A</v>
          </cell>
          <cell r="M922" t="e">
            <v>#N/A</v>
          </cell>
          <cell r="N922" t="str">
            <v>49x1</v>
          </cell>
          <cell r="O922" t="str">
            <v>Transfer</v>
          </cell>
          <cell r="P922" t="str">
            <v>Press Dep.</v>
          </cell>
          <cell r="Q922" t="str">
            <v>NO</v>
          </cell>
          <cell r="R922" t="str">
            <v>-</v>
          </cell>
          <cell r="S922">
            <v>120</v>
          </cell>
          <cell r="T922">
            <v>18</v>
          </cell>
          <cell r="U922">
            <v>105</v>
          </cell>
          <cell r="V922">
            <v>110</v>
          </cell>
          <cell r="W922">
            <v>7</v>
          </cell>
          <cell r="Y922">
            <v>5</v>
          </cell>
          <cell r="Z922">
            <v>0</v>
          </cell>
          <cell r="AA922">
            <v>175</v>
          </cell>
          <cell r="AB922">
            <v>40</v>
          </cell>
          <cell r="AC922">
            <v>75</v>
          </cell>
          <cell r="AD922" t="str">
            <v>RK</v>
          </cell>
          <cell r="AE922">
            <v>0</v>
          </cell>
          <cell r="AF922">
            <v>49</v>
          </cell>
          <cell r="AG922" t="e">
            <v>#N/A</v>
          </cell>
          <cell r="AH922" t="e">
            <v>#N/A</v>
          </cell>
          <cell r="AJ922">
            <v>0</v>
          </cell>
          <cell r="AL922" t="e">
            <v>#N/A</v>
          </cell>
          <cell r="AM922" t="e">
            <v>#N/A</v>
          </cell>
          <cell r="AN922" t="e">
            <v>#N/A</v>
          </cell>
          <cell r="AO922" t="e">
            <v>#N/A</v>
          </cell>
          <cell r="AP922" t="e">
            <v>#N/A</v>
          </cell>
          <cell r="AQ922" t="e">
            <v>#N/A</v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B923" t="str">
            <v>8000-85259</v>
          </cell>
          <cell r="C923" t="str">
            <v>8000-85259</v>
          </cell>
          <cell r="D923" t="str">
            <v>F-SCR</v>
          </cell>
          <cell r="E923" t="str">
            <v>ISUZU</v>
          </cell>
          <cell r="F923" t="str">
            <v>840</v>
          </cell>
          <cell r="G923" t="str">
            <v>CAB MTG RUB COMP</v>
          </cell>
          <cell r="H923" t="str">
            <v>SCR</v>
          </cell>
          <cell r="I923" t="e">
            <v>#N/A</v>
          </cell>
          <cell r="J923" t="e">
            <v>#N/A</v>
          </cell>
          <cell r="K923" t="str">
            <v>C-2403</v>
          </cell>
          <cell r="L923" t="e">
            <v>#N/A</v>
          </cell>
          <cell r="M923" t="e">
            <v>#N/A</v>
          </cell>
          <cell r="N923" t="str">
            <v>25x1</v>
          </cell>
          <cell r="O923" t="str">
            <v>Compression</v>
          </cell>
          <cell r="P923" t="str">
            <v>Sub.Cont.</v>
          </cell>
          <cell r="Q923" t="str">
            <v>NO</v>
          </cell>
          <cell r="R923" t="str">
            <v>-</v>
          </cell>
          <cell r="S923">
            <v>100</v>
          </cell>
          <cell r="T923">
            <v>9</v>
          </cell>
          <cell r="U923">
            <v>32</v>
          </cell>
          <cell r="V923">
            <v>32</v>
          </cell>
          <cell r="W923">
            <v>8</v>
          </cell>
          <cell r="Y923">
            <v>6</v>
          </cell>
          <cell r="Z923">
            <v>0</v>
          </cell>
          <cell r="AA923">
            <v>175</v>
          </cell>
          <cell r="AB923">
            <v>7</v>
          </cell>
          <cell r="AC923">
            <v>75</v>
          </cell>
          <cell r="AD923" t="str">
            <v>RK</v>
          </cell>
          <cell r="AE923">
            <v>0</v>
          </cell>
          <cell r="AF923">
            <v>25</v>
          </cell>
          <cell r="AG923" t="e">
            <v>#N/A</v>
          </cell>
          <cell r="AH923" t="e">
            <v>#N/A</v>
          </cell>
          <cell r="AJ923">
            <v>0</v>
          </cell>
          <cell r="AL923" t="e">
            <v>#N/A</v>
          </cell>
          <cell r="AM923" t="e">
            <v>#N/A</v>
          </cell>
          <cell r="AN923" t="e">
            <v>#N/A</v>
          </cell>
          <cell r="AO923" t="e">
            <v>#N/A</v>
          </cell>
          <cell r="AP923" t="e">
            <v>#N/A</v>
          </cell>
          <cell r="AQ923" t="e">
            <v>#N/A</v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B924" t="str">
            <v>80107-SSO-0000</v>
          </cell>
          <cell r="C924" t="str">
            <v>80107-SSO-0000</v>
          </cell>
          <cell r="D924" t="e">
            <v>#N/A</v>
          </cell>
          <cell r="E924" t="str">
            <v>ISUZU</v>
          </cell>
          <cell r="F924" t="str">
            <v>140'96</v>
          </cell>
          <cell r="G924" t="str">
            <v>SP RR GATE LINK</v>
          </cell>
          <cell r="H924" t="str">
            <v>-</v>
          </cell>
          <cell r="I924" t="e">
            <v>#N/A</v>
          </cell>
          <cell r="J924" t="e">
            <v>#N/A</v>
          </cell>
          <cell r="K924" t="str">
            <v>E-2430</v>
          </cell>
          <cell r="L924" t="e">
            <v>#N/A</v>
          </cell>
          <cell r="M924" t="e">
            <v>#N/A</v>
          </cell>
          <cell r="N924" t="str">
            <v>16x1</v>
          </cell>
          <cell r="O924" t="str">
            <v>Transfer</v>
          </cell>
          <cell r="P924" t="str">
            <v>Sub.Cont.</v>
          </cell>
          <cell r="Q924" t="str">
            <v>NO</v>
          </cell>
          <cell r="R924" t="str">
            <v>-</v>
          </cell>
          <cell r="S924">
            <v>100</v>
          </cell>
          <cell r="T924">
            <v>2</v>
          </cell>
          <cell r="U924">
            <v>100</v>
          </cell>
          <cell r="V924">
            <v>100</v>
          </cell>
          <cell r="W924">
            <v>8</v>
          </cell>
          <cell r="Y924">
            <v>5</v>
          </cell>
          <cell r="Z924">
            <v>200.88</v>
          </cell>
          <cell r="AA924">
            <v>175</v>
          </cell>
          <cell r="AB924">
            <v>10</v>
          </cell>
          <cell r="AC924">
            <v>75</v>
          </cell>
          <cell r="AD924" t="str">
            <v>RK</v>
          </cell>
          <cell r="AE924">
            <v>0</v>
          </cell>
          <cell r="AF924">
            <v>0</v>
          </cell>
          <cell r="AG924" t="e">
            <v>#N/A</v>
          </cell>
          <cell r="AH924" t="e">
            <v>#N/A</v>
          </cell>
          <cell r="AJ924">
            <v>0</v>
          </cell>
          <cell r="AL924" t="e">
            <v>#N/A</v>
          </cell>
          <cell r="AM924" t="e">
            <v>#N/A</v>
          </cell>
          <cell r="AN924" t="e">
            <v>#N/A</v>
          </cell>
          <cell r="AO924" t="e">
            <v>#N/A</v>
          </cell>
          <cell r="AP924" t="e">
            <v>#N/A</v>
          </cell>
          <cell r="AQ924" t="e">
            <v>#N/A</v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B925" t="str">
            <v>80107-SX8-T000</v>
          </cell>
          <cell r="C925" t="str">
            <v>80107-SX8-T000</v>
          </cell>
          <cell r="D925" t="str">
            <v>F-MCR</v>
          </cell>
          <cell r="E925" t="str">
            <v>ISUZU</v>
          </cell>
          <cell r="F925" t="str">
            <v>940'89</v>
          </cell>
          <cell r="G925" t="str">
            <v>SP RR GATE LINK</v>
          </cell>
          <cell r="H925" t="str">
            <v>SUB</v>
          </cell>
          <cell r="I925" t="e">
            <v>#N/A</v>
          </cell>
          <cell r="J925" t="e">
            <v>#N/A</v>
          </cell>
          <cell r="K925" t="str">
            <v>E-2430</v>
          </cell>
          <cell r="L925" t="e">
            <v>#N/A</v>
          </cell>
          <cell r="M925" t="e">
            <v>#N/A</v>
          </cell>
          <cell r="N925" t="str">
            <v>9x1</v>
          </cell>
          <cell r="O925" t="str">
            <v>Compression</v>
          </cell>
          <cell r="P925" t="str">
            <v>Sub.Cont.</v>
          </cell>
          <cell r="Q925" t="str">
            <v>NO</v>
          </cell>
          <cell r="R925" t="str">
            <v>-</v>
          </cell>
          <cell r="S925">
            <v>100</v>
          </cell>
          <cell r="Y925">
            <v>3</v>
          </cell>
          <cell r="Z925">
            <v>43.2</v>
          </cell>
          <cell r="AA925">
            <v>175</v>
          </cell>
          <cell r="AB925">
            <v>0</v>
          </cell>
          <cell r="AC925">
            <v>70</v>
          </cell>
          <cell r="AD925" t="str">
            <v>RK</v>
          </cell>
          <cell r="AE925">
            <v>0</v>
          </cell>
          <cell r="AF925">
            <v>9</v>
          </cell>
          <cell r="AG925" t="e">
            <v>#N/A</v>
          </cell>
          <cell r="AH925" t="e">
            <v>#N/A</v>
          </cell>
          <cell r="AJ925" t="e">
            <v>#VALUE!</v>
          </cell>
          <cell r="AL925" t="e">
            <v>#N/A</v>
          </cell>
          <cell r="AM925" t="e">
            <v>#N/A</v>
          </cell>
          <cell r="AN925" t="e">
            <v>#N/A</v>
          </cell>
          <cell r="AO925" t="e">
            <v>#N/A</v>
          </cell>
          <cell r="AP925" t="e">
            <v>#N/A</v>
          </cell>
          <cell r="AQ925" t="e">
            <v>#N/A</v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B926" t="str">
            <v>80110-107-7800</v>
          </cell>
          <cell r="C926" t="str">
            <v>80110-107-7800</v>
          </cell>
          <cell r="D926" t="str">
            <v>F-TPS</v>
          </cell>
          <cell r="E926" t="str">
            <v>ISUZU</v>
          </cell>
          <cell r="F926" t="str">
            <v>140'96</v>
          </cell>
          <cell r="G926" t="str">
            <v>RUB BUSH STRUT</v>
          </cell>
          <cell r="H926" t="str">
            <v>TEE</v>
          </cell>
          <cell r="I926" t="e">
            <v>#N/A</v>
          </cell>
          <cell r="J926" t="e">
            <v>#N/A</v>
          </cell>
          <cell r="K926" t="str">
            <v>AS-2552</v>
          </cell>
          <cell r="L926" t="e">
            <v>#N/A</v>
          </cell>
          <cell r="M926" t="e">
            <v>#N/A</v>
          </cell>
          <cell r="N926" t="str">
            <v>20x1</v>
          </cell>
          <cell r="O926" t="str">
            <v>Compression</v>
          </cell>
          <cell r="P926" t="str">
            <v>Sub.Cont.</v>
          </cell>
          <cell r="Q926" t="str">
            <v>NO</v>
          </cell>
          <cell r="R926" t="str">
            <v>-</v>
          </cell>
          <cell r="S926">
            <v>100</v>
          </cell>
          <cell r="Y926">
            <v>3</v>
          </cell>
          <cell r="Z926">
            <v>111.36</v>
          </cell>
          <cell r="AA926">
            <v>175</v>
          </cell>
          <cell r="AB926">
            <v>0</v>
          </cell>
          <cell r="AC926">
            <v>70</v>
          </cell>
          <cell r="AD926" t="str">
            <v>RK</v>
          </cell>
          <cell r="AE926">
            <v>0</v>
          </cell>
          <cell r="AF926">
            <v>20</v>
          </cell>
          <cell r="AG926" t="e">
            <v>#N/A</v>
          </cell>
          <cell r="AH926" t="e">
            <v>#N/A</v>
          </cell>
          <cell r="AJ926" t="e">
            <v>#VALUE!</v>
          </cell>
          <cell r="AL926" t="e">
            <v>#N/A</v>
          </cell>
          <cell r="AM926" t="e">
            <v>#N/A</v>
          </cell>
          <cell r="AN926" t="e">
            <v>#N/A</v>
          </cell>
          <cell r="AO926" t="e">
            <v>#N/A</v>
          </cell>
          <cell r="AP926" t="e">
            <v>#N/A</v>
          </cell>
          <cell r="AQ926" t="e">
            <v>#N/A</v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B927" t="str">
            <v>8012-6402-177</v>
          </cell>
          <cell r="C927" t="str">
            <v>8012-6402-177</v>
          </cell>
          <cell r="D927" t="e">
            <v>#N/A</v>
          </cell>
          <cell r="E927" t="str">
            <v>ISUZU</v>
          </cell>
          <cell r="F927" t="str">
            <v>140'96</v>
          </cell>
          <cell r="G927" t="str">
            <v>RUB BUSH STRUT</v>
          </cell>
          <cell r="I927" t="e">
            <v>#N/A</v>
          </cell>
          <cell r="J927" t="e">
            <v>#N/A</v>
          </cell>
          <cell r="K927" t="str">
            <v>C-2632</v>
          </cell>
          <cell r="L927" t="e">
            <v>#N/A</v>
          </cell>
          <cell r="M927" t="e">
            <v>#N/A</v>
          </cell>
          <cell r="N927" t="str">
            <v>25x1</v>
          </cell>
          <cell r="O927" t="str">
            <v>Compression</v>
          </cell>
          <cell r="P927" t="str">
            <v>Sub.Cont.</v>
          </cell>
          <cell r="Q927" t="str">
            <v>NO</v>
          </cell>
          <cell r="R927" t="str">
            <v>-</v>
          </cell>
          <cell r="S927">
            <v>100</v>
          </cell>
          <cell r="Y927">
            <v>3</v>
          </cell>
          <cell r="Z927">
            <v>0</v>
          </cell>
          <cell r="AA927">
            <v>175</v>
          </cell>
          <cell r="AB927">
            <v>0</v>
          </cell>
          <cell r="AC927">
            <v>50</v>
          </cell>
          <cell r="AD927" t="str">
            <v>RK</v>
          </cell>
          <cell r="AE927">
            <v>0</v>
          </cell>
          <cell r="AF927">
            <v>25</v>
          </cell>
          <cell r="AG927" t="e">
            <v>#N/A</v>
          </cell>
          <cell r="AH927" t="e">
            <v>#N/A</v>
          </cell>
          <cell r="AJ927" t="e">
            <v>#VALUE!</v>
          </cell>
          <cell r="AL927" t="e">
            <v>#N/A</v>
          </cell>
          <cell r="AM927" t="e">
            <v>#N/A</v>
          </cell>
          <cell r="AN927" t="e">
            <v>#N/A</v>
          </cell>
          <cell r="AO927" t="e">
            <v>#N/A</v>
          </cell>
          <cell r="AP927" t="e">
            <v>#N/A</v>
          </cell>
          <cell r="AQ927" t="e">
            <v>#N/A</v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B928" t="str">
            <v>8012-6402-185</v>
          </cell>
          <cell r="C928" t="str">
            <v>8012-6402-185</v>
          </cell>
          <cell r="D928" t="e">
            <v>#N/A</v>
          </cell>
          <cell r="E928" t="str">
            <v>ISUZU</v>
          </cell>
          <cell r="F928" t="str">
            <v>IRC</v>
          </cell>
          <cell r="G928" t="str">
            <v>BUMP RUB FRT</v>
          </cell>
          <cell r="I928" t="e">
            <v>#N/A</v>
          </cell>
          <cell r="J928" t="e">
            <v>#N/A</v>
          </cell>
          <cell r="K928" t="str">
            <v>C-2632</v>
          </cell>
          <cell r="L928" t="e">
            <v>#N/A</v>
          </cell>
          <cell r="M928" t="e">
            <v>#N/A</v>
          </cell>
          <cell r="N928" t="str">
            <v>25x1</v>
          </cell>
          <cell r="O928" t="str">
            <v>Comprssion</v>
          </cell>
          <cell r="P928" t="str">
            <v>Sub.Cont.</v>
          </cell>
          <cell r="Q928" t="str">
            <v>NO</v>
          </cell>
          <cell r="R928" t="str">
            <v>-</v>
          </cell>
          <cell r="S928">
            <v>100</v>
          </cell>
          <cell r="Y928">
            <v>3</v>
          </cell>
          <cell r="Z928">
            <v>0</v>
          </cell>
          <cell r="AA928">
            <v>175</v>
          </cell>
          <cell r="AB928">
            <v>0</v>
          </cell>
          <cell r="AC928">
            <v>70</v>
          </cell>
          <cell r="AD928" t="str">
            <v>RK</v>
          </cell>
          <cell r="AE928">
            <v>0</v>
          </cell>
          <cell r="AF928">
            <v>25</v>
          </cell>
          <cell r="AG928" t="e">
            <v>#N/A</v>
          </cell>
          <cell r="AH928" t="e">
            <v>#N/A</v>
          </cell>
          <cell r="AJ928" t="e">
            <v>#VALUE!</v>
          </cell>
          <cell r="AL928" t="e">
            <v>#N/A</v>
          </cell>
          <cell r="AM928" t="e">
            <v>#N/A</v>
          </cell>
          <cell r="AN928" t="e">
            <v>#N/A</v>
          </cell>
          <cell r="AO928" t="e">
            <v>#N/A</v>
          </cell>
          <cell r="AP928" t="e">
            <v>#N/A</v>
          </cell>
          <cell r="AQ928" t="e">
            <v>#N/A</v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B929" t="str">
            <v>80126402-69R</v>
          </cell>
          <cell r="C929" t="str">
            <v>80126402-69R</v>
          </cell>
          <cell r="D929" t="e">
            <v>#N/A</v>
          </cell>
          <cell r="E929" t="str">
            <v>ISUZU</v>
          </cell>
          <cell r="F929" t="str">
            <v>IRC</v>
          </cell>
          <cell r="G929" t="str">
            <v>BUMP RUB FRT</v>
          </cell>
          <cell r="I929" t="e">
            <v>#N/A</v>
          </cell>
          <cell r="J929" t="e">
            <v>#N/A</v>
          </cell>
          <cell r="K929" t="str">
            <v>C-2615</v>
          </cell>
          <cell r="L929" t="e">
            <v>#N/A</v>
          </cell>
          <cell r="M929" t="e">
            <v>#N/A</v>
          </cell>
          <cell r="O929" t="str">
            <v>Compression</v>
          </cell>
          <cell r="P929" t="str">
            <v>Sub.Cont.</v>
          </cell>
          <cell r="Q929" t="str">
            <v>NO</v>
          </cell>
          <cell r="R929" t="str">
            <v>-</v>
          </cell>
          <cell r="S929">
            <v>100</v>
          </cell>
          <cell r="Y929">
            <v>3</v>
          </cell>
          <cell r="Z929">
            <v>0</v>
          </cell>
          <cell r="AA929">
            <v>175</v>
          </cell>
          <cell r="AB929">
            <v>1</v>
          </cell>
          <cell r="AC929">
            <v>70</v>
          </cell>
          <cell r="AD929" t="str">
            <v>RK</v>
          </cell>
          <cell r="AE929">
            <v>0</v>
          </cell>
          <cell r="AF929">
            <v>0</v>
          </cell>
          <cell r="AG929" t="e">
            <v>#N/A</v>
          </cell>
          <cell r="AH929" t="e">
            <v>#N/A</v>
          </cell>
          <cell r="AJ929" t="e">
            <v>#VALUE!</v>
          </cell>
          <cell r="AL929" t="e">
            <v>#N/A</v>
          </cell>
          <cell r="AM929" t="e">
            <v>#N/A</v>
          </cell>
          <cell r="AN929" t="e">
            <v>#N/A</v>
          </cell>
          <cell r="AO929" t="e">
            <v>#N/A</v>
          </cell>
          <cell r="AP929" t="e">
            <v>#N/A</v>
          </cell>
          <cell r="AQ929" t="e">
            <v>#N/A</v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B930" t="str">
            <v>80175-SD4-0000</v>
          </cell>
          <cell r="C930" t="str">
            <v>80175-SD4-0000</v>
          </cell>
          <cell r="D930" t="str">
            <v>F-WCLHO</v>
          </cell>
          <cell r="E930" t="str">
            <v>ISUZU</v>
          </cell>
          <cell r="F930" t="str">
            <v>6NGINE</v>
          </cell>
          <cell r="G930" t="str">
            <v>SPACE RUBBER C/HE</v>
          </cell>
          <cell r="H930" t="str">
            <v>CR</v>
          </cell>
          <cell r="I930" t="e">
            <v>#N/A</v>
          </cell>
          <cell r="J930" t="e">
            <v>#N/A</v>
          </cell>
          <cell r="K930" t="str">
            <v>E-2560</v>
          </cell>
          <cell r="L930" t="e">
            <v>#N/A</v>
          </cell>
          <cell r="M930" t="e">
            <v>#N/A</v>
          </cell>
          <cell r="N930" t="str">
            <v>9x1</v>
          </cell>
          <cell r="O930" t="str">
            <v>Compression</v>
          </cell>
          <cell r="P930" t="str">
            <v>Sub.Cont.</v>
          </cell>
          <cell r="Q930" t="str">
            <v>NO</v>
          </cell>
          <cell r="R930" t="str">
            <v>-</v>
          </cell>
          <cell r="S930">
            <v>100</v>
          </cell>
          <cell r="Y930">
            <v>3</v>
          </cell>
          <cell r="Z930">
            <v>102.06</v>
          </cell>
          <cell r="AA930">
            <v>175</v>
          </cell>
          <cell r="AB930">
            <v>0</v>
          </cell>
          <cell r="AC930">
            <v>70</v>
          </cell>
          <cell r="AD930" t="str">
            <v>RK</v>
          </cell>
          <cell r="AE930">
            <v>0</v>
          </cell>
          <cell r="AF930">
            <v>9</v>
          </cell>
          <cell r="AG930" t="e">
            <v>#N/A</v>
          </cell>
          <cell r="AH930" t="e">
            <v>#N/A</v>
          </cell>
          <cell r="AJ930" t="e">
            <v>#VALUE!</v>
          </cell>
          <cell r="AL930" t="e">
            <v>#N/A</v>
          </cell>
          <cell r="AM930" t="e">
            <v>#N/A</v>
          </cell>
          <cell r="AN930" t="e">
            <v>#N/A</v>
          </cell>
          <cell r="AO930" t="e">
            <v>#N/A</v>
          </cell>
          <cell r="AP930" t="e">
            <v>#N/A</v>
          </cell>
          <cell r="AQ930" t="e">
            <v>#N/A</v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B931" t="str">
            <v>80175-SEO-0000</v>
          </cell>
          <cell r="C931" t="str">
            <v>80175-SEO-0000</v>
          </cell>
          <cell r="D931" t="e">
            <v>#N/A</v>
          </cell>
          <cell r="E931" t="str">
            <v>ISUZU</v>
          </cell>
          <cell r="F931" t="str">
            <v>IRC</v>
          </cell>
          <cell r="G931" t="str">
            <v>COVER ENG MTG FT</v>
          </cell>
          <cell r="H931" t="str">
            <v>-</v>
          </cell>
          <cell r="I931" t="e">
            <v>#N/A</v>
          </cell>
          <cell r="J931" t="e">
            <v>#N/A</v>
          </cell>
          <cell r="K931" t="str">
            <v>E-2430</v>
          </cell>
          <cell r="L931" t="e">
            <v>#N/A</v>
          </cell>
          <cell r="M931" t="e">
            <v>#N/A</v>
          </cell>
          <cell r="N931" t="str">
            <v>16x1</v>
          </cell>
          <cell r="O931" t="str">
            <v>Compression</v>
          </cell>
          <cell r="P931" t="str">
            <v>Sub.Cont.</v>
          </cell>
          <cell r="Q931" t="str">
            <v>NO</v>
          </cell>
          <cell r="R931" t="str">
            <v>-</v>
          </cell>
          <cell r="S931">
            <v>100</v>
          </cell>
          <cell r="Y931">
            <v>3</v>
          </cell>
          <cell r="Z931">
            <v>195.84</v>
          </cell>
          <cell r="AA931">
            <v>175</v>
          </cell>
          <cell r="AB931">
            <v>0</v>
          </cell>
          <cell r="AC931">
            <v>75</v>
          </cell>
          <cell r="AD931" t="str">
            <v>RK</v>
          </cell>
          <cell r="AE931">
            <v>0</v>
          </cell>
          <cell r="AF931">
            <v>16</v>
          </cell>
          <cell r="AG931" t="e">
            <v>#N/A</v>
          </cell>
          <cell r="AH931" t="e">
            <v>#N/A</v>
          </cell>
          <cell r="AJ931" t="e">
            <v>#VALUE!</v>
          </cell>
          <cell r="AL931" t="e">
            <v>#N/A</v>
          </cell>
          <cell r="AM931" t="e">
            <v>#N/A</v>
          </cell>
          <cell r="AN931" t="e">
            <v>#N/A</v>
          </cell>
          <cell r="AO931" t="e">
            <v>#N/A</v>
          </cell>
          <cell r="AP931" t="e">
            <v>#N/A</v>
          </cell>
          <cell r="AQ931" t="e">
            <v>#N/A</v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B932" t="str">
            <v>80176-SR3-0000</v>
          </cell>
          <cell r="C932" t="str">
            <v>80176-SR3-0000</v>
          </cell>
          <cell r="D932" t="str">
            <v>F-OTH</v>
          </cell>
          <cell r="E932" t="str">
            <v>ISUZU</v>
          </cell>
          <cell r="F932" t="str">
            <v>IRC</v>
          </cell>
          <cell r="G932" t="str">
            <v>COVER ENG MTG FT</v>
          </cell>
          <cell r="I932" t="e">
            <v>#N/A</v>
          </cell>
          <cell r="J932" t="e">
            <v>#N/A</v>
          </cell>
          <cell r="K932" t="str">
            <v>E-2430</v>
          </cell>
          <cell r="L932" t="e">
            <v>#N/A</v>
          </cell>
          <cell r="M932" t="e">
            <v>#N/A</v>
          </cell>
          <cell r="N932" t="str">
            <v>9x1</v>
          </cell>
          <cell r="O932" t="str">
            <v>Comprssion</v>
          </cell>
          <cell r="P932" t="str">
            <v>Sub.Cont.</v>
          </cell>
          <cell r="Q932" t="str">
            <v>NO</v>
          </cell>
          <cell r="R932" t="str">
            <v>-</v>
          </cell>
          <cell r="S932">
            <v>100</v>
          </cell>
          <cell r="Y932">
            <v>3</v>
          </cell>
          <cell r="Z932">
            <v>0</v>
          </cell>
          <cell r="AA932">
            <v>175</v>
          </cell>
          <cell r="AB932">
            <v>1</v>
          </cell>
          <cell r="AC932">
            <v>40</v>
          </cell>
          <cell r="AD932" t="str">
            <v>RK</v>
          </cell>
          <cell r="AE932">
            <v>0</v>
          </cell>
          <cell r="AG932" t="e">
            <v>#N/A</v>
          </cell>
          <cell r="AH932" t="e">
            <v>#N/A</v>
          </cell>
          <cell r="AJ932">
            <v>0</v>
          </cell>
          <cell r="AL932" t="e">
            <v>#N/A</v>
          </cell>
          <cell r="AM932" t="e">
            <v>#N/A</v>
          </cell>
          <cell r="AN932" t="e">
            <v>#N/A</v>
          </cell>
          <cell r="AO932" t="e">
            <v>#N/A</v>
          </cell>
          <cell r="AP932" t="e">
            <v>#N/A</v>
          </cell>
          <cell r="AQ932" t="e">
            <v>#N/A</v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B933" t="str">
            <v>80272-SF4-0000</v>
          </cell>
          <cell r="C933" t="str">
            <v>80272-SF4-0000</v>
          </cell>
          <cell r="D933" t="str">
            <v>F-PS</v>
          </cell>
          <cell r="E933" t="str">
            <v>Isuzu Eng</v>
          </cell>
          <cell r="F933" t="str">
            <v>-</v>
          </cell>
          <cell r="G933" t="str">
            <v>RUBBER:MOUNTING U</v>
          </cell>
          <cell r="H933" t="str">
            <v>AMN</v>
          </cell>
          <cell r="I933" t="e">
            <v>#N/A</v>
          </cell>
          <cell r="J933" t="e">
            <v>#N/A</v>
          </cell>
          <cell r="K933" t="str">
            <v>E-2560</v>
          </cell>
          <cell r="L933" t="e">
            <v>#N/A</v>
          </cell>
          <cell r="M933" t="e">
            <v>#N/A</v>
          </cell>
          <cell r="N933" t="str">
            <v>25x1</v>
          </cell>
          <cell r="O933" t="str">
            <v>Comprssion</v>
          </cell>
          <cell r="P933" t="str">
            <v>Sub.Cont.</v>
          </cell>
          <cell r="Q933" t="str">
            <v>NO</v>
          </cell>
          <cell r="R933" t="str">
            <v>-</v>
          </cell>
          <cell r="S933">
            <v>100</v>
          </cell>
          <cell r="Y933">
            <v>3</v>
          </cell>
          <cell r="Z933">
            <v>111.6</v>
          </cell>
          <cell r="AA933">
            <v>175</v>
          </cell>
          <cell r="AB933">
            <v>0</v>
          </cell>
          <cell r="AC933">
            <v>40</v>
          </cell>
          <cell r="AD933" t="str">
            <v>RK</v>
          </cell>
          <cell r="AE933">
            <v>0</v>
          </cell>
          <cell r="AF933">
            <v>25</v>
          </cell>
          <cell r="AG933" t="e">
            <v>#N/A</v>
          </cell>
          <cell r="AH933" t="e">
            <v>#N/A</v>
          </cell>
          <cell r="AJ933">
            <v>0</v>
          </cell>
          <cell r="AL933" t="e">
            <v>#N/A</v>
          </cell>
          <cell r="AM933" t="e">
            <v>#N/A</v>
          </cell>
          <cell r="AN933" t="e">
            <v>#N/A</v>
          </cell>
          <cell r="AO933" t="e">
            <v>#N/A</v>
          </cell>
          <cell r="AP933" t="e">
            <v>#N/A</v>
          </cell>
          <cell r="AQ933" t="e">
            <v>#N/A</v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B934" t="str">
            <v>80291-SR3-0000</v>
          </cell>
          <cell r="C934" t="str">
            <v>80291-SR3-0000</v>
          </cell>
          <cell r="D934" t="str">
            <v>F-MCR</v>
          </cell>
          <cell r="E934" t="str">
            <v>Isuzu Eng</v>
          </cell>
          <cell r="F934" t="str">
            <v>ENGINE</v>
          </cell>
          <cell r="G934" t="str">
            <v>SAPCE-&gt;897915-814</v>
          </cell>
          <cell r="H934" t="str">
            <v>AMN</v>
          </cell>
          <cell r="I934" t="e">
            <v>#N/A</v>
          </cell>
          <cell r="J934" t="e">
            <v>#N/A</v>
          </cell>
          <cell r="K934" t="str">
            <v>E-2560</v>
          </cell>
          <cell r="L934" t="e">
            <v>#N/A</v>
          </cell>
          <cell r="M934" t="e">
            <v>#N/A</v>
          </cell>
          <cell r="N934" t="str">
            <v>16x1</v>
          </cell>
          <cell r="O934" t="str">
            <v>Comprssion</v>
          </cell>
          <cell r="P934" t="str">
            <v>Sub.Cont.</v>
          </cell>
          <cell r="Q934" t="str">
            <v>NO</v>
          </cell>
          <cell r="R934" t="str">
            <v>-</v>
          </cell>
          <cell r="S934">
            <v>100</v>
          </cell>
          <cell r="Y934">
            <v>3</v>
          </cell>
          <cell r="Z934">
            <v>101.4</v>
          </cell>
          <cell r="AA934">
            <v>175</v>
          </cell>
          <cell r="AB934">
            <v>5</v>
          </cell>
          <cell r="AC934">
            <v>40</v>
          </cell>
          <cell r="AD934" t="str">
            <v>RPS</v>
          </cell>
          <cell r="AE934">
            <v>0</v>
          </cell>
          <cell r="AF934">
            <v>16</v>
          </cell>
          <cell r="AG934" t="e">
            <v>#N/A</v>
          </cell>
          <cell r="AH934" t="e">
            <v>#N/A</v>
          </cell>
          <cell r="AJ934">
            <v>0</v>
          </cell>
          <cell r="AL934" t="e">
            <v>#N/A</v>
          </cell>
          <cell r="AM934" t="e">
            <v>#N/A</v>
          </cell>
          <cell r="AN934" t="e">
            <v>#N/A</v>
          </cell>
          <cell r="AO934" t="e">
            <v>#N/A</v>
          </cell>
          <cell r="AP934" t="e">
            <v>#N/A</v>
          </cell>
          <cell r="AQ934" t="e">
            <v>#N/A</v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B935" t="str">
            <v>80371-SX8A-T010</v>
          </cell>
          <cell r="C935" t="str">
            <v>80371-SX8A-T010</v>
          </cell>
          <cell r="D935" t="e">
            <v>#N/A</v>
          </cell>
          <cell r="E935" t="str">
            <v>Isuzu Eng</v>
          </cell>
          <cell r="F935" t="str">
            <v>ENGINE</v>
          </cell>
          <cell r="G935" t="str">
            <v>SPACE-&gt;897915-815</v>
          </cell>
          <cell r="H935" t="str">
            <v>TEE</v>
          </cell>
          <cell r="I935" t="e">
            <v>#N/A</v>
          </cell>
          <cell r="J935" t="e">
            <v>#N/A</v>
          </cell>
          <cell r="K935" t="str">
            <v>E-2428</v>
          </cell>
          <cell r="L935" t="e">
            <v>#N/A</v>
          </cell>
          <cell r="M935" t="e">
            <v>#N/A</v>
          </cell>
          <cell r="N935" t="str">
            <v>9x1</v>
          </cell>
          <cell r="O935" t="str">
            <v>Compression</v>
          </cell>
          <cell r="P935" t="str">
            <v>Sub.Cont.</v>
          </cell>
          <cell r="Q935" t="str">
            <v>NO</v>
          </cell>
          <cell r="R935" t="str">
            <v>-</v>
          </cell>
          <cell r="S935">
            <v>100</v>
          </cell>
          <cell r="Y935">
            <v>3</v>
          </cell>
          <cell r="Z935">
            <v>31.103999999999999</v>
          </cell>
          <cell r="AA935">
            <v>175</v>
          </cell>
          <cell r="AB935">
            <v>3</v>
          </cell>
          <cell r="AC935">
            <v>80</v>
          </cell>
          <cell r="AD935" t="str">
            <v>RK</v>
          </cell>
          <cell r="AE935">
            <v>0</v>
          </cell>
          <cell r="AF935">
            <v>9</v>
          </cell>
          <cell r="AG935" t="e">
            <v>#N/A</v>
          </cell>
          <cell r="AH935" t="e">
            <v>#N/A</v>
          </cell>
          <cell r="AJ935" t="e">
            <v>#VALUE!</v>
          </cell>
          <cell r="AL935" t="e">
            <v>#N/A</v>
          </cell>
          <cell r="AM935" t="e">
            <v>#N/A</v>
          </cell>
          <cell r="AN935" t="e">
            <v>#N/A</v>
          </cell>
          <cell r="AO935" t="e">
            <v>#N/A</v>
          </cell>
          <cell r="AP935" t="e">
            <v>#N/A</v>
          </cell>
          <cell r="AQ935" t="e">
            <v>#N/A</v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B936" t="str">
            <v>80464-S04A-0000</v>
          </cell>
          <cell r="C936" t="str">
            <v>80464-S04A-0000</v>
          </cell>
          <cell r="D936" t="e">
            <v>#N/A</v>
          </cell>
          <cell r="E936" t="str">
            <v>Isuzu Eng</v>
          </cell>
          <cell r="F936" t="str">
            <v>IRC</v>
          </cell>
          <cell r="G936" t="str">
            <v>SPACE-&gt;897915-815</v>
          </cell>
          <cell r="H936" t="str">
            <v>VK</v>
          </cell>
          <cell r="I936" t="e">
            <v>#N/A</v>
          </cell>
          <cell r="J936" t="e">
            <v>#N/A</v>
          </cell>
          <cell r="K936" t="str">
            <v>E-2560</v>
          </cell>
          <cell r="L936" t="e">
            <v>#N/A</v>
          </cell>
          <cell r="M936" t="e">
            <v>#N/A</v>
          </cell>
          <cell r="N936" t="str">
            <v>4x1</v>
          </cell>
          <cell r="O936" t="str">
            <v>Compression</v>
          </cell>
          <cell r="P936" t="str">
            <v>Sub.Cont.</v>
          </cell>
          <cell r="Q936" t="str">
            <v>NO</v>
          </cell>
          <cell r="R936" t="str">
            <v>-</v>
          </cell>
          <cell r="S936">
            <v>100</v>
          </cell>
          <cell r="Y936">
            <v>3</v>
          </cell>
          <cell r="Z936">
            <v>103.68</v>
          </cell>
          <cell r="AA936">
            <v>175</v>
          </cell>
          <cell r="AB936">
            <v>1</v>
          </cell>
          <cell r="AC936">
            <v>80</v>
          </cell>
          <cell r="AD936" t="str">
            <v>RK</v>
          </cell>
          <cell r="AE936">
            <v>0</v>
          </cell>
          <cell r="AF936">
            <v>4</v>
          </cell>
          <cell r="AG936" t="e">
            <v>#N/A</v>
          </cell>
          <cell r="AH936" t="e">
            <v>#N/A</v>
          </cell>
          <cell r="AJ936" t="e">
            <v>#VALUE!</v>
          </cell>
          <cell r="AL936" t="e">
            <v>#N/A</v>
          </cell>
          <cell r="AM936" t="e">
            <v>#N/A</v>
          </cell>
          <cell r="AN936" t="e">
            <v>#N/A</v>
          </cell>
          <cell r="AO936" t="e">
            <v>#N/A</v>
          </cell>
          <cell r="AP936" t="e">
            <v>#N/A</v>
          </cell>
          <cell r="AQ936" t="e">
            <v>#N/A</v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B937" t="str">
            <v>80464-S5A-0000</v>
          </cell>
          <cell r="C937" t="str">
            <v>80464-S5A-0000;A</v>
          </cell>
          <cell r="D937" t="str">
            <v>F-SCR</v>
          </cell>
          <cell r="E937" t="str">
            <v>Isuzu Eng</v>
          </cell>
          <cell r="F937" t="str">
            <v>IRC</v>
          </cell>
          <cell r="G937" t="str">
            <v>SPACE-&gt;897915-815</v>
          </cell>
          <cell r="H937">
            <v>510</v>
          </cell>
          <cell r="I937" t="e">
            <v>#N/A</v>
          </cell>
          <cell r="J937" t="e">
            <v>#N/A</v>
          </cell>
          <cell r="K937" t="str">
            <v>E2560;PRS070</v>
          </cell>
          <cell r="L937" t="e">
            <v>#N/A</v>
          </cell>
          <cell r="M937" t="e">
            <v>#N/A</v>
          </cell>
          <cell r="N937" t="str">
            <v>4x1</v>
          </cell>
          <cell r="O937" t="str">
            <v>Comprssion</v>
          </cell>
          <cell r="P937" t="str">
            <v>Sub.Cont.</v>
          </cell>
          <cell r="Q937" t="str">
            <v>NO</v>
          </cell>
          <cell r="R937" t="str">
            <v>-</v>
          </cell>
          <cell r="S937">
            <v>100</v>
          </cell>
          <cell r="T937">
            <v>6</v>
          </cell>
          <cell r="U937">
            <v>35</v>
          </cell>
          <cell r="V937">
            <v>80</v>
          </cell>
          <cell r="W937">
            <v>8</v>
          </cell>
          <cell r="Y937">
            <v>10</v>
          </cell>
          <cell r="Z937">
            <v>600</v>
          </cell>
          <cell r="AA937">
            <v>180</v>
          </cell>
          <cell r="AB937">
            <v>10</v>
          </cell>
          <cell r="AC937">
            <v>40</v>
          </cell>
          <cell r="AD937" t="str">
            <v>RK</v>
          </cell>
          <cell r="AE937">
            <v>0</v>
          </cell>
          <cell r="AF937">
            <v>4</v>
          </cell>
          <cell r="AG937" t="e">
            <v>#N/A</v>
          </cell>
          <cell r="AH937" t="e">
            <v>#N/A</v>
          </cell>
          <cell r="AJ937">
            <v>0</v>
          </cell>
          <cell r="AL937">
            <v>90</v>
          </cell>
          <cell r="AM937">
            <v>30</v>
          </cell>
          <cell r="AN937">
            <v>360</v>
          </cell>
          <cell r="AO937">
            <v>54</v>
          </cell>
          <cell r="AP937" t="e">
            <v>#N/A</v>
          </cell>
          <cell r="AQ937" t="e">
            <v>#N/A</v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B938" t="str">
            <v>80464-S5A-0000</v>
          </cell>
          <cell r="C938" t="str">
            <v>80464-S5A-0000;A</v>
          </cell>
          <cell r="D938" t="str">
            <v>F-SCR</v>
          </cell>
          <cell r="E938" t="str">
            <v>Isuzu Eng</v>
          </cell>
          <cell r="F938" t="str">
            <v>-</v>
          </cell>
          <cell r="G938" t="str">
            <v>SUPPORT RUBBER EN</v>
          </cell>
          <cell r="H938">
            <v>510</v>
          </cell>
          <cell r="I938" t="e">
            <v>#N/A</v>
          </cell>
          <cell r="J938" t="e">
            <v>#N/A</v>
          </cell>
          <cell r="K938" t="str">
            <v>E2560;PRS070</v>
          </cell>
          <cell r="L938" t="e">
            <v>#N/A</v>
          </cell>
          <cell r="M938" t="e">
            <v>#N/A</v>
          </cell>
          <cell r="N938" t="str">
            <v>4x1</v>
          </cell>
          <cell r="O938" t="str">
            <v>Comprssion</v>
          </cell>
          <cell r="P938" t="str">
            <v>Sub.Cont.</v>
          </cell>
          <cell r="Q938" t="str">
            <v>NO</v>
          </cell>
          <cell r="R938" t="str">
            <v>-</v>
          </cell>
          <cell r="S938">
            <v>100</v>
          </cell>
          <cell r="T938">
            <v>4</v>
          </cell>
          <cell r="U938">
            <v>45</v>
          </cell>
          <cell r="V938">
            <v>75</v>
          </cell>
          <cell r="W938">
            <v>8</v>
          </cell>
          <cell r="Y938">
            <v>8</v>
          </cell>
          <cell r="Z938">
            <v>600</v>
          </cell>
          <cell r="AA938">
            <v>180</v>
          </cell>
          <cell r="AB938">
            <v>10</v>
          </cell>
          <cell r="AC938">
            <v>40</v>
          </cell>
          <cell r="AD938" t="str">
            <v>RK</v>
          </cell>
          <cell r="AE938">
            <v>0</v>
          </cell>
          <cell r="AF938">
            <v>4</v>
          </cell>
          <cell r="AG938" t="e">
            <v>#N/A</v>
          </cell>
          <cell r="AH938" t="e">
            <v>#N/A</v>
          </cell>
          <cell r="AJ938">
            <v>0</v>
          </cell>
          <cell r="AL938">
            <v>90</v>
          </cell>
          <cell r="AM938">
            <v>30</v>
          </cell>
          <cell r="AN938">
            <v>360</v>
          </cell>
          <cell r="AO938">
            <v>54</v>
          </cell>
          <cell r="AP938" t="e">
            <v>#N/A</v>
          </cell>
          <cell r="AQ938" t="e">
            <v>#N/A</v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B939" t="str">
            <v>80464-SK7-0000</v>
          </cell>
          <cell r="C939" t="str">
            <v>80464-SK7-0000</v>
          </cell>
          <cell r="D939" t="str">
            <v>F-VK</v>
          </cell>
          <cell r="E939" t="str">
            <v>ISUZU</v>
          </cell>
          <cell r="F939" t="str">
            <v>-</v>
          </cell>
          <cell r="G939" t="str">
            <v>BUMP RUBBER</v>
          </cell>
          <cell r="H939" t="str">
            <v>NPI</v>
          </cell>
          <cell r="I939" t="e">
            <v>#N/A</v>
          </cell>
          <cell r="J939" t="e">
            <v>#N/A</v>
          </cell>
          <cell r="K939" t="str">
            <v>E-2560</v>
          </cell>
          <cell r="L939" t="e">
            <v>#N/A</v>
          </cell>
          <cell r="M939" t="e">
            <v>#N/A</v>
          </cell>
          <cell r="N939" t="str">
            <v>4x1</v>
          </cell>
          <cell r="O939" t="str">
            <v>Comprssion</v>
          </cell>
          <cell r="P939" t="str">
            <v>Sub.Cont.</v>
          </cell>
          <cell r="Q939" t="str">
            <v>NO</v>
          </cell>
          <cell r="R939" t="str">
            <v>-</v>
          </cell>
          <cell r="S939">
            <v>100</v>
          </cell>
          <cell r="T939">
            <v>6</v>
          </cell>
          <cell r="U939">
            <v>40</v>
          </cell>
          <cell r="V939">
            <v>80</v>
          </cell>
          <cell r="W939">
            <v>8</v>
          </cell>
          <cell r="Y939">
            <v>10</v>
          </cell>
          <cell r="Z939">
            <v>178.75200000000001</v>
          </cell>
          <cell r="AA939">
            <v>180</v>
          </cell>
          <cell r="AB939">
            <v>10</v>
          </cell>
          <cell r="AC939">
            <v>40</v>
          </cell>
          <cell r="AD939" t="str">
            <v>RK</v>
          </cell>
          <cell r="AE939">
            <v>0</v>
          </cell>
          <cell r="AF939">
            <v>4</v>
          </cell>
          <cell r="AG939" t="e">
            <v>#N/A</v>
          </cell>
          <cell r="AH939" t="e">
            <v>#N/A</v>
          </cell>
          <cell r="AJ939">
            <v>0</v>
          </cell>
          <cell r="AL939" t="e">
            <v>#N/A</v>
          </cell>
          <cell r="AM939" t="e">
            <v>#N/A</v>
          </cell>
          <cell r="AN939" t="e">
            <v>#N/A</v>
          </cell>
          <cell r="AO939" t="e">
            <v>#N/A</v>
          </cell>
          <cell r="AP939" t="e">
            <v>#N/A</v>
          </cell>
          <cell r="AQ939" t="e">
            <v>#N/A</v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B940" t="str">
            <v>81255-K76L-T600</v>
          </cell>
          <cell r="C940" t="str">
            <v>210X215X1;A</v>
          </cell>
          <cell r="D940" t="str">
            <v>F-SCR</v>
          </cell>
          <cell r="E940" t="str">
            <v>ISUZU</v>
          </cell>
          <cell r="F940" t="str">
            <v>QFR'86</v>
          </cell>
          <cell r="G940" t="str">
            <v>CUSHION RUB RAD T</v>
          </cell>
          <cell r="H940">
            <v>510</v>
          </cell>
          <cell r="I940" t="e">
            <v>#N/A</v>
          </cell>
          <cell r="J940" t="e">
            <v>#N/A</v>
          </cell>
          <cell r="K940" t="str">
            <v>E2560;PRS030</v>
          </cell>
          <cell r="L940">
            <v>15</v>
          </cell>
          <cell r="M940">
            <v>7200</v>
          </cell>
          <cell r="N940" t="str">
            <v>30X1</v>
          </cell>
          <cell r="O940" t="str">
            <v>Comprssion</v>
          </cell>
          <cell r="P940" t="str">
            <v>Sub.Cont.</v>
          </cell>
          <cell r="Q940" t="str">
            <v>NO</v>
          </cell>
          <cell r="R940" t="str">
            <v>-</v>
          </cell>
          <cell r="S940">
            <v>100</v>
          </cell>
          <cell r="T940">
            <v>4</v>
          </cell>
          <cell r="U940">
            <v>10</v>
          </cell>
          <cell r="V940">
            <v>205</v>
          </cell>
          <cell r="W940">
            <v>8</v>
          </cell>
          <cell r="Y940">
            <v>4</v>
          </cell>
          <cell r="Z940">
            <v>50</v>
          </cell>
          <cell r="AA940">
            <v>180</v>
          </cell>
          <cell r="AB940">
            <v>7</v>
          </cell>
          <cell r="AC940">
            <v>60</v>
          </cell>
          <cell r="AD940" t="str">
            <v>SE</v>
          </cell>
          <cell r="AE940">
            <v>0</v>
          </cell>
          <cell r="AF940">
            <v>30</v>
          </cell>
          <cell r="AG940">
            <v>15</v>
          </cell>
          <cell r="AH940">
            <v>9000</v>
          </cell>
          <cell r="AJ940">
            <v>0</v>
          </cell>
          <cell r="AL940">
            <v>210</v>
          </cell>
          <cell r="AM940">
            <v>70</v>
          </cell>
          <cell r="AN940">
            <v>6300</v>
          </cell>
          <cell r="AO940">
            <v>10.5</v>
          </cell>
          <cell r="AP940" t="e">
            <v>#N/A</v>
          </cell>
          <cell r="AQ940" t="e">
            <v>#N/A</v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B941" t="str">
            <v>81257-KVY-9600</v>
          </cell>
          <cell r="C941" t="str">
            <v>220X300-E60;A</v>
          </cell>
          <cell r="D941" t="str">
            <v>F-PUNCH</v>
          </cell>
          <cell r="E941" t="str">
            <v>ISUZU</v>
          </cell>
          <cell r="F941" t="str">
            <v>940'89</v>
          </cell>
          <cell r="G941" t="str">
            <v>BUMP RUBBER RR</v>
          </cell>
          <cell r="H941">
            <v>510</v>
          </cell>
          <cell r="I941" t="e">
            <v>#N/A</v>
          </cell>
          <cell r="J941" t="e">
            <v>#N/A</v>
          </cell>
          <cell r="K941" t="str">
            <v>E-2621;PRS050</v>
          </cell>
          <cell r="L941" t="e">
            <v>#N/A</v>
          </cell>
          <cell r="M941" t="e">
            <v>#N/A</v>
          </cell>
          <cell r="N941" t="str">
            <v>1X1</v>
          </cell>
          <cell r="O941" t="str">
            <v>Comprssion</v>
          </cell>
          <cell r="P941" t="str">
            <v>Sub.Cont.</v>
          </cell>
          <cell r="Q941" t="str">
            <v>NO</v>
          </cell>
          <cell r="R941" t="str">
            <v>-</v>
          </cell>
          <cell r="S941">
            <v>100</v>
          </cell>
          <cell r="T941">
            <v>4</v>
          </cell>
          <cell r="U941">
            <v>41</v>
          </cell>
          <cell r="V941">
            <v>70</v>
          </cell>
          <cell r="W941">
            <v>8</v>
          </cell>
          <cell r="Y941">
            <v>8</v>
          </cell>
          <cell r="Z941">
            <v>70</v>
          </cell>
          <cell r="AA941">
            <v>180</v>
          </cell>
          <cell r="AB941">
            <v>10</v>
          </cell>
          <cell r="AC941">
            <v>40</v>
          </cell>
          <cell r="AD941" t="str">
            <v>RK</v>
          </cell>
          <cell r="AE941">
            <v>0</v>
          </cell>
          <cell r="AF941">
            <v>1</v>
          </cell>
          <cell r="AG941" t="e">
            <v>#N/A</v>
          </cell>
          <cell r="AH941" t="e">
            <v>#N/A</v>
          </cell>
          <cell r="AJ941">
            <v>0</v>
          </cell>
          <cell r="AL941">
            <v>228</v>
          </cell>
          <cell r="AM941">
            <v>76</v>
          </cell>
          <cell r="AN941">
            <v>228</v>
          </cell>
          <cell r="AO941">
            <v>15.96</v>
          </cell>
          <cell r="AP941" t="e">
            <v>#N/A</v>
          </cell>
          <cell r="AQ941" t="e">
            <v>#N/A</v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B942" t="str">
            <v>81810-SB4-8400</v>
          </cell>
          <cell r="C942" t="str">
            <v>81810-SB4-8400</v>
          </cell>
          <cell r="D942" t="str">
            <v>F-MCR</v>
          </cell>
          <cell r="E942" t="str">
            <v>ISUZU</v>
          </cell>
          <cell r="F942" t="str">
            <v>QFR'86</v>
          </cell>
          <cell r="G942" t="str">
            <v>CUSHION RUBBER,RA</v>
          </cell>
          <cell r="I942" t="e">
            <v>#N/A</v>
          </cell>
          <cell r="J942" t="e">
            <v>#N/A</v>
          </cell>
          <cell r="K942" t="str">
            <v>AS-2996</v>
          </cell>
          <cell r="L942" t="e">
            <v>#N/A</v>
          </cell>
          <cell r="M942" t="e">
            <v>#N/A</v>
          </cell>
          <cell r="O942" t="str">
            <v>Comprssion</v>
          </cell>
          <cell r="P942" t="str">
            <v>Sub.Cont.</v>
          </cell>
          <cell r="Q942" t="str">
            <v>NO</v>
          </cell>
          <cell r="R942" t="str">
            <v>-</v>
          </cell>
          <cell r="S942">
            <v>100</v>
          </cell>
          <cell r="Y942">
            <v>3</v>
          </cell>
          <cell r="Z942" t="e">
            <v>#VALUE!</v>
          </cell>
          <cell r="AA942">
            <v>175</v>
          </cell>
          <cell r="AB942">
            <v>1</v>
          </cell>
          <cell r="AC942">
            <v>60</v>
          </cell>
          <cell r="AD942" t="str">
            <v>RK</v>
          </cell>
          <cell r="AE942">
            <v>0</v>
          </cell>
          <cell r="AF942">
            <v>0</v>
          </cell>
          <cell r="AG942" t="e">
            <v>#N/A</v>
          </cell>
          <cell r="AH942" t="e">
            <v>#N/A</v>
          </cell>
          <cell r="AJ942">
            <v>0</v>
          </cell>
          <cell r="AL942" t="e">
            <v>#N/A</v>
          </cell>
          <cell r="AM942" t="e">
            <v>#N/A</v>
          </cell>
          <cell r="AN942" t="e">
            <v>#N/A</v>
          </cell>
          <cell r="AO942" t="e">
            <v>#VALUE!</v>
          </cell>
          <cell r="AP942" t="e">
            <v>#N/A</v>
          </cell>
          <cell r="AQ942" t="e">
            <v>#N/A</v>
          </cell>
          <cell r="AR942" t="e">
            <v>#N/A</v>
          </cell>
          <cell r="AS942" t="e">
            <v>#N/A</v>
          </cell>
          <cell r="AT942" t="e">
            <v>#VALUE!</v>
          </cell>
        </row>
        <row r="943">
          <cell r="B943" t="str">
            <v>81820-SA6-8400</v>
          </cell>
          <cell r="C943" t="str">
            <v>81820-SA6-8400</v>
          </cell>
          <cell r="D943" t="str">
            <v>F-MCR</v>
          </cell>
          <cell r="E943" t="str">
            <v>ISUZU</v>
          </cell>
          <cell r="F943" t="str">
            <v>948T</v>
          </cell>
          <cell r="G943" t="str">
            <v>CAB  -&gt;897914-0200</v>
          </cell>
          <cell r="I943" t="e">
            <v>#N/A</v>
          </cell>
          <cell r="J943" t="e">
            <v>#N/A</v>
          </cell>
          <cell r="K943" t="str">
            <v>AS-2996</v>
          </cell>
          <cell r="L943" t="e">
            <v>#N/A</v>
          </cell>
          <cell r="M943" t="e">
            <v>#N/A</v>
          </cell>
          <cell r="O943" t="str">
            <v>Comprssion</v>
          </cell>
          <cell r="P943" t="str">
            <v>Sub.Cont.</v>
          </cell>
          <cell r="Q943" t="str">
            <v>NO</v>
          </cell>
          <cell r="R943" t="str">
            <v>-</v>
          </cell>
          <cell r="S943">
            <v>100</v>
          </cell>
          <cell r="T943">
            <v>9</v>
          </cell>
          <cell r="U943">
            <v>35</v>
          </cell>
          <cell r="V943">
            <v>35</v>
          </cell>
          <cell r="W943">
            <v>4</v>
          </cell>
          <cell r="Y943">
            <v>6</v>
          </cell>
          <cell r="Z943">
            <v>0</v>
          </cell>
          <cell r="AA943">
            <v>180</v>
          </cell>
          <cell r="AB943">
            <v>5</v>
          </cell>
          <cell r="AC943">
            <v>60</v>
          </cell>
          <cell r="AD943" t="str">
            <v>SE</v>
          </cell>
          <cell r="AE943">
            <v>0</v>
          </cell>
          <cell r="AF943">
            <v>0</v>
          </cell>
          <cell r="AG943" t="e">
            <v>#N/A</v>
          </cell>
          <cell r="AH943" t="e">
            <v>#N/A</v>
          </cell>
          <cell r="AJ943">
            <v>0</v>
          </cell>
          <cell r="AL943" t="e">
            <v>#N/A</v>
          </cell>
          <cell r="AM943" t="e">
            <v>#N/A</v>
          </cell>
          <cell r="AN943" t="e">
            <v>#N/A</v>
          </cell>
          <cell r="AO943" t="e">
            <v>#N/A</v>
          </cell>
          <cell r="AP943" t="e">
            <v>#N/A</v>
          </cell>
          <cell r="AQ943" t="e">
            <v>#N/A</v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B944" t="str">
            <v>81820-SB4-8400</v>
          </cell>
          <cell r="C944" t="str">
            <v>81820-SB4-8400</v>
          </cell>
          <cell r="D944" t="str">
            <v>F-MCR</v>
          </cell>
          <cell r="E944" t="str">
            <v>ISUZU</v>
          </cell>
          <cell r="F944" t="str">
            <v>948T</v>
          </cell>
          <cell r="G944" t="str">
            <v>CAB  -&gt;897914-0210</v>
          </cell>
          <cell r="H944" t="str">
            <v>AMN</v>
          </cell>
          <cell r="I944" t="e">
            <v>#N/A</v>
          </cell>
          <cell r="J944" t="e">
            <v>#N/A</v>
          </cell>
          <cell r="K944" t="str">
            <v>AS-2996</v>
          </cell>
          <cell r="L944" t="e">
            <v>#N/A</v>
          </cell>
          <cell r="M944" t="e">
            <v>#N/A</v>
          </cell>
          <cell r="N944" t="str">
            <v>1x1</v>
          </cell>
          <cell r="O944" t="str">
            <v>Comprssion</v>
          </cell>
          <cell r="P944" t="str">
            <v>Sub.Cont.</v>
          </cell>
          <cell r="Q944" t="str">
            <v>NO</v>
          </cell>
          <cell r="R944" t="str">
            <v>-</v>
          </cell>
          <cell r="S944">
            <v>100</v>
          </cell>
          <cell r="T944">
            <v>16</v>
          </cell>
          <cell r="U944">
            <v>20</v>
          </cell>
          <cell r="V944">
            <v>20</v>
          </cell>
          <cell r="W944">
            <v>6</v>
          </cell>
          <cell r="Y944">
            <v>4</v>
          </cell>
          <cell r="Z944" t="e">
            <v>#VALUE!</v>
          </cell>
          <cell r="AA944">
            <v>175</v>
          </cell>
          <cell r="AB944">
            <v>3</v>
          </cell>
          <cell r="AC944">
            <v>70</v>
          </cell>
          <cell r="AD944" t="str">
            <v>RK</v>
          </cell>
          <cell r="AE944">
            <v>0</v>
          </cell>
          <cell r="AF944">
            <v>1</v>
          </cell>
          <cell r="AG944" t="e">
            <v>#N/A</v>
          </cell>
          <cell r="AH944" t="e">
            <v>#N/A</v>
          </cell>
          <cell r="AJ944">
            <v>0</v>
          </cell>
          <cell r="AL944" t="e">
            <v>#N/A</v>
          </cell>
          <cell r="AM944" t="e">
            <v>#N/A</v>
          </cell>
          <cell r="AN944" t="e">
            <v>#N/A</v>
          </cell>
          <cell r="AO944" t="e">
            <v>#VALUE!</v>
          </cell>
          <cell r="AP944" t="e">
            <v>#N/A</v>
          </cell>
          <cell r="AQ944" t="e">
            <v>#N/A</v>
          </cell>
          <cell r="AR944" t="e">
            <v>#N/A</v>
          </cell>
          <cell r="AS944" t="e">
            <v>#N/A</v>
          </cell>
          <cell r="AT944" t="e">
            <v>#VALUE!</v>
          </cell>
        </row>
        <row r="945">
          <cell r="B945" t="str">
            <v>82301-011-2281</v>
          </cell>
          <cell r="C945" t="str">
            <v>82301-011-2281</v>
          </cell>
          <cell r="D945" t="e">
            <v>#N/A</v>
          </cell>
          <cell r="E945" t="str">
            <v>Isuzu Eng</v>
          </cell>
          <cell r="F945" t="str">
            <v>940</v>
          </cell>
          <cell r="G945" t="str">
            <v>PACKING OIL PANBR</v>
          </cell>
          <cell r="I945" t="e">
            <v>#N/A</v>
          </cell>
          <cell r="J945" t="e">
            <v>#N/A</v>
          </cell>
          <cell r="K945" t="str">
            <v>N-2752</v>
          </cell>
          <cell r="L945" t="e">
            <v>#N/A</v>
          </cell>
          <cell r="M945" t="e">
            <v>#N/A</v>
          </cell>
          <cell r="O945" t="str">
            <v>Transfer</v>
          </cell>
          <cell r="P945" t="str">
            <v>Sub.Cont.</v>
          </cell>
          <cell r="Q945" t="str">
            <v>NO</v>
          </cell>
          <cell r="R945" t="str">
            <v>-</v>
          </cell>
          <cell r="S945">
            <v>100</v>
          </cell>
          <cell r="T945">
            <v>1</v>
          </cell>
          <cell r="U945">
            <v>170</v>
          </cell>
          <cell r="V945">
            <v>170</v>
          </cell>
          <cell r="W945">
            <v>5</v>
          </cell>
          <cell r="Y945">
            <v>10</v>
          </cell>
          <cell r="Z945" t="e">
            <v>#VALUE!</v>
          </cell>
          <cell r="AA945">
            <v>180</v>
          </cell>
          <cell r="AB945">
            <v>10</v>
          </cell>
          <cell r="AC945">
            <v>70</v>
          </cell>
          <cell r="AD945" t="str">
            <v>SE</v>
          </cell>
          <cell r="AE945">
            <v>0</v>
          </cell>
          <cell r="AF945">
            <v>0</v>
          </cell>
          <cell r="AG945" t="e">
            <v>#N/A</v>
          </cell>
          <cell r="AH945" t="e">
            <v>#N/A</v>
          </cell>
          <cell r="AJ945">
            <v>7</v>
          </cell>
          <cell r="AL945" t="e">
            <v>#N/A</v>
          </cell>
          <cell r="AM945" t="e">
            <v>#N/A</v>
          </cell>
          <cell r="AN945" t="e">
            <v>#N/A</v>
          </cell>
          <cell r="AO945" t="e">
            <v>#VALUE!</v>
          </cell>
          <cell r="AP945" t="e">
            <v>#N/A</v>
          </cell>
          <cell r="AQ945" t="e">
            <v>#N/A</v>
          </cell>
          <cell r="AR945" t="e">
            <v>#N/A</v>
          </cell>
          <cell r="AS945" t="e">
            <v>#N/A</v>
          </cell>
          <cell r="AT945" t="e">
            <v>#VALUE!</v>
          </cell>
        </row>
        <row r="946">
          <cell r="B946" t="str">
            <v>82302-061-1610</v>
          </cell>
          <cell r="C946" t="str">
            <v>82302-061-1610</v>
          </cell>
          <cell r="D946" t="e">
            <v>#N/A</v>
          </cell>
          <cell r="E946" t="str">
            <v>Isuzu Eng</v>
          </cell>
          <cell r="F946" t="str">
            <v>940</v>
          </cell>
          <cell r="G946" t="str">
            <v>PKG CRANR CASE</v>
          </cell>
          <cell r="I946" t="e">
            <v>#N/A</v>
          </cell>
          <cell r="J946" t="e">
            <v>#N/A</v>
          </cell>
          <cell r="K946" t="str">
            <v>N-2752</v>
          </cell>
          <cell r="L946" t="e">
            <v>#N/A</v>
          </cell>
          <cell r="M946" t="e">
            <v>#N/A</v>
          </cell>
          <cell r="O946" t="str">
            <v>Comprssion</v>
          </cell>
          <cell r="P946" t="str">
            <v>Sub.Cont.</v>
          </cell>
          <cell r="Q946" t="str">
            <v>NO</v>
          </cell>
          <cell r="R946" t="str">
            <v>-</v>
          </cell>
          <cell r="S946">
            <v>100</v>
          </cell>
          <cell r="T946">
            <v>2</v>
          </cell>
          <cell r="U946">
            <v>30</v>
          </cell>
          <cell r="V946">
            <v>180</v>
          </cell>
          <cell r="W946">
            <v>3</v>
          </cell>
          <cell r="Y946">
            <v>4</v>
          </cell>
          <cell r="Z946" t="e">
            <v>#VALUE!</v>
          </cell>
          <cell r="AA946">
            <v>180</v>
          </cell>
          <cell r="AB946">
            <v>3</v>
          </cell>
          <cell r="AC946">
            <v>70</v>
          </cell>
          <cell r="AD946" t="str">
            <v>SE</v>
          </cell>
          <cell r="AE946">
            <v>0</v>
          </cell>
          <cell r="AF946">
            <v>0</v>
          </cell>
          <cell r="AG946" t="e">
            <v>#N/A</v>
          </cell>
          <cell r="AH946" t="e">
            <v>#N/A</v>
          </cell>
          <cell r="AJ946" t="e">
            <v>#VALUE!</v>
          </cell>
          <cell r="AL946" t="e">
            <v>#N/A</v>
          </cell>
          <cell r="AM946" t="e">
            <v>#N/A</v>
          </cell>
          <cell r="AN946" t="e">
            <v>#N/A</v>
          </cell>
          <cell r="AO946" t="e">
            <v>#VALUE!</v>
          </cell>
          <cell r="AP946" t="e">
            <v>#N/A</v>
          </cell>
          <cell r="AQ946" t="e">
            <v>#N/A</v>
          </cell>
          <cell r="AR946" t="e">
            <v>#N/A</v>
          </cell>
          <cell r="AS946" t="e">
            <v>#N/A</v>
          </cell>
          <cell r="AT946" t="e">
            <v>#VALUE!</v>
          </cell>
        </row>
        <row r="947">
          <cell r="B947" t="str">
            <v>82312-011-1611</v>
          </cell>
          <cell r="C947" t="str">
            <v>82312-011-1611</v>
          </cell>
          <cell r="D947" t="e">
            <v>#N/A</v>
          </cell>
          <cell r="E947" t="str">
            <v>ISUZU</v>
          </cell>
          <cell r="F947" t="str">
            <v>140'97</v>
          </cell>
          <cell r="G947" t="str">
            <v>MUD FLAP</v>
          </cell>
          <cell r="H947" t="str">
            <v>RR</v>
          </cell>
          <cell r="I947" t="e">
            <v>#N/A</v>
          </cell>
          <cell r="J947" t="e">
            <v>#N/A</v>
          </cell>
          <cell r="K947" t="str">
            <v>N-2752</v>
          </cell>
          <cell r="L947" t="e">
            <v>#N/A</v>
          </cell>
          <cell r="M947" t="e">
            <v>#N/A</v>
          </cell>
          <cell r="N947" t="str">
            <v>9x1</v>
          </cell>
          <cell r="O947" t="str">
            <v>Compression</v>
          </cell>
          <cell r="P947" t="str">
            <v>Sub.Cont.</v>
          </cell>
          <cell r="Q947" t="str">
            <v>NO</v>
          </cell>
          <cell r="R947" t="str">
            <v>-</v>
          </cell>
          <cell r="S947">
            <v>120</v>
          </cell>
          <cell r="Y947">
            <v>8</v>
          </cell>
          <cell r="Z947">
            <v>58.32</v>
          </cell>
          <cell r="AA947">
            <v>175</v>
          </cell>
          <cell r="AB947">
            <v>15</v>
          </cell>
          <cell r="AC947">
            <v>60</v>
          </cell>
          <cell r="AD947" t="str">
            <v>RK</v>
          </cell>
          <cell r="AE947">
            <v>0</v>
          </cell>
          <cell r="AF947">
            <v>9</v>
          </cell>
          <cell r="AG947" t="e">
            <v>#N/A</v>
          </cell>
          <cell r="AH947" t="e">
            <v>#N/A</v>
          </cell>
          <cell r="AJ947">
            <v>16</v>
          </cell>
          <cell r="AL947" t="e">
            <v>#N/A</v>
          </cell>
          <cell r="AM947" t="e">
            <v>#N/A</v>
          </cell>
          <cell r="AN947" t="e">
            <v>#N/A</v>
          </cell>
          <cell r="AO947" t="e">
            <v>#N/A</v>
          </cell>
          <cell r="AP947" t="e">
            <v>#N/A</v>
          </cell>
          <cell r="AQ947" t="e">
            <v>#N/A</v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B948" t="str">
            <v>82312-011-2611</v>
          </cell>
          <cell r="C948" t="str">
            <v>82312-011-2611;A</v>
          </cell>
          <cell r="D948" t="e">
            <v>#N/A</v>
          </cell>
          <cell r="E948" t="str">
            <v>ISUZU</v>
          </cell>
          <cell r="F948" t="str">
            <v>140'96</v>
          </cell>
          <cell r="G948" t="str">
            <v>COVER SKIRT</v>
          </cell>
          <cell r="I948" t="e">
            <v>#N/A</v>
          </cell>
          <cell r="J948" t="e">
            <v>#N/A</v>
          </cell>
          <cell r="K948" t="str">
            <v>N2710;PRS030</v>
          </cell>
          <cell r="L948" t="e">
            <v>#N/A</v>
          </cell>
          <cell r="M948" t="e">
            <v>#N/A</v>
          </cell>
          <cell r="N948" t="str">
            <v>16x1</v>
          </cell>
          <cell r="O948" t="str">
            <v>Comprssion</v>
          </cell>
          <cell r="P948" t="str">
            <v>Sub.Cont.</v>
          </cell>
          <cell r="Q948" t="str">
            <v>NO</v>
          </cell>
          <cell r="R948" t="str">
            <v>-</v>
          </cell>
          <cell r="S948">
            <v>100</v>
          </cell>
          <cell r="Y948">
            <v>3</v>
          </cell>
          <cell r="Z948">
            <v>160.512</v>
          </cell>
          <cell r="AA948">
            <v>175</v>
          </cell>
          <cell r="AB948">
            <v>1</v>
          </cell>
          <cell r="AC948">
            <v>70</v>
          </cell>
          <cell r="AD948" t="str">
            <v>RK</v>
          </cell>
          <cell r="AE948">
            <v>0</v>
          </cell>
          <cell r="AF948">
            <v>0</v>
          </cell>
          <cell r="AG948" t="e">
            <v>#N/A</v>
          </cell>
          <cell r="AH948" t="e">
            <v>#N/A</v>
          </cell>
          <cell r="AJ948" t="e">
            <v>#VALUE!</v>
          </cell>
          <cell r="AL948" t="e">
            <v>#N/A</v>
          </cell>
          <cell r="AM948" t="e">
            <v>#N/A</v>
          </cell>
          <cell r="AN948" t="e">
            <v>#N/A</v>
          </cell>
          <cell r="AO948" t="e">
            <v>#N/A</v>
          </cell>
          <cell r="AP948" t="e">
            <v>#N/A</v>
          </cell>
          <cell r="AQ948" t="e">
            <v>#N/A</v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B949" t="str">
            <v>82313-011-2622</v>
          </cell>
          <cell r="C949" t="str">
            <v>82313-011-2622;A</v>
          </cell>
          <cell r="D949" t="e">
            <v>#N/A</v>
          </cell>
          <cell r="E949" t="str">
            <v>ISUZU</v>
          </cell>
          <cell r="F949" t="str">
            <v>140'96</v>
          </cell>
          <cell r="G949" t="str">
            <v>COVER SKIRT</v>
          </cell>
          <cell r="I949" t="e">
            <v>#N/A</v>
          </cell>
          <cell r="J949" t="e">
            <v>#N/A</v>
          </cell>
          <cell r="K949" t="str">
            <v>N2710;PRS030</v>
          </cell>
          <cell r="L949" t="e">
            <v>#N/A</v>
          </cell>
          <cell r="M949" t="e">
            <v>#N/A</v>
          </cell>
          <cell r="N949" t="str">
            <v>16x1</v>
          </cell>
          <cell r="O949" t="str">
            <v>Comprssion</v>
          </cell>
          <cell r="P949" t="str">
            <v>Sub.Cont.</v>
          </cell>
          <cell r="Q949" t="str">
            <v>NO</v>
          </cell>
          <cell r="R949" t="str">
            <v>-</v>
          </cell>
          <cell r="S949">
            <v>100</v>
          </cell>
          <cell r="Y949">
            <v>3</v>
          </cell>
          <cell r="Z949">
            <v>103.68</v>
          </cell>
          <cell r="AA949">
            <v>175</v>
          </cell>
          <cell r="AB949">
            <v>0</v>
          </cell>
          <cell r="AC949">
            <v>70</v>
          </cell>
          <cell r="AD949" t="str">
            <v>RK</v>
          </cell>
          <cell r="AE949">
            <v>0</v>
          </cell>
          <cell r="AF949">
            <v>0</v>
          </cell>
          <cell r="AG949" t="e">
            <v>#N/A</v>
          </cell>
          <cell r="AH949" t="e">
            <v>#N/A</v>
          </cell>
          <cell r="AJ949" t="e">
            <v>#VALUE!</v>
          </cell>
          <cell r="AL949" t="e">
            <v>#N/A</v>
          </cell>
          <cell r="AM949" t="e">
            <v>#N/A</v>
          </cell>
          <cell r="AN949" t="e">
            <v>#N/A</v>
          </cell>
          <cell r="AO949" t="e">
            <v>#N/A</v>
          </cell>
          <cell r="AP949" t="e">
            <v>#N/A</v>
          </cell>
          <cell r="AQ949" t="e">
            <v>#N/A</v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B950" t="str">
            <v>8250-0004</v>
          </cell>
          <cell r="C950" t="str">
            <v>8250-0004</v>
          </cell>
          <cell r="D950" t="e">
            <v>#N/A</v>
          </cell>
          <cell r="E950" t="str">
            <v>Isuzu Eng</v>
          </cell>
          <cell r="F950" t="str">
            <v>IRC</v>
          </cell>
          <cell r="G950" t="str">
            <v>SPACE:RUBBER CYL</v>
          </cell>
          <cell r="H950" t="str">
            <v>PUN</v>
          </cell>
          <cell r="I950" t="e">
            <v>#N/A</v>
          </cell>
          <cell r="J950" t="e">
            <v>#N/A</v>
          </cell>
          <cell r="L950" t="e">
            <v>#N/A</v>
          </cell>
          <cell r="M950" t="e">
            <v>#N/A</v>
          </cell>
          <cell r="O950" t="str">
            <v>Comprssion</v>
          </cell>
          <cell r="P950" t="str">
            <v>Sub.Cont.</v>
          </cell>
          <cell r="Q950" t="str">
            <v>NO</v>
          </cell>
          <cell r="R950" t="str">
            <v>-</v>
          </cell>
          <cell r="S950">
            <v>100</v>
          </cell>
          <cell r="Y950">
            <v>3</v>
          </cell>
          <cell r="Z950">
            <v>0</v>
          </cell>
          <cell r="AA950">
            <v>175</v>
          </cell>
          <cell r="AB950">
            <v>0</v>
          </cell>
          <cell r="AC950">
            <v>60</v>
          </cell>
          <cell r="AD950" t="str">
            <v>RK</v>
          </cell>
          <cell r="AE950">
            <v>0</v>
          </cell>
          <cell r="AF950">
            <v>0</v>
          </cell>
          <cell r="AG950" t="e">
            <v>#N/A</v>
          </cell>
          <cell r="AH950" t="e">
            <v>#N/A</v>
          </cell>
          <cell r="AJ950" t="e">
            <v>#VALUE!</v>
          </cell>
          <cell r="AL950" t="e">
            <v>#N/A</v>
          </cell>
          <cell r="AM950" t="e">
            <v>#N/A</v>
          </cell>
          <cell r="AN950" t="e">
            <v>#N/A</v>
          </cell>
          <cell r="AO950" t="e">
            <v>#N/A</v>
          </cell>
          <cell r="AP950" t="e">
            <v>#N/A</v>
          </cell>
          <cell r="AQ950" t="e">
            <v>#N/A</v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B951" t="str">
            <v>8250-0007 R</v>
          </cell>
          <cell r="C951" t="str">
            <v>8250-0007 R</v>
          </cell>
          <cell r="D951" t="e">
            <v>#N/A</v>
          </cell>
          <cell r="E951" t="str">
            <v>Isuzu Eng</v>
          </cell>
          <cell r="F951" t="str">
            <v>IRC</v>
          </cell>
          <cell r="G951" t="str">
            <v>SPACE:RUBBER CYL</v>
          </cell>
          <cell r="I951" t="e">
            <v>#N/A</v>
          </cell>
          <cell r="J951" t="e">
            <v>#N/A</v>
          </cell>
          <cell r="L951" t="e">
            <v>#N/A</v>
          </cell>
          <cell r="M951" t="e">
            <v>#N/A</v>
          </cell>
          <cell r="O951" t="str">
            <v>Comprssion</v>
          </cell>
          <cell r="P951" t="str">
            <v>Sub.Cont.</v>
          </cell>
          <cell r="Q951" t="str">
            <v>NO</v>
          </cell>
          <cell r="R951" t="str">
            <v>-</v>
          </cell>
          <cell r="S951">
            <v>100</v>
          </cell>
          <cell r="Y951">
            <v>3</v>
          </cell>
          <cell r="Z951">
            <v>0</v>
          </cell>
          <cell r="AA951">
            <v>175</v>
          </cell>
          <cell r="AB951">
            <v>0</v>
          </cell>
          <cell r="AC951">
            <v>50</v>
          </cell>
          <cell r="AD951" t="str">
            <v>RK</v>
          </cell>
          <cell r="AE951">
            <v>0</v>
          </cell>
          <cell r="AF951">
            <v>0</v>
          </cell>
          <cell r="AG951" t="e">
            <v>#N/A</v>
          </cell>
          <cell r="AH951" t="e">
            <v>#N/A</v>
          </cell>
          <cell r="AJ951" t="e">
            <v>#VALUE!</v>
          </cell>
          <cell r="AL951" t="e">
            <v>#N/A</v>
          </cell>
          <cell r="AM951" t="e">
            <v>#N/A</v>
          </cell>
          <cell r="AN951" t="e">
            <v>#N/A</v>
          </cell>
          <cell r="AO951" t="e">
            <v>#N/A</v>
          </cell>
          <cell r="AP951" t="e">
            <v>#N/A</v>
          </cell>
          <cell r="AQ951" t="e">
            <v>#N/A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B952" t="str">
            <v>8270-0034</v>
          </cell>
          <cell r="C952" t="str">
            <v>8270-0034</v>
          </cell>
          <cell r="D952" t="e">
            <v>#N/A</v>
          </cell>
          <cell r="E952" t="str">
            <v>ISUZU</v>
          </cell>
          <cell r="F952" t="str">
            <v>IRC</v>
          </cell>
          <cell r="G952" t="str">
            <v>LOVER</v>
          </cell>
          <cell r="H952" t="str">
            <v>VK</v>
          </cell>
          <cell r="I952" t="e">
            <v>#N/A</v>
          </cell>
          <cell r="J952" t="e">
            <v>#N/A</v>
          </cell>
          <cell r="L952" t="e">
            <v>#N/A</v>
          </cell>
          <cell r="M952" t="e">
            <v>#N/A</v>
          </cell>
          <cell r="O952" t="str">
            <v>Comprssion</v>
          </cell>
          <cell r="P952" t="str">
            <v>Sub.Cont.</v>
          </cell>
          <cell r="Q952" t="str">
            <v>NO</v>
          </cell>
          <cell r="R952" t="str">
            <v>-</v>
          </cell>
          <cell r="S952">
            <v>100</v>
          </cell>
          <cell r="Y952">
            <v>3</v>
          </cell>
          <cell r="Z952">
            <v>0</v>
          </cell>
          <cell r="AA952">
            <v>175</v>
          </cell>
          <cell r="AB952">
            <v>0</v>
          </cell>
          <cell r="AC952">
            <v>70</v>
          </cell>
          <cell r="AD952" t="str">
            <v>RK</v>
          </cell>
          <cell r="AE952">
            <v>0</v>
          </cell>
          <cell r="AF952">
            <v>0</v>
          </cell>
          <cell r="AG952" t="e">
            <v>#N/A</v>
          </cell>
          <cell r="AH952" t="e">
            <v>#N/A</v>
          </cell>
          <cell r="AJ952" t="e">
            <v>#VALUE!</v>
          </cell>
          <cell r="AL952" t="e">
            <v>#N/A</v>
          </cell>
          <cell r="AM952" t="e">
            <v>#N/A</v>
          </cell>
          <cell r="AN952" t="e">
            <v>#N/A</v>
          </cell>
          <cell r="AO952" t="e">
            <v>#N/A</v>
          </cell>
          <cell r="AP952" t="e">
            <v>#N/A</v>
          </cell>
          <cell r="AQ952" t="e">
            <v>#N/A</v>
          </cell>
          <cell r="AR952" t="e">
            <v>#N/A</v>
          </cell>
          <cell r="AS952" t="e">
            <v>#N/A</v>
          </cell>
          <cell r="AT952" t="e">
            <v>#N/A</v>
          </cell>
        </row>
        <row r="953">
          <cell r="B953" t="str">
            <v>8300-0443 R</v>
          </cell>
          <cell r="C953" t="str">
            <v>8300-0443 R</v>
          </cell>
          <cell r="D953" t="e">
            <v>#N/A</v>
          </cell>
          <cell r="E953" t="str">
            <v>ISUZU</v>
          </cell>
          <cell r="F953" t="str">
            <v>IRC</v>
          </cell>
          <cell r="G953" t="str">
            <v>LOVER</v>
          </cell>
          <cell r="H953" t="str">
            <v>VK</v>
          </cell>
          <cell r="I953" t="e">
            <v>#N/A</v>
          </cell>
          <cell r="J953" t="e">
            <v>#N/A</v>
          </cell>
          <cell r="K953" t="str">
            <v>S-2603</v>
          </cell>
          <cell r="L953" t="e">
            <v>#N/A</v>
          </cell>
          <cell r="M953" t="e">
            <v>#N/A</v>
          </cell>
          <cell r="N953" t="str">
            <v>24x1</v>
          </cell>
          <cell r="O953" t="str">
            <v>Transfer</v>
          </cell>
          <cell r="P953" t="str">
            <v>Press Dep.</v>
          </cell>
          <cell r="Q953" t="str">
            <v>NO</v>
          </cell>
          <cell r="R953" t="str">
            <v>-</v>
          </cell>
          <cell r="S953">
            <v>120</v>
          </cell>
          <cell r="Y953">
            <v>5</v>
          </cell>
          <cell r="Z953">
            <v>0</v>
          </cell>
          <cell r="AA953">
            <v>165</v>
          </cell>
          <cell r="AB953">
            <v>0</v>
          </cell>
          <cell r="AC953">
            <v>0</v>
          </cell>
          <cell r="AD953" t="str">
            <v>RK</v>
          </cell>
          <cell r="AE953">
            <v>0</v>
          </cell>
          <cell r="AF953">
            <v>24</v>
          </cell>
          <cell r="AG953" t="e">
            <v>#N/A</v>
          </cell>
          <cell r="AH953" t="e">
            <v>#N/A</v>
          </cell>
          <cell r="AJ953">
            <v>103.32</v>
          </cell>
          <cell r="AL953" t="e">
            <v>#N/A</v>
          </cell>
          <cell r="AM953" t="e">
            <v>#N/A</v>
          </cell>
          <cell r="AN953" t="e">
            <v>#N/A</v>
          </cell>
          <cell r="AO953" t="e">
            <v>#N/A</v>
          </cell>
          <cell r="AP953" t="e">
            <v>#N/A</v>
          </cell>
          <cell r="AQ953" t="e">
            <v>#N/A</v>
          </cell>
          <cell r="AR953" t="e">
            <v>#N/A</v>
          </cell>
          <cell r="AS953" t="e">
            <v>#N/A</v>
          </cell>
          <cell r="AT953" t="e">
            <v>#N/A</v>
          </cell>
        </row>
        <row r="954">
          <cell r="B954" t="str">
            <v>8300-0444</v>
          </cell>
          <cell r="C954" t="str">
            <v>8300-0444</v>
          </cell>
          <cell r="D954" t="e">
            <v>#N/A</v>
          </cell>
          <cell r="E954" t="str">
            <v>ISUZU</v>
          </cell>
          <cell r="F954" t="str">
            <v>IRC</v>
          </cell>
          <cell r="G954" t="str">
            <v>LOVER</v>
          </cell>
          <cell r="H954" t="str">
            <v>VK</v>
          </cell>
          <cell r="I954" t="e">
            <v>#N/A</v>
          </cell>
          <cell r="J954" t="e">
            <v>#N/A</v>
          </cell>
          <cell r="K954" t="str">
            <v>S-2602</v>
          </cell>
          <cell r="L954" t="e">
            <v>#N/A</v>
          </cell>
          <cell r="M954" t="e">
            <v>#N/A</v>
          </cell>
          <cell r="N954" t="str">
            <v>24x1</v>
          </cell>
          <cell r="O954" t="str">
            <v>Transfer</v>
          </cell>
          <cell r="P954" t="str">
            <v>Sub.Cont.</v>
          </cell>
          <cell r="Q954" t="str">
            <v>NO</v>
          </cell>
          <cell r="R954" t="str">
            <v>-</v>
          </cell>
          <cell r="S954">
            <v>100</v>
          </cell>
          <cell r="Y954">
            <v>5</v>
          </cell>
          <cell r="Z954">
            <v>0</v>
          </cell>
          <cell r="AA954">
            <v>170</v>
          </cell>
          <cell r="AB954">
            <v>0</v>
          </cell>
          <cell r="AC954">
            <v>0</v>
          </cell>
          <cell r="AD954" t="str">
            <v>RK</v>
          </cell>
          <cell r="AE954">
            <v>0</v>
          </cell>
          <cell r="AF954">
            <v>24</v>
          </cell>
          <cell r="AG954" t="e">
            <v>#N/A</v>
          </cell>
          <cell r="AH954" t="e">
            <v>#N/A</v>
          </cell>
          <cell r="AJ954">
            <v>182.04</v>
          </cell>
          <cell r="AL954" t="e">
            <v>#N/A</v>
          </cell>
          <cell r="AM954" t="e">
            <v>#N/A</v>
          </cell>
          <cell r="AN954" t="e">
            <v>#N/A</v>
          </cell>
          <cell r="AO954" t="e">
            <v>#N/A</v>
          </cell>
          <cell r="AP954" t="e">
            <v>#N/A</v>
          </cell>
          <cell r="AQ954" t="e">
            <v>#N/A</v>
          </cell>
          <cell r="AR954" t="e">
            <v>#N/A</v>
          </cell>
          <cell r="AS954" t="e">
            <v>#N/A</v>
          </cell>
          <cell r="AT954" t="e">
            <v>#N/A</v>
          </cell>
        </row>
        <row r="955">
          <cell r="B955" t="str">
            <v>8300-0586</v>
          </cell>
          <cell r="C955" t="str">
            <v>8300-0586</v>
          </cell>
          <cell r="D955" t="e">
            <v>#N/A</v>
          </cell>
          <cell r="E955" t="str">
            <v>ISUZU</v>
          </cell>
          <cell r="F955" t="str">
            <v>IRC</v>
          </cell>
          <cell r="G955" t="str">
            <v>LOVER</v>
          </cell>
          <cell r="H955" t="str">
            <v>VK</v>
          </cell>
          <cell r="I955" t="e">
            <v>#N/A</v>
          </cell>
          <cell r="J955" t="e">
            <v>#N/A</v>
          </cell>
          <cell r="K955" t="str">
            <v>S-2604</v>
          </cell>
          <cell r="L955" t="e">
            <v>#N/A</v>
          </cell>
          <cell r="M955" t="e">
            <v>#N/A</v>
          </cell>
          <cell r="N955" t="str">
            <v>24x1</v>
          </cell>
          <cell r="O955" t="str">
            <v>Transfer</v>
          </cell>
          <cell r="P955" t="str">
            <v>Press Dep.</v>
          </cell>
          <cell r="Q955" t="str">
            <v>NO</v>
          </cell>
          <cell r="R955" t="str">
            <v>-</v>
          </cell>
          <cell r="S955">
            <v>120</v>
          </cell>
          <cell r="Y955">
            <v>5</v>
          </cell>
          <cell r="Z955">
            <v>0</v>
          </cell>
          <cell r="AA955">
            <v>165</v>
          </cell>
          <cell r="AB955">
            <v>0</v>
          </cell>
          <cell r="AC955">
            <v>0</v>
          </cell>
          <cell r="AD955" t="str">
            <v>RK</v>
          </cell>
          <cell r="AE955">
            <v>0</v>
          </cell>
          <cell r="AF955">
            <v>24</v>
          </cell>
          <cell r="AG955" t="e">
            <v>#N/A</v>
          </cell>
          <cell r="AH955" t="e">
            <v>#N/A</v>
          </cell>
          <cell r="AJ955">
            <v>221.4</v>
          </cell>
          <cell r="AL955" t="e">
            <v>#N/A</v>
          </cell>
          <cell r="AM955" t="e">
            <v>#N/A</v>
          </cell>
          <cell r="AN955" t="e">
            <v>#N/A</v>
          </cell>
          <cell r="AO955" t="e">
            <v>#N/A</v>
          </cell>
          <cell r="AP955" t="e">
            <v>#N/A</v>
          </cell>
          <cell r="AQ955" t="e">
            <v>#N/A</v>
          </cell>
          <cell r="AR955" t="e">
            <v>#N/A</v>
          </cell>
          <cell r="AS955" t="e">
            <v>#N/A</v>
          </cell>
          <cell r="AT955" t="e">
            <v>#N/A</v>
          </cell>
        </row>
        <row r="956">
          <cell r="B956" t="str">
            <v>8310-0003</v>
          </cell>
          <cell r="C956" t="str">
            <v>8310-0003</v>
          </cell>
          <cell r="D956" t="str">
            <v>F-VK</v>
          </cell>
          <cell r="E956" t="str">
            <v>ISUZU</v>
          </cell>
          <cell r="F956" t="str">
            <v>IRC</v>
          </cell>
          <cell r="G956" t="str">
            <v>LOVER</v>
          </cell>
          <cell r="H956" t="str">
            <v>VK</v>
          </cell>
          <cell r="I956" t="e">
            <v>#N/A</v>
          </cell>
          <cell r="J956" t="e">
            <v>#N/A</v>
          </cell>
          <cell r="K956" t="str">
            <v>C-2615</v>
          </cell>
          <cell r="L956" t="e">
            <v>#N/A</v>
          </cell>
          <cell r="M956" t="e">
            <v>#N/A</v>
          </cell>
          <cell r="N956" t="str">
            <v>30x1</v>
          </cell>
          <cell r="O956" t="str">
            <v>Transfer</v>
          </cell>
          <cell r="P956" t="str">
            <v>Press Dep.</v>
          </cell>
          <cell r="Q956" t="str">
            <v>NO</v>
          </cell>
          <cell r="R956" t="str">
            <v>205 / 220</v>
          </cell>
          <cell r="S956">
            <v>120</v>
          </cell>
          <cell r="Y956">
            <v>25</v>
          </cell>
          <cell r="Z956">
            <v>0</v>
          </cell>
          <cell r="AA956">
            <v>165</v>
          </cell>
          <cell r="AB956">
            <v>15</v>
          </cell>
          <cell r="AC956">
            <v>53</v>
          </cell>
          <cell r="AD956" t="str">
            <v>RK</v>
          </cell>
          <cell r="AE956">
            <v>0</v>
          </cell>
          <cell r="AF956">
            <v>30</v>
          </cell>
          <cell r="AG956" t="e">
            <v>#N/A</v>
          </cell>
          <cell r="AH956" t="e">
            <v>#N/A</v>
          </cell>
          <cell r="AJ956">
            <v>383.76</v>
          </cell>
          <cell r="AL956" t="e">
            <v>#N/A</v>
          </cell>
          <cell r="AM956" t="e">
            <v>#N/A</v>
          </cell>
          <cell r="AN956" t="e">
            <v>#N/A</v>
          </cell>
          <cell r="AO956" t="e">
            <v>#N/A</v>
          </cell>
          <cell r="AP956" t="e">
            <v>#N/A</v>
          </cell>
          <cell r="AQ956" t="e">
            <v>#N/A</v>
          </cell>
          <cell r="AR956" t="e">
            <v>#N/A</v>
          </cell>
          <cell r="AS956" t="e">
            <v>#N/A</v>
          </cell>
          <cell r="AT956" t="e">
            <v>#N/A</v>
          </cell>
        </row>
        <row r="957">
          <cell r="B957" t="str">
            <v>8317341600B</v>
          </cell>
          <cell r="C957" t="str">
            <v>8317341600;A</v>
          </cell>
          <cell r="D957" t="e">
            <v>#N/A</v>
          </cell>
          <cell r="E957" t="str">
            <v>ISUZU</v>
          </cell>
          <cell r="F957" t="str">
            <v>IRC</v>
          </cell>
          <cell r="G957" t="str">
            <v>LOVER</v>
          </cell>
          <cell r="H957" t="str">
            <v>VAC</v>
          </cell>
          <cell r="I957" t="e">
            <v>#N/A</v>
          </cell>
          <cell r="J957" t="e">
            <v>#N/A</v>
          </cell>
          <cell r="K957" t="str">
            <v>E2666;PRS080-1</v>
          </cell>
          <cell r="L957" t="e">
            <v>#N/A</v>
          </cell>
          <cell r="M957" t="e">
            <v>#N/A</v>
          </cell>
          <cell r="N957" t="str">
            <v>25X1</v>
          </cell>
          <cell r="O957" t="str">
            <v>Transfer</v>
          </cell>
          <cell r="P957" t="str">
            <v>Sub.Cont.</v>
          </cell>
          <cell r="Q957" t="str">
            <v>NO</v>
          </cell>
          <cell r="R957" t="str">
            <v>-</v>
          </cell>
          <cell r="S957">
            <v>100</v>
          </cell>
          <cell r="Y957">
            <v>3</v>
          </cell>
          <cell r="Z957">
            <v>792</v>
          </cell>
          <cell r="AA957">
            <v>175</v>
          </cell>
          <cell r="AB957">
            <v>25</v>
          </cell>
          <cell r="AC957">
            <v>60</v>
          </cell>
          <cell r="AD957" t="str">
            <v>RK</v>
          </cell>
          <cell r="AE957">
            <v>0</v>
          </cell>
          <cell r="AF957">
            <v>22</v>
          </cell>
          <cell r="AG957" t="e">
            <v>#N/A</v>
          </cell>
          <cell r="AH957" t="e">
            <v>#N/A</v>
          </cell>
          <cell r="AJ957">
            <v>452.64</v>
          </cell>
          <cell r="AL957">
            <v>135</v>
          </cell>
          <cell r="AM957">
            <v>45</v>
          </cell>
          <cell r="AN957">
            <v>2970</v>
          </cell>
          <cell r="AO957">
            <v>106.92</v>
          </cell>
          <cell r="AP957" t="e">
            <v>#N/A</v>
          </cell>
          <cell r="AQ957" t="e">
            <v>#N/A</v>
          </cell>
          <cell r="AR957" t="e">
            <v>#N/A</v>
          </cell>
          <cell r="AS957" t="e">
            <v>#N/A</v>
          </cell>
          <cell r="AT957" t="e">
            <v>#N/A</v>
          </cell>
        </row>
        <row r="958">
          <cell r="B958" t="str">
            <v>8330-0041</v>
          </cell>
          <cell r="C958" t="str">
            <v>8330-0041</v>
          </cell>
          <cell r="D958" t="str">
            <v>F-VK</v>
          </cell>
          <cell r="E958" t="str">
            <v>ISUZU</v>
          </cell>
          <cell r="F958" t="str">
            <v>IRC</v>
          </cell>
          <cell r="G958" t="str">
            <v>LOVER</v>
          </cell>
          <cell r="H958" t="str">
            <v>VK</v>
          </cell>
          <cell r="I958" t="e">
            <v>#N/A</v>
          </cell>
          <cell r="J958" t="e">
            <v>#N/A</v>
          </cell>
          <cell r="K958" t="str">
            <v>T-2600</v>
          </cell>
          <cell r="L958" t="e">
            <v>#N/A</v>
          </cell>
          <cell r="M958" t="e">
            <v>#N/A</v>
          </cell>
          <cell r="N958" t="str">
            <v>9x1</v>
          </cell>
          <cell r="O958" t="str">
            <v>Transfer</v>
          </cell>
          <cell r="P958" t="str">
            <v>Press Dep.</v>
          </cell>
          <cell r="Q958" t="str">
            <v>NO</v>
          </cell>
          <cell r="R958" t="str">
            <v>205 / 220</v>
          </cell>
          <cell r="S958">
            <v>120</v>
          </cell>
          <cell r="T958">
            <v>2</v>
          </cell>
          <cell r="U958">
            <v>130</v>
          </cell>
          <cell r="V958">
            <v>160</v>
          </cell>
          <cell r="W958">
            <v>8</v>
          </cell>
          <cell r="Y958">
            <v>25</v>
          </cell>
          <cell r="Z958">
            <v>0</v>
          </cell>
          <cell r="AA958">
            <v>165</v>
          </cell>
          <cell r="AB958">
            <v>15</v>
          </cell>
          <cell r="AC958">
            <v>65</v>
          </cell>
          <cell r="AD958" t="str">
            <v>RK</v>
          </cell>
          <cell r="AE958">
            <v>400</v>
          </cell>
          <cell r="AF958">
            <v>9</v>
          </cell>
          <cell r="AG958" t="e">
            <v>#N/A</v>
          </cell>
          <cell r="AH958" t="e">
            <v>#N/A</v>
          </cell>
          <cell r="AJ958">
            <v>297.56632320000006</v>
          </cell>
          <cell r="AL958" t="e">
            <v>#N/A</v>
          </cell>
          <cell r="AM958" t="e">
            <v>#N/A</v>
          </cell>
          <cell r="AN958" t="e">
            <v>#N/A</v>
          </cell>
          <cell r="AO958" t="e">
            <v>#N/A</v>
          </cell>
          <cell r="AP958">
            <v>409</v>
          </cell>
          <cell r="AQ958" t="e">
            <v>#N/A</v>
          </cell>
          <cell r="AR958" t="str">
            <v>PRS</v>
          </cell>
          <cell r="AS958">
            <v>81</v>
          </cell>
          <cell r="AT958" t="e">
            <v>#N/A</v>
          </cell>
        </row>
        <row r="959">
          <cell r="B959" t="str">
            <v>8330-0044</v>
          </cell>
          <cell r="C959" t="str">
            <v>8330-0044</v>
          </cell>
          <cell r="D959" t="str">
            <v>F-VK</v>
          </cell>
          <cell r="E959" t="str">
            <v>ISUZU</v>
          </cell>
          <cell r="F959" t="str">
            <v>IRC</v>
          </cell>
          <cell r="G959" t="str">
            <v>LOVER</v>
          </cell>
          <cell r="H959" t="str">
            <v>VK</v>
          </cell>
          <cell r="I959" t="e">
            <v>#N/A</v>
          </cell>
          <cell r="J959" t="e">
            <v>#N/A</v>
          </cell>
          <cell r="K959" t="str">
            <v>T-2601</v>
          </cell>
          <cell r="L959" t="e">
            <v>#N/A</v>
          </cell>
          <cell r="M959" t="e">
            <v>#N/A</v>
          </cell>
          <cell r="N959" t="str">
            <v>80x1</v>
          </cell>
          <cell r="O959" t="str">
            <v>Compression</v>
          </cell>
          <cell r="P959" t="str">
            <v>Sub.Cont.</v>
          </cell>
          <cell r="Q959" t="str">
            <v>NO</v>
          </cell>
          <cell r="R959" t="str">
            <v>-</v>
          </cell>
          <cell r="S959">
            <v>100</v>
          </cell>
          <cell r="T959">
            <v>1</v>
          </cell>
          <cell r="U959">
            <v>23</v>
          </cell>
          <cell r="V959">
            <v>150</v>
          </cell>
          <cell r="W959">
            <v>8</v>
          </cell>
          <cell r="Y959">
            <v>4</v>
          </cell>
          <cell r="Z959">
            <v>0</v>
          </cell>
          <cell r="AA959">
            <v>180</v>
          </cell>
          <cell r="AB959">
            <v>3</v>
          </cell>
          <cell r="AC959">
            <v>50</v>
          </cell>
          <cell r="AD959" t="str">
            <v>RK</v>
          </cell>
          <cell r="AE959">
            <v>0</v>
          </cell>
          <cell r="AF959">
            <v>80</v>
          </cell>
          <cell r="AG959" t="e">
            <v>#N/A</v>
          </cell>
          <cell r="AH959" t="e">
            <v>#N/A</v>
          </cell>
          <cell r="AJ959">
            <v>0</v>
          </cell>
          <cell r="AL959" t="e">
            <v>#N/A</v>
          </cell>
          <cell r="AM959" t="e">
            <v>#N/A</v>
          </cell>
          <cell r="AN959" t="e">
            <v>#N/A</v>
          </cell>
          <cell r="AO959" t="e">
            <v>#N/A</v>
          </cell>
          <cell r="AP959" t="e">
            <v>#N/A</v>
          </cell>
          <cell r="AQ959" t="e">
            <v>#N/A</v>
          </cell>
          <cell r="AR959" t="e">
            <v>#N/A</v>
          </cell>
          <cell r="AS959" t="e">
            <v>#N/A</v>
          </cell>
          <cell r="AT959" t="e">
            <v>#N/A</v>
          </cell>
        </row>
        <row r="960">
          <cell r="B960" t="str">
            <v>83504-GE0-0001</v>
          </cell>
          <cell r="C960" t="str">
            <v>83504-GE0-0001;A</v>
          </cell>
          <cell r="D960" t="str">
            <v>F-SCC</v>
          </cell>
          <cell r="E960" t="str">
            <v>ISUZU</v>
          </cell>
          <cell r="F960" t="str">
            <v>IRC</v>
          </cell>
          <cell r="G960" t="str">
            <v>LOVER</v>
          </cell>
          <cell r="H960">
            <v>510</v>
          </cell>
          <cell r="I960" t="e">
            <v>#N/A</v>
          </cell>
          <cell r="J960" t="e">
            <v>#N/A</v>
          </cell>
          <cell r="K960" t="str">
            <v>E2612;PRS050</v>
          </cell>
          <cell r="L960" t="e">
            <v>#N/A</v>
          </cell>
          <cell r="M960" t="e">
            <v>#N/A</v>
          </cell>
          <cell r="N960" t="str">
            <v>36X1</v>
          </cell>
          <cell r="O960" t="str">
            <v>Transfer</v>
          </cell>
          <cell r="P960" t="str">
            <v>Press Dep.</v>
          </cell>
          <cell r="Q960" t="str">
            <v>NO</v>
          </cell>
          <cell r="R960" t="str">
            <v>205 / 220</v>
          </cell>
          <cell r="S960">
            <v>120</v>
          </cell>
          <cell r="T960">
            <v>3</v>
          </cell>
          <cell r="U960">
            <v>100</v>
          </cell>
          <cell r="V960">
            <v>165</v>
          </cell>
          <cell r="W960">
            <v>9</v>
          </cell>
          <cell r="Y960">
            <v>25</v>
          </cell>
          <cell r="Z960">
            <v>96</v>
          </cell>
          <cell r="AA960">
            <v>165</v>
          </cell>
          <cell r="AB960">
            <v>20</v>
          </cell>
          <cell r="AC960">
            <v>75</v>
          </cell>
          <cell r="AD960" t="str">
            <v>SE</v>
          </cell>
          <cell r="AE960">
            <v>426</v>
          </cell>
          <cell r="AF960">
            <v>36</v>
          </cell>
          <cell r="AG960" t="e">
            <v>#N/A</v>
          </cell>
          <cell r="AH960" t="e">
            <v>#N/A</v>
          </cell>
          <cell r="AJ960">
            <v>243.54</v>
          </cell>
          <cell r="AL960">
            <v>126</v>
          </cell>
          <cell r="AM960">
            <v>42</v>
          </cell>
          <cell r="AN960">
            <v>4536</v>
          </cell>
          <cell r="AO960">
            <v>12.096</v>
          </cell>
          <cell r="AP960">
            <v>0</v>
          </cell>
          <cell r="AQ960" t="e">
            <v>#N/A</v>
          </cell>
          <cell r="AR960" t="str">
            <v>PRS</v>
          </cell>
          <cell r="AS960">
            <v>77.989999999999995</v>
          </cell>
          <cell r="AT960" t="e">
            <v>#N/A</v>
          </cell>
        </row>
        <row r="961">
          <cell r="B961" t="str">
            <v>83551-300-0000</v>
          </cell>
          <cell r="C961" t="str">
            <v>83551-300-0000</v>
          </cell>
          <cell r="D961" t="e">
            <v>#N/A</v>
          </cell>
          <cell r="E961" t="str">
            <v>ISUZU</v>
          </cell>
          <cell r="F961" t="str">
            <v>IRC</v>
          </cell>
          <cell r="G961" t="str">
            <v>LOVER</v>
          </cell>
          <cell r="H961" t="str">
            <v>SCR</v>
          </cell>
          <cell r="I961" t="e">
            <v>#N/A</v>
          </cell>
          <cell r="J961" t="e">
            <v>#N/A</v>
          </cell>
          <cell r="K961" t="str">
            <v>E-2664</v>
          </cell>
          <cell r="L961" t="e">
            <v>#N/A</v>
          </cell>
          <cell r="M961" t="e">
            <v>#N/A</v>
          </cell>
          <cell r="N961" t="str">
            <v>25x1</v>
          </cell>
          <cell r="O961" t="str">
            <v>Comprssion</v>
          </cell>
          <cell r="P961" t="str">
            <v>Press Dep.</v>
          </cell>
          <cell r="Q961" t="str">
            <v>NO</v>
          </cell>
          <cell r="R961" t="str">
            <v>-</v>
          </cell>
          <cell r="S961">
            <v>100</v>
          </cell>
          <cell r="Y961">
            <v>4</v>
          </cell>
          <cell r="Z961">
            <v>81</v>
          </cell>
          <cell r="AA961">
            <v>175</v>
          </cell>
          <cell r="AB961">
            <v>0</v>
          </cell>
          <cell r="AC961">
            <v>0</v>
          </cell>
          <cell r="AD961" t="str">
            <v>RK</v>
          </cell>
          <cell r="AE961">
            <v>0</v>
          </cell>
          <cell r="AF961">
            <v>25</v>
          </cell>
          <cell r="AG961" t="e">
            <v>#N/A</v>
          </cell>
          <cell r="AH961" t="e">
            <v>#N/A</v>
          </cell>
          <cell r="AJ961">
            <v>0</v>
          </cell>
          <cell r="AL961" t="e">
            <v>#N/A</v>
          </cell>
          <cell r="AM961" t="e">
            <v>#N/A</v>
          </cell>
          <cell r="AN961" t="e">
            <v>#N/A</v>
          </cell>
          <cell r="AO961" t="e">
            <v>#N/A</v>
          </cell>
          <cell r="AP961" t="e">
            <v>#N/A</v>
          </cell>
          <cell r="AQ961" t="e">
            <v>#N/A</v>
          </cell>
          <cell r="AR961" t="e">
            <v>#N/A</v>
          </cell>
          <cell r="AS961" t="e">
            <v>#N/A</v>
          </cell>
          <cell r="AT961" t="e">
            <v>#N/A</v>
          </cell>
        </row>
        <row r="962">
          <cell r="B962" t="str">
            <v>83551-GE2-0000</v>
          </cell>
          <cell r="C962" t="str">
            <v>83551-GE2-0000</v>
          </cell>
          <cell r="D962" t="str">
            <v>F-TPS</v>
          </cell>
          <cell r="E962" t="str">
            <v>ISUZU</v>
          </cell>
          <cell r="F962" t="str">
            <v>IRC</v>
          </cell>
          <cell r="G962" t="str">
            <v>LOVER</v>
          </cell>
          <cell r="H962" t="str">
            <v>TEE</v>
          </cell>
          <cell r="I962" t="e">
            <v>#N/A</v>
          </cell>
          <cell r="J962" t="e">
            <v>#N/A</v>
          </cell>
          <cell r="K962" t="str">
            <v>E-2612</v>
          </cell>
          <cell r="L962" t="e">
            <v>#N/A</v>
          </cell>
          <cell r="M962" t="e">
            <v>#N/A</v>
          </cell>
          <cell r="N962" t="str">
            <v>16x1</v>
          </cell>
          <cell r="O962" t="str">
            <v>Compression</v>
          </cell>
          <cell r="P962" t="str">
            <v>Sub.Cont.</v>
          </cell>
          <cell r="Q962" t="str">
            <v>NO</v>
          </cell>
          <cell r="R962" t="str">
            <v>-</v>
          </cell>
          <cell r="S962">
            <v>100</v>
          </cell>
          <cell r="T962">
            <v>4</v>
          </cell>
          <cell r="U962">
            <v>55</v>
          </cell>
          <cell r="V962">
            <v>55</v>
          </cell>
          <cell r="W962">
            <v>6</v>
          </cell>
          <cell r="Y962">
            <v>8</v>
          </cell>
          <cell r="Z962">
            <v>56.16</v>
          </cell>
          <cell r="AA962">
            <v>180</v>
          </cell>
          <cell r="AB962">
            <v>7</v>
          </cell>
          <cell r="AC962">
            <v>50</v>
          </cell>
          <cell r="AD962" t="str">
            <v>RK</v>
          </cell>
          <cell r="AE962">
            <v>0</v>
          </cell>
          <cell r="AF962">
            <v>16</v>
          </cell>
          <cell r="AG962" t="e">
            <v>#N/A</v>
          </cell>
          <cell r="AH962" t="e">
            <v>#N/A</v>
          </cell>
          <cell r="AJ962">
            <v>0</v>
          </cell>
          <cell r="AL962" t="e">
            <v>#N/A</v>
          </cell>
          <cell r="AM962" t="e">
            <v>#N/A</v>
          </cell>
          <cell r="AN962" t="e">
            <v>#N/A</v>
          </cell>
          <cell r="AO962" t="e">
            <v>#N/A</v>
          </cell>
          <cell r="AP962" t="e">
            <v>#N/A</v>
          </cell>
          <cell r="AQ962" t="e">
            <v>#N/A</v>
          </cell>
          <cell r="AR962" t="e">
            <v>#N/A</v>
          </cell>
          <cell r="AS962" t="e">
            <v>#N/A</v>
          </cell>
          <cell r="AT962" t="e">
            <v>#N/A</v>
          </cell>
        </row>
        <row r="963">
          <cell r="B963" t="str">
            <v>83561-KC5-0001</v>
          </cell>
          <cell r="C963" t="str">
            <v>83561-KC5-0001</v>
          </cell>
          <cell r="D963" t="e">
            <v>#N/A</v>
          </cell>
          <cell r="E963" t="str">
            <v>ISUZU</v>
          </cell>
          <cell r="F963" t="str">
            <v>IRC</v>
          </cell>
          <cell r="G963" t="str">
            <v>LOVER</v>
          </cell>
          <cell r="H963">
            <v>510</v>
          </cell>
          <cell r="I963" t="e">
            <v>#N/A</v>
          </cell>
          <cell r="J963" t="e">
            <v>#N/A</v>
          </cell>
          <cell r="L963" t="e">
            <v>#N/A</v>
          </cell>
          <cell r="M963" t="e">
            <v>#N/A</v>
          </cell>
          <cell r="O963" t="str">
            <v>Compression</v>
          </cell>
          <cell r="P963" t="str">
            <v>Press Dep.</v>
          </cell>
          <cell r="Q963" t="str">
            <v>NO</v>
          </cell>
          <cell r="R963" t="str">
            <v>-</v>
          </cell>
          <cell r="S963">
            <v>100</v>
          </cell>
          <cell r="Y963">
            <v>4</v>
          </cell>
          <cell r="Z963">
            <v>0</v>
          </cell>
          <cell r="AA963">
            <v>175</v>
          </cell>
          <cell r="AB963">
            <v>0</v>
          </cell>
          <cell r="AC963">
            <v>70</v>
          </cell>
          <cell r="AD963" t="str">
            <v>RK</v>
          </cell>
          <cell r="AE963">
            <v>0</v>
          </cell>
          <cell r="AF963">
            <v>0</v>
          </cell>
          <cell r="AG963" t="e">
            <v>#N/A</v>
          </cell>
          <cell r="AH963" t="e">
            <v>#N/A</v>
          </cell>
          <cell r="AJ963" t="e">
            <v>#VALUE!</v>
          </cell>
          <cell r="AL963" t="e">
            <v>#N/A</v>
          </cell>
          <cell r="AM963" t="e">
            <v>#N/A</v>
          </cell>
          <cell r="AN963" t="e">
            <v>#N/A</v>
          </cell>
          <cell r="AO963" t="e">
            <v>#N/A</v>
          </cell>
          <cell r="AP963" t="e">
            <v>#N/A</v>
          </cell>
          <cell r="AQ963" t="e">
            <v>#N/A</v>
          </cell>
          <cell r="AR963" t="e">
            <v>#N/A</v>
          </cell>
          <cell r="AS963" t="e">
            <v>#N/A</v>
          </cell>
          <cell r="AT963" t="e">
            <v>#N/A</v>
          </cell>
        </row>
        <row r="964">
          <cell r="B964" t="str">
            <v>83618-323-0000</v>
          </cell>
          <cell r="C964" t="str">
            <v>83618-323-0000</v>
          </cell>
          <cell r="D964" t="str">
            <v>F-TPS</v>
          </cell>
          <cell r="E964" t="str">
            <v>ISUZU</v>
          </cell>
          <cell r="F964" t="str">
            <v>IRC</v>
          </cell>
          <cell r="G964" t="str">
            <v>LOVER</v>
          </cell>
          <cell r="H964" t="str">
            <v>TEE</v>
          </cell>
          <cell r="I964" t="e">
            <v>#N/A</v>
          </cell>
          <cell r="J964" t="e">
            <v>#N/A</v>
          </cell>
          <cell r="K964" t="str">
            <v>E-2560</v>
          </cell>
          <cell r="L964" t="e">
            <v>#N/A</v>
          </cell>
          <cell r="M964" t="e">
            <v>#N/A</v>
          </cell>
          <cell r="N964" t="str">
            <v>20x1</v>
          </cell>
          <cell r="O964" t="str">
            <v>Compression</v>
          </cell>
          <cell r="P964" t="str">
            <v>Press Dep.</v>
          </cell>
          <cell r="Q964" t="str">
            <v>NO</v>
          </cell>
          <cell r="R964" t="str">
            <v>-</v>
          </cell>
          <cell r="S964">
            <v>100</v>
          </cell>
          <cell r="Y964">
            <v>4</v>
          </cell>
          <cell r="Z964">
            <v>0</v>
          </cell>
          <cell r="AA964">
            <v>175</v>
          </cell>
          <cell r="AB964">
            <v>0</v>
          </cell>
          <cell r="AC964">
            <v>70</v>
          </cell>
          <cell r="AD964" t="str">
            <v>RK</v>
          </cell>
          <cell r="AE964">
            <v>0</v>
          </cell>
          <cell r="AF964">
            <v>20</v>
          </cell>
          <cell r="AG964" t="e">
            <v>#N/A</v>
          </cell>
          <cell r="AH964" t="e">
            <v>#N/A</v>
          </cell>
          <cell r="AJ964" t="e">
            <v>#VALUE!</v>
          </cell>
          <cell r="AL964" t="e">
            <v>#N/A</v>
          </cell>
          <cell r="AM964" t="e">
            <v>#N/A</v>
          </cell>
          <cell r="AN964" t="e">
            <v>#N/A</v>
          </cell>
          <cell r="AO964" t="e">
            <v>#N/A</v>
          </cell>
          <cell r="AP964" t="e">
            <v>#N/A</v>
          </cell>
          <cell r="AQ964" t="e">
            <v>#N/A</v>
          </cell>
          <cell r="AR964" t="e">
            <v>#N/A</v>
          </cell>
          <cell r="AS964" t="e">
            <v>#N/A</v>
          </cell>
          <cell r="AT964" t="e">
            <v>#N/A</v>
          </cell>
        </row>
        <row r="965">
          <cell r="B965" t="str">
            <v>84705-GBO-9000</v>
          </cell>
          <cell r="C965" t="str">
            <v>84705-GBO-9000</v>
          </cell>
          <cell r="D965" t="e">
            <v>#N/A</v>
          </cell>
          <cell r="E965" t="str">
            <v>ISUZU</v>
          </cell>
          <cell r="F965" t="str">
            <v>IRC</v>
          </cell>
          <cell r="G965" t="str">
            <v>LOVER</v>
          </cell>
          <cell r="I965" t="e">
            <v>#N/A</v>
          </cell>
          <cell r="J965" t="e">
            <v>#N/A</v>
          </cell>
          <cell r="L965" t="e">
            <v>#N/A</v>
          </cell>
          <cell r="M965" t="e">
            <v>#N/A</v>
          </cell>
          <cell r="O965" t="str">
            <v>Compression</v>
          </cell>
          <cell r="P965" t="str">
            <v>Press Dep.</v>
          </cell>
          <cell r="Q965" t="str">
            <v>NO</v>
          </cell>
          <cell r="R965" t="str">
            <v>-</v>
          </cell>
          <cell r="S965">
            <v>100</v>
          </cell>
          <cell r="Y965">
            <v>4</v>
          </cell>
          <cell r="Z965">
            <v>0</v>
          </cell>
          <cell r="AA965">
            <v>175</v>
          </cell>
          <cell r="AB965">
            <v>0</v>
          </cell>
          <cell r="AC965">
            <v>70</v>
          </cell>
          <cell r="AD965" t="str">
            <v>RK</v>
          </cell>
          <cell r="AE965">
            <v>0</v>
          </cell>
          <cell r="AF965">
            <v>0</v>
          </cell>
          <cell r="AG965" t="e">
            <v>#N/A</v>
          </cell>
          <cell r="AH965" t="e">
            <v>#N/A</v>
          </cell>
          <cell r="AJ965" t="e">
            <v>#VALUE!</v>
          </cell>
          <cell r="AL965" t="e">
            <v>#N/A</v>
          </cell>
          <cell r="AM965" t="e">
            <v>#N/A</v>
          </cell>
          <cell r="AN965" t="e">
            <v>#N/A</v>
          </cell>
          <cell r="AO965" t="e">
            <v>#N/A</v>
          </cell>
          <cell r="AP965" t="e">
            <v>#N/A</v>
          </cell>
          <cell r="AQ965" t="e">
            <v>#N/A</v>
          </cell>
          <cell r="AR965" t="e">
            <v>#N/A</v>
          </cell>
          <cell r="AS965" t="e">
            <v>#N/A</v>
          </cell>
          <cell r="AT965" t="e">
            <v>#N/A</v>
          </cell>
        </row>
        <row r="966">
          <cell r="B966" t="str">
            <v>84905-GN5-9100</v>
          </cell>
          <cell r="C966" t="str">
            <v>84905-GN5-9100</v>
          </cell>
          <cell r="D966" t="str">
            <v>F-TPS</v>
          </cell>
          <cell r="E966" t="str">
            <v>ISUZU</v>
          </cell>
          <cell r="F966" t="str">
            <v>IRC</v>
          </cell>
          <cell r="G966" t="str">
            <v>LOVER</v>
          </cell>
          <cell r="H966" t="str">
            <v>TEE</v>
          </cell>
          <cell r="I966" t="e">
            <v>#N/A</v>
          </cell>
          <cell r="J966" t="e">
            <v>#N/A</v>
          </cell>
          <cell r="K966" t="str">
            <v>N-2510</v>
          </cell>
          <cell r="L966" t="e">
            <v>#N/A</v>
          </cell>
          <cell r="M966" t="e">
            <v>#N/A</v>
          </cell>
          <cell r="N966" t="str">
            <v>25x1</v>
          </cell>
          <cell r="O966" t="str">
            <v>Comprssion</v>
          </cell>
          <cell r="P966" t="str">
            <v>Sub.Cont.</v>
          </cell>
          <cell r="Q966" t="str">
            <v>NO</v>
          </cell>
          <cell r="R966" t="str">
            <v>-</v>
          </cell>
          <cell r="S966">
            <v>100</v>
          </cell>
          <cell r="Y966">
            <v>5</v>
          </cell>
          <cell r="Z966">
            <v>172.98</v>
          </cell>
          <cell r="AA966">
            <v>175</v>
          </cell>
          <cell r="AB966">
            <v>0</v>
          </cell>
          <cell r="AC966">
            <v>0</v>
          </cell>
          <cell r="AD966" t="str">
            <v>RK</v>
          </cell>
          <cell r="AE966">
            <v>0</v>
          </cell>
          <cell r="AF966">
            <v>25</v>
          </cell>
          <cell r="AG966" t="e">
            <v>#N/A</v>
          </cell>
          <cell r="AH966" t="e">
            <v>#N/A</v>
          </cell>
          <cell r="AJ966">
            <v>0</v>
          </cell>
          <cell r="AL966" t="e">
            <v>#N/A</v>
          </cell>
          <cell r="AM966" t="e">
            <v>#N/A</v>
          </cell>
          <cell r="AN966" t="e">
            <v>#N/A</v>
          </cell>
          <cell r="AO966" t="e">
            <v>#N/A</v>
          </cell>
          <cell r="AP966" t="e">
            <v>#N/A</v>
          </cell>
          <cell r="AQ966" t="e">
            <v>#N/A</v>
          </cell>
          <cell r="AR966" t="e">
            <v>#N/A</v>
          </cell>
          <cell r="AS966" t="e">
            <v>#N/A</v>
          </cell>
          <cell r="AT966" t="e">
            <v>#N/A</v>
          </cell>
        </row>
        <row r="967">
          <cell r="B967" t="str">
            <v>84K-43301-2000-D</v>
          </cell>
          <cell r="C967" t="str">
            <v>84K-43301-2000-D;A</v>
          </cell>
          <cell r="D967" t="str">
            <v>F-TPT</v>
          </cell>
          <cell r="E967" t="str">
            <v>ISUZU</v>
          </cell>
          <cell r="F967" t="str">
            <v>IRC</v>
          </cell>
          <cell r="G967" t="str">
            <v>LOVER</v>
          </cell>
          <cell r="H967" t="str">
            <v>VAC</v>
          </cell>
          <cell r="I967" t="e">
            <v>#N/A</v>
          </cell>
          <cell r="J967" t="e">
            <v>#N/A</v>
          </cell>
          <cell r="K967" t="str">
            <v>N2790;PRS080</v>
          </cell>
          <cell r="L967">
            <v>41</v>
          </cell>
          <cell r="M967">
            <v>4956.5217391304341</v>
          </cell>
          <cell r="N967" t="str">
            <v>9x1</v>
          </cell>
          <cell r="O967" t="str">
            <v>Transfer</v>
          </cell>
          <cell r="P967" t="str">
            <v>Press Dep.</v>
          </cell>
          <cell r="Q967" t="str">
            <v>NO</v>
          </cell>
          <cell r="R967" t="str">
            <v>205 / 220</v>
          </cell>
          <cell r="S967">
            <v>120</v>
          </cell>
          <cell r="Y967">
            <v>25</v>
          </cell>
          <cell r="Z967">
            <v>69</v>
          </cell>
          <cell r="AA967">
            <v>165</v>
          </cell>
          <cell r="AB967">
            <v>15</v>
          </cell>
          <cell r="AC967">
            <v>75</v>
          </cell>
          <cell r="AD967" t="str">
            <v>RK</v>
          </cell>
          <cell r="AE967">
            <v>0</v>
          </cell>
          <cell r="AF967">
            <v>9</v>
          </cell>
          <cell r="AG967">
            <v>41</v>
          </cell>
          <cell r="AH967">
            <v>5347.826086956522</v>
          </cell>
          <cell r="AJ967">
            <v>285.36</v>
          </cell>
          <cell r="AL967">
            <v>180</v>
          </cell>
          <cell r="AM967">
            <v>60</v>
          </cell>
          <cell r="AN967">
            <v>1620</v>
          </cell>
          <cell r="AO967">
            <v>12.42</v>
          </cell>
          <cell r="AP967">
            <v>0</v>
          </cell>
          <cell r="AQ967" t="e">
            <v>#N/A</v>
          </cell>
          <cell r="AR967" t="str">
            <v>PRS</v>
          </cell>
          <cell r="AS967">
            <v>71.17</v>
          </cell>
          <cell r="AT967" t="e">
            <v>#N/A</v>
          </cell>
        </row>
        <row r="968">
          <cell r="B968" t="str">
            <v>85024/25-93R00</v>
          </cell>
          <cell r="C968" t="str">
            <v>85024/25-93R00;A</v>
          </cell>
          <cell r="D968" t="e">
            <v>#N/A</v>
          </cell>
          <cell r="E968" t="str">
            <v>ISUZU</v>
          </cell>
          <cell r="F968" t="str">
            <v>IRC</v>
          </cell>
          <cell r="G968" t="str">
            <v>LOVER</v>
          </cell>
          <cell r="H968" t="str">
            <v>INJ</v>
          </cell>
          <cell r="I968" t="e">
            <v>#N/A</v>
          </cell>
          <cell r="J968" t="e">
            <v>#N/A</v>
          </cell>
          <cell r="K968" t="str">
            <v>E-2724;PRS080</v>
          </cell>
          <cell r="L968">
            <v>40</v>
          </cell>
          <cell r="M968">
            <v>160.86956521739131</v>
          </cell>
          <cell r="N968" t="str">
            <v>2x1 RL</v>
          </cell>
          <cell r="O968" t="str">
            <v>Comprssion</v>
          </cell>
          <cell r="P968" t="str">
            <v>Sub.Cont.</v>
          </cell>
          <cell r="Q968" t="str">
            <v>NO</v>
          </cell>
          <cell r="R968" t="str">
            <v>-</v>
          </cell>
          <cell r="S968">
            <v>100</v>
          </cell>
          <cell r="Y968">
            <v>5</v>
          </cell>
          <cell r="Z968">
            <v>460</v>
          </cell>
          <cell r="AA968">
            <v>175</v>
          </cell>
          <cell r="AB968">
            <v>0</v>
          </cell>
          <cell r="AC968">
            <v>0</v>
          </cell>
          <cell r="AD968" t="str">
            <v>RK</v>
          </cell>
          <cell r="AE968">
            <v>0</v>
          </cell>
          <cell r="AF968">
            <v>2</v>
          </cell>
          <cell r="AG968">
            <v>40</v>
          </cell>
          <cell r="AH968">
            <v>173.91304347826087</v>
          </cell>
          <cell r="AJ968">
            <v>0</v>
          </cell>
          <cell r="AL968">
            <v>132</v>
          </cell>
          <cell r="AM968">
            <v>44</v>
          </cell>
          <cell r="AN968">
            <v>264</v>
          </cell>
          <cell r="AO968">
            <v>60.72</v>
          </cell>
          <cell r="AP968" t="e">
            <v>#N/A</v>
          </cell>
          <cell r="AQ968" t="e">
            <v>#N/A</v>
          </cell>
          <cell r="AR968" t="e">
            <v>#N/A</v>
          </cell>
          <cell r="AS968" t="e">
            <v>#N/A</v>
          </cell>
          <cell r="AT968" t="e">
            <v>#N/A</v>
          </cell>
        </row>
        <row r="969">
          <cell r="B969" t="str">
            <v>85024/25-93R00</v>
          </cell>
          <cell r="C969" t="str">
            <v>85024/25-93R00;A</v>
          </cell>
          <cell r="D969" t="e">
            <v>#N/A</v>
          </cell>
          <cell r="E969" t="str">
            <v>ISUZU</v>
          </cell>
          <cell r="F969" t="str">
            <v>IRC</v>
          </cell>
          <cell r="G969" t="str">
            <v>LOVER</v>
          </cell>
          <cell r="H969" t="str">
            <v>INJ</v>
          </cell>
          <cell r="I969" t="e">
            <v>#N/A</v>
          </cell>
          <cell r="J969" t="e">
            <v>#N/A</v>
          </cell>
          <cell r="K969" t="str">
            <v>E-2724;PRS080</v>
          </cell>
          <cell r="L969">
            <v>40</v>
          </cell>
          <cell r="M969">
            <v>160.86956521739131</v>
          </cell>
          <cell r="N969" t="str">
            <v>2x1 RL</v>
          </cell>
          <cell r="O969" t="str">
            <v>Compression</v>
          </cell>
          <cell r="P969" t="str">
            <v>Press Dep.</v>
          </cell>
          <cell r="Q969" t="str">
            <v>NO</v>
          </cell>
          <cell r="R969" t="str">
            <v>-</v>
          </cell>
          <cell r="S969">
            <v>120</v>
          </cell>
          <cell r="Y969">
            <v>5</v>
          </cell>
          <cell r="Z969">
            <v>460</v>
          </cell>
          <cell r="AA969">
            <v>175</v>
          </cell>
          <cell r="AB969">
            <v>0</v>
          </cell>
          <cell r="AC969">
            <v>53</v>
          </cell>
          <cell r="AD969" t="str">
            <v>RK</v>
          </cell>
          <cell r="AE969">
            <v>0</v>
          </cell>
          <cell r="AF969">
            <v>2</v>
          </cell>
          <cell r="AG969">
            <v>40</v>
          </cell>
          <cell r="AH969">
            <v>173.91304347826087</v>
          </cell>
          <cell r="AJ969">
            <v>0</v>
          </cell>
          <cell r="AL969">
            <v>132</v>
          </cell>
          <cell r="AM969">
            <v>44</v>
          </cell>
          <cell r="AN969">
            <v>264</v>
          </cell>
          <cell r="AO969">
            <v>60.72</v>
          </cell>
          <cell r="AP969" t="e">
            <v>#N/A</v>
          </cell>
          <cell r="AQ969" t="e">
            <v>#N/A</v>
          </cell>
          <cell r="AR969" t="e">
            <v>#N/A</v>
          </cell>
          <cell r="AS969" t="e">
            <v>#N/A</v>
          </cell>
          <cell r="AT969" t="e">
            <v>#N/A</v>
          </cell>
        </row>
        <row r="970">
          <cell r="B970" t="str">
            <v>85025-93R00</v>
          </cell>
          <cell r="C970" t="str">
            <v>85025-93R00;A</v>
          </cell>
          <cell r="D970" t="str">
            <v>F-EM</v>
          </cell>
          <cell r="E970" t="str">
            <v>ISUZU</v>
          </cell>
          <cell r="F970" t="str">
            <v>IRC</v>
          </cell>
          <cell r="G970" t="str">
            <v>LOVER</v>
          </cell>
          <cell r="H970" t="str">
            <v>INJ</v>
          </cell>
          <cell r="I970" t="e">
            <v>#N/A</v>
          </cell>
          <cell r="J970" t="e">
            <v>#N/A</v>
          </cell>
          <cell r="K970" t="str">
            <v>E-2724;PRS080</v>
          </cell>
          <cell r="L970">
            <v>40</v>
          </cell>
          <cell r="M970">
            <v>160.86956521739131</v>
          </cell>
          <cell r="N970" t="str">
            <v>2x1 RL</v>
          </cell>
          <cell r="O970" t="str">
            <v>Compression</v>
          </cell>
          <cell r="P970" t="str">
            <v>Press Dep.</v>
          </cell>
          <cell r="Q970" t="str">
            <v>NO</v>
          </cell>
          <cell r="R970" t="str">
            <v>-</v>
          </cell>
          <cell r="S970">
            <v>100</v>
          </cell>
          <cell r="Y970">
            <v>4</v>
          </cell>
          <cell r="Z970">
            <v>230</v>
          </cell>
          <cell r="AA970">
            <v>175</v>
          </cell>
          <cell r="AB970">
            <v>5</v>
          </cell>
          <cell r="AC970">
            <v>50</v>
          </cell>
          <cell r="AD970" t="str">
            <v>RK</v>
          </cell>
          <cell r="AE970">
            <v>0</v>
          </cell>
          <cell r="AF970">
            <v>1</v>
          </cell>
          <cell r="AG970">
            <v>40</v>
          </cell>
          <cell r="AH970">
            <v>173.91304347826087</v>
          </cell>
          <cell r="AJ970">
            <v>0</v>
          </cell>
          <cell r="AL970">
            <v>114</v>
          </cell>
          <cell r="AM970">
            <v>38</v>
          </cell>
          <cell r="AN970">
            <v>114</v>
          </cell>
          <cell r="AO970">
            <v>26.22</v>
          </cell>
          <cell r="AP970" t="e">
            <v>#N/A</v>
          </cell>
          <cell r="AQ970" t="e">
            <v>#N/A</v>
          </cell>
          <cell r="AR970" t="e">
            <v>#N/A</v>
          </cell>
          <cell r="AS970" t="e">
            <v>#N/A</v>
          </cell>
          <cell r="AT970" t="e">
            <v>#N/A</v>
          </cell>
        </row>
        <row r="971">
          <cell r="B971" t="str">
            <v>85025-93R00</v>
          </cell>
          <cell r="C971" t="str">
            <v>85025-93R00;A</v>
          </cell>
          <cell r="D971" t="str">
            <v>F-EM</v>
          </cell>
          <cell r="E971" t="str">
            <v>ISUZU</v>
          </cell>
          <cell r="F971" t="str">
            <v>IRC</v>
          </cell>
          <cell r="G971" t="str">
            <v>LOVER</v>
          </cell>
          <cell r="H971" t="str">
            <v>INJ</v>
          </cell>
          <cell r="I971" t="e">
            <v>#N/A</v>
          </cell>
          <cell r="J971" t="e">
            <v>#N/A</v>
          </cell>
          <cell r="K971" t="str">
            <v>E-2724;PRS080</v>
          </cell>
          <cell r="L971">
            <v>40</v>
          </cell>
          <cell r="M971">
            <v>160.86956521739131</v>
          </cell>
          <cell r="N971" t="str">
            <v>2x1 RL</v>
          </cell>
          <cell r="O971" t="str">
            <v>Compression</v>
          </cell>
          <cell r="P971" t="str">
            <v>Sub.Cont.</v>
          </cell>
          <cell r="Q971" t="str">
            <v>NO</v>
          </cell>
          <cell r="R971" t="str">
            <v>-</v>
          </cell>
          <cell r="S971">
            <v>100</v>
          </cell>
          <cell r="Y971">
            <v>4</v>
          </cell>
          <cell r="Z971">
            <v>230</v>
          </cell>
          <cell r="AA971">
            <v>175</v>
          </cell>
          <cell r="AB971">
            <v>10</v>
          </cell>
          <cell r="AC971">
            <v>70</v>
          </cell>
          <cell r="AD971" t="str">
            <v>RK</v>
          </cell>
          <cell r="AE971">
            <v>0</v>
          </cell>
          <cell r="AF971">
            <v>1</v>
          </cell>
          <cell r="AG971">
            <v>40</v>
          </cell>
          <cell r="AH971">
            <v>173.91304347826087</v>
          </cell>
          <cell r="AJ971">
            <v>0</v>
          </cell>
          <cell r="AL971">
            <v>114</v>
          </cell>
          <cell r="AM971">
            <v>38</v>
          </cell>
          <cell r="AN971">
            <v>114</v>
          </cell>
          <cell r="AO971">
            <v>26.22</v>
          </cell>
          <cell r="AP971" t="e">
            <v>#N/A</v>
          </cell>
          <cell r="AQ971" t="e">
            <v>#N/A</v>
          </cell>
          <cell r="AR971" t="e">
            <v>#N/A</v>
          </cell>
          <cell r="AS971" t="e">
            <v>#N/A</v>
          </cell>
          <cell r="AT971" t="e">
            <v>#N/A</v>
          </cell>
        </row>
        <row r="972">
          <cell r="B972" t="str">
            <v>859-32004-5</v>
          </cell>
          <cell r="C972" t="str">
            <v>859-32004-5;A</v>
          </cell>
          <cell r="D972" t="str">
            <v>F-FLOAT</v>
          </cell>
          <cell r="E972" t="str">
            <v>ISUZU</v>
          </cell>
          <cell r="F972" t="str">
            <v>IRC</v>
          </cell>
          <cell r="G972" t="str">
            <v>COVER MUD TIRE</v>
          </cell>
          <cell r="H972" t="str">
            <v>VAC</v>
          </cell>
          <cell r="I972" t="e">
            <v>#N/A</v>
          </cell>
          <cell r="J972" t="e">
            <v>#N/A</v>
          </cell>
          <cell r="K972" t="str">
            <v>N4960;PRSD190</v>
          </cell>
          <cell r="L972" t="e">
            <v>#N/A</v>
          </cell>
          <cell r="M972" t="e">
            <v>#N/A</v>
          </cell>
          <cell r="N972" t="str">
            <v>128X1</v>
          </cell>
          <cell r="O972" t="str">
            <v>Compression</v>
          </cell>
          <cell r="P972" t="str">
            <v>Sub.Cont.</v>
          </cell>
          <cell r="Q972" t="str">
            <v>NO</v>
          </cell>
          <cell r="R972" t="str">
            <v>-</v>
          </cell>
          <cell r="S972">
            <v>100</v>
          </cell>
          <cell r="Y972">
            <v>3</v>
          </cell>
          <cell r="Z972">
            <v>300</v>
          </cell>
          <cell r="AA972">
            <v>175</v>
          </cell>
          <cell r="AB972">
            <v>0</v>
          </cell>
          <cell r="AC972">
            <v>70</v>
          </cell>
          <cell r="AD972" t="str">
            <v>RK</v>
          </cell>
          <cell r="AE972">
            <v>0</v>
          </cell>
          <cell r="AF972">
            <v>120</v>
          </cell>
          <cell r="AG972" t="e">
            <v>#N/A</v>
          </cell>
          <cell r="AH972" t="e">
            <v>#N/A</v>
          </cell>
          <cell r="AJ972" t="e">
            <v>#VALUE!</v>
          </cell>
          <cell r="AL972">
            <v>75</v>
          </cell>
          <cell r="AM972">
            <v>25</v>
          </cell>
          <cell r="AN972">
            <v>9000</v>
          </cell>
          <cell r="AO972">
            <v>22.5</v>
          </cell>
          <cell r="AP972" t="e">
            <v>#N/A</v>
          </cell>
          <cell r="AQ972" t="e">
            <v>#N/A</v>
          </cell>
          <cell r="AR972" t="e">
            <v>#N/A</v>
          </cell>
          <cell r="AS972" t="e">
            <v>#N/A</v>
          </cell>
          <cell r="AT972" t="e">
            <v>#N/A</v>
          </cell>
        </row>
        <row r="973">
          <cell r="B973" t="str">
            <v>859-32004-5-</v>
          </cell>
          <cell r="C973" t="str">
            <v>859-32004-5;A</v>
          </cell>
          <cell r="D973" t="e">
            <v>#N/A</v>
          </cell>
          <cell r="E973" t="str">
            <v>Isuzu Eng</v>
          </cell>
          <cell r="F973" t="str">
            <v>IRC</v>
          </cell>
          <cell r="G973" t="str">
            <v>PACKING</v>
          </cell>
          <cell r="H973" t="str">
            <v>VAC</v>
          </cell>
          <cell r="I973" t="e">
            <v>#N/A</v>
          </cell>
          <cell r="J973" t="e">
            <v>#N/A</v>
          </cell>
          <cell r="K973" t="str">
            <v>N4960;PRS080</v>
          </cell>
          <cell r="L973" t="e">
            <v>#N/A</v>
          </cell>
          <cell r="M973" t="e">
            <v>#N/A</v>
          </cell>
          <cell r="N973" t="str">
            <v>64X1</v>
          </cell>
          <cell r="O973" t="str">
            <v>Compression</v>
          </cell>
          <cell r="P973" t="str">
            <v>Sub.Cont.</v>
          </cell>
          <cell r="Q973" t="str">
            <v>NO</v>
          </cell>
          <cell r="R973" t="str">
            <v>-</v>
          </cell>
          <cell r="S973">
            <v>100</v>
          </cell>
          <cell r="Y973">
            <v>3</v>
          </cell>
          <cell r="Z973">
            <v>6</v>
          </cell>
          <cell r="AA973">
            <v>175</v>
          </cell>
          <cell r="AB973">
            <v>0</v>
          </cell>
          <cell r="AC973">
            <v>70</v>
          </cell>
          <cell r="AD973" t="str">
            <v>RK</v>
          </cell>
          <cell r="AE973">
            <v>0</v>
          </cell>
          <cell r="AF973">
            <v>64</v>
          </cell>
          <cell r="AG973" t="e">
            <v>#N/A</v>
          </cell>
          <cell r="AH973" t="e">
            <v>#N/A</v>
          </cell>
          <cell r="AJ973" t="e">
            <v>#VALUE!</v>
          </cell>
          <cell r="AL973">
            <v>75</v>
          </cell>
          <cell r="AM973">
            <v>25</v>
          </cell>
          <cell r="AN973">
            <v>4800</v>
          </cell>
          <cell r="AO973">
            <v>0.45</v>
          </cell>
          <cell r="AP973" t="e">
            <v>#N/A</v>
          </cell>
          <cell r="AQ973" t="e">
            <v>#N/A</v>
          </cell>
          <cell r="AR973" t="e">
            <v>#N/A</v>
          </cell>
          <cell r="AS973" t="e">
            <v>#N/A</v>
          </cell>
          <cell r="AT973" t="e">
            <v>#N/A</v>
          </cell>
        </row>
        <row r="974">
          <cell r="B974" t="str">
            <v>87127-1120B</v>
          </cell>
          <cell r="C974" t="str">
            <v>87127-1120B</v>
          </cell>
          <cell r="D974" t="e">
            <v>#N/A</v>
          </cell>
          <cell r="E974" t="str">
            <v>Isuzu Eng</v>
          </cell>
          <cell r="F974" t="str">
            <v>IRC</v>
          </cell>
          <cell r="G974" t="str">
            <v>PACKING</v>
          </cell>
          <cell r="H974">
            <v>510</v>
          </cell>
          <cell r="I974" t="e">
            <v>#N/A</v>
          </cell>
          <cell r="J974" t="e">
            <v>#N/A</v>
          </cell>
          <cell r="L974" t="e">
            <v>#N/A</v>
          </cell>
          <cell r="M974" t="e">
            <v>#N/A</v>
          </cell>
          <cell r="O974" t="str">
            <v>Compression</v>
          </cell>
          <cell r="P974" t="str">
            <v>Sub.Cont.</v>
          </cell>
          <cell r="Q974" t="str">
            <v>NO</v>
          </cell>
          <cell r="R974" t="str">
            <v>-</v>
          </cell>
          <cell r="S974">
            <v>100</v>
          </cell>
          <cell r="Y974">
            <v>3</v>
          </cell>
          <cell r="Z974">
            <v>0</v>
          </cell>
          <cell r="AA974">
            <v>175</v>
          </cell>
          <cell r="AB974">
            <v>0</v>
          </cell>
          <cell r="AC974">
            <v>70</v>
          </cell>
          <cell r="AD974" t="str">
            <v>RK</v>
          </cell>
          <cell r="AE974">
            <v>0</v>
          </cell>
          <cell r="AF974">
            <v>0</v>
          </cell>
          <cell r="AG974" t="e">
            <v>#N/A</v>
          </cell>
          <cell r="AH974" t="e">
            <v>#N/A</v>
          </cell>
          <cell r="AJ974" t="e">
            <v>#VALUE!</v>
          </cell>
          <cell r="AL974" t="e">
            <v>#N/A</v>
          </cell>
          <cell r="AM974" t="e">
            <v>#N/A</v>
          </cell>
          <cell r="AN974" t="e">
            <v>#N/A</v>
          </cell>
          <cell r="AO974" t="e">
            <v>#N/A</v>
          </cell>
          <cell r="AP974" t="e">
            <v>#N/A</v>
          </cell>
          <cell r="AQ974" t="e">
            <v>#N/A</v>
          </cell>
          <cell r="AR974" t="e">
            <v>#N/A</v>
          </cell>
          <cell r="AS974" t="e">
            <v>#N/A</v>
          </cell>
          <cell r="AT974" t="e">
            <v>#N/A</v>
          </cell>
        </row>
        <row r="975">
          <cell r="B975" t="str">
            <v>87127-1130A</v>
          </cell>
          <cell r="C975" t="str">
            <v>87127-1130A</v>
          </cell>
          <cell r="D975" t="str">
            <v>F-OTH</v>
          </cell>
          <cell r="E975" t="str">
            <v>ISUZU</v>
          </cell>
          <cell r="F975" t="str">
            <v>IRC</v>
          </cell>
          <cell r="G975" t="str">
            <v>MUD COVER</v>
          </cell>
          <cell r="H975" t="str">
            <v>BR</v>
          </cell>
          <cell r="I975" t="e">
            <v>#N/A</v>
          </cell>
          <cell r="J975" t="e">
            <v>#N/A</v>
          </cell>
          <cell r="K975" t="str">
            <v>A-2664</v>
          </cell>
          <cell r="L975" t="e">
            <v>#N/A</v>
          </cell>
          <cell r="M975" t="e">
            <v>#N/A</v>
          </cell>
          <cell r="N975" t="str">
            <v>6x1</v>
          </cell>
          <cell r="O975" t="str">
            <v>Transfer</v>
          </cell>
          <cell r="P975" t="str">
            <v>Press Dep.</v>
          </cell>
          <cell r="Q975" t="str">
            <v>NO</v>
          </cell>
          <cell r="R975" t="str">
            <v>-</v>
          </cell>
          <cell r="S975">
            <v>120</v>
          </cell>
          <cell r="Y975">
            <v>25</v>
          </cell>
          <cell r="Z975">
            <v>0</v>
          </cell>
          <cell r="AA975">
            <v>165</v>
          </cell>
          <cell r="AB975">
            <v>0</v>
          </cell>
          <cell r="AC975">
            <v>0</v>
          </cell>
          <cell r="AD975" t="str">
            <v>RK</v>
          </cell>
          <cell r="AE975">
            <v>0</v>
          </cell>
          <cell r="AF975">
            <v>6</v>
          </cell>
          <cell r="AG975" t="e">
            <v>#N/A</v>
          </cell>
          <cell r="AH975" t="e">
            <v>#N/A</v>
          </cell>
          <cell r="AJ975">
            <v>275.52</v>
          </cell>
          <cell r="AL975" t="e">
            <v>#N/A</v>
          </cell>
          <cell r="AM975" t="e">
            <v>#N/A</v>
          </cell>
          <cell r="AN975" t="e">
            <v>#N/A</v>
          </cell>
          <cell r="AO975" t="e">
            <v>#N/A</v>
          </cell>
          <cell r="AP975" t="e">
            <v>#N/A</v>
          </cell>
          <cell r="AQ975" t="e">
            <v>#N/A</v>
          </cell>
          <cell r="AR975" t="e">
            <v>#N/A</v>
          </cell>
          <cell r="AS975" t="e">
            <v>#N/A</v>
          </cell>
          <cell r="AT975" t="e">
            <v>#N/A</v>
          </cell>
        </row>
        <row r="976">
          <cell r="B976" t="str">
            <v>87828-30010</v>
          </cell>
          <cell r="C976" t="str">
            <v>87828-30010</v>
          </cell>
          <cell r="D976" t="str">
            <v>F-MCR</v>
          </cell>
          <cell r="E976" t="str">
            <v>ISUZU</v>
          </cell>
          <cell r="F976" t="str">
            <v>IRC</v>
          </cell>
          <cell r="G976" t="str">
            <v>MUD COVER</v>
          </cell>
          <cell r="H976" t="str">
            <v>PPR</v>
          </cell>
          <cell r="I976" t="e">
            <v>#N/A</v>
          </cell>
          <cell r="J976" t="e">
            <v>#N/A</v>
          </cell>
          <cell r="K976" t="str">
            <v>E-2560</v>
          </cell>
          <cell r="L976" t="e">
            <v>#N/A</v>
          </cell>
          <cell r="M976" t="e">
            <v>#N/A</v>
          </cell>
          <cell r="N976" t="str">
            <v>4x1</v>
          </cell>
          <cell r="O976" t="str">
            <v>Transfer</v>
          </cell>
          <cell r="P976" t="str">
            <v>Press Dep.</v>
          </cell>
          <cell r="Q976" t="str">
            <v>NO</v>
          </cell>
          <cell r="R976" t="str">
            <v>-</v>
          </cell>
          <cell r="S976">
            <v>120</v>
          </cell>
          <cell r="Y976">
            <v>25</v>
          </cell>
          <cell r="Z976">
            <v>16.32</v>
          </cell>
          <cell r="AA976">
            <v>165</v>
          </cell>
          <cell r="AB976">
            <v>0</v>
          </cell>
          <cell r="AC976">
            <v>0</v>
          </cell>
          <cell r="AD976" t="str">
            <v>RK</v>
          </cell>
          <cell r="AE976">
            <v>0</v>
          </cell>
          <cell r="AF976">
            <v>4</v>
          </cell>
          <cell r="AG976" t="e">
            <v>#N/A</v>
          </cell>
          <cell r="AH976" t="e">
            <v>#N/A</v>
          </cell>
          <cell r="AJ976">
            <v>108.24</v>
          </cell>
          <cell r="AL976" t="e">
            <v>#N/A</v>
          </cell>
          <cell r="AM976" t="e">
            <v>#N/A</v>
          </cell>
          <cell r="AN976" t="e">
            <v>#N/A</v>
          </cell>
          <cell r="AO976" t="e">
            <v>#N/A</v>
          </cell>
          <cell r="AP976" t="e">
            <v>#N/A</v>
          </cell>
          <cell r="AQ976" t="e">
            <v>#N/A</v>
          </cell>
          <cell r="AR976" t="e">
            <v>#N/A</v>
          </cell>
          <cell r="AS976" t="e">
            <v>#N/A</v>
          </cell>
          <cell r="AT976" t="e">
            <v>#N/A</v>
          </cell>
        </row>
        <row r="977">
          <cell r="B977" t="str">
            <v>88113-GN5-9000,B</v>
          </cell>
          <cell r="C977" t="str">
            <v>88113-GN5-9000,B</v>
          </cell>
          <cell r="D977" t="e">
            <v>#N/A</v>
          </cell>
          <cell r="E977" t="str">
            <v>ISUZU</v>
          </cell>
          <cell r="F977" t="str">
            <v>IRC</v>
          </cell>
          <cell r="G977" t="str">
            <v>MUD COVER FR</v>
          </cell>
          <cell r="H977" t="str">
            <v>SCR</v>
          </cell>
          <cell r="I977" t="e">
            <v>#N/A</v>
          </cell>
          <cell r="J977" t="e">
            <v>#N/A</v>
          </cell>
          <cell r="K977" t="str">
            <v>E-2612</v>
          </cell>
          <cell r="L977" t="e">
            <v>#N/A</v>
          </cell>
          <cell r="M977" t="e">
            <v>#N/A</v>
          </cell>
          <cell r="N977" t="str">
            <v>20x1 49x</v>
          </cell>
          <cell r="O977" t="str">
            <v>INJ</v>
          </cell>
          <cell r="P977" t="str">
            <v>Press Dep.</v>
          </cell>
          <cell r="Q977" t="str">
            <v>NO</v>
          </cell>
          <cell r="R977" t="str">
            <v>-</v>
          </cell>
          <cell r="S977">
            <v>150</v>
          </cell>
          <cell r="U977">
            <v>50</v>
          </cell>
          <cell r="W977">
            <v>8</v>
          </cell>
          <cell r="Y977">
            <v>8</v>
          </cell>
          <cell r="Z977">
            <v>0</v>
          </cell>
          <cell r="AA977">
            <v>165</v>
          </cell>
          <cell r="AB977">
            <v>5</v>
          </cell>
          <cell r="AC977">
            <v>60</v>
          </cell>
          <cell r="AD977" t="str">
            <v>RK</v>
          </cell>
          <cell r="AE977">
            <v>0</v>
          </cell>
          <cell r="AF977">
            <v>20</v>
          </cell>
          <cell r="AG977" t="e">
            <v>#N/A</v>
          </cell>
          <cell r="AH977" t="e">
            <v>#N/A</v>
          </cell>
          <cell r="AJ977">
            <v>236.16</v>
          </cell>
          <cell r="AL977" t="e">
            <v>#N/A</v>
          </cell>
          <cell r="AM977" t="e">
            <v>#N/A</v>
          </cell>
          <cell r="AN977" t="e">
            <v>#N/A</v>
          </cell>
          <cell r="AO977" t="e">
            <v>#N/A</v>
          </cell>
          <cell r="AP977" t="str">
            <v>-</v>
          </cell>
          <cell r="AQ977" t="e">
            <v>#N/A</v>
          </cell>
          <cell r="AR977" t="str">
            <v>INJ</v>
          </cell>
          <cell r="AS977">
            <v>48</v>
          </cell>
          <cell r="AT977" t="e">
            <v>#N/A</v>
          </cell>
        </row>
        <row r="978">
          <cell r="B978" t="str">
            <v>88113-KETA-9000</v>
          </cell>
          <cell r="C978" t="str">
            <v>88113-KETA-9000</v>
          </cell>
          <cell r="D978" t="str">
            <v>F-TPS</v>
          </cell>
          <cell r="E978" t="str">
            <v>ISUZU</v>
          </cell>
          <cell r="F978" t="str">
            <v>IRC</v>
          </cell>
          <cell r="G978" t="str">
            <v>MUD COVER FR</v>
          </cell>
          <cell r="H978" t="str">
            <v>TEE</v>
          </cell>
          <cell r="I978" t="e">
            <v>#N/A</v>
          </cell>
          <cell r="J978" t="e">
            <v>#N/A</v>
          </cell>
          <cell r="K978" t="str">
            <v>E-2664</v>
          </cell>
          <cell r="L978" t="e">
            <v>#N/A</v>
          </cell>
          <cell r="M978" t="e">
            <v>#N/A</v>
          </cell>
          <cell r="N978" t="str">
            <v>16x1</v>
          </cell>
          <cell r="O978" t="str">
            <v>INJ</v>
          </cell>
          <cell r="P978" t="str">
            <v>Press Dep.</v>
          </cell>
          <cell r="Q978" t="str">
            <v>NO</v>
          </cell>
          <cell r="R978" t="str">
            <v>-</v>
          </cell>
          <cell r="S978">
            <v>150</v>
          </cell>
          <cell r="U978">
            <v>50</v>
          </cell>
          <cell r="W978">
            <v>8</v>
          </cell>
          <cell r="Y978">
            <v>8</v>
          </cell>
          <cell r="Z978">
            <v>103.95</v>
          </cell>
          <cell r="AA978">
            <v>165</v>
          </cell>
          <cell r="AB978">
            <v>5</v>
          </cell>
          <cell r="AC978">
            <v>60</v>
          </cell>
          <cell r="AD978" t="str">
            <v>RK</v>
          </cell>
          <cell r="AE978">
            <v>0</v>
          </cell>
          <cell r="AF978">
            <v>16</v>
          </cell>
          <cell r="AG978" t="e">
            <v>#N/A</v>
          </cell>
          <cell r="AH978" t="e">
            <v>#N/A</v>
          </cell>
          <cell r="AJ978">
            <v>236.16</v>
          </cell>
          <cell r="AL978" t="e">
            <v>#N/A</v>
          </cell>
          <cell r="AM978" t="e">
            <v>#N/A</v>
          </cell>
          <cell r="AN978" t="e">
            <v>#N/A</v>
          </cell>
          <cell r="AO978" t="e">
            <v>#N/A</v>
          </cell>
          <cell r="AP978" t="str">
            <v>-</v>
          </cell>
          <cell r="AQ978" t="e">
            <v>#N/A</v>
          </cell>
          <cell r="AR978" t="str">
            <v>INJ</v>
          </cell>
          <cell r="AS978">
            <v>48</v>
          </cell>
          <cell r="AT978" t="e">
            <v>#N/A</v>
          </cell>
        </row>
        <row r="979">
          <cell r="B979" t="str">
            <v>88114-GN5-9000,B</v>
          </cell>
          <cell r="C979" t="str">
            <v>88114-GN5-9000,B</v>
          </cell>
          <cell r="D979" t="e">
            <v>#N/A</v>
          </cell>
          <cell r="E979" t="str">
            <v>ISUZU</v>
          </cell>
          <cell r="F979" t="str">
            <v>IRC</v>
          </cell>
          <cell r="G979" t="str">
            <v>PACKING;O/F-C/B</v>
          </cell>
          <cell r="H979" t="str">
            <v>PPR</v>
          </cell>
          <cell r="I979" t="e">
            <v>#N/A</v>
          </cell>
          <cell r="J979" t="e">
            <v>#N/A</v>
          </cell>
          <cell r="K979" t="str">
            <v>E-2621</v>
          </cell>
          <cell r="L979" t="e">
            <v>#N/A</v>
          </cell>
          <cell r="M979" t="e">
            <v>#N/A</v>
          </cell>
          <cell r="N979" t="str">
            <v>36x1</v>
          </cell>
          <cell r="O979" t="str">
            <v>Transfer</v>
          </cell>
          <cell r="P979" t="str">
            <v>Press Dep.</v>
          </cell>
          <cell r="Q979" t="str">
            <v>NO</v>
          </cell>
          <cell r="R979" t="str">
            <v>-</v>
          </cell>
          <cell r="S979">
            <v>120</v>
          </cell>
          <cell r="Y979">
            <v>20</v>
          </cell>
          <cell r="Z979">
            <v>368.64</v>
          </cell>
          <cell r="AA979">
            <v>165</v>
          </cell>
          <cell r="AB979">
            <v>15</v>
          </cell>
          <cell r="AC979">
            <v>42</v>
          </cell>
          <cell r="AD979" t="str">
            <v>RK</v>
          </cell>
          <cell r="AE979">
            <v>0</v>
          </cell>
          <cell r="AF979">
            <v>36</v>
          </cell>
          <cell r="AG979" t="e">
            <v>#N/A</v>
          </cell>
          <cell r="AH979" t="e">
            <v>#N/A</v>
          </cell>
          <cell r="AJ979">
            <v>196.8</v>
          </cell>
          <cell r="AL979" t="e">
            <v>#N/A</v>
          </cell>
          <cell r="AM979" t="e">
            <v>#N/A</v>
          </cell>
          <cell r="AN979" t="e">
            <v>#N/A</v>
          </cell>
          <cell r="AO979" t="e">
            <v>#N/A</v>
          </cell>
          <cell r="AP979" t="e">
            <v>#N/A</v>
          </cell>
          <cell r="AQ979" t="e">
            <v>#N/A</v>
          </cell>
          <cell r="AR979" t="e">
            <v>#N/A</v>
          </cell>
          <cell r="AS979" t="e">
            <v>#N/A</v>
          </cell>
          <cell r="AT979" t="e">
            <v>#N/A</v>
          </cell>
        </row>
        <row r="980">
          <cell r="B980" t="str">
            <v>88115-GB6-9200</v>
          </cell>
          <cell r="C980" t="str">
            <v>88115-GB6-9200</v>
          </cell>
          <cell r="D980" t="e">
            <v>#N/A</v>
          </cell>
          <cell r="E980" t="str">
            <v>ISUZU</v>
          </cell>
          <cell r="F980" t="str">
            <v>IRC</v>
          </cell>
          <cell r="G980" t="str">
            <v>PACKING;O/F-C/B</v>
          </cell>
          <cell r="H980">
            <v>510</v>
          </cell>
          <cell r="I980" t="e">
            <v>#N/A</v>
          </cell>
          <cell r="J980" t="e">
            <v>#N/A</v>
          </cell>
          <cell r="L980" t="e">
            <v>#N/A</v>
          </cell>
          <cell r="M980" t="e">
            <v>#N/A</v>
          </cell>
          <cell r="O980" t="str">
            <v>Transfer</v>
          </cell>
          <cell r="P980" t="str">
            <v>Press Dep.</v>
          </cell>
          <cell r="Q980" t="str">
            <v>NO</v>
          </cell>
          <cell r="R980" t="str">
            <v>205 / 220</v>
          </cell>
          <cell r="S980">
            <v>120</v>
          </cell>
          <cell r="Y980">
            <v>25</v>
          </cell>
          <cell r="Z980">
            <v>0</v>
          </cell>
          <cell r="AA980">
            <v>165</v>
          </cell>
          <cell r="AB980">
            <v>0</v>
          </cell>
          <cell r="AC980">
            <v>67</v>
          </cell>
          <cell r="AD980" t="str">
            <v>RK</v>
          </cell>
          <cell r="AE980">
            <v>0</v>
          </cell>
          <cell r="AF980">
            <v>0</v>
          </cell>
          <cell r="AG980" t="e">
            <v>#N/A</v>
          </cell>
          <cell r="AH980" t="e">
            <v>#N/A</v>
          </cell>
          <cell r="AJ980">
            <v>730</v>
          </cell>
          <cell r="AL980" t="e">
            <v>#N/A</v>
          </cell>
          <cell r="AM980" t="e">
            <v>#N/A</v>
          </cell>
          <cell r="AN980" t="e">
            <v>#N/A</v>
          </cell>
          <cell r="AO980" t="e">
            <v>#N/A</v>
          </cell>
          <cell r="AP980">
            <v>0</v>
          </cell>
          <cell r="AQ980" t="e">
            <v>#N/A</v>
          </cell>
          <cell r="AR980" t="str">
            <v>PRS</v>
          </cell>
          <cell r="AS980">
            <v>75.069999999999993</v>
          </cell>
          <cell r="AT980" t="e">
            <v>#N/A</v>
          </cell>
        </row>
        <row r="981">
          <cell r="B981" t="str">
            <v>894036-8951</v>
          </cell>
          <cell r="C981" t="str">
            <v>894036-8951</v>
          </cell>
          <cell r="D981" t="e">
            <v>#N/A</v>
          </cell>
          <cell r="E981" t="str">
            <v>ISUZU</v>
          </cell>
          <cell r="F981" t="str">
            <v>IRC</v>
          </cell>
          <cell r="G981" t="str">
            <v>PACKING : HEAD CO</v>
          </cell>
          <cell r="H981">
            <v>510</v>
          </cell>
          <cell r="I981" t="e">
            <v>#N/A</v>
          </cell>
          <cell r="J981" t="e">
            <v>#N/A</v>
          </cell>
          <cell r="K981" t="str">
            <v>N-2620</v>
          </cell>
          <cell r="L981" t="e">
            <v>#N/A</v>
          </cell>
          <cell r="M981" t="e">
            <v>#N/A</v>
          </cell>
          <cell r="O981" t="str">
            <v>Injection</v>
          </cell>
          <cell r="P981" t="str">
            <v>Press Dep.</v>
          </cell>
          <cell r="Q981" t="str">
            <v>NO</v>
          </cell>
          <cell r="R981" t="str">
            <v>205 / 220</v>
          </cell>
          <cell r="S981">
            <v>150</v>
          </cell>
          <cell r="T981" t="str">
            <v xml:space="preserve"> </v>
          </cell>
          <cell r="U981">
            <v>50</v>
          </cell>
          <cell r="V981" t="str">
            <v xml:space="preserve"> </v>
          </cell>
          <cell r="W981">
            <v>8</v>
          </cell>
          <cell r="Y981">
            <v>12</v>
          </cell>
          <cell r="Z981">
            <v>0</v>
          </cell>
          <cell r="AA981">
            <v>165</v>
          </cell>
          <cell r="AB981">
            <v>25</v>
          </cell>
          <cell r="AC981">
            <v>75</v>
          </cell>
          <cell r="AD981" t="str">
            <v>RK</v>
          </cell>
          <cell r="AE981">
            <v>650</v>
          </cell>
          <cell r="AF981">
            <v>0</v>
          </cell>
          <cell r="AG981" t="e">
            <v>#N/A</v>
          </cell>
          <cell r="AH981" t="e">
            <v>#N/A</v>
          </cell>
          <cell r="AL981" t="e">
            <v>#N/A</v>
          </cell>
          <cell r="AM981" t="e">
            <v>#N/A</v>
          </cell>
          <cell r="AN981" t="e">
            <v>#N/A</v>
          </cell>
          <cell r="AO981" t="e">
            <v>#N/A</v>
          </cell>
          <cell r="AP981" t="e">
            <v>#N/A</v>
          </cell>
          <cell r="AQ981" t="e">
            <v>#N/A</v>
          </cell>
          <cell r="AR981" t="e">
            <v>#N/A</v>
          </cell>
          <cell r="AS981" t="e">
            <v>#N/A</v>
          </cell>
          <cell r="AT981" t="e">
            <v>#N/A</v>
          </cell>
        </row>
        <row r="982">
          <cell r="B982" t="str">
            <v>894101-3472</v>
          </cell>
          <cell r="C982" t="str">
            <v>894101-3472;A</v>
          </cell>
          <cell r="D982" t="str">
            <v>F-EM</v>
          </cell>
          <cell r="E982" t="str">
            <v>Isuzu Eng</v>
          </cell>
          <cell r="F982" t="str">
            <v>IRC</v>
          </cell>
          <cell r="G982" t="str">
            <v>SPACE(897910-9960)</v>
          </cell>
          <cell r="H982">
            <v>510</v>
          </cell>
          <cell r="I982" t="e">
            <v>#N/A</v>
          </cell>
          <cell r="J982" t="e">
            <v>#N/A</v>
          </cell>
          <cell r="K982" t="str">
            <v>AG2600;PRS080</v>
          </cell>
          <cell r="L982" t="e">
            <v>#N/A</v>
          </cell>
          <cell r="M982" t="e">
            <v>#N/A</v>
          </cell>
          <cell r="N982" t="str">
            <v>3x1</v>
          </cell>
          <cell r="O982" t="str">
            <v>Comprssion</v>
          </cell>
          <cell r="P982" t="str">
            <v>Sub.Cont.</v>
          </cell>
          <cell r="Q982" t="str">
            <v>NO</v>
          </cell>
          <cell r="R982" t="str">
            <v>-</v>
          </cell>
          <cell r="S982">
            <v>100</v>
          </cell>
          <cell r="Y982">
            <v>5</v>
          </cell>
          <cell r="Z982">
            <v>0</v>
          </cell>
          <cell r="AA982">
            <v>175</v>
          </cell>
          <cell r="AB982">
            <v>0</v>
          </cell>
          <cell r="AC982">
            <v>0</v>
          </cell>
          <cell r="AD982" t="str">
            <v>RK</v>
          </cell>
          <cell r="AE982">
            <v>0</v>
          </cell>
          <cell r="AF982">
            <v>3</v>
          </cell>
          <cell r="AG982" t="e">
            <v>#N/A</v>
          </cell>
          <cell r="AH982" t="e">
            <v>#N/A</v>
          </cell>
          <cell r="AJ982">
            <v>0</v>
          </cell>
          <cell r="AL982">
            <v>30</v>
          </cell>
          <cell r="AM982">
            <v>10</v>
          </cell>
          <cell r="AN982">
            <v>90</v>
          </cell>
          <cell r="AO982">
            <v>0</v>
          </cell>
          <cell r="AP982" t="e">
            <v>#N/A</v>
          </cell>
          <cell r="AQ982" t="e">
            <v>#N/A</v>
          </cell>
          <cell r="AR982" t="e">
            <v>#N/A</v>
          </cell>
          <cell r="AS982" t="e">
            <v>#N/A</v>
          </cell>
          <cell r="AT982" t="e">
            <v>#N/A</v>
          </cell>
        </row>
        <row r="983">
          <cell r="B983" t="str">
            <v>894101-3472</v>
          </cell>
          <cell r="C983" t="str">
            <v>894101-3472;A</v>
          </cell>
          <cell r="D983" t="str">
            <v>F-EM</v>
          </cell>
          <cell r="E983" t="str">
            <v>ISUZU</v>
          </cell>
          <cell r="F983" t="str">
            <v>IRC</v>
          </cell>
          <cell r="G983">
            <v>0</v>
          </cell>
          <cell r="H983" t="str">
            <v>INM</v>
          </cell>
          <cell r="I983" t="e">
            <v>#N/A</v>
          </cell>
          <cell r="J983" t="e">
            <v>#N/A</v>
          </cell>
          <cell r="K983" t="str">
            <v>AG-5600;PRS080</v>
          </cell>
          <cell r="L983" t="e">
            <v>#N/A</v>
          </cell>
          <cell r="M983" t="e">
            <v>#N/A</v>
          </cell>
          <cell r="N983" t="str">
            <v>3x1</v>
          </cell>
          <cell r="O983" t="str">
            <v>Comprssion</v>
          </cell>
          <cell r="P983" t="str">
            <v>Sub.Cont.</v>
          </cell>
          <cell r="Q983" t="str">
            <v>NO</v>
          </cell>
          <cell r="R983" t="str">
            <v>-</v>
          </cell>
          <cell r="S983">
            <v>100</v>
          </cell>
          <cell r="Y983">
            <v>5</v>
          </cell>
          <cell r="Z983">
            <v>0</v>
          </cell>
          <cell r="AA983">
            <v>175</v>
          </cell>
          <cell r="AB983">
            <v>0</v>
          </cell>
          <cell r="AC983">
            <v>60</v>
          </cell>
          <cell r="AD983" t="str">
            <v>RK</v>
          </cell>
          <cell r="AE983">
            <v>0</v>
          </cell>
          <cell r="AF983">
            <v>3</v>
          </cell>
          <cell r="AG983" t="e">
            <v>#N/A</v>
          </cell>
          <cell r="AH983" t="e">
            <v>#N/A</v>
          </cell>
          <cell r="AJ983">
            <v>0</v>
          </cell>
          <cell r="AL983">
            <v>30</v>
          </cell>
          <cell r="AM983">
            <v>10</v>
          </cell>
          <cell r="AN983">
            <v>90</v>
          </cell>
          <cell r="AO983">
            <v>0</v>
          </cell>
          <cell r="AP983" t="e">
            <v>#N/A</v>
          </cell>
          <cell r="AQ983" t="e">
            <v>#N/A</v>
          </cell>
          <cell r="AR983" t="e">
            <v>#N/A</v>
          </cell>
          <cell r="AS983" t="e">
            <v>#N/A</v>
          </cell>
          <cell r="AT983" t="e">
            <v>#N/A</v>
          </cell>
        </row>
        <row r="984">
          <cell r="B984" t="str">
            <v>894109-7070</v>
          </cell>
          <cell r="C984" t="str">
            <v>894109-7070;A</v>
          </cell>
          <cell r="D984" t="str">
            <v>F-EM</v>
          </cell>
          <cell r="E984" t="str">
            <v>ISUZU</v>
          </cell>
          <cell r="F984" t="str">
            <v>321</v>
          </cell>
          <cell r="G984" t="str">
            <v>MUD COVER</v>
          </cell>
          <cell r="H984" t="str">
            <v>VAC</v>
          </cell>
          <cell r="I984" t="e">
            <v>#N/A</v>
          </cell>
          <cell r="J984" t="e">
            <v>#N/A</v>
          </cell>
          <cell r="K984" t="str">
            <v>N2715;PRS030</v>
          </cell>
          <cell r="L984" t="e">
            <v>#N/A</v>
          </cell>
          <cell r="M984" t="e">
            <v>#N/A</v>
          </cell>
          <cell r="N984" t="str">
            <v>4x2</v>
          </cell>
          <cell r="O984" t="str">
            <v>Comprssion</v>
          </cell>
          <cell r="P984" t="str">
            <v>Sub.Cont.</v>
          </cell>
          <cell r="Q984" t="str">
            <v>NO</v>
          </cell>
          <cell r="R984" t="str">
            <v>-</v>
          </cell>
          <cell r="S984">
            <v>100</v>
          </cell>
          <cell r="Y984">
            <v>5</v>
          </cell>
          <cell r="Z984">
            <v>23.04</v>
          </cell>
          <cell r="AA984">
            <v>175</v>
          </cell>
          <cell r="AB984">
            <v>0</v>
          </cell>
          <cell r="AC984">
            <v>0</v>
          </cell>
          <cell r="AD984" t="str">
            <v>RK</v>
          </cell>
          <cell r="AE984">
            <v>0</v>
          </cell>
          <cell r="AF984">
            <v>8</v>
          </cell>
          <cell r="AG984" t="e">
            <v>#N/A</v>
          </cell>
          <cell r="AH984" t="e">
            <v>#N/A</v>
          </cell>
          <cell r="AJ984">
            <v>0</v>
          </cell>
          <cell r="AL984" t="e">
            <v>#N/A</v>
          </cell>
          <cell r="AM984" t="e">
            <v>#N/A</v>
          </cell>
          <cell r="AN984" t="e">
            <v>#N/A</v>
          </cell>
          <cell r="AO984" t="e">
            <v>#N/A</v>
          </cell>
          <cell r="AP984" t="e">
            <v>#N/A</v>
          </cell>
          <cell r="AQ984" t="e">
            <v>#N/A</v>
          </cell>
          <cell r="AR984" t="e">
            <v>#N/A</v>
          </cell>
          <cell r="AS984" t="e">
            <v>#N/A</v>
          </cell>
          <cell r="AT984" t="e">
            <v>#N/A</v>
          </cell>
        </row>
        <row r="985">
          <cell r="B985" t="str">
            <v>894109-8870</v>
          </cell>
          <cell r="C985" t="str">
            <v>894109-8870;A</v>
          </cell>
          <cell r="D985" t="str">
            <v>F-EM</v>
          </cell>
          <cell r="E985" t="str">
            <v>ISUZU</v>
          </cell>
          <cell r="F985" t="str">
            <v>321</v>
          </cell>
          <cell r="G985" t="str">
            <v>MUD COVER</v>
          </cell>
          <cell r="H985">
            <v>510</v>
          </cell>
          <cell r="I985" t="e">
            <v>#N/A</v>
          </cell>
          <cell r="J985" t="e">
            <v>#N/A</v>
          </cell>
          <cell r="K985" t="str">
            <v>AS2500;PRS080</v>
          </cell>
          <cell r="L985" t="e">
            <v>#N/A</v>
          </cell>
          <cell r="M985" t="e">
            <v>#N/A</v>
          </cell>
          <cell r="N985" t="str">
            <v>9*1</v>
          </cell>
          <cell r="O985" t="str">
            <v>Transfer</v>
          </cell>
          <cell r="P985" t="str">
            <v>Press Dep.</v>
          </cell>
          <cell r="Q985" t="str">
            <v>NO</v>
          </cell>
          <cell r="R985" t="str">
            <v>-</v>
          </cell>
          <cell r="S985">
            <v>120</v>
          </cell>
          <cell r="Y985">
            <v>5</v>
          </cell>
          <cell r="Z985">
            <v>0</v>
          </cell>
          <cell r="AA985">
            <v>165</v>
          </cell>
          <cell r="AB985">
            <v>0</v>
          </cell>
          <cell r="AC985">
            <v>0</v>
          </cell>
          <cell r="AD985" t="str">
            <v>RK</v>
          </cell>
          <cell r="AE985">
            <v>0</v>
          </cell>
          <cell r="AF985">
            <v>9</v>
          </cell>
          <cell r="AG985" t="e">
            <v>#N/A</v>
          </cell>
          <cell r="AH985" t="e">
            <v>#N/A</v>
          </cell>
          <cell r="AJ985">
            <v>182.04</v>
          </cell>
          <cell r="AL985" t="e">
            <v>#N/A</v>
          </cell>
          <cell r="AM985" t="e">
            <v>#N/A</v>
          </cell>
          <cell r="AN985" t="e">
            <v>#N/A</v>
          </cell>
          <cell r="AO985" t="e">
            <v>#N/A</v>
          </cell>
          <cell r="AP985" t="e">
            <v>#N/A</v>
          </cell>
          <cell r="AQ985" t="e">
            <v>#N/A</v>
          </cell>
          <cell r="AR985" t="e">
            <v>#N/A</v>
          </cell>
          <cell r="AS985" t="e">
            <v>#N/A</v>
          </cell>
          <cell r="AT985" t="e">
            <v>#N/A</v>
          </cell>
        </row>
        <row r="986">
          <cell r="B986" t="str">
            <v>894123-6321</v>
          </cell>
          <cell r="C986" t="str">
            <v>894123-6321;A</v>
          </cell>
          <cell r="D986" t="str">
            <v>F-SCR</v>
          </cell>
          <cell r="E986" t="e">
            <v>#N/A</v>
          </cell>
          <cell r="F986" t="e">
            <v>#N/A</v>
          </cell>
          <cell r="G986" t="e">
            <v>#N/A</v>
          </cell>
          <cell r="H986" t="str">
            <v>SCR</v>
          </cell>
          <cell r="I986" t="e">
            <v>#N/A</v>
          </cell>
          <cell r="J986" t="e">
            <v>#N/A</v>
          </cell>
          <cell r="K986" t="str">
            <v>N2710;PRS030</v>
          </cell>
          <cell r="L986" t="e">
            <v>#N/A</v>
          </cell>
          <cell r="M986" t="e">
            <v>#N/A</v>
          </cell>
          <cell r="N986" t="str">
            <v>16x1</v>
          </cell>
          <cell r="O986" t="str">
            <v>Compression</v>
          </cell>
          <cell r="P986" t="str">
            <v>Sub.Cont.</v>
          </cell>
          <cell r="Q986" t="str">
            <v>NO</v>
          </cell>
          <cell r="R986" t="str">
            <v>-</v>
          </cell>
          <cell r="S986">
            <v>100</v>
          </cell>
          <cell r="Y986">
            <v>3</v>
          </cell>
          <cell r="Z986">
            <v>66.355199999999996</v>
          </cell>
          <cell r="AA986">
            <v>175</v>
          </cell>
          <cell r="AB986">
            <v>0</v>
          </cell>
          <cell r="AC986">
            <v>75</v>
          </cell>
          <cell r="AD986" t="str">
            <v>RK</v>
          </cell>
          <cell r="AE986">
            <v>0</v>
          </cell>
          <cell r="AF986">
            <v>16</v>
          </cell>
          <cell r="AG986" t="e">
            <v>#N/A</v>
          </cell>
          <cell r="AH986" t="e">
            <v>#N/A</v>
          </cell>
          <cell r="AJ986" t="e">
            <v>#VALUE!</v>
          </cell>
          <cell r="AL986" t="e">
            <v>#N/A</v>
          </cell>
          <cell r="AM986" t="e">
            <v>#N/A</v>
          </cell>
          <cell r="AN986" t="e">
            <v>#N/A</v>
          </cell>
          <cell r="AO986" t="e">
            <v>#N/A</v>
          </cell>
          <cell r="AP986" t="e">
            <v>#N/A</v>
          </cell>
          <cell r="AQ986" t="e">
            <v>#N/A</v>
          </cell>
          <cell r="AR986" t="e">
            <v>#N/A</v>
          </cell>
          <cell r="AS986" t="e">
            <v>#N/A</v>
          </cell>
          <cell r="AT986" t="e">
            <v>#N/A</v>
          </cell>
        </row>
        <row r="987">
          <cell r="B987" t="str">
            <v>894128-4970</v>
          </cell>
          <cell r="C987" t="str">
            <v>894128-4970</v>
          </cell>
          <cell r="D987" t="str">
            <v>F-MCR</v>
          </cell>
          <cell r="E987" t="e">
            <v>#N/A</v>
          </cell>
          <cell r="F987" t="e">
            <v>#N/A</v>
          </cell>
          <cell r="G987" t="e">
            <v>#N/A</v>
          </cell>
          <cell r="H987" t="str">
            <v>PPR</v>
          </cell>
          <cell r="I987" t="e">
            <v>#N/A</v>
          </cell>
          <cell r="J987" t="e">
            <v>#N/A</v>
          </cell>
          <cell r="K987" t="str">
            <v>AG-2550</v>
          </cell>
          <cell r="L987" t="e">
            <v>#N/A</v>
          </cell>
          <cell r="M987" t="e">
            <v>#N/A</v>
          </cell>
          <cell r="N987" t="str">
            <v>9x1</v>
          </cell>
          <cell r="O987" t="str">
            <v>Compression</v>
          </cell>
          <cell r="P987" t="str">
            <v>Sub.Cont.</v>
          </cell>
          <cell r="Q987" t="str">
            <v>NO</v>
          </cell>
          <cell r="R987" t="str">
            <v>-</v>
          </cell>
          <cell r="S987">
            <v>100</v>
          </cell>
          <cell r="Y987">
            <v>3</v>
          </cell>
          <cell r="Z987">
            <v>353.22</v>
          </cell>
          <cell r="AA987">
            <v>175</v>
          </cell>
          <cell r="AB987">
            <v>0</v>
          </cell>
          <cell r="AC987">
            <v>80</v>
          </cell>
          <cell r="AD987" t="str">
            <v>RK</v>
          </cell>
          <cell r="AE987">
            <v>0</v>
          </cell>
          <cell r="AF987">
            <v>9</v>
          </cell>
          <cell r="AG987" t="e">
            <v>#N/A</v>
          </cell>
          <cell r="AH987" t="e">
            <v>#N/A</v>
          </cell>
          <cell r="AJ987" t="e">
            <v>#VALUE!</v>
          </cell>
          <cell r="AL987" t="e">
            <v>#N/A</v>
          </cell>
          <cell r="AM987" t="e">
            <v>#N/A</v>
          </cell>
          <cell r="AN987" t="e">
            <v>#N/A</v>
          </cell>
          <cell r="AO987" t="e">
            <v>#N/A</v>
          </cell>
          <cell r="AP987" t="e">
            <v>#N/A</v>
          </cell>
          <cell r="AQ987" t="e">
            <v>#N/A</v>
          </cell>
          <cell r="AR987" t="e">
            <v>#N/A</v>
          </cell>
          <cell r="AS987" t="e">
            <v>#N/A</v>
          </cell>
          <cell r="AT987" t="e">
            <v>#N/A</v>
          </cell>
        </row>
        <row r="988">
          <cell r="B988" t="str">
            <v>894128-4980</v>
          </cell>
          <cell r="C988" t="str">
            <v>894128-4980</v>
          </cell>
          <cell r="D988" t="str">
            <v>F-MCR</v>
          </cell>
          <cell r="E988" t="str">
            <v>Isuzu Eng</v>
          </cell>
          <cell r="F988" t="str">
            <v>140'97</v>
          </cell>
          <cell r="G988" t="str">
            <v>-&gt;31-5373-021</v>
          </cell>
          <cell r="H988" t="str">
            <v>PPR</v>
          </cell>
          <cell r="I988" t="e">
            <v>#N/A</v>
          </cell>
          <cell r="J988" t="e">
            <v>#N/A</v>
          </cell>
          <cell r="K988" t="str">
            <v>AG-2550</v>
          </cell>
          <cell r="L988" t="e">
            <v>#N/A</v>
          </cell>
          <cell r="M988" t="e">
            <v>#N/A</v>
          </cell>
          <cell r="N988" t="str">
            <v>9x1</v>
          </cell>
          <cell r="O988" t="str">
            <v>Compression</v>
          </cell>
          <cell r="P988" t="str">
            <v>Sub.Cont.</v>
          </cell>
          <cell r="Q988" t="str">
            <v>NO</v>
          </cell>
          <cell r="R988" t="str">
            <v>-</v>
          </cell>
          <cell r="S988">
            <v>100</v>
          </cell>
          <cell r="Y988">
            <v>3</v>
          </cell>
          <cell r="Z988">
            <v>0</v>
          </cell>
          <cell r="AA988">
            <v>175</v>
          </cell>
          <cell r="AB988">
            <v>0</v>
          </cell>
          <cell r="AC988">
            <v>75</v>
          </cell>
          <cell r="AD988" t="str">
            <v>RK</v>
          </cell>
          <cell r="AE988">
            <v>0</v>
          </cell>
          <cell r="AF988">
            <v>9</v>
          </cell>
          <cell r="AG988" t="e">
            <v>#N/A</v>
          </cell>
          <cell r="AH988" t="e">
            <v>#N/A</v>
          </cell>
          <cell r="AJ988" t="e">
            <v>#VALUE!</v>
          </cell>
          <cell r="AL988" t="e">
            <v>#N/A</v>
          </cell>
          <cell r="AM988" t="e">
            <v>#N/A</v>
          </cell>
          <cell r="AN988" t="e">
            <v>#N/A</v>
          </cell>
          <cell r="AO988" t="e">
            <v>#N/A</v>
          </cell>
          <cell r="AP988" t="e">
            <v>#N/A</v>
          </cell>
          <cell r="AQ988" t="e">
            <v>#N/A</v>
          </cell>
          <cell r="AR988" t="e">
            <v>#N/A</v>
          </cell>
          <cell r="AS988" t="e">
            <v>#N/A</v>
          </cell>
          <cell r="AT988" t="e">
            <v>#N/A</v>
          </cell>
        </row>
        <row r="989">
          <cell r="B989" t="str">
            <v>894133-7345</v>
          </cell>
          <cell r="C989" t="str">
            <v>894133-7345;A</v>
          </cell>
          <cell r="D989" t="e">
            <v>#N/A</v>
          </cell>
          <cell r="E989" t="str">
            <v>Isuzu Eng</v>
          </cell>
          <cell r="F989" t="str">
            <v>140'97</v>
          </cell>
          <cell r="G989" t="str">
            <v>-&gt;31-5373-021</v>
          </cell>
          <cell r="H989" t="str">
            <v>SPO-PRESS</v>
          </cell>
          <cell r="I989" t="e">
            <v>#N/A</v>
          </cell>
          <cell r="J989" t="e">
            <v>#N/A</v>
          </cell>
          <cell r="K989" t="str">
            <v>E4300;PRS060</v>
          </cell>
          <cell r="L989" t="e">
            <v>#N/A</v>
          </cell>
          <cell r="M989" t="e">
            <v>#N/A</v>
          </cell>
          <cell r="N989" t="str">
            <v>1x1</v>
          </cell>
          <cell r="O989" t="str">
            <v>Compression</v>
          </cell>
          <cell r="P989" t="str">
            <v>Sub.Cont.</v>
          </cell>
          <cell r="Q989" t="str">
            <v>NO</v>
          </cell>
          <cell r="R989" t="str">
            <v>-</v>
          </cell>
          <cell r="S989">
            <v>100</v>
          </cell>
          <cell r="Y989">
            <v>3</v>
          </cell>
          <cell r="Z989">
            <v>0</v>
          </cell>
          <cell r="AA989">
            <v>175</v>
          </cell>
          <cell r="AB989">
            <v>0</v>
          </cell>
          <cell r="AC989">
            <v>75</v>
          </cell>
          <cell r="AD989" t="str">
            <v>RK</v>
          </cell>
          <cell r="AE989">
            <v>0</v>
          </cell>
          <cell r="AF989">
            <v>1</v>
          </cell>
          <cell r="AG989" t="e">
            <v>#N/A</v>
          </cell>
          <cell r="AH989" t="e">
            <v>#N/A</v>
          </cell>
          <cell r="AJ989" t="e">
            <v>#VALUE!</v>
          </cell>
          <cell r="AL989" t="e">
            <v>#N/A</v>
          </cell>
          <cell r="AM989" t="e">
            <v>#N/A</v>
          </cell>
          <cell r="AN989" t="e">
            <v>#N/A</v>
          </cell>
          <cell r="AO989" t="e">
            <v>#N/A</v>
          </cell>
          <cell r="AP989" t="e">
            <v>#N/A</v>
          </cell>
          <cell r="AQ989" t="e">
            <v>#N/A</v>
          </cell>
          <cell r="AR989" t="e">
            <v>#N/A</v>
          </cell>
          <cell r="AS989" t="e">
            <v>#N/A</v>
          </cell>
          <cell r="AT989" t="e">
            <v>#N/A</v>
          </cell>
        </row>
        <row r="990">
          <cell r="B990" t="str">
            <v>894142-0441</v>
          </cell>
          <cell r="C990" t="str">
            <v>894142-0441;A</v>
          </cell>
          <cell r="D990" t="str">
            <v>F-EM</v>
          </cell>
          <cell r="E990" t="str">
            <v>Isuzu Eng</v>
          </cell>
          <cell r="F990" t="str">
            <v>IRC</v>
          </cell>
          <cell r="G990" t="str">
            <v>R/B;SPAXE,CYL H,C</v>
          </cell>
          <cell r="H990">
            <v>510</v>
          </cell>
          <cell r="I990" t="e">
            <v>#N/A</v>
          </cell>
          <cell r="J990" t="e">
            <v>#N/A</v>
          </cell>
          <cell r="K990" t="str">
            <v>AG-5801;INJ080</v>
          </cell>
          <cell r="L990">
            <v>75</v>
          </cell>
          <cell r="M990" t="e">
            <v>#DIV/0!</v>
          </cell>
          <cell r="N990" t="str">
            <v>3x1,3x2</v>
          </cell>
          <cell r="O990" t="str">
            <v>Comprssion</v>
          </cell>
          <cell r="P990" t="str">
            <v>Sub.Cont.</v>
          </cell>
          <cell r="Q990" t="str">
            <v>NO</v>
          </cell>
          <cell r="R990" t="str">
            <v>-</v>
          </cell>
          <cell r="S990">
            <v>100</v>
          </cell>
          <cell r="Y990">
            <v>5</v>
          </cell>
          <cell r="Z990">
            <v>0</v>
          </cell>
          <cell r="AA990">
            <v>175</v>
          </cell>
          <cell r="AB990">
            <v>0</v>
          </cell>
          <cell r="AC990">
            <v>75</v>
          </cell>
          <cell r="AD990" t="str">
            <v>RK</v>
          </cell>
          <cell r="AE990">
            <v>0</v>
          </cell>
          <cell r="AF990">
            <v>3</v>
          </cell>
          <cell r="AG990">
            <v>75</v>
          </cell>
          <cell r="AH990" t="e">
            <v>#DIV/0!</v>
          </cell>
          <cell r="AJ990" t="e">
            <v>#VALUE!</v>
          </cell>
          <cell r="AL990" t="e">
            <v>#N/A</v>
          </cell>
          <cell r="AM990" t="e">
            <v>#N/A</v>
          </cell>
          <cell r="AN990" t="e">
            <v>#N/A</v>
          </cell>
          <cell r="AO990" t="e">
            <v>#N/A</v>
          </cell>
          <cell r="AP990" t="e">
            <v>#N/A</v>
          </cell>
          <cell r="AQ990" t="e">
            <v>#N/A</v>
          </cell>
          <cell r="AR990" t="e">
            <v>#N/A</v>
          </cell>
          <cell r="AS990" t="e">
            <v>#N/A</v>
          </cell>
          <cell r="AT990" t="e">
            <v>#N/A</v>
          </cell>
        </row>
        <row r="991">
          <cell r="B991" t="str">
            <v>894142-0443</v>
          </cell>
          <cell r="C991" t="str">
            <v>894142-0443;A</v>
          </cell>
          <cell r="D991" t="e">
            <v>#N/A</v>
          </cell>
          <cell r="E991" t="str">
            <v>Isuzu Eng</v>
          </cell>
          <cell r="F991" t="str">
            <v>IRC</v>
          </cell>
          <cell r="G991" t="str">
            <v>R/B;SPAXE,CYL H,C</v>
          </cell>
          <cell r="H991">
            <v>510</v>
          </cell>
          <cell r="I991" t="e">
            <v>#N/A</v>
          </cell>
          <cell r="J991" t="e">
            <v>#N/A</v>
          </cell>
          <cell r="K991" t="str">
            <v>AS2778;PRS080</v>
          </cell>
          <cell r="L991" t="e">
            <v>#N/A</v>
          </cell>
          <cell r="M991" t="e">
            <v>#N/A</v>
          </cell>
          <cell r="N991" t="str">
            <v>2x1</v>
          </cell>
          <cell r="O991" t="str">
            <v>Comprssion</v>
          </cell>
          <cell r="P991" t="str">
            <v>Sub.Cont.</v>
          </cell>
          <cell r="Q991" t="str">
            <v>NO</v>
          </cell>
          <cell r="R991" t="str">
            <v>-</v>
          </cell>
          <cell r="S991">
            <v>100</v>
          </cell>
          <cell r="Y991">
            <v>5</v>
          </cell>
          <cell r="Z991">
            <v>0</v>
          </cell>
          <cell r="AA991">
            <v>175</v>
          </cell>
          <cell r="AB991">
            <v>0</v>
          </cell>
          <cell r="AC991">
            <v>75</v>
          </cell>
          <cell r="AD991" t="str">
            <v>RK</v>
          </cell>
          <cell r="AE991">
            <v>0</v>
          </cell>
          <cell r="AF991">
            <v>2</v>
          </cell>
          <cell r="AG991" t="e">
            <v>#N/A</v>
          </cell>
          <cell r="AH991" t="e">
            <v>#N/A</v>
          </cell>
          <cell r="AJ991">
            <v>0</v>
          </cell>
          <cell r="AL991" t="e">
            <v>#N/A</v>
          </cell>
          <cell r="AM991" t="e">
            <v>#N/A</v>
          </cell>
          <cell r="AN991" t="e">
            <v>#N/A</v>
          </cell>
          <cell r="AO991" t="e">
            <v>#N/A</v>
          </cell>
          <cell r="AP991" t="e">
            <v>#N/A</v>
          </cell>
          <cell r="AQ991" t="e">
            <v>#N/A</v>
          </cell>
          <cell r="AR991" t="e">
            <v>#N/A</v>
          </cell>
          <cell r="AS991" t="e">
            <v>#N/A</v>
          </cell>
          <cell r="AT991" t="e">
            <v>#N/A</v>
          </cell>
        </row>
        <row r="992">
          <cell r="B992" t="str">
            <v>894153-051A</v>
          </cell>
          <cell r="C992" t="str">
            <v>894153-051A</v>
          </cell>
          <cell r="D992" t="str">
            <v>F-SCR</v>
          </cell>
          <cell r="E992" t="str">
            <v>Isuzu Eng</v>
          </cell>
          <cell r="F992" t="str">
            <v>IRC</v>
          </cell>
          <cell r="G992" t="str">
            <v>R/B;SPAXE,CYL H,C</v>
          </cell>
          <cell r="H992" t="str">
            <v>SCR</v>
          </cell>
          <cell r="I992" t="e">
            <v>#N/A</v>
          </cell>
          <cell r="J992" t="e">
            <v>#N/A</v>
          </cell>
          <cell r="K992" t="str">
            <v>N-2822</v>
          </cell>
          <cell r="L992" t="e">
            <v>#N/A</v>
          </cell>
          <cell r="M992" t="e">
            <v>#N/A</v>
          </cell>
          <cell r="N992" t="str">
            <v>25x1</v>
          </cell>
          <cell r="O992" t="str">
            <v>Compression</v>
          </cell>
          <cell r="P992" t="str">
            <v>Sub.Cont.</v>
          </cell>
          <cell r="Q992" t="str">
            <v>NO</v>
          </cell>
          <cell r="R992" t="str">
            <v>-</v>
          </cell>
          <cell r="S992">
            <v>100</v>
          </cell>
          <cell r="T992">
            <v>6</v>
          </cell>
          <cell r="U992">
            <v>25</v>
          </cell>
          <cell r="V992">
            <v>160</v>
          </cell>
          <cell r="W992">
            <v>6</v>
          </cell>
          <cell r="Y992">
            <v>8</v>
          </cell>
          <cell r="Z992">
            <v>0</v>
          </cell>
          <cell r="AA992">
            <v>175</v>
          </cell>
          <cell r="AB992">
            <v>10</v>
          </cell>
          <cell r="AC992">
            <v>70</v>
          </cell>
          <cell r="AD992" t="str">
            <v>RPS</v>
          </cell>
          <cell r="AE992">
            <v>0</v>
          </cell>
          <cell r="AF992">
            <v>25</v>
          </cell>
          <cell r="AG992" t="e">
            <v>#N/A</v>
          </cell>
          <cell r="AH992" t="e">
            <v>#N/A</v>
          </cell>
          <cell r="AJ992">
            <v>0</v>
          </cell>
          <cell r="AL992" t="e">
            <v>#N/A</v>
          </cell>
          <cell r="AM992" t="e">
            <v>#N/A</v>
          </cell>
          <cell r="AN992" t="e">
            <v>#N/A</v>
          </cell>
          <cell r="AO992" t="e">
            <v>#N/A</v>
          </cell>
          <cell r="AP992" t="e">
            <v>#N/A</v>
          </cell>
          <cell r="AQ992" t="e">
            <v>#N/A</v>
          </cell>
          <cell r="AR992" t="e">
            <v>#N/A</v>
          </cell>
          <cell r="AS992" t="e">
            <v>#N/A</v>
          </cell>
          <cell r="AT992" t="e">
            <v>#N/A</v>
          </cell>
        </row>
        <row r="993">
          <cell r="B993" t="str">
            <v>894155-8390</v>
          </cell>
          <cell r="C993" t="str">
            <v>894155-8390;A</v>
          </cell>
          <cell r="D993" t="str">
            <v>F-MCR</v>
          </cell>
          <cell r="E993" t="str">
            <v>ISUZU</v>
          </cell>
          <cell r="F993" t="str">
            <v>IRC</v>
          </cell>
          <cell r="G993" t="str">
            <v>STIFFENER (589943-247A)</v>
          </cell>
          <cell r="H993" t="str">
            <v>AMN</v>
          </cell>
          <cell r="I993" t="e">
            <v>#N/A</v>
          </cell>
          <cell r="J993" t="e">
            <v>#N/A</v>
          </cell>
          <cell r="K993" t="str">
            <v>AG2600;PRS080</v>
          </cell>
          <cell r="L993" t="e">
            <v>#N/A</v>
          </cell>
          <cell r="M993" t="e">
            <v>#N/A</v>
          </cell>
          <cell r="N993" t="str">
            <v>6x1</v>
          </cell>
          <cell r="O993" t="str">
            <v>Comprssion</v>
          </cell>
          <cell r="P993" t="str">
            <v>Sub.Cont.</v>
          </cell>
          <cell r="Q993" t="str">
            <v>NO</v>
          </cell>
          <cell r="R993" t="str">
            <v>-</v>
          </cell>
          <cell r="S993">
            <v>100</v>
          </cell>
          <cell r="Y993">
            <v>3</v>
          </cell>
          <cell r="Z993">
            <v>1008</v>
          </cell>
          <cell r="AA993">
            <v>175</v>
          </cell>
          <cell r="AB993">
            <v>0</v>
          </cell>
          <cell r="AC993">
            <v>70</v>
          </cell>
          <cell r="AD993" t="str">
            <v>RK</v>
          </cell>
          <cell r="AE993">
            <v>0</v>
          </cell>
          <cell r="AF993">
            <v>6</v>
          </cell>
          <cell r="AG993" t="e">
            <v>#N/A</v>
          </cell>
          <cell r="AH993" t="e">
            <v>#N/A</v>
          </cell>
          <cell r="AJ993" t="e">
            <v>#VALUE!</v>
          </cell>
          <cell r="AL993" t="e">
            <v>#N/A</v>
          </cell>
          <cell r="AM993" t="e">
            <v>#N/A</v>
          </cell>
          <cell r="AN993" t="e">
            <v>#N/A</v>
          </cell>
          <cell r="AO993" t="e">
            <v>#N/A</v>
          </cell>
          <cell r="AP993" t="e">
            <v>#N/A</v>
          </cell>
          <cell r="AQ993" t="e">
            <v>#N/A</v>
          </cell>
          <cell r="AR993" t="e">
            <v>#N/A</v>
          </cell>
          <cell r="AS993" t="e">
            <v>#N/A</v>
          </cell>
          <cell r="AT993" t="e">
            <v>#N/A</v>
          </cell>
        </row>
        <row r="994">
          <cell r="B994" t="str">
            <v>894155-8400</v>
          </cell>
          <cell r="C994" t="str">
            <v>894155-8400;A</v>
          </cell>
          <cell r="D994" t="str">
            <v>F-MCR</v>
          </cell>
          <cell r="E994" t="str">
            <v>ISUZU</v>
          </cell>
          <cell r="F994" t="str">
            <v>IRC</v>
          </cell>
          <cell r="G994" t="str">
            <v>STIFFENER (589943-247A)</v>
          </cell>
          <cell r="H994" t="str">
            <v>AMN</v>
          </cell>
          <cell r="I994" t="e">
            <v>#N/A</v>
          </cell>
          <cell r="J994" t="e">
            <v>#N/A</v>
          </cell>
          <cell r="K994" t="str">
            <v>AG2600;PRS080</v>
          </cell>
          <cell r="L994" t="e">
            <v>#N/A</v>
          </cell>
          <cell r="M994" t="e">
            <v>#N/A</v>
          </cell>
          <cell r="N994" t="str">
            <v>6x1</v>
          </cell>
          <cell r="O994" t="str">
            <v>Compression</v>
          </cell>
          <cell r="P994" t="str">
            <v>Sub.Cont.</v>
          </cell>
          <cell r="Q994" t="str">
            <v>NO</v>
          </cell>
          <cell r="R994" t="str">
            <v>-</v>
          </cell>
          <cell r="S994">
            <v>100</v>
          </cell>
          <cell r="T994">
            <v>3</v>
          </cell>
          <cell r="U994">
            <v>10</v>
          </cell>
          <cell r="V994">
            <v>60</v>
          </cell>
          <cell r="W994">
            <v>6</v>
          </cell>
          <cell r="Y994">
            <v>3</v>
          </cell>
          <cell r="Z994">
            <v>866.88</v>
          </cell>
          <cell r="AA994">
            <v>175</v>
          </cell>
          <cell r="AB994">
            <v>1</v>
          </cell>
          <cell r="AC994">
            <v>50</v>
          </cell>
          <cell r="AD994" t="str">
            <v>RK</v>
          </cell>
          <cell r="AE994">
            <v>0</v>
          </cell>
          <cell r="AF994">
            <v>6</v>
          </cell>
          <cell r="AG994" t="e">
            <v>#N/A</v>
          </cell>
          <cell r="AH994" t="e">
            <v>#N/A</v>
          </cell>
          <cell r="AJ994">
            <v>0</v>
          </cell>
          <cell r="AL994" t="e">
            <v>#N/A</v>
          </cell>
          <cell r="AM994" t="e">
            <v>#N/A</v>
          </cell>
          <cell r="AN994" t="e">
            <v>#N/A</v>
          </cell>
          <cell r="AO994" t="e">
            <v>#N/A</v>
          </cell>
          <cell r="AP994" t="e">
            <v>#N/A</v>
          </cell>
          <cell r="AQ994" t="e">
            <v>#N/A</v>
          </cell>
          <cell r="AR994" t="e">
            <v>#N/A</v>
          </cell>
          <cell r="AS994" t="e">
            <v>#N/A</v>
          </cell>
          <cell r="AT994" t="e">
            <v>#N/A</v>
          </cell>
        </row>
        <row r="995">
          <cell r="B995" t="str">
            <v>894157-885A</v>
          </cell>
          <cell r="C995" t="str">
            <v>894157-885A</v>
          </cell>
          <cell r="D995" t="str">
            <v>F-VK</v>
          </cell>
          <cell r="E995" t="str">
            <v>ISUZU</v>
          </cell>
          <cell r="F995" t="e">
            <v>#N/A</v>
          </cell>
          <cell r="G995" t="e">
            <v>#N/A</v>
          </cell>
          <cell r="H995" t="str">
            <v>VK</v>
          </cell>
          <cell r="I995" t="e">
            <v>#N/A</v>
          </cell>
          <cell r="J995" t="e">
            <v>#N/A</v>
          </cell>
          <cell r="K995" t="str">
            <v>AS-2500</v>
          </cell>
          <cell r="L995" t="e">
            <v>#N/A</v>
          </cell>
          <cell r="M995" t="e">
            <v>#N/A</v>
          </cell>
          <cell r="N995" t="str">
            <v>4x1</v>
          </cell>
          <cell r="O995" t="str">
            <v>Compression</v>
          </cell>
          <cell r="P995" t="str">
            <v>Sub.Cont.</v>
          </cell>
          <cell r="Q995" t="str">
            <v>NO</v>
          </cell>
          <cell r="R995" t="str">
            <v>-</v>
          </cell>
          <cell r="S995">
            <v>100</v>
          </cell>
          <cell r="Y995">
            <v>3</v>
          </cell>
          <cell r="Z995">
            <v>325.01759999999996</v>
          </cell>
          <cell r="AA995">
            <v>165</v>
          </cell>
          <cell r="AB995">
            <v>3</v>
          </cell>
          <cell r="AC995">
            <v>50</v>
          </cell>
          <cell r="AD995" t="str">
            <v>RK</v>
          </cell>
          <cell r="AE995">
            <v>0</v>
          </cell>
          <cell r="AF995">
            <v>4</v>
          </cell>
          <cell r="AG995" t="e">
            <v>#N/A</v>
          </cell>
          <cell r="AH995" t="e">
            <v>#N/A</v>
          </cell>
          <cell r="AJ995">
            <v>70</v>
          </cell>
          <cell r="AL995" t="e">
            <v>#N/A</v>
          </cell>
          <cell r="AM995" t="e">
            <v>#N/A</v>
          </cell>
          <cell r="AN995" t="e">
            <v>#N/A</v>
          </cell>
          <cell r="AO995" t="e">
            <v>#N/A</v>
          </cell>
          <cell r="AP995" t="e">
            <v>#N/A</v>
          </cell>
          <cell r="AQ995" t="e">
            <v>#N/A</v>
          </cell>
          <cell r="AR995" t="e">
            <v>#N/A</v>
          </cell>
          <cell r="AS995" t="e">
            <v>#N/A</v>
          </cell>
          <cell r="AT995" t="e">
            <v>#N/A</v>
          </cell>
        </row>
        <row r="996">
          <cell r="B996" t="str">
            <v>894173-376A</v>
          </cell>
          <cell r="C996" t="str">
            <v>894173-376A;A</v>
          </cell>
          <cell r="D996" t="e">
            <v>#N/A</v>
          </cell>
          <cell r="E996" t="str">
            <v>ISUZU</v>
          </cell>
          <cell r="F996" t="e">
            <v>#N/A</v>
          </cell>
          <cell r="G996" t="e">
            <v>#N/A</v>
          </cell>
          <cell r="H996">
            <v>510</v>
          </cell>
          <cell r="I996" t="e">
            <v>#N/A</v>
          </cell>
          <cell r="J996" t="e">
            <v>#N/A</v>
          </cell>
          <cell r="K996" t="str">
            <v>AS2550;PRS080</v>
          </cell>
          <cell r="L996" t="e">
            <v>#N/A</v>
          </cell>
          <cell r="M996" t="e">
            <v>#N/A</v>
          </cell>
          <cell r="N996" t="str">
            <v>4x1</v>
          </cell>
          <cell r="O996" t="str">
            <v>Comprssion</v>
          </cell>
          <cell r="P996" t="str">
            <v>Sub.Cont.</v>
          </cell>
          <cell r="Q996" t="str">
            <v>NO</v>
          </cell>
          <cell r="R996" t="str">
            <v>-</v>
          </cell>
          <cell r="S996">
            <v>100</v>
          </cell>
          <cell r="Y996">
            <v>3</v>
          </cell>
          <cell r="Z996">
            <v>804</v>
          </cell>
          <cell r="AA996">
            <v>175</v>
          </cell>
          <cell r="AB996">
            <v>0</v>
          </cell>
          <cell r="AC996">
            <v>70</v>
          </cell>
          <cell r="AD996" t="str">
            <v>RK</v>
          </cell>
          <cell r="AE996">
            <v>0</v>
          </cell>
          <cell r="AF996">
            <v>4</v>
          </cell>
          <cell r="AG996" t="e">
            <v>#N/A</v>
          </cell>
          <cell r="AH996" t="e">
            <v>#N/A</v>
          </cell>
          <cell r="AJ996">
            <v>0</v>
          </cell>
          <cell r="AL996">
            <v>30</v>
          </cell>
          <cell r="AM996">
            <v>10</v>
          </cell>
          <cell r="AN996">
            <v>120</v>
          </cell>
          <cell r="AO996">
            <v>24.12</v>
          </cell>
          <cell r="AP996" t="e">
            <v>#N/A</v>
          </cell>
          <cell r="AQ996" t="e">
            <v>#N/A</v>
          </cell>
          <cell r="AR996" t="e">
            <v>#N/A</v>
          </cell>
          <cell r="AS996" t="e">
            <v>#N/A</v>
          </cell>
          <cell r="AT996" t="e">
            <v>#N/A</v>
          </cell>
        </row>
        <row r="997">
          <cell r="B997" t="str">
            <v>894178-0810</v>
          </cell>
          <cell r="C997" t="str">
            <v>894178-0810</v>
          </cell>
          <cell r="D997" t="str">
            <v>F-SCR</v>
          </cell>
          <cell r="E997" t="str">
            <v>ISUZU</v>
          </cell>
          <cell r="F997" t="e">
            <v>#N/A</v>
          </cell>
          <cell r="G997" t="e">
            <v>#N/A</v>
          </cell>
          <cell r="H997" t="str">
            <v>SCR</v>
          </cell>
          <cell r="I997" t="e">
            <v>#N/A</v>
          </cell>
          <cell r="J997" t="e">
            <v>#N/A</v>
          </cell>
          <cell r="K997" t="str">
            <v>N2721;SUB080</v>
          </cell>
          <cell r="L997" t="e">
            <v>#N/A</v>
          </cell>
          <cell r="M997" t="e">
            <v>#N/A</v>
          </cell>
          <cell r="N997" t="str">
            <v>4x2</v>
          </cell>
          <cell r="O997" t="str">
            <v>Comprssion</v>
          </cell>
          <cell r="P997" t="str">
            <v>Sub.Cont.</v>
          </cell>
          <cell r="Q997" t="str">
            <v>NO</v>
          </cell>
          <cell r="R997" t="str">
            <v>-</v>
          </cell>
          <cell r="S997">
            <v>100</v>
          </cell>
          <cell r="Y997">
            <v>3</v>
          </cell>
          <cell r="Z997">
            <v>8.16</v>
          </cell>
          <cell r="AA997">
            <v>175</v>
          </cell>
          <cell r="AB997">
            <v>5</v>
          </cell>
          <cell r="AC997">
            <v>70</v>
          </cell>
          <cell r="AD997" t="str">
            <v>RK</v>
          </cell>
          <cell r="AE997">
            <v>0</v>
          </cell>
          <cell r="AF997">
            <v>4</v>
          </cell>
          <cell r="AG997" t="e">
            <v>#N/A</v>
          </cell>
          <cell r="AH997" t="e">
            <v>#N/A</v>
          </cell>
          <cell r="AJ997">
            <v>44</v>
          </cell>
          <cell r="AL997">
            <v>120</v>
          </cell>
          <cell r="AM997">
            <v>40</v>
          </cell>
          <cell r="AN997">
            <v>480</v>
          </cell>
          <cell r="AO997">
            <v>0.97920000000000007</v>
          </cell>
          <cell r="AP997" t="e">
            <v>#N/A</v>
          </cell>
          <cell r="AQ997" t="e">
            <v>#N/A</v>
          </cell>
          <cell r="AR997" t="e">
            <v>#N/A</v>
          </cell>
          <cell r="AS997" t="e">
            <v>#N/A</v>
          </cell>
          <cell r="AT997" t="e">
            <v>#N/A</v>
          </cell>
        </row>
        <row r="998">
          <cell r="B998" t="str">
            <v>894202-456A</v>
          </cell>
          <cell r="C998" t="str">
            <v>894202-456A</v>
          </cell>
          <cell r="D998" t="str">
            <v>F-WCLHO</v>
          </cell>
          <cell r="E998" t="str">
            <v>ISUZU</v>
          </cell>
          <cell r="F998" t="e">
            <v>#N/A</v>
          </cell>
          <cell r="G998" t="e">
            <v>#N/A</v>
          </cell>
          <cell r="H998" t="str">
            <v>SCR</v>
          </cell>
          <cell r="I998" t="e">
            <v>#N/A</v>
          </cell>
          <cell r="J998" t="e">
            <v>#N/A</v>
          </cell>
          <cell r="K998" t="str">
            <v>N-2851</v>
          </cell>
          <cell r="L998" t="e">
            <v>#N/A</v>
          </cell>
          <cell r="M998" t="e">
            <v>#N/A</v>
          </cell>
          <cell r="N998" t="str">
            <v>25x1</v>
          </cell>
          <cell r="O998" t="str">
            <v>Comprssion</v>
          </cell>
          <cell r="P998" t="str">
            <v>Sub.Cont.</v>
          </cell>
          <cell r="Q998" t="str">
            <v>NO</v>
          </cell>
          <cell r="R998" t="str">
            <v>-</v>
          </cell>
          <cell r="S998">
            <v>100</v>
          </cell>
          <cell r="T998">
            <v>6</v>
          </cell>
          <cell r="U998">
            <v>35</v>
          </cell>
          <cell r="V998">
            <v>35</v>
          </cell>
          <cell r="W998">
            <v>8</v>
          </cell>
          <cell r="Y998">
            <v>5</v>
          </cell>
          <cell r="Z998">
            <v>0</v>
          </cell>
          <cell r="AA998">
            <v>170</v>
          </cell>
          <cell r="AB998">
            <v>7</v>
          </cell>
          <cell r="AC998">
            <v>40</v>
          </cell>
          <cell r="AD998" t="str">
            <v>RK</v>
          </cell>
          <cell r="AE998">
            <v>0</v>
          </cell>
          <cell r="AF998">
            <v>25</v>
          </cell>
          <cell r="AG998" t="e">
            <v>#N/A</v>
          </cell>
          <cell r="AH998" t="e">
            <v>#N/A</v>
          </cell>
          <cell r="AJ998">
            <v>244</v>
          </cell>
          <cell r="AL998" t="e">
            <v>#N/A</v>
          </cell>
          <cell r="AM998" t="e">
            <v>#N/A</v>
          </cell>
          <cell r="AN998" t="e">
            <v>#N/A</v>
          </cell>
          <cell r="AO998" t="e">
            <v>#N/A</v>
          </cell>
          <cell r="AP998" t="e">
            <v>#N/A</v>
          </cell>
          <cell r="AQ998" t="e">
            <v>#N/A</v>
          </cell>
          <cell r="AR998" t="e">
            <v>#N/A</v>
          </cell>
          <cell r="AS998" t="e">
            <v>#N/A</v>
          </cell>
          <cell r="AT998" t="e">
            <v>#N/A</v>
          </cell>
        </row>
        <row r="999">
          <cell r="B999" t="str">
            <v>894217-6211</v>
          </cell>
          <cell r="C999" t="str">
            <v>894217-6211;A</v>
          </cell>
          <cell r="D999" t="str">
            <v>F-MCR</v>
          </cell>
          <cell r="E999" t="str">
            <v>ISUZU</v>
          </cell>
          <cell r="F999" t="e">
            <v>#N/A</v>
          </cell>
          <cell r="G999" t="e">
            <v>#N/A</v>
          </cell>
          <cell r="H999" t="str">
            <v>PPR</v>
          </cell>
          <cell r="I999" t="e">
            <v>#N/A</v>
          </cell>
          <cell r="J999" t="e">
            <v>#N/A</v>
          </cell>
          <cell r="K999" t="str">
            <v>AG2500;PRS080</v>
          </cell>
          <cell r="L999" t="e">
            <v>#N/A</v>
          </cell>
          <cell r="M999" t="e">
            <v>#N/A</v>
          </cell>
          <cell r="N999" t="str">
            <v>10x1</v>
          </cell>
          <cell r="O999" t="str">
            <v>Comprssion</v>
          </cell>
          <cell r="P999" t="str">
            <v>Sub.Cont.</v>
          </cell>
          <cell r="Q999" t="str">
            <v>NO</v>
          </cell>
          <cell r="R999" t="str">
            <v>-</v>
          </cell>
          <cell r="S999">
            <v>100</v>
          </cell>
          <cell r="Y999">
            <v>3</v>
          </cell>
          <cell r="Z999">
            <v>0</v>
          </cell>
          <cell r="AA999">
            <v>175</v>
          </cell>
          <cell r="AB999">
            <v>15</v>
          </cell>
          <cell r="AC999">
            <v>75</v>
          </cell>
          <cell r="AD999" t="str">
            <v>RK</v>
          </cell>
          <cell r="AE999">
            <v>0</v>
          </cell>
          <cell r="AF999">
            <v>10</v>
          </cell>
          <cell r="AG999" t="e">
            <v>#N/A</v>
          </cell>
          <cell r="AH999" t="e">
            <v>#N/A</v>
          </cell>
          <cell r="AJ999">
            <v>444</v>
          </cell>
          <cell r="AL999" t="e">
            <v>#N/A</v>
          </cell>
          <cell r="AM999" t="e">
            <v>#N/A</v>
          </cell>
          <cell r="AN999" t="e">
            <v>#N/A</v>
          </cell>
          <cell r="AO999" t="e">
            <v>#N/A</v>
          </cell>
          <cell r="AP999" t="e">
            <v>#N/A</v>
          </cell>
          <cell r="AQ999" t="e">
            <v>#N/A</v>
          </cell>
          <cell r="AR999" t="e">
            <v>#N/A</v>
          </cell>
          <cell r="AS999" t="e">
            <v>#N/A</v>
          </cell>
          <cell r="AT999" t="e">
            <v>#N/A</v>
          </cell>
        </row>
        <row r="1000">
          <cell r="B1000" t="str">
            <v>894217-621A</v>
          </cell>
          <cell r="C1000" t="str">
            <v>894217-621A;A</v>
          </cell>
          <cell r="D1000" t="e">
            <v>#N/A</v>
          </cell>
          <cell r="E1000" t="str">
            <v>ISUZU</v>
          </cell>
          <cell r="F1000" t="e">
            <v>#N/A</v>
          </cell>
          <cell r="G1000" t="e">
            <v>#N/A</v>
          </cell>
          <cell r="H1000">
            <v>510</v>
          </cell>
          <cell r="I1000" t="e">
            <v>#N/A</v>
          </cell>
          <cell r="J1000" t="e">
            <v>#N/A</v>
          </cell>
          <cell r="K1000" t="str">
            <v>AG2500;PRS080</v>
          </cell>
          <cell r="L1000" t="e">
            <v>#N/A</v>
          </cell>
          <cell r="M1000" t="e">
            <v>#N/A</v>
          </cell>
          <cell r="O1000" t="str">
            <v>Compression</v>
          </cell>
          <cell r="P1000" t="str">
            <v>Sub.Cont.</v>
          </cell>
          <cell r="Q1000" t="str">
            <v>NO</v>
          </cell>
          <cell r="R1000" t="str">
            <v>-</v>
          </cell>
          <cell r="S1000">
            <v>100</v>
          </cell>
          <cell r="T1000">
            <v>6</v>
          </cell>
          <cell r="U1000">
            <v>13</v>
          </cell>
          <cell r="V1000">
            <v>13</v>
          </cell>
          <cell r="W1000">
            <v>5</v>
          </cell>
          <cell r="Y1000">
            <v>4</v>
          </cell>
          <cell r="Z1000">
            <v>0</v>
          </cell>
          <cell r="AA1000">
            <v>175</v>
          </cell>
          <cell r="AB1000">
            <v>1</v>
          </cell>
          <cell r="AC1000">
            <v>70</v>
          </cell>
          <cell r="AD1000" t="str">
            <v>RK</v>
          </cell>
          <cell r="AE1000">
            <v>0</v>
          </cell>
          <cell r="AF1000">
            <v>0</v>
          </cell>
          <cell r="AG1000" t="e">
            <v>#N/A</v>
          </cell>
          <cell r="AH1000" t="e">
            <v>#N/A</v>
          </cell>
          <cell r="AJ1000">
            <v>210</v>
          </cell>
          <cell r="AL1000" t="e">
            <v>#N/A</v>
          </cell>
          <cell r="AM1000" t="e">
            <v>#N/A</v>
          </cell>
          <cell r="AN1000" t="e">
            <v>#N/A</v>
          </cell>
          <cell r="AO1000" t="e">
            <v>#N/A</v>
          </cell>
          <cell r="AP1000" t="e">
            <v>#N/A</v>
          </cell>
          <cell r="AQ1000" t="e">
            <v>#N/A</v>
          </cell>
          <cell r="AR1000" t="e">
            <v>#N/A</v>
          </cell>
          <cell r="AS1000" t="e">
            <v>#N/A</v>
          </cell>
          <cell r="AT1000" t="e">
            <v>#N/A</v>
          </cell>
        </row>
        <row r="1001">
          <cell r="B1001" t="str">
            <v>894217-6221</v>
          </cell>
          <cell r="C1001" t="str">
            <v>894217-6221;A</v>
          </cell>
          <cell r="D1001" t="str">
            <v>F-MCR</v>
          </cell>
          <cell r="E1001" t="str">
            <v>ISUZU</v>
          </cell>
          <cell r="F1001" t="e">
            <v>#N/A</v>
          </cell>
          <cell r="G1001" t="e">
            <v>#N/A</v>
          </cell>
          <cell r="I1001" t="e">
            <v>#N/A</v>
          </cell>
          <cell r="J1001" t="e">
            <v>#N/A</v>
          </cell>
          <cell r="K1001" t="str">
            <v>AG2500;PRS080</v>
          </cell>
          <cell r="L1001" t="e">
            <v>#N/A</v>
          </cell>
          <cell r="M1001" t="e">
            <v>#N/A</v>
          </cell>
          <cell r="O1001" t="str">
            <v>Compression</v>
          </cell>
          <cell r="P1001" t="str">
            <v>Sub.Cont.</v>
          </cell>
          <cell r="Q1001" t="str">
            <v>NO</v>
          </cell>
          <cell r="R1001" t="str">
            <v>-</v>
          </cell>
          <cell r="S1001">
            <v>100</v>
          </cell>
          <cell r="Y1001">
            <v>5</v>
          </cell>
          <cell r="Z1001">
            <v>0</v>
          </cell>
          <cell r="AA1001">
            <v>175</v>
          </cell>
          <cell r="AB1001">
            <v>0</v>
          </cell>
          <cell r="AC1001">
            <v>0</v>
          </cell>
          <cell r="AD1001" t="str">
            <v>RK</v>
          </cell>
          <cell r="AE1001">
            <v>0</v>
          </cell>
          <cell r="AF1001">
            <v>0</v>
          </cell>
          <cell r="AG1001" t="e">
            <v>#N/A</v>
          </cell>
          <cell r="AH1001" t="e">
            <v>#N/A</v>
          </cell>
          <cell r="AJ1001">
            <v>514</v>
          </cell>
          <cell r="AL1001" t="e">
            <v>#N/A</v>
          </cell>
          <cell r="AM1001" t="e">
            <v>#N/A</v>
          </cell>
          <cell r="AN1001" t="e">
            <v>#N/A</v>
          </cell>
          <cell r="AO1001" t="e">
            <v>#N/A</v>
          </cell>
          <cell r="AP1001" t="e">
            <v>#N/A</v>
          </cell>
          <cell r="AQ1001" t="e">
            <v>#N/A</v>
          </cell>
          <cell r="AR1001" t="e">
            <v>#N/A</v>
          </cell>
          <cell r="AS1001" t="e">
            <v>#N/A</v>
          </cell>
          <cell r="AT1001" t="e">
            <v>#N/A</v>
          </cell>
        </row>
        <row r="1002">
          <cell r="B1002" t="str">
            <v>894220-526A</v>
          </cell>
          <cell r="C1002" t="str">
            <v>894220-526A</v>
          </cell>
          <cell r="D1002" t="str">
            <v>F-WCLHO</v>
          </cell>
          <cell r="E1002" t="str">
            <v>ISUZU</v>
          </cell>
          <cell r="F1002" t="e">
            <v>#N/A</v>
          </cell>
          <cell r="G1002" t="e">
            <v>#N/A</v>
          </cell>
          <cell r="H1002" t="str">
            <v>CR</v>
          </cell>
          <cell r="I1002" t="e">
            <v>#N/A</v>
          </cell>
          <cell r="J1002" t="e">
            <v>#N/A</v>
          </cell>
          <cell r="K1002" t="str">
            <v>E-2555</v>
          </cell>
          <cell r="L1002" t="e">
            <v>#N/A</v>
          </cell>
          <cell r="M1002" t="e">
            <v>#N/A</v>
          </cell>
          <cell r="N1002" t="str">
            <v>16x1</v>
          </cell>
          <cell r="O1002" t="str">
            <v>Compression</v>
          </cell>
          <cell r="P1002" t="str">
            <v>Sub.Cont.</v>
          </cell>
          <cell r="Q1002" t="str">
            <v>NO</v>
          </cell>
          <cell r="R1002" t="str">
            <v>-</v>
          </cell>
          <cell r="S1002">
            <v>100</v>
          </cell>
          <cell r="Y1002">
            <v>5</v>
          </cell>
          <cell r="Z1002">
            <v>25.92</v>
          </cell>
          <cell r="AA1002">
            <v>175</v>
          </cell>
          <cell r="AB1002">
            <v>0</v>
          </cell>
          <cell r="AC1002">
            <v>0</v>
          </cell>
          <cell r="AD1002" t="str">
            <v>RK</v>
          </cell>
          <cell r="AE1002">
            <v>0</v>
          </cell>
          <cell r="AF1002">
            <v>16</v>
          </cell>
          <cell r="AG1002" t="e">
            <v>#N/A</v>
          </cell>
          <cell r="AH1002" t="e">
            <v>#N/A</v>
          </cell>
          <cell r="AJ1002">
            <v>520</v>
          </cell>
          <cell r="AL1002" t="e">
            <v>#N/A</v>
          </cell>
          <cell r="AM1002" t="e">
            <v>#N/A</v>
          </cell>
          <cell r="AN1002" t="e">
            <v>#N/A</v>
          </cell>
          <cell r="AO1002" t="e">
            <v>#N/A</v>
          </cell>
          <cell r="AP1002" t="e">
            <v>#N/A</v>
          </cell>
          <cell r="AQ1002" t="e">
            <v>#N/A</v>
          </cell>
          <cell r="AR1002" t="e">
            <v>#N/A</v>
          </cell>
          <cell r="AS1002" t="e">
            <v>#N/A</v>
          </cell>
          <cell r="AT1002" t="e">
            <v>#N/A</v>
          </cell>
        </row>
        <row r="1003">
          <cell r="B1003" t="str">
            <v>894222-5241</v>
          </cell>
          <cell r="C1003" t="str">
            <v>894222-5241;A</v>
          </cell>
          <cell r="D1003" t="e">
            <v>#N/A</v>
          </cell>
          <cell r="E1003" t="str">
            <v>ISUZU</v>
          </cell>
          <cell r="F1003">
            <v>840</v>
          </cell>
          <cell r="G1003" t="str">
            <v>SP RR GATE LINK</v>
          </cell>
          <cell r="H1003">
            <v>510</v>
          </cell>
          <cell r="I1003" t="e">
            <v>#N/A</v>
          </cell>
          <cell r="J1003" t="e">
            <v>#N/A</v>
          </cell>
          <cell r="K1003" t="str">
            <v>N2700;PRS080</v>
          </cell>
          <cell r="L1003" t="e">
            <v>#N/A</v>
          </cell>
          <cell r="M1003" t="e">
            <v>#N/A</v>
          </cell>
          <cell r="N1003" t="str">
            <v>20x1</v>
          </cell>
          <cell r="O1003" t="str">
            <v>Compression</v>
          </cell>
          <cell r="P1003" t="str">
            <v>Sub.Cont.</v>
          </cell>
          <cell r="Q1003" t="str">
            <v>NO</v>
          </cell>
          <cell r="R1003" t="str">
            <v>-</v>
          </cell>
          <cell r="S1003">
            <v>100</v>
          </cell>
          <cell r="Y1003">
            <v>5</v>
          </cell>
          <cell r="Z1003">
            <v>0</v>
          </cell>
          <cell r="AA1003">
            <v>175</v>
          </cell>
          <cell r="AB1003">
            <v>15</v>
          </cell>
          <cell r="AC1003">
            <v>75</v>
          </cell>
          <cell r="AD1003" t="str">
            <v>RK</v>
          </cell>
          <cell r="AE1003">
            <v>0</v>
          </cell>
          <cell r="AF1003">
            <v>20</v>
          </cell>
          <cell r="AG1003" t="e">
            <v>#N/A</v>
          </cell>
          <cell r="AH1003" t="e">
            <v>#N/A</v>
          </cell>
          <cell r="AJ1003">
            <v>529</v>
          </cell>
          <cell r="AL1003" t="e">
            <v>#N/A</v>
          </cell>
          <cell r="AM1003" t="e">
            <v>#N/A</v>
          </cell>
          <cell r="AN1003" t="e">
            <v>#N/A</v>
          </cell>
          <cell r="AO1003" t="e">
            <v>#N/A</v>
          </cell>
          <cell r="AP1003" t="e">
            <v>#N/A</v>
          </cell>
          <cell r="AQ1003" t="e">
            <v>#N/A</v>
          </cell>
          <cell r="AR1003" t="e">
            <v>#N/A</v>
          </cell>
          <cell r="AS1003" t="e">
            <v>#N/A</v>
          </cell>
          <cell r="AT1003" t="e">
            <v>#N/A</v>
          </cell>
        </row>
        <row r="1004">
          <cell r="B1004" t="str">
            <v>894222-5241R</v>
          </cell>
          <cell r="C1004" t="str">
            <v>894222-5241R</v>
          </cell>
          <cell r="D1004" t="e">
            <v>#N/A</v>
          </cell>
          <cell r="E1004" t="str">
            <v>ISUZU</v>
          </cell>
          <cell r="F1004">
            <v>840</v>
          </cell>
          <cell r="G1004" t="str">
            <v>SP RR GATE LINK</v>
          </cell>
          <cell r="I1004" t="e">
            <v>#N/A</v>
          </cell>
          <cell r="J1004" t="e">
            <v>#N/A</v>
          </cell>
          <cell r="K1004" t="str">
            <v>E-2704</v>
          </cell>
          <cell r="L1004" t="e">
            <v>#N/A</v>
          </cell>
          <cell r="M1004" t="e">
            <v>#N/A</v>
          </cell>
          <cell r="N1004" t="str">
            <v>2x1</v>
          </cell>
          <cell r="O1004" t="str">
            <v>Compression</v>
          </cell>
          <cell r="P1004" t="str">
            <v>Press Dep.</v>
          </cell>
          <cell r="Q1004" t="str">
            <v>NO</v>
          </cell>
          <cell r="R1004" t="str">
            <v>-</v>
          </cell>
          <cell r="S1004">
            <v>120</v>
          </cell>
          <cell r="Y1004">
            <v>3</v>
          </cell>
          <cell r="Z1004">
            <v>52.8</v>
          </cell>
          <cell r="AA1004">
            <v>175</v>
          </cell>
          <cell r="AB1004">
            <v>0</v>
          </cell>
          <cell r="AC1004">
            <v>53</v>
          </cell>
          <cell r="AD1004" t="str">
            <v>RK</v>
          </cell>
          <cell r="AE1004">
            <v>0</v>
          </cell>
          <cell r="AF1004">
            <v>0</v>
          </cell>
          <cell r="AG1004" t="e">
            <v>#N/A</v>
          </cell>
          <cell r="AH1004" t="e">
            <v>#N/A</v>
          </cell>
          <cell r="AJ1004">
            <v>534</v>
          </cell>
          <cell r="AL1004" t="e">
            <v>#N/A</v>
          </cell>
          <cell r="AM1004" t="e">
            <v>#N/A</v>
          </cell>
          <cell r="AN1004" t="e">
            <v>#N/A</v>
          </cell>
          <cell r="AO1004" t="e">
            <v>#N/A</v>
          </cell>
          <cell r="AP1004" t="e">
            <v>#N/A</v>
          </cell>
          <cell r="AQ1004" t="e">
            <v>#N/A</v>
          </cell>
          <cell r="AR1004" t="e">
            <v>#N/A</v>
          </cell>
          <cell r="AS1004" t="e">
            <v>#N/A</v>
          </cell>
          <cell r="AT1004" t="e">
            <v>#N/A</v>
          </cell>
        </row>
        <row r="1005">
          <cell r="B1005" t="str">
            <v>894223-1482</v>
          </cell>
          <cell r="C1005" t="str">
            <v>894223-1482</v>
          </cell>
          <cell r="D1005" t="e">
            <v>#N/A</v>
          </cell>
          <cell r="E1005" t="str">
            <v>ISUZU</v>
          </cell>
          <cell r="F1005" t="str">
            <v>97'140</v>
          </cell>
          <cell r="G1005" t="str">
            <v>GROM &lt;-589941-355</v>
          </cell>
          <cell r="H1005" t="str">
            <v>INJ</v>
          </cell>
          <cell r="I1005" t="e">
            <v>#N/A</v>
          </cell>
          <cell r="J1005" t="e">
            <v>#N/A</v>
          </cell>
          <cell r="L1005" t="e">
            <v>#N/A</v>
          </cell>
          <cell r="M1005" t="e">
            <v>#N/A</v>
          </cell>
          <cell r="O1005" t="str">
            <v>Comprssion</v>
          </cell>
          <cell r="P1005" t="str">
            <v>Sub.Cont.</v>
          </cell>
          <cell r="Q1005" t="str">
            <v>NO</v>
          </cell>
          <cell r="R1005" t="str">
            <v>-</v>
          </cell>
          <cell r="S1005">
            <v>100</v>
          </cell>
          <cell r="Y1005">
            <v>5</v>
          </cell>
          <cell r="Z1005">
            <v>0</v>
          </cell>
          <cell r="AA1005">
            <v>175</v>
          </cell>
          <cell r="AB1005">
            <v>0</v>
          </cell>
          <cell r="AC1005">
            <v>0</v>
          </cell>
          <cell r="AD1005" t="str">
            <v>RK</v>
          </cell>
          <cell r="AE1005">
            <v>0</v>
          </cell>
          <cell r="AF1005">
            <v>0</v>
          </cell>
          <cell r="AG1005" t="e">
            <v>#N/A</v>
          </cell>
          <cell r="AH1005" t="e">
            <v>#N/A</v>
          </cell>
          <cell r="AJ1005">
            <v>552</v>
          </cell>
          <cell r="AL1005" t="e">
            <v>#N/A</v>
          </cell>
          <cell r="AM1005" t="e">
            <v>#N/A</v>
          </cell>
          <cell r="AN1005" t="e">
            <v>#N/A</v>
          </cell>
          <cell r="AO1005" t="e">
            <v>#N/A</v>
          </cell>
          <cell r="AP1005" t="e">
            <v>#N/A</v>
          </cell>
          <cell r="AQ1005" t="e">
            <v>#N/A</v>
          </cell>
          <cell r="AR1005" t="e">
            <v>#N/A</v>
          </cell>
          <cell r="AS1005" t="e">
            <v>#N/A</v>
          </cell>
          <cell r="AT1005" t="e">
            <v>#N/A</v>
          </cell>
        </row>
        <row r="1006">
          <cell r="B1006" t="str">
            <v>894223-6990</v>
          </cell>
          <cell r="C1006" t="str">
            <v>894223-6990</v>
          </cell>
          <cell r="D1006" t="e">
            <v>#N/A</v>
          </cell>
          <cell r="E1006" t="str">
            <v>ISUZU</v>
          </cell>
          <cell r="F1006" t="str">
            <v>IRC</v>
          </cell>
          <cell r="G1006" t="str">
            <v>BUMPER</v>
          </cell>
          <cell r="I1006" t="e">
            <v>#N/A</v>
          </cell>
          <cell r="J1006" t="e">
            <v>#N/A</v>
          </cell>
          <cell r="K1006" t="str">
            <v>AS2778;PRS080</v>
          </cell>
          <cell r="L1006" t="e">
            <v>#N/A</v>
          </cell>
          <cell r="M1006" t="e">
            <v>#N/A</v>
          </cell>
          <cell r="O1006" t="str">
            <v>Comprssion</v>
          </cell>
          <cell r="P1006" t="str">
            <v>Sub.Cont.</v>
          </cell>
          <cell r="Q1006" t="str">
            <v>NO</v>
          </cell>
          <cell r="R1006" t="str">
            <v>-</v>
          </cell>
          <cell r="S1006">
            <v>100</v>
          </cell>
          <cell r="Y1006">
            <v>5</v>
          </cell>
          <cell r="Z1006">
            <v>0</v>
          </cell>
          <cell r="AA1006">
            <v>175</v>
          </cell>
          <cell r="AB1006">
            <v>0</v>
          </cell>
          <cell r="AC1006">
            <v>0</v>
          </cell>
          <cell r="AD1006" t="str">
            <v>RK</v>
          </cell>
          <cell r="AE1006">
            <v>0</v>
          </cell>
          <cell r="AF1006">
            <v>0</v>
          </cell>
          <cell r="AG1006" t="e">
            <v>#N/A</v>
          </cell>
          <cell r="AH1006" t="e">
            <v>#N/A</v>
          </cell>
          <cell r="AJ1006">
            <v>581</v>
          </cell>
          <cell r="AL1006" t="e">
            <v>#N/A</v>
          </cell>
          <cell r="AM1006" t="e">
            <v>#N/A</v>
          </cell>
          <cell r="AN1006" t="e">
            <v>#N/A</v>
          </cell>
          <cell r="AO1006" t="e">
            <v>#N/A</v>
          </cell>
          <cell r="AP1006" t="e">
            <v>#N/A</v>
          </cell>
          <cell r="AQ1006" t="e">
            <v>#N/A</v>
          </cell>
          <cell r="AR1006" t="e">
            <v>#N/A</v>
          </cell>
          <cell r="AS1006" t="e">
            <v>#N/A</v>
          </cell>
          <cell r="AT1006" t="e">
            <v>#N/A</v>
          </cell>
        </row>
        <row r="1007">
          <cell r="B1007" t="str">
            <v>894227-7771</v>
          </cell>
          <cell r="C1007" t="str">
            <v>894227-7771</v>
          </cell>
          <cell r="D1007" t="str">
            <v>F-TPS</v>
          </cell>
          <cell r="E1007" t="str">
            <v>ISUZU</v>
          </cell>
          <cell r="F1007" t="str">
            <v>IRC</v>
          </cell>
          <cell r="G1007" t="str">
            <v>BUMPER</v>
          </cell>
          <cell r="H1007" t="str">
            <v>TEE</v>
          </cell>
          <cell r="I1007" t="e">
            <v>#N/A</v>
          </cell>
          <cell r="J1007" t="e">
            <v>#N/A</v>
          </cell>
          <cell r="K1007" t="str">
            <v>AS-2500</v>
          </cell>
          <cell r="L1007" t="e">
            <v>#N/A</v>
          </cell>
          <cell r="M1007" t="e">
            <v>#N/A</v>
          </cell>
          <cell r="N1007" t="str">
            <v>4x1</v>
          </cell>
          <cell r="O1007" t="str">
            <v>Comprssion</v>
          </cell>
          <cell r="P1007" t="str">
            <v>Sub.Cont.</v>
          </cell>
          <cell r="Q1007" t="str">
            <v>NO</v>
          </cell>
          <cell r="R1007" t="str">
            <v>-</v>
          </cell>
          <cell r="S1007">
            <v>100</v>
          </cell>
          <cell r="Y1007">
            <v>5</v>
          </cell>
          <cell r="Z1007">
            <v>325.01759999999996</v>
          </cell>
          <cell r="AA1007">
            <v>175</v>
          </cell>
          <cell r="AB1007">
            <v>0</v>
          </cell>
          <cell r="AC1007">
            <v>0</v>
          </cell>
          <cell r="AD1007" t="str">
            <v>RK</v>
          </cell>
          <cell r="AE1007">
            <v>0</v>
          </cell>
          <cell r="AF1007">
            <v>4</v>
          </cell>
          <cell r="AG1007" t="e">
            <v>#N/A</v>
          </cell>
          <cell r="AH1007" t="e">
            <v>#N/A</v>
          </cell>
          <cell r="AJ1007">
            <v>644</v>
          </cell>
          <cell r="AL1007" t="e">
            <v>#N/A</v>
          </cell>
          <cell r="AM1007" t="e">
            <v>#N/A</v>
          </cell>
          <cell r="AN1007" t="e">
            <v>#N/A</v>
          </cell>
          <cell r="AO1007" t="e">
            <v>#N/A</v>
          </cell>
          <cell r="AP1007" t="e">
            <v>#N/A</v>
          </cell>
          <cell r="AQ1007" t="e">
            <v>#N/A</v>
          </cell>
          <cell r="AR1007" t="e">
            <v>#N/A</v>
          </cell>
          <cell r="AS1007" t="e">
            <v>#N/A</v>
          </cell>
          <cell r="AT1007" t="e">
            <v>#N/A</v>
          </cell>
        </row>
        <row r="1008">
          <cell r="B1008" t="str">
            <v>894227-7801</v>
          </cell>
          <cell r="C1008" t="str">
            <v>894227-7801</v>
          </cell>
          <cell r="D1008" t="str">
            <v>F-SCR</v>
          </cell>
          <cell r="E1008" t="str">
            <v>ISUZU</v>
          </cell>
          <cell r="F1008" t="str">
            <v>IRC</v>
          </cell>
          <cell r="G1008" t="str">
            <v>BUMPER</v>
          </cell>
          <cell r="H1008" t="str">
            <v>SCR</v>
          </cell>
          <cell r="I1008" t="e">
            <v>#N/A</v>
          </cell>
          <cell r="J1008" t="e">
            <v>#N/A</v>
          </cell>
          <cell r="K1008" t="str">
            <v>AG-2550</v>
          </cell>
          <cell r="L1008" t="e">
            <v>#N/A</v>
          </cell>
          <cell r="M1008" t="e">
            <v>#N/A</v>
          </cell>
          <cell r="N1008" t="str">
            <v>9x1,4x1</v>
          </cell>
          <cell r="O1008" t="str">
            <v>Compression</v>
          </cell>
          <cell r="P1008" t="str">
            <v>Press Dep.</v>
          </cell>
          <cell r="Q1008" t="str">
            <v>NO</v>
          </cell>
          <cell r="R1008" t="str">
            <v>-</v>
          </cell>
          <cell r="S1008">
            <v>120</v>
          </cell>
          <cell r="Y1008">
            <v>5</v>
          </cell>
          <cell r="Z1008">
            <v>602.64</v>
          </cell>
          <cell r="AA1008">
            <v>175</v>
          </cell>
          <cell r="AB1008">
            <v>0</v>
          </cell>
          <cell r="AC1008">
            <v>72</v>
          </cell>
          <cell r="AD1008" t="str">
            <v>RK</v>
          </cell>
          <cell r="AE1008">
            <v>0</v>
          </cell>
          <cell r="AF1008">
            <v>9</v>
          </cell>
          <cell r="AG1008" t="e">
            <v>#N/A</v>
          </cell>
          <cell r="AH1008" t="e">
            <v>#N/A</v>
          </cell>
          <cell r="AJ1008">
            <v>55</v>
          </cell>
          <cell r="AL1008" t="e">
            <v>#N/A</v>
          </cell>
          <cell r="AM1008" t="e">
            <v>#N/A</v>
          </cell>
          <cell r="AN1008" t="e">
            <v>#N/A</v>
          </cell>
          <cell r="AO1008" t="e">
            <v>#N/A</v>
          </cell>
          <cell r="AP1008" t="e">
            <v>#N/A</v>
          </cell>
          <cell r="AQ1008" t="e">
            <v>#N/A</v>
          </cell>
          <cell r="AR1008" t="e">
            <v>#N/A</v>
          </cell>
          <cell r="AS1008" t="e">
            <v>#N/A</v>
          </cell>
          <cell r="AT1008" t="e">
            <v>#N/A</v>
          </cell>
        </row>
        <row r="1009">
          <cell r="B1009" t="str">
            <v>894234-3190</v>
          </cell>
          <cell r="C1009" t="str">
            <v>894234-3190;A</v>
          </cell>
          <cell r="D1009" t="e">
            <v>#N/A</v>
          </cell>
          <cell r="E1009" t="str">
            <v>ISUZU</v>
          </cell>
          <cell r="F1009" t="str">
            <v>IRC</v>
          </cell>
          <cell r="G1009" t="str">
            <v>BUMPER</v>
          </cell>
          <cell r="H1009">
            <v>510</v>
          </cell>
          <cell r="I1009" t="e">
            <v>#N/A</v>
          </cell>
          <cell r="J1009" t="e">
            <v>#N/A</v>
          </cell>
          <cell r="K1009" t="str">
            <v>AS2708;PRS080</v>
          </cell>
          <cell r="L1009" t="e">
            <v>#N/A</v>
          </cell>
          <cell r="M1009" t="e">
            <v>#N/A</v>
          </cell>
          <cell r="N1009" t="str">
            <v>16x4</v>
          </cell>
          <cell r="O1009" t="str">
            <v>Compression</v>
          </cell>
          <cell r="P1009" t="str">
            <v>Sub.Cont.</v>
          </cell>
          <cell r="Q1009" t="str">
            <v>NO</v>
          </cell>
          <cell r="R1009" t="str">
            <v>-</v>
          </cell>
          <cell r="S1009">
            <v>120</v>
          </cell>
          <cell r="T1009">
            <v>1</v>
          </cell>
          <cell r="U1009">
            <v>0</v>
          </cell>
          <cell r="W1009" t="str">
            <v xml:space="preserve"> </v>
          </cell>
          <cell r="Y1009">
            <v>4</v>
          </cell>
          <cell r="Z1009">
            <v>0</v>
          </cell>
          <cell r="AA1009">
            <v>175</v>
          </cell>
          <cell r="AB1009">
            <v>15</v>
          </cell>
          <cell r="AC1009">
            <v>72</v>
          </cell>
          <cell r="AD1009" t="str">
            <v>RK</v>
          </cell>
          <cell r="AE1009">
            <v>0</v>
          </cell>
          <cell r="AF1009">
            <v>16</v>
          </cell>
          <cell r="AG1009" t="e">
            <v>#N/A</v>
          </cell>
          <cell r="AH1009" t="e">
            <v>#N/A</v>
          </cell>
          <cell r="AJ1009">
            <v>432</v>
          </cell>
          <cell r="AL1009" t="e">
            <v>#N/A</v>
          </cell>
          <cell r="AM1009" t="e">
            <v>#N/A</v>
          </cell>
          <cell r="AN1009" t="e">
            <v>#N/A</v>
          </cell>
          <cell r="AO1009" t="e">
            <v>#N/A</v>
          </cell>
          <cell r="AP1009" t="e">
            <v>#N/A</v>
          </cell>
          <cell r="AQ1009" t="e">
            <v>#N/A</v>
          </cell>
          <cell r="AR1009" t="e">
            <v>#N/A</v>
          </cell>
          <cell r="AS1009" t="e">
            <v>#N/A</v>
          </cell>
          <cell r="AT1009" t="e">
            <v>#N/A</v>
          </cell>
        </row>
        <row r="1010">
          <cell r="B1010" t="str">
            <v>894234-897A</v>
          </cell>
          <cell r="C1010" t="str">
            <v>894234-897A;A</v>
          </cell>
          <cell r="D1010" t="str">
            <v>F-EM</v>
          </cell>
          <cell r="E1010" t="str">
            <v>ISUZU</v>
          </cell>
          <cell r="F1010" t="str">
            <v>IRC</v>
          </cell>
          <cell r="G1010" t="str">
            <v>BUMP RUB FRT</v>
          </cell>
          <cell r="H1010">
            <v>510</v>
          </cell>
          <cell r="I1010" t="e">
            <v>#N/A</v>
          </cell>
          <cell r="J1010" t="e">
            <v>#N/A</v>
          </cell>
          <cell r="K1010" t="str">
            <v>AS2778;PRS080</v>
          </cell>
          <cell r="L1010" t="e">
            <v>#N/A</v>
          </cell>
          <cell r="M1010" t="e">
            <v>#N/A</v>
          </cell>
          <cell r="N1010" t="str">
            <v>4x1</v>
          </cell>
          <cell r="O1010" t="str">
            <v>Compression</v>
          </cell>
          <cell r="P1010" t="str">
            <v>Sub.Cont.</v>
          </cell>
          <cell r="Q1010" t="str">
            <v>NO</v>
          </cell>
          <cell r="R1010" t="str">
            <v>-</v>
          </cell>
          <cell r="S1010">
            <v>100</v>
          </cell>
          <cell r="Y1010">
            <v>3</v>
          </cell>
          <cell r="Z1010">
            <v>1412.88</v>
          </cell>
          <cell r="AA1010">
            <v>175</v>
          </cell>
          <cell r="AB1010">
            <v>5</v>
          </cell>
          <cell r="AC1010">
            <v>72</v>
          </cell>
          <cell r="AD1010" t="str">
            <v>RK</v>
          </cell>
          <cell r="AE1010">
            <v>0</v>
          </cell>
          <cell r="AF1010">
            <v>4</v>
          </cell>
          <cell r="AG1010" t="e">
            <v>#N/A</v>
          </cell>
          <cell r="AH1010" t="e">
            <v>#N/A</v>
          </cell>
          <cell r="AJ1010">
            <v>437</v>
          </cell>
          <cell r="AL1010" t="e">
            <v>#N/A</v>
          </cell>
          <cell r="AM1010" t="e">
            <v>#N/A</v>
          </cell>
          <cell r="AN1010" t="e">
            <v>#N/A</v>
          </cell>
          <cell r="AO1010" t="e">
            <v>#N/A</v>
          </cell>
          <cell r="AP1010" t="e">
            <v>#N/A</v>
          </cell>
          <cell r="AQ1010" t="e">
            <v>#N/A</v>
          </cell>
          <cell r="AR1010" t="e">
            <v>#N/A</v>
          </cell>
          <cell r="AS1010" t="e">
            <v>#N/A</v>
          </cell>
          <cell r="AT1010" t="e">
            <v>#N/A</v>
          </cell>
        </row>
        <row r="1011">
          <cell r="B1011" t="str">
            <v>894247-9031</v>
          </cell>
          <cell r="C1011" t="str">
            <v>894247-9031</v>
          </cell>
          <cell r="D1011" t="str">
            <v>F-SCR</v>
          </cell>
          <cell r="E1011" t="str">
            <v>ISUZU</v>
          </cell>
          <cell r="F1011" t="str">
            <v>IRC</v>
          </cell>
          <cell r="G1011" t="str">
            <v>BUMP RUB FRT</v>
          </cell>
          <cell r="H1011" t="str">
            <v>SCR</v>
          </cell>
          <cell r="I1011" t="e">
            <v>#N/A</v>
          </cell>
          <cell r="J1011" t="e">
            <v>#N/A</v>
          </cell>
          <cell r="K1011" t="str">
            <v>P-2710</v>
          </cell>
          <cell r="L1011" t="e">
            <v>#N/A</v>
          </cell>
          <cell r="M1011" t="e">
            <v>#N/A</v>
          </cell>
          <cell r="N1011" t="str">
            <v>2x4</v>
          </cell>
          <cell r="O1011" t="str">
            <v>Compression</v>
          </cell>
          <cell r="P1011" t="str">
            <v>Sub.Cont.</v>
          </cell>
          <cell r="Q1011" t="str">
            <v>NO</v>
          </cell>
          <cell r="R1011" t="str">
            <v>-</v>
          </cell>
          <cell r="S1011">
            <v>100</v>
          </cell>
          <cell r="Y1011">
            <v>3</v>
          </cell>
          <cell r="Z1011">
            <v>52.415999999999997</v>
          </cell>
          <cell r="AA1011">
            <v>175</v>
          </cell>
          <cell r="AB1011">
            <v>1</v>
          </cell>
          <cell r="AC1011">
            <v>72</v>
          </cell>
          <cell r="AD1011" t="str">
            <v>RK</v>
          </cell>
          <cell r="AE1011">
            <v>0</v>
          </cell>
          <cell r="AF1011">
            <v>2</v>
          </cell>
          <cell r="AG1011" t="e">
            <v>#N/A</v>
          </cell>
          <cell r="AH1011" t="e">
            <v>#N/A</v>
          </cell>
          <cell r="AJ1011">
            <v>0</v>
          </cell>
          <cell r="AL1011" t="e">
            <v>#N/A</v>
          </cell>
          <cell r="AM1011" t="e">
            <v>#N/A</v>
          </cell>
          <cell r="AN1011" t="e">
            <v>#N/A</v>
          </cell>
          <cell r="AO1011" t="e">
            <v>#N/A</v>
          </cell>
          <cell r="AP1011" t="e">
            <v>#N/A</v>
          </cell>
          <cell r="AQ1011" t="e">
            <v>#N/A</v>
          </cell>
          <cell r="AR1011" t="e">
            <v>#N/A</v>
          </cell>
          <cell r="AS1011" t="e">
            <v>#N/A</v>
          </cell>
          <cell r="AT1011" t="e">
            <v>#N/A</v>
          </cell>
        </row>
        <row r="1012">
          <cell r="B1012" t="str">
            <v>894259-086A</v>
          </cell>
          <cell r="C1012" t="str">
            <v>894259-086A;A</v>
          </cell>
          <cell r="D1012" t="str">
            <v>F-EM</v>
          </cell>
          <cell r="E1012" t="str">
            <v>ISUZU</v>
          </cell>
          <cell r="F1012" t="str">
            <v>IRC</v>
          </cell>
          <cell r="G1012" t="str">
            <v>BUMP RUB FRT</v>
          </cell>
          <cell r="H1012" t="str">
            <v>CR</v>
          </cell>
          <cell r="I1012" t="e">
            <v>#N/A</v>
          </cell>
          <cell r="J1012" t="e">
            <v>#N/A</v>
          </cell>
          <cell r="K1012" t="str">
            <v>AS2708;PRS080</v>
          </cell>
          <cell r="L1012" t="e">
            <v>#N/A</v>
          </cell>
          <cell r="M1012" t="e">
            <v>#N/A</v>
          </cell>
          <cell r="N1012" t="str">
            <v>8x1,9x1</v>
          </cell>
          <cell r="O1012" t="str">
            <v>Comprssion</v>
          </cell>
          <cell r="P1012" t="str">
            <v>Sub.Cont.</v>
          </cell>
          <cell r="Q1012" t="str">
            <v>NO</v>
          </cell>
          <cell r="R1012" t="str">
            <v>-</v>
          </cell>
          <cell r="S1012">
            <v>100</v>
          </cell>
          <cell r="Y1012">
            <v>3</v>
          </cell>
          <cell r="Z1012">
            <v>0</v>
          </cell>
          <cell r="AA1012">
            <v>175</v>
          </cell>
          <cell r="AB1012">
            <v>30</v>
          </cell>
          <cell r="AC1012">
            <v>90</v>
          </cell>
          <cell r="AD1012" t="str">
            <v>RK</v>
          </cell>
          <cell r="AE1012">
            <v>0</v>
          </cell>
          <cell r="AF1012">
            <v>8</v>
          </cell>
          <cell r="AG1012" t="e">
            <v>#N/A</v>
          </cell>
          <cell r="AH1012" t="e">
            <v>#N/A</v>
          </cell>
          <cell r="AJ1012">
            <v>662</v>
          </cell>
          <cell r="AL1012" t="e">
            <v>#N/A</v>
          </cell>
          <cell r="AM1012" t="e">
            <v>#N/A</v>
          </cell>
          <cell r="AN1012" t="e">
            <v>#N/A</v>
          </cell>
          <cell r="AO1012" t="e">
            <v>#N/A</v>
          </cell>
          <cell r="AP1012" t="e">
            <v>#N/A</v>
          </cell>
          <cell r="AQ1012" t="e">
            <v>#N/A</v>
          </cell>
          <cell r="AR1012" t="e">
            <v>#N/A</v>
          </cell>
          <cell r="AS1012" t="e">
            <v>#N/A</v>
          </cell>
          <cell r="AT1012" t="e">
            <v>#N/A</v>
          </cell>
        </row>
        <row r="1013">
          <cell r="B1013" t="str">
            <v>894325-158A</v>
          </cell>
          <cell r="C1013" t="str">
            <v>894325-158A</v>
          </cell>
          <cell r="D1013" t="str">
            <v>F-EM</v>
          </cell>
          <cell r="E1013" t="str">
            <v>ISUZU</v>
          </cell>
          <cell r="F1013" t="str">
            <v>IRC</v>
          </cell>
          <cell r="G1013" t="str">
            <v>BUMP RUB FRT</v>
          </cell>
          <cell r="H1013">
            <v>510</v>
          </cell>
          <cell r="I1013" t="e">
            <v>#N/A</v>
          </cell>
          <cell r="J1013" t="e">
            <v>#N/A</v>
          </cell>
          <cell r="K1013" t="str">
            <v>AG-2450</v>
          </cell>
          <cell r="L1013" t="e">
            <v>#N/A</v>
          </cell>
          <cell r="M1013" t="e">
            <v>#N/A</v>
          </cell>
          <cell r="N1013" t="str">
            <v>6x1</v>
          </cell>
          <cell r="O1013" t="str">
            <v>Comprssion</v>
          </cell>
          <cell r="P1013" t="str">
            <v>Sub.Cont.</v>
          </cell>
          <cell r="Q1013" t="str">
            <v>NO</v>
          </cell>
          <cell r="R1013" t="str">
            <v>-</v>
          </cell>
          <cell r="S1013">
            <v>100</v>
          </cell>
          <cell r="Y1013">
            <v>3</v>
          </cell>
          <cell r="Z1013">
            <v>0</v>
          </cell>
          <cell r="AA1013">
            <v>175</v>
          </cell>
          <cell r="AB1013">
            <v>30</v>
          </cell>
          <cell r="AC1013">
            <v>90</v>
          </cell>
          <cell r="AD1013" t="str">
            <v>RK</v>
          </cell>
          <cell r="AE1013">
            <v>0</v>
          </cell>
          <cell r="AF1013">
            <v>6</v>
          </cell>
          <cell r="AG1013" t="e">
            <v>#N/A</v>
          </cell>
          <cell r="AH1013" t="e">
            <v>#N/A</v>
          </cell>
          <cell r="AJ1013">
            <v>676</v>
          </cell>
          <cell r="AL1013" t="e">
            <v>#N/A</v>
          </cell>
          <cell r="AM1013" t="e">
            <v>#N/A</v>
          </cell>
          <cell r="AN1013" t="e">
            <v>#N/A</v>
          </cell>
          <cell r="AO1013" t="e">
            <v>#N/A</v>
          </cell>
          <cell r="AP1013" t="e">
            <v>#N/A</v>
          </cell>
          <cell r="AQ1013" t="e">
            <v>#N/A</v>
          </cell>
          <cell r="AR1013" t="e">
            <v>#N/A</v>
          </cell>
          <cell r="AS1013" t="e">
            <v>#N/A</v>
          </cell>
          <cell r="AT1013" t="e">
            <v>#N/A</v>
          </cell>
        </row>
        <row r="1014">
          <cell r="B1014" t="str">
            <v>894325-1591</v>
          </cell>
          <cell r="C1014" t="str">
            <v>894325-1591;A</v>
          </cell>
          <cell r="D1014" t="str">
            <v>F-EM</v>
          </cell>
          <cell r="E1014" t="str">
            <v>ISUZU</v>
          </cell>
          <cell r="F1014" t="str">
            <v>IRC</v>
          </cell>
          <cell r="G1014" t="str">
            <v>BUMPER</v>
          </cell>
          <cell r="H1014" t="str">
            <v>INM</v>
          </cell>
          <cell r="I1014" t="e">
            <v>#N/A</v>
          </cell>
          <cell r="J1014" t="e">
            <v>#N/A</v>
          </cell>
          <cell r="K1014" t="str">
            <v>AS-5708;INJ080</v>
          </cell>
          <cell r="L1014">
            <v>74</v>
          </cell>
          <cell r="M1014">
            <v>503.54609929078015</v>
          </cell>
          <cell r="N1014" t="str">
            <v>4x1</v>
          </cell>
          <cell r="O1014" t="str">
            <v>Comprssion</v>
          </cell>
          <cell r="P1014" t="str">
            <v>Press Dep.</v>
          </cell>
          <cell r="Q1014" t="str">
            <v>NO</v>
          </cell>
          <cell r="R1014" t="str">
            <v>-</v>
          </cell>
          <cell r="S1014">
            <v>120</v>
          </cell>
          <cell r="Y1014">
            <v>5</v>
          </cell>
          <cell r="Z1014">
            <v>564</v>
          </cell>
          <cell r="AA1014">
            <v>175</v>
          </cell>
          <cell r="AB1014">
            <v>0</v>
          </cell>
          <cell r="AC1014">
            <v>0</v>
          </cell>
          <cell r="AD1014" t="str">
            <v>RK</v>
          </cell>
          <cell r="AE1014">
            <v>0</v>
          </cell>
          <cell r="AF1014">
            <v>4</v>
          </cell>
          <cell r="AG1014">
            <v>74</v>
          </cell>
          <cell r="AH1014">
            <v>524.82269503546104</v>
          </cell>
          <cell r="AJ1014">
            <v>1730</v>
          </cell>
          <cell r="AL1014">
            <v>30</v>
          </cell>
          <cell r="AM1014">
            <v>10</v>
          </cell>
          <cell r="AN1014">
            <v>120</v>
          </cell>
          <cell r="AO1014">
            <v>16.920000000000002</v>
          </cell>
          <cell r="AP1014">
            <v>0</v>
          </cell>
          <cell r="AQ1014" t="e">
            <v>#N/A</v>
          </cell>
          <cell r="AR1014" t="str">
            <v>PLA</v>
          </cell>
          <cell r="AS1014">
            <v>65.5</v>
          </cell>
          <cell r="AT1014" t="e">
            <v>#N/A</v>
          </cell>
        </row>
        <row r="1015">
          <cell r="B1015" t="str">
            <v>894325-1601</v>
          </cell>
          <cell r="C1015" t="str">
            <v>894325-1601;A</v>
          </cell>
          <cell r="D1015" t="str">
            <v>F-EM</v>
          </cell>
          <cell r="E1015" t="str">
            <v>ISUZU</v>
          </cell>
          <cell r="F1015" t="str">
            <v>IRC</v>
          </cell>
          <cell r="G1015" t="str">
            <v>BUMPER</v>
          </cell>
          <cell r="H1015" t="str">
            <v>INM</v>
          </cell>
          <cell r="I1015" t="e">
            <v>#N/A</v>
          </cell>
          <cell r="J1015" t="e">
            <v>#N/A</v>
          </cell>
          <cell r="K1015" t="str">
            <v>AS-5708;INJ080</v>
          </cell>
          <cell r="L1015">
            <v>74</v>
          </cell>
          <cell r="M1015">
            <v>503.54609929078015</v>
          </cell>
          <cell r="N1015" t="str">
            <v>4x1</v>
          </cell>
          <cell r="O1015" t="str">
            <v>Comprssion</v>
          </cell>
          <cell r="P1015" t="str">
            <v>Press Dep.</v>
          </cell>
          <cell r="Q1015" t="str">
            <v>NO</v>
          </cell>
          <cell r="R1015" t="str">
            <v>-</v>
          </cell>
          <cell r="S1015">
            <v>120</v>
          </cell>
          <cell r="Y1015">
            <v>5</v>
          </cell>
          <cell r="Z1015">
            <v>564</v>
          </cell>
          <cell r="AA1015">
            <v>175</v>
          </cell>
          <cell r="AB1015">
            <v>0</v>
          </cell>
          <cell r="AC1015">
            <v>0</v>
          </cell>
          <cell r="AD1015" t="str">
            <v>RK</v>
          </cell>
          <cell r="AE1015">
            <v>0</v>
          </cell>
          <cell r="AF1015">
            <v>4</v>
          </cell>
          <cell r="AG1015">
            <v>74</v>
          </cell>
          <cell r="AH1015">
            <v>524.82269503546104</v>
          </cell>
          <cell r="AJ1015">
            <v>1918</v>
          </cell>
          <cell r="AL1015">
            <v>30</v>
          </cell>
          <cell r="AM1015">
            <v>10</v>
          </cell>
          <cell r="AN1015">
            <v>120</v>
          </cell>
          <cell r="AO1015">
            <v>16.920000000000002</v>
          </cell>
          <cell r="AP1015" t="e">
            <v>#N/A</v>
          </cell>
          <cell r="AQ1015" t="e">
            <v>#N/A</v>
          </cell>
          <cell r="AR1015" t="e">
            <v>#N/A</v>
          </cell>
          <cell r="AS1015" t="e">
            <v>#N/A</v>
          </cell>
          <cell r="AT1015" t="e">
            <v>#N/A</v>
          </cell>
        </row>
        <row r="1016">
          <cell r="B1016" t="str">
            <v>894326-4390</v>
          </cell>
          <cell r="C1016" t="str">
            <v>894326-4390;A</v>
          </cell>
          <cell r="D1016" t="e">
            <v>#N/A</v>
          </cell>
          <cell r="E1016" t="str">
            <v>ISUZU</v>
          </cell>
          <cell r="F1016" t="str">
            <v>IRC</v>
          </cell>
          <cell r="G1016" t="str">
            <v>REBOUND RUBBER</v>
          </cell>
          <cell r="H1016" t="str">
            <v>TEE</v>
          </cell>
          <cell r="I1016" t="e">
            <v>#N/A</v>
          </cell>
          <cell r="J1016" t="e">
            <v>#N/A</v>
          </cell>
          <cell r="K1016" t="str">
            <v>N2710;PRS030</v>
          </cell>
          <cell r="L1016" t="e">
            <v>#N/A</v>
          </cell>
          <cell r="M1016" t="e">
            <v>#N/A</v>
          </cell>
          <cell r="N1016" t="str">
            <v>36x1</v>
          </cell>
          <cell r="O1016" t="str">
            <v>Compression</v>
          </cell>
          <cell r="P1016" t="str">
            <v>Press Dep.</v>
          </cell>
          <cell r="Q1016" t="str">
            <v>NO</v>
          </cell>
          <cell r="R1016" t="str">
            <v>-</v>
          </cell>
          <cell r="S1016">
            <v>120</v>
          </cell>
          <cell r="T1016" t="str">
            <v>JIG</v>
          </cell>
          <cell r="Y1016">
            <v>5</v>
          </cell>
          <cell r="Z1016">
            <v>0</v>
          </cell>
          <cell r="AA1016">
            <v>175</v>
          </cell>
          <cell r="AB1016">
            <v>0</v>
          </cell>
          <cell r="AC1016">
            <v>0</v>
          </cell>
          <cell r="AD1016" t="str">
            <v>RK</v>
          </cell>
          <cell r="AE1016">
            <v>0</v>
          </cell>
          <cell r="AF1016">
            <v>36</v>
          </cell>
          <cell r="AG1016" t="e">
            <v>#N/A</v>
          </cell>
          <cell r="AH1016" t="e">
            <v>#N/A</v>
          </cell>
          <cell r="AJ1016">
            <v>1356</v>
          </cell>
          <cell r="AL1016" t="e">
            <v>#N/A</v>
          </cell>
          <cell r="AM1016" t="e">
            <v>#N/A</v>
          </cell>
          <cell r="AN1016" t="e">
            <v>#N/A</v>
          </cell>
          <cell r="AO1016" t="e">
            <v>#N/A</v>
          </cell>
          <cell r="AP1016" t="e">
            <v>#N/A</v>
          </cell>
          <cell r="AQ1016" t="e">
            <v>#N/A</v>
          </cell>
          <cell r="AR1016" t="e">
            <v>#N/A</v>
          </cell>
          <cell r="AS1016" t="e">
            <v>#N/A</v>
          </cell>
          <cell r="AT1016" t="e">
            <v>#N/A</v>
          </cell>
        </row>
        <row r="1017">
          <cell r="B1017" t="str">
            <v>894328-2472/82</v>
          </cell>
          <cell r="C1017" t="str">
            <v>894328-2472/82;A</v>
          </cell>
          <cell r="D1017" t="e">
            <v>#N/A</v>
          </cell>
          <cell r="E1017" t="str">
            <v>ISUZU</v>
          </cell>
          <cell r="F1017" t="str">
            <v>IRC</v>
          </cell>
          <cell r="G1017" t="str">
            <v>REBOUND RUBBER</v>
          </cell>
          <cell r="H1017" t="str">
            <v>INJ</v>
          </cell>
          <cell r="I1017" t="e">
            <v>#N/A</v>
          </cell>
          <cell r="J1017" t="e">
            <v>#N/A</v>
          </cell>
          <cell r="K1017" t="str">
            <v>AS2708;INJ080</v>
          </cell>
          <cell r="L1017" t="e">
            <v>#N/A</v>
          </cell>
          <cell r="M1017" t="e">
            <v>#N/A</v>
          </cell>
          <cell r="N1017" t="str">
            <v>4x1</v>
          </cell>
          <cell r="O1017" t="str">
            <v>Compression</v>
          </cell>
          <cell r="P1017" t="str">
            <v>Press Dep.</v>
          </cell>
          <cell r="Q1017" t="str">
            <v>NO</v>
          </cell>
          <cell r="R1017" t="str">
            <v>-</v>
          </cell>
          <cell r="S1017">
            <v>120</v>
          </cell>
          <cell r="T1017" t="str">
            <v>JIG</v>
          </cell>
          <cell r="Y1017">
            <v>5</v>
          </cell>
          <cell r="Z1017">
            <v>600</v>
          </cell>
          <cell r="AA1017">
            <v>175</v>
          </cell>
          <cell r="AB1017">
            <v>0</v>
          </cell>
          <cell r="AC1017">
            <v>0</v>
          </cell>
          <cell r="AD1017" t="str">
            <v>RK</v>
          </cell>
          <cell r="AE1017">
            <v>0</v>
          </cell>
          <cell r="AF1017">
            <v>4</v>
          </cell>
          <cell r="AG1017" t="e">
            <v>#N/A</v>
          </cell>
          <cell r="AH1017" t="e">
            <v>#N/A</v>
          </cell>
          <cell r="AJ1017">
            <v>1595</v>
          </cell>
          <cell r="AL1017">
            <v>60</v>
          </cell>
          <cell r="AM1017">
            <v>20</v>
          </cell>
          <cell r="AN1017">
            <v>240</v>
          </cell>
          <cell r="AO1017">
            <v>36</v>
          </cell>
          <cell r="AP1017" t="e">
            <v>#N/A</v>
          </cell>
          <cell r="AQ1017" t="e">
            <v>#N/A</v>
          </cell>
          <cell r="AR1017" t="e">
            <v>#N/A</v>
          </cell>
          <cell r="AS1017" t="e">
            <v>#N/A</v>
          </cell>
          <cell r="AT1017" t="e">
            <v>#N/A</v>
          </cell>
        </row>
        <row r="1018">
          <cell r="B1018" t="str">
            <v>894334-1580/90</v>
          </cell>
          <cell r="C1018" t="str">
            <v>894334-1580/90;A</v>
          </cell>
          <cell r="D1018" t="e">
            <v>#N/A</v>
          </cell>
          <cell r="E1018" t="str">
            <v>ISUZU</v>
          </cell>
          <cell r="F1018" t="str">
            <v>140</v>
          </cell>
          <cell r="G1018" t="str">
            <v>RUB BUSH STRUT</v>
          </cell>
          <cell r="H1018" t="str">
            <v>INJ 13-17,36-39,63</v>
          </cell>
          <cell r="I1018" t="e">
            <v>#N/A</v>
          </cell>
          <cell r="J1018" t="e">
            <v>#N/A</v>
          </cell>
          <cell r="K1018" t="str">
            <v>AS-5505;INJ080</v>
          </cell>
          <cell r="L1018">
            <v>70</v>
          </cell>
          <cell r="M1018">
            <v>120.61206120612061</v>
          </cell>
          <cell r="N1018" t="str">
            <v>2x1</v>
          </cell>
          <cell r="O1018" t="str">
            <v>Comprssion</v>
          </cell>
          <cell r="P1018" t="str">
            <v>Sub.Cont.</v>
          </cell>
          <cell r="Q1018" t="str">
            <v>NO</v>
          </cell>
          <cell r="R1018" t="str">
            <v>-</v>
          </cell>
          <cell r="S1018">
            <v>100</v>
          </cell>
          <cell r="Y1018">
            <v>3</v>
          </cell>
          <cell r="Z1018">
            <v>1111</v>
          </cell>
          <cell r="AA1018">
            <v>175</v>
          </cell>
          <cell r="AB1018">
            <v>10</v>
          </cell>
          <cell r="AC1018">
            <v>60</v>
          </cell>
          <cell r="AD1018" t="str">
            <v>RK</v>
          </cell>
          <cell r="AE1018">
            <v>0</v>
          </cell>
          <cell r="AF1018">
            <v>2</v>
          </cell>
          <cell r="AG1018">
            <v>70</v>
          </cell>
          <cell r="AH1018">
            <v>126.01260126012602</v>
          </cell>
          <cell r="AJ1018">
            <v>184</v>
          </cell>
          <cell r="AL1018">
            <v>54</v>
          </cell>
          <cell r="AM1018">
            <v>18</v>
          </cell>
          <cell r="AN1018">
            <v>108</v>
          </cell>
          <cell r="AO1018">
            <v>59.994</v>
          </cell>
          <cell r="AP1018" t="e">
            <v>#N/A</v>
          </cell>
          <cell r="AQ1018" t="e">
            <v>#N/A</v>
          </cell>
          <cell r="AR1018" t="e">
            <v>#N/A</v>
          </cell>
          <cell r="AS1018" t="e">
            <v>#N/A</v>
          </cell>
          <cell r="AT1018" t="e">
            <v>#N/A</v>
          </cell>
        </row>
        <row r="1019">
          <cell r="B1019" t="str">
            <v>894362-3050</v>
          </cell>
          <cell r="C1019" t="str">
            <v>894362-3050;A</v>
          </cell>
          <cell r="D1019" t="str">
            <v>F-RP</v>
          </cell>
          <cell r="E1019" t="str">
            <v>ISUZU</v>
          </cell>
          <cell r="F1019" t="str">
            <v>IRC</v>
          </cell>
          <cell r="G1019" t="str">
            <v>BUMP RUBBER</v>
          </cell>
          <cell r="H1019" t="str">
            <v>RP</v>
          </cell>
          <cell r="I1019" t="e">
            <v>#N/A</v>
          </cell>
          <cell r="J1019" t="e">
            <v>#N/A</v>
          </cell>
          <cell r="K1019" t="str">
            <v>P2730;PRS030</v>
          </cell>
          <cell r="L1019">
            <v>6</v>
          </cell>
          <cell r="M1019">
            <v>324.6753246753247</v>
          </cell>
          <cell r="N1019" t="str">
            <v>6x1</v>
          </cell>
          <cell r="O1019" t="str">
            <v>Compression</v>
          </cell>
          <cell r="P1019" t="str">
            <v>Press Dep.</v>
          </cell>
          <cell r="Q1019" t="str">
            <v>NO</v>
          </cell>
          <cell r="R1019" t="str">
            <v>-</v>
          </cell>
          <cell r="S1019">
            <v>120</v>
          </cell>
          <cell r="T1019" t="str">
            <v>JIG</v>
          </cell>
          <cell r="Y1019">
            <v>5</v>
          </cell>
          <cell r="Z1019">
            <v>55.44</v>
          </cell>
          <cell r="AA1019">
            <v>175</v>
          </cell>
          <cell r="AB1019">
            <v>0</v>
          </cell>
          <cell r="AC1019">
            <v>90</v>
          </cell>
          <cell r="AD1019" t="str">
            <v>RK</v>
          </cell>
          <cell r="AE1019">
            <v>0</v>
          </cell>
          <cell r="AF1019">
            <v>6</v>
          </cell>
          <cell r="AG1019">
            <v>6</v>
          </cell>
          <cell r="AH1019">
            <v>649.35064935064941</v>
          </cell>
          <cell r="AJ1019">
            <v>676</v>
          </cell>
          <cell r="AL1019">
            <v>60</v>
          </cell>
          <cell r="AM1019">
            <v>20</v>
          </cell>
          <cell r="AN1019">
            <v>360</v>
          </cell>
          <cell r="AO1019">
            <v>3.3263999999999996</v>
          </cell>
          <cell r="AP1019" t="e">
            <v>#N/A</v>
          </cell>
          <cell r="AQ1019" t="e">
            <v>#N/A</v>
          </cell>
          <cell r="AR1019" t="e">
            <v>#N/A</v>
          </cell>
          <cell r="AS1019" t="e">
            <v>#N/A</v>
          </cell>
          <cell r="AT1019" t="e">
            <v>#N/A</v>
          </cell>
        </row>
        <row r="1020">
          <cell r="B1020" t="str">
            <v>894370-484A</v>
          </cell>
          <cell r="C1020" t="str">
            <v>894370-484A;A</v>
          </cell>
          <cell r="D1020" t="e">
            <v>#N/A</v>
          </cell>
          <cell r="E1020" t="str">
            <v>ISUZU</v>
          </cell>
          <cell r="F1020" t="str">
            <v>IRC</v>
          </cell>
          <cell r="G1020" t="str">
            <v>BUMP RUBBER</v>
          </cell>
          <cell r="H1020">
            <v>510</v>
          </cell>
          <cell r="I1020" t="e">
            <v>#N/A</v>
          </cell>
          <cell r="J1020" t="e">
            <v>#N/A</v>
          </cell>
          <cell r="K1020" t="str">
            <v>AG2600;PRS080</v>
          </cell>
          <cell r="L1020" t="e">
            <v>#N/A</v>
          </cell>
          <cell r="M1020" t="e">
            <v>#N/A</v>
          </cell>
          <cell r="N1020" t="str">
            <v>4x1</v>
          </cell>
          <cell r="O1020" t="str">
            <v>Comprssion</v>
          </cell>
          <cell r="P1020" t="str">
            <v>Sub.Cont.</v>
          </cell>
          <cell r="Q1020" t="str">
            <v>NO</v>
          </cell>
          <cell r="R1020" t="str">
            <v>-</v>
          </cell>
          <cell r="S1020">
            <v>100</v>
          </cell>
          <cell r="Y1020">
            <v>5</v>
          </cell>
          <cell r="Z1020">
            <v>729.6</v>
          </cell>
          <cell r="AA1020">
            <v>175</v>
          </cell>
          <cell r="AB1020">
            <v>0</v>
          </cell>
          <cell r="AC1020">
            <v>0</v>
          </cell>
          <cell r="AD1020" t="str">
            <v>RK</v>
          </cell>
          <cell r="AE1020">
            <v>0</v>
          </cell>
          <cell r="AF1020">
            <v>4</v>
          </cell>
          <cell r="AG1020" t="e">
            <v>#N/A</v>
          </cell>
          <cell r="AH1020" t="e">
            <v>#N/A</v>
          </cell>
          <cell r="AJ1020">
            <v>880</v>
          </cell>
          <cell r="AL1020" t="e">
            <v>#N/A</v>
          </cell>
          <cell r="AM1020" t="e">
            <v>#N/A</v>
          </cell>
          <cell r="AN1020" t="e">
            <v>#N/A</v>
          </cell>
          <cell r="AO1020" t="e">
            <v>#N/A</v>
          </cell>
          <cell r="AP1020" t="e">
            <v>#N/A</v>
          </cell>
          <cell r="AQ1020" t="e">
            <v>#N/A</v>
          </cell>
          <cell r="AR1020" t="e">
            <v>#N/A</v>
          </cell>
          <cell r="AS1020" t="e">
            <v>#N/A</v>
          </cell>
          <cell r="AT1020" t="e">
            <v>#N/A</v>
          </cell>
        </row>
        <row r="1021">
          <cell r="B1021" t="str">
            <v>894370-487A</v>
          </cell>
          <cell r="C1021" t="str">
            <v>894370-487A;A</v>
          </cell>
          <cell r="D1021" t="e">
            <v>#N/A</v>
          </cell>
          <cell r="E1021" t="str">
            <v>ISUZU</v>
          </cell>
          <cell r="F1021" t="str">
            <v>IRC</v>
          </cell>
          <cell r="G1021" t="str">
            <v>BUMP RUBBER</v>
          </cell>
          <cell r="H1021">
            <v>510</v>
          </cell>
          <cell r="I1021" t="e">
            <v>#N/A</v>
          </cell>
          <cell r="J1021" t="e">
            <v>#N/A</v>
          </cell>
          <cell r="K1021" t="str">
            <v>AG2600;PRS080</v>
          </cell>
          <cell r="L1021" t="e">
            <v>#N/A</v>
          </cell>
          <cell r="M1021" t="e">
            <v>#N/A</v>
          </cell>
          <cell r="N1021" t="str">
            <v>4x1</v>
          </cell>
          <cell r="O1021" t="str">
            <v>Comprssion</v>
          </cell>
          <cell r="P1021" t="str">
            <v>Sub.Cont.</v>
          </cell>
          <cell r="Q1021" t="str">
            <v>NO</v>
          </cell>
          <cell r="R1021" t="str">
            <v>-</v>
          </cell>
          <cell r="S1021">
            <v>100</v>
          </cell>
          <cell r="Y1021">
            <v>5</v>
          </cell>
          <cell r="Z1021">
            <v>729.6</v>
          </cell>
          <cell r="AA1021">
            <v>175</v>
          </cell>
          <cell r="AB1021">
            <v>0</v>
          </cell>
          <cell r="AC1021">
            <v>0</v>
          </cell>
          <cell r="AD1021" t="str">
            <v>RK</v>
          </cell>
          <cell r="AE1021">
            <v>0</v>
          </cell>
          <cell r="AF1021">
            <v>4</v>
          </cell>
          <cell r="AG1021" t="e">
            <v>#N/A</v>
          </cell>
          <cell r="AH1021" t="e">
            <v>#N/A</v>
          </cell>
          <cell r="AJ1021">
            <v>902</v>
          </cell>
          <cell r="AL1021" t="e">
            <v>#N/A</v>
          </cell>
          <cell r="AM1021" t="e">
            <v>#N/A</v>
          </cell>
          <cell r="AN1021" t="e">
            <v>#N/A</v>
          </cell>
          <cell r="AO1021" t="e">
            <v>#N/A</v>
          </cell>
          <cell r="AP1021" t="e">
            <v>#N/A</v>
          </cell>
          <cell r="AQ1021" t="e">
            <v>#N/A</v>
          </cell>
          <cell r="AR1021" t="e">
            <v>#N/A</v>
          </cell>
          <cell r="AS1021" t="e">
            <v>#N/A</v>
          </cell>
          <cell r="AT1021" t="e">
            <v>#N/A</v>
          </cell>
        </row>
        <row r="1022">
          <cell r="B1022" t="str">
            <v>894370-629A</v>
          </cell>
          <cell r="C1022" t="str">
            <v>894370-629A</v>
          </cell>
          <cell r="D1022" t="e">
            <v>#N/A</v>
          </cell>
          <cell r="E1022" t="str">
            <v>ISUZU</v>
          </cell>
          <cell r="F1022" t="str">
            <v>IRC</v>
          </cell>
          <cell r="G1022" t="str">
            <v>BUMP RUBBER</v>
          </cell>
          <cell r="H1022">
            <v>510</v>
          </cell>
          <cell r="I1022" t="e">
            <v>#N/A</v>
          </cell>
          <cell r="J1022" t="e">
            <v>#N/A</v>
          </cell>
          <cell r="K1022" t="str">
            <v>AG-2450</v>
          </cell>
          <cell r="L1022" t="e">
            <v>#N/A</v>
          </cell>
          <cell r="M1022" t="e">
            <v>#N/A</v>
          </cell>
          <cell r="N1022" t="str">
            <v>6x1</v>
          </cell>
          <cell r="O1022" t="str">
            <v>Compression</v>
          </cell>
          <cell r="P1022" t="str">
            <v>Sub.Cont.</v>
          </cell>
          <cell r="Q1022" t="str">
            <v>NO</v>
          </cell>
          <cell r="R1022" t="str">
            <v>-</v>
          </cell>
          <cell r="S1022">
            <v>100</v>
          </cell>
          <cell r="Y1022">
            <v>5</v>
          </cell>
          <cell r="Z1022">
            <v>645.12</v>
          </cell>
          <cell r="AA1022">
            <v>175</v>
          </cell>
          <cell r="AB1022">
            <v>0</v>
          </cell>
          <cell r="AC1022">
            <v>0</v>
          </cell>
          <cell r="AD1022" t="str">
            <v>RK</v>
          </cell>
          <cell r="AE1022">
            <v>0</v>
          </cell>
          <cell r="AF1022">
            <v>6</v>
          </cell>
          <cell r="AG1022" t="e">
            <v>#N/A</v>
          </cell>
          <cell r="AH1022" t="e">
            <v>#N/A</v>
          </cell>
          <cell r="AJ1022">
            <v>276</v>
          </cell>
          <cell r="AL1022" t="e">
            <v>#N/A</v>
          </cell>
          <cell r="AM1022" t="e">
            <v>#N/A</v>
          </cell>
          <cell r="AN1022" t="e">
            <v>#N/A</v>
          </cell>
          <cell r="AO1022" t="e">
            <v>#N/A</v>
          </cell>
          <cell r="AP1022" t="e">
            <v>#N/A</v>
          </cell>
          <cell r="AQ1022" t="e">
            <v>#N/A</v>
          </cell>
          <cell r="AR1022" t="e">
            <v>#N/A</v>
          </cell>
          <cell r="AS1022" t="e">
            <v>#N/A</v>
          </cell>
          <cell r="AT1022" t="e">
            <v>#N/A</v>
          </cell>
        </row>
        <row r="1023">
          <cell r="B1023" t="str">
            <v>894403-6700</v>
          </cell>
          <cell r="C1023" t="str">
            <v>894403-6700;A</v>
          </cell>
          <cell r="D1023" t="str">
            <v>F-SCR</v>
          </cell>
          <cell r="E1023" t="str">
            <v>ISUZU</v>
          </cell>
          <cell r="F1023" t="str">
            <v>IRC</v>
          </cell>
          <cell r="G1023" t="str">
            <v>BUMP RUBBER RR</v>
          </cell>
          <cell r="H1023" t="str">
            <v>SCR</v>
          </cell>
          <cell r="I1023" t="e">
            <v>#N/A</v>
          </cell>
          <cell r="J1023" t="e">
            <v>#N/A</v>
          </cell>
          <cell r="K1023" t="str">
            <v>N2710;PRS030</v>
          </cell>
          <cell r="L1023" t="e">
            <v>#N/A</v>
          </cell>
          <cell r="M1023" t="e">
            <v>#N/A</v>
          </cell>
          <cell r="N1023" t="str">
            <v>64x1</v>
          </cell>
          <cell r="O1023" t="str">
            <v>Compression</v>
          </cell>
          <cell r="P1023" t="str">
            <v>Sub.Cont.</v>
          </cell>
          <cell r="Q1023" t="str">
            <v>NO</v>
          </cell>
          <cell r="R1023" t="str">
            <v>-</v>
          </cell>
          <cell r="S1023">
            <v>100</v>
          </cell>
          <cell r="Y1023">
            <v>5</v>
          </cell>
          <cell r="Z1023">
            <v>0</v>
          </cell>
          <cell r="AA1023">
            <v>175</v>
          </cell>
          <cell r="AB1023">
            <v>0</v>
          </cell>
          <cell r="AC1023">
            <v>0</v>
          </cell>
          <cell r="AD1023" t="str">
            <v>RK</v>
          </cell>
          <cell r="AE1023">
            <v>0</v>
          </cell>
          <cell r="AF1023">
            <v>64</v>
          </cell>
          <cell r="AG1023" t="e">
            <v>#N/A</v>
          </cell>
          <cell r="AH1023" t="e">
            <v>#N/A</v>
          </cell>
          <cell r="AJ1023">
            <v>276</v>
          </cell>
          <cell r="AL1023" t="e">
            <v>#N/A</v>
          </cell>
          <cell r="AM1023" t="e">
            <v>#N/A</v>
          </cell>
          <cell r="AN1023" t="e">
            <v>#N/A</v>
          </cell>
          <cell r="AO1023" t="e">
            <v>#N/A</v>
          </cell>
          <cell r="AP1023" t="e">
            <v>#N/A</v>
          </cell>
          <cell r="AQ1023" t="e">
            <v>#N/A</v>
          </cell>
          <cell r="AR1023" t="e">
            <v>#N/A</v>
          </cell>
          <cell r="AS1023" t="e">
            <v>#N/A</v>
          </cell>
          <cell r="AT1023" t="e">
            <v>#N/A</v>
          </cell>
        </row>
        <row r="1024">
          <cell r="B1024" t="str">
            <v>894409-5891</v>
          </cell>
          <cell r="C1024" t="str">
            <v>894409-5891</v>
          </cell>
          <cell r="D1024" t="e">
            <v>#N/A</v>
          </cell>
          <cell r="E1024" t="str">
            <v>ISUZU</v>
          </cell>
          <cell r="F1024" t="str">
            <v>IRC</v>
          </cell>
          <cell r="G1024" t="str">
            <v>BUMP RUBBER RR</v>
          </cell>
          <cell r="H1024">
            <v>510</v>
          </cell>
          <cell r="I1024" t="e">
            <v>#N/A</v>
          </cell>
          <cell r="J1024" t="e">
            <v>#N/A</v>
          </cell>
          <cell r="K1024" t="str">
            <v>E-2707</v>
          </cell>
          <cell r="L1024" t="e">
            <v>#N/A</v>
          </cell>
          <cell r="M1024" t="e">
            <v>#N/A</v>
          </cell>
          <cell r="N1024" t="str">
            <v>2x1 RL</v>
          </cell>
          <cell r="O1024" t="str">
            <v>Compression</v>
          </cell>
          <cell r="P1024" t="str">
            <v>Sub.Cont.</v>
          </cell>
          <cell r="Q1024" t="str">
            <v>NO</v>
          </cell>
          <cell r="R1024" t="str">
            <v>-</v>
          </cell>
          <cell r="S1024">
            <v>100</v>
          </cell>
          <cell r="Y1024">
            <v>5</v>
          </cell>
          <cell r="Z1024" t="e">
            <v>#VALUE!</v>
          </cell>
          <cell r="AA1024">
            <v>175</v>
          </cell>
          <cell r="AB1024">
            <v>0</v>
          </cell>
          <cell r="AC1024">
            <v>0</v>
          </cell>
          <cell r="AD1024" t="str">
            <v>RK</v>
          </cell>
          <cell r="AE1024">
            <v>0</v>
          </cell>
          <cell r="AF1024">
            <v>1</v>
          </cell>
          <cell r="AG1024" t="e">
            <v>#N/A</v>
          </cell>
          <cell r="AH1024" t="e">
            <v>#N/A</v>
          </cell>
          <cell r="AJ1024">
            <v>277</v>
          </cell>
          <cell r="AL1024" t="e">
            <v>#N/A</v>
          </cell>
          <cell r="AM1024" t="e">
            <v>#N/A</v>
          </cell>
          <cell r="AN1024" t="e">
            <v>#N/A</v>
          </cell>
          <cell r="AO1024" t="e">
            <v>#VALUE!</v>
          </cell>
          <cell r="AP1024" t="e">
            <v>#N/A</v>
          </cell>
          <cell r="AQ1024" t="e">
            <v>#N/A</v>
          </cell>
          <cell r="AR1024" t="e">
            <v>#N/A</v>
          </cell>
          <cell r="AS1024" t="e">
            <v>#N/A</v>
          </cell>
          <cell r="AT1024" t="e">
            <v>#VALUE!</v>
          </cell>
        </row>
        <row r="1025">
          <cell r="B1025" t="str">
            <v>894409-5901</v>
          </cell>
          <cell r="C1025" t="str">
            <v>894409-5901</v>
          </cell>
          <cell r="D1025" t="e">
            <v>#N/A</v>
          </cell>
          <cell r="E1025" t="str">
            <v>ISUZU</v>
          </cell>
          <cell r="F1025" t="str">
            <v>IRC</v>
          </cell>
          <cell r="G1025" t="str">
            <v>MUD FLAP RR</v>
          </cell>
          <cell r="H1025" t="str">
            <v>INJ</v>
          </cell>
          <cell r="I1025" t="e">
            <v>#N/A</v>
          </cell>
          <cell r="J1025" t="e">
            <v>#N/A</v>
          </cell>
          <cell r="K1025" t="str">
            <v>E-2707</v>
          </cell>
          <cell r="L1025" t="e">
            <v>#N/A</v>
          </cell>
          <cell r="M1025" t="e">
            <v>#N/A</v>
          </cell>
          <cell r="N1025" t="str">
            <v>2x1 RL</v>
          </cell>
          <cell r="O1025" t="str">
            <v>Compression</v>
          </cell>
          <cell r="P1025" t="str">
            <v>Sub.Cont.</v>
          </cell>
          <cell r="Q1025" t="str">
            <v>NO</v>
          </cell>
          <cell r="R1025" t="str">
            <v>-</v>
          </cell>
          <cell r="S1025">
            <v>100</v>
          </cell>
          <cell r="T1025" t="str">
            <v>JIG</v>
          </cell>
          <cell r="W1025">
            <v>4</v>
          </cell>
          <cell r="Y1025">
            <v>5</v>
          </cell>
          <cell r="Z1025">
            <v>0</v>
          </cell>
          <cell r="AA1025">
            <v>175</v>
          </cell>
          <cell r="AB1025">
            <v>20</v>
          </cell>
          <cell r="AC1025">
            <v>90</v>
          </cell>
          <cell r="AD1025" t="str">
            <v>RK</v>
          </cell>
          <cell r="AE1025">
            <v>0</v>
          </cell>
          <cell r="AF1025">
            <v>0</v>
          </cell>
          <cell r="AG1025" t="e">
            <v>#N/A</v>
          </cell>
          <cell r="AH1025" t="e">
            <v>#N/A</v>
          </cell>
          <cell r="AJ1025">
            <v>805</v>
          </cell>
          <cell r="AL1025" t="e">
            <v>#N/A</v>
          </cell>
          <cell r="AM1025" t="e">
            <v>#N/A</v>
          </cell>
          <cell r="AN1025" t="e">
            <v>#N/A</v>
          </cell>
          <cell r="AO1025" t="e">
            <v>#N/A</v>
          </cell>
          <cell r="AP1025" t="e">
            <v>#N/A</v>
          </cell>
          <cell r="AQ1025" t="e">
            <v>#N/A</v>
          </cell>
          <cell r="AR1025" t="e">
            <v>#N/A</v>
          </cell>
          <cell r="AS1025" t="e">
            <v>#N/A</v>
          </cell>
          <cell r="AT1025" t="e">
            <v>#N/A</v>
          </cell>
        </row>
        <row r="1026">
          <cell r="B1026" t="str">
            <v>894420-5596</v>
          </cell>
          <cell r="C1026" t="str">
            <v>894420-5596;A</v>
          </cell>
          <cell r="D1026" t="str">
            <v>F-SPONGE</v>
          </cell>
          <cell r="E1026" t="str">
            <v>ISUZU</v>
          </cell>
          <cell r="F1026" t="str">
            <v>IRC</v>
          </cell>
          <cell r="G1026" t="str">
            <v>MUD FLAP RR</v>
          </cell>
          <cell r="H1026" t="str">
            <v>SPO-PRESS</v>
          </cell>
          <cell r="I1026" t="e">
            <v>#N/A</v>
          </cell>
          <cell r="J1026" t="e">
            <v>#N/A</v>
          </cell>
          <cell r="K1026" t="str">
            <v>E4300;PRS060</v>
          </cell>
          <cell r="L1026" t="e">
            <v>#N/A</v>
          </cell>
          <cell r="M1026" t="e">
            <v>#N/A</v>
          </cell>
          <cell r="N1026" t="str">
            <v>1x6</v>
          </cell>
          <cell r="O1026" t="str">
            <v>Compression</v>
          </cell>
          <cell r="P1026" t="str">
            <v>Sub.Cont.</v>
          </cell>
          <cell r="Q1026" t="str">
            <v>NO</v>
          </cell>
          <cell r="R1026" t="str">
            <v>-</v>
          </cell>
          <cell r="S1026">
            <v>100</v>
          </cell>
          <cell r="T1026" t="str">
            <v>JIG</v>
          </cell>
          <cell r="W1026">
            <v>4</v>
          </cell>
          <cell r="Y1026">
            <v>5</v>
          </cell>
          <cell r="Z1026">
            <v>0</v>
          </cell>
          <cell r="AA1026">
            <v>175</v>
          </cell>
          <cell r="AB1026">
            <v>20</v>
          </cell>
          <cell r="AC1026">
            <v>90</v>
          </cell>
          <cell r="AD1026" t="str">
            <v>RK</v>
          </cell>
          <cell r="AE1026">
            <v>0</v>
          </cell>
          <cell r="AF1026">
            <v>1</v>
          </cell>
          <cell r="AG1026" t="e">
            <v>#N/A</v>
          </cell>
          <cell r="AH1026" t="e">
            <v>#N/A</v>
          </cell>
          <cell r="AJ1026">
            <v>805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 t="e">
            <v>#N/A</v>
          </cell>
          <cell r="AQ1026" t="e">
            <v>#N/A</v>
          </cell>
          <cell r="AR1026" t="e">
            <v>#N/A</v>
          </cell>
          <cell r="AS1026" t="e">
            <v>#N/A</v>
          </cell>
          <cell r="AT1026" t="e">
            <v>#N/A</v>
          </cell>
        </row>
        <row r="1027">
          <cell r="B1027" t="str">
            <v>894422-3802</v>
          </cell>
          <cell r="C1027" t="str">
            <v>894422-3802</v>
          </cell>
          <cell r="D1027" t="e">
            <v>#N/A</v>
          </cell>
          <cell r="E1027" t="str">
            <v>ISUZU</v>
          </cell>
          <cell r="F1027" t="str">
            <v>140</v>
          </cell>
          <cell r="G1027" t="str">
            <v>COVER SKIRT</v>
          </cell>
          <cell r="H1027">
            <v>510</v>
          </cell>
          <cell r="I1027" t="e">
            <v>#N/A</v>
          </cell>
          <cell r="J1027" t="e">
            <v>#N/A</v>
          </cell>
          <cell r="L1027" t="e">
            <v>#N/A</v>
          </cell>
          <cell r="M1027" t="e">
            <v>#N/A</v>
          </cell>
          <cell r="O1027" t="str">
            <v>Compression</v>
          </cell>
          <cell r="P1027" t="str">
            <v>Sub.Cont.</v>
          </cell>
          <cell r="Q1027" t="str">
            <v>NO</v>
          </cell>
          <cell r="R1027" t="str">
            <v>-</v>
          </cell>
          <cell r="S1027">
            <v>100</v>
          </cell>
          <cell r="T1027" t="str">
            <v>JIG</v>
          </cell>
          <cell r="Y1027">
            <v>6</v>
          </cell>
          <cell r="Z1027">
            <v>0</v>
          </cell>
          <cell r="AA1027">
            <v>180</v>
          </cell>
          <cell r="AB1027">
            <v>15</v>
          </cell>
          <cell r="AC1027">
            <v>90</v>
          </cell>
          <cell r="AD1027" t="str">
            <v>RK</v>
          </cell>
          <cell r="AE1027">
            <v>0</v>
          </cell>
          <cell r="AF1027">
            <v>0</v>
          </cell>
          <cell r="AG1027" t="e">
            <v>#N/A</v>
          </cell>
          <cell r="AH1027" t="e">
            <v>#N/A</v>
          </cell>
          <cell r="AJ1027">
            <v>793</v>
          </cell>
          <cell r="AL1027" t="e">
            <v>#N/A</v>
          </cell>
          <cell r="AM1027" t="e">
            <v>#N/A</v>
          </cell>
          <cell r="AN1027" t="e">
            <v>#N/A</v>
          </cell>
          <cell r="AO1027" t="e">
            <v>#N/A</v>
          </cell>
          <cell r="AP1027" t="e">
            <v>#N/A</v>
          </cell>
          <cell r="AQ1027" t="e">
            <v>#N/A</v>
          </cell>
          <cell r="AR1027" t="e">
            <v>#N/A</v>
          </cell>
          <cell r="AS1027" t="e">
            <v>#N/A</v>
          </cell>
          <cell r="AT1027" t="e">
            <v>#N/A</v>
          </cell>
        </row>
        <row r="1028">
          <cell r="B1028" t="str">
            <v>894425-2980</v>
          </cell>
          <cell r="C1028" t="str">
            <v>894425-2980</v>
          </cell>
          <cell r="D1028" t="e">
            <v>#N/A</v>
          </cell>
          <cell r="E1028" t="str">
            <v>ISUZU</v>
          </cell>
          <cell r="F1028" t="str">
            <v>140</v>
          </cell>
          <cell r="G1028" t="str">
            <v>COVER SKIRT</v>
          </cell>
          <cell r="H1028" t="str">
            <v>SCR</v>
          </cell>
          <cell r="I1028" t="e">
            <v>#N/A</v>
          </cell>
          <cell r="J1028" t="e">
            <v>#N/A</v>
          </cell>
          <cell r="K1028" t="str">
            <v>T-2601</v>
          </cell>
          <cell r="L1028" t="e">
            <v>#N/A</v>
          </cell>
          <cell r="M1028" t="e">
            <v>#N/A</v>
          </cell>
          <cell r="N1028" t="str">
            <v>10x1</v>
          </cell>
          <cell r="O1028" t="str">
            <v>Compression</v>
          </cell>
          <cell r="P1028" t="str">
            <v>Sub.Cont.</v>
          </cell>
          <cell r="Q1028" t="str">
            <v>NO</v>
          </cell>
          <cell r="R1028" t="str">
            <v>-</v>
          </cell>
          <cell r="S1028">
            <v>100</v>
          </cell>
          <cell r="T1028" t="str">
            <v>JIG</v>
          </cell>
          <cell r="W1028">
            <v>4</v>
          </cell>
          <cell r="Y1028">
            <v>5</v>
          </cell>
          <cell r="Z1028">
            <v>25.2</v>
          </cell>
          <cell r="AA1028">
            <v>175</v>
          </cell>
          <cell r="AB1028">
            <v>25</v>
          </cell>
          <cell r="AC1028">
            <v>90</v>
          </cell>
          <cell r="AD1028" t="str">
            <v>RK</v>
          </cell>
          <cell r="AE1028">
            <v>0</v>
          </cell>
          <cell r="AF1028">
            <v>10</v>
          </cell>
          <cell r="AG1028" t="e">
            <v>#N/A</v>
          </cell>
          <cell r="AH1028" t="e">
            <v>#N/A</v>
          </cell>
          <cell r="AJ1028">
            <v>805</v>
          </cell>
          <cell r="AL1028" t="e">
            <v>#N/A</v>
          </cell>
          <cell r="AM1028" t="e">
            <v>#N/A</v>
          </cell>
          <cell r="AN1028" t="e">
            <v>#N/A</v>
          </cell>
          <cell r="AO1028" t="e">
            <v>#N/A</v>
          </cell>
          <cell r="AP1028" t="e">
            <v>#N/A</v>
          </cell>
          <cell r="AQ1028" t="e">
            <v>#N/A</v>
          </cell>
          <cell r="AR1028" t="e">
            <v>#N/A</v>
          </cell>
          <cell r="AS1028" t="e">
            <v>#N/A</v>
          </cell>
          <cell r="AT1028" t="e">
            <v>#N/A</v>
          </cell>
        </row>
        <row r="1029">
          <cell r="B1029" t="str">
            <v>894428-5792</v>
          </cell>
          <cell r="C1029" t="str">
            <v>894428-5792</v>
          </cell>
          <cell r="D1029" t="e">
            <v>#N/A</v>
          </cell>
          <cell r="E1029" t="str">
            <v>ISUZU</v>
          </cell>
          <cell r="F1029" t="str">
            <v>140'96</v>
          </cell>
          <cell r="G1029" t="str">
            <v>STIF  (589943-247)</v>
          </cell>
          <cell r="H1029">
            <v>510</v>
          </cell>
          <cell r="I1029" t="e">
            <v>#N/A</v>
          </cell>
          <cell r="J1029" t="e">
            <v>#N/A</v>
          </cell>
          <cell r="K1029" t="str">
            <v>AS-2500</v>
          </cell>
          <cell r="L1029" t="e">
            <v>#N/A</v>
          </cell>
          <cell r="M1029" t="e">
            <v>#N/A</v>
          </cell>
          <cell r="N1029" t="str">
            <v>4*1</v>
          </cell>
          <cell r="O1029" t="str">
            <v>Compression</v>
          </cell>
          <cell r="P1029" t="str">
            <v>Sub.Cont.</v>
          </cell>
          <cell r="Q1029" t="str">
            <v>NO</v>
          </cell>
          <cell r="R1029" t="str">
            <v>-</v>
          </cell>
          <cell r="S1029">
            <v>100</v>
          </cell>
          <cell r="T1029" t="str">
            <v>JIG</v>
          </cell>
          <cell r="W1029">
            <v>4</v>
          </cell>
          <cell r="Y1029">
            <v>5</v>
          </cell>
          <cell r="Z1029">
            <v>0</v>
          </cell>
          <cell r="AA1029">
            <v>175</v>
          </cell>
          <cell r="AB1029">
            <v>25</v>
          </cell>
          <cell r="AC1029">
            <v>90</v>
          </cell>
          <cell r="AD1029" t="str">
            <v>RK</v>
          </cell>
          <cell r="AE1029">
            <v>0</v>
          </cell>
          <cell r="AF1029">
            <v>4</v>
          </cell>
          <cell r="AG1029" t="e">
            <v>#N/A</v>
          </cell>
          <cell r="AH1029" t="e">
            <v>#N/A</v>
          </cell>
          <cell r="AJ1029">
            <v>828</v>
          </cell>
          <cell r="AL1029" t="e">
            <v>#N/A</v>
          </cell>
          <cell r="AM1029" t="e">
            <v>#N/A</v>
          </cell>
          <cell r="AN1029" t="e">
            <v>#N/A</v>
          </cell>
          <cell r="AO1029" t="e">
            <v>#N/A</v>
          </cell>
          <cell r="AP1029" t="e">
            <v>#N/A</v>
          </cell>
          <cell r="AQ1029" t="e">
            <v>#N/A</v>
          </cell>
          <cell r="AR1029" t="e">
            <v>#N/A</v>
          </cell>
          <cell r="AS1029" t="e">
            <v>#N/A</v>
          </cell>
          <cell r="AT1029" t="e">
            <v>#N/A</v>
          </cell>
        </row>
        <row r="1030">
          <cell r="B1030" t="str">
            <v>894433-672A</v>
          </cell>
          <cell r="C1030" t="str">
            <v>894433-672A</v>
          </cell>
          <cell r="D1030" t="str">
            <v>F-WCLHO</v>
          </cell>
          <cell r="E1030" t="str">
            <v>Isuzu Eng</v>
          </cell>
          <cell r="F1030" t="str">
            <v>97'140</v>
          </cell>
          <cell r="G1030" t="str">
            <v>PACK (31-5373-010)</v>
          </cell>
          <cell r="H1030" t="str">
            <v>CR</v>
          </cell>
          <cell r="I1030" t="e">
            <v>#N/A</v>
          </cell>
          <cell r="J1030" t="e">
            <v>#N/A</v>
          </cell>
          <cell r="K1030" t="str">
            <v>AS-2751</v>
          </cell>
          <cell r="L1030" t="e">
            <v>#N/A</v>
          </cell>
          <cell r="M1030" t="e">
            <v>#N/A</v>
          </cell>
          <cell r="N1030" t="str">
            <v>12x2,4x4</v>
          </cell>
          <cell r="O1030" t="str">
            <v>Compression</v>
          </cell>
          <cell r="P1030" t="str">
            <v>Sub.Cont.</v>
          </cell>
          <cell r="Q1030" t="str">
            <v>NO</v>
          </cell>
          <cell r="R1030" t="str">
            <v>-</v>
          </cell>
          <cell r="S1030">
            <v>100</v>
          </cell>
          <cell r="T1030" t="str">
            <v>JIG</v>
          </cell>
          <cell r="Y1030">
            <v>5</v>
          </cell>
          <cell r="Z1030">
            <v>0</v>
          </cell>
          <cell r="AA1030">
            <v>175</v>
          </cell>
          <cell r="AB1030">
            <v>0</v>
          </cell>
          <cell r="AC1030">
            <v>70</v>
          </cell>
          <cell r="AD1030" t="str">
            <v>RK</v>
          </cell>
          <cell r="AE1030">
            <v>0</v>
          </cell>
          <cell r="AF1030">
            <v>12</v>
          </cell>
          <cell r="AG1030" t="e">
            <v>#N/A</v>
          </cell>
          <cell r="AH1030" t="e">
            <v>#N/A</v>
          </cell>
          <cell r="AJ1030" t="e">
            <v>#VALUE!</v>
          </cell>
          <cell r="AL1030" t="e">
            <v>#N/A</v>
          </cell>
          <cell r="AM1030" t="e">
            <v>#N/A</v>
          </cell>
          <cell r="AN1030" t="e">
            <v>#N/A</v>
          </cell>
          <cell r="AO1030" t="e">
            <v>#N/A</v>
          </cell>
          <cell r="AP1030" t="e">
            <v>#N/A</v>
          </cell>
          <cell r="AQ1030" t="e">
            <v>#N/A</v>
          </cell>
          <cell r="AR1030" t="e">
            <v>#N/A</v>
          </cell>
          <cell r="AS1030" t="e">
            <v>#N/A</v>
          </cell>
          <cell r="AT1030" t="e">
            <v>#N/A</v>
          </cell>
        </row>
        <row r="1031">
          <cell r="B1031" t="str">
            <v>894433-6730</v>
          </cell>
          <cell r="C1031" t="str">
            <v>894433-6730;A</v>
          </cell>
          <cell r="D1031" t="str">
            <v>F-EM</v>
          </cell>
          <cell r="E1031" t="str">
            <v>Isuzu Eng</v>
          </cell>
          <cell r="F1031" t="str">
            <v>IRC</v>
          </cell>
          <cell r="G1031" t="str">
            <v>O-RING BRKT TO CAST</v>
          </cell>
          <cell r="H1031" t="str">
            <v>CR</v>
          </cell>
          <cell r="I1031" t="e">
            <v>#N/A</v>
          </cell>
          <cell r="J1031" t="e">
            <v>#N/A</v>
          </cell>
          <cell r="K1031" t="str">
            <v>AS2708;PRS080</v>
          </cell>
          <cell r="L1031" t="e">
            <v>#N/A</v>
          </cell>
          <cell r="M1031" t="e">
            <v>#N/A</v>
          </cell>
          <cell r="N1031" t="str">
            <v>4x3</v>
          </cell>
          <cell r="O1031" t="str">
            <v>Transfer</v>
          </cell>
          <cell r="P1031" t="str">
            <v>Sub.Cont.</v>
          </cell>
          <cell r="Q1031" t="str">
            <v>NO</v>
          </cell>
          <cell r="R1031" t="str">
            <v>-</v>
          </cell>
          <cell r="S1031">
            <v>120</v>
          </cell>
          <cell r="T1031">
            <v>1</v>
          </cell>
          <cell r="U1031">
            <v>250</v>
          </cell>
          <cell r="V1031">
            <v>250</v>
          </cell>
          <cell r="W1031">
            <v>8</v>
          </cell>
          <cell r="Y1031">
            <v>8</v>
          </cell>
          <cell r="Z1031">
            <v>0</v>
          </cell>
          <cell r="AA1031">
            <v>175</v>
          </cell>
          <cell r="AB1031">
            <v>20</v>
          </cell>
          <cell r="AC1031">
            <v>80</v>
          </cell>
          <cell r="AD1031" t="str">
            <v>J/R</v>
          </cell>
          <cell r="AE1031">
            <v>0</v>
          </cell>
          <cell r="AF1031">
            <v>4</v>
          </cell>
          <cell r="AG1031" t="e">
            <v>#N/A</v>
          </cell>
          <cell r="AH1031" t="e">
            <v>#N/A</v>
          </cell>
          <cell r="AJ1031">
            <v>0</v>
          </cell>
          <cell r="AL1031">
            <v>30</v>
          </cell>
          <cell r="AM1031">
            <v>10</v>
          </cell>
          <cell r="AN1031">
            <v>120</v>
          </cell>
          <cell r="AO1031">
            <v>0</v>
          </cell>
          <cell r="AP1031" t="e">
            <v>#N/A</v>
          </cell>
          <cell r="AQ1031" t="e">
            <v>#N/A</v>
          </cell>
          <cell r="AR1031" t="e">
            <v>#N/A</v>
          </cell>
          <cell r="AS1031" t="e">
            <v>#N/A</v>
          </cell>
          <cell r="AT1031" t="e">
            <v>#N/A</v>
          </cell>
        </row>
        <row r="1032">
          <cell r="B1032" t="str">
            <v>894433-7304</v>
          </cell>
          <cell r="C1032" t="str">
            <v>894433-7304</v>
          </cell>
          <cell r="D1032" t="e">
            <v>#N/A</v>
          </cell>
          <cell r="E1032" t="str">
            <v>Isuzu Eng</v>
          </cell>
          <cell r="F1032" t="str">
            <v>IRC</v>
          </cell>
          <cell r="G1032" t="str">
            <v>O-RING BRKT TO CAST</v>
          </cell>
          <cell r="H1032">
            <v>510</v>
          </cell>
          <cell r="I1032" t="e">
            <v>#N/A</v>
          </cell>
          <cell r="J1032" t="e">
            <v>#N/A</v>
          </cell>
          <cell r="K1032" t="str">
            <v>E-4300</v>
          </cell>
          <cell r="L1032" t="e">
            <v>#N/A</v>
          </cell>
          <cell r="M1032" t="e">
            <v>#N/A</v>
          </cell>
          <cell r="N1032" t="str">
            <v>2*3</v>
          </cell>
          <cell r="O1032" t="str">
            <v>Compression</v>
          </cell>
          <cell r="P1032" t="str">
            <v>Sub.Cont.</v>
          </cell>
          <cell r="Q1032" t="str">
            <v>NO</v>
          </cell>
          <cell r="R1032" t="str">
            <v>-</v>
          </cell>
          <cell r="S1032">
            <v>100</v>
          </cell>
          <cell r="T1032" t="str">
            <v>JIG</v>
          </cell>
          <cell r="Y1032">
            <v>5</v>
          </cell>
          <cell r="Z1032">
            <v>0</v>
          </cell>
          <cell r="AA1032">
            <v>175</v>
          </cell>
          <cell r="AB1032">
            <v>0</v>
          </cell>
          <cell r="AC1032">
            <v>70</v>
          </cell>
          <cell r="AD1032" t="str">
            <v>RK</v>
          </cell>
          <cell r="AE1032">
            <v>0</v>
          </cell>
          <cell r="AF1032">
            <v>2</v>
          </cell>
          <cell r="AG1032" t="e">
            <v>#N/A</v>
          </cell>
          <cell r="AH1032" t="e">
            <v>#N/A</v>
          </cell>
          <cell r="AJ1032" t="e">
            <v>#VALUE!</v>
          </cell>
          <cell r="AL1032" t="e">
            <v>#N/A</v>
          </cell>
          <cell r="AM1032" t="e">
            <v>#N/A</v>
          </cell>
          <cell r="AN1032" t="e">
            <v>#N/A</v>
          </cell>
          <cell r="AO1032" t="e">
            <v>#N/A</v>
          </cell>
          <cell r="AP1032" t="e">
            <v>#N/A</v>
          </cell>
          <cell r="AQ1032" t="e">
            <v>#N/A</v>
          </cell>
          <cell r="AR1032" t="e">
            <v>#N/A</v>
          </cell>
          <cell r="AS1032" t="e">
            <v>#N/A</v>
          </cell>
          <cell r="AT1032" t="e">
            <v>#N/A</v>
          </cell>
        </row>
        <row r="1033">
          <cell r="B1033" t="str">
            <v>894434-2081</v>
          </cell>
          <cell r="C1033" t="str">
            <v>894434-2081;A</v>
          </cell>
          <cell r="D1033" t="str">
            <v>F-EM</v>
          </cell>
          <cell r="E1033" t="str">
            <v>ISUZU</v>
          </cell>
          <cell r="F1033" t="str">
            <v>IRC</v>
          </cell>
          <cell r="G1033">
            <v>0</v>
          </cell>
          <cell r="H1033" t="str">
            <v>INJ 13-17,36-39,63</v>
          </cell>
          <cell r="I1033" t="e">
            <v>#N/A</v>
          </cell>
          <cell r="J1033" t="e">
            <v>#N/A</v>
          </cell>
          <cell r="K1033" t="str">
            <v>AS-5505;INJ080</v>
          </cell>
          <cell r="L1033">
            <v>70</v>
          </cell>
          <cell r="M1033">
            <v>435.77235772357722</v>
          </cell>
          <cell r="N1033" t="str">
            <v>4x1</v>
          </cell>
          <cell r="O1033" t="str">
            <v>Compression</v>
          </cell>
          <cell r="P1033" t="str">
            <v>Press Dep.</v>
          </cell>
          <cell r="Q1033" t="str">
            <v>NO</v>
          </cell>
          <cell r="R1033" t="str">
            <v>-</v>
          </cell>
          <cell r="S1033">
            <v>100</v>
          </cell>
          <cell r="Y1033">
            <v>4</v>
          </cell>
          <cell r="Z1033">
            <v>615</v>
          </cell>
          <cell r="AA1033">
            <v>175</v>
          </cell>
          <cell r="AB1033">
            <v>0</v>
          </cell>
          <cell r="AC1033">
            <v>70</v>
          </cell>
          <cell r="AD1033" t="str">
            <v>RK</v>
          </cell>
          <cell r="AE1033">
            <v>0</v>
          </cell>
          <cell r="AF1033">
            <v>4</v>
          </cell>
          <cell r="AG1033">
            <v>70</v>
          </cell>
          <cell r="AH1033">
            <v>455.28455284552848</v>
          </cell>
          <cell r="AJ1033" t="e">
            <v>#VALUE!</v>
          </cell>
          <cell r="AL1033">
            <v>75</v>
          </cell>
          <cell r="AM1033">
            <v>25</v>
          </cell>
          <cell r="AN1033">
            <v>300</v>
          </cell>
          <cell r="AO1033">
            <v>46.125</v>
          </cell>
          <cell r="AP1033" t="e">
            <v>#N/A</v>
          </cell>
          <cell r="AQ1033" t="e">
            <v>#N/A</v>
          </cell>
          <cell r="AR1033" t="e">
            <v>#N/A</v>
          </cell>
          <cell r="AS1033" t="e">
            <v>#N/A</v>
          </cell>
          <cell r="AT1033" t="e">
            <v>#N/A</v>
          </cell>
        </row>
        <row r="1034">
          <cell r="B1034" t="str">
            <v>894434-9270</v>
          </cell>
          <cell r="C1034" t="str">
            <v>894434-9270;A</v>
          </cell>
          <cell r="D1034" t="e">
            <v>#N/A</v>
          </cell>
          <cell r="E1034" t="str">
            <v>ISUZU</v>
          </cell>
          <cell r="F1034" t="str">
            <v>IRC</v>
          </cell>
          <cell r="G1034">
            <v>0</v>
          </cell>
          <cell r="H1034" t="str">
            <v>RP</v>
          </cell>
          <cell r="I1034" t="e">
            <v>#N/A</v>
          </cell>
          <cell r="J1034" t="e">
            <v>#N/A</v>
          </cell>
          <cell r="K1034" t="str">
            <v>E2621;PRS080</v>
          </cell>
          <cell r="L1034">
            <v>80</v>
          </cell>
          <cell r="M1034" t="e">
            <v>#DIV/0!</v>
          </cell>
          <cell r="O1034" t="str">
            <v>Compression</v>
          </cell>
          <cell r="P1034" t="str">
            <v>Sub.Cont.</v>
          </cell>
          <cell r="Q1034" t="str">
            <v>NO</v>
          </cell>
          <cell r="R1034" t="str">
            <v>-</v>
          </cell>
          <cell r="S1034">
            <v>100</v>
          </cell>
          <cell r="Y1034">
            <v>3</v>
          </cell>
          <cell r="Z1034">
            <v>0</v>
          </cell>
          <cell r="AA1034">
            <v>175</v>
          </cell>
          <cell r="AB1034">
            <v>10</v>
          </cell>
          <cell r="AC1034">
            <v>0</v>
          </cell>
          <cell r="AD1034" t="str">
            <v>RK</v>
          </cell>
          <cell r="AE1034">
            <v>0</v>
          </cell>
          <cell r="AF1034">
            <v>0</v>
          </cell>
          <cell r="AG1034">
            <v>80</v>
          </cell>
          <cell r="AH1034" t="e">
            <v>#DIV/0!</v>
          </cell>
          <cell r="AJ1034">
            <v>0</v>
          </cell>
          <cell r="AL1034" t="e">
            <v>#N/A</v>
          </cell>
          <cell r="AM1034" t="e">
            <v>#N/A</v>
          </cell>
          <cell r="AN1034" t="e">
            <v>#N/A</v>
          </cell>
          <cell r="AO1034" t="e">
            <v>#N/A</v>
          </cell>
          <cell r="AP1034" t="e">
            <v>#N/A</v>
          </cell>
          <cell r="AQ1034" t="e">
            <v>#N/A</v>
          </cell>
          <cell r="AR1034" t="e">
            <v>#N/A</v>
          </cell>
          <cell r="AS1034" t="e">
            <v>#N/A</v>
          </cell>
          <cell r="AT1034" t="e">
            <v>#N/A</v>
          </cell>
        </row>
        <row r="1035">
          <cell r="B1035" t="str">
            <v>894442-2072</v>
          </cell>
          <cell r="C1035" t="str">
            <v>894442-2072;A</v>
          </cell>
          <cell r="D1035" t="e">
            <v>#N/A</v>
          </cell>
          <cell r="E1035" t="str">
            <v>Isuzu Eng</v>
          </cell>
          <cell r="F1035" t="str">
            <v>97'140</v>
          </cell>
          <cell r="G1035" t="str">
            <v>O RING</v>
          </cell>
          <cell r="H1035" t="str">
            <v>SPO-PRESS</v>
          </cell>
          <cell r="I1035" t="e">
            <v>#N/A</v>
          </cell>
          <cell r="J1035" t="e">
            <v>#N/A</v>
          </cell>
          <cell r="K1035" t="str">
            <v>E4300;PRS060</v>
          </cell>
          <cell r="L1035" t="e">
            <v>#N/A</v>
          </cell>
          <cell r="M1035" t="e">
            <v>#N/A</v>
          </cell>
          <cell r="N1035" t="str">
            <v>1x8</v>
          </cell>
          <cell r="O1035" t="str">
            <v>Compression</v>
          </cell>
          <cell r="P1035" t="str">
            <v>Press Dep.</v>
          </cell>
          <cell r="Q1035" t="str">
            <v>NO</v>
          </cell>
          <cell r="R1035" t="str">
            <v>-</v>
          </cell>
          <cell r="S1035">
            <v>100</v>
          </cell>
          <cell r="Y1035">
            <v>4</v>
          </cell>
          <cell r="Z1035">
            <v>0</v>
          </cell>
          <cell r="AA1035">
            <v>175</v>
          </cell>
          <cell r="AB1035">
            <v>0</v>
          </cell>
          <cell r="AC1035">
            <v>70</v>
          </cell>
          <cell r="AD1035" t="str">
            <v>RK</v>
          </cell>
          <cell r="AE1035">
            <v>0</v>
          </cell>
          <cell r="AF1035">
            <v>1</v>
          </cell>
          <cell r="AG1035" t="e">
            <v>#N/A</v>
          </cell>
          <cell r="AH1035" t="e">
            <v>#N/A</v>
          </cell>
          <cell r="AJ1035" t="e">
            <v>#VALUE!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 t="e">
            <v>#N/A</v>
          </cell>
          <cell r="AQ1035" t="e">
            <v>#N/A</v>
          </cell>
          <cell r="AR1035" t="e">
            <v>#N/A</v>
          </cell>
          <cell r="AS1035" t="e">
            <v>#N/A</v>
          </cell>
          <cell r="AT1035" t="e">
            <v>#N/A</v>
          </cell>
        </row>
        <row r="1036">
          <cell r="B1036" t="str">
            <v>894442-2092</v>
          </cell>
          <cell r="C1036" t="str">
            <v>894442-2092;A</v>
          </cell>
          <cell r="D1036" t="e">
            <v>#N/A</v>
          </cell>
          <cell r="E1036" t="str">
            <v>Isuzu Eng</v>
          </cell>
          <cell r="F1036" t="str">
            <v>IRC</v>
          </cell>
          <cell r="G1036" t="str">
            <v>PACK (894202-4560)</v>
          </cell>
          <cell r="H1036" t="str">
            <v>SPO-PRESS</v>
          </cell>
          <cell r="I1036" t="e">
            <v>#N/A</v>
          </cell>
          <cell r="J1036" t="e">
            <v>#N/A</v>
          </cell>
          <cell r="K1036" t="str">
            <v>E4300;PRS060</v>
          </cell>
          <cell r="L1036" t="e">
            <v>#N/A</v>
          </cell>
          <cell r="M1036" t="e">
            <v>#N/A</v>
          </cell>
          <cell r="N1036" t="str">
            <v>1x6</v>
          </cell>
          <cell r="O1036" t="str">
            <v>Transfer</v>
          </cell>
          <cell r="P1036" t="str">
            <v>Press Dep.</v>
          </cell>
          <cell r="Q1036" t="str">
            <v>NO</v>
          </cell>
          <cell r="R1036" t="str">
            <v>-</v>
          </cell>
          <cell r="S1036">
            <v>100</v>
          </cell>
          <cell r="T1036">
            <v>2</v>
          </cell>
          <cell r="U1036">
            <v>80</v>
          </cell>
          <cell r="V1036">
            <v>220</v>
          </cell>
          <cell r="W1036">
            <v>6</v>
          </cell>
          <cell r="Y1036">
            <v>8</v>
          </cell>
          <cell r="Z1036">
            <v>0</v>
          </cell>
          <cell r="AA1036">
            <v>170</v>
          </cell>
          <cell r="AB1036">
            <v>15</v>
          </cell>
          <cell r="AC1036">
            <v>80</v>
          </cell>
          <cell r="AD1036" t="str">
            <v>RK</v>
          </cell>
          <cell r="AE1036">
            <v>0</v>
          </cell>
          <cell r="AF1036">
            <v>1</v>
          </cell>
          <cell r="AG1036" t="e">
            <v>#N/A</v>
          </cell>
          <cell r="AH1036" t="e">
            <v>#N/A</v>
          </cell>
          <cell r="AJ1036">
            <v>0</v>
          </cell>
          <cell r="AL1036" t="e">
            <v>#N/A</v>
          </cell>
          <cell r="AM1036" t="e">
            <v>#N/A</v>
          </cell>
          <cell r="AN1036" t="e">
            <v>#N/A</v>
          </cell>
          <cell r="AO1036" t="e">
            <v>#N/A</v>
          </cell>
          <cell r="AP1036" t="e">
            <v>#N/A</v>
          </cell>
          <cell r="AQ1036" t="e">
            <v>#N/A</v>
          </cell>
          <cell r="AR1036" t="e">
            <v>#N/A</v>
          </cell>
          <cell r="AS1036" t="e">
            <v>#N/A</v>
          </cell>
          <cell r="AT1036" t="e">
            <v>#N/A</v>
          </cell>
        </row>
        <row r="1037">
          <cell r="B1037" t="str">
            <v>894442-209A</v>
          </cell>
          <cell r="C1037" t="str">
            <v>894442-209A;A</v>
          </cell>
          <cell r="D1037" t="e">
            <v>#N/A</v>
          </cell>
          <cell r="E1037" t="str">
            <v>Isuzu Eng</v>
          </cell>
          <cell r="F1037" t="str">
            <v>IRC</v>
          </cell>
          <cell r="G1037" t="str">
            <v>PACK (894202-4560)</v>
          </cell>
          <cell r="H1037" t="str">
            <v>SPO-PRESS</v>
          </cell>
          <cell r="I1037" t="e">
            <v>#N/A</v>
          </cell>
          <cell r="J1037" t="e">
            <v>#N/A</v>
          </cell>
          <cell r="K1037" t="str">
            <v>E4300;PRS060</v>
          </cell>
          <cell r="L1037" t="e">
            <v>#N/A</v>
          </cell>
          <cell r="M1037" t="e">
            <v>#N/A</v>
          </cell>
          <cell r="N1037" t="str">
            <v>1X1</v>
          </cell>
          <cell r="O1037" t="str">
            <v>Transfer</v>
          </cell>
          <cell r="P1037" t="str">
            <v>Press Dep.</v>
          </cell>
          <cell r="Q1037" t="str">
            <v>NO</v>
          </cell>
          <cell r="R1037" t="str">
            <v>-</v>
          </cell>
          <cell r="S1037">
            <v>100</v>
          </cell>
          <cell r="T1037">
            <v>9</v>
          </cell>
          <cell r="U1037">
            <v>32</v>
          </cell>
          <cell r="V1037">
            <v>32</v>
          </cell>
          <cell r="W1037">
            <v>8</v>
          </cell>
          <cell r="Y1037">
            <v>3</v>
          </cell>
          <cell r="Z1037">
            <v>43</v>
          </cell>
          <cell r="AA1037">
            <v>175</v>
          </cell>
          <cell r="AB1037">
            <v>7</v>
          </cell>
          <cell r="AC1037">
            <v>60</v>
          </cell>
          <cell r="AD1037" t="str">
            <v>RK</v>
          </cell>
          <cell r="AE1037">
            <v>0</v>
          </cell>
          <cell r="AF1037">
            <v>1</v>
          </cell>
          <cell r="AG1037" t="e">
            <v>#N/A</v>
          </cell>
          <cell r="AH1037" t="e">
            <v>#N/A</v>
          </cell>
          <cell r="AJ1037">
            <v>0</v>
          </cell>
          <cell r="AL1037">
            <v>90</v>
          </cell>
          <cell r="AM1037">
            <v>30</v>
          </cell>
          <cell r="AN1037">
            <v>90</v>
          </cell>
          <cell r="AO1037">
            <v>3.87</v>
          </cell>
          <cell r="AP1037" t="e">
            <v>#N/A</v>
          </cell>
          <cell r="AQ1037" t="e">
            <v>#N/A</v>
          </cell>
          <cell r="AR1037" t="e">
            <v>#N/A</v>
          </cell>
          <cell r="AS1037" t="e">
            <v>#N/A</v>
          </cell>
          <cell r="AT1037" t="e">
            <v>#N/A</v>
          </cell>
        </row>
        <row r="1038">
          <cell r="B1038" t="str">
            <v>894457-2771</v>
          </cell>
          <cell r="C1038" t="str">
            <v>894457-2771;A</v>
          </cell>
          <cell r="D1038" t="str">
            <v>F-PS</v>
          </cell>
          <cell r="E1038" t="str">
            <v>Isuzu Eng</v>
          </cell>
          <cell r="F1038" t="str">
            <v>140</v>
          </cell>
          <cell r="G1038" t="str">
            <v>RUBBE (894403-670)</v>
          </cell>
          <cell r="H1038">
            <v>510</v>
          </cell>
          <cell r="I1038" t="e">
            <v>#N/A</v>
          </cell>
          <cell r="J1038" t="e">
            <v>#N/A</v>
          </cell>
          <cell r="K1038" t="str">
            <v>E2560;PRS080</v>
          </cell>
          <cell r="L1038">
            <v>73</v>
          </cell>
          <cell r="M1038">
            <v>1458.3333333333333</v>
          </cell>
          <cell r="N1038" t="str">
            <v>6X1</v>
          </cell>
          <cell r="O1038" t="str">
            <v>Compression</v>
          </cell>
          <cell r="P1038" t="str">
            <v>Sub.Cont.</v>
          </cell>
          <cell r="Q1038" t="str">
            <v>NO</v>
          </cell>
          <cell r="R1038" t="str">
            <v>-</v>
          </cell>
          <cell r="S1038">
            <v>100</v>
          </cell>
          <cell r="T1038">
            <v>9</v>
          </cell>
          <cell r="U1038">
            <v>32</v>
          </cell>
          <cell r="V1038">
            <v>32</v>
          </cell>
          <cell r="W1038">
            <v>8</v>
          </cell>
          <cell r="Y1038">
            <v>3</v>
          </cell>
          <cell r="Z1038">
            <v>288</v>
          </cell>
          <cell r="AA1038">
            <v>175</v>
          </cell>
          <cell r="AB1038">
            <v>7</v>
          </cell>
          <cell r="AC1038">
            <v>60</v>
          </cell>
          <cell r="AD1038" t="str">
            <v>RK</v>
          </cell>
          <cell r="AE1038">
            <v>0</v>
          </cell>
          <cell r="AF1038">
            <v>6</v>
          </cell>
          <cell r="AG1038">
            <v>73</v>
          </cell>
          <cell r="AH1038">
            <v>1520.8333333333335</v>
          </cell>
          <cell r="AJ1038">
            <v>0</v>
          </cell>
          <cell r="AL1038">
            <v>126</v>
          </cell>
          <cell r="AM1038">
            <v>42</v>
          </cell>
          <cell r="AN1038">
            <v>756</v>
          </cell>
          <cell r="AO1038">
            <v>36.287999999999997</v>
          </cell>
          <cell r="AP1038" t="e">
            <v>#N/A</v>
          </cell>
          <cell r="AQ1038" t="e">
            <v>#N/A</v>
          </cell>
          <cell r="AR1038" t="e">
            <v>#N/A</v>
          </cell>
          <cell r="AS1038" t="e">
            <v>#N/A</v>
          </cell>
          <cell r="AT1038" t="e">
            <v>#N/A</v>
          </cell>
        </row>
        <row r="1039">
          <cell r="B1039" t="str">
            <v>894458-3833</v>
          </cell>
          <cell r="C1039" t="str">
            <v>894458-3833</v>
          </cell>
          <cell r="D1039" t="e">
            <v>#N/A</v>
          </cell>
          <cell r="E1039" t="str">
            <v>Isuzu Eng</v>
          </cell>
          <cell r="F1039" t="str">
            <v>140eng</v>
          </cell>
          <cell r="G1039" t="str">
            <v>MTG  &lt;-89712-6930</v>
          </cell>
          <cell r="H1039">
            <v>510</v>
          </cell>
          <cell r="I1039" t="e">
            <v>#N/A</v>
          </cell>
          <cell r="J1039" t="e">
            <v>#N/A</v>
          </cell>
          <cell r="L1039" t="e">
            <v>#N/A</v>
          </cell>
          <cell r="M1039" t="e">
            <v>#N/A</v>
          </cell>
          <cell r="N1039" t="str">
            <v>1x2</v>
          </cell>
          <cell r="O1039" t="str">
            <v>Compression</v>
          </cell>
          <cell r="P1039" t="str">
            <v>Sub.Cont.</v>
          </cell>
          <cell r="Q1039" t="str">
            <v>NO</v>
          </cell>
          <cell r="R1039" t="str">
            <v>-</v>
          </cell>
          <cell r="S1039">
            <v>100</v>
          </cell>
          <cell r="Y1039">
            <v>3</v>
          </cell>
          <cell r="Z1039">
            <v>0</v>
          </cell>
          <cell r="AA1039">
            <v>175</v>
          </cell>
          <cell r="AB1039">
            <v>15</v>
          </cell>
          <cell r="AC1039">
            <v>90</v>
          </cell>
          <cell r="AD1039" t="str">
            <v>RK</v>
          </cell>
          <cell r="AE1039">
            <v>0</v>
          </cell>
          <cell r="AF1039">
            <v>1</v>
          </cell>
          <cell r="AG1039" t="e">
            <v>#N/A</v>
          </cell>
          <cell r="AH1039" t="e">
            <v>#N/A</v>
          </cell>
          <cell r="AJ1039">
            <v>0</v>
          </cell>
          <cell r="AL1039" t="e">
            <v>#N/A</v>
          </cell>
          <cell r="AM1039" t="e">
            <v>#N/A</v>
          </cell>
          <cell r="AN1039" t="e">
            <v>#N/A</v>
          </cell>
          <cell r="AO1039" t="e">
            <v>#N/A</v>
          </cell>
          <cell r="AP1039" t="e">
            <v>#N/A</v>
          </cell>
          <cell r="AQ1039" t="e">
            <v>#N/A</v>
          </cell>
          <cell r="AR1039" t="e">
            <v>#N/A</v>
          </cell>
          <cell r="AS1039" t="e">
            <v>#N/A</v>
          </cell>
          <cell r="AT1039" t="e">
            <v>#N/A</v>
          </cell>
        </row>
        <row r="1040">
          <cell r="B1040" t="str">
            <v>894459-4521</v>
          </cell>
          <cell r="C1040" t="str">
            <v>894459-4521</v>
          </cell>
          <cell r="D1040" t="e">
            <v>#N/A</v>
          </cell>
          <cell r="E1040" t="str">
            <v>Isuzu Eng</v>
          </cell>
          <cell r="F1040" t="str">
            <v>IRC</v>
          </cell>
          <cell r="G1040" t="str">
            <v>PACKING HEAD COVER</v>
          </cell>
          <cell r="I1040" t="e">
            <v>#N/A</v>
          </cell>
          <cell r="J1040" t="e">
            <v>#N/A</v>
          </cell>
          <cell r="L1040" t="e">
            <v>#N/A</v>
          </cell>
          <cell r="M1040" t="e">
            <v>#N/A</v>
          </cell>
          <cell r="N1040" t="str">
            <v>6x1</v>
          </cell>
          <cell r="O1040" t="str">
            <v>Compression</v>
          </cell>
          <cell r="P1040" t="str">
            <v>Sub.Cont.</v>
          </cell>
          <cell r="Q1040" t="str">
            <v>NO</v>
          </cell>
          <cell r="R1040" t="str">
            <v>-</v>
          </cell>
          <cell r="S1040">
            <v>100</v>
          </cell>
          <cell r="T1040" t="str">
            <v>JIG</v>
          </cell>
          <cell r="Y1040">
            <v>3</v>
          </cell>
          <cell r="Z1040">
            <v>0</v>
          </cell>
          <cell r="AA1040">
            <v>175</v>
          </cell>
          <cell r="AB1040">
            <v>15</v>
          </cell>
          <cell r="AC1040">
            <v>90</v>
          </cell>
          <cell r="AD1040" t="str">
            <v>RK</v>
          </cell>
          <cell r="AE1040">
            <v>0</v>
          </cell>
          <cell r="AF1040">
            <v>6</v>
          </cell>
          <cell r="AG1040" t="e">
            <v>#N/A</v>
          </cell>
          <cell r="AH1040" t="e">
            <v>#N/A</v>
          </cell>
          <cell r="AJ1040">
            <v>0</v>
          </cell>
          <cell r="AL1040" t="e">
            <v>#N/A</v>
          </cell>
          <cell r="AM1040" t="e">
            <v>#N/A</v>
          </cell>
          <cell r="AN1040" t="e">
            <v>#N/A</v>
          </cell>
          <cell r="AO1040" t="e">
            <v>#N/A</v>
          </cell>
          <cell r="AP1040" t="e">
            <v>#N/A</v>
          </cell>
          <cell r="AQ1040" t="e">
            <v>#N/A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B1041" t="str">
            <v>894459-4522</v>
          </cell>
          <cell r="C1041" t="str">
            <v>894459-4522</v>
          </cell>
          <cell r="D1041" t="str">
            <v>F-EM</v>
          </cell>
          <cell r="E1041" t="str">
            <v>Isuzu Eng</v>
          </cell>
          <cell r="F1041" t="str">
            <v>IRC</v>
          </cell>
          <cell r="G1041" t="str">
            <v>PACKING HEAD COVER</v>
          </cell>
          <cell r="H1041" t="str">
            <v>INJ 13-17,36-39,63</v>
          </cell>
          <cell r="I1041" t="e">
            <v>#N/A</v>
          </cell>
          <cell r="J1041" t="e">
            <v>#N/A</v>
          </cell>
          <cell r="K1041" t="str">
            <v>AS-27O8</v>
          </cell>
          <cell r="L1041" t="e">
            <v>#N/A</v>
          </cell>
          <cell r="M1041" t="e">
            <v>#N/A</v>
          </cell>
          <cell r="N1041" t="str">
            <v>6x1</v>
          </cell>
          <cell r="O1041" t="str">
            <v>Compression</v>
          </cell>
          <cell r="P1041" t="str">
            <v>Sub.Cont.</v>
          </cell>
          <cell r="Q1041" t="str">
            <v>NO</v>
          </cell>
          <cell r="R1041" t="str">
            <v>-</v>
          </cell>
          <cell r="S1041">
            <v>100</v>
          </cell>
          <cell r="Y1041">
            <v>3</v>
          </cell>
          <cell r="Z1041">
            <v>0</v>
          </cell>
          <cell r="AA1041">
            <v>175</v>
          </cell>
          <cell r="AB1041">
            <v>15</v>
          </cell>
          <cell r="AC1041">
            <v>90</v>
          </cell>
          <cell r="AD1041" t="str">
            <v>RK</v>
          </cell>
          <cell r="AE1041">
            <v>0</v>
          </cell>
          <cell r="AF1041">
            <v>6</v>
          </cell>
          <cell r="AG1041" t="e">
            <v>#N/A</v>
          </cell>
          <cell r="AH1041" t="e">
            <v>#N/A</v>
          </cell>
          <cell r="AJ1041">
            <v>0</v>
          </cell>
          <cell r="AL1041" t="e">
            <v>#N/A</v>
          </cell>
          <cell r="AM1041" t="e">
            <v>#N/A</v>
          </cell>
          <cell r="AN1041" t="e">
            <v>#N/A</v>
          </cell>
          <cell r="AO1041" t="e">
            <v>#N/A</v>
          </cell>
          <cell r="AP1041" t="e">
            <v>#N/A</v>
          </cell>
          <cell r="AQ1041" t="e">
            <v>#N/A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B1042" t="str">
            <v>894494-1010R</v>
          </cell>
          <cell r="C1042" t="str">
            <v>894494-1010R</v>
          </cell>
          <cell r="D1042" t="e">
            <v>#N/A</v>
          </cell>
          <cell r="E1042" t="str">
            <v>Isuzu Eng</v>
          </cell>
          <cell r="F1042" t="str">
            <v>IRC</v>
          </cell>
          <cell r="G1042" t="str">
            <v>PACKING HEAD COVER</v>
          </cell>
          <cell r="I1042" t="e">
            <v>#N/A</v>
          </cell>
          <cell r="J1042" t="e">
            <v>#N/A</v>
          </cell>
          <cell r="K1042" t="str">
            <v>AG2500;PRS080</v>
          </cell>
          <cell r="L1042" t="e">
            <v>#N/A</v>
          </cell>
          <cell r="M1042" t="e">
            <v>#N/A</v>
          </cell>
          <cell r="N1042" t="str">
            <v>2x1</v>
          </cell>
          <cell r="O1042" t="str">
            <v>Compression</v>
          </cell>
          <cell r="P1042" t="str">
            <v>Sub.Cont.</v>
          </cell>
          <cell r="Q1042" t="str">
            <v>NO</v>
          </cell>
          <cell r="R1042" t="str">
            <v>-</v>
          </cell>
          <cell r="S1042">
            <v>100</v>
          </cell>
          <cell r="T1042" t="str">
            <v>JIG</v>
          </cell>
          <cell r="Y1042">
            <v>3</v>
          </cell>
          <cell r="Z1042">
            <v>30.72</v>
          </cell>
          <cell r="AA1042">
            <v>175</v>
          </cell>
          <cell r="AB1042">
            <v>10</v>
          </cell>
          <cell r="AC1042">
            <v>90</v>
          </cell>
          <cell r="AD1042" t="str">
            <v>RK</v>
          </cell>
          <cell r="AE1042">
            <v>0</v>
          </cell>
          <cell r="AF1042">
            <v>2</v>
          </cell>
          <cell r="AG1042" t="e">
            <v>#N/A</v>
          </cell>
          <cell r="AH1042" t="e">
            <v>#N/A</v>
          </cell>
          <cell r="AJ1042">
            <v>0</v>
          </cell>
          <cell r="AL1042" t="e">
            <v>#N/A</v>
          </cell>
          <cell r="AM1042" t="e">
            <v>#N/A</v>
          </cell>
          <cell r="AN1042" t="e">
            <v>#N/A</v>
          </cell>
          <cell r="AO1042" t="e">
            <v>#N/A</v>
          </cell>
          <cell r="AP1042" t="e">
            <v>#N/A</v>
          </cell>
          <cell r="AQ1042" t="e">
            <v>#N/A</v>
          </cell>
          <cell r="AR1042" t="e">
            <v>#N/A</v>
          </cell>
          <cell r="AS1042" t="e">
            <v>#N/A</v>
          </cell>
          <cell r="AT1042" t="e">
            <v>#N/A</v>
          </cell>
        </row>
        <row r="1043">
          <cell r="B1043" t="str">
            <v>894494-1020R</v>
          </cell>
          <cell r="C1043" t="str">
            <v>894494-1020R;A</v>
          </cell>
          <cell r="D1043" t="e">
            <v>#N/A</v>
          </cell>
          <cell r="E1043" t="str">
            <v>Isuzu Eng</v>
          </cell>
          <cell r="F1043" t="str">
            <v>IRC</v>
          </cell>
          <cell r="G1043" t="str">
            <v>PACKING HEAD COVER</v>
          </cell>
          <cell r="H1043" t="str">
            <v>BUN</v>
          </cell>
          <cell r="I1043" t="e">
            <v>#N/A</v>
          </cell>
          <cell r="J1043" t="e">
            <v>#N/A</v>
          </cell>
          <cell r="K1043" t="str">
            <v>AG2500;PRS080</v>
          </cell>
          <cell r="L1043" t="e">
            <v>#N/A</v>
          </cell>
          <cell r="M1043" t="e">
            <v>#N/A</v>
          </cell>
          <cell r="N1043" t="str">
            <v>2x1</v>
          </cell>
          <cell r="O1043" t="str">
            <v>Compression</v>
          </cell>
          <cell r="P1043" t="str">
            <v>Sub.Cont.</v>
          </cell>
          <cell r="Q1043" t="str">
            <v>NO</v>
          </cell>
          <cell r="R1043" t="str">
            <v>-</v>
          </cell>
          <cell r="S1043">
            <v>100</v>
          </cell>
          <cell r="T1043">
            <v>2</v>
          </cell>
          <cell r="U1043">
            <v>30</v>
          </cell>
          <cell r="V1043">
            <v>30</v>
          </cell>
          <cell r="W1043">
            <v>7</v>
          </cell>
          <cell r="Y1043">
            <v>4</v>
          </cell>
          <cell r="Z1043">
            <v>20.399999999999999</v>
          </cell>
          <cell r="AA1043">
            <v>170</v>
          </cell>
          <cell r="AB1043">
            <v>1</v>
          </cell>
          <cell r="AC1043">
            <v>70</v>
          </cell>
          <cell r="AD1043" t="str">
            <v>RK</v>
          </cell>
          <cell r="AE1043">
            <v>0</v>
          </cell>
          <cell r="AF1043">
            <v>2</v>
          </cell>
          <cell r="AG1043" t="e">
            <v>#N/A</v>
          </cell>
          <cell r="AH1043" t="e">
            <v>#N/A</v>
          </cell>
          <cell r="AJ1043" t="e">
            <v>#VALUE!</v>
          </cell>
          <cell r="AL1043" t="e">
            <v>#N/A</v>
          </cell>
          <cell r="AM1043" t="e">
            <v>#N/A</v>
          </cell>
          <cell r="AN1043" t="e">
            <v>#N/A</v>
          </cell>
          <cell r="AO1043" t="e">
            <v>#N/A</v>
          </cell>
          <cell r="AP1043" t="e">
            <v>#N/A</v>
          </cell>
          <cell r="AQ1043" t="e">
            <v>#N/A</v>
          </cell>
          <cell r="AR1043" t="e">
            <v>#N/A</v>
          </cell>
          <cell r="AS1043" t="e">
            <v>#N/A</v>
          </cell>
          <cell r="AT1043" t="e">
            <v>#N/A</v>
          </cell>
        </row>
        <row r="1044">
          <cell r="B1044" t="str">
            <v>897013-832A</v>
          </cell>
          <cell r="C1044" t="str">
            <v>897013-832A;A</v>
          </cell>
          <cell r="D1044" t="e">
            <v>#N/A</v>
          </cell>
          <cell r="E1044" t="str">
            <v>Isuzu Eng</v>
          </cell>
          <cell r="F1044" t="str">
            <v>IRC</v>
          </cell>
          <cell r="G1044" t="str">
            <v>PACKING HEAD COVER</v>
          </cell>
          <cell r="H1044">
            <v>510</v>
          </cell>
          <cell r="I1044" t="e">
            <v>#N/A</v>
          </cell>
          <cell r="J1044" t="e">
            <v>#N/A</v>
          </cell>
          <cell r="K1044" t="str">
            <v>AS2708;PRS080</v>
          </cell>
          <cell r="L1044" t="e">
            <v>#N/A</v>
          </cell>
          <cell r="M1044" t="e">
            <v>#N/A</v>
          </cell>
          <cell r="N1044" t="str">
            <v>4x1</v>
          </cell>
          <cell r="O1044" t="str">
            <v>Compression</v>
          </cell>
          <cell r="P1044" t="str">
            <v>Sub.Cont.</v>
          </cell>
          <cell r="Q1044" t="str">
            <v>NO</v>
          </cell>
          <cell r="R1044" t="str">
            <v>-</v>
          </cell>
          <cell r="S1044">
            <v>120</v>
          </cell>
          <cell r="T1044">
            <v>2</v>
          </cell>
          <cell r="U1044">
            <v>4</v>
          </cell>
          <cell r="V1044">
            <v>285</v>
          </cell>
          <cell r="W1044">
            <v>4</v>
          </cell>
          <cell r="Y1044">
            <v>3</v>
          </cell>
          <cell r="Z1044">
            <v>456.96</v>
          </cell>
          <cell r="AA1044">
            <v>170</v>
          </cell>
          <cell r="AB1044">
            <v>1</v>
          </cell>
          <cell r="AC1044">
            <v>70</v>
          </cell>
          <cell r="AD1044" t="str">
            <v>RK</v>
          </cell>
          <cell r="AE1044">
            <v>0</v>
          </cell>
          <cell r="AF1044">
            <v>4</v>
          </cell>
          <cell r="AG1044" t="e">
            <v>#N/A</v>
          </cell>
          <cell r="AH1044" t="e">
            <v>#N/A</v>
          </cell>
          <cell r="AJ1044" t="e">
            <v>#VALUE!</v>
          </cell>
          <cell r="AL1044" t="e">
            <v>#N/A</v>
          </cell>
          <cell r="AM1044" t="e">
            <v>#N/A</v>
          </cell>
          <cell r="AN1044" t="e">
            <v>#N/A</v>
          </cell>
          <cell r="AO1044" t="e">
            <v>#N/A</v>
          </cell>
          <cell r="AP1044" t="e">
            <v>#N/A</v>
          </cell>
          <cell r="AQ1044" t="e">
            <v>#N/A</v>
          </cell>
          <cell r="AR1044" t="e">
            <v>#N/A</v>
          </cell>
          <cell r="AS1044" t="e">
            <v>#N/A</v>
          </cell>
          <cell r="AT1044" t="e">
            <v>#N/A</v>
          </cell>
        </row>
        <row r="1045">
          <cell r="B1045" t="str">
            <v>897013-833A</v>
          </cell>
          <cell r="C1045" t="str">
            <v>897013-833A;A</v>
          </cell>
          <cell r="D1045" t="e">
            <v>#N/A</v>
          </cell>
          <cell r="E1045" t="str">
            <v>Isuzu Eng</v>
          </cell>
          <cell r="F1045" t="str">
            <v>IRC</v>
          </cell>
          <cell r="G1045" t="str">
            <v>PACKING HEAD COVER</v>
          </cell>
          <cell r="H1045">
            <v>510</v>
          </cell>
          <cell r="I1045" t="e">
            <v>#N/A</v>
          </cell>
          <cell r="J1045" t="e">
            <v>#N/A</v>
          </cell>
          <cell r="K1045" t="str">
            <v>AS2708;PRS080</v>
          </cell>
          <cell r="L1045" t="e">
            <v>#N/A</v>
          </cell>
          <cell r="M1045" t="e">
            <v>#N/A</v>
          </cell>
          <cell r="N1045" t="str">
            <v>4x1</v>
          </cell>
          <cell r="O1045" t="str">
            <v>Compression</v>
          </cell>
          <cell r="P1045" t="str">
            <v>Sub.Cont.</v>
          </cell>
          <cell r="Q1045" t="str">
            <v>NO</v>
          </cell>
          <cell r="R1045" t="str">
            <v>-</v>
          </cell>
          <cell r="S1045">
            <v>120</v>
          </cell>
          <cell r="T1045">
            <v>2</v>
          </cell>
          <cell r="U1045">
            <v>7</v>
          </cell>
          <cell r="V1045">
            <v>325</v>
          </cell>
          <cell r="W1045">
            <v>7</v>
          </cell>
          <cell r="Y1045">
            <v>3</v>
          </cell>
          <cell r="Z1045">
            <v>440</v>
          </cell>
          <cell r="AA1045">
            <v>170</v>
          </cell>
          <cell r="AB1045">
            <v>3</v>
          </cell>
          <cell r="AC1045">
            <v>70</v>
          </cell>
          <cell r="AD1045" t="str">
            <v>RK</v>
          </cell>
          <cell r="AE1045">
            <v>0</v>
          </cell>
          <cell r="AF1045">
            <v>4</v>
          </cell>
          <cell r="AG1045" t="e">
            <v>#N/A</v>
          </cell>
          <cell r="AH1045" t="e">
            <v>#N/A</v>
          </cell>
          <cell r="AJ1045" t="e">
            <v>#VALUE!</v>
          </cell>
          <cell r="AL1045" t="e">
            <v>#N/A</v>
          </cell>
          <cell r="AM1045" t="e">
            <v>#N/A</v>
          </cell>
          <cell r="AN1045" t="e">
            <v>#N/A</v>
          </cell>
          <cell r="AO1045" t="e">
            <v>#N/A</v>
          </cell>
          <cell r="AP1045" t="e">
            <v>#N/A</v>
          </cell>
          <cell r="AQ1045" t="e">
            <v>#N/A</v>
          </cell>
          <cell r="AR1045" t="e">
            <v>#N/A</v>
          </cell>
          <cell r="AS1045" t="e">
            <v>#N/A</v>
          </cell>
          <cell r="AT1045" t="e">
            <v>#N/A</v>
          </cell>
        </row>
        <row r="1046">
          <cell r="B1046" t="str">
            <v>897028-6110</v>
          </cell>
          <cell r="C1046" t="str">
            <v>897028-6110</v>
          </cell>
          <cell r="D1046" t="str">
            <v>F-MCR</v>
          </cell>
          <cell r="E1046" t="str">
            <v>Isuzu Eng</v>
          </cell>
          <cell r="F1046" t="str">
            <v>IRC</v>
          </cell>
          <cell r="G1046" t="str">
            <v>SPACE&lt;-897131-706</v>
          </cell>
          <cell r="H1046" t="str">
            <v>AMN</v>
          </cell>
          <cell r="I1046" t="e">
            <v>#N/A</v>
          </cell>
          <cell r="J1046" t="e">
            <v>#N/A</v>
          </cell>
          <cell r="K1046" t="str">
            <v>AS-2996</v>
          </cell>
          <cell r="L1046" t="e">
            <v>#N/A</v>
          </cell>
          <cell r="M1046" t="e">
            <v>#N/A</v>
          </cell>
          <cell r="N1046" t="str">
            <v>2x2</v>
          </cell>
          <cell r="O1046" t="str">
            <v>Compression</v>
          </cell>
          <cell r="P1046" t="str">
            <v>Sub.Cont.</v>
          </cell>
          <cell r="Q1046" t="str">
            <v>NO</v>
          </cell>
          <cell r="R1046" t="str">
            <v>-</v>
          </cell>
          <cell r="S1046">
            <v>120</v>
          </cell>
          <cell r="T1046">
            <v>2</v>
          </cell>
          <cell r="U1046">
            <v>7</v>
          </cell>
          <cell r="V1046">
            <v>325</v>
          </cell>
          <cell r="W1046">
            <v>7</v>
          </cell>
          <cell r="Y1046">
            <v>5</v>
          </cell>
          <cell r="Z1046" t="e">
            <v>#VALUE!</v>
          </cell>
          <cell r="AA1046">
            <v>170</v>
          </cell>
          <cell r="AB1046">
            <v>3</v>
          </cell>
          <cell r="AC1046">
            <v>70</v>
          </cell>
          <cell r="AD1046" t="str">
            <v>RK</v>
          </cell>
          <cell r="AE1046">
            <v>0</v>
          </cell>
          <cell r="AF1046">
            <v>2</v>
          </cell>
          <cell r="AG1046" t="e">
            <v>#N/A</v>
          </cell>
          <cell r="AH1046" t="e">
            <v>#N/A</v>
          </cell>
          <cell r="AJ1046" t="e">
            <v>#VALUE!</v>
          </cell>
          <cell r="AL1046" t="e">
            <v>#N/A</v>
          </cell>
          <cell r="AM1046" t="e">
            <v>#N/A</v>
          </cell>
          <cell r="AN1046" t="e">
            <v>#N/A</v>
          </cell>
          <cell r="AO1046" t="e">
            <v>#VALUE!</v>
          </cell>
          <cell r="AP1046" t="e">
            <v>#N/A</v>
          </cell>
          <cell r="AQ1046" t="e">
            <v>#N/A</v>
          </cell>
          <cell r="AR1046" t="e">
            <v>#N/A</v>
          </cell>
          <cell r="AS1046" t="e">
            <v>#N/A</v>
          </cell>
          <cell r="AT1046" t="e">
            <v>#VALUE!</v>
          </cell>
        </row>
        <row r="1047">
          <cell r="B1047" t="str">
            <v>897038-9962</v>
          </cell>
          <cell r="C1047" t="str">
            <v>897038-9962;A</v>
          </cell>
          <cell r="D1047" t="str">
            <v>F-MCR</v>
          </cell>
          <cell r="E1047" t="str">
            <v>Isuzu Eng</v>
          </cell>
          <cell r="F1047" t="str">
            <v>IRC</v>
          </cell>
          <cell r="G1047" t="str">
            <v>SPACE&lt;-897131-706</v>
          </cell>
          <cell r="H1047" t="str">
            <v>PUN</v>
          </cell>
          <cell r="I1047" t="e">
            <v>#N/A</v>
          </cell>
          <cell r="J1047" t="e">
            <v>#N/A</v>
          </cell>
          <cell r="K1047" t="str">
            <v>E2776;PRS080</v>
          </cell>
          <cell r="L1047">
            <v>98</v>
          </cell>
          <cell r="M1047" t="e">
            <v>#DIV/0!</v>
          </cell>
          <cell r="N1047" t="str">
            <v>2x2</v>
          </cell>
          <cell r="O1047" t="str">
            <v>Compression</v>
          </cell>
          <cell r="P1047" t="str">
            <v>Sub.Cont.</v>
          </cell>
          <cell r="Q1047" t="str">
            <v>NO</v>
          </cell>
          <cell r="R1047" t="str">
            <v>-</v>
          </cell>
          <cell r="S1047">
            <v>100</v>
          </cell>
          <cell r="T1047" t="str">
            <v>JIG</v>
          </cell>
          <cell r="Y1047">
            <v>5</v>
          </cell>
          <cell r="Z1047">
            <v>0</v>
          </cell>
          <cell r="AA1047">
            <v>175</v>
          </cell>
          <cell r="AB1047">
            <v>0</v>
          </cell>
          <cell r="AC1047">
            <v>70</v>
          </cell>
          <cell r="AD1047" t="str">
            <v>RK</v>
          </cell>
          <cell r="AE1047">
            <v>0</v>
          </cell>
          <cell r="AF1047">
            <v>2</v>
          </cell>
          <cell r="AG1047">
            <v>98</v>
          </cell>
          <cell r="AH1047" t="e">
            <v>#DIV/0!</v>
          </cell>
          <cell r="AJ1047">
            <v>2475</v>
          </cell>
          <cell r="AL1047" t="e">
            <v>#N/A</v>
          </cell>
          <cell r="AM1047" t="e">
            <v>#N/A</v>
          </cell>
          <cell r="AN1047" t="e">
            <v>#N/A</v>
          </cell>
          <cell r="AO1047" t="e">
            <v>#N/A</v>
          </cell>
          <cell r="AP1047" t="e">
            <v>#N/A</v>
          </cell>
          <cell r="AQ1047" t="e">
            <v>#N/A</v>
          </cell>
          <cell r="AR1047" t="e">
            <v>#N/A</v>
          </cell>
          <cell r="AS1047" t="e">
            <v>#N/A</v>
          </cell>
          <cell r="AT1047" t="e">
            <v>#N/A</v>
          </cell>
        </row>
        <row r="1048">
          <cell r="B1048" t="str">
            <v>897038-9972</v>
          </cell>
          <cell r="C1048" t="str">
            <v>897038-9972;A</v>
          </cell>
          <cell r="D1048" t="str">
            <v>F-MCR</v>
          </cell>
          <cell r="E1048" t="str">
            <v>Isuzu Eng</v>
          </cell>
          <cell r="F1048" t="str">
            <v>IRC</v>
          </cell>
          <cell r="G1048" t="str">
            <v>SPACE&lt;-897131-706</v>
          </cell>
          <cell r="H1048" t="str">
            <v>PUN</v>
          </cell>
          <cell r="I1048" t="e">
            <v>#N/A</v>
          </cell>
          <cell r="J1048" t="e">
            <v>#N/A</v>
          </cell>
          <cell r="K1048" t="str">
            <v>E2776;PRS080</v>
          </cell>
          <cell r="L1048">
            <v>98</v>
          </cell>
          <cell r="M1048" t="e">
            <v>#DIV/0!</v>
          </cell>
          <cell r="N1048" t="str">
            <v>1x1</v>
          </cell>
          <cell r="O1048" t="str">
            <v>Compression</v>
          </cell>
          <cell r="P1048" t="str">
            <v>Sub.Cont.</v>
          </cell>
          <cell r="Q1048" t="str">
            <v>NO</v>
          </cell>
          <cell r="R1048" t="str">
            <v>-</v>
          </cell>
          <cell r="S1048">
            <v>120</v>
          </cell>
          <cell r="T1048">
            <v>4</v>
          </cell>
          <cell r="U1048">
            <v>9</v>
          </cell>
          <cell r="V1048">
            <v>285</v>
          </cell>
          <cell r="W1048">
            <v>6</v>
          </cell>
          <cell r="Y1048">
            <v>4</v>
          </cell>
          <cell r="Z1048">
            <v>0</v>
          </cell>
          <cell r="AA1048">
            <v>175</v>
          </cell>
          <cell r="AB1048">
            <v>7</v>
          </cell>
          <cell r="AC1048">
            <v>70</v>
          </cell>
          <cell r="AD1048" t="str">
            <v>RPS</v>
          </cell>
          <cell r="AE1048">
            <v>0</v>
          </cell>
          <cell r="AF1048">
            <v>1</v>
          </cell>
          <cell r="AG1048">
            <v>98</v>
          </cell>
          <cell r="AH1048" t="e">
            <v>#DIV/0!</v>
          </cell>
          <cell r="AJ1048" t="e">
            <v>#VALUE!</v>
          </cell>
          <cell r="AL1048" t="e">
            <v>#N/A</v>
          </cell>
          <cell r="AM1048" t="e">
            <v>#N/A</v>
          </cell>
          <cell r="AN1048" t="e">
            <v>#N/A</v>
          </cell>
          <cell r="AO1048" t="e">
            <v>#N/A</v>
          </cell>
          <cell r="AP1048" t="e">
            <v>#N/A</v>
          </cell>
          <cell r="AQ1048" t="e">
            <v>#N/A</v>
          </cell>
          <cell r="AR1048" t="e">
            <v>#N/A</v>
          </cell>
          <cell r="AS1048" t="e">
            <v>#N/A</v>
          </cell>
          <cell r="AT1048" t="e">
            <v>#N/A</v>
          </cell>
        </row>
        <row r="1049">
          <cell r="B1049" t="str">
            <v>897081-5310</v>
          </cell>
          <cell r="C1049" t="str">
            <v>897081-5310;A</v>
          </cell>
          <cell r="D1049" t="str">
            <v>F-PS</v>
          </cell>
          <cell r="E1049" t="str">
            <v>Isuzu Eng</v>
          </cell>
          <cell r="F1049" t="str">
            <v>IRC</v>
          </cell>
          <cell r="G1049" t="str">
            <v>SPACE&lt;-897131-706</v>
          </cell>
          <cell r="H1049">
            <v>510</v>
          </cell>
          <cell r="I1049" t="e">
            <v>#N/A</v>
          </cell>
          <cell r="J1049" t="e">
            <v>#N/A</v>
          </cell>
          <cell r="K1049" t="str">
            <v>AS2811;PRS080</v>
          </cell>
          <cell r="L1049" t="e">
            <v>#N/A</v>
          </cell>
          <cell r="M1049" t="e">
            <v>#N/A</v>
          </cell>
          <cell r="N1049" t="str">
            <v>9X1</v>
          </cell>
          <cell r="O1049" t="str">
            <v>Comprssion</v>
          </cell>
          <cell r="P1049" t="str">
            <v>Sub.Cont.</v>
          </cell>
          <cell r="Q1049" t="str">
            <v>NO</v>
          </cell>
          <cell r="R1049" t="str">
            <v>-</v>
          </cell>
          <cell r="S1049">
            <v>100</v>
          </cell>
          <cell r="T1049">
            <v>9</v>
          </cell>
          <cell r="U1049">
            <v>6</v>
          </cell>
          <cell r="V1049">
            <v>120</v>
          </cell>
          <cell r="W1049">
            <v>4</v>
          </cell>
          <cell r="Y1049">
            <v>4</v>
          </cell>
          <cell r="Z1049">
            <v>405</v>
          </cell>
          <cell r="AA1049">
            <v>170</v>
          </cell>
          <cell r="AB1049">
            <v>3</v>
          </cell>
          <cell r="AC1049">
            <v>70</v>
          </cell>
          <cell r="AD1049" t="str">
            <v>J/R</v>
          </cell>
          <cell r="AE1049">
            <v>0</v>
          </cell>
          <cell r="AF1049">
            <v>9</v>
          </cell>
          <cell r="AG1049" t="e">
            <v>#N/A</v>
          </cell>
          <cell r="AH1049" t="e">
            <v>#N/A</v>
          </cell>
          <cell r="AJ1049" t="e">
            <v>#VALUE!</v>
          </cell>
          <cell r="AL1049">
            <v>126</v>
          </cell>
          <cell r="AM1049">
            <v>42</v>
          </cell>
          <cell r="AN1049">
            <v>1134</v>
          </cell>
          <cell r="AO1049">
            <v>51.03</v>
          </cell>
          <cell r="AP1049" t="e">
            <v>#N/A</v>
          </cell>
          <cell r="AQ1049" t="e">
            <v>#N/A</v>
          </cell>
          <cell r="AR1049" t="e">
            <v>#N/A</v>
          </cell>
          <cell r="AS1049" t="e">
            <v>#N/A</v>
          </cell>
          <cell r="AT1049" t="e">
            <v>#N/A</v>
          </cell>
        </row>
        <row r="1050">
          <cell r="B1050" t="str">
            <v>897213-4810</v>
          </cell>
          <cell r="C1050" t="str">
            <v>897213-4810;A</v>
          </cell>
          <cell r="D1050" t="str">
            <v>F-RPM</v>
          </cell>
          <cell r="E1050" t="str">
            <v>ISUZU</v>
          </cell>
          <cell r="F1050" t="e">
            <v>#N/A</v>
          </cell>
          <cell r="G1050" t="e">
            <v>#N/A</v>
          </cell>
          <cell r="H1050" t="str">
            <v>INM 4,16,17,28,29,32-35</v>
          </cell>
          <cell r="I1050" t="e">
            <v>#N/A</v>
          </cell>
          <cell r="J1050" t="e">
            <v>#N/A</v>
          </cell>
          <cell r="K1050" t="str">
            <v>C-5720;INJ080</v>
          </cell>
          <cell r="L1050">
            <v>40</v>
          </cell>
          <cell r="M1050">
            <v>9373.3333333333321</v>
          </cell>
          <cell r="N1050" t="str">
            <v>40X1</v>
          </cell>
          <cell r="O1050" t="str">
            <v>Comprssion</v>
          </cell>
          <cell r="P1050" t="str">
            <v>Sub.Cont.</v>
          </cell>
          <cell r="Q1050" t="str">
            <v>NO</v>
          </cell>
          <cell r="R1050" t="str">
            <v>-</v>
          </cell>
          <cell r="S1050">
            <v>100</v>
          </cell>
          <cell r="T1050">
            <v>8</v>
          </cell>
          <cell r="U1050">
            <v>48</v>
          </cell>
          <cell r="V1050">
            <v>48</v>
          </cell>
          <cell r="W1050">
            <v>6</v>
          </cell>
          <cell r="Y1050">
            <v>4</v>
          </cell>
          <cell r="Z1050">
            <v>150</v>
          </cell>
          <cell r="AA1050">
            <v>170</v>
          </cell>
          <cell r="AB1050">
            <v>10</v>
          </cell>
          <cell r="AC1050">
            <v>70</v>
          </cell>
          <cell r="AD1050" t="str">
            <v>J/R</v>
          </cell>
          <cell r="AE1050">
            <v>0</v>
          </cell>
          <cell r="AF1050">
            <v>38</v>
          </cell>
          <cell r="AG1050">
            <v>40</v>
          </cell>
          <cell r="AH1050">
            <v>10133.333333333334</v>
          </cell>
          <cell r="AJ1050" t="e">
            <v>#VALUE!</v>
          </cell>
          <cell r="AL1050">
            <v>126</v>
          </cell>
          <cell r="AM1050">
            <v>42</v>
          </cell>
          <cell r="AN1050">
            <v>4788</v>
          </cell>
          <cell r="AO1050">
            <v>18.899999999999999</v>
          </cell>
          <cell r="AP1050" t="e">
            <v>#N/A</v>
          </cell>
          <cell r="AQ1050" t="e">
            <v>#N/A</v>
          </cell>
          <cell r="AR1050" t="e">
            <v>#N/A</v>
          </cell>
          <cell r="AS1050" t="e">
            <v>#N/A</v>
          </cell>
          <cell r="AT1050" t="e">
            <v>#N/A</v>
          </cell>
        </row>
        <row r="1051">
          <cell r="B1051" t="str">
            <v>897215-0520</v>
          </cell>
          <cell r="C1051" t="str">
            <v>897215-0520;A</v>
          </cell>
          <cell r="D1051" t="str">
            <v>F-WCL01</v>
          </cell>
          <cell r="E1051" t="str">
            <v>ISUZU</v>
          </cell>
          <cell r="F1051" t="e">
            <v>#N/A</v>
          </cell>
          <cell r="G1051" t="e">
            <v>#N/A</v>
          </cell>
          <cell r="H1051" t="str">
            <v>INJ 13-17,36-39,63</v>
          </cell>
          <cell r="I1051" t="e">
            <v>#N/A</v>
          </cell>
          <cell r="J1051" t="e">
            <v>#N/A</v>
          </cell>
          <cell r="K1051" t="str">
            <v>AG-5801;INJ080</v>
          </cell>
          <cell r="L1051">
            <v>75</v>
          </cell>
          <cell r="M1051">
            <v>789.04109589041093</v>
          </cell>
          <cell r="N1051" t="str">
            <v>8X1</v>
          </cell>
          <cell r="O1051" t="str">
            <v>Comprssion</v>
          </cell>
          <cell r="P1051" t="str">
            <v>Sub.Cont.</v>
          </cell>
          <cell r="Q1051" t="str">
            <v>NO</v>
          </cell>
          <cell r="R1051" t="str">
            <v>-</v>
          </cell>
          <cell r="S1051">
            <v>100</v>
          </cell>
          <cell r="Y1051">
            <v>5</v>
          </cell>
          <cell r="Z1051">
            <v>730</v>
          </cell>
          <cell r="AA1051">
            <v>175</v>
          </cell>
          <cell r="AB1051">
            <v>0</v>
          </cell>
          <cell r="AC1051">
            <v>50</v>
          </cell>
          <cell r="AD1051" t="str">
            <v>RK</v>
          </cell>
          <cell r="AE1051">
            <v>0</v>
          </cell>
          <cell r="AF1051">
            <v>8</v>
          </cell>
          <cell r="AG1051">
            <v>75</v>
          </cell>
          <cell r="AH1051">
            <v>821.91780821917803</v>
          </cell>
          <cell r="AJ1051">
            <v>0</v>
          </cell>
          <cell r="AL1051">
            <v>138</v>
          </cell>
          <cell r="AM1051">
            <v>46</v>
          </cell>
          <cell r="AN1051">
            <v>1104</v>
          </cell>
          <cell r="AO1051">
            <v>100.74</v>
          </cell>
          <cell r="AP1051" t="e">
            <v>#N/A</v>
          </cell>
          <cell r="AQ1051" t="e">
            <v>#N/A</v>
          </cell>
          <cell r="AR1051" t="e">
            <v>#N/A</v>
          </cell>
          <cell r="AS1051" t="e">
            <v>#N/A</v>
          </cell>
          <cell r="AT1051" t="e">
            <v>#N/A</v>
          </cell>
        </row>
        <row r="1052">
          <cell r="B1052" t="str">
            <v>897234-9660</v>
          </cell>
          <cell r="C1052" t="str">
            <v>897234-9660;A</v>
          </cell>
          <cell r="D1052" t="str">
            <v>F-EM</v>
          </cell>
          <cell r="E1052" t="str">
            <v>ISUZU</v>
          </cell>
          <cell r="F1052" t="e">
            <v>#N/A</v>
          </cell>
          <cell r="G1052" t="e">
            <v>#N/A</v>
          </cell>
          <cell r="H1052" t="str">
            <v>INJ 13-17,36-39,63</v>
          </cell>
          <cell r="I1052" t="e">
            <v>#N/A</v>
          </cell>
          <cell r="J1052" t="e">
            <v>#N/A</v>
          </cell>
          <cell r="K1052" t="str">
            <v>AG-5801;INJ080</v>
          </cell>
          <cell r="L1052">
            <v>75</v>
          </cell>
          <cell r="M1052">
            <v>308.57142857142856</v>
          </cell>
          <cell r="N1052" t="str">
            <v>6X1</v>
          </cell>
          <cell r="O1052" t="str">
            <v>Compression</v>
          </cell>
          <cell r="P1052" t="str">
            <v>Sub.Cont.</v>
          </cell>
          <cell r="Q1052" t="str">
            <v>NO</v>
          </cell>
          <cell r="R1052" t="str">
            <v>-</v>
          </cell>
          <cell r="S1052">
            <v>100</v>
          </cell>
          <cell r="Y1052">
            <v>3</v>
          </cell>
          <cell r="Z1052">
            <v>1400</v>
          </cell>
          <cell r="AA1052">
            <v>175</v>
          </cell>
          <cell r="AB1052">
            <v>20</v>
          </cell>
          <cell r="AC1052">
            <v>65</v>
          </cell>
          <cell r="AD1052" t="str">
            <v>RK</v>
          </cell>
          <cell r="AE1052">
            <v>0</v>
          </cell>
          <cell r="AF1052">
            <v>6</v>
          </cell>
          <cell r="AG1052">
            <v>75</v>
          </cell>
          <cell r="AH1052">
            <v>321.42857142857144</v>
          </cell>
          <cell r="AJ1052">
            <v>0</v>
          </cell>
          <cell r="AL1052">
            <v>105</v>
          </cell>
          <cell r="AM1052">
            <v>35</v>
          </cell>
          <cell r="AN1052">
            <v>630</v>
          </cell>
          <cell r="AO1052">
            <v>147</v>
          </cell>
          <cell r="AP1052" t="e">
            <v>#N/A</v>
          </cell>
          <cell r="AQ1052" t="e">
            <v>#N/A</v>
          </cell>
          <cell r="AR1052" t="e">
            <v>#N/A</v>
          </cell>
          <cell r="AS1052" t="e">
            <v>#N/A</v>
          </cell>
          <cell r="AT1052" t="e">
            <v>#N/A</v>
          </cell>
        </row>
        <row r="1053">
          <cell r="B1053" t="str">
            <v>897234-9660/70A</v>
          </cell>
          <cell r="C1053" t="str">
            <v>897234-9660/70;A</v>
          </cell>
          <cell r="D1053" t="e">
            <v>#N/A</v>
          </cell>
          <cell r="E1053" t="str">
            <v>ISUZU</v>
          </cell>
          <cell r="F1053" t="str">
            <v>IRC</v>
          </cell>
          <cell r="G1053" t="str">
            <v>CAB  (894325-1560)</v>
          </cell>
          <cell r="H1053" t="str">
            <v>INJ 13-17,36-39,63</v>
          </cell>
          <cell r="I1053" t="e">
            <v>#N/A</v>
          </cell>
          <cell r="J1053" t="e">
            <v>#N/A</v>
          </cell>
          <cell r="K1053" t="str">
            <v>AG-5801;INJ080</v>
          </cell>
          <cell r="L1053">
            <v>75</v>
          </cell>
          <cell r="M1053">
            <v>161.79775280898878</v>
          </cell>
          <cell r="N1053" t="str">
            <v>4X2</v>
          </cell>
          <cell r="O1053" t="str">
            <v>Compression</v>
          </cell>
          <cell r="P1053" t="str">
            <v>Press Dep.</v>
          </cell>
          <cell r="Q1053" t="str">
            <v>NO</v>
          </cell>
          <cell r="R1053" t="str">
            <v>-</v>
          </cell>
          <cell r="S1053">
            <v>120</v>
          </cell>
          <cell r="Y1053">
            <v>3</v>
          </cell>
          <cell r="Z1053">
            <v>890</v>
          </cell>
          <cell r="AA1053">
            <v>175</v>
          </cell>
          <cell r="AB1053">
            <v>0</v>
          </cell>
          <cell r="AC1053">
            <v>0</v>
          </cell>
          <cell r="AD1053" t="str">
            <v>RK</v>
          </cell>
          <cell r="AE1053">
            <v>0</v>
          </cell>
          <cell r="AF1053">
            <v>2</v>
          </cell>
          <cell r="AG1053">
            <v>75</v>
          </cell>
          <cell r="AH1053">
            <v>168.53932584269663</v>
          </cell>
          <cell r="AJ1053">
            <v>0</v>
          </cell>
          <cell r="AL1053">
            <v>114</v>
          </cell>
          <cell r="AM1053">
            <v>38</v>
          </cell>
          <cell r="AN1053">
            <v>228</v>
          </cell>
          <cell r="AO1053">
            <v>101.46</v>
          </cell>
          <cell r="AP1053" t="e">
            <v>#N/A</v>
          </cell>
          <cell r="AQ1053" t="e">
            <v>#N/A</v>
          </cell>
          <cell r="AR1053" t="e">
            <v>#N/A</v>
          </cell>
          <cell r="AS1053" t="e">
            <v>#N/A</v>
          </cell>
          <cell r="AT1053" t="e">
            <v>#N/A</v>
          </cell>
        </row>
        <row r="1054">
          <cell r="B1054" t="str">
            <v>897234-9660/70B</v>
          </cell>
          <cell r="C1054" t="str">
            <v>897234-9660/70;A</v>
          </cell>
          <cell r="D1054" t="e">
            <v>#N/A</v>
          </cell>
          <cell r="E1054" t="str">
            <v>ISUZU</v>
          </cell>
          <cell r="F1054" t="str">
            <v>IRC</v>
          </cell>
          <cell r="G1054" t="str">
            <v>CAB  (894325-1560)</v>
          </cell>
          <cell r="H1054" t="str">
            <v>INJ 13-17,36-39,63</v>
          </cell>
          <cell r="I1054" t="e">
            <v>#N/A</v>
          </cell>
          <cell r="J1054" t="e">
            <v>#N/A</v>
          </cell>
          <cell r="K1054" t="str">
            <v>AG-5801;INJ080</v>
          </cell>
          <cell r="L1054">
            <v>75</v>
          </cell>
          <cell r="M1054">
            <v>161.79775280898878</v>
          </cell>
          <cell r="N1054" t="str">
            <v>4X2</v>
          </cell>
          <cell r="O1054" t="str">
            <v>Compression</v>
          </cell>
          <cell r="P1054" t="str">
            <v>Press Dep.</v>
          </cell>
          <cell r="Q1054" t="str">
            <v>NO</v>
          </cell>
          <cell r="R1054" t="str">
            <v>-</v>
          </cell>
          <cell r="S1054">
            <v>150</v>
          </cell>
          <cell r="T1054">
            <v>2</v>
          </cell>
          <cell r="W1054">
            <v>5</v>
          </cell>
          <cell r="Y1054">
            <v>10</v>
          </cell>
          <cell r="Z1054">
            <v>890</v>
          </cell>
          <cell r="AA1054">
            <v>170</v>
          </cell>
          <cell r="AB1054">
            <v>15</v>
          </cell>
          <cell r="AC1054">
            <v>70</v>
          </cell>
          <cell r="AD1054" t="str">
            <v>RK</v>
          </cell>
          <cell r="AE1054">
            <v>0</v>
          </cell>
          <cell r="AF1054">
            <v>2</v>
          </cell>
          <cell r="AG1054">
            <v>75</v>
          </cell>
          <cell r="AH1054">
            <v>168.53932584269663</v>
          </cell>
          <cell r="AJ1054">
            <v>0</v>
          </cell>
          <cell r="AL1054">
            <v>114</v>
          </cell>
          <cell r="AM1054">
            <v>38</v>
          </cell>
          <cell r="AN1054">
            <v>228</v>
          </cell>
          <cell r="AO1054">
            <v>101.46</v>
          </cell>
          <cell r="AP1054" t="e">
            <v>#N/A</v>
          </cell>
          <cell r="AQ1054" t="e">
            <v>#N/A</v>
          </cell>
          <cell r="AR1054" t="e">
            <v>#N/A</v>
          </cell>
          <cell r="AS1054" t="e">
            <v>#N/A</v>
          </cell>
          <cell r="AT1054" t="e">
            <v>#N/A</v>
          </cell>
        </row>
        <row r="1055">
          <cell r="B1055" t="str">
            <v>897234-9660/70C</v>
          </cell>
          <cell r="C1055" t="str">
            <v>897234-9660/70;A</v>
          </cell>
          <cell r="D1055" t="e">
            <v>#N/A</v>
          </cell>
          <cell r="E1055" t="str">
            <v>ISUZU</v>
          </cell>
          <cell r="F1055" t="str">
            <v>IRC</v>
          </cell>
          <cell r="G1055" t="str">
            <v>CAB  (894325-1560)</v>
          </cell>
          <cell r="H1055" t="str">
            <v>INJ 13-17,36-39,63</v>
          </cell>
          <cell r="I1055" t="e">
            <v>#N/A</v>
          </cell>
          <cell r="J1055" t="e">
            <v>#N/A</v>
          </cell>
          <cell r="K1055" t="str">
            <v>AG-5801;INJ080</v>
          </cell>
          <cell r="L1055">
            <v>75</v>
          </cell>
          <cell r="M1055">
            <v>161.79775280898878</v>
          </cell>
          <cell r="N1055" t="str">
            <v>4X2</v>
          </cell>
          <cell r="O1055" t="str">
            <v>Compression</v>
          </cell>
          <cell r="P1055" t="str">
            <v>Sub.Cont.</v>
          </cell>
          <cell r="Q1055" t="str">
            <v>NO</v>
          </cell>
          <cell r="R1055" t="str">
            <v>-</v>
          </cell>
          <cell r="S1055">
            <v>100</v>
          </cell>
          <cell r="T1055">
            <v>6</v>
          </cell>
          <cell r="U1055">
            <v>12</v>
          </cell>
          <cell r="V1055">
            <v>75</v>
          </cell>
          <cell r="W1055">
            <v>4</v>
          </cell>
          <cell r="Y1055">
            <v>3</v>
          </cell>
          <cell r="Z1055">
            <v>890</v>
          </cell>
          <cell r="AA1055">
            <v>175</v>
          </cell>
          <cell r="AB1055">
            <v>1</v>
          </cell>
          <cell r="AC1055">
            <v>60</v>
          </cell>
          <cell r="AD1055" t="str">
            <v>RK</v>
          </cell>
          <cell r="AE1055">
            <v>0</v>
          </cell>
          <cell r="AF1055">
            <v>2</v>
          </cell>
          <cell r="AG1055">
            <v>75</v>
          </cell>
          <cell r="AH1055">
            <v>168.53932584269663</v>
          </cell>
          <cell r="AJ1055">
            <v>0</v>
          </cell>
          <cell r="AL1055">
            <v>114</v>
          </cell>
          <cell r="AM1055">
            <v>38</v>
          </cell>
          <cell r="AN1055">
            <v>228</v>
          </cell>
          <cell r="AO1055">
            <v>101.46</v>
          </cell>
          <cell r="AP1055" t="e">
            <v>#N/A</v>
          </cell>
          <cell r="AQ1055" t="e">
            <v>#N/A</v>
          </cell>
          <cell r="AR1055" t="e">
            <v>#N/A</v>
          </cell>
          <cell r="AS1055" t="e">
            <v>#N/A</v>
          </cell>
          <cell r="AT1055" t="e">
            <v>#N/A</v>
          </cell>
        </row>
        <row r="1056">
          <cell r="B1056" t="str">
            <v>897234-9670</v>
          </cell>
          <cell r="C1056" t="str">
            <v>897234-9670;A</v>
          </cell>
          <cell r="D1056" t="str">
            <v>F-EM</v>
          </cell>
          <cell r="E1056" t="str">
            <v>ISUZU</v>
          </cell>
          <cell r="F1056" t="str">
            <v>IRC</v>
          </cell>
          <cell r="G1056" t="str">
            <v>CAB  (894325-1560)</v>
          </cell>
          <cell r="H1056" t="str">
            <v>INJ 13-17,36-39,63</v>
          </cell>
          <cell r="I1056" t="e">
            <v>#N/A</v>
          </cell>
          <cell r="J1056" t="e">
            <v>#N/A</v>
          </cell>
          <cell r="K1056" t="str">
            <v>AG-5801;INJ080</v>
          </cell>
          <cell r="L1056">
            <v>75</v>
          </cell>
          <cell r="M1056">
            <v>308.57142857142856</v>
          </cell>
          <cell r="N1056" t="str">
            <v>6X1</v>
          </cell>
          <cell r="O1056" t="str">
            <v>Compression</v>
          </cell>
          <cell r="P1056" t="str">
            <v>Sub.Cont.</v>
          </cell>
          <cell r="Q1056" t="str">
            <v>NO</v>
          </cell>
          <cell r="R1056" t="str">
            <v>-</v>
          </cell>
          <cell r="S1056">
            <v>100</v>
          </cell>
          <cell r="T1056">
            <v>4</v>
          </cell>
          <cell r="U1056">
            <v>17</v>
          </cell>
          <cell r="V1056">
            <v>17</v>
          </cell>
          <cell r="W1056">
            <v>8</v>
          </cell>
          <cell r="Y1056">
            <v>5</v>
          </cell>
          <cell r="Z1056">
            <v>1400</v>
          </cell>
          <cell r="AA1056">
            <v>175</v>
          </cell>
          <cell r="AB1056">
            <v>1</v>
          </cell>
          <cell r="AC1056">
            <v>53</v>
          </cell>
          <cell r="AD1056" t="str">
            <v>RK</v>
          </cell>
          <cell r="AE1056">
            <v>0</v>
          </cell>
          <cell r="AF1056">
            <v>6</v>
          </cell>
          <cell r="AG1056">
            <v>75</v>
          </cell>
          <cell r="AH1056">
            <v>321.42857142857144</v>
          </cell>
          <cell r="AJ1056">
            <v>0</v>
          </cell>
          <cell r="AL1056">
            <v>105</v>
          </cell>
          <cell r="AM1056">
            <v>35</v>
          </cell>
          <cell r="AN1056">
            <v>630</v>
          </cell>
          <cell r="AO1056">
            <v>147</v>
          </cell>
          <cell r="AP1056" t="e">
            <v>#N/A</v>
          </cell>
          <cell r="AQ1056" t="e">
            <v>#N/A</v>
          </cell>
          <cell r="AR1056" t="e">
            <v>#N/A</v>
          </cell>
          <cell r="AS1056" t="e">
            <v>#N/A</v>
          </cell>
          <cell r="AT1056" t="e">
            <v>#N/A</v>
          </cell>
        </row>
        <row r="1057">
          <cell r="B1057" t="str">
            <v>897235-9250</v>
          </cell>
          <cell r="C1057" t="str">
            <v>897235-9250;A</v>
          </cell>
          <cell r="D1057" t="str">
            <v>F-EM</v>
          </cell>
          <cell r="E1057" t="str">
            <v>ISUZU</v>
          </cell>
          <cell r="F1057" t="str">
            <v>NQR97</v>
          </cell>
          <cell r="G1057" t="str">
            <v>MUD COVER FR</v>
          </cell>
          <cell r="H1057" t="str">
            <v>INJ 13-17,36-39,63</v>
          </cell>
          <cell r="I1057" t="e">
            <v>#N/A</v>
          </cell>
          <cell r="J1057" t="e">
            <v>#N/A</v>
          </cell>
          <cell r="K1057" t="str">
            <v>AG-5670;INJ080</v>
          </cell>
          <cell r="L1057">
            <v>85</v>
          </cell>
          <cell r="M1057">
            <v>260.3174603174603</v>
          </cell>
          <cell r="N1057" t="str">
            <v>4X1</v>
          </cell>
          <cell r="O1057" t="str">
            <v>Comprssion</v>
          </cell>
          <cell r="P1057" t="str">
            <v>Press Dep.</v>
          </cell>
          <cell r="Z1057">
            <v>1260</v>
          </cell>
          <cell r="AF1057">
            <v>4</v>
          </cell>
          <cell r="AG1057">
            <v>85</v>
          </cell>
          <cell r="AH1057">
            <v>269.84126984126982</v>
          </cell>
          <cell r="AL1057">
            <v>84</v>
          </cell>
          <cell r="AM1057">
            <v>28</v>
          </cell>
          <cell r="AN1057">
            <v>336</v>
          </cell>
          <cell r="AO1057">
            <v>105.84</v>
          </cell>
        </row>
        <row r="1058">
          <cell r="B1058" t="str">
            <v>897235-9250B</v>
          </cell>
          <cell r="C1058" t="str">
            <v>897235-9250;A</v>
          </cell>
          <cell r="D1058" t="e">
            <v>#N/A</v>
          </cell>
          <cell r="E1058" t="str">
            <v>ISUZU</v>
          </cell>
          <cell r="F1058" t="str">
            <v>-</v>
          </cell>
          <cell r="G1058" t="str">
            <v>CAB  (894157-885A)</v>
          </cell>
          <cell r="H1058" t="str">
            <v>INJ 13-17,36-39,63</v>
          </cell>
          <cell r="I1058" t="e">
            <v>#N/A</v>
          </cell>
          <cell r="J1058" t="e">
            <v>#N/A</v>
          </cell>
          <cell r="K1058" t="str">
            <v>AG-5670;INJ080</v>
          </cell>
          <cell r="L1058">
            <v>85</v>
          </cell>
          <cell r="M1058">
            <v>258.9473684210526</v>
          </cell>
          <cell r="N1058" t="str">
            <v>6X1</v>
          </cell>
          <cell r="O1058" t="str">
            <v>Comprssion</v>
          </cell>
          <cell r="P1058" t="str">
            <v>Press Dep.</v>
          </cell>
          <cell r="Z1058">
            <v>1900</v>
          </cell>
          <cell r="AF1058">
            <v>6</v>
          </cell>
          <cell r="AG1058">
            <v>85</v>
          </cell>
          <cell r="AH1058">
            <v>268.42105263157896</v>
          </cell>
          <cell r="AL1058">
            <v>69</v>
          </cell>
          <cell r="AM1058">
            <v>23</v>
          </cell>
          <cell r="AN1058">
            <v>414</v>
          </cell>
          <cell r="AO1058">
            <v>131.1</v>
          </cell>
        </row>
        <row r="1059">
          <cell r="B1059" t="str">
            <v>897235-9250C</v>
          </cell>
          <cell r="C1059" t="str">
            <v>897235-9250;A</v>
          </cell>
          <cell r="D1059" t="e">
            <v>#N/A</v>
          </cell>
          <cell r="E1059" t="str">
            <v>ISUZU</v>
          </cell>
          <cell r="F1059" t="str">
            <v>IRC</v>
          </cell>
          <cell r="G1059" t="str">
            <v>CAB  (894370-692A)</v>
          </cell>
          <cell r="H1059" t="str">
            <v>INJ 13-17,36-39,63</v>
          </cell>
          <cell r="I1059" t="e">
            <v>#N/A</v>
          </cell>
          <cell r="J1059" t="e">
            <v>#N/A</v>
          </cell>
          <cell r="K1059" t="str">
            <v>AG-5670;INJ080</v>
          </cell>
          <cell r="L1059">
            <v>85</v>
          </cell>
          <cell r="M1059">
            <v>260.3174603174603</v>
          </cell>
          <cell r="N1059" t="str">
            <v>4X1</v>
          </cell>
          <cell r="O1059" t="str">
            <v>Comprssion</v>
          </cell>
          <cell r="P1059" t="str">
            <v>Sub.Cont.</v>
          </cell>
          <cell r="Q1059" t="str">
            <v>NO</v>
          </cell>
          <cell r="R1059" t="str">
            <v>-</v>
          </cell>
          <cell r="S1059">
            <v>100</v>
          </cell>
          <cell r="T1059">
            <v>1</v>
          </cell>
          <cell r="U1059">
            <v>90</v>
          </cell>
          <cell r="V1059">
            <v>235</v>
          </cell>
          <cell r="W1059">
            <v>6</v>
          </cell>
          <cell r="Y1059">
            <v>4</v>
          </cell>
          <cell r="Z1059">
            <v>1260</v>
          </cell>
          <cell r="AA1059">
            <v>180</v>
          </cell>
          <cell r="AB1059">
            <v>10</v>
          </cell>
          <cell r="AC1059">
            <v>70</v>
          </cell>
          <cell r="AD1059" t="str">
            <v>SE</v>
          </cell>
          <cell r="AE1059">
            <v>0</v>
          </cell>
          <cell r="AF1059">
            <v>4</v>
          </cell>
          <cell r="AG1059">
            <v>85</v>
          </cell>
          <cell r="AH1059">
            <v>269.84126984126982</v>
          </cell>
          <cell r="AJ1059">
            <v>0</v>
          </cell>
          <cell r="AL1059">
            <v>84</v>
          </cell>
          <cell r="AM1059">
            <v>28</v>
          </cell>
          <cell r="AN1059">
            <v>336</v>
          </cell>
          <cell r="AO1059">
            <v>105.84</v>
          </cell>
          <cell r="AP1059" t="e">
            <v>#N/A</v>
          </cell>
          <cell r="AQ1059" t="e">
            <v>#N/A</v>
          </cell>
          <cell r="AR1059" t="e">
            <v>#N/A</v>
          </cell>
          <cell r="AS1059" t="e">
            <v>#N/A</v>
          </cell>
          <cell r="AT1059" t="e">
            <v>#N/A</v>
          </cell>
        </row>
        <row r="1060">
          <cell r="B1060" t="str">
            <v>897235-9260</v>
          </cell>
          <cell r="C1060" t="str">
            <v>897235-9260;A</v>
          </cell>
          <cell r="D1060" t="str">
            <v>F-EM</v>
          </cell>
          <cell r="E1060" t="str">
            <v>ISUZU</v>
          </cell>
          <cell r="F1060" t="str">
            <v>IRC</v>
          </cell>
          <cell r="G1060" t="str">
            <v>CAB  (894370-692A)</v>
          </cell>
          <cell r="H1060" t="str">
            <v>INJ 13-17,36-39,63</v>
          </cell>
          <cell r="I1060" t="e">
            <v>#N/A</v>
          </cell>
          <cell r="J1060" t="e">
            <v>#N/A</v>
          </cell>
          <cell r="K1060" t="str">
            <v>AG-5605;INJ080</v>
          </cell>
          <cell r="L1060">
            <v>71</v>
          </cell>
          <cell r="M1060">
            <v>212.5</v>
          </cell>
          <cell r="N1060" t="str">
            <v>4X1</v>
          </cell>
          <cell r="O1060" t="str">
            <v>Comprssion</v>
          </cell>
          <cell r="P1060" t="str">
            <v>Sub.Cont.</v>
          </cell>
          <cell r="Q1060" t="str">
            <v>NO</v>
          </cell>
          <cell r="R1060" t="str">
            <v>-</v>
          </cell>
          <cell r="S1060">
            <v>100</v>
          </cell>
          <cell r="T1060">
            <v>1</v>
          </cell>
          <cell r="U1060">
            <v>90</v>
          </cell>
          <cell r="V1060">
            <v>235</v>
          </cell>
          <cell r="W1060">
            <v>6</v>
          </cell>
          <cell r="Y1060">
            <v>4</v>
          </cell>
          <cell r="Z1060">
            <v>1280</v>
          </cell>
          <cell r="AA1060">
            <v>180</v>
          </cell>
          <cell r="AB1060">
            <v>10</v>
          </cell>
          <cell r="AC1060">
            <v>70</v>
          </cell>
          <cell r="AD1060" t="str">
            <v>SE</v>
          </cell>
          <cell r="AE1060">
            <v>0</v>
          </cell>
          <cell r="AF1060">
            <v>4</v>
          </cell>
          <cell r="AG1060">
            <v>71</v>
          </cell>
          <cell r="AH1060">
            <v>221.875</v>
          </cell>
          <cell r="AJ1060">
            <v>0</v>
          </cell>
          <cell r="AL1060">
            <v>96</v>
          </cell>
          <cell r="AM1060">
            <v>32</v>
          </cell>
          <cell r="AN1060">
            <v>384</v>
          </cell>
          <cell r="AO1060">
            <v>122.88</v>
          </cell>
          <cell r="AP1060" t="e">
            <v>#N/A</v>
          </cell>
          <cell r="AQ1060" t="e">
            <v>#N/A</v>
          </cell>
          <cell r="AR1060" t="e">
            <v>#N/A</v>
          </cell>
          <cell r="AS1060" t="e">
            <v>#N/A</v>
          </cell>
          <cell r="AT1060" t="e">
            <v>#N/A</v>
          </cell>
        </row>
        <row r="1061">
          <cell r="B1061" t="str">
            <v>897235-9260B</v>
          </cell>
          <cell r="C1061" t="str">
            <v>897235-9260;A</v>
          </cell>
          <cell r="D1061" t="e">
            <v>#N/A</v>
          </cell>
          <cell r="E1061" t="str">
            <v>ISUZU</v>
          </cell>
          <cell r="F1061" t="str">
            <v>-</v>
          </cell>
          <cell r="G1061" t="str">
            <v>CAB  (894227-7771)</v>
          </cell>
          <cell r="H1061" t="str">
            <v>INJ 13-17,36-39,63</v>
          </cell>
          <cell r="I1061" t="e">
            <v>#N/A</v>
          </cell>
          <cell r="J1061" t="e">
            <v>#N/A</v>
          </cell>
          <cell r="K1061" t="str">
            <v>AG-5605;INJ080</v>
          </cell>
          <cell r="L1061">
            <v>71</v>
          </cell>
          <cell r="M1061">
            <v>212.5</v>
          </cell>
          <cell r="N1061" t="str">
            <v>4X1</v>
          </cell>
          <cell r="O1061" t="str">
            <v>Comprssion</v>
          </cell>
          <cell r="P1061" t="str">
            <v>Press Dep.</v>
          </cell>
          <cell r="Z1061">
            <v>1280</v>
          </cell>
          <cell r="AF1061">
            <v>4</v>
          </cell>
          <cell r="AG1061">
            <v>71</v>
          </cell>
          <cell r="AH1061">
            <v>221.875</v>
          </cell>
          <cell r="AL1061">
            <v>96</v>
          </cell>
          <cell r="AM1061">
            <v>32</v>
          </cell>
          <cell r="AN1061">
            <v>384</v>
          </cell>
          <cell r="AO1061">
            <v>122.88</v>
          </cell>
        </row>
        <row r="1062">
          <cell r="B1062" t="str">
            <v>897235-9260C</v>
          </cell>
          <cell r="C1062" t="str">
            <v>897235-9260;A</v>
          </cell>
          <cell r="D1062" t="e">
            <v>#N/A</v>
          </cell>
          <cell r="E1062" t="str">
            <v>ISUZU</v>
          </cell>
          <cell r="F1062" t="str">
            <v>-</v>
          </cell>
          <cell r="G1062" t="str">
            <v>CAB  (897013-832A)</v>
          </cell>
          <cell r="H1062" t="str">
            <v>INJ 13-17,36-39,63</v>
          </cell>
          <cell r="I1062" t="e">
            <v>#N/A</v>
          </cell>
          <cell r="J1062" t="e">
            <v>#N/A</v>
          </cell>
          <cell r="K1062" t="str">
            <v>AG-5605;INJ080</v>
          </cell>
          <cell r="L1062">
            <v>71</v>
          </cell>
          <cell r="M1062">
            <v>212.5</v>
          </cell>
          <cell r="N1062" t="str">
            <v>6X1</v>
          </cell>
          <cell r="O1062" t="str">
            <v>Comprssion</v>
          </cell>
          <cell r="P1062" t="str">
            <v>Press Dep.</v>
          </cell>
          <cell r="Z1062">
            <v>1920</v>
          </cell>
          <cell r="AF1062">
            <v>6</v>
          </cell>
          <cell r="AG1062">
            <v>71</v>
          </cell>
          <cell r="AH1062">
            <v>221.875</v>
          </cell>
          <cell r="AL1062">
            <v>84</v>
          </cell>
          <cell r="AM1062">
            <v>28</v>
          </cell>
          <cell r="AN1062">
            <v>504</v>
          </cell>
          <cell r="AO1062">
            <v>161.28</v>
          </cell>
        </row>
        <row r="1063">
          <cell r="B1063" t="str">
            <v>897357-5990/6000</v>
          </cell>
          <cell r="C1063" t="str">
            <v>897357-5990/6000;A</v>
          </cell>
          <cell r="D1063" t="e">
            <v>#N/A</v>
          </cell>
          <cell r="E1063" t="str">
            <v>ISUZU</v>
          </cell>
          <cell r="F1063" t="str">
            <v>-</v>
          </cell>
          <cell r="G1063" t="str">
            <v>CAB  (897013-833A)</v>
          </cell>
          <cell r="H1063" t="str">
            <v>INJ</v>
          </cell>
          <cell r="I1063" t="e">
            <v>#N/A</v>
          </cell>
          <cell r="J1063" t="e">
            <v>#N/A</v>
          </cell>
          <cell r="K1063" t="str">
            <v>E5639;INJ080</v>
          </cell>
          <cell r="L1063">
            <v>15</v>
          </cell>
          <cell r="M1063">
            <v>18.46153846153846</v>
          </cell>
          <cell r="N1063" t="str">
            <v>2X1</v>
          </cell>
          <cell r="O1063" t="str">
            <v>Compression</v>
          </cell>
          <cell r="P1063" t="str">
            <v>Sub.Cont.</v>
          </cell>
          <cell r="Q1063" t="str">
            <v>NO</v>
          </cell>
          <cell r="R1063" t="str">
            <v>-</v>
          </cell>
          <cell r="S1063">
            <v>100</v>
          </cell>
          <cell r="U1063">
            <v>0</v>
          </cell>
          <cell r="W1063">
            <v>10</v>
          </cell>
          <cell r="Y1063">
            <v>0</v>
          </cell>
          <cell r="Z1063">
            <v>650</v>
          </cell>
          <cell r="AA1063">
            <v>175</v>
          </cell>
          <cell r="AB1063">
            <v>25</v>
          </cell>
          <cell r="AC1063">
            <v>68</v>
          </cell>
          <cell r="AD1063" t="str">
            <v>RK</v>
          </cell>
          <cell r="AE1063">
            <v>0</v>
          </cell>
          <cell r="AF1063">
            <v>1</v>
          </cell>
          <cell r="AG1063">
            <v>15</v>
          </cell>
          <cell r="AH1063">
            <v>23.076923076923077</v>
          </cell>
          <cell r="AJ1063">
            <v>0</v>
          </cell>
          <cell r="AL1063">
            <v>156</v>
          </cell>
          <cell r="AM1063">
            <v>52</v>
          </cell>
          <cell r="AN1063">
            <v>156</v>
          </cell>
          <cell r="AO1063">
            <v>101.4</v>
          </cell>
          <cell r="AP1063" t="e">
            <v>#N/A</v>
          </cell>
          <cell r="AQ1063" t="e">
            <v>#N/A</v>
          </cell>
          <cell r="AR1063" t="e">
            <v>#N/A</v>
          </cell>
          <cell r="AS1063" t="e">
            <v>#N/A</v>
          </cell>
          <cell r="AT1063" t="e">
            <v>#N/A</v>
          </cell>
        </row>
        <row r="1064">
          <cell r="B1064" t="str">
            <v>897361-8110</v>
          </cell>
          <cell r="C1064" t="str">
            <v>897361-8110;A</v>
          </cell>
          <cell r="D1064" t="str">
            <v>F-RPM</v>
          </cell>
          <cell r="E1064" t="str">
            <v>ISUZU</v>
          </cell>
          <cell r="F1064" t="str">
            <v>IRC</v>
          </cell>
          <cell r="G1064" t="str">
            <v>CAB  (894370-484)</v>
          </cell>
          <cell r="H1064" t="str">
            <v>INM 4,29,32-35</v>
          </cell>
          <cell r="I1064" t="e">
            <v>#N/A</v>
          </cell>
          <cell r="J1064" t="e">
            <v>#N/A</v>
          </cell>
          <cell r="K1064" t="str">
            <v>V-5700;INJ080</v>
          </cell>
          <cell r="L1064">
            <v>40</v>
          </cell>
          <cell r="M1064">
            <v>6783.333333333333</v>
          </cell>
          <cell r="N1064" t="str">
            <v>80X1</v>
          </cell>
          <cell r="O1064" t="str">
            <v>Comprssion</v>
          </cell>
          <cell r="P1064" t="str">
            <v>Sub.Cont.</v>
          </cell>
          <cell r="Q1064" t="str">
            <v>NO</v>
          </cell>
          <cell r="R1064" t="str">
            <v>-</v>
          </cell>
          <cell r="S1064">
            <v>100</v>
          </cell>
          <cell r="Y1064">
            <v>3</v>
          </cell>
          <cell r="Z1064">
            <v>300</v>
          </cell>
          <cell r="AA1064">
            <v>175</v>
          </cell>
          <cell r="AB1064">
            <v>20</v>
          </cell>
          <cell r="AC1064">
            <v>68</v>
          </cell>
          <cell r="AD1064" t="str">
            <v>RK</v>
          </cell>
          <cell r="AE1064">
            <v>0</v>
          </cell>
          <cell r="AF1064">
            <v>55</v>
          </cell>
          <cell r="AG1064">
            <v>40</v>
          </cell>
          <cell r="AH1064">
            <v>7333.3333333333339</v>
          </cell>
          <cell r="AJ1064">
            <v>0</v>
          </cell>
          <cell r="AL1064">
            <v>105</v>
          </cell>
          <cell r="AM1064">
            <v>35</v>
          </cell>
          <cell r="AN1064">
            <v>5775</v>
          </cell>
          <cell r="AO1064">
            <v>31.5</v>
          </cell>
          <cell r="AP1064" t="e">
            <v>#N/A</v>
          </cell>
          <cell r="AQ1064" t="e">
            <v>#N/A</v>
          </cell>
          <cell r="AR1064" t="e">
            <v>#N/A</v>
          </cell>
          <cell r="AS1064" t="e">
            <v>#N/A</v>
          </cell>
          <cell r="AT1064" t="e">
            <v>#N/A</v>
          </cell>
        </row>
        <row r="1065">
          <cell r="B1065" t="str">
            <v>897361-8110-2</v>
          </cell>
          <cell r="C1065" t="str">
            <v>897361-8110;A</v>
          </cell>
          <cell r="D1065" t="str">
            <v>F-RPM</v>
          </cell>
          <cell r="E1065" t="str">
            <v>ISUZU</v>
          </cell>
          <cell r="F1065" t="str">
            <v>IRC</v>
          </cell>
          <cell r="G1065" t="str">
            <v>CAB  (894370-484)</v>
          </cell>
          <cell r="H1065" t="str">
            <v>INM 4,29,32-35</v>
          </cell>
          <cell r="I1065" t="e">
            <v>#N/A</v>
          </cell>
          <cell r="J1065" t="e">
            <v>#N/A</v>
          </cell>
          <cell r="K1065" t="str">
            <v>V-5700;INJ080</v>
          </cell>
          <cell r="L1065">
            <v>40</v>
          </cell>
          <cell r="M1065">
            <v>9866.6666666666661</v>
          </cell>
          <cell r="N1065" t="str">
            <v>80X1</v>
          </cell>
          <cell r="O1065" t="str">
            <v>Comprssion</v>
          </cell>
          <cell r="P1065" t="str">
            <v>Sub.Cont.</v>
          </cell>
          <cell r="Q1065" t="str">
            <v>NO</v>
          </cell>
          <cell r="R1065" t="str">
            <v>-</v>
          </cell>
          <cell r="S1065">
            <v>100</v>
          </cell>
          <cell r="Y1065">
            <v>3</v>
          </cell>
          <cell r="Z1065">
            <v>300</v>
          </cell>
          <cell r="AA1065">
            <v>175</v>
          </cell>
          <cell r="AB1065">
            <v>20</v>
          </cell>
          <cell r="AC1065">
            <v>68</v>
          </cell>
          <cell r="AD1065" t="str">
            <v>RK</v>
          </cell>
          <cell r="AE1065">
            <v>0</v>
          </cell>
          <cell r="AF1065">
            <v>80</v>
          </cell>
          <cell r="AG1065">
            <v>40</v>
          </cell>
          <cell r="AH1065">
            <v>10666.666666666668</v>
          </cell>
          <cell r="AJ1065">
            <v>0</v>
          </cell>
          <cell r="AL1065">
            <v>105</v>
          </cell>
          <cell r="AM1065">
            <v>35</v>
          </cell>
          <cell r="AN1065">
            <v>5600</v>
          </cell>
          <cell r="AO1065">
            <v>21</v>
          </cell>
          <cell r="AP1065" t="e">
            <v>#N/A</v>
          </cell>
          <cell r="AQ1065" t="e">
            <v>#N/A</v>
          </cell>
          <cell r="AR1065" t="e">
            <v>#N/A</v>
          </cell>
          <cell r="AS1065" t="e">
            <v>#N/A</v>
          </cell>
          <cell r="AT1065" t="e">
            <v>#N/A</v>
          </cell>
        </row>
        <row r="1066">
          <cell r="B1066" t="str">
            <v>897361-8110C</v>
          </cell>
          <cell r="C1066" t="str">
            <v>897361-8110;A</v>
          </cell>
          <cell r="D1066" t="e">
            <v>#N/A</v>
          </cell>
          <cell r="E1066" t="str">
            <v>ISUZU</v>
          </cell>
          <cell r="F1066" t="str">
            <v>IRC</v>
          </cell>
          <cell r="G1066" t="str">
            <v>CAB  (894370-484)</v>
          </cell>
          <cell r="H1066" t="str">
            <v>INM 4,29,32-35</v>
          </cell>
          <cell r="I1066" t="e">
            <v>#N/A</v>
          </cell>
          <cell r="J1066" t="e">
            <v>#N/A</v>
          </cell>
          <cell r="K1066" t="str">
            <v>V-5700;INJ080</v>
          </cell>
          <cell r="L1066">
            <v>40</v>
          </cell>
          <cell r="M1066">
            <v>9866.6666666666679</v>
          </cell>
          <cell r="N1066" t="str">
            <v>100X1</v>
          </cell>
          <cell r="O1066" t="str">
            <v>Comprssion</v>
          </cell>
          <cell r="P1066" t="str">
            <v>Sub.Cont.</v>
          </cell>
          <cell r="Q1066" t="str">
            <v>NO</v>
          </cell>
          <cell r="R1066" t="str">
            <v>-</v>
          </cell>
          <cell r="S1066">
            <v>100</v>
          </cell>
          <cell r="Y1066">
            <v>5</v>
          </cell>
          <cell r="Z1066">
            <v>375</v>
          </cell>
          <cell r="AA1066">
            <v>175</v>
          </cell>
          <cell r="AB1066">
            <v>0</v>
          </cell>
          <cell r="AC1066">
            <v>60</v>
          </cell>
          <cell r="AD1066" t="str">
            <v>RK</v>
          </cell>
          <cell r="AE1066">
            <v>0</v>
          </cell>
          <cell r="AF1066">
            <v>100</v>
          </cell>
          <cell r="AG1066">
            <v>40</v>
          </cell>
          <cell r="AH1066">
            <v>10666.666666666668</v>
          </cell>
          <cell r="AJ1066">
            <v>0</v>
          </cell>
          <cell r="AL1066">
            <v>105</v>
          </cell>
          <cell r="AM1066">
            <v>35</v>
          </cell>
          <cell r="AN1066">
            <v>10500</v>
          </cell>
          <cell r="AO1066">
            <v>39.375</v>
          </cell>
          <cell r="AP1066" t="e">
            <v>#N/A</v>
          </cell>
          <cell r="AQ1066" t="e">
            <v>#N/A</v>
          </cell>
          <cell r="AR1066" t="e">
            <v>#N/A</v>
          </cell>
          <cell r="AS1066" t="e">
            <v>#N/A</v>
          </cell>
          <cell r="AT1066" t="e">
            <v>#N/A</v>
          </cell>
        </row>
        <row r="1067">
          <cell r="B1067" t="str">
            <v>897362-9610</v>
          </cell>
          <cell r="C1067" t="str">
            <v>897362-9610;A</v>
          </cell>
          <cell r="D1067" t="str">
            <v>F-EM</v>
          </cell>
          <cell r="E1067" t="str">
            <v>ISUZU</v>
          </cell>
          <cell r="F1067" t="str">
            <v>IRC</v>
          </cell>
          <cell r="G1067" t="str">
            <v>CAB  (894370-487)</v>
          </cell>
          <cell r="H1067" t="str">
            <v>INM 4,16,17,28,32-35</v>
          </cell>
          <cell r="I1067" t="e">
            <v>#N/A</v>
          </cell>
          <cell r="J1067" t="e">
            <v>#N/A</v>
          </cell>
          <cell r="K1067" t="str">
            <v>AG-5600;INJ080</v>
          </cell>
          <cell r="L1067">
            <v>71</v>
          </cell>
          <cell r="M1067">
            <v>1457.1428571428571</v>
          </cell>
          <cell r="N1067" t="str">
            <v>9X1</v>
          </cell>
          <cell r="O1067" t="str">
            <v>Compression</v>
          </cell>
          <cell r="P1067" t="str">
            <v>Press Dep.</v>
          </cell>
          <cell r="Q1067" t="str">
            <v>NO</v>
          </cell>
          <cell r="R1067" t="str">
            <v>-</v>
          </cell>
          <cell r="S1067">
            <v>100</v>
          </cell>
          <cell r="W1067">
            <v>6</v>
          </cell>
          <cell r="Y1067">
            <v>0</v>
          </cell>
          <cell r="Z1067">
            <v>420</v>
          </cell>
          <cell r="AA1067">
            <v>175</v>
          </cell>
          <cell r="AB1067">
            <v>20</v>
          </cell>
          <cell r="AC1067">
            <v>72</v>
          </cell>
          <cell r="AD1067" t="str">
            <v>RK</v>
          </cell>
          <cell r="AE1067">
            <v>0</v>
          </cell>
          <cell r="AF1067">
            <v>9</v>
          </cell>
          <cell r="AG1067">
            <v>71</v>
          </cell>
          <cell r="AH1067">
            <v>1521.4285714285713</v>
          </cell>
          <cell r="AJ1067">
            <v>9</v>
          </cell>
          <cell r="AL1067">
            <v>120</v>
          </cell>
          <cell r="AM1067">
            <v>40</v>
          </cell>
          <cell r="AN1067">
            <v>1080</v>
          </cell>
          <cell r="AO1067">
            <v>50.4</v>
          </cell>
          <cell r="AP1067" t="e">
            <v>#N/A</v>
          </cell>
          <cell r="AQ1067" t="e">
            <v>#N/A</v>
          </cell>
          <cell r="AR1067" t="e">
            <v>#N/A</v>
          </cell>
          <cell r="AS1067" t="e">
            <v>#N/A</v>
          </cell>
          <cell r="AT1067" t="e">
            <v>#N/A</v>
          </cell>
        </row>
        <row r="1068">
          <cell r="B1068" t="str">
            <v>897366-990A</v>
          </cell>
          <cell r="C1068" t="str">
            <v>897366-990A;A</v>
          </cell>
          <cell r="D1068" t="str">
            <v>F-EM</v>
          </cell>
          <cell r="E1068" t="str">
            <v>ISUZU</v>
          </cell>
          <cell r="F1068" t="str">
            <v>IRC</v>
          </cell>
          <cell r="G1068" t="str">
            <v>CAB  (894370-487)</v>
          </cell>
          <cell r="H1068" t="str">
            <v>INJ 13-17,36-39,63</v>
          </cell>
          <cell r="I1068" t="e">
            <v>#N/A</v>
          </cell>
          <cell r="J1068" t="e">
            <v>#N/A</v>
          </cell>
          <cell r="K1068" t="str">
            <v>AS-5750;INJ080</v>
          </cell>
          <cell r="L1068">
            <v>82</v>
          </cell>
          <cell r="M1068">
            <v>239.39393939393941</v>
          </cell>
          <cell r="N1068" t="str">
            <v>4X1</v>
          </cell>
          <cell r="O1068" t="str">
            <v>Compression</v>
          </cell>
          <cell r="P1068" t="str">
            <v>Sub.Cont.</v>
          </cell>
          <cell r="Q1068" t="str">
            <v>NO</v>
          </cell>
          <cell r="R1068" t="str">
            <v>-</v>
          </cell>
          <cell r="S1068">
            <v>100</v>
          </cell>
          <cell r="Y1068">
            <v>3</v>
          </cell>
          <cell r="Z1068">
            <v>1320</v>
          </cell>
          <cell r="AA1068">
            <v>175</v>
          </cell>
          <cell r="AB1068">
            <v>5</v>
          </cell>
          <cell r="AC1068">
            <v>50</v>
          </cell>
          <cell r="AD1068" t="str">
            <v>RK</v>
          </cell>
          <cell r="AE1068">
            <v>0</v>
          </cell>
          <cell r="AF1068">
            <v>4</v>
          </cell>
          <cell r="AG1068">
            <v>82</v>
          </cell>
          <cell r="AH1068">
            <v>248.4848484848485</v>
          </cell>
          <cell r="AJ1068">
            <v>72</v>
          </cell>
          <cell r="AL1068">
            <v>90</v>
          </cell>
          <cell r="AM1068">
            <v>30</v>
          </cell>
          <cell r="AN1068">
            <v>360</v>
          </cell>
          <cell r="AO1068">
            <v>118.8</v>
          </cell>
          <cell r="AP1068" t="e">
            <v>#N/A</v>
          </cell>
          <cell r="AQ1068" t="e">
            <v>#N/A</v>
          </cell>
          <cell r="AR1068" t="e">
            <v>#N/A</v>
          </cell>
          <cell r="AS1068" t="e">
            <v>#N/A</v>
          </cell>
          <cell r="AT1068" t="e">
            <v>#N/A</v>
          </cell>
        </row>
        <row r="1069">
          <cell r="B1069" t="str">
            <v>897371-6060</v>
          </cell>
          <cell r="C1069" t="str">
            <v>897371-6060;A</v>
          </cell>
          <cell r="D1069" t="str">
            <v>F-EM</v>
          </cell>
          <cell r="E1069" t="str">
            <v>ISUZU</v>
          </cell>
          <cell r="F1069" t="str">
            <v>ISUZU</v>
          </cell>
          <cell r="G1069" t="str">
            <v>STIF  (589943-2480</v>
          </cell>
          <cell r="H1069" t="str">
            <v>INJ 13-17,36-39,63</v>
          </cell>
          <cell r="I1069" t="e">
            <v>#N/A</v>
          </cell>
          <cell r="J1069" t="e">
            <v>#N/A</v>
          </cell>
          <cell r="K1069" t="str">
            <v>AS5730;INJ080</v>
          </cell>
          <cell r="L1069">
            <v>68</v>
          </cell>
          <cell r="M1069">
            <v>242.99065420560748</v>
          </cell>
          <cell r="N1069" t="str">
            <v>4X1</v>
          </cell>
          <cell r="O1069" t="str">
            <v>Transfer</v>
          </cell>
          <cell r="P1069" t="str">
            <v>Press Dep.</v>
          </cell>
          <cell r="Q1069" t="str">
            <v>NO</v>
          </cell>
          <cell r="R1069" t="str">
            <v>-</v>
          </cell>
          <cell r="S1069">
            <v>120</v>
          </cell>
          <cell r="Y1069">
            <v>25</v>
          </cell>
          <cell r="Z1069">
            <v>1070</v>
          </cell>
          <cell r="AA1069">
            <v>175</v>
          </cell>
          <cell r="AB1069">
            <v>0</v>
          </cell>
          <cell r="AC1069">
            <v>75</v>
          </cell>
          <cell r="AD1069" t="str">
            <v>RK</v>
          </cell>
          <cell r="AE1069">
            <v>0</v>
          </cell>
          <cell r="AF1069">
            <v>4</v>
          </cell>
          <cell r="AG1069">
            <v>68</v>
          </cell>
          <cell r="AH1069">
            <v>254.20560747663552</v>
          </cell>
          <cell r="AJ1069">
            <v>0</v>
          </cell>
          <cell r="AL1069">
            <v>105</v>
          </cell>
          <cell r="AM1069">
            <v>35</v>
          </cell>
          <cell r="AN1069">
            <v>420</v>
          </cell>
          <cell r="AO1069">
            <v>112.35</v>
          </cell>
          <cell r="AP1069">
            <v>100</v>
          </cell>
          <cell r="AQ1069" t="e">
            <v>#N/A</v>
          </cell>
          <cell r="AR1069" t="str">
            <v>PRS</v>
          </cell>
          <cell r="AS1069">
            <v>8.6999999999999993</v>
          </cell>
          <cell r="AT1069" t="e">
            <v>#N/A</v>
          </cell>
        </row>
        <row r="1070">
          <cell r="B1070" t="str">
            <v>897371-6070</v>
          </cell>
          <cell r="C1070" t="str">
            <v>897371-6070;A</v>
          </cell>
          <cell r="D1070" t="str">
            <v>F-EM</v>
          </cell>
          <cell r="E1070" t="str">
            <v>ISUZU</v>
          </cell>
          <cell r="F1070" t="str">
            <v>IRC</v>
          </cell>
          <cell r="G1070" t="str">
            <v>RUB. (894422-380)</v>
          </cell>
          <cell r="H1070" t="str">
            <v>INJ 13-17,36-39,63</v>
          </cell>
          <cell r="I1070" t="e">
            <v>#N/A</v>
          </cell>
          <cell r="J1070" t="e">
            <v>#N/A</v>
          </cell>
          <cell r="K1070" t="str">
            <v>AS5740;INJ080</v>
          </cell>
          <cell r="L1070">
            <v>86</v>
          </cell>
          <cell r="M1070">
            <v>251.5151515151515</v>
          </cell>
          <cell r="N1070" t="str">
            <v>4X1</v>
          </cell>
          <cell r="O1070" t="str">
            <v>Transfer</v>
          </cell>
          <cell r="P1070" t="str">
            <v>Press Dep.</v>
          </cell>
          <cell r="Q1070" t="str">
            <v>NO</v>
          </cell>
          <cell r="R1070" t="str">
            <v>205 / 220</v>
          </cell>
          <cell r="S1070">
            <v>120</v>
          </cell>
          <cell r="Y1070">
            <v>25</v>
          </cell>
          <cell r="Z1070">
            <v>1320</v>
          </cell>
          <cell r="AA1070">
            <v>165</v>
          </cell>
          <cell r="AB1070">
            <v>25</v>
          </cell>
          <cell r="AC1070">
            <v>75</v>
          </cell>
          <cell r="AD1070" t="str">
            <v>RK</v>
          </cell>
          <cell r="AE1070">
            <v>0</v>
          </cell>
          <cell r="AF1070">
            <v>4</v>
          </cell>
          <cell r="AG1070">
            <v>86</v>
          </cell>
          <cell r="AH1070">
            <v>260.60606060606062</v>
          </cell>
          <cell r="AJ1070">
            <v>0</v>
          </cell>
          <cell r="AL1070">
            <v>105</v>
          </cell>
          <cell r="AM1070">
            <v>35</v>
          </cell>
          <cell r="AN1070">
            <v>420</v>
          </cell>
          <cell r="AO1070">
            <v>138.6</v>
          </cell>
          <cell r="AP1070" t="e">
            <v>#N/A</v>
          </cell>
          <cell r="AQ1070" t="e">
            <v>#N/A</v>
          </cell>
          <cell r="AR1070" t="e">
            <v>#N/A</v>
          </cell>
          <cell r="AS1070" t="e">
            <v>#N/A</v>
          </cell>
          <cell r="AT1070" t="e">
            <v>#N/A</v>
          </cell>
        </row>
        <row r="1071">
          <cell r="B1071" t="str">
            <v>897384-6200</v>
          </cell>
          <cell r="C1071" t="str">
            <v>897384-6200;A</v>
          </cell>
          <cell r="D1071" t="str">
            <v>F-EM</v>
          </cell>
          <cell r="E1071" t="str">
            <v>ISUZU</v>
          </cell>
          <cell r="F1071" t="str">
            <v>IRC</v>
          </cell>
          <cell r="G1071" t="str">
            <v>RUB. (894422-380)</v>
          </cell>
          <cell r="H1071" t="str">
            <v>INJ 13-17,36-39,63</v>
          </cell>
          <cell r="I1071" t="e">
            <v>#N/A</v>
          </cell>
          <cell r="J1071" t="e">
            <v>#N/A</v>
          </cell>
          <cell r="K1071" t="str">
            <v>AG-5801;INJ080</v>
          </cell>
          <cell r="L1071">
            <v>75</v>
          </cell>
          <cell r="M1071">
            <v>436.36363636363637</v>
          </cell>
          <cell r="N1071" t="str">
            <v>4X1</v>
          </cell>
          <cell r="O1071" t="str">
            <v>Comprssion</v>
          </cell>
          <cell r="P1071" t="str">
            <v>Sub.Cont.</v>
          </cell>
          <cell r="Q1071" t="str">
            <v>NO</v>
          </cell>
          <cell r="R1071" t="str">
            <v>-</v>
          </cell>
          <cell r="S1071">
            <v>100</v>
          </cell>
          <cell r="T1071">
            <v>28</v>
          </cell>
          <cell r="U1071">
            <v>32</v>
          </cell>
          <cell r="V1071">
            <v>45</v>
          </cell>
          <cell r="W1071">
            <v>6</v>
          </cell>
          <cell r="Y1071">
            <v>6</v>
          </cell>
          <cell r="Z1071">
            <v>660</v>
          </cell>
          <cell r="AA1071">
            <v>170</v>
          </cell>
          <cell r="AB1071">
            <v>15</v>
          </cell>
          <cell r="AC1071">
            <v>60</v>
          </cell>
          <cell r="AD1071" t="str">
            <v>RK</v>
          </cell>
          <cell r="AE1071">
            <v>0</v>
          </cell>
          <cell r="AF1071">
            <v>4</v>
          </cell>
          <cell r="AG1071">
            <v>75</v>
          </cell>
          <cell r="AH1071">
            <v>454.54545454545456</v>
          </cell>
          <cell r="AJ1071">
            <v>0</v>
          </cell>
          <cell r="AL1071">
            <v>114</v>
          </cell>
          <cell r="AM1071">
            <v>38</v>
          </cell>
          <cell r="AN1071">
            <v>456</v>
          </cell>
          <cell r="AO1071">
            <v>75.239999999999995</v>
          </cell>
          <cell r="AP1071" t="e">
            <v>#N/A</v>
          </cell>
          <cell r="AQ1071" t="e">
            <v>#N/A</v>
          </cell>
          <cell r="AR1071" t="e">
            <v>#N/A</v>
          </cell>
          <cell r="AS1071" t="e">
            <v>#N/A</v>
          </cell>
          <cell r="AT1071" t="e">
            <v>#N/A</v>
          </cell>
        </row>
        <row r="1072">
          <cell r="B1072" t="str">
            <v>897384-6210</v>
          </cell>
          <cell r="C1072" t="str">
            <v>897384-6210;A</v>
          </cell>
          <cell r="D1072" t="str">
            <v>F-EM</v>
          </cell>
          <cell r="E1072" t="str">
            <v>ISUZU</v>
          </cell>
          <cell r="F1072" t="str">
            <v>IRC</v>
          </cell>
          <cell r="G1072" t="str">
            <v>RUBBER;CAB MTG NO</v>
          </cell>
          <cell r="H1072" t="str">
            <v>INJ 13-17,36-39,63</v>
          </cell>
          <cell r="I1072" t="e">
            <v>#N/A</v>
          </cell>
          <cell r="J1072" t="e">
            <v>#N/A</v>
          </cell>
          <cell r="K1072" t="str">
            <v>AG-5801;INJ080</v>
          </cell>
          <cell r="L1072">
            <v>75</v>
          </cell>
          <cell r="M1072">
            <v>436.36363636363637</v>
          </cell>
          <cell r="N1072" t="str">
            <v>4X1</v>
          </cell>
          <cell r="O1072" t="str">
            <v>Compression</v>
          </cell>
          <cell r="P1072" t="str">
            <v>Sub.Cont.</v>
          </cell>
          <cell r="Q1072" t="str">
            <v>NO</v>
          </cell>
          <cell r="R1072" t="str">
            <v>-</v>
          </cell>
          <cell r="S1072">
            <v>100</v>
          </cell>
          <cell r="T1072">
            <v>12</v>
          </cell>
          <cell r="U1072">
            <v>22</v>
          </cell>
          <cell r="V1072">
            <v>95</v>
          </cell>
          <cell r="W1072">
            <v>8</v>
          </cell>
          <cell r="Y1072">
            <v>4</v>
          </cell>
          <cell r="Z1072">
            <v>660</v>
          </cell>
          <cell r="AA1072">
            <v>180</v>
          </cell>
          <cell r="AB1072">
            <v>10</v>
          </cell>
          <cell r="AC1072">
            <v>60</v>
          </cell>
          <cell r="AD1072" t="str">
            <v>RK</v>
          </cell>
          <cell r="AE1072">
            <v>0</v>
          </cell>
          <cell r="AF1072">
            <v>4</v>
          </cell>
          <cell r="AG1072">
            <v>75</v>
          </cell>
          <cell r="AH1072">
            <v>454.54545454545456</v>
          </cell>
          <cell r="AJ1072">
            <v>9</v>
          </cell>
          <cell r="AL1072">
            <v>114</v>
          </cell>
          <cell r="AM1072">
            <v>38</v>
          </cell>
          <cell r="AN1072">
            <v>456</v>
          </cell>
          <cell r="AO1072">
            <v>75.239999999999995</v>
          </cell>
          <cell r="AP1072" t="e">
            <v>#N/A</v>
          </cell>
          <cell r="AQ1072" t="e">
            <v>#N/A</v>
          </cell>
          <cell r="AR1072" t="e">
            <v>#N/A</v>
          </cell>
          <cell r="AS1072" t="e">
            <v>#N/A</v>
          </cell>
          <cell r="AT1072" t="e">
            <v>#N/A</v>
          </cell>
        </row>
        <row r="1073">
          <cell r="B1073" t="str">
            <v>897603-5220</v>
          </cell>
          <cell r="C1073" t="str">
            <v>897603-5220;A</v>
          </cell>
          <cell r="D1073" t="str">
            <v>F-RPM</v>
          </cell>
          <cell r="E1073" t="str">
            <v>ISUZU</v>
          </cell>
          <cell r="F1073" t="str">
            <v>IRC</v>
          </cell>
          <cell r="G1073" t="str">
            <v>RUBBER;CAB MTG NO</v>
          </cell>
          <cell r="H1073">
            <v>510</v>
          </cell>
          <cell r="I1073" t="e">
            <v>#N/A</v>
          </cell>
          <cell r="J1073" t="e">
            <v>#N/A</v>
          </cell>
          <cell r="K1073" t="str">
            <v>P-2730;PRS050</v>
          </cell>
          <cell r="L1073" t="e">
            <v>#N/A</v>
          </cell>
          <cell r="M1073" t="e">
            <v>#N/A</v>
          </cell>
          <cell r="N1073" t="str">
            <v>40x1</v>
          </cell>
          <cell r="O1073" t="str">
            <v>Compression</v>
          </cell>
          <cell r="P1073" t="str">
            <v>Sub.Cont.</v>
          </cell>
          <cell r="Q1073" t="str">
            <v>NO</v>
          </cell>
          <cell r="R1073" t="str">
            <v>-</v>
          </cell>
          <cell r="S1073">
            <v>120</v>
          </cell>
          <cell r="Y1073">
            <v>4</v>
          </cell>
          <cell r="Z1073">
            <v>240</v>
          </cell>
          <cell r="AA1073">
            <v>175</v>
          </cell>
          <cell r="AB1073">
            <v>7</v>
          </cell>
          <cell r="AC1073">
            <v>70</v>
          </cell>
          <cell r="AD1073" t="str">
            <v>RK</v>
          </cell>
          <cell r="AE1073">
            <v>0</v>
          </cell>
          <cell r="AF1073">
            <v>40</v>
          </cell>
          <cell r="AG1073" t="e">
            <v>#N/A</v>
          </cell>
          <cell r="AH1073" t="e">
            <v>#N/A</v>
          </cell>
          <cell r="AJ1073">
            <v>0</v>
          </cell>
          <cell r="AL1073">
            <v>84</v>
          </cell>
          <cell r="AM1073">
            <v>28</v>
          </cell>
          <cell r="AN1073">
            <v>3360</v>
          </cell>
          <cell r="AO1073">
            <v>20.16</v>
          </cell>
          <cell r="AP1073" t="e">
            <v>#N/A</v>
          </cell>
          <cell r="AQ1073" t="e">
            <v>#N/A</v>
          </cell>
          <cell r="AR1073" t="e">
            <v>#N/A</v>
          </cell>
          <cell r="AS1073" t="e">
            <v>#N/A</v>
          </cell>
          <cell r="AT1073" t="e">
            <v>#N/A</v>
          </cell>
        </row>
        <row r="1074">
          <cell r="B1074" t="str">
            <v>897603-5230</v>
          </cell>
          <cell r="C1074" t="str">
            <v>897603-5230;A</v>
          </cell>
          <cell r="D1074" t="str">
            <v>F-RPM</v>
          </cell>
          <cell r="E1074" t="str">
            <v>BESTEX</v>
          </cell>
          <cell r="F1074" t="str">
            <v>140</v>
          </cell>
          <cell r="G1074" t="str">
            <v>PACKING NECK F/FI</v>
          </cell>
          <cell r="H1074">
            <v>510</v>
          </cell>
          <cell r="I1074" t="e">
            <v>#N/A</v>
          </cell>
          <cell r="J1074" t="e">
            <v>#N/A</v>
          </cell>
          <cell r="K1074" t="str">
            <v>P-2730;PRS050</v>
          </cell>
          <cell r="L1074" t="e">
            <v>#N/A</v>
          </cell>
          <cell r="M1074" t="e">
            <v>#N/A</v>
          </cell>
          <cell r="N1074" t="str">
            <v>40x1</v>
          </cell>
          <cell r="O1074" t="str">
            <v>Compression</v>
          </cell>
          <cell r="P1074" t="str">
            <v>Sub.Cont.</v>
          </cell>
          <cell r="Q1074" t="str">
            <v>NO</v>
          </cell>
          <cell r="R1074" t="str">
            <v>-</v>
          </cell>
          <cell r="S1074">
            <v>120</v>
          </cell>
          <cell r="Y1074">
            <v>4</v>
          </cell>
          <cell r="Z1074">
            <v>240</v>
          </cell>
          <cell r="AA1074">
            <v>175</v>
          </cell>
          <cell r="AB1074">
            <v>7</v>
          </cell>
          <cell r="AC1074">
            <v>70</v>
          </cell>
          <cell r="AD1074" t="str">
            <v>RK</v>
          </cell>
          <cell r="AE1074">
            <v>0</v>
          </cell>
          <cell r="AF1074">
            <v>40</v>
          </cell>
          <cell r="AG1074" t="e">
            <v>#N/A</v>
          </cell>
          <cell r="AH1074" t="e">
            <v>#N/A</v>
          </cell>
          <cell r="AJ1074">
            <v>0</v>
          </cell>
          <cell r="AL1074">
            <v>84</v>
          </cell>
          <cell r="AM1074">
            <v>28</v>
          </cell>
          <cell r="AN1074">
            <v>3360</v>
          </cell>
          <cell r="AO1074">
            <v>20.16</v>
          </cell>
          <cell r="AP1074" t="e">
            <v>#N/A</v>
          </cell>
          <cell r="AQ1074" t="e">
            <v>#N/A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B1075" t="str">
            <v>897910-2210</v>
          </cell>
          <cell r="C1075" t="str">
            <v>897910-2210;A</v>
          </cell>
          <cell r="D1075" t="str">
            <v>F-SPONGE</v>
          </cell>
          <cell r="E1075" t="str">
            <v>BESTEX.</v>
          </cell>
          <cell r="F1075" t="str">
            <v>-</v>
          </cell>
          <cell r="G1075" t="str">
            <v>MASKING PIPE BREATHER</v>
          </cell>
          <cell r="H1075" t="str">
            <v>SPO-PRESS</v>
          </cell>
          <cell r="I1075" t="e">
            <v>#N/A</v>
          </cell>
          <cell r="J1075" t="e">
            <v>#N/A</v>
          </cell>
          <cell r="K1075" t="str">
            <v>E4300;PRS060</v>
          </cell>
          <cell r="L1075" t="e">
            <v>#N/A</v>
          </cell>
          <cell r="M1075" t="e">
            <v>#N/A</v>
          </cell>
          <cell r="N1075" t="str">
            <v>1x1</v>
          </cell>
          <cell r="O1075" t="str">
            <v>Injection</v>
          </cell>
          <cell r="P1075" t="str">
            <v>Press Dep.</v>
          </cell>
          <cell r="Q1075" t="str">
            <v>NO</v>
          </cell>
          <cell r="R1075" t="str">
            <v>-</v>
          </cell>
          <cell r="S1075">
            <v>180</v>
          </cell>
          <cell r="U1075">
            <v>50</v>
          </cell>
          <cell r="W1075">
            <v>8</v>
          </cell>
          <cell r="Y1075">
            <v>3</v>
          </cell>
          <cell r="Z1075">
            <v>88</v>
          </cell>
          <cell r="AA1075">
            <v>180</v>
          </cell>
          <cell r="AB1075">
            <v>15</v>
          </cell>
          <cell r="AC1075">
            <v>50</v>
          </cell>
          <cell r="AD1075" t="str">
            <v>JAPAN</v>
          </cell>
          <cell r="AE1075">
            <v>0</v>
          </cell>
          <cell r="AF1075">
            <v>1</v>
          </cell>
          <cell r="AG1075" t="e">
            <v>#N/A</v>
          </cell>
          <cell r="AH1075" t="e">
            <v>#N/A</v>
          </cell>
          <cell r="AJ1075">
            <v>13</v>
          </cell>
          <cell r="AL1075">
            <v>105</v>
          </cell>
          <cell r="AM1075">
            <v>35</v>
          </cell>
          <cell r="AN1075">
            <v>105</v>
          </cell>
          <cell r="AO1075">
            <v>9.24</v>
          </cell>
          <cell r="AP1075" t="e">
            <v>#N/A</v>
          </cell>
          <cell r="AQ1075" t="e">
            <v>#N/A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B1076" t="str">
            <v>897910-4251</v>
          </cell>
          <cell r="C1076" t="str">
            <v>897910-4251</v>
          </cell>
          <cell r="D1076" t="str">
            <v>F-MCR</v>
          </cell>
          <cell r="E1076" t="str">
            <v>BESTEX</v>
          </cell>
          <cell r="F1076" t="str">
            <v>IRC</v>
          </cell>
          <cell r="G1076" t="str">
            <v>MASKING FILLER</v>
          </cell>
          <cell r="H1076" t="str">
            <v>CR</v>
          </cell>
          <cell r="I1076" t="e">
            <v>#N/A</v>
          </cell>
          <cell r="J1076" t="e">
            <v>#N/A</v>
          </cell>
          <cell r="K1076" t="str">
            <v>AS-2996</v>
          </cell>
          <cell r="L1076" t="e">
            <v>#N/A</v>
          </cell>
          <cell r="M1076" t="e">
            <v>#N/A</v>
          </cell>
          <cell r="N1076" t="str">
            <v>1x1</v>
          </cell>
          <cell r="O1076" t="str">
            <v>Injection</v>
          </cell>
          <cell r="P1076" t="str">
            <v>Press Dep.</v>
          </cell>
          <cell r="Q1076" t="str">
            <v>NO</v>
          </cell>
          <cell r="R1076" t="str">
            <v>-</v>
          </cell>
          <cell r="S1076">
            <v>120</v>
          </cell>
          <cell r="U1076">
            <v>50</v>
          </cell>
          <cell r="W1076">
            <v>8</v>
          </cell>
          <cell r="Y1076">
            <v>3</v>
          </cell>
          <cell r="Z1076">
            <v>0</v>
          </cell>
          <cell r="AA1076">
            <v>180</v>
          </cell>
          <cell r="AB1076">
            <v>15</v>
          </cell>
          <cell r="AC1076">
            <v>50</v>
          </cell>
          <cell r="AD1076" t="str">
            <v>JAPAN</v>
          </cell>
          <cell r="AE1076">
            <v>0</v>
          </cell>
          <cell r="AF1076">
            <v>1</v>
          </cell>
          <cell r="AG1076" t="e">
            <v>#N/A</v>
          </cell>
          <cell r="AH1076" t="e">
            <v>#N/A</v>
          </cell>
          <cell r="AJ1076">
            <v>14</v>
          </cell>
          <cell r="AL1076" t="e">
            <v>#N/A</v>
          </cell>
          <cell r="AM1076" t="e">
            <v>#N/A</v>
          </cell>
          <cell r="AN1076" t="e">
            <v>#N/A</v>
          </cell>
          <cell r="AO1076" t="e">
            <v>#N/A</v>
          </cell>
          <cell r="AP1076">
            <v>394</v>
          </cell>
          <cell r="AQ1076" t="e">
            <v>#N/A</v>
          </cell>
          <cell r="AR1076" t="str">
            <v>INJ</v>
          </cell>
          <cell r="AS1076">
            <v>33.43</v>
          </cell>
          <cell r="AT1076" t="e">
            <v>#N/A</v>
          </cell>
        </row>
        <row r="1077">
          <cell r="B1077" t="str">
            <v>897910-5020</v>
          </cell>
          <cell r="C1077" t="str">
            <v>897910-5020</v>
          </cell>
          <cell r="D1077" t="str">
            <v>F-MCR</v>
          </cell>
          <cell r="E1077" t="str">
            <v>BESTEX</v>
          </cell>
          <cell r="F1077" t="str">
            <v>IRC</v>
          </cell>
          <cell r="G1077" t="str">
            <v>MASKING FILLER</v>
          </cell>
          <cell r="H1077" t="str">
            <v>AMN</v>
          </cell>
          <cell r="I1077" t="e">
            <v>#N/A</v>
          </cell>
          <cell r="J1077" t="e">
            <v>#N/A</v>
          </cell>
          <cell r="K1077" t="str">
            <v>AS-2996</v>
          </cell>
          <cell r="L1077" t="e">
            <v>#N/A</v>
          </cell>
          <cell r="M1077" t="e">
            <v>#N/A</v>
          </cell>
          <cell r="N1077" t="str">
            <v>2x1 RL</v>
          </cell>
          <cell r="O1077" t="str">
            <v>Comprssion</v>
          </cell>
          <cell r="P1077" t="str">
            <v>Sub.Cont.</v>
          </cell>
          <cell r="Q1077" t="str">
            <v>NO</v>
          </cell>
          <cell r="R1077" t="str">
            <v>-</v>
          </cell>
          <cell r="S1077">
            <v>100</v>
          </cell>
          <cell r="Y1077">
            <v>3</v>
          </cell>
          <cell r="Z1077">
            <v>0</v>
          </cell>
          <cell r="AA1077">
            <v>175</v>
          </cell>
          <cell r="AB1077">
            <v>10</v>
          </cell>
          <cell r="AC1077">
            <v>40</v>
          </cell>
          <cell r="AD1077" t="str">
            <v>RK</v>
          </cell>
          <cell r="AE1077">
            <v>0</v>
          </cell>
          <cell r="AF1077">
            <v>2</v>
          </cell>
          <cell r="AG1077" t="e">
            <v>#N/A</v>
          </cell>
          <cell r="AH1077" t="e">
            <v>#N/A</v>
          </cell>
          <cell r="AJ1077">
            <v>0</v>
          </cell>
          <cell r="AL1077" t="e">
            <v>#N/A</v>
          </cell>
          <cell r="AM1077" t="e">
            <v>#N/A</v>
          </cell>
          <cell r="AN1077" t="e">
            <v>#N/A</v>
          </cell>
          <cell r="AO1077" t="e">
            <v>#N/A</v>
          </cell>
          <cell r="AP1077" t="e">
            <v>#N/A</v>
          </cell>
          <cell r="AQ1077" t="e">
            <v>#N/A</v>
          </cell>
          <cell r="AR1077" t="e">
            <v>#N/A</v>
          </cell>
          <cell r="AS1077" t="e">
            <v>#N/A</v>
          </cell>
          <cell r="AT1077" t="e">
            <v>#N/A</v>
          </cell>
        </row>
        <row r="1078">
          <cell r="B1078" t="str">
            <v>897910-5030</v>
          </cell>
          <cell r="C1078" t="str">
            <v>897910-5030</v>
          </cell>
          <cell r="D1078" t="str">
            <v>F-MCR</v>
          </cell>
          <cell r="E1078" t="str">
            <v>BESTEX</v>
          </cell>
          <cell r="F1078" t="str">
            <v>IRC</v>
          </cell>
          <cell r="G1078" t="str">
            <v>MASKING FILLER</v>
          </cell>
          <cell r="H1078" t="str">
            <v>AMN</v>
          </cell>
          <cell r="I1078" t="e">
            <v>#N/A</v>
          </cell>
          <cell r="J1078" t="e">
            <v>#N/A</v>
          </cell>
          <cell r="K1078" t="str">
            <v>AS-2996</v>
          </cell>
          <cell r="L1078" t="e">
            <v>#N/A</v>
          </cell>
          <cell r="M1078" t="e">
            <v>#N/A</v>
          </cell>
          <cell r="N1078" t="str">
            <v>2x1 RL</v>
          </cell>
          <cell r="O1078" t="str">
            <v>Comprssion</v>
          </cell>
          <cell r="P1078" t="str">
            <v>Sub.Cont.</v>
          </cell>
          <cell r="Q1078" t="str">
            <v>NO</v>
          </cell>
          <cell r="R1078" t="str">
            <v>-</v>
          </cell>
          <cell r="S1078">
            <v>100</v>
          </cell>
          <cell r="Y1078">
            <v>5</v>
          </cell>
          <cell r="Z1078">
            <v>0</v>
          </cell>
          <cell r="AA1078">
            <v>175</v>
          </cell>
          <cell r="AB1078">
            <v>0</v>
          </cell>
          <cell r="AC1078">
            <v>0</v>
          </cell>
          <cell r="AD1078" t="str">
            <v>RK</v>
          </cell>
          <cell r="AE1078">
            <v>0</v>
          </cell>
          <cell r="AF1078">
            <v>2</v>
          </cell>
          <cell r="AG1078" t="e">
            <v>#N/A</v>
          </cell>
          <cell r="AH1078" t="e">
            <v>#N/A</v>
          </cell>
          <cell r="AJ1078">
            <v>154.97999999999999</v>
          </cell>
          <cell r="AL1078" t="e">
            <v>#N/A</v>
          </cell>
          <cell r="AM1078" t="e">
            <v>#N/A</v>
          </cell>
          <cell r="AN1078" t="e">
            <v>#N/A</v>
          </cell>
          <cell r="AO1078" t="e">
            <v>#N/A</v>
          </cell>
          <cell r="AP1078" t="e">
            <v>#N/A</v>
          </cell>
          <cell r="AQ1078" t="e">
            <v>#N/A</v>
          </cell>
          <cell r="AR1078" t="e">
            <v>#N/A</v>
          </cell>
          <cell r="AS1078" t="e">
            <v>#N/A</v>
          </cell>
          <cell r="AT1078" t="e">
            <v>#N/A</v>
          </cell>
        </row>
        <row r="1079">
          <cell r="B1079" t="str">
            <v>897910-9960</v>
          </cell>
          <cell r="C1079" t="str">
            <v>897910-9960;A</v>
          </cell>
          <cell r="D1079" t="str">
            <v>F-SPONGE</v>
          </cell>
          <cell r="E1079" t="str">
            <v>Isuzu Eng</v>
          </cell>
          <cell r="F1079" t="str">
            <v>IRC</v>
          </cell>
          <cell r="G1079" t="str">
            <v>SAPCE (894442-2072)</v>
          </cell>
          <cell r="H1079">
            <v>510</v>
          </cell>
          <cell r="I1079" t="e">
            <v>#N/A</v>
          </cell>
          <cell r="J1079" t="e">
            <v>#N/A</v>
          </cell>
          <cell r="K1079" t="str">
            <v>EB2250;PRSD390</v>
          </cell>
          <cell r="L1079" t="e">
            <v>#N/A</v>
          </cell>
          <cell r="M1079" t="e">
            <v>#N/A</v>
          </cell>
          <cell r="N1079" t="str">
            <v>2*6</v>
          </cell>
          <cell r="O1079" t="str">
            <v>Compression</v>
          </cell>
          <cell r="P1079" t="str">
            <v>Sub.Cont.</v>
          </cell>
          <cell r="Q1079" t="str">
            <v>NO</v>
          </cell>
          <cell r="R1079" t="str">
            <v>-</v>
          </cell>
          <cell r="S1079">
            <v>100</v>
          </cell>
          <cell r="T1079">
            <v>4</v>
          </cell>
          <cell r="U1079">
            <v>20</v>
          </cell>
          <cell r="V1079">
            <v>130</v>
          </cell>
          <cell r="W1079">
            <v>10</v>
          </cell>
          <cell r="Y1079">
            <v>7</v>
          </cell>
          <cell r="Z1079">
            <v>0</v>
          </cell>
          <cell r="AA1079">
            <v>175</v>
          </cell>
          <cell r="AB1079">
            <v>10</v>
          </cell>
          <cell r="AC1079">
            <v>40</v>
          </cell>
          <cell r="AD1079" t="str">
            <v>RK</v>
          </cell>
          <cell r="AE1079">
            <v>0</v>
          </cell>
          <cell r="AF1079">
            <v>2</v>
          </cell>
          <cell r="AG1079" t="e">
            <v>#N/A</v>
          </cell>
          <cell r="AH1079" t="e">
            <v>#N/A</v>
          </cell>
          <cell r="AJ1079">
            <v>0</v>
          </cell>
          <cell r="AL1079" t="e">
            <v>#N/A</v>
          </cell>
          <cell r="AM1079" t="e">
            <v>#N/A</v>
          </cell>
          <cell r="AN1079" t="e">
            <v>#N/A</v>
          </cell>
          <cell r="AO1079" t="e">
            <v>#N/A</v>
          </cell>
          <cell r="AP1079" t="e">
            <v>#N/A</v>
          </cell>
          <cell r="AQ1079" t="e">
            <v>#N/A</v>
          </cell>
          <cell r="AR1079" t="e">
            <v>#N/A</v>
          </cell>
          <cell r="AS1079" t="e">
            <v>#N/A</v>
          </cell>
          <cell r="AT1079" t="e">
            <v>#N/A</v>
          </cell>
        </row>
        <row r="1080">
          <cell r="B1080" t="str">
            <v>897910-9960</v>
          </cell>
          <cell r="C1080" t="str">
            <v>897910-9960;A</v>
          </cell>
          <cell r="D1080" t="str">
            <v>F-SPONGE</v>
          </cell>
          <cell r="E1080" t="str">
            <v>Isuzu Eng</v>
          </cell>
          <cell r="F1080" t="str">
            <v>IRC</v>
          </cell>
          <cell r="G1080" t="str">
            <v>SAPCE (894442-2072)</v>
          </cell>
          <cell r="H1080" t="str">
            <v>BTY</v>
          </cell>
          <cell r="I1080" t="e">
            <v>#N/A</v>
          </cell>
          <cell r="J1080" t="e">
            <v>#N/A</v>
          </cell>
          <cell r="K1080" t="str">
            <v>EB2250;PRSD390</v>
          </cell>
          <cell r="L1080" t="e">
            <v>#N/A</v>
          </cell>
          <cell r="M1080" t="e">
            <v>#N/A</v>
          </cell>
          <cell r="N1080" t="str">
            <v>ADD+1</v>
          </cell>
          <cell r="O1080" t="str">
            <v>Compression</v>
          </cell>
          <cell r="P1080" t="str">
            <v>Sub.Cont.</v>
          </cell>
          <cell r="Q1080" t="str">
            <v>NO</v>
          </cell>
          <cell r="R1080" t="str">
            <v>-</v>
          </cell>
          <cell r="S1080">
            <v>100</v>
          </cell>
          <cell r="Y1080">
            <v>4</v>
          </cell>
          <cell r="Z1080">
            <v>0</v>
          </cell>
          <cell r="AA1080">
            <v>170</v>
          </cell>
          <cell r="AB1080">
            <v>10</v>
          </cell>
          <cell r="AC1080">
            <v>40</v>
          </cell>
          <cell r="AD1080" t="str">
            <v>RK</v>
          </cell>
          <cell r="AE1080">
            <v>0</v>
          </cell>
          <cell r="AF1080">
            <v>0</v>
          </cell>
          <cell r="AG1080" t="e">
            <v>#N/A</v>
          </cell>
          <cell r="AH1080" t="e">
            <v>#N/A</v>
          </cell>
          <cell r="AJ1080">
            <v>0</v>
          </cell>
          <cell r="AL1080" t="e">
            <v>#N/A</v>
          </cell>
          <cell r="AM1080" t="e">
            <v>#N/A</v>
          </cell>
          <cell r="AN1080" t="e">
            <v>#N/A</v>
          </cell>
          <cell r="AO1080" t="e">
            <v>#N/A</v>
          </cell>
          <cell r="AP1080" t="e">
            <v>#N/A</v>
          </cell>
          <cell r="AQ1080" t="e">
            <v>#N/A</v>
          </cell>
          <cell r="AR1080" t="e">
            <v>#N/A</v>
          </cell>
          <cell r="AS1080" t="e">
            <v>#N/A</v>
          </cell>
          <cell r="AT1080" t="e">
            <v>#N/A</v>
          </cell>
        </row>
        <row r="1081">
          <cell r="B1081" t="str">
            <v>897910-9961</v>
          </cell>
          <cell r="C1081" t="str">
            <v>897910-9961;A</v>
          </cell>
          <cell r="D1081" t="str">
            <v>F-SPONGE</v>
          </cell>
          <cell r="E1081" t="str">
            <v>Isuzu Eng</v>
          </cell>
          <cell r="F1081" t="str">
            <v>IRC</v>
          </cell>
          <cell r="G1081" t="str">
            <v>SPACE (894442-209A)</v>
          </cell>
          <cell r="H1081" t="str">
            <v>SPO-PRESS</v>
          </cell>
          <cell r="I1081" t="e">
            <v>#N/A</v>
          </cell>
          <cell r="J1081" t="e">
            <v>#N/A</v>
          </cell>
          <cell r="K1081" t="str">
            <v>EB2250;PRSD390</v>
          </cell>
          <cell r="L1081" t="e">
            <v>#N/A</v>
          </cell>
          <cell r="M1081" t="e">
            <v>#N/A</v>
          </cell>
          <cell r="N1081" t="str">
            <v>2x6</v>
          </cell>
          <cell r="O1081" t="str">
            <v>Transfer</v>
          </cell>
          <cell r="P1081" t="str">
            <v>Sub.Cont.</v>
          </cell>
          <cell r="Q1081" t="str">
            <v>NO</v>
          </cell>
          <cell r="R1081" t="str">
            <v>-</v>
          </cell>
          <cell r="S1081">
            <v>100</v>
          </cell>
          <cell r="T1081">
            <v>2</v>
          </cell>
          <cell r="U1081">
            <v>100</v>
          </cell>
          <cell r="V1081">
            <v>150</v>
          </cell>
          <cell r="W1081">
            <v>8</v>
          </cell>
          <cell r="Y1081">
            <v>7</v>
          </cell>
          <cell r="Z1081">
            <v>1230</v>
          </cell>
          <cell r="AA1081">
            <v>170</v>
          </cell>
          <cell r="AB1081">
            <v>15</v>
          </cell>
          <cell r="AC1081">
            <v>40</v>
          </cell>
          <cell r="AD1081" t="str">
            <v>RK</v>
          </cell>
          <cell r="AE1081">
            <v>0</v>
          </cell>
          <cell r="AF1081">
            <v>2</v>
          </cell>
          <cell r="AG1081" t="e">
            <v>#N/A</v>
          </cell>
          <cell r="AH1081" t="e">
            <v>#N/A</v>
          </cell>
          <cell r="AJ1081">
            <v>0</v>
          </cell>
          <cell r="AL1081">
            <v>105</v>
          </cell>
          <cell r="AM1081">
            <v>35</v>
          </cell>
          <cell r="AN1081">
            <v>210</v>
          </cell>
          <cell r="AO1081">
            <v>129.15</v>
          </cell>
          <cell r="AP1081" t="e">
            <v>#N/A</v>
          </cell>
          <cell r="AQ1081" t="e">
            <v>#N/A</v>
          </cell>
          <cell r="AR1081" t="e">
            <v>#N/A</v>
          </cell>
          <cell r="AS1081" t="e">
            <v>#N/A</v>
          </cell>
          <cell r="AT1081" t="e">
            <v>#N/A</v>
          </cell>
        </row>
        <row r="1082">
          <cell r="B1082" t="str">
            <v>897910-9961</v>
          </cell>
          <cell r="C1082" t="str">
            <v>897910-9961;A</v>
          </cell>
          <cell r="D1082" t="str">
            <v>F-SPONGE</v>
          </cell>
          <cell r="E1082" t="str">
            <v>Isuzu Eng</v>
          </cell>
          <cell r="F1082" t="str">
            <v>IRC</v>
          </cell>
          <cell r="G1082" t="str">
            <v>SPACE (894442-209A)</v>
          </cell>
          <cell r="H1082" t="str">
            <v>SPO-PRESS</v>
          </cell>
          <cell r="I1082" t="e">
            <v>#N/A</v>
          </cell>
          <cell r="J1082" t="e">
            <v>#N/A</v>
          </cell>
          <cell r="K1082" t="str">
            <v>EB2250;PRSD390</v>
          </cell>
          <cell r="L1082" t="e">
            <v>#N/A</v>
          </cell>
          <cell r="M1082" t="e">
            <v>#N/A</v>
          </cell>
          <cell r="N1082" t="str">
            <v>2x6</v>
          </cell>
          <cell r="O1082" t="str">
            <v>Compression</v>
          </cell>
          <cell r="P1082" t="str">
            <v>Sub.Cont.</v>
          </cell>
          <cell r="Q1082" t="str">
            <v>NO</v>
          </cell>
          <cell r="R1082" t="str">
            <v>-</v>
          </cell>
          <cell r="S1082">
            <v>120</v>
          </cell>
          <cell r="T1082">
            <v>9</v>
          </cell>
          <cell r="U1082">
            <v>40</v>
          </cell>
          <cell r="V1082">
            <v>40</v>
          </cell>
          <cell r="W1082">
            <v>8</v>
          </cell>
          <cell r="Y1082">
            <v>6</v>
          </cell>
          <cell r="Z1082">
            <v>1230</v>
          </cell>
          <cell r="AA1082">
            <v>170</v>
          </cell>
          <cell r="AB1082">
            <v>10</v>
          </cell>
          <cell r="AC1082">
            <v>40</v>
          </cell>
          <cell r="AD1082" t="str">
            <v>RK</v>
          </cell>
          <cell r="AE1082">
            <v>0</v>
          </cell>
          <cell r="AF1082">
            <v>2</v>
          </cell>
          <cell r="AG1082" t="e">
            <v>#N/A</v>
          </cell>
          <cell r="AH1082" t="e">
            <v>#N/A</v>
          </cell>
          <cell r="AJ1082">
            <v>0</v>
          </cell>
          <cell r="AL1082">
            <v>105</v>
          </cell>
          <cell r="AM1082">
            <v>35</v>
          </cell>
          <cell r="AN1082">
            <v>210</v>
          </cell>
          <cell r="AO1082">
            <v>129.15</v>
          </cell>
          <cell r="AP1082" t="e">
            <v>#N/A</v>
          </cell>
          <cell r="AQ1082" t="e">
            <v>#N/A</v>
          </cell>
          <cell r="AR1082" t="e">
            <v>#N/A</v>
          </cell>
          <cell r="AS1082" t="e">
            <v>#N/A</v>
          </cell>
          <cell r="AT1082" t="e">
            <v>#N/A</v>
          </cell>
        </row>
        <row r="1083">
          <cell r="B1083" t="str">
            <v>897910-9961</v>
          </cell>
          <cell r="C1083" t="str">
            <v>897910-9961;A</v>
          </cell>
          <cell r="D1083" t="str">
            <v>F-SPONGE</v>
          </cell>
          <cell r="E1083" t="str">
            <v>ISUZU</v>
          </cell>
          <cell r="F1083" t="str">
            <v>IRC</v>
          </cell>
          <cell r="G1083" t="str">
            <v>CUS R CAB</v>
          </cell>
          <cell r="H1083" t="str">
            <v>SPO-PRESS</v>
          </cell>
          <cell r="I1083" t="e">
            <v>#N/A</v>
          </cell>
          <cell r="J1083" t="e">
            <v>#N/A</v>
          </cell>
          <cell r="K1083" t="str">
            <v>EB2250;PRSD390</v>
          </cell>
          <cell r="L1083" t="e">
            <v>#N/A</v>
          </cell>
          <cell r="M1083" t="e">
            <v>#N/A</v>
          </cell>
          <cell r="N1083" t="str">
            <v>2x6</v>
          </cell>
          <cell r="O1083" t="str">
            <v>Compression</v>
          </cell>
          <cell r="P1083" t="str">
            <v>Sub.Cont.</v>
          </cell>
          <cell r="Q1083" t="str">
            <v>NO</v>
          </cell>
          <cell r="R1083" t="str">
            <v>-</v>
          </cell>
          <cell r="S1083">
            <v>100</v>
          </cell>
          <cell r="T1083">
            <v>4</v>
          </cell>
          <cell r="U1083">
            <v>45</v>
          </cell>
          <cell r="V1083">
            <v>45</v>
          </cell>
          <cell r="W1083">
            <v>8</v>
          </cell>
          <cell r="Y1083">
            <v>5</v>
          </cell>
          <cell r="Z1083">
            <v>1230</v>
          </cell>
          <cell r="AA1083">
            <v>170</v>
          </cell>
          <cell r="AB1083">
            <v>7</v>
          </cell>
          <cell r="AC1083">
            <v>50</v>
          </cell>
          <cell r="AD1083" t="str">
            <v>RK</v>
          </cell>
          <cell r="AE1083">
            <v>0</v>
          </cell>
          <cell r="AF1083">
            <v>2</v>
          </cell>
          <cell r="AG1083" t="e">
            <v>#N/A</v>
          </cell>
          <cell r="AH1083" t="e">
            <v>#N/A</v>
          </cell>
          <cell r="AJ1083">
            <v>0</v>
          </cell>
          <cell r="AL1083">
            <v>105</v>
          </cell>
          <cell r="AM1083">
            <v>35</v>
          </cell>
          <cell r="AN1083">
            <v>210</v>
          </cell>
          <cell r="AO1083">
            <v>129.15</v>
          </cell>
          <cell r="AP1083" t="e">
            <v>#N/A</v>
          </cell>
          <cell r="AQ1083" t="e">
            <v>#N/A</v>
          </cell>
          <cell r="AR1083" t="e">
            <v>#N/A</v>
          </cell>
          <cell r="AS1083" t="e">
            <v>#N/A</v>
          </cell>
          <cell r="AT1083" t="e">
            <v>#N/A</v>
          </cell>
        </row>
        <row r="1084">
          <cell r="B1084" t="str">
            <v>897911-0150</v>
          </cell>
          <cell r="C1084" t="str">
            <v>897911-0150;A</v>
          </cell>
          <cell r="D1084" t="str">
            <v>F-PUNCH</v>
          </cell>
          <cell r="E1084" t="str">
            <v>ISUZU</v>
          </cell>
          <cell r="F1084" t="str">
            <v>IRC</v>
          </cell>
          <cell r="G1084" t="str">
            <v>CUS R CAB</v>
          </cell>
          <cell r="H1084" t="str">
            <v>PUN</v>
          </cell>
          <cell r="I1084" t="e">
            <v>#N/A</v>
          </cell>
          <cell r="J1084" t="e">
            <v>#N/A</v>
          </cell>
          <cell r="K1084" t="str">
            <v>AES9700;PRS030</v>
          </cell>
          <cell r="L1084" t="e">
            <v>#N/A</v>
          </cell>
          <cell r="M1084" t="e">
            <v>#N/A</v>
          </cell>
          <cell r="N1084" t="str">
            <v>15x1</v>
          </cell>
          <cell r="O1084" t="str">
            <v>Compression</v>
          </cell>
          <cell r="P1084" t="str">
            <v>Sub.Cont.</v>
          </cell>
          <cell r="Q1084" t="str">
            <v>NO</v>
          </cell>
          <cell r="R1084" t="str">
            <v>-</v>
          </cell>
          <cell r="S1084">
            <v>100</v>
          </cell>
          <cell r="T1084">
            <v>2</v>
          </cell>
          <cell r="U1084">
            <v>78</v>
          </cell>
          <cell r="V1084">
            <v>78</v>
          </cell>
          <cell r="W1084">
            <v>8</v>
          </cell>
          <cell r="Y1084">
            <v>5</v>
          </cell>
          <cell r="Z1084">
            <v>666.65</v>
          </cell>
          <cell r="AA1084">
            <v>175</v>
          </cell>
          <cell r="AB1084">
            <v>10</v>
          </cell>
          <cell r="AC1084">
            <v>50</v>
          </cell>
          <cell r="AD1084" t="str">
            <v>RK</v>
          </cell>
          <cell r="AE1084">
            <v>0</v>
          </cell>
          <cell r="AF1084">
            <v>10</v>
          </cell>
          <cell r="AG1084" t="e">
            <v>#N/A</v>
          </cell>
          <cell r="AH1084" t="e">
            <v>#N/A</v>
          </cell>
          <cell r="AJ1084">
            <v>0</v>
          </cell>
          <cell r="AL1084">
            <v>90</v>
          </cell>
          <cell r="AM1084">
            <v>30</v>
          </cell>
          <cell r="AN1084">
            <v>900</v>
          </cell>
          <cell r="AO1084">
            <v>59.9985</v>
          </cell>
          <cell r="AP1084" t="e">
            <v>#N/A</v>
          </cell>
          <cell r="AQ1084" t="e">
            <v>#N/A</v>
          </cell>
          <cell r="AR1084" t="e">
            <v>#N/A</v>
          </cell>
          <cell r="AS1084" t="e">
            <v>#N/A</v>
          </cell>
          <cell r="AT1084" t="e">
            <v>#N/A</v>
          </cell>
        </row>
        <row r="1085">
          <cell r="B1085" t="str">
            <v>897911-0150</v>
          </cell>
          <cell r="C1085" t="str">
            <v>897911-0150;A</v>
          </cell>
          <cell r="D1085" t="str">
            <v>F-PUNCH</v>
          </cell>
          <cell r="E1085" t="str">
            <v>ISUZU</v>
          </cell>
          <cell r="F1085" t="str">
            <v>IRC</v>
          </cell>
          <cell r="G1085" t="str">
            <v>P-CLAMP U BOLT</v>
          </cell>
          <cell r="H1085" t="str">
            <v>PUN</v>
          </cell>
          <cell r="I1085" t="e">
            <v>#N/A</v>
          </cell>
          <cell r="J1085" t="e">
            <v>#N/A</v>
          </cell>
          <cell r="K1085" t="str">
            <v>AES9700;PRS030</v>
          </cell>
          <cell r="L1085" t="e">
            <v>#N/A</v>
          </cell>
          <cell r="M1085" t="e">
            <v>#N/A</v>
          </cell>
          <cell r="N1085" t="str">
            <v>15x1</v>
          </cell>
          <cell r="O1085" t="str">
            <v>Transfer</v>
          </cell>
          <cell r="P1085" t="str">
            <v>Sub.Cont.</v>
          </cell>
          <cell r="Q1085" t="str">
            <v>NO</v>
          </cell>
          <cell r="R1085" t="str">
            <v>-</v>
          </cell>
          <cell r="S1085">
            <v>120</v>
          </cell>
          <cell r="T1085">
            <v>2</v>
          </cell>
          <cell r="U1085">
            <v>145</v>
          </cell>
          <cell r="V1085">
            <v>145</v>
          </cell>
          <cell r="W1085">
            <v>8</v>
          </cell>
          <cell r="Y1085">
            <v>6</v>
          </cell>
          <cell r="Z1085">
            <v>666.65</v>
          </cell>
          <cell r="AA1085">
            <v>170</v>
          </cell>
          <cell r="AB1085">
            <v>15</v>
          </cell>
          <cell r="AC1085">
            <v>40</v>
          </cell>
          <cell r="AD1085" t="str">
            <v>RK</v>
          </cell>
          <cell r="AE1085">
            <v>0</v>
          </cell>
          <cell r="AF1085">
            <v>10</v>
          </cell>
          <cell r="AG1085" t="e">
            <v>#N/A</v>
          </cell>
          <cell r="AH1085" t="e">
            <v>#N/A</v>
          </cell>
          <cell r="AJ1085">
            <v>0</v>
          </cell>
          <cell r="AL1085">
            <v>90</v>
          </cell>
          <cell r="AM1085">
            <v>30</v>
          </cell>
          <cell r="AN1085">
            <v>900</v>
          </cell>
          <cell r="AO1085">
            <v>59.9985</v>
          </cell>
          <cell r="AP1085" t="e">
            <v>#N/A</v>
          </cell>
          <cell r="AQ1085" t="e">
            <v>#N/A</v>
          </cell>
          <cell r="AR1085" t="e">
            <v>#N/A</v>
          </cell>
          <cell r="AS1085" t="e">
            <v>#N/A</v>
          </cell>
          <cell r="AT1085" t="e">
            <v>#N/A</v>
          </cell>
        </row>
        <row r="1086">
          <cell r="B1086" t="str">
            <v>897911-0260</v>
          </cell>
          <cell r="C1086" t="str">
            <v>897911-0260;A</v>
          </cell>
          <cell r="D1086" t="str">
            <v>F-EM</v>
          </cell>
          <cell r="E1086" t="str">
            <v>ISUZU</v>
          </cell>
          <cell r="F1086" t="str">
            <v>IRC</v>
          </cell>
          <cell r="G1086" t="str">
            <v>P-CLAMP U BOLT</v>
          </cell>
          <cell r="H1086" t="str">
            <v>INJ 13-17,36-39,63</v>
          </cell>
          <cell r="I1086" t="e">
            <v>#N/A</v>
          </cell>
          <cell r="J1086" t="e">
            <v>#N/A</v>
          </cell>
          <cell r="K1086" t="str">
            <v>A-5560;INJ080</v>
          </cell>
          <cell r="L1086">
            <v>27</v>
          </cell>
          <cell r="M1086">
            <v>349.09090909090907</v>
          </cell>
          <cell r="N1086" t="str">
            <v>16x1</v>
          </cell>
          <cell r="O1086" t="str">
            <v>Compression</v>
          </cell>
          <cell r="P1086" t="str">
            <v>Sub.Cont.</v>
          </cell>
          <cell r="Q1086" t="str">
            <v>NO</v>
          </cell>
          <cell r="R1086" t="str">
            <v>-</v>
          </cell>
          <cell r="S1086">
            <v>100</v>
          </cell>
          <cell r="T1086">
            <v>2</v>
          </cell>
          <cell r="U1086">
            <v>45</v>
          </cell>
          <cell r="V1086">
            <v>118</v>
          </cell>
          <cell r="W1086">
            <v>8</v>
          </cell>
          <cell r="Y1086">
            <v>6</v>
          </cell>
          <cell r="Z1086">
            <v>1100</v>
          </cell>
          <cell r="AA1086">
            <v>175</v>
          </cell>
          <cell r="AB1086">
            <v>10</v>
          </cell>
          <cell r="AC1086">
            <v>50</v>
          </cell>
          <cell r="AD1086" t="str">
            <v>RK</v>
          </cell>
          <cell r="AE1086">
            <v>0</v>
          </cell>
          <cell r="AF1086">
            <v>16</v>
          </cell>
          <cell r="AG1086">
            <v>27</v>
          </cell>
          <cell r="AH1086">
            <v>392.72727272727275</v>
          </cell>
          <cell r="AJ1086">
            <v>0</v>
          </cell>
          <cell r="AL1086">
            <v>108</v>
          </cell>
          <cell r="AM1086">
            <v>36</v>
          </cell>
          <cell r="AN1086">
            <v>1728</v>
          </cell>
          <cell r="AO1086">
            <v>118.8</v>
          </cell>
          <cell r="AP1086" t="e">
            <v>#N/A</v>
          </cell>
          <cell r="AQ1086" t="e">
            <v>#N/A</v>
          </cell>
          <cell r="AR1086" t="e">
            <v>#N/A</v>
          </cell>
          <cell r="AS1086" t="e">
            <v>#N/A</v>
          </cell>
          <cell r="AT1086" t="e">
            <v>#N/A</v>
          </cell>
        </row>
        <row r="1087">
          <cell r="B1087" t="str">
            <v>897911-0270</v>
          </cell>
          <cell r="C1087" t="str">
            <v>897911-0270;A</v>
          </cell>
          <cell r="D1087" t="str">
            <v>F-RP</v>
          </cell>
          <cell r="E1087" t="str">
            <v>ISUZU</v>
          </cell>
          <cell r="F1087" t="str">
            <v>IRC</v>
          </cell>
          <cell r="G1087" t="str">
            <v>CUS R&lt;-153366</v>
          </cell>
          <cell r="H1087" t="str">
            <v>INJ 58-62,67</v>
          </cell>
          <cell r="I1087" t="e">
            <v>#N/A</v>
          </cell>
          <cell r="J1087" t="e">
            <v>#N/A</v>
          </cell>
          <cell r="K1087" t="str">
            <v>AG5500;INJ080</v>
          </cell>
          <cell r="L1087">
            <v>2.7</v>
          </cell>
          <cell r="M1087">
            <v>-4.8387096774193523</v>
          </cell>
          <cell r="N1087" t="str">
            <v>16x4</v>
          </cell>
          <cell r="O1087" t="str">
            <v>Injection</v>
          </cell>
          <cell r="P1087" t="str">
            <v>Press Dep.</v>
          </cell>
          <cell r="Q1087" t="str">
            <v>NO</v>
          </cell>
          <cell r="R1087" t="str">
            <v>-</v>
          </cell>
          <cell r="S1087">
            <v>150</v>
          </cell>
          <cell r="U1087">
            <v>50</v>
          </cell>
          <cell r="W1087">
            <v>8</v>
          </cell>
          <cell r="Y1087">
            <v>4</v>
          </cell>
          <cell r="Z1087">
            <v>992</v>
          </cell>
          <cell r="AA1087">
            <v>170</v>
          </cell>
          <cell r="AB1087">
            <v>10</v>
          </cell>
          <cell r="AC1087">
            <v>50</v>
          </cell>
          <cell r="AD1087" t="str">
            <v>RK</v>
          </cell>
          <cell r="AE1087">
            <v>0</v>
          </cell>
          <cell r="AF1087">
            <v>16</v>
          </cell>
          <cell r="AG1087">
            <v>2.7</v>
          </cell>
          <cell r="AH1087">
            <v>43.548387096774192</v>
          </cell>
          <cell r="AJ1087">
            <v>38.744999999999997</v>
          </cell>
          <cell r="AL1087">
            <v>108</v>
          </cell>
          <cell r="AM1087">
            <v>36</v>
          </cell>
          <cell r="AN1087">
            <v>1728</v>
          </cell>
          <cell r="AO1087">
            <v>107.136</v>
          </cell>
          <cell r="AP1087">
            <v>250</v>
          </cell>
          <cell r="AQ1087" t="e">
            <v>#N/A</v>
          </cell>
          <cell r="AR1087" t="str">
            <v>INJ</v>
          </cell>
          <cell r="AS1087">
            <v>73.040000000000006</v>
          </cell>
          <cell r="AT1087" t="e">
            <v>#N/A</v>
          </cell>
        </row>
        <row r="1088">
          <cell r="B1088" t="str">
            <v>897911-0340</v>
          </cell>
          <cell r="C1088" t="str">
            <v>897911-0340</v>
          </cell>
          <cell r="D1088" t="str">
            <v>F-WCLHO</v>
          </cell>
          <cell r="E1088" t="str">
            <v>ISUZU</v>
          </cell>
          <cell r="F1088" t="str">
            <v>IRC</v>
          </cell>
          <cell r="G1088" t="str">
            <v>CUS R&lt;-153366</v>
          </cell>
          <cell r="H1088" t="str">
            <v>CR</v>
          </cell>
          <cell r="I1088" t="e">
            <v>#N/A</v>
          </cell>
          <cell r="J1088" t="e">
            <v>#N/A</v>
          </cell>
          <cell r="K1088" t="str">
            <v>E-2560</v>
          </cell>
          <cell r="L1088" t="e">
            <v>#N/A</v>
          </cell>
          <cell r="M1088" t="e">
            <v>#N/A</v>
          </cell>
          <cell r="N1088" t="str">
            <v>10x1</v>
          </cell>
          <cell r="O1088" t="str">
            <v>Compression</v>
          </cell>
          <cell r="P1088" t="str">
            <v>Sub.Cont.</v>
          </cell>
          <cell r="Q1088" t="str">
            <v>NO</v>
          </cell>
          <cell r="R1088" t="str">
            <v>-</v>
          </cell>
          <cell r="S1088">
            <v>100</v>
          </cell>
          <cell r="T1088">
            <v>3</v>
          </cell>
          <cell r="U1088">
            <v>15</v>
          </cell>
          <cell r="V1088">
            <v>130</v>
          </cell>
          <cell r="W1088">
            <v>4</v>
          </cell>
          <cell r="Y1088">
            <v>3</v>
          </cell>
          <cell r="Z1088">
            <v>57.6</v>
          </cell>
          <cell r="AA1088">
            <v>175</v>
          </cell>
          <cell r="AB1088">
            <v>3</v>
          </cell>
          <cell r="AC1088">
            <v>70</v>
          </cell>
          <cell r="AD1088" t="str">
            <v>RK</v>
          </cell>
          <cell r="AE1088">
            <v>0</v>
          </cell>
          <cell r="AF1088">
            <v>10</v>
          </cell>
          <cell r="AG1088" t="e">
            <v>#N/A</v>
          </cell>
          <cell r="AH1088" t="e">
            <v>#N/A</v>
          </cell>
          <cell r="AJ1088">
            <v>0</v>
          </cell>
          <cell r="AL1088" t="e">
            <v>#N/A</v>
          </cell>
          <cell r="AM1088" t="e">
            <v>#N/A</v>
          </cell>
          <cell r="AN1088" t="e">
            <v>#N/A</v>
          </cell>
          <cell r="AO1088" t="e">
            <v>#N/A</v>
          </cell>
          <cell r="AP1088" t="e">
            <v>#N/A</v>
          </cell>
          <cell r="AQ1088" t="e">
            <v>#N/A</v>
          </cell>
          <cell r="AR1088" t="e">
            <v>#N/A</v>
          </cell>
          <cell r="AS1088" t="e">
            <v>#N/A</v>
          </cell>
          <cell r="AT1088" t="e">
            <v>#N/A</v>
          </cell>
        </row>
        <row r="1089">
          <cell r="B1089" t="str">
            <v>897911-0340</v>
          </cell>
          <cell r="C1089" t="str">
            <v>897911-0340</v>
          </cell>
          <cell r="D1089" t="str">
            <v>F-WCLHO</v>
          </cell>
          <cell r="E1089" t="str">
            <v>ISUZU</v>
          </cell>
          <cell r="F1089" t="str">
            <v>IRC</v>
          </cell>
          <cell r="G1089" t="str">
            <v>CUS R&lt;-153366</v>
          </cell>
          <cell r="H1089" t="str">
            <v>CR</v>
          </cell>
          <cell r="I1089" t="e">
            <v>#N/A</v>
          </cell>
          <cell r="J1089" t="e">
            <v>#N/A</v>
          </cell>
          <cell r="K1089" t="str">
            <v>E-2560</v>
          </cell>
          <cell r="L1089" t="e">
            <v>#N/A</v>
          </cell>
          <cell r="M1089" t="e">
            <v>#N/A</v>
          </cell>
          <cell r="N1089" t="str">
            <v>8x1</v>
          </cell>
          <cell r="O1089" t="str">
            <v>Compression</v>
          </cell>
          <cell r="P1089" t="str">
            <v>Sub.Cont.</v>
          </cell>
          <cell r="Q1089" t="str">
            <v>NO</v>
          </cell>
          <cell r="R1089" t="str">
            <v>-</v>
          </cell>
          <cell r="S1089">
            <v>100</v>
          </cell>
          <cell r="Y1089">
            <v>5</v>
          </cell>
          <cell r="Z1089">
            <v>46.8</v>
          </cell>
          <cell r="AA1089">
            <v>175</v>
          </cell>
          <cell r="AB1089">
            <v>0</v>
          </cell>
          <cell r="AC1089">
            <v>0</v>
          </cell>
          <cell r="AD1089" t="str">
            <v>RK</v>
          </cell>
          <cell r="AE1089">
            <v>0</v>
          </cell>
          <cell r="AF1089">
            <v>8</v>
          </cell>
          <cell r="AG1089" t="e">
            <v>#N/A</v>
          </cell>
          <cell r="AH1089" t="e">
            <v>#N/A</v>
          </cell>
          <cell r="AJ1089">
            <v>0</v>
          </cell>
          <cell r="AL1089" t="e">
            <v>#N/A</v>
          </cell>
          <cell r="AM1089" t="e">
            <v>#N/A</v>
          </cell>
          <cell r="AN1089" t="e">
            <v>#N/A</v>
          </cell>
          <cell r="AO1089" t="e">
            <v>#N/A</v>
          </cell>
          <cell r="AP1089" t="e">
            <v>#N/A</v>
          </cell>
          <cell r="AQ1089" t="e">
            <v>#N/A</v>
          </cell>
          <cell r="AR1089" t="e">
            <v>#N/A</v>
          </cell>
          <cell r="AS1089" t="e">
            <v>#N/A</v>
          </cell>
          <cell r="AT1089" t="e">
            <v>#N/A</v>
          </cell>
        </row>
        <row r="1090">
          <cell r="B1090" t="str">
            <v>897911-0380</v>
          </cell>
          <cell r="C1090" t="str">
            <v>897911-0380</v>
          </cell>
          <cell r="D1090" t="str">
            <v>F-WCLHO</v>
          </cell>
          <cell r="E1090" t="str">
            <v>ISUZU</v>
          </cell>
          <cell r="F1090" t="str">
            <v>IRC</v>
          </cell>
          <cell r="G1090" t="str">
            <v>CUSH &lt;-153366</v>
          </cell>
          <cell r="H1090" t="str">
            <v>-</v>
          </cell>
          <cell r="I1090" t="e">
            <v>#N/A</v>
          </cell>
          <cell r="J1090" t="e">
            <v>#N/A</v>
          </cell>
          <cell r="K1090" t="str">
            <v>E-2616</v>
          </cell>
          <cell r="L1090" t="e">
            <v>#N/A</v>
          </cell>
          <cell r="M1090" t="e">
            <v>#N/A</v>
          </cell>
          <cell r="N1090" t="str">
            <v>36x1</v>
          </cell>
          <cell r="O1090" t="str">
            <v>Compression</v>
          </cell>
          <cell r="P1090" t="str">
            <v>Sub.Cont.</v>
          </cell>
          <cell r="Q1090" t="str">
            <v>NO</v>
          </cell>
          <cell r="R1090" t="str">
            <v>-</v>
          </cell>
          <cell r="S1090">
            <v>100</v>
          </cell>
          <cell r="Y1090">
            <v>5</v>
          </cell>
          <cell r="Z1090">
            <v>0</v>
          </cell>
          <cell r="AA1090">
            <v>175</v>
          </cell>
          <cell r="AB1090">
            <v>0</v>
          </cell>
          <cell r="AC1090">
            <v>0</v>
          </cell>
          <cell r="AD1090" t="str">
            <v>RK</v>
          </cell>
          <cell r="AE1090">
            <v>0</v>
          </cell>
          <cell r="AF1090">
            <v>36</v>
          </cell>
          <cell r="AG1090" t="e">
            <v>#N/A</v>
          </cell>
          <cell r="AH1090" t="e">
            <v>#N/A</v>
          </cell>
          <cell r="AJ1090">
            <v>0</v>
          </cell>
          <cell r="AL1090" t="e">
            <v>#N/A</v>
          </cell>
          <cell r="AM1090" t="e">
            <v>#N/A</v>
          </cell>
          <cell r="AN1090" t="e">
            <v>#N/A</v>
          </cell>
          <cell r="AO1090" t="e">
            <v>#N/A</v>
          </cell>
          <cell r="AP1090" t="e">
            <v>#N/A</v>
          </cell>
          <cell r="AQ1090" t="e">
            <v>#N/A</v>
          </cell>
          <cell r="AR1090" t="e">
            <v>#N/A</v>
          </cell>
          <cell r="AS1090" t="e">
            <v>#N/A</v>
          </cell>
          <cell r="AT1090" t="e">
            <v>#N/A</v>
          </cell>
        </row>
        <row r="1091">
          <cell r="B1091" t="str">
            <v>897911-0830</v>
          </cell>
          <cell r="C1091" t="str">
            <v>897911-0830;A</v>
          </cell>
          <cell r="D1091" t="str">
            <v>F-EM</v>
          </cell>
          <cell r="E1091" t="str">
            <v>ISUZU</v>
          </cell>
          <cell r="F1091" t="str">
            <v>IRC</v>
          </cell>
          <cell r="G1091" t="str">
            <v>CUSH &lt;-153366</v>
          </cell>
          <cell r="H1091">
            <v>510</v>
          </cell>
          <cell r="I1091" t="e">
            <v>#N/A</v>
          </cell>
          <cell r="J1091" t="e">
            <v>#N/A</v>
          </cell>
          <cell r="K1091" t="str">
            <v>AG2550;PRS080</v>
          </cell>
          <cell r="L1091" t="e">
            <v>#N/A</v>
          </cell>
          <cell r="M1091" t="e">
            <v>#N/A</v>
          </cell>
          <cell r="N1091" t="str">
            <v>4x1</v>
          </cell>
          <cell r="O1091" t="str">
            <v>Injection</v>
          </cell>
          <cell r="P1091" t="str">
            <v>Press Dep.</v>
          </cell>
          <cell r="Q1091" t="str">
            <v>NO</v>
          </cell>
          <cell r="R1091" t="str">
            <v>-</v>
          </cell>
          <cell r="S1091">
            <v>150</v>
          </cell>
          <cell r="U1091">
            <v>50</v>
          </cell>
          <cell r="W1091">
            <v>8</v>
          </cell>
          <cell r="Y1091">
            <v>3</v>
          </cell>
          <cell r="Z1091">
            <v>850</v>
          </cell>
          <cell r="AA1091">
            <v>170</v>
          </cell>
          <cell r="AB1091">
            <v>20</v>
          </cell>
          <cell r="AC1091">
            <v>70</v>
          </cell>
          <cell r="AD1091" t="str">
            <v>JAPAN</v>
          </cell>
          <cell r="AE1091">
            <v>0</v>
          </cell>
          <cell r="AF1091">
            <v>4</v>
          </cell>
          <cell r="AG1091" t="e">
            <v>#N/A</v>
          </cell>
          <cell r="AH1091" t="e">
            <v>#N/A</v>
          </cell>
          <cell r="AJ1091">
            <v>0</v>
          </cell>
          <cell r="AL1091">
            <v>30</v>
          </cell>
          <cell r="AM1091">
            <v>10</v>
          </cell>
          <cell r="AN1091">
            <v>120</v>
          </cell>
          <cell r="AO1091">
            <v>25.5</v>
          </cell>
          <cell r="AP1091" t="e">
            <v>#N/A</v>
          </cell>
          <cell r="AQ1091" t="e">
            <v>#N/A</v>
          </cell>
          <cell r="AR1091" t="e">
            <v>#N/A</v>
          </cell>
          <cell r="AS1091">
            <v>70</v>
          </cell>
          <cell r="AT1091" t="e">
            <v>#N/A</v>
          </cell>
        </row>
        <row r="1092">
          <cell r="B1092" t="str">
            <v>897911-0830</v>
          </cell>
          <cell r="C1092" t="str">
            <v>897911-0830;A</v>
          </cell>
          <cell r="D1092" t="str">
            <v>F-EM</v>
          </cell>
          <cell r="E1092" t="str">
            <v>ISUZU</v>
          </cell>
          <cell r="F1092" t="str">
            <v>321</v>
          </cell>
          <cell r="G1092" t="str">
            <v>GROM;&lt;-589943</v>
          </cell>
          <cell r="H1092">
            <v>510</v>
          </cell>
          <cell r="I1092" t="e">
            <v>#N/A</v>
          </cell>
          <cell r="J1092" t="e">
            <v>#N/A</v>
          </cell>
          <cell r="K1092" t="str">
            <v>AG2550;PRS080</v>
          </cell>
          <cell r="L1092" t="e">
            <v>#N/A</v>
          </cell>
          <cell r="M1092" t="e">
            <v>#N/A</v>
          </cell>
          <cell r="N1092" t="str">
            <v>4x1</v>
          </cell>
          <cell r="O1092" t="str">
            <v>Compression</v>
          </cell>
          <cell r="P1092" t="str">
            <v>Sub.Cont.</v>
          </cell>
          <cell r="Q1092" t="str">
            <v>NO</v>
          </cell>
          <cell r="R1092" t="str">
            <v>-</v>
          </cell>
          <cell r="S1092">
            <v>100</v>
          </cell>
          <cell r="Y1092">
            <v>5</v>
          </cell>
          <cell r="Z1092">
            <v>850</v>
          </cell>
          <cell r="AA1092">
            <v>175</v>
          </cell>
          <cell r="AB1092">
            <v>0</v>
          </cell>
          <cell r="AC1092">
            <v>0</v>
          </cell>
          <cell r="AD1092" t="str">
            <v>SE</v>
          </cell>
          <cell r="AE1092">
            <v>0</v>
          </cell>
          <cell r="AF1092">
            <v>4</v>
          </cell>
          <cell r="AG1092" t="e">
            <v>#N/A</v>
          </cell>
          <cell r="AH1092" t="e">
            <v>#N/A</v>
          </cell>
          <cell r="AJ1092">
            <v>0</v>
          </cell>
          <cell r="AL1092">
            <v>30</v>
          </cell>
          <cell r="AM1092">
            <v>10</v>
          </cell>
          <cell r="AN1092">
            <v>120</v>
          </cell>
          <cell r="AO1092">
            <v>25.5</v>
          </cell>
          <cell r="AP1092" t="e">
            <v>#N/A</v>
          </cell>
          <cell r="AQ1092" t="e">
            <v>#N/A</v>
          </cell>
          <cell r="AR1092" t="e">
            <v>#N/A</v>
          </cell>
          <cell r="AS1092" t="e">
            <v>#N/A</v>
          </cell>
          <cell r="AT1092" t="e">
            <v>#N/A</v>
          </cell>
        </row>
        <row r="1093">
          <cell r="B1093" t="str">
            <v>897911-0840</v>
          </cell>
          <cell r="C1093" t="str">
            <v>897911-0840;A</v>
          </cell>
          <cell r="D1093" t="str">
            <v>F-EM</v>
          </cell>
          <cell r="E1093" t="str">
            <v>ISUZU</v>
          </cell>
          <cell r="F1093" t="str">
            <v>321</v>
          </cell>
          <cell r="G1093" t="str">
            <v>C.RUB&lt;-121467</v>
          </cell>
          <cell r="H1093">
            <v>510</v>
          </cell>
          <cell r="I1093" t="e">
            <v>#N/A</v>
          </cell>
          <cell r="J1093" t="e">
            <v>#N/A</v>
          </cell>
          <cell r="K1093" t="str">
            <v>AG2550;PRS080</v>
          </cell>
          <cell r="L1093" t="e">
            <v>#N/A</v>
          </cell>
          <cell r="M1093" t="e">
            <v>#N/A</v>
          </cell>
          <cell r="N1093" t="str">
            <v>4x1</v>
          </cell>
          <cell r="P1093" t="str">
            <v>SUB</v>
          </cell>
          <cell r="Z1093">
            <v>850</v>
          </cell>
          <cell r="AF1093">
            <v>4</v>
          </cell>
          <cell r="AG1093" t="e">
            <v>#N/A</v>
          </cell>
          <cell r="AH1093" t="e">
            <v>#N/A</v>
          </cell>
          <cell r="AL1093">
            <v>30</v>
          </cell>
          <cell r="AM1093">
            <v>10</v>
          </cell>
          <cell r="AN1093">
            <v>120</v>
          </cell>
          <cell r="AO1093">
            <v>25.5</v>
          </cell>
          <cell r="AP1093" t="e">
            <v>#N/A</v>
          </cell>
          <cell r="AQ1093" t="e">
            <v>#N/A</v>
          </cell>
          <cell r="AR1093" t="e">
            <v>#N/A</v>
          </cell>
          <cell r="AS1093" t="e">
            <v>#N/A</v>
          </cell>
          <cell r="AT1093" t="e">
            <v>#N/A</v>
          </cell>
        </row>
        <row r="1094">
          <cell r="B1094" t="str">
            <v>897911-0840</v>
          </cell>
          <cell r="C1094" t="str">
            <v>897911-0840;A</v>
          </cell>
          <cell r="D1094" t="str">
            <v>F-EM</v>
          </cell>
          <cell r="E1094" t="str">
            <v>ISUZU</v>
          </cell>
          <cell r="F1094" t="str">
            <v>321</v>
          </cell>
          <cell r="G1094" t="str">
            <v>C.RU &lt;-121467</v>
          </cell>
          <cell r="H1094">
            <v>510</v>
          </cell>
          <cell r="I1094" t="e">
            <v>#N/A</v>
          </cell>
          <cell r="J1094" t="e">
            <v>#N/A</v>
          </cell>
          <cell r="K1094" t="str">
            <v>AG2550;PRS080</v>
          </cell>
          <cell r="L1094" t="e">
            <v>#N/A</v>
          </cell>
          <cell r="M1094" t="e">
            <v>#N/A</v>
          </cell>
          <cell r="N1094" t="str">
            <v>4x1</v>
          </cell>
          <cell r="O1094" t="str">
            <v>Transfer</v>
          </cell>
          <cell r="P1094" t="str">
            <v>Sub.Cont.</v>
          </cell>
          <cell r="Q1094" t="str">
            <v>NO</v>
          </cell>
          <cell r="R1094" t="str">
            <v>-</v>
          </cell>
          <cell r="S1094">
            <v>100</v>
          </cell>
          <cell r="T1094">
            <v>2</v>
          </cell>
          <cell r="U1094">
            <v>80</v>
          </cell>
          <cell r="V1094">
            <v>80</v>
          </cell>
          <cell r="W1094">
            <v>8</v>
          </cell>
          <cell r="Y1094">
            <v>6</v>
          </cell>
          <cell r="Z1094">
            <v>850</v>
          </cell>
          <cell r="AA1094">
            <v>170</v>
          </cell>
          <cell r="AB1094">
            <v>10</v>
          </cell>
          <cell r="AC1094">
            <v>60</v>
          </cell>
          <cell r="AD1094" t="str">
            <v>SE,RK</v>
          </cell>
          <cell r="AF1094">
            <v>4</v>
          </cell>
          <cell r="AG1094" t="e">
            <v>#N/A</v>
          </cell>
          <cell r="AH1094" t="e">
            <v>#N/A</v>
          </cell>
          <cell r="AL1094">
            <v>30</v>
          </cell>
          <cell r="AM1094">
            <v>10</v>
          </cell>
          <cell r="AN1094">
            <v>120</v>
          </cell>
          <cell r="AO1094">
            <v>25.5</v>
          </cell>
          <cell r="AP1094" t="e">
            <v>#N/A</v>
          </cell>
          <cell r="AQ1094" t="e">
            <v>#N/A</v>
          </cell>
          <cell r="AR1094" t="e">
            <v>#N/A</v>
          </cell>
          <cell r="AS1094" t="e">
            <v>#N/A</v>
          </cell>
          <cell r="AT1094" t="e">
            <v>#N/A</v>
          </cell>
        </row>
        <row r="1095">
          <cell r="B1095" t="str">
            <v>897911-0850</v>
          </cell>
          <cell r="C1095" t="str">
            <v>897911-0850;A</v>
          </cell>
          <cell r="D1095" t="str">
            <v>F-EM</v>
          </cell>
          <cell r="E1095" t="str">
            <v>ISUZU</v>
          </cell>
          <cell r="F1095" t="str">
            <v>IRC</v>
          </cell>
          <cell r="G1095" t="str">
            <v>CUSHI&lt;-176738</v>
          </cell>
          <cell r="H1095" t="str">
            <v>INJ 13-17,36-39,63</v>
          </cell>
          <cell r="I1095" t="e">
            <v>#N/A</v>
          </cell>
          <cell r="J1095" t="e">
            <v>#N/A</v>
          </cell>
          <cell r="K1095" t="str">
            <v>A5650;INJ080</v>
          </cell>
          <cell r="L1095">
            <v>70</v>
          </cell>
          <cell r="M1095">
            <v>470.17543859649123</v>
          </cell>
          <cell r="N1095" t="str">
            <v>8x1</v>
          </cell>
          <cell r="O1095" t="str">
            <v>Transfer</v>
          </cell>
          <cell r="P1095" t="str">
            <v>Sub.Cont.</v>
          </cell>
          <cell r="Q1095" t="str">
            <v>NO</v>
          </cell>
          <cell r="R1095" t="str">
            <v>-</v>
          </cell>
          <cell r="S1095">
            <v>100</v>
          </cell>
          <cell r="T1095">
            <v>1</v>
          </cell>
          <cell r="U1095">
            <v>200</v>
          </cell>
          <cell r="V1095">
            <v>200</v>
          </cell>
          <cell r="W1095">
            <v>10</v>
          </cell>
          <cell r="Y1095">
            <v>4</v>
          </cell>
          <cell r="Z1095">
            <v>1140</v>
          </cell>
          <cell r="AA1095">
            <v>175</v>
          </cell>
          <cell r="AB1095">
            <v>15</v>
          </cell>
          <cell r="AC1095">
            <v>60</v>
          </cell>
          <cell r="AD1095" t="str">
            <v>RK</v>
          </cell>
          <cell r="AE1095">
            <v>2</v>
          </cell>
          <cell r="AF1095">
            <v>8</v>
          </cell>
          <cell r="AG1095">
            <v>70</v>
          </cell>
          <cell r="AH1095">
            <v>491.22807017543857</v>
          </cell>
          <cell r="AJ1095">
            <v>0</v>
          </cell>
          <cell r="AL1095">
            <v>99</v>
          </cell>
          <cell r="AM1095">
            <v>33</v>
          </cell>
          <cell r="AN1095">
            <v>792</v>
          </cell>
          <cell r="AO1095">
            <v>112.86</v>
          </cell>
          <cell r="AP1095" t="e">
            <v>#N/A</v>
          </cell>
          <cell r="AQ1095" t="e">
            <v>#N/A</v>
          </cell>
          <cell r="AR1095" t="e">
            <v>#N/A</v>
          </cell>
          <cell r="AS1095" t="e">
            <v>#N/A</v>
          </cell>
          <cell r="AT1095" t="e">
            <v>#N/A</v>
          </cell>
        </row>
        <row r="1096">
          <cell r="B1096" t="str">
            <v>897911-0850</v>
          </cell>
          <cell r="C1096" t="str">
            <v>897911-0850;A</v>
          </cell>
          <cell r="D1096" t="str">
            <v>F-EM</v>
          </cell>
          <cell r="E1096" t="str">
            <v>ISUZU</v>
          </cell>
          <cell r="F1096" t="str">
            <v>IRC</v>
          </cell>
          <cell r="G1096" t="str">
            <v>CUSHION R/B (MO_N</v>
          </cell>
          <cell r="H1096" t="str">
            <v>INJ 13-17,36-39,63</v>
          </cell>
          <cell r="I1096" t="e">
            <v>#N/A</v>
          </cell>
          <cell r="J1096" t="e">
            <v>#N/A</v>
          </cell>
          <cell r="K1096" t="str">
            <v>A5650;INJ080</v>
          </cell>
          <cell r="L1096">
            <v>70</v>
          </cell>
          <cell r="M1096">
            <v>470.17543859649123</v>
          </cell>
          <cell r="N1096" t="str">
            <v>8x1</v>
          </cell>
          <cell r="O1096" t="str">
            <v>Transfer</v>
          </cell>
          <cell r="P1096" t="str">
            <v>Sub.Cont.</v>
          </cell>
          <cell r="Q1096" t="str">
            <v>NO</v>
          </cell>
          <cell r="R1096" t="str">
            <v>-</v>
          </cell>
          <cell r="S1096">
            <v>120</v>
          </cell>
          <cell r="T1096">
            <v>1</v>
          </cell>
          <cell r="U1096">
            <v>30</v>
          </cell>
          <cell r="V1096">
            <v>205</v>
          </cell>
          <cell r="W1096">
            <v>7</v>
          </cell>
          <cell r="Y1096">
            <v>0</v>
          </cell>
          <cell r="Z1096">
            <v>1140</v>
          </cell>
          <cell r="AA1096">
            <v>180</v>
          </cell>
          <cell r="AB1096">
            <v>15</v>
          </cell>
          <cell r="AC1096">
            <v>55</v>
          </cell>
          <cell r="AD1096" t="str">
            <v>RK</v>
          </cell>
          <cell r="AE1096">
            <v>0</v>
          </cell>
          <cell r="AF1096">
            <v>8</v>
          </cell>
          <cell r="AG1096">
            <v>70</v>
          </cell>
          <cell r="AH1096">
            <v>491.22807017543857</v>
          </cell>
          <cell r="AJ1096">
            <v>0</v>
          </cell>
          <cell r="AL1096">
            <v>99</v>
          </cell>
          <cell r="AM1096">
            <v>33</v>
          </cell>
          <cell r="AN1096">
            <v>792</v>
          </cell>
          <cell r="AO1096">
            <v>112.86</v>
          </cell>
          <cell r="AP1096" t="e">
            <v>#N/A</v>
          </cell>
          <cell r="AQ1096" t="e">
            <v>#N/A</v>
          </cell>
          <cell r="AR1096" t="e">
            <v>#N/A</v>
          </cell>
          <cell r="AS1096" t="e">
            <v>#N/A</v>
          </cell>
          <cell r="AT1096" t="e">
            <v>#N/A</v>
          </cell>
        </row>
        <row r="1097">
          <cell r="B1097" t="str">
            <v>897911-0860</v>
          </cell>
          <cell r="C1097" t="str">
            <v>897911-0860;A</v>
          </cell>
          <cell r="D1097" t="str">
            <v>F-EM</v>
          </cell>
          <cell r="E1097" t="str">
            <v>ISUZU</v>
          </cell>
          <cell r="F1097" t="str">
            <v>IRC</v>
          </cell>
          <cell r="G1097" t="str">
            <v>BOUND RUBBER;CAB</v>
          </cell>
          <cell r="H1097">
            <v>510</v>
          </cell>
          <cell r="I1097" t="e">
            <v>#N/A</v>
          </cell>
          <cell r="J1097" t="e">
            <v>#N/A</v>
          </cell>
          <cell r="K1097" t="str">
            <v>AG2550;PRS080</v>
          </cell>
          <cell r="L1097" t="e">
            <v>#N/A</v>
          </cell>
          <cell r="M1097" t="e">
            <v>#N/A</v>
          </cell>
          <cell r="N1097" t="str">
            <v>4x1</v>
          </cell>
          <cell r="O1097" t="str">
            <v>Compression</v>
          </cell>
          <cell r="P1097" t="str">
            <v>Sub.Cont.</v>
          </cell>
          <cell r="Q1097" t="str">
            <v>NO</v>
          </cell>
          <cell r="R1097" t="str">
            <v>-</v>
          </cell>
          <cell r="S1097">
            <v>100</v>
          </cell>
          <cell r="T1097">
            <v>2</v>
          </cell>
          <cell r="U1097">
            <v>22</v>
          </cell>
          <cell r="V1097">
            <v>80</v>
          </cell>
          <cell r="W1097">
            <v>6</v>
          </cell>
          <cell r="Y1097">
            <v>5</v>
          </cell>
          <cell r="Z1097">
            <v>235</v>
          </cell>
          <cell r="AA1097">
            <v>175</v>
          </cell>
          <cell r="AB1097">
            <v>3</v>
          </cell>
          <cell r="AC1097">
            <v>70</v>
          </cell>
          <cell r="AD1097" t="str">
            <v>RK</v>
          </cell>
          <cell r="AE1097">
            <v>0</v>
          </cell>
          <cell r="AF1097">
            <v>4</v>
          </cell>
          <cell r="AG1097" t="e">
            <v>#N/A</v>
          </cell>
          <cell r="AH1097" t="e">
            <v>#N/A</v>
          </cell>
          <cell r="AJ1097">
            <v>0</v>
          </cell>
          <cell r="AL1097">
            <v>30</v>
          </cell>
          <cell r="AM1097">
            <v>10</v>
          </cell>
          <cell r="AN1097">
            <v>120</v>
          </cell>
          <cell r="AO1097">
            <v>7.05</v>
          </cell>
          <cell r="AP1097" t="e">
            <v>#N/A</v>
          </cell>
          <cell r="AQ1097" t="e">
            <v>#N/A</v>
          </cell>
          <cell r="AR1097" t="e">
            <v>#N/A</v>
          </cell>
          <cell r="AS1097" t="e">
            <v>#N/A</v>
          </cell>
          <cell r="AT1097" t="e">
            <v>#N/A</v>
          </cell>
        </row>
        <row r="1098">
          <cell r="B1098" t="str">
            <v>897911-0860</v>
          </cell>
          <cell r="C1098" t="str">
            <v>897911-0860;A</v>
          </cell>
          <cell r="D1098" t="str">
            <v>F-EM</v>
          </cell>
          <cell r="E1098" t="str">
            <v>ISUZU</v>
          </cell>
          <cell r="F1098" t="str">
            <v>IRC</v>
          </cell>
          <cell r="G1098" t="str">
            <v>BOUND RUBBER;CAB</v>
          </cell>
          <cell r="H1098" t="str">
            <v>INM 4,16,17,28,32-35</v>
          </cell>
          <cell r="I1098" t="e">
            <v>#N/A</v>
          </cell>
          <cell r="J1098" t="e">
            <v>#N/A</v>
          </cell>
          <cell r="K1098" t="str">
            <v>AG2550;PRS080</v>
          </cell>
          <cell r="L1098" t="e">
            <v>#N/A</v>
          </cell>
          <cell r="M1098" t="e">
            <v>#N/A</v>
          </cell>
          <cell r="N1098" t="str">
            <v>4x1</v>
          </cell>
          <cell r="O1098" t="str">
            <v>Compression</v>
          </cell>
          <cell r="P1098" t="str">
            <v>Sub.Cont.</v>
          </cell>
          <cell r="Q1098" t="str">
            <v>NO</v>
          </cell>
          <cell r="R1098" t="str">
            <v>-</v>
          </cell>
          <cell r="S1098">
            <v>120</v>
          </cell>
          <cell r="T1098">
            <v>3</v>
          </cell>
          <cell r="U1098">
            <v>42</v>
          </cell>
          <cell r="V1098">
            <v>145</v>
          </cell>
          <cell r="W1098">
            <v>8</v>
          </cell>
          <cell r="Y1098">
            <v>6</v>
          </cell>
          <cell r="Z1098">
            <v>235</v>
          </cell>
          <cell r="AA1098">
            <v>175</v>
          </cell>
          <cell r="AB1098">
            <v>7</v>
          </cell>
          <cell r="AC1098">
            <v>55</v>
          </cell>
          <cell r="AD1098" t="str">
            <v>RK</v>
          </cell>
          <cell r="AE1098">
            <v>0</v>
          </cell>
          <cell r="AF1098">
            <v>4</v>
          </cell>
          <cell r="AG1098" t="e">
            <v>#N/A</v>
          </cell>
          <cell r="AH1098" t="e">
            <v>#N/A</v>
          </cell>
          <cell r="AJ1098">
            <v>83</v>
          </cell>
          <cell r="AL1098">
            <v>30</v>
          </cell>
          <cell r="AM1098">
            <v>10</v>
          </cell>
          <cell r="AN1098">
            <v>120</v>
          </cell>
          <cell r="AO1098">
            <v>7.05</v>
          </cell>
          <cell r="AP1098" t="e">
            <v>#N/A</v>
          </cell>
          <cell r="AQ1098" t="e">
            <v>#N/A</v>
          </cell>
          <cell r="AR1098" t="e">
            <v>#N/A</v>
          </cell>
          <cell r="AS1098" t="e">
            <v>#N/A</v>
          </cell>
          <cell r="AT1098" t="e">
            <v>#N/A</v>
          </cell>
        </row>
        <row r="1099">
          <cell r="B1099" t="str">
            <v>897911-0870</v>
          </cell>
          <cell r="C1099" t="str">
            <v>897911-0870;A</v>
          </cell>
          <cell r="D1099" t="str">
            <v>F-EM</v>
          </cell>
          <cell r="E1099" t="str">
            <v>ISUZU</v>
          </cell>
          <cell r="F1099" t="str">
            <v>140 CR</v>
          </cell>
          <cell r="G1099" t="str">
            <v>REST BONNET SIDE(89442-9660)</v>
          </cell>
          <cell r="H1099" t="str">
            <v>INM 4,16,17,28,32-35</v>
          </cell>
          <cell r="I1099" t="e">
            <v>#N/A</v>
          </cell>
          <cell r="J1099" t="e">
            <v>#N/A</v>
          </cell>
          <cell r="K1099" t="str">
            <v>AG-5600;INJ080</v>
          </cell>
          <cell r="L1099">
            <v>71</v>
          </cell>
          <cell r="M1099">
            <v>1124.3386243386242</v>
          </cell>
          <cell r="N1099" t="str">
            <v>9x1</v>
          </cell>
          <cell r="O1099" t="str">
            <v>Compression</v>
          </cell>
          <cell r="P1099" t="str">
            <v>Sub.Cont.</v>
          </cell>
          <cell r="Q1099" t="str">
            <v>NO</v>
          </cell>
          <cell r="R1099" t="str">
            <v>-</v>
          </cell>
          <cell r="S1099">
            <v>100</v>
          </cell>
          <cell r="Y1099">
            <v>5</v>
          </cell>
          <cell r="Z1099">
            <v>544.32000000000005</v>
          </cell>
          <cell r="AA1099">
            <v>175</v>
          </cell>
          <cell r="AB1099">
            <v>0</v>
          </cell>
          <cell r="AC1099">
            <v>0</v>
          </cell>
          <cell r="AD1099" t="str">
            <v>RK</v>
          </cell>
          <cell r="AE1099">
            <v>0</v>
          </cell>
          <cell r="AF1099">
            <v>9</v>
          </cell>
          <cell r="AG1099">
            <v>71</v>
          </cell>
          <cell r="AH1099">
            <v>1173.9417989417989</v>
          </cell>
          <cell r="AJ1099">
            <v>0</v>
          </cell>
          <cell r="AL1099">
            <v>60</v>
          </cell>
          <cell r="AM1099">
            <v>20</v>
          </cell>
          <cell r="AN1099">
            <v>540</v>
          </cell>
          <cell r="AO1099">
            <v>32.659200000000006</v>
          </cell>
          <cell r="AP1099" t="e">
            <v>#N/A</v>
          </cell>
          <cell r="AQ1099" t="e">
            <v>#N/A</v>
          </cell>
          <cell r="AR1099" t="e">
            <v>#N/A</v>
          </cell>
          <cell r="AS1099" t="e">
            <v>#N/A</v>
          </cell>
          <cell r="AT1099" t="e">
            <v>#N/A</v>
          </cell>
        </row>
        <row r="1100">
          <cell r="B1100" t="str">
            <v>897911-0880</v>
          </cell>
          <cell r="C1100" t="str">
            <v>897911-0880</v>
          </cell>
          <cell r="D1100" t="str">
            <v>F-MCR</v>
          </cell>
          <cell r="E1100" t="str">
            <v>ISUZU</v>
          </cell>
          <cell r="F1100" t="str">
            <v>IRC</v>
          </cell>
          <cell r="G1100" t="str">
            <v>CAB MTG RUBB COMP</v>
          </cell>
          <cell r="H1100" t="str">
            <v>CR</v>
          </cell>
          <cell r="I1100" t="e">
            <v>#N/A</v>
          </cell>
          <cell r="J1100" t="e">
            <v>#N/A</v>
          </cell>
          <cell r="K1100" t="str">
            <v>AS-2751</v>
          </cell>
          <cell r="L1100" t="e">
            <v>#N/A</v>
          </cell>
          <cell r="M1100" t="e">
            <v>#N/A</v>
          </cell>
          <cell r="N1100" t="str">
            <v>12x2,4x4</v>
          </cell>
          <cell r="O1100" t="str">
            <v>Compression</v>
          </cell>
          <cell r="P1100" t="str">
            <v>Sub.Cont.</v>
          </cell>
          <cell r="Q1100" t="str">
            <v>NO</v>
          </cell>
          <cell r="R1100" t="str">
            <v>-</v>
          </cell>
          <cell r="S1100">
            <v>100</v>
          </cell>
          <cell r="W1100">
            <v>4</v>
          </cell>
          <cell r="Y1100">
            <v>5</v>
          </cell>
          <cell r="Z1100">
            <v>0</v>
          </cell>
          <cell r="AA1100">
            <v>175</v>
          </cell>
          <cell r="AB1100">
            <v>5</v>
          </cell>
          <cell r="AC1100">
            <v>60</v>
          </cell>
          <cell r="AD1100" t="str">
            <v>RK</v>
          </cell>
          <cell r="AE1100">
            <v>0</v>
          </cell>
          <cell r="AF1100">
            <v>12</v>
          </cell>
          <cell r="AG1100" t="e">
            <v>#N/A</v>
          </cell>
          <cell r="AH1100" t="e">
            <v>#N/A</v>
          </cell>
          <cell r="AJ1100">
            <v>55</v>
          </cell>
          <cell r="AL1100" t="e">
            <v>#N/A</v>
          </cell>
          <cell r="AM1100" t="e">
            <v>#N/A</v>
          </cell>
          <cell r="AN1100" t="e">
            <v>#N/A</v>
          </cell>
          <cell r="AO1100" t="e">
            <v>#N/A</v>
          </cell>
          <cell r="AP1100" t="e">
            <v>#N/A</v>
          </cell>
          <cell r="AQ1100" t="e">
            <v>#N/A</v>
          </cell>
          <cell r="AR1100" t="e">
            <v>#N/A</v>
          </cell>
          <cell r="AS1100" t="e">
            <v>#N/A</v>
          </cell>
          <cell r="AT1100" t="e">
            <v>#N/A</v>
          </cell>
        </row>
        <row r="1101">
          <cell r="B1101" t="str">
            <v>897911-1170</v>
          </cell>
          <cell r="C1101" t="str">
            <v>897911-1170;A</v>
          </cell>
          <cell r="D1101" t="str">
            <v>F-EM</v>
          </cell>
          <cell r="E1101" t="str">
            <v>ISUZU</v>
          </cell>
          <cell r="F1101" t="str">
            <v>100P</v>
          </cell>
          <cell r="G1101" t="str">
            <v>C.R.R.L</v>
          </cell>
          <cell r="H1101" t="str">
            <v>INJ 13-17,36-39,63</v>
          </cell>
          <cell r="I1101" t="e">
            <v>#N/A</v>
          </cell>
          <cell r="J1101" t="e">
            <v>#N/A</v>
          </cell>
          <cell r="K1101" t="str">
            <v>AS-5775;INJ080</v>
          </cell>
          <cell r="L1101">
            <v>15</v>
          </cell>
          <cell r="M1101">
            <v>40</v>
          </cell>
          <cell r="N1101" t="str">
            <v>4x1</v>
          </cell>
          <cell r="O1101" t="str">
            <v>Compression</v>
          </cell>
          <cell r="P1101" t="str">
            <v>Sub.Cont.</v>
          </cell>
          <cell r="Q1101" t="str">
            <v>NO</v>
          </cell>
          <cell r="R1101" t="str">
            <v>-</v>
          </cell>
          <cell r="S1101">
            <v>100</v>
          </cell>
          <cell r="W1101">
            <v>4</v>
          </cell>
          <cell r="Y1101">
            <v>5</v>
          </cell>
          <cell r="Z1101">
            <v>1200</v>
          </cell>
          <cell r="AA1101">
            <v>175</v>
          </cell>
          <cell r="AB1101">
            <v>0</v>
          </cell>
          <cell r="AC1101">
            <v>60</v>
          </cell>
          <cell r="AD1101" t="str">
            <v>RK</v>
          </cell>
          <cell r="AE1101">
            <v>0</v>
          </cell>
          <cell r="AF1101">
            <v>4</v>
          </cell>
          <cell r="AG1101">
            <v>15</v>
          </cell>
          <cell r="AH1101">
            <v>50</v>
          </cell>
          <cell r="AJ1101">
            <v>56</v>
          </cell>
          <cell r="AL1101">
            <v>108</v>
          </cell>
          <cell r="AM1101">
            <v>36</v>
          </cell>
          <cell r="AN1101">
            <v>432</v>
          </cell>
          <cell r="AO1101">
            <v>129.6</v>
          </cell>
          <cell r="AP1101" t="e">
            <v>#N/A</v>
          </cell>
          <cell r="AQ1101" t="e">
            <v>#N/A</v>
          </cell>
          <cell r="AR1101" t="e">
            <v>#N/A</v>
          </cell>
          <cell r="AS1101" t="e">
            <v>#N/A</v>
          </cell>
          <cell r="AT1101" t="e">
            <v>#N/A</v>
          </cell>
        </row>
        <row r="1102">
          <cell r="B1102" t="str">
            <v>897911-1170</v>
          </cell>
          <cell r="C1102" t="str">
            <v>897911-1170;A</v>
          </cell>
          <cell r="D1102" t="str">
            <v>F-EM</v>
          </cell>
          <cell r="E1102" t="str">
            <v>ISUZU</v>
          </cell>
          <cell r="F1102" t="str">
            <v>IRC</v>
          </cell>
          <cell r="G1102" t="str">
            <v>HELPER RUBBER</v>
          </cell>
          <cell r="H1102" t="str">
            <v>INJ</v>
          </cell>
          <cell r="I1102" t="e">
            <v>#N/A</v>
          </cell>
          <cell r="J1102" t="e">
            <v>#N/A</v>
          </cell>
          <cell r="K1102" t="str">
            <v>AS-5778;INJ080</v>
          </cell>
          <cell r="L1102">
            <v>89</v>
          </cell>
          <cell r="M1102">
            <v>286.66666666666669</v>
          </cell>
          <cell r="N1102" t="str">
            <v>4x1</v>
          </cell>
          <cell r="O1102" t="str">
            <v>Compression</v>
          </cell>
          <cell r="P1102" t="str">
            <v>Sub.Cont.</v>
          </cell>
          <cell r="Q1102" t="str">
            <v>NO</v>
          </cell>
          <cell r="R1102" t="str">
            <v>-</v>
          </cell>
          <cell r="S1102">
            <v>100</v>
          </cell>
          <cell r="T1102">
            <v>6</v>
          </cell>
          <cell r="U1102">
            <v>40</v>
          </cell>
          <cell r="V1102">
            <v>90</v>
          </cell>
          <cell r="W1102">
            <v>5</v>
          </cell>
          <cell r="Y1102">
            <v>5</v>
          </cell>
          <cell r="Z1102">
            <v>1200</v>
          </cell>
          <cell r="AA1102">
            <v>170</v>
          </cell>
          <cell r="AB1102">
            <v>10</v>
          </cell>
          <cell r="AC1102">
            <v>72</v>
          </cell>
          <cell r="AD1102" t="str">
            <v>RK</v>
          </cell>
          <cell r="AE1102">
            <v>0</v>
          </cell>
          <cell r="AF1102">
            <v>4</v>
          </cell>
          <cell r="AG1102">
            <v>89</v>
          </cell>
          <cell r="AH1102">
            <v>296.66666666666669</v>
          </cell>
          <cell r="AJ1102">
            <v>55</v>
          </cell>
          <cell r="AL1102">
            <v>108</v>
          </cell>
          <cell r="AM1102">
            <v>36</v>
          </cell>
          <cell r="AN1102">
            <v>432</v>
          </cell>
          <cell r="AO1102">
            <v>129.6</v>
          </cell>
          <cell r="AP1102" t="e">
            <v>#N/A</v>
          </cell>
          <cell r="AQ1102" t="e">
            <v>#N/A</v>
          </cell>
          <cell r="AR1102" t="e">
            <v>#N/A</v>
          </cell>
          <cell r="AS1102" t="e">
            <v>#N/A</v>
          </cell>
          <cell r="AT1102" t="e">
            <v>#N/A</v>
          </cell>
        </row>
        <row r="1103">
          <cell r="B1103" t="str">
            <v>897911-1180A</v>
          </cell>
          <cell r="C1103" t="str">
            <v>897911-1180;A</v>
          </cell>
          <cell r="D1103" t="e">
            <v>#N/A</v>
          </cell>
          <cell r="E1103" t="str">
            <v>ISUZU</v>
          </cell>
          <cell r="F1103" t="str">
            <v>IRC</v>
          </cell>
          <cell r="G1103" t="str">
            <v>H.R,RR</v>
          </cell>
          <cell r="H1103" t="str">
            <v>INJ</v>
          </cell>
          <cell r="I1103" t="e">
            <v>#N/A</v>
          </cell>
          <cell r="J1103" t="e">
            <v>#N/A</v>
          </cell>
          <cell r="K1103" t="str">
            <v>AS-5775;INJ080</v>
          </cell>
          <cell r="L1103">
            <v>15</v>
          </cell>
          <cell r="M1103">
            <v>42.328042328042329</v>
          </cell>
          <cell r="N1103" t="str">
            <v>4x1</v>
          </cell>
          <cell r="O1103" t="str">
            <v>Compression</v>
          </cell>
          <cell r="P1103" t="str">
            <v>Sub.Cont.</v>
          </cell>
          <cell r="Q1103" t="str">
            <v>NO</v>
          </cell>
          <cell r="R1103" t="str">
            <v>-</v>
          </cell>
          <cell r="S1103">
            <v>100</v>
          </cell>
          <cell r="W1103">
            <v>4</v>
          </cell>
          <cell r="Y1103">
            <v>5</v>
          </cell>
          <cell r="Z1103">
            <v>1134</v>
          </cell>
          <cell r="AA1103">
            <v>175</v>
          </cell>
          <cell r="AB1103">
            <v>10</v>
          </cell>
          <cell r="AC1103">
            <v>72</v>
          </cell>
          <cell r="AD1103" t="str">
            <v>RK</v>
          </cell>
          <cell r="AE1103">
            <v>0</v>
          </cell>
          <cell r="AF1103">
            <v>4</v>
          </cell>
          <cell r="AG1103">
            <v>15</v>
          </cell>
          <cell r="AH1103">
            <v>52.910052910052912</v>
          </cell>
          <cell r="AJ1103">
            <v>55</v>
          </cell>
          <cell r="AL1103">
            <v>108</v>
          </cell>
          <cell r="AM1103">
            <v>36</v>
          </cell>
          <cell r="AN1103">
            <v>432</v>
          </cell>
          <cell r="AO1103">
            <v>122.47199999999999</v>
          </cell>
          <cell r="AP1103" t="e">
            <v>#N/A</v>
          </cell>
          <cell r="AQ1103" t="e">
            <v>#N/A</v>
          </cell>
          <cell r="AR1103" t="e">
            <v>#N/A</v>
          </cell>
          <cell r="AS1103" t="e">
            <v>#N/A</v>
          </cell>
          <cell r="AT1103" t="e">
            <v>#N/A</v>
          </cell>
        </row>
        <row r="1104">
          <cell r="B1104" t="str">
            <v>897911-2670</v>
          </cell>
          <cell r="C1104" t="str">
            <v>897911-2670;A</v>
          </cell>
          <cell r="D1104" t="str">
            <v>F-EM</v>
          </cell>
          <cell r="E1104" t="str">
            <v>ISUZU</v>
          </cell>
          <cell r="F1104" t="str">
            <v>IRC</v>
          </cell>
          <cell r="G1104" t="str">
            <v>BUMP RUBBER RR SU</v>
          </cell>
          <cell r="H1104" t="str">
            <v>INJ 13-17,36-39,63</v>
          </cell>
          <cell r="I1104" t="e">
            <v>#N/A</v>
          </cell>
          <cell r="J1104" t="e">
            <v>#N/A</v>
          </cell>
          <cell r="K1104" t="str">
            <v>AS-5505;INJ080</v>
          </cell>
          <cell r="L1104">
            <v>70</v>
          </cell>
          <cell r="M1104">
            <v>522.41715399610132</v>
          </cell>
          <cell r="N1104" t="str">
            <v>4x1</v>
          </cell>
          <cell r="O1104" t="str">
            <v>Compression</v>
          </cell>
          <cell r="P1104" t="str">
            <v>Sub.Cont.</v>
          </cell>
          <cell r="Q1104" t="str">
            <v>NO</v>
          </cell>
          <cell r="R1104" t="str">
            <v>-</v>
          </cell>
          <cell r="S1104">
            <v>100</v>
          </cell>
          <cell r="Y1104">
            <v>5</v>
          </cell>
          <cell r="Z1104">
            <v>513</v>
          </cell>
          <cell r="AA1104">
            <v>175</v>
          </cell>
          <cell r="AB1104">
            <v>0</v>
          </cell>
          <cell r="AC1104">
            <v>68</v>
          </cell>
          <cell r="AD1104" t="str">
            <v>RK</v>
          </cell>
          <cell r="AE1104">
            <v>0</v>
          </cell>
          <cell r="AF1104">
            <v>4</v>
          </cell>
          <cell r="AG1104">
            <v>70</v>
          </cell>
          <cell r="AH1104">
            <v>545.80896686159849</v>
          </cell>
          <cell r="AJ1104">
            <v>55</v>
          </cell>
          <cell r="AL1104">
            <v>90</v>
          </cell>
          <cell r="AM1104">
            <v>30</v>
          </cell>
          <cell r="AN1104">
            <v>360</v>
          </cell>
          <cell r="AO1104">
            <v>46.17</v>
          </cell>
          <cell r="AP1104" t="e">
            <v>#N/A</v>
          </cell>
          <cell r="AQ1104" t="e">
            <v>#N/A</v>
          </cell>
          <cell r="AR1104" t="e">
            <v>#N/A</v>
          </cell>
          <cell r="AS1104" t="e">
            <v>#N/A</v>
          </cell>
          <cell r="AT1104" t="e">
            <v>#N/A</v>
          </cell>
        </row>
        <row r="1105">
          <cell r="B1105" t="str">
            <v>897911-3500</v>
          </cell>
          <cell r="C1105" t="str">
            <v>897911-3500</v>
          </cell>
          <cell r="D1105" t="str">
            <v>F-MCR</v>
          </cell>
          <cell r="E1105" t="str">
            <v>ISUZU</v>
          </cell>
          <cell r="F1105" t="str">
            <v>100P</v>
          </cell>
          <cell r="G1105" t="str">
            <v>C.R.R.U</v>
          </cell>
          <cell r="H1105" t="str">
            <v>CR</v>
          </cell>
          <cell r="I1105" t="e">
            <v>#N/A</v>
          </cell>
          <cell r="J1105" t="e">
            <v>#N/A</v>
          </cell>
          <cell r="K1105" t="str">
            <v>E-2714</v>
          </cell>
          <cell r="L1105" t="e">
            <v>#N/A</v>
          </cell>
          <cell r="M1105" t="e">
            <v>#N/A</v>
          </cell>
          <cell r="N1105" t="str">
            <v>1x4</v>
          </cell>
          <cell r="O1105" t="str">
            <v>Injection</v>
          </cell>
          <cell r="P1105" t="str">
            <v>Press Department</v>
          </cell>
          <cell r="Q1105" t="str">
            <v>NO</v>
          </cell>
          <cell r="S1105">
            <v>160</v>
          </cell>
          <cell r="U1105">
            <v>50</v>
          </cell>
          <cell r="W1105">
            <v>8</v>
          </cell>
          <cell r="Y1105">
            <v>5</v>
          </cell>
          <cell r="Z1105">
            <v>0</v>
          </cell>
          <cell r="AA1105">
            <v>160</v>
          </cell>
          <cell r="AB1105">
            <v>5</v>
          </cell>
          <cell r="AC1105">
            <v>90</v>
          </cell>
          <cell r="AD1105" t="str">
            <v>JAPAN</v>
          </cell>
          <cell r="AE1105">
            <v>2</v>
          </cell>
          <cell r="AF1105">
            <v>1</v>
          </cell>
          <cell r="AG1105" t="e">
            <v>#N/A</v>
          </cell>
          <cell r="AH1105" t="e">
            <v>#N/A</v>
          </cell>
          <cell r="AJ1105">
            <v>0</v>
          </cell>
          <cell r="AL1105" t="e">
            <v>#N/A</v>
          </cell>
          <cell r="AM1105" t="e">
            <v>#N/A</v>
          </cell>
          <cell r="AN1105" t="e">
            <v>#N/A</v>
          </cell>
          <cell r="AO1105" t="e">
            <v>#N/A</v>
          </cell>
          <cell r="AP1105" t="e">
            <v>#N/A</v>
          </cell>
          <cell r="AQ1105" t="e">
            <v>#N/A</v>
          </cell>
          <cell r="AR1105" t="e">
            <v>#N/A</v>
          </cell>
          <cell r="AS1105" t="e">
            <v>#N/A</v>
          </cell>
          <cell r="AT1105" t="e">
            <v>#N/A</v>
          </cell>
        </row>
        <row r="1106">
          <cell r="B1106" t="str">
            <v>897911-3510</v>
          </cell>
          <cell r="C1106" t="str">
            <v>897911-3510</v>
          </cell>
          <cell r="D1106" t="str">
            <v>F-PUNCH</v>
          </cell>
          <cell r="E1106" t="str">
            <v>ISUZU</v>
          </cell>
          <cell r="F1106" t="str">
            <v>IRC</v>
          </cell>
          <cell r="G1106" t="str">
            <v>BUMP RUBB.FT</v>
          </cell>
          <cell r="H1106" t="str">
            <v>CR</v>
          </cell>
          <cell r="I1106" t="e">
            <v>#N/A</v>
          </cell>
          <cell r="J1106" t="e">
            <v>#N/A</v>
          </cell>
          <cell r="K1106" t="str">
            <v>E-2714</v>
          </cell>
          <cell r="L1106" t="e">
            <v>#N/A</v>
          </cell>
          <cell r="M1106" t="e">
            <v>#N/A</v>
          </cell>
          <cell r="N1106" t="str">
            <v>1x4</v>
          </cell>
          <cell r="O1106" t="str">
            <v>Compression</v>
          </cell>
          <cell r="P1106" t="str">
            <v>Press Department</v>
          </cell>
          <cell r="Q1106" t="str">
            <v>NO</v>
          </cell>
          <cell r="R1106" t="str">
            <v>205 / 238</v>
          </cell>
          <cell r="S1106">
            <v>120</v>
          </cell>
          <cell r="T1106" t="str">
            <v>JIG</v>
          </cell>
          <cell r="Y1106">
            <v>5</v>
          </cell>
          <cell r="Z1106">
            <v>0</v>
          </cell>
          <cell r="AA1106">
            <v>175</v>
          </cell>
          <cell r="AB1106">
            <v>25</v>
          </cell>
          <cell r="AC1106">
            <v>80</v>
          </cell>
          <cell r="AD1106" t="str">
            <v>RPS</v>
          </cell>
          <cell r="AE1106">
            <v>20</v>
          </cell>
          <cell r="AF1106">
            <v>1</v>
          </cell>
          <cell r="AG1106" t="e">
            <v>#N/A</v>
          </cell>
          <cell r="AH1106" t="e">
            <v>#N/A</v>
          </cell>
          <cell r="AJ1106">
            <v>0</v>
          </cell>
          <cell r="AL1106" t="e">
            <v>#N/A</v>
          </cell>
          <cell r="AM1106" t="e">
            <v>#N/A</v>
          </cell>
          <cell r="AN1106" t="e">
            <v>#N/A</v>
          </cell>
          <cell r="AO1106" t="e">
            <v>#N/A</v>
          </cell>
          <cell r="AP1106" t="e">
            <v>#N/A</v>
          </cell>
          <cell r="AQ1106" t="e">
            <v>#N/A</v>
          </cell>
          <cell r="AR1106" t="e">
            <v>#N/A</v>
          </cell>
          <cell r="AS1106" t="e">
            <v>#N/A</v>
          </cell>
          <cell r="AT1106" t="e">
            <v>#N/A</v>
          </cell>
        </row>
        <row r="1107">
          <cell r="B1107" t="str">
            <v>897912-2250</v>
          </cell>
          <cell r="C1107" t="str">
            <v>897912-2250</v>
          </cell>
          <cell r="D1107" t="e">
            <v>#N/A</v>
          </cell>
          <cell r="E1107" t="str">
            <v>ISUZU</v>
          </cell>
          <cell r="F1107" t="str">
            <v>IRC</v>
          </cell>
          <cell r="G1107" t="str">
            <v>BUMP RUBB.FT</v>
          </cell>
          <cell r="H1107" t="str">
            <v>PUN</v>
          </cell>
          <cell r="I1107" t="e">
            <v>#N/A</v>
          </cell>
          <cell r="J1107" t="e">
            <v>#N/A</v>
          </cell>
          <cell r="L1107" t="e">
            <v>#N/A</v>
          </cell>
          <cell r="M1107" t="e">
            <v>#N/A</v>
          </cell>
          <cell r="N1107" t="str">
            <v>1x1</v>
          </cell>
          <cell r="O1107" t="str">
            <v>Injection</v>
          </cell>
          <cell r="P1107" t="str">
            <v>Press Department</v>
          </cell>
          <cell r="Q1107" t="str">
            <v>NO</v>
          </cell>
          <cell r="S1107">
            <v>160</v>
          </cell>
          <cell r="U1107">
            <v>50</v>
          </cell>
          <cell r="W1107">
            <v>8</v>
          </cell>
          <cell r="Y1107">
            <v>5</v>
          </cell>
          <cell r="Z1107">
            <v>0</v>
          </cell>
          <cell r="AA1107">
            <v>160</v>
          </cell>
          <cell r="AB1107">
            <v>5</v>
          </cell>
          <cell r="AC1107">
            <v>90</v>
          </cell>
          <cell r="AD1107" t="str">
            <v>JAPAN</v>
          </cell>
          <cell r="AE1107">
            <v>2</v>
          </cell>
          <cell r="AF1107">
            <v>1</v>
          </cell>
          <cell r="AG1107" t="e">
            <v>#N/A</v>
          </cell>
          <cell r="AH1107" t="e">
            <v>#N/A</v>
          </cell>
          <cell r="AJ1107">
            <v>0</v>
          </cell>
          <cell r="AL1107" t="e">
            <v>#N/A</v>
          </cell>
          <cell r="AM1107" t="e">
            <v>#N/A</v>
          </cell>
          <cell r="AN1107" t="e">
            <v>#N/A</v>
          </cell>
          <cell r="AO1107" t="e">
            <v>#N/A</v>
          </cell>
          <cell r="AP1107" t="e">
            <v>#N/A</v>
          </cell>
          <cell r="AQ1107" t="e">
            <v>#N/A</v>
          </cell>
          <cell r="AR1107" t="e">
            <v>#N/A</v>
          </cell>
          <cell r="AS1107" t="e">
            <v>#N/A</v>
          </cell>
          <cell r="AT1107" t="e">
            <v>#N/A</v>
          </cell>
        </row>
        <row r="1108">
          <cell r="B1108" t="str">
            <v>897912-5350</v>
          </cell>
          <cell r="C1108" t="str">
            <v>897912-5350;A</v>
          </cell>
          <cell r="D1108" t="str">
            <v>F-KSA</v>
          </cell>
          <cell r="E1108" t="str">
            <v>ISUZU</v>
          </cell>
          <cell r="F1108" t="str">
            <v>IRC</v>
          </cell>
          <cell r="G1108" t="str">
            <v>RUBBER BAND T</v>
          </cell>
          <cell r="H1108" t="str">
            <v>VAC</v>
          </cell>
          <cell r="I1108" t="e">
            <v>#N/A</v>
          </cell>
          <cell r="J1108" t="e">
            <v>#N/A</v>
          </cell>
          <cell r="K1108" t="str">
            <v>T2710;PRS030</v>
          </cell>
          <cell r="L1108">
            <v>20</v>
          </cell>
          <cell r="M1108">
            <v>17109.50080515298</v>
          </cell>
          <cell r="N1108" t="str">
            <v>36x1</v>
          </cell>
          <cell r="O1108" t="str">
            <v>Compression</v>
          </cell>
          <cell r="P1108" t="str">
            <v>Sub.Cont.</v>
          </cell>
          <cell r="Q1108" t="str">
            <v>NO</v>
          </cell>
          <cell r="R1108" t="str">
            <v>205 / 238</v>
          </cell>
          <cell r="S1108">
            <v>120</v>
          </cell>
          <cell r="T1108" t="str">
            <v>JIG</v>
          </cell>
          <cell r="Y1108">
            <v>5</v>
          </cell>
          <cell r="Z1108">
            <v>24.84</v>
          </cell>
          <cell r="AA1108">
            <v>175</v>
          </cell>
          <cell r="AB1108">
            <v>25</v>
          </cell>
          <cell r="AC1108">
            <v>80</v>
          </cell>
          <cell r="AD1108" t="str">
            <v>RPS</v>
          </cell>
          <cell r="AE1108">
            <v>20</v>
          </cell>
          <cell r="AF1108">
            <v>25</v>
          </cell>
          <cell r="AG1108">
            <v>20</v>
          </cell>
          <cell r="AH1108">
            <v>20128.824476650563</v>
          </cell>
          <cell r="AJ1108">
            <v>0</v>
          </cell>
          <cell r="AL1108">
            <v>120</v>
          </cell>
          <cell r="AM1108">
            <v>40</v>
          </cell>
          <cell r="AN1108">
            <v>3000</v>
          </cell>
          <cell r="AO1108">
            <v>2.9808000000000003</v>
          </cell>
          <cell r="AP1108" t="e">
            <v>#N/A</v>
          </cell>
          <cell r="AQ1108" t="e">
            <v>#N/A</v>
          </cell>
          <cell r="AR1108" t="e">
            <v>#N/A</v>
          </cell>
          <cell r="AS1108" t="e">
            <v>#N/A</v>
          </cell>
          <cell r="AT1108" t="e">
            <v>#N/A</v>
          </cell>
        </row>
        <row r="1109">
          <cell r="B1109" t="str">
            <v>897912-5350</v>
          </cell>
          <cell r="C1109" t="str">
            <v>897912-5350;A</v>
          </cell>
          <cell r="D1109" t="str">
            <v>F-KSA</v>
          </cell>
          <cell r="E1109" t="str">
            <v>ISUZU</v>
          </cell>
          <cell r="F1109" t="str">
            <v>IRC</v>
          </cell>
          <cell r="G1109" t="str">
            <v>RUBBER BAND T</v>
          </cell>
          <cell r="H1109" t="str">
            <v>VAC</v>
          </cell>
          <cell r="I1109" t="e">
            <v>#N/A</v>
          </cell>
          <cell r="J1109" t="e">
            <v>#N/A</v>
          </cell>
          <cell r="K1109" t="str">
            <v>T2710;PRS030</v>
          </cell>
          <cell r="L1109">
            <v>20</v>
          </cell>
          <cell r="M1109">
            <v>17109.50080515298</v>
          </cell>
          <cell r="N1109" t="str">
            <v>36x1</v>
          </cell>
          <cell r="O1109" t="str">
            <v>Compression</v>
          </cell>
          <cell r="P1109" t="str">
            <v>Sub.Cont.</v>
          </cell>
          <cell r="Q1109" t="str">
            <v>NO</v>
          </cell>
          <cell r="R1109" t="str">
            <v>205 / 238</v>
          </cell>
          <cell r="S1109">
            <v>120</v>
          </cell>
          <cell r="T1109" t="str">
            <v>JIG</v>
          </cell>
          <cell r="Y1109">
            <v>5</v>
          </cell>
          <cell r="Z1109">
            <v>24.84</v>
          </cell>
          <cell r="AA1109">
            <v>175</v>
          </cell>
          <cell r="AB1109">
            <v>25</v>
          </cell>
          <cell r="AC1109">
            <v>80</v>
          </cell>
          <cell r="AD1109" t="str">
            <v>RPS</v>
          </cell>
          <cell r="AE1109">
            <v>20</v>
          </cell>
          <cell r="AF1109">
            <v>25</v>
          </cell>
          <cell r="AG1109">
            <v>20</v>
          </cell>
          <cell r="AH1109">
            <v>20128.824476650563</v>
          </cell>
          <cell r="AJ1109">
            <v>0</v>
          </cell>
          <cell r="AL1109">
            <v>120</v>
          </cell>
          <cell r="AM1109">
            <v>40</v>
          </cell>
          <cell r="AN1109">
            <v>3000</v>
          </cell>
          <cell r="AO1109">
            <v>2.9808000000000003</v>
          </cell>
          <cell r="AP1109" t="e">
            <v>#N/A</v>
          </cell>
          <cell r="AQ1109" t="e">
            <v>#N/A</v>
          </cell>
          <cell r="AR1109" t="e">
            <v>#N/A</v>
          </cell>
          <cell r="AS1109" t="e">
            <v>#N/A</v>
          </cell>
          <cell r="AT1109" t="e">
            <v>#N/A</v>
          </cell>
        </row>
        <row r="1110">
          <cell r="B1110" t="str">
            <v>897912-5480</v>
          </cell>
          <cell r="C1110" t="str">
            <v>897912-5480</v>
          </cell>
          <cell r="D1110" t="str">
            <v>F-SCR</v>
          </cell>
          <cell r="E1110" t="str">
            <v>ISUZU</v>
          </cell>
          <cell r="F1110" t="str">
            <v>IRC</v>
          </cell>
          <cell r="G1110" t="str">
            <v>RUB BAND TOOL</v>
          </cell>
          <cell r="H1110" t="str">
            <v>SCR</v>
          </cell>
          <cell r="I1110" t="e">
            <v>#N/A</v>
          </cell>
          <cell r="J1110" t="e">
            <v>#N/A</v>
          </cell>
          <cell r="L1110" t="e">
            <v>#N/A</v>
          </cell>
          <cell r="M1110" t="e">
            <v>#N/A</v>
          </cell>
          <cell r="O1110" t="str">
            <v>Injection</v>
          </cell>
          <cell r="P1110" t="str">
            <v>Press Department</v>
          </cell>
          <cell r="Q1110" t="str">
            <v>NO</v>
          </cell>
          <cell r="R1110" t="str">
            <v>.</v>
          </cell>
          <cell r="S1110">
            <v>160</v>
          </cell>
          <cell r="U1110">
            <v>50</v>
          </cell>
          <cell r="W1110">
            <v>8</v>
          </cell>
          <cell r="Y1110">
            <v>5</v>
          </cell>
          <cell r="Z1110">
            <v>0</v>
          </cell>
          <cell r="AA1110">
            <v>160</v>
          </cell>
          <cell r="AB1110">
            <v>5</v>
          </cell>
          <cell r="AC1110">
            <v>90</v>
          </cell>
          <cell r="AD1110" t="str">
            <v>JAPAN</v>
          </cell>
          <cell r="AE1110">
            <v>2</v>
          </cell>
          <cell r="AF1110">
            <v>0</v>
          </cell>
          <cell r="AG1110" t="e">
            <v>#N/A</v>
          </cell>
          <cell r="AH1110" t="e">
            <v>#N/A</v>
          </cell>
          <cell r="AJ1110">
            <v>0</v>
          </cell>
          <cell r="AL1110" t="e">
            <v>#N/A</v>
          </cell>
          <cell r="AM1110" t="e">
            <v>#N/A</v>
          </cell>
          <cell r="AN1110" t="e">
            <v>#N/A</v>
          </cell>
          <cell r="AO1110" t="e">
            <v>#N/A</v>
          </cell>
          <cell r="AP1110" t="e">
            <v>#N/A</v>
          </cell>
          <cell r="AQ1110" t="e">
            <v>#N/A</v>
          </cell>
          <cell r="AR1110" t="e">
            <v>#N/A</v>
          </cell>
          <cell r="AS1110" t="e">
            <v>#N/A</v>
          </cell>
          <cell r="AT1110" t="e">
            <v>#N/A</v>
          </cell>
        </row>
        <row r="1111">
          <cell r="B1111" t="str">
            <v>897912-5810</v>
          </cell>
          <cell r="C1111" t="str">
            <v>897912-5810;A</v>
          </cell>
          <cell r="D1111" t="str">
            <v>F-SCR</v>
          </cell>
          <cell r="E1111" t="str">
            <v>ISUZU</v>
          </cell>
          <cell r="F1111" t="str">
            <v>IRC</v>
          </cell>
          <cell r="G1111" t="str">
            <v>RUB BAND TOOL</v>
          </cell>
          <cell r="H1111" t="str">
            <v>SCR</v>
          </cell>
          <cell r="I1111" t="e">
            <v>#N/A</v>
          </cell>
          <cell r="J1111" t="e">
            <v>#N/A</v>
          </cell>
          <cell r="K1111" t="str">
            <v>N2715;PRS030</v>
          </cell>
          <cell r="L1111" t="e">
            <v>#N/A</v>
          </cell>
          <cell r="M1111" t="e">
            <v>#N/A</v>
          </cell>
          <cell r="N1111" t="str">
            <v>4x1</v>
          </cell>
          <cell r="O1111" t="str">
            <v>Injection</v>
          </cell>
          <cell r="P1111" t="str">
            <v>Press Department</v>
          </cell>
          <cell r="Q1111" t="str">
            <v>NO</v>
          </cell>
          <cell r="S1111">
            <v>160</v>
          </cell>
          <cell r="U1111">
            <v>50</v>
          </cell>
          <cell r="W1111">
            <v>8</v>
          </cell>
          <cell r="Y1111">
            <v>5</v>
          </cell>
          <cell r="Z1111">
            <v>30</v>
          </cell>
          <cell r="AA1111">
            <v>160</v>
          </cell>
          <cell r="AB1111">
            <v>5</v>
          </cell>
          <cell r="AC1111">
            <v>90</v>
          </cell>
          <cell r="AD1111" t="str">
            <v>JAPAN</v>
          </cell>
          <cell r="AE1111">
            <v>2</v>
          </cell>
          <cell r="AF1111">
            <v>4</v>
          </cell>
          <cell r="AG1111" t="e">
            <v>#N/A</v>
          </cell>
          <cell r="AH1111" t="e">
            <v>#N/A</v>
          </cell>
          <cell r="AJ1111">
            <v>0</v>
          </cell>
          <cell r="AL1111">
            <v>150</v>
          </cell>
          <cell r="AM1111">
            <v>50</v>
          </cell>
          <cell r="AN1111">
            <v>600</v>
          </cell>
          <cell r="AO1111">
            <v>97.44</v>
          </cell>
          <cell r="AP1111" t="e">
            <v>#N/A</v>
          </cell>
          <cell r="AQ1111" t="e">
            <v>#N/A</v>
          </cell>
          <cell r="AR1111" t="e">
            <v>#N/A</v>
          </cell>
          <cell r="AS1111" t="e">
            <v>#N/A</v>
          </cell>
          <cell r="AT1111">
            <v>-60</v>
          </cell>
        </row>
        <row r="1112">
          <cell r="B1112" t="str">
            <v>897912-5810</v>
          </cell>
          <cell r="C1112" t="str">
            <v>897912-5810;A</v>
          </cell>
          <cell r="D1112" t="str">
            <v>F-SCR</v>
          </cell>
          <cell r="E1112" t="str">
            <v>ISUZU</v>
          </cell>
          <cell r="F1112" t="str">
            <v>TFR2000</v>
          </cell>
          <cell r="G1112" t="str">
            <v>BUFFER STOPPER</v>
          </cell>
          <cell r="H1112" t="str">
            <v>SCR</v>
          </cell>
          <cell r="I1112" t="e">
            <v>#N/A</v>
          </cell>
          <cell r="J1112" t="e">
            <v>#N/A</v>
          </cell>
          <cell r="K1112" t="str">
            <v>N2715;PRS030</v>
          </cell>
          <cell r="L1112" t="e">
            <v>#N/A</v>
          </cell>
          <cell r="M1112" t="e">
            <v>#N/A</v>
          </cell>
          <cell r="N1112" t="str">
            <v>4x1</v>
          </cell>
          <cell r="O1112" t="str">
            <v>Injection</v>
          </cell>
          <cell r="P1112" t="str">
            <v>Press Department</v>
          </cell>
          <cell r="Q1112" t="str">
            <v>NO</v>
          </cell>
          <cell r="S1112">
            <v>160</v>
          </cell>
          <cell r="U1112">
            <v>50</v>
          </cell>
          <cell r="W1112">
            <v>8</v>
          </cell>
          <cell r="Y1112">
            <v>5</v>
          </cell>
          <cell r="Z1112">
            <v>30</v>
          </cell>
          <cell r="AA1112">
            <v>160</v>
          </cell>
          <cell r="AB1112">
            <v>5</v>
          </cell>
          <cell r="AC1112">
            <v>90</v>
          </cell>
          <cell r="AD1112" t="str">
            <v>JAPAN</v>
          </cell>
          <cell r="AE1112">
            <v>2</v>
          </cell>
          <cell r="AF1112">
            <v>4</v>
          </cell>
          <cell r="AG1112" t="e">
            <v>#N/A</v>
          </cell>
          <cell r="AH1112" t="e">
            <v>#N/A</v>
          </cell>
          <cell r="AJ1112">
            <v>0</v>
          </cell>
          <cell r="AL1112">
            <v>150</v>
          </cell>
          <cell r="AM1112">
            <v>50</v>
          </cell>
          <cell r="AN1112">
            <v>600</v>
          </cell>
          <cell r="AO1112">
            <v>97.44</v>
          </cell>
          <cell r="AP1112" t="e">
            <v>#N/A</v>
          </cell>
          <cell r="AQ1112" t="e">
            <v>#N/A</v>
          </cell>
          <cell r="AR1112" t="e">
            <v>#N/A</v>
          </cell>
          <cell r="AS1112" t="e">
            <v>#N/A</v>
          </cell>
          <cell r="AT1112">
            <v>-60</v>
          </cell>
        </row>
        <row r="1113">
          <cell r="B1113" t="str">
            <v>897912-6000</v>
          </cell>
          <cell r="C1113" t="str">
            <v>897912-6000</v>
          </cell>
          <cell r="D1113" t="str">
            <v>F-SCR</v>
          </cell>
          <cell r="E1113" t="str">
            <v>ISUZU</v>
          </cell>
          <cell r="F1113" t="str">
            <v>IRC</v>
          </cell>
          <cell r="G1113" t="str">
            <v>GROMMET</v>
          </cell>
          <cell r="H1113" t="str">
            <v>VAC</v>
          </cell>
          <cell r="I1113" t="e">
            <v>#N/A</v>
          </cell>
          <cell r="J1113" t="e">
            <v>#N/A</v>
          </cell>
          <cell r="K1113" t="str">
            <v>E2695;SUB080</v>
          </cell>
          <cell r="L1113" t="e">
            <v>#N/A</v>
          </cell>
          <cell r="M1113" t="e">
            <v>#N/A</v>
          </cell>
          <cell r="N1113" t="str">
            <v>4x1</v>
          </cell>
          <cell r="O1113" t="str">
            <v>Injection</v>
          </cell>
          <cell r="P1113" t="str">
            <v>Press Department</v>
          </cell>
          <cell r="Q1113" t="str">
            <v>NO</v>
          </cell>
          <cell r="S1113">
            <v>160</v>
          </cell>
          <cell r="U1113">
            <v>50</v>
          </cell>
          <cell r="W1113">
            <v>8</v>
          </cell>
          <cell r="Y1113">
            <v>5</v>
          </cell>
          <cell r="Z1113">
            <v>14</v>
          </cell>
          <cell r="AA1113">
            <v>160</v>
          </cell>
          <cell r="AB1113">
            <v>5</v>
          </cell>
          <cell r="AC1113">
            <v>90</v>
          </cell>
          <cell r="AD1113" t="str">
            <v>JAPAN</v>
          </cell>
          <cell r="AE1113">
            <v>2</v>
          </cell>
          <cell r="AF1113">
            <v>4</v>
          </cell>
          <cell r="AG1113" t="e">
            <v>#N/A</v>
          </cell>
          <cell r="AH1113" t="e">
            <v>#N/A</v>
          </cell>
          <cell r="AJ1113">
            <v>0</v>
          </cell>
          <cell r="AL1113">
            <v>105</v>
          </cell>
          <cell r="AM1113">
            <v>35</v>
          </cell>
          <cell r="AN1113">
            <v>420</v>
          </cell>
          <cell r="AO1113">
            <v>1.47</v>
          </cell>
          <cell r="AP1113">
            <v>700</v>
          </cell>
          <cell r="AQ1113" t="e">
            <v>#N/A</v>
          </cell>
          <cell r="AR1113" t="str">
            <v>INJ</v>
          </cell>
          <cell r="AS1113">
            <v>85.53</v>
          </cell>
          <cell r="AT1113" t="e">
            <v>#N/A</v>
          </cell>
        </row>
        <row r="1114">
          <cell r="B1114" t="str">
            <v>897912-6150</v>
          </cell>
          <cell r="C1114" t="str">
            <v>897912-6150;A</v>
          </cell>
          <cell r="D1114" t="str">
            <v>F-TPS</v>
          </cell>
          <cell r="E1114" t="str">
            <v>ISUZU</v>
          </cell>
          <cell r="F1114" t="str">
            <v>IRC</v>
          </cell>
          <cell r="G1114" t="str">
            <v>GROMMET</v>
          </cell>
          <cell r="H1114" t="str">
            <v>VAC</v>
          </cell>
          <cell r="I1114" t="e">
            <v>#N/A</v>
          </cell>
          <cell r="J1114" t="e">
            <v>#N/A</v>
          </cell>
          <cell r="K1114" t="str">
            <v>N2710;PRS030</v>
          </cell>
          <cell r="L1114" t="e">
            <v>#N/A</v>
          </cell>
          <cell r="M1114" t="e">
            <v>#N/A</v>
          </cell>
          <cell r="N1114" t="str">
            <v>36x1</v>
          </cell>
          <cell r="O1114" t="str">
            <v>Injection</v>
          </cell>
          <cell r="P1114" t="str">
            <v>Press Department</v>
          </cell>
          <cell r="Q1114" t="str">
            <v>NO</v>
          </cell>
          <cell r="S1114">
            <v>160</v>
          </cell>
          <cell r="U1114">
            <v>50</v>
          </cell>
          <cell r="W1114">
            <v>8</v>
          </cell>
          <cell r="Y1114">
            <v>5</v>
          </cell>
          <cell r="Z1114">
            <v>21.384</v>
          </cell>
          <cell r="AA1114">
            <v>160</v>
          </cell>
          <cell r="AB1114">
            <v>5</v>
          </cell>
          <cell r="AC1114">
            <v>90</v>
          </cell>
          <cell r="AD1114" t="str">
            <v>JAPAN</v>
          </cell>
          <cell r="AE1114">
            <v>2</v>
          </cell>
          <cell r="AF1114">
            <v>36</v>
          </cell>
          <cell r="AG1114" t="e">
            <v>#N/A</v>
          </cell>
          <cell r="AH1114" t="e">
            <v>#N/A</v>
          </cell>
          <cell r="AJ1114">
            <v>0</v>
          </cell>
          <cell r="AL1114" t="e">
            <v>#N/A</v>
          </cell>
          <cell r="AM1114" t="e">
            <v>#N/A</v>
          </cell>
          <cell r="AN1114" t="e">
            <v>#N/A</v>
          </cell>
          <cell r="AO1114" t="e">
            <v>#N/A</v>
          </cell>
          <cell r="AP1114">
            <v>700</v>
          </cell>
          <cell r="AQ1114" t="e">
            <v>#N/A</v>
          </cell>
          <cell r="AR1114" t="str">
            <v>INJ</v>
          </cell>
          <cell r="AS1114">
            <v>85.53</v>
          </cell>
          <cell r="AT1114" t="e">
            <v>#N/A</v>
          </cell>
        </row>
        <row r="1115">
          <cell r="B1115" t="str">
            <v>897912-6530</v>
          </cell>
          <cell r="C1115" t="str">
            <v>897912-6530;A</v>
          </cell>
          <cell r="D1115" t="str">
            <v>F-SCR</v>
          </cell>
          <cell r="E1115" t="str">
            <v>ISUZU</v>
          </cell>
          <cell r="F1115" t="str">
            <v>IRC</v>
          </cell>
          <cell r="G1115" t="str">
            <v>BUMPER</v>
          </cell>
          <cell r="H1115" t="str">
            <v>SCR</v>
          </cell>
          <cell r="I1115" t="e">
            <v>#N/A</v>
          </cell>
          <cell r="J1115" t="e">
            <v>#N/A</v>
          </cell>
          <cell r="K1115" t="str">
            <v>N2823;PRS080</v>
          </cell>
          <cell r="L1115" t="e">
            <v>#N/A</v>
          </cell>
          <cell r="M1115" t="e">
            <v>#N/A</v>
          </cell>
          <cell r="N1115" t="str">
            <v>25x1</v>
          </cell>
          <cell r="O1115" t="str">
            <v>Injection</v>
          </cell>
          <cell r="P1115" t="str">
            <v>Press Department</v>
          </cell>
          <cell r="Q1115" t="str">
            <v>NO</v>
          </cell>
          <cell r="R1115" t="str">
            <v>205 / 252</v>
          </cell>
          <cell r="S1115">
            <v>150</v>
          </cell>
          <cell r="U1115">
            <v>50</v>
          </cell>
          <cell r="W1115">
            <v>8</v>
          </cell>
          <cell r="Y1115">
            <v>5</v>
          </cell>
          <cell r="Z1115">
            <v>155</v>
          </cell>
          <cell r="AA1115">
            <v>160</v>
          </cell>
          <cell r="AB1115">
            <v>5</v>
          </cell>
          <cell r="AC1115">
            <v>50</v>
          </cell>
          <cell r="AD1115" t="str">
            <v>RK</v>
          </cell>
          <cell r="AE1115">
            <v>10</v>
          </cell>
          <cell r="AF1115">
            <v>22</v>
          </cell>
          <cell r="AG1115" t="e">
            <v>#N/A</v>
          </cell>
          <cell r="AH1115" t="e">
            <v>#N/A</v>
          </cell>
          <cell r="AJ1115">
            <v>0</v>
          </cell>
          <cell r="AL1115">
            <v>120</v>
          </cell>
          <cell r="AM1115">
            <v>40</v>
          </cell>
          <cell r="AN1115">
            <v>2640</v>
          </cell>
          <cell r="AO1115">
            <v>18.600000000000001</v>
          </cell>
          <cell r="AP1115">
            <v>700</v>
          </cell>
          <cell r="AQ1115" t="e">
            <v>#N/A</v>
          </cell>
          <cell r="AR1115" t="str">
            <v>INJ</v>
          </cell>
          <cell r="AS1115">
            <v>68.81</v>
          </cell>
          <cell r="AT1115" t="e">
            <v>#N/A</v>
          </cell>
        </row>
        <row r="1116">
          <cell r="B1116" t="str">
            <v>897912-6930</v>
          </cell>
          <cell r="C1116" t="str">
            <v>897912-6930;A</v>
          </cell>
          <cell r="D1116" t="str">
            <v>F-MCR</v>
          </cell>
          <cell r="E1116" t="str">
            <v>ISUZU</v>
          </cell>
          <cell r="F1116" t="str">
            <v>IRC</v>
          </cell>
          <cell r="G1116" t="str">
            <v>BUMPER</v>
          </cell>
          <cell r="H1116" t="str">
            <v>SCR</v>
          </cell>
          <cell r="I1116" t="e">
            <v>#N/A</v>
          </cell>
          <cell r="J1116" t="e">
            <v>#N/A</v>
          </cell>
          <cell r="K1116" t="str">
            <v>N2710;PRS030</v>
          </cell>
          <cell r="L1116" t="e">
            <v>#N/A</v>
          </cell>
          <cell r="M1116" t="e">
            <v>#N/A</v>
          </cell>
          <cell r="N1116" t="str">
            <v>64x2</v>
          </cell>
          <cell r="O1116" t="str">
            <v>Compression</v>
          </cell>
          <cell r="P1116" t="str">
            <v>Sub.Cont.</v>
          </cell>
          <cell r="Q1116" t="str">
            <v>NO</v>
          </cell>
          <cell r="R1116" t="str">
            <v>205 / 220</v>
          </cell>
          <cell r="S1116">
            <v>120</v>
          </cell>
          <cell r="T1116" t="str">
            <v>JIG</v>
          </cell>
          <cell r="Y1116">
            <v>10</v>
          </cell>
          <cell r="Z1116">
            <v>0</v>
          </cell>
          <cell r="AA1116">
            <v>180</v>
          </cell>
          <cell r="AB1116">
            <v>15</v>
          </cell>
          <cell r="AC1116">
            <v>75</v>
          </cell>
          <cell r="AD1116" t="str">
            <v>RK</v>
          </cell>
          <cell r="AE1116">
            <v>5</v>
          </cell>
          <cell r="AF1116">
            <v>64</v>
          </cell>
          <cell r="AG1116" t="e">
            <v>#N/A</v>
          </cell>
          <cell r="AH1116" t="e">
            <v>#N/A</v>
          </cell>
          <cell r="AJ1116">
            <v>0</v>
          </cell>
          <cell r="AL1116" t="e">
            <v>#N/A</v>
          </cell>
          <cell r="AM1116" t="e">
            <v>#N/A</v>
          </cell>
          <cell r="AN1116" t="e">
            <v>#N/A</v>
          </cell>
          <cell r="AO1116" t="e">
            <v>#N/A</v>
          </cell>
          <cell r="AP1116" t="e">
            <v>#N/A</v>
          </cell>
          <cell r="AQ1116" t="e">
            <v>#N/A</v>
          </cell>
          <cell r="AR1116" t="e">
            <v>#N/A</v>
          </cell>
          <cell r="AS1116" t="e">
            <v>#N/A</v>
          </cell>
          <cell r="AT1116" t="e">
            <v>#N/A</v>
          </cell>
        </row>
        <row r="1117">
          <cell r="B1117" t="str">
            <v>897912-6931</v>
          </cell>
          <cell r="C1117" t="str">
            <v>897912-6931;A</v>
          </cell>
          <cell r="D1117" t="str">
            <v>F-SCR</v>
          </cell>
          <cell r="E1117" t="str">
            <v>ISUZU</v>
          </cell>
          <cell r="F1117" t="str">
            <v>IRC</v>
          </cell>
          <cell r="G1117" t="str">
            <v>BUMPER</v>
          </cell>
          <cell r="H1117" t="str">
            <v>SCR</v>
          </cell>
          <cell r="I1117" t="e">
            <v>#N/A</v>
          </cell>
          <cell r="J1117" t="e">
            <v>#N/A</v>
          </cell>
          <cell r="K1117" t="str">
            <v>N2710;PRS030</v>
          </cell>
          <cell r="L1117" t="e">
            <v>#N/A</v>
          </cell>
          <cell r="M1117" t="e">
            <v>#N/A</v>
          </cell>
          <cell r="N1117" t="str">
            <v>36x1</v>
          </cell>
          <cell r="O1117" t="str">
            <v>Compression</v>
          </cell>
          <cell r="P1117" t="str">
            <v>Sub.Cont.</v>
          </cell>
          <cell r="Q1117" t="str">
            <v>NO</v>
          </cell>
          <cell r="R1117" t="str">
            <v>205 / 238</v>
          </cell>
          <cell r="S1117">
            <v>120</v>
          </cell>
          <cell r="T1117" t="str">
            <v>JIG</v>
          </cell>
          <cell r="Y1117">
            <v>5</v>
          </cell>
          <cell r="Z1117">
            <v>0</v>
          </cell>
          <cell r="AA1117">
            <v>175</v>
          </cell>
          <cell r="AB1117">
            <v>20</v>
          </cell>
          <cell r="AC1117">
            <v>80</v>
          </cell>
          <cell r="AD1117" t="str">
            <v>RPS</v>
          </cell>
          <cell r="AE1117">
            <v>20</v>
          </cell>
          <cell r="AF1117">
            <v>36</v>
          </cell>
          <cell r="AG1117" t="e">
            <v>#N/A</v>
          </cell>
          <cell r="AH1117" t="e">
            <v>#N/A</v>
          </cell>
          <cell r="AJ1117">
            <v>0</v>
          </cell>
          <cell r="AL1117" t="e">
            <v>#N/A</v>
          </cell>
          <cell r="AM1117" t="e">
            <v>#N/A</v>
          </cell>
          <cell r="AN1117" t="e">
            <v>#N/A</v>
          </cell>
          <cell r="AO1117" t="e">
            <v>#N/A</v>
          </cell>
          <cell r="AP1117" t="e">
            <v>#N/A</v>
          </cell>
          <cell r="AQ1117" t="e">
            <v>#N/A</v>
          </cell>
          <cell r="AR1117" t="e">
            <v>#N/A</v>
          </cell>
          <cell r="AS1117" t="e">
            <v>#N/A</v>
          </cell>
          <cell r="AT1117" t="e">
            <v>#N/A</v>
          </cell>
        </row>
        <row r="1118">
          <cell r="B1118" t="str">
            <v>897912-7410</v>
          </cell>
          <cell r="C1118" t="str">
            <v>897912-7410;A</v>
          </cell>
          <cell r="D1118" t="str">
            <v>F-WCLHO</v>
          </cell>
          <cell r="E1118" t="str">
            <v>ISUZU</v>
          </cell>
          <cell r="F1118" t="str">
            <v>IRC</v>
          </cell>
          <cell r="G1118" t="str">
            <v>BUMPER</v>
          </cell>
          <cell r="H1118" t="str">
            <v>INJ</v>
          </cell>
          <cell r="I1118" t="e">
            <v>#N/A</v>
          </cell>
          <cell r="J1118" t="e">
            <v>#N/A</v>
          </cell>
          <cell r="K1118" t="str">
            <v>V-5700;INJ080</v>
          </cell>
          <cell r="L1118">
            <v>40</v>
          </cell>
          <cell r="M1118">
            <v>1286.9565217391305</v>
          </cell>
          <cell r="N1118" t="str">
            <v>4x1</v>
          </cell>
          <cell r="O1118" t="str">
            <v>Injection</v>
          </cell>
          <cell r="P1118" t="str">
            <v>Press Department</v>
          </cell>
          <cell r="Q1118" t="str">
            <v>NO</v>
          </cell>
          <cell r="R1118" t="str">
            <v>205 / 252</v>
          </cell>
          <cell r="S1118">
            <v>150</v>
          </cell>
          <cell r="U1118">
            <v>50</v>
          </cell>
          <cell r="W1118">
            <v>8</v>
          </cell>
          <cell r="Y1118">
            <v>5</v>
          </cell>
          <cell r="Z1118">
            <v>115</v>
          </cell>
          <cell r="AA1118">
            <v>160</v>
          </cell>
          <cell r="AB1118">
            <v>5</v>
          </cell>
          <cell r="AC1118">
            <v>50</v>
          </cell>
          <cell r="AD1118" t="str">
            <v>RK</v>
          </cell>
          <cell r="AE1118">
            <v>10</v>
          </cell>
          <cell r="AF1118">
            <v>4</v>
          </cell>
          <cell r="AG1118">
            <v>40</v>
          </cell>
          <cell r="AH1118">
            <v>1391.304347826087</v>
          </cell>
          <cell r="AJ1118">
            <v>0</v>
          </cell>
          <cell r="AL1118">
            <v>135</v>
          </cell>
          <cell r="AM1118">
            <v>45</v>
          </cell>
          <cell r="AN1118">
            <v>540</v>
          </cell>
          <cell r="AO1118">
            <v>15.525</v>
          </cell>
          <cell r="AP1118">
            <v>700</v>
          </cell>
          <cell r="AQ1118" t="e">
            <v>#N/A</v>
          </cell>
          <cell r="AR1118" t="str">
            <v>INJ</v>
          </cell>
          <cell r="AS1118">
            <v>68.81</v>
          </cell>
          <cell r="AT1118" t="e">
            <v>#N/A</v>
          </cell>
        </row>
        <row r="1119">
          <cell r="B1119" t="str">
            <v>897912-7570</v>
          </cell>
          <cell r="C1119" t="str">
            <v>897912-7570;A</v>
          </cell>
          <cell r="D1119" t="str">
            <v>F-SPONGE</v>
          </cell>
          <cell r="E1119" t="str">
            <v>Isuzu Eng</v>
          </cell>
          <cell r="F1119" t="str">
            <v>IRC</v>
          </cell>
          <cell r="G1119" t="str">
            <v>SPACE (894442-209A)</v>
          </cell>
          <cell r="H1119" t="str">
            <v>SPO-PRESS</v>
          </cell>
          <cell r="I1119" t="e">
            <v>#N/A</v>
          </cell>
          <cell r="J1119" t="e">
            <v>#N/A</v>
          </cell>
          <cell r="K1119" t="str">
            <v>E4300;PRS060</v>
          </cell>
          <cell r="L1119" t="e">
            <v>#N/A</v>
          </cell>
          <cell r="M1119" t="e">
            <v>#N/A</v>
          </cell>
          <cell r="N1119" t="str">
            <v>1x6</v>
          </cell>
          <cell r="O1119" t="str">
            <v>Injection</v>
          </cell>
          <cell r="P1119" t="str">
            <v>Press Department</v>
          </cell>
          <cell r="Q1119" t="str">
            <v>NO</v>
          </cell>
          <cell r="S1119">
            <v>160</v>
          </cell>
          <cell r="U1119">
            <v>50</v>
          </cell>
          <cell r="W1119">
            <v>8</v>
          </cell>
          <cell r="Y1119">
            <v>5</v>
          </cell>
          <cell r="Z1119">
            <v>310</v>
          </cell>
          <cell r="AA1119">
            <v>160</v>
          </cell>
          <cell r="AB1119">
            <v>5</v>
          </cell>
          <cell r="AC1119">
            <v>90</v>
          </cell>
          <cell r="AD1119" t="str">
            <v>JAPAN</v>
          </cell>
          <cell r="AE1119">
            <v>2</v>
          </cell>
          <cell r="AF1119">
            <v>1</v>
          </cell>
          <cell r="AG1119" t="e">
            <v>#N/A</v>
          </cell>
          <cell r="AH1119" t="e">
            <v>#N/A</v>
          </cell>
          <cell r="AJ1119">
            <v>0</v>
          </cell>
          <cell r="AL1119">
            <v>105</v>
          </cell>
          <cell r="AM1119">
            <v>35</v>
          </cell>
          <cell r="AN1119">
            <v>105</v>
          </cell>
          <cell r="AO1119">
            <v>32.549999999999997</v>
          </cell>
          <cell r="AP1119">
            <v>700</v>
          </cell>
          <cell r="AQ1119" t="e">
            <v>#N/A</v>
          </cell>
          <cell r="AR1119" t="str">
            <v>INJ</v>
          </cell>
          <cell r="AS1119">
            <v>85.53</v>
          </cell>
          <cell r="AT1119" t="e">
            <v>#N/A</v>
          </cell>
        </row>
        <row r="1120">
          <cell r="B1120" t="str">
            <v>897912-7570</v>
          </cell>
          <cell r="C1120" t="str">
            <v>897912-7570;A</v>
          </cell>
          <cell r="D1120" t="str">
            <v>F-SPONGE</v>
          </cell>
          <cell r="E1120" t="str">
            <v>Isuzu Eng</v>
          </cell>
          <cell r="F1120" t="str">
            <v>IRC</v>
          </cell>
          <cell r="G1120" t="str">
            <v>SPACE (894442-209A)</v>
          </cell>
          <cell r="H1120" t="str">
            <v>SPO-PRESS</v>
          </cell>
          <cell r="I1120" t="e">
            <v>#N/A</v>
          </cell>
          <cell r="J1120" t="e">
            <v>#N/A</v>
          </cell>
          <cell r="K1120" t="str">
            <v>E4300;PRS060</v>
          </cell>
          <cell r="L1120" t="e">
            <v>#N/A</v>
          </cell>
          <cell r="M1120" t="e">
            <v>#N/A</v>
          </cell>
          <cell r="N1120" t="str">
            <v>1x6</v>
          </cell>
          <cell r="O1120" t="str">
            <v>Compression</v>
          </cell>
          <cell r="P1120" t="str">
            <v>Sub.Cont.</v>
          </cell>
          <cell r="Q1120" t="str">
            <v>NO</v>
          </cell>
          <cell r="R1120" t="str">
            <v>205 / 238</v>
          </cell>
          <cell r="S1120">
            <v>120</v>
          </cell>
          <cell r="T1120" t="str">
            <v>JIG</v>
          </cell>
          <cell r="Y1120">
            <v>5</v>
          </cell>
          <cell r="Z1120">
            <v>310</v>
          </cell>
          <cell r="AA1120">
            <v>175</v>
          </cell>
          <cell r="AB1120">
            <v>20</v>
          </cell>
          <cell r="AC1120">
            <v>80</v>
          </cell>
          <cell r="AD1120" t="str">
            <v>RPS</v>
          </cell>
          <cell r="AE1120">
            <v>20</v>
          </cell>
          <cell r="AF1120">
            <v>1</v>
          </cell>
          <cell r="AG1120" t="e">
            <v>#N/A</v>
          </cell>
          <cell r="AH1120" t="e">
            <v>#N/A</v>
          </cell>
          <cell r="AJ1120">
            <v>0</v>
          </cell>
          <cell r="AL1120">
            <v>105</v>
          </cell>
          <cell r="AM1120">
            <v>35</v>
          </cell>
          <cell r="AN1120">
            <v>105</v>
          </cell>
          <cell r="AO1120">
            <v>32.549999999999997</v>
          </cell>
          <cell r="AP1120" t="e">
            <v>#N/A</v>
          </cell>
          <cell r="AQ1120" t="e">
            <v>#N/A</v>
          </cell>
          <cell r="AR1120" t="e">
            <v>#N/A</v>
          </cell>
          <cell r="AS1120" t="e">
            <v>#N/A</v>
          </cell>
          <cell r="AT1120" t="e">
            <v>#N/A</v>
          </cell>
        </row>
        <row r="1121">
          <cell r="B1121" t="str">
            <v>897912-7570</v>
          </cell>
          <cell r="C1121" t="str">
            <v>897912-7570;A</v>
          </cell>
          <cell r="D1121" t="str">
            <v>F-SPONGE</v>
          </cell>
          <cell r="E1121" t="str">
            <v>Isuzu Eng</v>
          </cell>
          <cell r="F1121" t="str">
            <v>IRC</v>
          </cell>
          <cell r="G1121" t="str">
            <v>R/B;SPAXE,CYL H,C</v>
          </cell>
          <cell r="H1121" t="str">
            <v>SPO-PRESS</v>
          </cell>
          <cell r="I1121" t="e">
            <v>#N/A</v>
          </cell>
          <cell r="J1121" t="e">
            <v>#N/A</v>
          </cell>
          <cell r="K1121" t="str">
            <v>E4300;PRS060</v>
          </cell>
          <cell r="L1121" t="e">
            <v>#N/A</v>
          </cell>
          <cell r="M1121" t="e">
            <v>#N/A</v>
          </cell>
          <cell r="N1121" t="str">
            <v>1x6</v>
          </cell>
          <cell r="O1121" t="str">
            <v>Compression</v>
          </cell>
          <cell r="P1121" t="str">
            <v>Sub.Cont.</v>
          </cell>
          <cell r="Q1121" t="str">
            <v>NO</v>
          </cell>
          <cell r="R1121" t="str">
            <v>205 / 220</v>
          </cell>
          <cell r="S1121">
            <v>120</v>
          </cell>
          <cell r="T1121" t="str">
            <v>JIG</v>
          </cell>
          <cell r="Y1121">
            <v>10</v>
          </cell>
          <cell r="Z1121">
            <v>310</v>
          </cell>
          <cell r="AA1121">
            <v>180</v>
          </cell>
          <cell r="AB1121">
            <v>15</v>
          </cell>
          <cell r="AC1121">
            <v>75</v>
          </cell>
          <cell r="AD1121" t="str">
            <v>RK</v>
          </cell>
          <cell r="AE1121">
            <v>5</v>
          </cell>
          <cell r="AF1121">
            <v>1</v>
          </cell>
          <cell r="AG1121" t="e">
            <v>#N/A</v>
          </cell>
          <cell r="AH1121" t="e">
            <v>#N/A</v>
          </cell>
          <cell r="AJ1121">
            <v>0</v>
          </cell>
          <cell r="AL1121">
            <v>105</v>
          </cell>
          <cell r="AM1121">
            <v>35</v>
          </cell>
          <cell r="AN1121">
            <v>105</v>
          </cell>
          <cell r="AO1121">
            <v>32.549999999999997</v>
          </cell>
          <cell r="AP1121" t="e">
            <v>#N/A</v>
          </cell>
          <cell r="AQ1121" t="e">
            <v>#N/A</v>
          </cell>
          <cell r="AR1121" t="e">
            <v>#N/A</v>
          </cell>
          <cell r="AS1121" t="e">
            <v>#N/A</v>
          </cell>
          <cell r="AT1121" t="e">
            <v>#N/A</v>
          </cell>
        </row>
        <row r="1122">
          <cell r="B1122" t="str">
            <v>897912-7570</v>
          </cell>
          <cell r="C1122" t="str">
            <v>897912-7570;A</v>
          </cell>
          <cell r="D1122" t="str">
            <v>F-SPONGE</v>
          </cell>
          <cell r="E1122" t="str">
            <v>Isuzu Eng</v>
          </cell>
          <cell r="F1122" t="str">
            <v>IRC</v>
          </cell>
          <cell r="G1122" t="str">
            <v>R/B;SPAXE,CYL H,C</v>
          </cell>
          <cell r="H1122" t="str">
            <v>SPO-PRESS</v>
          </cell>
          <cell r="I1122" t="e">
            <v>#N/A</v>
          </cell>
          <cell r="J1122" t="e">
            <v>#N/A</v>
          </cell>
          <cell r="K1122" t="str">
            <v>E4300;PRS060</v>
          </cell>
          <cell r="L1122" t="e">
            <v>#N/A</v>
          </cell>
          <cell r="M1122" t="e">
            <v>#N/A</v>
          </cell>
          <cell r="N1122" t="str">
            <v>1x6</v>
          </cell>
          <cell r="O1122" t="str">
            <v>Injection</v>
          </cell>
          <cell r="P1122" t="str">
            <v>Press Department</v>
          </cell>
          <cell r="Q1122" t="str">
            <v>NO</v>
          </cell>
          <cell r="S1122">
            <v>160</v>
          </cell>
          <cell r="U1122">
            <v>50</v>
          </cell>
          <cell r="W1122">
            <v>8</v>
          </cell>
          <cell r="Y1122">
            <v>5</v>
          </cell>
          <cell r="Z1122">
            <v>310</v>
          </cell>
          <cell r="AA1122">
            <v>160</v>
          </cell>
          <cell r="AB1122">
            <v>5</v>
          </cell>
          <cell r="AC1122">
            <v>90</v>
          </cell>
          <cell r="AD1122" t="str">
            <v>JAPAN</v>
          </cell>
          <cell r="AE1122">
            <v>2</v>
          </cell>
          <cell r="AF1122">
            <v>1</v>
          </cell>
          <cell r="AG1122" t="e">
            <v>#N/A</v>
          </cell>
          <cell r="AH1122" t="e">
            <v>#N/A</v>
          </cell>
          <cell r="AJ1122">
            <v>0</v>
          </cell>
          <cell r="AL1122">
            <v>105</v>
          </cell>
          <cell r="AM1122">
            <v>35</v>
          </cell>
          <cell r="AN1122">
            <v>105</v>
          </cell>
          <cell r="AO1122">
            <v>32.549999999999997</v>
          </cell>
          <cell r="AP1122" t="e">
            <v>#N/A</v>
          </cell>
          <cell r="AQ1122" t="e">
            <v>#N/A</v>
          </cell>
          <cell r="AR1122" t="e">
            <v>#N/A</v>
          </cell>
          <cell r="AS1122" t="e">
            <v>#N/A</v>
          </cell>
          <cell r="AT1122" t="e">
            <v>#N/A</v>
          </cell>
        </row>
        <row r="1123">
          <cell r="B1123" t="str">
            <v>897913-4690</v>
          </cell>
          <cell r="C1123" t="str">
            <v>897913-4690;A</v>
          </cell>
          <cell r="D1123" t="str">
            <v>F-EM</v>
          </cell>
          <cell r="E1123" t="str">
            <v>Isuzu Eng</v>
          </cell>
          <cell r="F1123" t="str">
            <v>IRC</v>
          </cell>
          <cell r="G1123" t="str">
            <v>R/B;SPAXE,CYL H,C</v>
          </cell>
          <cell r="H1123" t="str">
            <v>INJ 13-17,36-39,63</v>
          </cell>
          <cell r="I1123" t="e">
            <v>#N/A</v>
          </cell>
          <cell r="J1123" t="e">
            <v>#N/A</v>
          </cell>
          <cell r="K1123" t="str">
            <v>A-5460;INJ080</v>
          </cell>
          <cell r="L1123">
            <v>71</v>
          </cell>
          <cell r="M1123">
            <v>836.92307692307691</v>
          </cell>
          <cell r="N1123" t="str">
            <v>16x4</v>
          </cell>
          <cell r="O1123" t="str">
            <v>Compression</v>
          </cell>
          <cell r="P1123" t="str">
            <v>Sub.Cont.</v>
          </cell>
          <cell r="Q1123" t="str">
            <v>NO</v>
          </cell>
          <cell r="R1123" t="str">
            <v>-</v>
          </cell>
          <cell r="S1123">
            <v>100</v>
          </cell>
          <cell r="Y1123">
            <v>5</v>
          </cell>
          <cell r="Z1123">
            <v>1300</v>
          </cell>
          <cell r="AA1123">
            <v>175</v>
          </cell>
          <cell r="AB1123">
            <v>0</v>
          </cell>
          <cell r="AC1123">
            <v>70</v>
          </cell>
          <cell r="AD1123" t="str">
            <v>RK</v>
          </cell>
          <cell r="AE1123">
            <v>0</v>
          </cell>
          <cell r="AF1123">
            <v>16</v>
          </cell>
          <cell r="AG1123">
            <v>71</v>
          </cell>
          <cell r="AH1123">
            <v>873.84615384615381</v>
          </cell>
          <cell r="AJ1123">
            <v>0</v>
          </cell>
          <cell r="AL1123">
            <v>102</v>
          </cell>
          <cell r="AM1123">
            <v>34</v>
          </cell>
          <cell r="AN1123">
            <v>1632</v>
          </cell>
          <cell r="AO1123">
            <v>132.6</v>
          </cell>
          <cell r="AP1123" t="e">
            <v>#N/A</v>
          </cell>
          <cell r="AQ1123" t="e">
            <v>#N/A</v>
          </cell>
          <cell r="AR1123" t="e">
            <v>#N/A</v>
          </cell>
          <cell r="AS1123" t="e">
            <v>#N/A</v>
          </cell>
          <cell r="AT1123" t="e">
            <v>#N/A</v>
          </cell>
        </row>
        <row r="1124">
          <cell r="B1124" t="str">
            <v>897913-4690</v>
          </cell>
          <cell r="C1124" t="str">
            <v>897913-4690;A</v>
          </cell>
          <cell r="D1124" t="str">
            <v>F-EM</v>
          </cell>
          <cell r="E1124" t="str">
            <v>Isuzu Eng</v>
          </cell>
          <cell r="F1124" t="str">
            <v>IRC</v>
          </cell>
          <cell r="G1124" t="str">
            <v>SPACE  -&gt;897910-2</v>
          </cell>
          <cell r="H1124" t="str">
            <v>INJ 13-17,36-39,63</v>
          </cell>
          <cell r="I1124" t="e">
            <v>#N/A</v>
          </cell>
          <cell r="J1124" t="e">
            <v>#N/A</v>
          </cell>
          <cell r="K1124" t="str">
            <v>A-5460;INJ080</v>
          </cell>
          <cell r="L1124">
            <v>71</v>
          </cell>
          <cell r="M1124">
            <v>836.92307692307691</v>
          </cell>
          <cell r="N1124" t="str">
            <v>16x4</v>
          </cell>
          <cell r="O1124" t="str">
            <v>Injection</v>
          </cell>
          <cell r="P1124" t="str">
            <v>Press Department</v>
          </cell>
          <cell r="Q1124" t="str">
            <v>NO</v>
          </cell>
          <cell r="S1124">
            <v>160</v>
          </cell>
          <cell r="U1124">
            <v>50</v>
          </cell>
          <cell r="W1124">
            <v>8</v>
          </cell>
          <cell r="Y1124">
            <v>5</v>
          </cell>
          <cell r="Z1124">
            <v>1300</v>
          </cell>
          <cell r="AA1124">
            <v>160</v>
          </cell>
          <cell r="AB1124">
            <v>5</v>
          </cell>
          <cell r="AC1124">
            <v>90</v>
          </cell>
          <cell r="AD1124" t="str">
            <v>JAPAN</v>
          </cell>
          <cell r="AE1124">
            <v>2</v>
          </cell>
          <cell r="AF1124">
            <v>16</v>
          </cell>
          <cell r="AG1124">
            <v>71</v>
          </cell>
          <cell r="AH1124">
            <v>873.84615384615381</v>
          </cell>
          <cell r="AJ1124">
            <v>0</v>
          </cell>
          <cell r="AL1124">
            <v>102</v>
          </cell>
          <cell r="AM1124">
            <v>34</v>
          </cell>
          <cell r="AN1124">
            <v>1632</v>
          </cell>
          <cell r="AO1124">
            <v>149.63999999999999</v>
          </cell>
          <cell r="AP1124" t="e">
            <v>#N/A</v>
          </cell>
          <cell r="AQ1124" t="e">
            <v>#N/A</v>
          </cell>
          <cell r="AR1124" t="e">
            <v>#N/A</v>
          </cell>
          <cell r="AS1124" t="e">
            <v>#N/A</v>
          </cell>
          <cell r="AT1124">
            <v>240</v>
          </cell>
        </row>
        <row r="1125">
          <cell r="B1125" t="str">
            <v>897913-4700</v>
          </cell>
          <cell r="C1125" t="str">
            <v>897913-4700;A</v>
          </cell>
          <cell r="D1125" t="str">
            <v>F-EM</v>
          </cell>
          <cell r="E1125" t="str">
            <v>897922-6020</v>
          </cell>
          <cell r="F1125" t="str">
            <v>100P</v>
          </cell>
          <cell r="G1125" t="str">
            <v>MUD COVER/FRT</v>
          </cell>
          <cell r="H1125" t="str">
            <v>INM 4,16,17,28,32-35</v>
          </cell>
          <cell r="I1125" t="e">
            <v>#N/A</v>
          </cell>
          <cell r="J1125" t="e">
            <v>#N/A</v>
          </cell>
          <cell r="K1125" t="str">
            <v>A2565;PRS080</v>
          </cell>
          <cell r="L1125">
            <v>67</v>
          </cell>
          <cell r="M1125">
            <v>994.17475728155341</v>
          </cell>
          <cell r="N1125" t="str">
            <v>16x4</v>
          </cell>
          <cell r="O1125" t="str">
            <v>Compression</v>
          </cell>
          <cell r="P1125" t="str">
            <v>Sub.Cont.</v>
          </cell>
          <cell r="Q1125" t="str">
            <v>NO</v>
          </cell>
          <cell r="R1125" t="str">
            <v>205 / 220</v>
          </cell>
          <cell r="S1125">
            <v>120</v>
          </cell>
          <cell r="T1125" t="str">
            <v>JIG</v>
          </cell>
          <cell r="Y1125">
            <v>10</v>
          </cell>
          <cell r="Z1125">
            <v>1030</v>
          </cell>
          <cell r="AA1125">
            <v>180</v>
          </cell>
          <cell r="AB1125">
            <v>20</v>
          </cell>
          <cell r="AC1125">
            <v>80</v>
          </cell>
          <cell r="AD1125" t="str">
            <v>SE</v>
          </cell>
          <cell r="AE1125">
            <v>15</v>
          </cell>
          <cell r="AF1125">
            <v>16</v>
          </cell>
          <cell r="AG1125">
            <v>67</v>
          </cell>
          <cell r="AH1125">
            <v>1040.7766990291261</v>
          </cell>
          <cell r="AJ1125">
            <v>0</v>
          </cell>
          <cell r="AL1125">
            <v>45</v>
          </cell>
          <cell r="AM1125">
            <v>15</v>
          </cell>
          <cell r="AN1125">
            <v>720</v>
          </cell>
          <cell r="AO1125">
            <v>46.35</v>
          </cell>
          <cell r="AP1125" t="e">
            <v>#N/A</v>
          </cell>
          <cell r="AQ1125" t="e">
            <v>#N/A</v>
          </cell>
          <cell r="AR1125" t="e">
            <v>#N/A</v>
          </cell>
          <cell r="AS1125" t="e">
            <v>#N/A</v>
          </cell>
          <cell r="AT1125" t="e">
            <v>#N/A</v>
          </cell>
        </row>
        <row r="1126">
          <cell r="B1126" t="str">
            <v>897913-9990</v>
          </cell>
          <cell r="C1126" t="str">
            <v>897913-9990;A</v>
          </cell>
          <cell r="D1126" t="e">
            <v>#N/A</v>
          </cell>
          <cell r="E1126" t="str">
            <v>HITACHI</v>
          </cell>
          <cell r="F1126" t="str">
            <v>-</v>
          </cell>
          <cell r="G1126" t="str">
            <v>TUBE PLUG</v>
          </cell>
          <cell r="H1126" t="str">
            <v>510 17-20</v>
          </cell>
          <cell r="I1126" t="e">
            <v>#N/A</v>
          </cell>
          <cell r="J1126" t="e">
            <v>#N/A</v>
          </cell>
          <cell r="K1126" t="str">
            <v>AS2778;PRS080</v>
          </cell>
          <cell r="L1126" t="e">
            <v>#N/A</v>
          </cell>
          <cell r="M1126" t="e">
            <v>#N/A</v>
          </cell>
          <cell r="N1126" t="str">
            <v>1x1</v>
          </cell>
          <cell r="O1126" t="str">
            <v>Compression</v>
          </cell>
          <cell r="P1126" t="str">
            <v>Sub.Cont.</v>
          </cell>
          <cell r="Q1126" t="str">
            <v>NO</v>
          </cell>
          <cell r="R1126" t="str">
            <v>205 / 220</v>
          </cell>
          <cell r="S1126">
            <v>120</v>
          </cell>
          <cell r="T1126" t="str">
            <v>JIG</v>
          </cell>
          <cell r="Y1126">
            <v>10</v>
          </cell>
          <cell r="Z1126" t="e">
            <v>#VALUE!</v>
          </cell>
          <cell r="AA1126">
            <v>180</v>
          </cell>
          <cell r="AB1126">
            <v>15</v>
          </cell>
          <cell r="AC1126">
            <v>75</v>
          </cell>
          <cell r="AD1126" t="str">
            <v>RK</v>
          </cell>
          <cell r="AE1126">
            <v>5</v>
          </cell>
          <cell r="AF1126">
            <v>1</v>
          </cell>
          <cell r="AG1126" t="e">
            <v>#N/A</v>
          </cell>
          <cell r="AH1126" t="e">
            <v>#N/A</v>
          </cell>
          <cell r="AJ1126">
            <v>0</v>
          </cell>
          <cell r="AL1126" t="e">
            <v>#N/A</v>
          </cell>
          <cell r="AM1126" t="e">
            <v>#N/A</v>
          </cell>
          <cell r="AN1126" t="e">
            <v>#N/A</v>
          </cell>
          <cell r="AO1126" t="e">
            <v>#VALUE!</v>
          </cell>
          <cell r="AP1126" t="e">
            <v>#N/A</v>
          </cell>
          <cell r="AQ1126" t="e">
            <v>#N/A</v>
          </cell>
          <cell r="AR1126" t="e">
            <v>#N/A</v>
          </cell>
          <cell r="AS1126" t="e">
            <v>#N/A</v>
          </cell>
          <cell r="AT1126" t="e">
            <v>#VALUE!</v>
          </cell>
        </row>
        <row r="1127">
          <cell r="B1127" t="str">
            <v>897914-0170</v>
          </cell>
          <cell r="C1127" t="str">
            <v>897914-0170</v>
          </cell>
          <cell r="D1127" t="str">
            <v>F-VK</v>
          </cell>
          <cell r="E1127" t="str">
            <v>HINO</v>
          </cell>
          <cell r="F1127" t="str">
            <v>-</v>
          </cell>
          <cell r="G1127" t="str">
            <v>RUBBER PART</v>
          </cell>
          <cell r="H1127" t="str">
            <v>VK</v>
          </cell>
          <cell r="I1127" t="e">
            <v>#N/A</v>
          </cell>
          <cell r="J1127" t="e">
            <v>#N/A</v>
          </cell>
          <cell r="K1127" t="str">
            <v>AS-2500</v>
          </cell>
          <cell r="L1127" t="e">
            <v>#N/A</v>
          </cell>
          <cell r="M1127" t="e">
            <v>#N/A</v>
          </cell>
          <cell r="N1127" t="str">
            <v>4x1</v>
          </cell>
          <cell r="O1127" t="str">
            <v>Compression</v>
          </cell>
          <cell r="P1127" t="str">
            <v>Sub.Cont.</v>
          </cell>
          <cell r="Q1127" t="str">
            <v>NO</v>
          </cell>
          <cell r="R1127" t="str">
            <v>205 / 220</v>
          </cell>
          <cell r="S1127">
            <v>120</v>
          </cell>
          <cell r="T1127" t="str">
            <v>JIG</v>
          </cell>
          <cell r="Y1127">
            <v>10</v>
          </cell>
          <cell r="Z1127">
            <v>325.01759999999996</v>
          </cell>
          <cell r="AA1127">
            <v>180</v>
          </cell>
          <cell r="AB1127">
            <v>20</v>
          </cell>
          <cell r="AC1127">
            <v>75</v>
          </cell>
          <cell r="AD1127" t="str">
            <v>RK</v>
          </cell>
          <cell r="AE1127">
            <v>5</v>
          </cell>
          <cell r="AF1127">
            <v>4</v>
          </cell>
          <cell r="AG1127" t="e">
            <v>#N/A</v>
          </cell>
          <cell r="AH1127" t="e">
            <v>#N/A</v>
          </cell>
          <cell r="AJ1127">
            <v>0</v>
          </cell>
          <cell r="AL1127" t="e">
            <v>#N/A</v>
          </cell>
          <cell r="AM1127" t="e">
            <v>#N/A</v>
          </cell>
          <cell r="AN1127" t="e">
            <v>#N/A</v>
          </cell>
          <cell r="AO1127" t="e">
            <v>#N/A</v>
          </cell>
          <cell r="AP1127" t="e">
            <v>#N/A</v>
          </cell>
          <cell r="AQ1127" t="e">
            <v>#N/A</v>
          </cell>
          <cell r="AR1127" t="e">
            <v>#N/A</v>
          </cell>
          <cell r="AS1127" t="e">
            <v>#N/A</v>
          </cell>
          <cell r="AT1127" t="e">
            <v>#N/A</v>
          </cell>
        </row>
        <row r="1128">
          <cell r="B1128" t="str">
            <v>897914-0180</v>
          </cell>
          <cell r="C1128" t="str">
            <v>897914-0180</v>
          </cell>
          <cell r="D1128" t="str">
            <v>F-EM</v>
          </cell>
          <cell r="E1128" t="str">
            <v>HINO</v>
          </cell>
          <cell r="F1128" t="str">
            <v>-</v>
          </cell>
          <cell r="G1128" t="str">
            <v>RUBBER AIR IN TAK</v>
          </cell>
          <cell r="H1128">
            <v>510</v>
          </cell>
          <cell r="I1128" t="e">
            <v>#N/A</v>
          </cell>
          <cell r="J1128" t="e">
            <v>#N/A</v>
          </cell>
          <cell r="K1128" t="str">
            <v>AG-2450</v>
          </cell>
          <cell r="L1128" t="e">
            <v>#N/A</v>
          </cell>
          <cell r="M1128" t="e">
            <v>#N/A</v>
          </cell>
          <cell r="N1128" t="str">
            <v>8x1</v>
          </cell>
          <cell r="O1128" t="str">
            <v>Compression</v>
          </cell>
          <cell r="P1128" t="str">
            <v>Sub.Cont.</v>
          </cell>
          <cell r="Q1128" t="str">
            <v>NO</v>
          </cell>
          <cell r="R1128" t="str">
            <v>205 / 220</v>
          </cell>
          <cell r="S1128">
            <v>120</v>
          </cell>
          <cell r="T1128" t="str">
            <v>JIG</v>
          </cell>
          <cell r="Y1128">
            <v>10</v>
          </cell>
          <cell r="Z1128">
            <v>650</v>
          </cell>
          <cell r="AA1128">
            <v>180</v>
          </cell>
          <cell r="AB1128">
            <v>20</v>
          </cell>
          <cell r="AC1128">
            <v>80</v>
          </cell>
          <cell r="AD1128" t="str">
            <v>SE</v>
          </cell>
          <cell r="AE1128">
            <v>15</v>
          </cell>
          <cell r="AF1128">
            <v>6</v>
          </cell>
          <cell r="AG1128" t="e">
            <v>#N/A</v>
          </cell>
          <cell r="AH1128" t="e">
            <v>#N/A</v>
          </cell>
          <cell r="AJ1128">
            <v>0</v>
          </cell>
          <cell r="AL1128">
            <v>30</v>
          </cell>
          <cell r="AM1128">
            <v>10</v>
          </cell>
          <cell r="AN1128">
            <v>180</v>
          </cell>
          <cell r="AO1128">
            <v>19.5</v>
          </cell>
          <cell r="AP1128" t="e">
            <v>#N/A</v>
          </cell>
          <cell r="AQ1128" t="e">
            <v>#N/A</v>
          </cell>
          <cell r="AR1128" t="e">
            <v>#N/A</v>
          </cell>
          <cell r="AS1128" t="e">
            <v>#N/A</v>
          </cell>
          <cell r="AT1128" t="e">
            <v>#N/A</v>
          </cell>
        </row>
        <row r="1129">
          <cell r="B1129" t="str">
            <v>897914-0180</v>
          </cell>
          <cell r="C1129" t="str">
            <v>897914-0180</v>
          </cell>
          <cell r="D1129" t="str">
            <v>F-EM</v>
          </cell>
          <cell r="E1129" t="str">
            <v>HINO</v>
          </cell>
          <cell r="F1129" t="str">
            <v>KM3/5</v>
          </cell>
          <cell r="G1129" t="str">
            <v>HOSE,A/C</v>
          </cell>
          <cell r="H1129">
            <v>510</v>
          </cell>
          <cell r="I1129" t="e">
            <v>#N/A</v>
          </cell>
          <cell r="J1129" t="e">
            <v>#N/A</v>
          </cell>
          <cell r="K1129" t="str">
            <v>AG-2450</v>
          </cell>
          <cell r="L1129" t="e">
            <v>#N/A</v>
          </cell>
          <cell r="M1129" t="e">
            <v>#N/A</v>
          </cell>
          <cell r="N1129" t="str">
            <v>8x1</v>
          </cell>
          <cell r="O1129" t="str">
            <v>Compression</v>
          </cell>
          <cell r="P1129" t="str">
            <v>Sub.Cont.</v>
          </cell>
          <cell r="Q1129" t="str">
            <v>NO</v>
          </cell>
          <cell r="R1129" t="str">
            <v>205 / 238</v>
          </cell>
          <cell r="S1129">
            <v>120</v>
          </cell>
          <cell r="T1129" t="str">
            <v>JIG</v>
          </cell>
          <cell r="Y1129">
            <v>5</v>
          </cell>
          <cell r="Z1129">
            <v>650</v>
          </cell>
          <cell r="AA1129">
            <v>175</v>
          </cell>
          <cell r="AB1129">
            <v>25</v>
          </cell>
          <cell r="AC1129">
            <v>80</v>
          </cell>
          <cell r="AD1129" t="str">
            <v>RPS</v>
          </cell>
          <cell r="AE1129">
            <v>20</v>
          </cell>
          <cell r="AF1129">
            <v>6</v>
          </cell>
          <cell r="AG1129" t="e">
            <v>#N/A</v>
          </cell>
          <cell r="AH1129" t="e">
            <v>#N/A</v>
          </cell>
          <cell r="AJ1129">
            <v>0</v>
          </cell>
          <cell r="AL1129">
            <v>30</v>
          </cell>
          <cell r="AM1129">
            <v>10</v>
          </cell>
          <cell r="AN1129">
            <v>180</v>
          </cell>
          <cell r="AO1129">
            <v>19.5</v>
          </cell>
          <cell r="AP1129" t="e">
            <v>#N/A</v>
          </cell>
          <cell r="AQ1129" t="e">
            <v>#N/A</v>
          </cell>
          <cell r="AR1129" t="e">
            <v>#N/A</v>
          </cell>
          <cell r="AS1129" t="e">
            <v>#N/A</v>
          </cell>
          <cell r="AT1129" t="e">
            <v>#N/A</v>
          </cell>
        </row>
        <row r="1130">
          <cell r="B1130" t="str">
            <v>897914-0190</v>
          </cell>
          <cell r="C1130" t="str">
            <v>897914-0190;A</v>
          </cell>
          <cell r="D1130" t="str">
            <v>F-RP</v>
          </cell>
          <cell r="E1130" t="str">
            <v>HINO</v>
          </cell>
          <cell r="F1130" t="str">
            <v>KT'83</v>
          </cell>
          <cell r="G1130" t="str">
            <v>RUBBER AIR IN TAK</v>
          </cell>
          <cell r="H1130" t="str">
            <v>TEE</v>
          </cell>
          <cell r="I1130" t="e">
            <v>#N/A</v>
          </cell>
          <cell r="J1130" t="e">
            <v>#N/A</v>
          </cell>
          <cell r="K1130" t="str">
            <v>AS2407;PRS080</v>
          </cell>
          <cell r="L1130" t="e">
            <v>#N/A</v>
          </cell>
          <cell r="M1130" t="e">
            <v>#N/A</v>
          </cell>
          <cell r="N1130" t="str">
            <v>4x1</v>
          </cell>
          <cell r="O1130" t="str">
            <v>Injection</v>
          </cell>
          <cell r="P1130" t="str">
            <v>Press Department</v>
          </cell>
          <cell r="Q1130" t="str">
            <v>NO</v>
          </cell>
          <cell r="R1130" t="str">
            <v>205 / 252</v>
          </cell>
          <cell r="S1130">
            <v>150</v>
          </cell>
          <cell r="U1130">
            <v>50</v>
          </cell>
          <cell r="W1130">
            <v>8</v>
          </cell>
          <cell r="Y1130">
            <v>5</v>
          </cell>
          <cell r="Z1130">
            <v>325.01759999999996</v>
          </cell>
          <cell r="AA1130">
            <v>160</v>
          </cell>
          <cell r="AB1130">
            <v>5</v>
          </cell>
          <cell r="AC1130">
            <v>50</v>
          </cell>
          <cell r="AD1130" t="str">
            <v>RK</v>
          </cell>
          <cell r="AE1130">
            <v>10</v>
          </cell>
          <cell r="AF1130">
            <v>4</v>
          </cell>
          <cell r="AG1130" t="e">
            <v>#N/A</v>
          </cell>
          <cell r="AH1130" t="e">
            <v>#N/A</v>
          </cell>
          <cell r="AJ1130">
            <v>0</v>
          </cell>
          <cell r="AL1130" t="e">
            <v>#N/A</v>
          </cell>
          <cell r="AM1130" t="e">
            <v>#N/A</v>
          </cell>
          <cell r="AN1130" t="e">
            <v>#N/A</v>
          </cell>
          <cell r="AO1130" t="e">
            <v>#N/A</v>
          </cell>
          <cell r="AP1130">
            <v>700</v>
          </cell>
          <cell r="AQ1130" t="e">
            <v>#N/A</v>
          </cell>
          <cell r="AR1130" t="str">
            <v>INJ</v>
          </cell>
          <cell r="AS1130">
            <v>83.39</v>
          </cell>
          <cell r="AT1130" t="e">
            <v>#N/A</v>
          </cell>
        </row>
        <row r="1131">
          <cell r="B1131" t="str">
            <v>897914-0200</v>
          </cell>
          <cell r="C1131" t="str">
            <v>897914-0200;A</v>
          </cell>
          <cell r="D1131" t="str">
            <v>F-EM</v>
          </cell>
          <cell r="E1131" t="str">
            <v>HINO</v>
          </cell>
          <cell r="F1131" t="str">
            <v>IRC</v>
          </cell>
          <cell r="G1131" t="str">
            <v>HOSE AIR INTAKE</v>
          </cell>
          <cell r="H1131">
            <v>510</v>
          </cell>
          <cell r="I1131" t="e">
            <v>#N/A</v>
          </cell>
          <cell r="J1131" t="e">
            <v>#N/A</v>
          </cell>
          <cell r="K1131" t="str">
            <v>AS2708;PRS080</v>
          </cell>
          <cell r="L1131" t="e">
            <v>#N/A</v>
          </cell>
          <cell r="M1131" t="e">
            <v>#N/A</v>
          </cell>
          <cell r="N1131" t="str">
            <v>4x1</v>
          </cell>
          <cell r="O1131" t="str">
            <v>Compression</v>
          </cell>
          <cell r="P1131" t="str">
            <v>Sub.Cont.</v>
          </cell>
          <cell r="Q1131" t="str">
            <v>NO</v>
          </cell>
          <cell r="R1131" t="str">
            <v>205 / 220</v>
          </cell>
          <cell r="S1131">
            <v>100</v>
          </cell>
          <cell r="T1131" t="str">
            <v>JIG</v>
          </cell>
          <cell r="Y1131">
            <v>10</v>
          </cell>
          <cell r="Z1131">
            <v>456.96</v>
          </cell>
          <cell r="AA1131">
            <v>175</v>
          </cell>
          <cell r="AB1131">
            <v>0</v>
          </cell>
          <cell r="AC1131">
            <v>0</v>
          </cell>
          <cell r="AD1131" t="str">
            <v>RK</v>
          </cell>
          <cell r="AE1131">
            <v>0</v>
          </cell>
          <cell r="AF1131">
            <v>4</v>
          </cell>
          <cell r="AG1131" t="e">
            <v>#N/A</v>
          </cell>
          <cell r="AH1131" t="e">
            <v>#N/A</v>
          </cell>
          <cell r="AJ1131">
            <v>0</v>
          </cell>
          <cell r="AL1131" t="e">
            <v>#N/A</v>
          </cell>
          <cell r="AM1131" t="e">
            <v>#N/A</v>
          </cell>
          <cell r="AN1131" t="e">
            <v>#N/A</v>
          </cell>
          <cell r="AO1131" t="e">
            <v>#N/A</v>
          </cell>
          <cell r="AP1131" t="e">
            <v>#N/A</v>
          </cell>
          <cell r="AQ1131" t="e">
            <v>#N/A</v>
          </cell>
          <cell r="AR1131" t="e">
            <v>#N/A</v>
          </cell>
          <cell r="AS1131" t="e">
            <v>#N/A</v>
          </cell>
          <cell r="AT1131" t="e">
            <v>#N/A</v>
          </cell>
        </row>
        <row r="1132">
          <cell r="B1132" t="str">
            <v>897914-0210</v>
          </cell>
          <cell r="C1132" t="str">
            <v>897914-0210;A</v>
          </cell>
          <cell r="D1132" t="str">
            <v>F-EM</v>
          </cell>
          <cell r="E1132" t="str">
            <v>HINO</v>
          </cell>
          <cell r="F1132" t="str">
            <v>IRC</v>
          </cell>
          <cell r="G1132" t="str">
            <v>HOSE AIR INTAKE</v>
          </cell>
          <cell r="H1132">
            <v>510</v>
          </cell>
          <cell r="I1132" t="e">
            <v>#N/A</v>
          </cell>
          <cell r="J1132" t="e">
            <v>#N/A</v>
          </cell>
          <cell r="K1132" t="str">
            <v>AS2708;PRS080</v>
          </cell>
          <cell r="L1132" t="e">
            <v>#N/A</v>
          </cell>
          <cell r="M1132" t="e">
            <v>#N/A</v>
          </cell>
          <cell r="N1132" t="str">
            <v>4x1</v>
          </cell>
          <cell r="O1132" t="str">
            <v>Compression</v>
          </cell>
          <cell r="P1132" t="str">
            <v>Sub.Cont.</v>
          </cell>
          <cell r="Q1132" t="str">
            <v>NO</v>
          </cell>
          <cell r="R1132" t="str">
            <v>205 / 220</v>
          </cell>
          <cell r="S1132">
            <v>120</v>
          </cell>
          <cell r="T1132" t="str">
            <v>JIG</v>
          </cell>
          <cell r="Y1132">
            <v>10</v>
          </cell>
          <cell r="Z1132">
            <v>456.96</v>
          </cell>
          <cell r="AA1132">
            <v>180</v>
          </cell>
          <cell r="AB1132">
            <v>20</v>
          </cell>
          <cell r="AC1132">
            <v>75</v>
          </cell>
          <cell r="AD1132" t="str">
            <v>RK</v>
          </cell>
          <cell r="AE1132">
            <v>5</v>
          </cell>
          <cell r="AF1132">
            <v>4</v>
          </cell>
          <cell r="AG1132" t="e">
            <v>#N/A</v>
          </cell>
          <cell r="AH1132" t="e">
            <v>#N/A</v>
          </cell>
          <cell r="AJ1132">
            <v>0</v>
          </cell>
          <cell r="AL1132">
            <v>30</v>
          </cell>
          <cell r="AM1132">
            <v>10</v>
          </cell>
          <cell r="AN1132">
            <v>120</v>
          </cell>
          <cell r="AO1132">
            <v>13.7088</v>
          </cell>
          <cell r="AP1132" t="e">
            <v>#N/A</v>
          </cell>
          <cell r="AQ1132" t="e">
            <v>#N/A</v>
          </cell>
          <cell r="AR1132" t="e">
            <v>#N/A</v>
          </cell>
          <cell r="AS1132" t="e">
            <v>#N/A</v>
          </cell>
          <cell r="AT1132" t="e">
            <v>#N/A</v>
          </cell>
        </row>
        <row r="1133">
          <cell r="B1133" t="str">
            <v>897914-0220</v>
          </cell>
          <cell r="C1133" t="str">
            <v>897914-0220;A</v>
          </cell>
          <cell r="D1133" t="str">
            <v>F-EM</v>
          </cell>
          <cell r="E1133" t="str">
            <v>DAIHATSU</v>
          </cell>
          <cell r="F1133" t="str">
            <v>D280</v>
          </cell>
          <cell r="G1133" t="str">
            <v>GROMMET</v>
          </cell>
          <cell r="H1133">
            <v>510</v>
          </cell>
          <cell r="I1133" t="e">
            <v>#N/A</v>
          </cell>
          <cell r="J1133" t="e">
            <v>#N/A</v>
          </cell>
          <cell r="K1133" t="str">
            <v>AG2600;PRS080</v>
          </cell>
          <cell r="L1133" t="e">
            <v>#N/A</v>
          </cell>
          <cell r="M1133" t="e">
            <v>#N/A</v>
          </cell>
          <cell r="N1133" t="str">
            <v>4x1</v>
          </cell>
          <cell r="O1133" t="str">
            <v>Compression</v>
          </cell>
          <cell r="P1133" t="str">
            <v>Press Department</v>
          </cell>
          <cell r="Q1133" t="str">
            <v>NO</v>
          </cell>
          <cell r="R1133" t="str">
            <v>205 / 220</v>
          </cell>
          <cell r="S1133">
            <v>120</v>
          </cell>
          <cell r="T1133" t="str">
            <v>JIG</v>
          </cell>
          <cell r="W1133">
            <v>6</v>
          </cell>
          <cell r="Y1133">
            <v>8</v>
          </cell>
          <cell r="Z1133">
            <v>550</v>
          </cell>
          <cell r="AA1133">
            <v>175</v>
          </cell>
          <cell r="AB1133">
            <v>15</v>
          </cell>
          <cell r="AC1133">
            <v>90</v>
          </cell>
          <cell r="AD1133" t="str">
            <v>RK</v>
          </cell>
          <cell r="AE1133">
            <v>93</v>
          </cell>
          <cell r="AF1133">
            <v>4</v>
          </cell>
          <cell r="AG1133" t="e">
            <v>#N/A</v>
          </cell>
          <cell r="AH1133" t="e">
            <v>#N/A</v>
          </cell>
          <cell r="AJ1133">
            <v>0</v>
          </cell>
          <cell r="AL1133">
            <v>30</v>
          </cell>
          <cell r="AM1133">
            <v>10</v>
          </cell>
          <cell r="AN1133">
            <v>120</v>
          </cell>
          <cell r="AO1133">
            <v>16.5</v>
          </cell>
          <cell r="AP1133" t="e">
            <v>#N/A</v>
          </cell>
          <cell r="AQ1133" t="e">
            <v>#N/A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B1134" t="str">
            <v>897914-0220</v>
          </cell>
          <cell r="C1134" t="str">
            <v>897914-0220;A</v>
          </cell>
          <cell r="D1134" t="str">
            <v>F-EM</v>
          </cell>
          <cell r="E1134" t="str">
            <v>DAIHATSU</v>
          </cell>
          <cell r="F1134" t="str">
            <v>D280</v>
          </cell>
          <cell r="G1134" t="str">
            <v>CUSHION</v>
          </cell>
          <cell r="H1134">
            <v>510</v>
          </cell>
          <cell r="I1134" t="e">
            <v>#N/A</v>
          </cell>
          <cell r="J1134" t="e">
            <v>#N/A</v>
          </cell>
          <cell r="K1134" t="str">
            <v>AG2600;PRS080</v>
          </cell>
          <cell r="L1134" t="e">
            <v>#N/A</v>
          </cell>
          <cell r="M1134" t="e">
            <v>#N/A</v>
          </cell>
          <cell r="N1134" t="str">
            <v>4x1</v>
          </cell>
          <cell r="O1134" t="str">
            <v>Compression</v>
          </cell>
          <cell r="P1134" t="str">
            <v>Sub.Cont.</v>
          </cell>
          <cell r="Q1134" t="str">
            <v>NO</v>
          </cell>
          <cell r="R1134" t="str">
            <v>205 / 220</v>
          </cell>
          <cell r="S1134">
            <v>100</v>
          </cell>
          <cell r="T1134" t="str">
            <v>JIG</v>
          </cell>
          <cell r="Y1134">
            <v>5</v>
          </cell>
          <cell r="Z1134">
            <v>550</v>
          </cell>
          <cell r="AA1134">
            <v>175</v>
          </cell>
          <cell r="AB1134">
            <v>10</v>
          </cell>
          <cell r="AC1134">
            <v>90</v>
          </cell>
          <cell r="AD1134" t="str">
            <v>RK</v>
          </cell>
          <cell r="AE1134">
            <v>0</v>
          </cell>
          <cell r="AF1134">
            <v>4</v>
          </cell>
          <cell r="AG1134" t="e">
            <v>#N/A</v>
          </cell>
          <cell r="AH1134" t="e">
            <v>#N/A</v>
          </cell>
          <cell r="AJ1134">
            <v>0</v>
          </cell>
          <cell r="AL1134">
            <v>30</v>
          </cell>
          <cell r="AM1134">
            <v>10</v>
          </cell>
          <cell r="AN1134">
            <v>120</v>
          </cell>
          <cell r="AO1134">
            <v>16.5</v>
          </cell>
          <cell r="AP1134" t="e">
            <v>#N/A</v>
          </cell>
          <cell r="AQ1134" t="e">
            <v>#N/A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B1135" t="str">
            <v>897914-0230</v>
          </cell>
          <cell r="C1135" t="str">
            <v>897914-0230;A</v>
          </cell>
          <cell r="D1135" t="str">
            <v>F-EM</v>
          </cell>
          <cell r="E1135" t="str">
            <v>HINO</v>
          </cell>
          <cell r="F1135" t="str">
            <v>-</v>
          </cell>
          <cell r="G1135" t="str">
            <v>CUSHION</v>
          </cell>
          <cell r="H1135">
            <v>510</v>
          </cell>
          <cell r="I1135" t="e">
            <v>#N/A</v>
          </cell>
          <cell r="J1135" t="e">
            <v>#N/A</v>
          </cell>
          <cell r="K1135" t="str">
            <v>AG2600;PRS080</v>
          </cell>
          <cell r="L1135" t="e">
            <v>#N/A</v>
          </cell>
          <cell r="M1135" t="e">
            <v>#N/A</v>
          </cell>
          <cell r="N1135" t="str">
            <v>4x1</v>
          </cell>
          <cell r="O1135" t="str">
            <v>Compression</v>
          </cell>
          <cell r="P1135" t="str">
            <v>Sub.Cont.</v>
          </cell>
          <cell r="Q1135" t="str">
            <v>NO</v>
          </cell>
          <cell r="R1135" t="str">
            <v>205 / 220</v>
          </cell>
          <cell r="S1135">
            <v>100</v>
          </cell>
          <cell r="T1135" t="str">
            <v>JIG</v>
          </cell>
          <cell r="Y1135">
            <v>5</v>
          </cell>
          <cell r="Z1135">
            <v>550</v>
          </cell>
          <cell r="AA1135">
            <v>175</v>
          </cell>
          <cell r="AB1135">
            <v>10</v>
          </cell>
          <cell r="AC1135">
            <v>90</v>
          </cell>
          <cell r="AD1135" t="str">
            <v>RK</v>
          </cell>
          <cell r="AE1135">
            <v>0</v>
          </cell>
          <cell r="AF1135">
            <v>4</v>
          </cell>
          <cell r="AG1135" t="e">
            <v>#N/A</v>
          </cell>
          <cell r="AH1135" t="e">
            <v>#N/A</v>
          </cell>
          <cell r="AJ1135">
            <v>0</v>
          </cell>
          <cell r="AL1135">
            <v>30</v>
          </cell>
          <cell r="AM1135">
            <v>10</v>
          </cell>
          <cell r="AN1135">
            <v>120</v>
          </cell>
          <cell r="AO1135">
            <v>16.5</v>
          </cell>
          <cell r="AP1135" t="e">
            <v>#N/A</v>
          </cell>
          <cell r="AQ1135" t="e">
            <v>#N/A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B1136" t="str">
            <v>897914-0230</v>
          </cell>
          <cell r="C1136" t="str">
            <v>897914-0230;A</v>
          </cell>
          <cell r="D1136" t="str">
            <v>F-EM</v>
          </cell>
          <cell r="E1136" t="str">
            <v>HINO</v>
          </cell>
          <cell r="F1136" t="str">
            <v>KR'89</v>
          </cell>
          <cell r="G1136" t="str">
            <v>CUSHION</v>
          </cell>
          <cell r="H1136">
            <v>510</v>
          </cell>
          <cell r="I1136" t="e">
            <v>#N/A</v>
          </cell>
          <cell r="J1136" t="e">
            <v>#N/A</v>
          </cell>
          <cell r="K1136" t="str">
            <v>AG2600;PRS080</v>
          </cell>
          <cell r="L1136" t="e">
            <v>#N/A</v>
          </cell>
          <cell r="M1136" t="e">
            <v>#N/A</v>
          </cell>
          <cell r="N1136" t="str">
            <v>4x1</v>
          </cell>
          <cell r="O1136" t="str">
            <v>Compression</v>
          </cell>
          <cell r="P1136" t="str">
            <v>Sub.Cont.</v>
          </cell>
          <cell r="Q1136" t="str">
            <v>NO</v>
          </cell>
          <cell r="R1136" t="str">
            <v>205 / 238</v>
          </cell>
          <cell r="S1136">
            <v>120</v>
          </cell>
          <cell r="T1136" t="str">
            <v>JIG</v>
          </cell>
          <cell r="Y1136">
            <v>8</v>
          </cell>
          <cell r="Z1136">
            <v>550</v>
          </cell>
          <cell r="AA1136">
            <v>175</v>
          </cell>
          <cell r="AB1136">
            <v>15</v>
          </cell>
          <cell r="AC1136">
            <v>80</v>
          </cell>
          <cell r="AD1136" t="str">
            <v>RK</v>
          </cell>
          <cell r="AE1136">
            <v>58</v>
          </cell>
          <cell r="AF1136">
            <v>4</v>
          </cell>
          <cell r="AG1136" t="e">
            <v>#N/A</v>
          </cell>
          <cell r="AH1136" t="e">
            <v>#N/A</v>
          </cell>
          <cell r="AJ1136">
            <v>0</v>
          </cell>
          <cell r="AL1136">
            <v>30</v>
          </cell>
          <cell r="AM1136">
            <v>10</v>
          </cell>
          <cell r="AN1136">
            <v>120</v>
          </cell>
          <cell r="AO1136">
            <v>16.5</v>
          </cell>
          <cell r="AP1136" t="e">
            <v>#N/A</v>
          </cell>
          <cell r="AQ1136" t="e">
            <v>#N/A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B1137" t="str">
            <v>897914-0870</v>
          </cell>
          <cell r="C1137" t="str">
            <v>897914-0870</v>
          </cell>
          <cell r="D1137" t="str">
            <v>F-PUNCH</v>
          </cell>
          <cell r="E1137" t="str">
            <v>HINO</v>
          </cell>
          <cell r="F1137" t="str">
            <v>KR'86,</v>
          </cell>
          <cell r="G1137" t="str">
            <v>CUSHION</v>
          </cell>
          <cell r="H1137" t="str">
            <v>PUN</v>
          </cell>
          <cell r="I1137" t="e">
            <v>#N/A</v>
          </cell>
          <cell r="J1137" t="e">
            <v>#N/A</v>
          </cell>
          <cell r="K1137" t="str">
            <v>AES-9700</v>
          </cell>
          <cell r="L1137" t="e">
            <v>#N/A</v>
          </cell>
          <cell r="M1137" t="e">
            <v>#N/A</v>
          </cell>
          <cell r="O1137" t="str">
            <v>Compression</v>
          </cell>
          <cell r="P1137" t="str">
            <v>Sub.Cont.</v>
          </cell>
          <cell r="Q1137" t="str">
            <v>NO</v>
          </cell>
          <cell r="R1137" t="str">
            <v>205 / 220</v>
          </cell>
          <cell r="S1137">
            <v>120</v>
          </cell>
          <cell r="T1137" t="str">
            <v>JIG</v>
          </cell>
          <cell r="W1137">
            <v>6</v>
          </cell>
          <cell r="Y1137">
            <v>8</v>
          </cell>
          <cell r="Z1137">
            <v>0</v>
          </cell>
          <cell r="AA1137">
            <v>175</v>
          </cell>
          <cell r="AB1137">
            <v>15</v>
          </cell>
          <cell r="AC1137">
            <v>90</v>
          </cell>
          <cell r="AD1137" t="str">
            <v>RK</v>
          </cell>
          <cell r="AE1137">
            <v>93</v>
          </cell>
          <cell r="AF1137">
            <v>0</v>
          </cell>
          <cell r="AG1137" t="e">
            <v>#N/A</v>
          </cell>
          <cell r="AH1137" t="e">
            <v>#N/A</v>
          </cell>
          <cell r="AJ1137">
            <v>0</v>
          </cell>
          <cell r="AL1137" t="e">
            <v>#N/A</v>
          </cell>
          <cell r="AM1137" t="e">
            <v>#N/A</v>
          </cell>
          <cell r="AN1137" t="e">
            <v>#N/A</v>
          </cell>
          <cell r="AO1137" t="e">
            <v>#N/A</v>
          </cell>
          <cell r="AP1137" t="e">
            <v>#N/A</v>
          </cell>
          <cell r="AQ1137" t="e">
            <v>#N/A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B1138" t="str">
            <v>897914-2430</v>
          </cell>
          <cell r="C1138" t="str">
            <v>897914-2430;A</v>
          </cell>
          <cell r="D1138" t="str">
            <v>F-EM</v>
          </cell>
          <cell r="E1138" t="str">
            <v>HINO</v>
          </cell>
          <cell r="F1138" t="str">
            <v>KR'89,</v>
          </cell>
          <cell r="G1138" t="str">
            <v>CUSHION</v>
          </cell>
          <cell r="H1138" t="str">
            <v>INM 4,16,17,28,32-35</v>
          </cell>
          <cell r="I1138" t="e">
            <v>#N/A</v>
          </cell>
          <cell r="J1138" t="e">
            <v>#N/A</v>
          </cell>
          <cell r="K1138" t="str">
            <v>AG-5600;PRS080</v>
          </cell>
          <cell r="L1138" t="e">
            <v>#N/A</v>
          </cell>
          <cell r="M1138" t="e">
            <v>#N/A</v>
          </cell>
          <cell r="N1138" t="str">
            <v>2x1</v>
          </cell>
          <cell r="O1138" t="str">
            <v>Compression</v>
          </cell>
          <cell r="P1138" t="str">
            <v>Sub.Cont.</v>
          </cell>
          <cell r="Q1138" t="str">
            <v>NO</v>
          </cell>
          <cell r="R1138" t="str">
            <v>205 / 238</v>
          </cell>
          <cell r="S1138">
            <v>120</v>
          </cell>
          <cell r="T1138" t="str">
            <v>JIG</v>
          </cell>
          <cell r="Y1138">
            <v>8</v>
          </cell>
          <cell r="Z1138">
            <v>448</v>
          </cell>
          <cell r="AA1138">
            <v>175</v>
          </cell>
          <cell r="AB1138">
            <v>15</v>
          </cell>
          <cell r="AC1138">
            <v>80</v>
          </cell>
          <cell r="AD1138" t="str">
            <v>RK</v>
          </cell>
          <cell r="AE1138">
            <v>58</v>
          </cell>
          <cell r="AF1138">
            <v>2</v>
          </cell>
          <cell r="AG1138" t="e">
            <v>#N/A</v>
          </cell>
          <cell r="AH1138" t="e">
            <v>#N/A</v>
          </cell>
          <cell r="AJ1138">
            <v>0</v>
          </cell>
          <cell r="AL1138">
            <v>90</v>
          </cell>
          <cell r="AM1138">
            <v>30</v>
          </cell>
          <cell r="AN1138">
            <v>180</v>
          </cell>
          <cell r="AO1138">
            <v>40.32</v>
          </cell>
          <cell r="AP1138" t="e">
            <v>#N/A</v>
          </cell>
          <cell r="AQ1138" t="e">
            <v>#N/A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B1139" t="str">
            <v>897914-2430</v>
          </cell>
          <cell r="C1139" t="str">
            <v>897914-2430;A</v>
          </cell>
          <cell r="D1139" t="str">
            <v>F-EM</v>
          </cell>
          <cell r="E1139" t="str">
            <v>AMPAS IND</v>
          </cell>
          <cell r="F1139" t="str">
            <v>-</v>
          </cell>
          <cell r="G1139" t="str">
            <v>SPACER</v>
          </cell>
          <cell r="H1139" t="str">
            <v>INM 4,16,17,28,32-35</v>
          </cell>
          <cell r="I1139" t="e">
            <v>#N/A</v>
          </cell>
          <cell r="J1139" t="e">
            <v>#N/A</v>
          </cell>
          <cell r="K1139" t="str">
            <v>AG-5600;PRS080</v>
          </cell>
          <cell r="L1139" t="e">
            <v>#N/A</v>
          </cell>
          <cell r="M1139" t="e">
            <v>#N/A</v>
          </cell>
          <cell r="N1139" t="str">
            <v>2x1</v>
          </cell>
          <cell r="O1139" t="str">
            <v>Compression</v>
          </cell>
          <cell r="P1139" t="str">
            <v>Sub.Cont.</v>
          </cell>
          <cell r="Q1139" t="str">
            <v>NO</v>
          </cell>
          <cell r="R1139" t="str">
            <v>205 / 220</v>
          </cell>
          <cell r="S1139">
            <v>120</v>
          </cell>
          <cell r="T1139" t="str">
            <v>JIG</v>
          </cell>
          <cell r="W1139">
            <v>6</v>
          </cell>
          <cell r="Y1139">
            <v>8</v>
          </cell>
          <cell r="Z1139">
            <v>448</v>
          </cell>
          <cell r="AA1139">
            <v>175</v>
          </cell>
          <cell r="AB1139">
            <v>15</v>
          </cell>
          <cell r="AC1139">
            <v>90</v>
          </cell>
          <cell r="AD1139" t="str">
            <v>RK</v>
          </cell>
          <cell r="AE1139">
            <v>98</v>
          </cell>
          <cell r="AF1139">
            <v>2</v>
          </cell>
          <cell r="AG1139" t="e">
            <v>#N/A</v>
          </cell>
          <cell r="AH1139" t="e">
            <v>#N/A</v>
          </cell>
          <cell r="AJ1139">
            <v>0</v>
          </cell>
          <cell r="AL1139">
            <v>90</v>
          </cell>
          <cell r="AM1139">
            <v>30</v>
          </cell>
          <cell r="AN1139">
            <v>180</v>
          </cell>
          <cell r="AO1139">
            <v>40.32</v>
          </cell>
          <cell r="AP1139" t="e">
            <v>#N/A</v>
          </cell>
          <cell r="AQ1139" t="e">
            <v>#N/A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B1140" t="str">
            <v>897914-6850</v>
          </cell>
          <cell r="C1140" t="str">
            <v>897914-6850;A</v>
          </cell>
          <cell r="D1140" t="str">
            <v>F-EM</v>
          </cell>
          <cell r="E1140" t="str">
            <v>HINO</v>
          </cell>
          <cell r="F1140" t="str">
            <v>FL/FM</v>
          </cell>
          <cell r="G1140" t="str">
            <v>CUSHION</v>
          </cell>
          <cell r="H1140">
            <v>510</v>
          </cell>
          <cell r="I1140" t="e">
            <v>#N/A</v>
          </cell>
          <cell r="J1140" t="e">
            <v>#N/A</v>
          </cell>
          <cell r="K1140" t="str">
            <v>AS2407;PRS080</v>
          </cell>
          <cell r="L1140" t="e">
            <v>#N/A</v>
          </cell>
          <cell r="M1140" t="e">
            <v>#N/A</v>
          </cell>
          <cell r="N1140" t="str">
            <v>8x1</v>
          </cell>
          <cell r="O1140" t="str">
            <v>Compression</v>
          </cell>
          <cell r="P1140" t="str">
            <v>Sub.Cont.</v>
          </cell>
          <cell r="Q1140" t="str">
            <v>NO</v>
          </cell>
          <cell r="R1140" t="str">
            <v>205 / 238</v>
          </cell>
          <cell r="S1140">
            <v>120</v>
          </cell>
          <cell r="T1140" t="str">
            <v>JIG</v>
          </cell>
          <cell r="Y1140">
            <v>8</v>
          </cell>
          <cell r="Z1140">
            <v>560</v>
          </cell>
          <cell r="AA1140">
            <v>175</v>
          </cell>
          <cell r="AB1140">
            <v>15</v>
          </cell>
          <cell r="AC1140">
            <v>80</v>
          </cell>
          <cell r="AD1140" t="str">
            <v>RK</v>
          </cell>
          <cell r="AE1140">
            <v>58</v>
          </cell>
          <cell r="AF1140">
            <v>6</v>
          </cell>
          <cell r="AG1140" t="e">
            <v>#N/A</v>
          </cell>
          <cell r="AH1140" t="e">
            <v>#N/A</v>
          </cell>
          <cell r="AJ1140">
            <v>0</v>
          </cell>
          <cell r="AL1140">
            <v>30</v>
          </cell>
          <cell r="AM1140">
            <v>10</v>
          </cell>
          <cell r="AN1140">
            <v>180</v>
          </cell>
          <cell r="AO1140">
            <v>16.8</v>
          </cell>
          <cell r="AP1140" t="e">
            <v>#N/A</v>
          </cell>
          <cell r="AQ1140" t="e">
            <v>#N/A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B1141" t="str">
            <v>897914-6850</v>
          </cell>
          <cell r="C1141" t="str">
            <v>897914-6850;A</v>
          </cell>
          <cell r="D1141" t="str">
            <v>F-EM</v>
          </cell>
          <cell r="E1141" t="str">
            <v>HINO</v>
          </cell>
          <cell r="F1141" t="str">
            <v>FL/FM</v>
          </cell>
          <cell r="G1141" t="str">
            <v>CUSHION</v>
          </cell>
          <cell r="H1141">
            <v>510</v>
          </cell>
          <cell r="I1141" t="e">
            <v>#N/A</v>
          </cell>
          <cell r="J1141" t="e">
            <v>#N/A</v>
          </cell>
          <cell r="K1141" t="str">
            <v>AS2407;PRS080</v>
          </cell>
          <cell r="L1141" t="e">
            <v>#N/A</v>
          </cell>
          <cell r="M1141" t="e">
            <v>#N/A</v>
          </cell>
          <cell r="N1141" t="str">
            <v>8x1</v>
          </cell>
          <cell r="O1141" t="str">
            <v>Compression</v>
          </cell>
          <cell r="P1141" t="str">
            <v>Sub.Cont.</v>
          </cell>
          <cell r="Q1141" t="str">
            <v>NO</v>
          </cell>
          <cell r="R1141" t="str">
            <v>205 / 220</v>
          </cell>
          <cell r="S1141">
            <v>120</v>
          </cell>
          <cell r="T1141" t="str">
            <v>JIG</v>
          </cell>
          <cell r="W1141">
            <v>6</v>
          </cell>
          <cell r="Y1141">
            <v>8</v>
          </cell>
          <cell r="Z1141">
            <v>560</v>
          </cell>
          <cell r="AA1141">
            <v>175</v>
          </cell>
          <cell r="AB1141">
            <v>15</v>
          </cell>
          <cell r="AC1141">
            <v>90</v>
          </cell>
          <cell r="AD1141" t="str">
            <v>RK</v>
          </cell>
          <cell r="AE1141">
            <v>98</v>
          </cell>
          <cell r="AF1141">
            <v>6</v>
          </cell>
          <cell r="AG1141" t="e">
            <v>#N/A</v>
          </cell>
          <cell r="AH1141" t="e">
            <v>#N/A</v>
          </cell>
          <cell r="AJ1141">
            <v>0</v>
          </cell>
          <cell r="AL1141">
            <v>30</v>
          </cell>
          <cell r="AM1141">
            <v>10</v>
          </cell>
          <cell r="AN1141">
            <v>180</v>
          </cell>
          <cell r="AO1141">
            <v>16.8</v>
          </cell>
          <cell r="AP1141" t="e">
            <v>#N/A</v>
          </cell>
          <cell r="AQ1141" t="e">
            <v>#N/A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B1142" t="str">
            <v>897915-2130</v>
          </cell>
          <cell r="C1142" t="str">
            <v>897915-2130;A</v>
          </cell>
          <cell r="D1142" t="str">
            <v>F-TPS</v>
          </cell>
          <cell r="E1142" t="str">
            <v>HINO</v>
          </cell>
          <cell r="F1142" t="str">
            <v>FL/FM</v>
          </cell>
          <cell r="G1142" t="str">
            <v>CUSHION</v>
          </cell>
          <cell r="H1142">
            <v>510</v>
          </cell>
          <cell r="I1142" t="e">
            <v>#N/A</v>
          </cell>
          <cell r="J1142" t="e">
            <v>#N/A</v>
          </cell>
          <cell r="K1142" t="str">
            <v>N2710;PRS030</v>
          </cell>
          <cell r="L1142" t="e">
            <v>#N/A</v>
          </cell>
          <cell r="M1142" t="e">
            <v>#N/A</v>
          </cell>
          <cell r="N1142" t="str">
            <v>9x1</v>
          </cell>
          <cell r="O1142" t="str">
            <v>Compression</v>
          </cell>
          <cell r="P1142" t="str">
            <v>Press Dep.</v>
          </cell>
          <cell r="Q1142" t="str">
            <v>NO</v>
          </cell>
          <cell r="R1142" t="str">
            <v>-</v>
          </cell>
          <cell r="S1142">
            <v>120</v>
          </cell>
          <cell r="T1142" t="str">
            <v>JIG</v>
          </cell>
          <cell r="Y1142">
            <v>12</v>
          </cell>
          <cell r="Z1142">
            <v>52.92</v>
          </cell>
          <cell r="AA1142">
            <v>175</v>
          </cell>
          <cell r="AB1142">
            <v>0</v>
          </cell>
          <cell r="AC1142">
            <v>0</v>
          </cell>
          <cell r="AD1142" t="str">
            <v>RK</v>
          </cell>
          <cell r="AE1142">
            <v>0</v>
          </cell>
          <cell r="AF1142">
            <v>9</v>
          </cell>
          <cell r="AG1142" t="e">
            <v>#N/A</v>
          </cell>
          <cell r="AH1142" t="e">
            <v>#N/A</v>
          </cell>
          <cell r="AJ1142">
            <v>0</v>
          </cell>
          <cell r="AL1142" t="e">
            <v>#N/A</v>
          </cell>
          <cell r="AM1142" t="e">
            <v>#N/A</v>
          </cell>
          <cell r="AN1142" t="e">
            <v>#N/A</v>
          </cell>
          <cell r="AO1142" t="e">
            <v>#N/A</v>
          </cell>
          <cell r="AP1142" t="e">
            <v>#N/A</v>
          </cell>
          <cell r="AQ1142" t="e">
            <v>#N/A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B1143" t="str">
            <v>897915-2140M</v>
          </cell>
          <cell r="C1143" t="str">
            <v>897915-2140M;A</v>
          </cell>
          <cell r="D1143" t="e">
            <v>#N/A</v>
          </cell>
          <cell r="E1143" t="str">
            <v>HINO</v>
          </cell>
          <cell r="F1143" t="str">
            <v>FL/FM</v>
          </cell>
          <cell r="G1143" t="str">
            <v>CUSHION</v>
          </cell>
          <cell r="H1143" t="str">
            <v>VAC</v>
          </cell>
          <cell r="I1143" t="e">
            <v>#N/A</v>
          </cell>
          <cell r="J1143" t="e">
            <v>#N/A</v>
          </cell>
          <cell r="K1143" t="str">
            <v>T2601;PRS080</v>
          </cell>
          <cell r="L1143">
            <v>20</v>
          </cell>
          <cell r="M1143">
            <v>354.16666666666669</v>
          </cell>
          <cell r="N1143" t="str">
            <v>9x1</v>
          </cell>
          <cell r="O1143" t="str">
            <v>Compression</v>
          </cell>
          <cell r="P1143" t="str">
            <v>Sub.Cont.</v>
          </cell>
          <cell r="Q1143" t="str">
            <v>NO</v>
          </cell>
          <cell r="R1143" t="str">
            <v>205 / 238</v>
          </cell>
          <cell r="S1143">
            <v>120</v>
          </cell>
          <cell r="T1143" t="str">
            <v>JIG</v>
          </cell>
          <cell r="Y1143">
            <v>8</v>
          </cell>
          <cell r="Z1143">
            <v>432</v>
          </cell>
          <cell r="AA1143">
            <v>175</v>
          </cell>
          <cell r="AB1143">
            <v>15</v>
          </cell>
          <cell r="AC1143">
            <v>80</v>
          </cell>
          <cell r="AD1143" t="str">
            <v>RK</v>
          </cell>
          <cell r="AE1143">
            <v>95</v>
          </cell>
          <cell r="AF1143">
            <v>9</v>
          </cell>
          <cell r="AG1143">
            <v>20</v>
          </cell>
          <cell r="AH1143">
            <v>416.66666666666669</v>
          </cell>
          <cell r="AJ1143">
            <v>0</v>
          </cell>
          <cell r="AL1143" t="e">
            <v>#N/A</v>
          </cell>
          <cell r="AM1143" t="e">
            <v>#N/A</v>
          </cell>
          <cell r="AN1143" t="e">
            <v>#N/A</v>
          </cell>
          <cell r="AO1143" t="e">
            <v>#N/A</v>
          </cell>
          <cell r="AP1143" t="e">
            <v>#N/A</v>
          </cell>
          <cell r="AQ1143" t="e">
            <v>#N/A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B1144" t="str">
            <v>897915-2160M</v>
          </cell>
          <cell r="C1144" t="str">
            <v>897915-2160M;A</v>
          </cell>
          <cell r="D1144" t="e">
            <v>#N/A</v>
          </cell>
          <cell r="E1144" t="str">
            <v>HINO</v>
          </cell>
          <cell r="F1144" t="str">
            <v>FL/FM</v>
          </cell>
          <cell r="G1144" t="str">
            <v>CUSHION</v>
          </cell>
          <cell r="H1144" t="str">
            <v>VAC</v>
          </cell>
          <cell r="I1144" t="e">
            <v>#N/A</v>
          </cell>
          <cell r="J1144" t="e">
            <v>#N/A</v>
          </cell>
          <cell r="K1144" t="str">
            <v>T2601;PRS080</v>
          </cell>
          <cell r="L1144">
            <v>20</v>
          </cell>
          <cell r="M1144">
            <v>2594.6275946275946</v>
          </cell>
          <cell r="N1144" t="str">
            <v>9x1</v>
          </cell>
          <cell r="O1144" t="str">
            <v>Compression</v>
          </cell>
          <cell r="P1144" t="str">
            <v>Sub.Cont.</v>
          </cell>
          <cell r="Q1144" t="str">
            <v>NO</v>
          </cell>
          <cell r="R1144" t="str">
            <v>205 / 238</v>
          </cell>
          <cell r="S1144">
            <v>120</v>
          </cell>
          <cell r="T1144" t="str">
            <v>JIG</v>
          </cell>
          <cell r="Y1144">
            <v>8</v>
          </cell>
          <cell r="Z1144">
            <v>58.968000000000004</v>
          </cell>
          <cell r="AA1144">
            <v>175</v>
          </cell>
          <cell r="AB1144">
            <v>15</v>
          </cell>
          <cell r="AC1144">
            <v>80</v>
          </cell>
          <cell r="AD1144" t="str">
            <v>RK</v>
          </cell>
          <cell r="AE1144">
            <v>62</v>
          </cell>
          <cell r="AF1144">
            <v>9</v>
          </cell>
          <cell r="AG1144">
            <v>20</v>
          </cell>
          <cell r="AH1144">
            <v>3052.5030525030525</v>
          </cell>
          <cell r="AJ1144">
            <v>0</v>
          </cell>
          <cell r="AL1144">
            <v>75</v>
          </cell>
          <cell r="AM1144">
            <v>25</v>
          </cell>
          <cell r="AN1144">
            <v>675</v>
          </cell>
          <cell r="AO1144">
            <v>4.4226000000000001</v>
          </cell>
          <cell r="AP1144" t="e">
            <v>#N/A</v>
          </cell>
          <cell r="AQ1144" t="e">
            <v>#N/A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B1145" t="str">
            <v>897915-2160M</v>
          </cell>
          <cell r="C1145" t="str">
            <v>897915-2160M;A</v>
          </cell>
          <cell r="D1145" t="e">
            <v>#N/A</v>
          </cell>
          <cell r="E1145" t="str">
            <v>HINO</v>
          </cell>
          <cell r="F1145" t="str">
            <v>FD2JDB</v>
          </cell>
          <cell r="G1145" t="str">
            <v>CUSHION</v>
          </cell>
          <cell r="H1145" t="str">
            <v>VAC</v>
          </cell>
          <cell r="I1145" t="e">
            <v>#N/A</v>
          </cell>
          <cell r="J1145" t="e">
            <v>#N/A</v>
          </cell>
          <cell r="K1145" t="str">
            <v>T2601;PRS080</v>
          </cell>
          <cell r="L1145">
            <v>20</v>
          </cell>
          <cell r="M1145">
            <v>2594.6275946275946</v>
          </cell>
          <cell r="N1145" t="str">
            <v>9x1</v>
          </cell>
          <cell r="O1145" t="str">
            <v>Compression</v>
          </cell>
          <cell r="P1145" t="str">
            <v>Sub.Cont.</v>
          </cell>
          <cell r="Q1145" t="str">
            <v>NO</v>
          </cell>
          <cell r="R1145" t="str">
            <v>205 / 220</v>
          </cell>
          <cell r="S1145">
            <v>100</v>
          </cell>
          <cell r="T1145" t="str">
            <v>JIG</v>
          </cell>
          <cell r="Y1145">
            <v>5</v>
          </cell>
          <cell r="Z1145">
            <v>58.968000000000004</v>
          </cell>
          <cell r="AA1145">
            <v>180</v>
          </cell>
          <cell r="AB1145">
            <v>15</v>
          </cell>
          <cell r="AC1145">
            <v>90</v>
          </cell>
          <cell r="AD1145" t="str">
            <v>RK</v>
          </cell>
          <cell r="AE1145">
            <v>0</v>
          </cell>
          <cell r="AF1145">
            <v>9</v>
          </cell>
          <cell r="AG1145">
            <v>20</v>
          </cell>
          <cell r="AH1145">
            <v>3052.5030525030525</v>
          </cell>
          <cell r="AJ1145">
            <v>0</v>
          </cell>
          <cell r="AL1145">
            <v>75</v>
          </cell>
          <cell r="AM1145">
            <v>25</v>
          </cell>
          <cell r="AN1145">
            <v>675</v>
          </cell>
          <cell r="AO1145">
            <v>4.4226000000000001</v>
          </cell>
          <cell r="AP1145" t="e">
            <v>#N/A</v>
          </cell>
          <cell r="AQ1145" t="e">
            <v>#N/A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B1146" t="str">
            <v>897915-2170M</v>
          </cell>
          <cell r="C1146" t="str">
            <v>897915-2170M;A</v>
          </cell>
          <cell r="D1146" t="e">
            <v>#N/A</v>
          </cell>
          <cell r="E1146" t="str">
            <v>HINO</v>
          </cell>
          <cell r="F1146" t="str">
            <v>FD2JDB</v>
          </cell>
          <cell r="G1146" t="str">
            <v>CUSHION</v>
          </cell>
          <cell r="H1146" t="str">
            <v>VAC</v>
          </cell>
          <cell r="I1146" t="e">
            <v>#N/A</v>
          </cell>
          <cell r="J1146" t="e">
            <v>#N/A</v>
          </cell>
          <cell r="K1146" t="str">
            <v>T2601;PRS080</v>
          </cell>
          <cell r="L1146">
            <v>20</v>
          </cell>
          <cell r="M1146">
            <v>2594.6275946275946</v>
          </cell>
          <cell r="N1146" t="str">
            <v>9x1</v>
          </cell>
          <cell r="O1146" t="str">
            <v>Compression</v>
          </cell>
          <cell r="P1146" t="str">
            <v>Sub.Cont.</v>
          </cell>
          <cell r="Q1146" t="str">
            <v>NO</v>
          </cell>
          <cell r="R1146" t="str">
            <v>205 / 220</v>
          </cell>
          <cell r="S1146">
            <v>120</v>
          </cell>
          <cell r="T1146" t="str">
            <v>JIG</v>
          </cell>
          <cell r="Y1146">
            <v>10</v>
          </cell>
          <cell r="Z1146">
            <v>58.968000000000004</v>
          </cell>
          <cell r="AA1146">
            <v>165</v>
          </cell>
          <cell r="AB1146">
            <v>15</v>
          </cell>
          <cell r="AC1146">
            <v>90</v>
          </cell>
          <cell r="AD1146" t="str">
            <v>RK</v>
          </cell>
          <cell r="AE1146">
            <v>8</v>
          </cell>
          <cell r="AF1146">
            <v>9</v>
          </cell>
          <cell r="AG1146">
            <v>20</v>
          </cell>
          <cell r="AH1146">
            <v>3052.5030525030525</v>
          </cell>
          <cell r="AJ1146">
            <v>0</v>
          </cell>
          <cell r="AL1146">
            <v>75</v>
          </cell>
          <cell r="AM1146">
            <v>25</v>
          </cell>
          <cell r="AN1146">
            <v>675</v>
          </cell>
          <cell r="AO1146">
            <v>4.4226000000000001</v>
          </cell>
          <cell r="AP1146" t="e">
            <v>#N/A</v>
          </cell>
          <cell r="AQ1146" t="e">
            <v>#N/A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B1147" t="str">
            <v>897915-2170M</v>
          </cell>
          <cell r="C1147" t="str">
            <v>897915-2170M;A</v>
          </cell>
          <cell r="D1147" t="e">
            <v>#N/A</v>
          </cell>
          <cell r="E1147" t="str">
            <v>HINO</v>
          </cell>
          <cell r="F1147" t="str">
            <v>FD2JDB</v>
          </cell>
          <cell r="G1147" t="str">
            <v>CUSHION</v>
          </cell>
          <cell r="H1147" t="str">
            <v>VAC</v>
          </cell>
          <cell r="I1147" t="e">
            <v>#N/A</v>
          </cell>
          <cell r="J1147" t="e">
            <v>#N/A</v>
          </cell>
          <cell r="K1147" t="str">
            <v>T2601;PRS080</v>
          </cell>
          <cell r="L1147">
            <v>20</v>
          </cell>
          <cell r="M1147">
            <v>2594.6275946275946</v>
          </cell>
          <cell r="N1147" t="str">
            <v>9x1</v>
          </cell>
          <cell r="O1147" t="str">
            <v>Compression</v>
          </cell>
          <cell r="P1147" t="str">
            <v>Sub.Cont.</v>
          </cell>
          <cell r="Q1147" t="str">
            <v>NO</v>
          </cell>
          <cell r="R1147" t="str">
            <v>205 / 238</v>
          </cell>
          <cell r="S1147">
            <v>120</v>
          </cell>
          <cell r="T1147" t="str">
            <v>JIG</v>
          </cell>
          <cell r="Y1147">
            <v>8</v>
          </cell>
          <cell r="Z1147">
            <v>58.968000000000004</v>
          </cell>
          <cell r="AA1147">
            <v>175</v>
          </cell>
          <cell r="AB1147">
            <v>20</v>
          </cell>
          <cell r="AC1147">
            <v>80</v>
          </cell>
          <cell r="AD1147" t="str">
            <v>RK</v>
          </cell>
          <cell r="AE1147">
            <v>95</v>
          </cell>
          <cell r="AF1147">
            <v>9</v>
          </cell>
          <cell r="AG1147">
            <v>20</v>
          </cell>
          <cell r="AH1147">
            <v>3052.5030525030525</v>
          </cell>
          <cell r="AJ1147">
            <v>0</v>
          </cell>
          <cell r="AL1147">
            <v>75</v>
          </cell>
          <cell r="AM1147">
            <v>25</v>
          </cell>
          <cell r="AN1147">
            <v>675</v>
          </cell>
          <cell r="AO1147">
            <v>4.4226000000000001</v>
          </cell>
          <cell r="AP1147" t="e">
            <v>#N/A</v>
          </cell>
          <cell r="AQ1147" t="e">
            <v>#N/A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B1148" t="str">
            <v>897915-8140</v>
          </cell>
          <cell r="C1148" t="str">
            <v>897915-8140;A</v>
          </cell>
          <cell r="D1148" t="str">
            <v>F-SPONGE</v>
          </cell>
          <cell r="E1148" t="str">
            <v>HINO</v>
          </cell>
          <cell r="F1148" t="str">
            <v>FD2JDB</v>
          </cell>
          <cell r="G1148" t="str">
            <v>CUSHION</v>
          </cell>
          <cell r="H1148" t="str">
            <v>SPO-PRESS</v>
          </cell>
          <cell r="I1148" t="e">
            <v>#N/A</v>
          </cell>
          <cell r="J1148" t="e">
            <v>#N/A</v>
          </cell>
          <cell r="K1148" t="str">
            <v>E4300;PRS060</v>
          </cell>
          <cell r="L1148" t="e">
            <v>#N/A</v>
          </cell>
          <cell r="M1148" t="e">
            <v>#N/A</v>
          </cell>
          <cell r="N1148" t="str">
            <v>1x8</v>
          </cell>
          <cell r="O1148" t="str">
            <v>Compression</v>
          </cell>
          <cell r="P1148" t="str">
            <v>Sub.Cont.</v>
          </cell>
          <cell r="Q1148" t="str">
            <v>NO</v>
          </cell>
          <cell r="R1148" t="str">
            <v>205 / 238</v>
          </cell>
          <cell r="S1148">
            <v>120</v>
          </cell>
          <cell r="T1148" t="str">
            <v>JIG</v>
          </cell>
          <cell r="Y1148">
            <v>8</v>
          </cell>
          <cell r="Z1148">
            <v>360</v>
          </cell>
          <cell r="AA1148">
            <v>175</v>
          </cell>
          <cell r="AB1148">
            <v>15</v>
          </cell>
          <cell r="AC1148">
            <v>80</v>
          </cell>
          <cell r="AD1148" t="str">
            <v>RK</v>
          </cell>
          <cell r="AE1148">
            <v>62</v>
          </cell>
          <cell r="AF1148">
            <v>1</v>
          </cell>
          <cell r="AG1148" t="e">
            <v>#N/A</v>
          </cell>
          <cell r="AH1148" t="e">
            <v>#N/A</v>
          </cell>
          <cell r="AJ1148">
            <v>0</v>
          </cell>
          <cell r="AL1148">
            <v>105</v>
          </cell>
          <cell r="AM1148">
            <v>35</v>
          </cell>
          <cell r="AN1148">
            <v>105</v>
          </cell>
          <cell r="AO1148">
            <v>37.799999999999997</v>
          </cell>
          <cell r="AP1148" t="e">
            <v>#N/A</v>
          </cell>
          <cell r="AQ1148" t="e">
            <v>#N/A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B1149" t="str">
            <v>897915-8150</v>
          </cell>
          <cell r="C1149" t="str">
            <v>897915-8150;A</v>
          </cell>
          <cell r="D1149" t="str">
            <v>F-SPONGE</v>
          </cell>
          <cell r="E1149" t="str">
            <v>HINO</v>
          </cell>
          <cell r="F1149" t="str">
            <v>FD2JDB</v>
          </cell>
          <cell r="G1149" t="str">
            <v>CUSHION</v>
          </cell>
          <cell r="H1149" t="str">
            <v>SPO-PRESS</v>
          </cell>
          <cell r="I1149" t="e">
            <v>#N/A</v>
          </cell>
          <cell r="J1149" t="e">
            <v>#N/A</v>
          </cell>
          <cell r="K1149" t="str">
            <v>E4300;PRS060</v>
          </cell>
          <cell r="L1149" t="e">
            <v>#N/A</v>
          </cell>
          <cell r="M1149" t="e">
            <v>#N/A</v>
          </cell>
          <cell r="N1149" t="str">
            <v>1x6</v>
          </cell>
          <cell r="O1149" t="str">
            <v>Compression</v>
          </cell>
          <cell r="P1149" t="str">
            <v>Press Dep.</v>
          </cell>
          <cell r="Q1149" t="str">
            <v>NO</v>
          </cell>
          <cell r="R1149" t="str">
            <v>-</v>
          </cell>
          <cell r="S1149">
            <v>100</v>
          </cell>
          <cell r="T1149" t="str">
            <v>JIG</v>
          </cell>
          <cell r="Y1149">
            <v>8</v>
          </cell>
          <cell r="Z1149">
            <v>320</v>
          </cell>
          <cell r="AA1149">
            <v>175</v>
          </cell>
          <cell r="AB1149">
            <v>15</v>
          </cell>
          <cell r="AC1149">
            <v>80</v>
          </cell>
          <cell r="AD1149" t="str">
            <v>RK</v>
          </cell>
          <cell r="AE1149">
            <v>40</v>
          </cell>
          <cell r="AF1149">
            <v>1</v>
          </cell>
          <cell r="AG1149" t="e">
            <v>#N/A</v>
          </cell>
          <cell r="AH1149" t="e">
            <v>#N/A</v>
          </cell>
          <cell r="AJ1149">
            <v>0</v>
          </cell>
          <cell r="AL1149">
            <v>105</v>
          </cell>
          <cell r="AM1149">
            <v>35</v>
          </cell>
          <cell r="AN1149">
            <v>105</v>
          </cell>
          <cell r="AO1149">
            <v>33.6</v>
          </cell>
          <cell r="AP1149" t="e">
            <v>#N/A</v>
          </cell>
          <cell r="AQ1149" t="e">
            <v>#N/A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B1150" t="str">
            <v>897915-8150</v>
          </cell>
          <cell r="C1150" t="str">
            <v>897915-8150;A</v>
          </cell>
          <cell r="D1150" t="str">
            <v>F-SPONGE</v>
          </cell>
          <cell r="E1150" t="str">
            <v>TOYOTA</v>
          </cell>
          <cell r="F1150" t="str">
            <v>KT'83</v>
          </cell>
          <cell r="G1150" t="str">
            <v>HOSE</v>
          </cell>
          <cell r="H1150" t="str">
            <v>SPO-PRESS</v>
          </cell>
          <cell r="I1150" t="e">
            <v>#N/A</v>
          </cell>
          <cell r="J1150" t="e">
            <v>#N/A</v>
          </cell>
          <cell r="K1150" t="str">
            <v>E4300;PRS060</v>
          </cell>
          <cell r="L1150" t="e">
            <v>#N/A</v>
          </cell>
          <cell r="M1150" t="e">
            <v>#N/A</v>
          </cell>
          <cell r="N1150" t="str">
            <v>1x6</v>
          </cell>
          <cell r="O1150" t="str">
            <v>Compression</v>
          </cell>
          <cell r="P1150" t="str">
            <v>Sub.Cont.</v>
          </cell>
          <cell r="Q1150" t="str">
            <v>NO</v>
          </cell>
          <cell r="R1150" t="str">
            <v>205 / 220</v>
          </cell>
          <cell r="S1150">
            <v>120</v>
          </cell>
          <cell r="T1150" t="str">
            <v>JIG</v>
          </cell>
          <cell r="Y1150">
            <v>10</v>
          </cell>
          <cell r="Z1150">
            <v>320</v>
          </cell>
          <cell r="AA1150">
            <v>180</v>
          </cell>
          <cell r="AB1150">
            <v>15</v>
          </cell>
          <cell r="AC1150">
            <v>90</v>
          </cell>
          <cell r="AD1150" t="str">
            <v>RK</v>
          </cell>
          <cell r="AE1150">
            <v>8</v>
          </cell>
          <cell r="AF1150">
            <v>1</v>
          </cell>
          <cell r="AG1150" t="e">
            <v>#N/A</v>
          </cell>
          <cell r="AH1150" t="e">
            <v>#N/A</v>
          </cell>
          <cell r="AJ1150">
            <v>0</v>
          </cell>
          <cell r="AL1150">
            <v>105</v>
          </cell>
          <cell r="AM1150">
            <v>35</v>
          </cell>
          <cell r="AN1150">
            <v>105</v>
          </cell>
          <cell r="AO1150">
            <v>33.6</v>
          </cell>
          <cell r="AP1150" t="e">
            <v>#N/A</v>
          </cell>
          <cell r="AQ1150" t="e">
            <v>#N/A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B1151" t="str">
            <v>897916-0060</v>
          </cell>
          <cell r="C1151" t="str">
            <v>897916-0060;A</v>
          </cell>
          <cell r="D1151" t="str">
            <v>F-EM</v>
          </cell>
          <cell r="E1151" t="str">
            <v>HINO</v>
          </cell>
          <cell r="F1151" t="str">
            <v>-</v>
          </cell>
          <cell r="G1151" t="str">
            <v>PROTECTOR</v>
          </cell>
          <cell r="H1151" t="str">
            <v>INM 4,16,17,28,32-35</v>
          </cell>
          <cell r="I1151" t="e">
            <v>#N/A</v>
          </cell>
          <cell r="J1151" t="e">
            <v>#N/A</v>
          </cell>
          <cell r="K1151" t="str">
            <v>AG-5801;INJ080</v>
          </cell>
          <cell r="L1151">
            <v>75</v>
          </cell>
          <cell r="M1151">
            <v>480</v>
          </cell>
          <cell r="N1151" t="str">
            <v>2x2</v>
          </cell>
          <cell r="O1151" t="str">
            <v>Compression</v>
          </cell>
          <cell r="P1151" t="str">
            <v>Sub.Cont.</v>
          </cell>
          <cell r="Q1151" t="str">
            <v>NO</v>
          </cell>
          <cell r="R1151" t="str">
            <v>-</v>
          </cell>
          <cell r="S1151">
            <v>100</v>
          </cell>
          <cell r="T1151" t="str">
            <v>JIG</v>
          </cell>
          <cell r="Y1151">
            <v>5</v>
          </cell>
          <cell r="Z1151">
            <v>300</v>
          </cell>
          <cell r="AA1151">
            <v>175</v>
          </cell>
          <cell r="AB1151">
            <v>0</v>
          </cell>
          <cell r="AC1151">
            <v>0</v>
          </cell>
          <cell r="AD1151" t="str">
            <v>RK</v>
          </cell>
          <cell r="AE1151">
            <v>0</v>
          </cell>
          <cell r="AF1151">
            <v>2</v>
          </cell>
          <cell r="AG1151">
            <v>75</v>
          </cell>
          <cell r="AH1151">
            <v>500</v>
          </cell>
          <cell r="AJ1151">
            <v>0</v>
          </cell>
          <cell r="AL1151">
            <v>105</v>
          </cell>
          <cell r="AM1151">
            <v>35</v>
          </cell>
          <cell r="AN1151">
            <v>210</v>
          </cell>
          <cell r="AO1151">
            <v>31.5</v>
          </cell>
          <cell r="AP1151" t="e">
            <v>#N/A</v>
          </cell>
          <cell r="AQ1151" t="e">
            <v>#N/A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B1152" t="str">
            <v>897916-0060</v>
          </cell>
          <cell r="C1152" t="str">
            <v>897916-0060;A</v>
          </cell>
          <cell r="D1152" t="str">
            <v>F-EM</v>
          </cell>
          <cell r="E1152" t="str">
            <v>HINO</v>
          </cell>
          <cell r="F1152" t="str">
            <v>-</v>
          </cell>
          <cell r="G1152" t="str">
            <v>RPOTECTOR</v>
          </cell>
          <cell r="H1152" t="str">
            <v>INM 4,16,17,28,32-35</v>
          </cell>
          <cell r="I1152" t="e">
            <v>#N/A</v>
          </cell>
          <cell r="J1152" t="e">
            <v>#N/A</v>
          </cell>
          <cell r="K1152" t="str">
            <v>AG-5801;INJ080</v>
          </cell>
          <cell r="L1152">
            <v>75</v>
          </cell>
          <cell r="M1152">
            <v>480</v>
          </cell>
          <cell r="N1152" t="str">
            <v>2x2</v>
          </cell>
          <cell r="O1152" t="str">
            <v>Compression</v>
          </cell>
          <cell r="P1152" t="str">
            <v>Sub.Cont.</v>
          </cell>
          <cell r="Q1152" t="str">
            <v>NO</v>
          </cell>
          <cell r="R1152" t="str">
            <v>-</v>
          </cell>
          <cell r="S1152">
            <v>100</v>
          </cell>
          <cell r="T1152" t="str">
            <v>JIG</v>
          </cell>
          <cell r="Y1152">
            <v>5</v>
          </cell>
          <cell r="Z1152">
            <v>300</v>
          </cell>
          <cell r="AA1152">
            <v>175</v>
          </cell>
          <cell r="AB1152">
            <v>0</v>
          </cell>
          <cell r="AC1152">
            <v>0</v>
          </cell>
          <cell r="AD1152" t="str">
            <v>RK</v>
          </cell>
          <cell r="AE1152">
            <v>0</v>
          </cell>
          <cell r="AF1152">
            <v>2</v>
          </cell>
          <cell r="AG1152">
            <v>75</v>
          </cell>
          <cell r="AH1152">
            <v>500</v>
          </cell>
          <cell r="AJ1152">
            <v>0</v>
          </cell>
          <cell r="AL1152">
            <v>105</v>
          </cell>
          <cell r="AM1152">
            <v>35</v>
          </cell>
          <cell r="AN1152">
            <v>210</v>
          </cell>
          <cell r="AO1152">
            <v>31.5</v>
          </cell>
          <cell r="AP1152" t="e">
            <v>#N/A</v>
          </cell>
          <cell r="AQ1152" t="e">
            <v>#N/A</v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B1153" t="str">
            <v>897916-0070</v>
          </cell>
          <cell r="C1153" t="str">
            <v>897916-0070;A</v>
          </cell>
          <cell r="D1153" t="str">
            <v>F-EM</v>
          </cell>
          <cell r="E1153" t="str">
            <v>HINO</v>
          </cell>
          <cell r="F1153" t="str">
            <v>-</v>
          </cell>
          <cell r="G1153" t="str">
            <v>PROTECTOR</v>
          </cell>
          <cell r="H1153" t="str">
            <v>INM 4,16,17,28,32-35</v>
          </cell>
          <cell r="I1153" t="e">
            <v>#N/A</v>
          </cell>
          <cell r="J1153" t="e">
            <v>#N/A</v>
          </cell>
          <cell r="K1153" t="str">
            <v>AG-5605;INJ080</v>
          </cell>
          <cell r="L1153">
            <v>71</v>
          </cell>
          <cell r="M1153">
            <v>389.19413919413921</v>
          </cell>
          <cell r="N1153" t="str">
            <v>2x2</v>
          </cell>
          <cell r="O1153" t="str">
            <v>Compression</v>
          </cell>
          <cell r="P1153" t="str">
            <v>Sub.Cont.</v>
          </cell>
          <cell r="Q1153" t="str">
            <v>NO</v>
          </cell>
          <cell r="R1153" t="str">
            <v>205 / 220</v>
          </cell>
          <cell r="S1153">
            <v>100</v>
          </cell>
          <cell r="T1153" t="str">
            <v>JIG</v>
          </cell>
          <cell r="Y1153">
            <v>5</v>
          </cell>
          <cell r="Z1153">
            <v>349.44</v>
          </cell>
          <cell r="AA1153">
            <v>175</v>
          </cell>
          <cell r="AB1153">
            <v>15</v>
          </cell>
          <cell r="AC1153">
            <v>90</v>
          </cell>
          <cell r="AD1153" t="str">
            <v>RK</v>
          </cell>
          <cell r="AE1153">
            <v>0</v>
          </cell>
          <cell r="AF1153">
            <v>2</v>
          </cell>
          <cell r="AG1153">
            <v>71</v>
          </cell>
          <cell r="AH1153">
            <v>406.36446886446885</v>
          </cell>
          <cell r="AJ1153">
            <v>0</v>
          </cell>
          <cell r="AL1153">
            <v>90</v>
          </cell>
          <cell r="AM1153">
            <v>30</v>
          </cell>
          <cell r="AN1153">
            <v>180</v>
          </cell>
          <cell r="AO1153">
            <v>31.4496</v>
          </cell>
          <cell r="AP1153" t="e">
            <v>#N/A</v>
          </cell>
          <cell r="AQ1153" t="e">
            <v>#N/A</v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B1154" t="str">
            <v>897916-0080</v>
          </cell>
          <cell r="C1154" t="str">
            <v>897916-0080;A</v>
          </cell>
          <cell r="D1154" t="str">
            <v>F-EM</v>
          </cell>
          <cell r="E1154" t="str">
            <v>S. TOYOTA</v>
          </cell>
          <cell r="F1154" t="str">
            <v>508ENG</v>
          </cell>
          <cell r="G1154" t="str">
            <v>GASKET(90430-107F)</v>
          </cell>
          <cell r="H1154" t="str">
            <v>INM</v>
          </cell>
          <cell r="I1154" t="e">
            <v>#N/A</v>
          </cell>
          <cell r="J1154" t="e">
            <v>#N/A</v>
          </cell>
          <cell r="K1154" t="str">
            <v>AG-5605;INJ080</v>
          </cell>
          <cell r="L1154">
            <v>71</v>
          </cell>
          <cell r="M1154">
            <v>309.09090909090907</v>
          </cell>
          <cell r="N1154" t="str">
            <v>2x2</v>
          </cell>
          <cell r="O1154" t="str">
            <v>Compression</v>
          </cell>
          <cell r="P1154" t="str">
            <v>Sub.Cont.</v>
          </cell>
          <cell r="Q1154" t="str">
            <v>NO</v>
          </cell>
          <cell r="R1154" t="str">
            <v>205 / 238</v>
          </cell>
          <cell r="S1154">
            <v>100</v>
          </cell>
          <cell r="T1154" t="str">
            <v>JIG</v>
          </cell>
          <cell r="Y1154">
            <v>8</v>
          </cell>
          <cell r="Z1154">
            <v>440</v>
          </cell>
          <cell r="AA1154">
            <v>175</v>
          </cell>
          <cell r="AB1154">
            <v>15</v>
          </cell>
          <cell r="AC1154">
            <v>80</v>
          </cell>
          <cell r="AD1154" t="str">
            <v>RK</v>
          </cell>
          <cell r="AE1154">
            <v>40</v>
          </cell>
          <cell r="AF1154">
            <v>2</v>
          </cell>
          <cell r="AG1154">
            <v>71</v>
          </cell>
          <cell r="AH1154">
            <v>322.72727272727275</v>
          </cell>
          <cell r="AJ1154">
            <v>0</v>
          </cell>
          <cell r="AL1154">
            <v>90</v>
          </cell>
          <cell r="AM1154">
            <v>30</v>
          </cell>
          <cell r="AN1154">
            <v>180</v>
          </cell>
          <cell r="AO1154">
            <v>39.6</v>
          </cell>
          <cell r="AP1154" t="e">
            <v>#N/A</v>
          </cell>
          <cell r="AQ1154" t="e">
            <v>#N/A</v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B1155" t="str">
            <v>897916-0090</v>
          </cell>
          <cell r="C1155" t="str">
            <v>897916-0090;A</v>
          </cell>
          <cell r="D1155" t="str">
            <v>F-EM</v>
          </cell>
          <cell r="E1155" t="str">
            <v>S. TOYOTA</v>
          </cell>
          <cell r="F1155" t="str">
            <v>508ENG</v>
          </cell>
          <cell r="G1155" t="str">
            <v>PLUG (90950-107F)+E1572</v>
          </cell>
          <cell r="H1155" t="str">
            <v>INJ 13-17,36-39,63</v>
          </cell>
          <cell r="I1155" t="e">
            <v>#N/A</v>
          </cell>
          <cell r="J1155" t="e">
            <v>#N/A</v>
          </cell>
          <cell r="K1155" t="str">
            <v>AS-5778;INJ080</v>
          </cell>
          <cell r="L1155">
            <v>89</v>
          </cell>
          <cell r="M1155">
            <v>231.18279569892474</v>
          </cell>
          <cell r="N1155" t="str">
            <v>4x1</v>
          </cell>
          <cell r="O1155" t="str">
            <v>Compression</v>
          </cell>
          <cell r="P1155" t="str">
            <v>Sub.Cont.</v>
          </cell>
          <cell r="Q1155" t="str">
            <v>NO</v>
          </cell>
          <cell r="R1155" t="str">
            <v>205 / 238</v>
          </cell>
          <cell r="S1155">
            <v>120</v>
          </cell>
          <cell r="T1155" t="str">
            <v>JIG</v>
          </cell>
          <cell r="Y1155">
            <v>10</v>
          </cell>
          <cell r="Z1155">
            <v>1488</v>
          </cell>
          <cell r="AA1155">
            <v>175</v>
          </cell>
          <cell r="AB1155">
            <v>20</v>
          </cell>
          <cell r="AC1155">
            <v>80</v>
          </cell>
          <cell r="AD1155" t="str">
            <v>RK</v>
          </cell>
          <cell r="AE1155">
            <v>125</v>
          </cell>
          <cell r="AF1155">
            <v>4</v>
          </cell>
          <cell r="AG1155">
            <v>89</v>
          </cell>
          <cell r="AH1155">
            <v>239.24731182795699</v>
          </cell>
          <cell r="AJ1155">
            <v>0</v>
          </cell>
          <cell r="AL1155">
            <v>72</v>
          </cell>
          <cell r="AM1155">
            <v>24</v>
          </cell>
          <cell r="AN1155">
            <v>288</v>
          </cell>
          <cell r="AO1155">
            <v>107.136</v>
          </cell>
          <cell r="AP1155" t="e">
            <v>#N/A</v>
          </cell>
          <cell r="AQ1155" t="e">
            <v>#N/A</v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B1156" t="str">
            <v>897916-0100</v>
          </cell>
          <cell r="C1156" t="str">
            <v>897916-0100;A</v>
          </cell>
          <cell r="D1156" t="str">
            <v>F-EM</v>
          </cell>
          <cell r="E1156" t="str">
            <v>T. RADIA</v>
          </cell>
          <cell r="F1156" t="str">
            <v>-</v>
          </cell>
          <cell r="G1156" t="str">
            <v>SEAL</v>
          </cell>
          <cell r="H1156">
            <v>510</v>
          </cell>
          <cell r="I1156" t="e">
            <v>#N/A</v>
          </cell>
          <cell r="J1156" t="e">
            <v>#N/A</v>
          </cell>
          <cell r="K1156" t="str">
            <v>AS2778;PRS080</v>
          </cell>
          <cell r="L1156" t="e">
            <v>#N/A</v>
          </cell>
          <cell r="M1156" t="e">
            <v>#N/A</v>
          </cell>
          <cell r="N1156" t="str">
            <v>2x1</v>
          </cell>
          <cell r="O1156" t="str">
            <v>Compression</v>
          </cell>
          <cell r="P1156" t="str">
            <v>Sub.Cont.</v>
          </cell>
          <cell r="Q1156" t="str">
            <v>NO</v>
          </cell>
          <cell r="R1156" t="str">
            <v>205 / 220</v>
          </cell>
          <cell r="S1156">
            <v>120</v>
          </cell>
          <cell r="T1156" t="str">
            <v>JIG</v>
          </cell>
          <cell r="Y1156">
            <v>10</v>
          </cell>
          <cell r="Z1156">
            <v>826.2</v>
          </cell>
          <cell r="AA1156">
            <v>180</v>
          </cell>
          <cell r="AB1156">
            <v>15</v>
          </cell>
          <cell r="AC1156">
            <v>90</v>
          </cell>
          <cell r="AD1156" t="str">
            <v>RK</v>
          </cell>
          <cell r="AE1156">
            <v>8</v>
          </cell>
          <cell r="AF1156">
            <v>2</v>
          </cell>
          <cell r="AG1156" t="e">
            <v>#N/A</v>
          </cell>
          <cell r="AH1156" t="e">
            <v>#N/A</v>
          </cell>
          <cell r="AJ1156">
            <v>0</v>
          </cell>
          <cell r="AL1156">
            <v>30</v>
          </cell>
          <cell r="AM1156">
            <v>10</v>
          </cell>
          <cell r="AN1156">
            <v>60</v>
          </cell>
          <cell r="AO1156">
            <v>24.786000000000001</v>
          </cell>
          <cell r="AP1156" t="e">
            <v>#N/A</v>
          </cell>
          <cell r="AQ1156" t="e">
            <v>#N/A</v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B1157" t="str">
            <v>897916-0110</v>
          </cell>
          <cell r="C1157" t="str">
            <v>897916-0110;A</v>
          </cell>
          <cell r="D1157" t="str">
            <v>F-EM</v>
          </cell>
          <cell r="E1157" t="str">
            <v>T. RADIA</v>
          </cell>
          <cell r="F1157" t="str">
            <v>-</v>
          </cell>
          <cell r="G1157" t="str">
            <v>SEAL</v>
          </cell>
          <cell r="H1157" t="str">
            <v>INJ 13-17,36-39,63</v>
          </cell>
          <cell r="I1157" t="e">
            <v>#N/A</v>
          </cell>
          <cell r="J1157" t="e">
            <v>#N/A</v>
          </cell>
          <cell r="K1157" t="str">
            <v>AS-5778;INJ080</v>
          </cell>
          <cell r="L1157">
            <v>89</v>
          </cell>
          <cell r="M1157">
            <v>200.93457943925233</v>
          </cell>
          <cell r="N1157" t="str">
            <v>4x1</v>
          </cell>
          <cell r="O1157" t="str">
            <v>Compression</v>
          </cell>
          <cell r="P1157" t="str">
            <v>Sub.Cont.</v>
          </cell>
          <cell r="Q1157" t="str">
            <v>NO</v>
          </cell>
          <cell r="R1157" t="str">
            <v>-</v>
          </cell>
          <cell r="S1157">
            <v>120</v>
          </cell>
          <cell r="T1157" t="str">
            <v>JIG</v>
          </cell>
          <cell r="Y1157">
            <v>8</v>
          </cell>
          <cell r="Z1157">
            <v>1712</v>
          </cell>
          <cell r="AA1157">
            <v>175</v>
          </cell>
          <cell r="AB1157">
            <v>20</v>
          </cell>
          <cell r="AC1157">
            <v>80</v>
          </cell>
          <cell r="AD1157" t="str">
            <v>RK</v>
          </cell>
          <cell r="AE1157">
            <v>95</v>
          </cell>
          <cell r="AF1157">
            <v>4</v>
          </cell>
          <cell r="AG1157">
            <v>89</v>
          </cell>
          <cell r="AH1157">
            <v>207.94392523364485</v>
          </cell>
          <cell r="AJ1157">
            <v>0</v>
          </cell>
          <cell r="AL1157">
            <v>72</v>
          </cell>
          <cell r="AM1157">
            <v>24</v>
          </cell>
          <cell r="AN1157">
            <v>288</v>
          </cell>
          <cell r="AO1157">
            <v>123.264</v>
          </cell>
          <cell r="AP1157" t="e">
            <v>#N/A</v>
          </cell>
          <cell r="AQ1157" t="e">
            <v>#N/A</v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B1158" t="str">
            <v>897916-0120</v>
          </cell>
          <cell r="C1158" t="str">
            <v>897916-0120;A</v>
          </cell>
          <cell r="D1158" t="str">
            <v>F-EM</v>
          </cell>
          <cell r="E1158" t="str">
            <v>HONDA</v>
          </cell>
          <cell r="F1158" t="str">
            <v>-</v>
          </cell>
          <cell r="G1158" t="str">
            <v>GROMMET A/C CAS</v>
          </cell>
          <cell r="H1158">
            <v>510</v>
          </cell>
          <cell r="I1158" t="e">
            <v>#N/A</v>
          </cell>
          <cell r="J1158" t="e">
            <v>#N/A</v>
          </cell>
          <cell r="K1158" t="str">
            <v>AS2778;PRS080</v>
          </cell>
          <cell r="L1158" t="e">
            <v>#N/A</v>
          </cell>
          <cell r="M1158" t="e">
            <v>#N/A</v>
          </cell>
          <cell r="N1158" t="str">
            <v>3x1</v>
          </cell>
          <cell r="O1158" t="str">
            <v>Compression</v>
          </cell>
          <cell r="P1158" t="str">
            <v>Sub.Cont.</v>
          </cell>
          <cell r="Q1158" t="str">
            <v>NO</v>
          </cell>
          <cell r="R1158" t="str">
            <v>205 / 238</v>
          </cell>
          <cell r="S1158">
            <v>120</v>
          </cell>
          <cell r="T1158" t="str">
            <v>JIG</v>
          </cell>
          <cell r="Y1158">
            <v>8</v>
          </cell>
          <cell r="Z1158">
            <v>1210</v>
          </cell>
          <cell r="AA1158">
            <v>175</v>
          </cell>
          <cell r="AB1158">
            <v>20</v>
          </cell>
          <cell r="AC1158">
            <v>80</v>
          </cell>
          <cell r="AD1158" t="str">
            <v>RK</v>
          </cell>
          <cell r="AE1158">
            <v>95</v>
          </cell>
          <cell r="AF1158">
            <v>3</v>
          </cell>
          <cell r="AG1158" t="e">
            <v>#N/A</v>
          </cell>
          <cell r="AH1158" t="e">
            <v>#N/A</v>
          </cell>
          <cell r="AJ1158">
            <v>0</v>
          </cell>
          <cell r="AL1158">
            <v>30</v>
          </cell>
          <cell r="AM1158">
            <v>10</v>
          </cell>
          <cell r="AN1158">
            <v>90</v>
          </cell>
          <cell r="AO1158">
            <v>36.299999999999997</v>
          </cell>
          <cell r="AP1158" t="e">
            <v>#N/A</v>
          </cell>
          <cell r="AQ1158" t="e">
            <v>#N/A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B1159" t="str">
            <v>897916-0120</v>
          </cell>
          <cell r="C1159" t="str">
            <v>897916-0120;A</v>
          </cell>
          <cell r="D1159" t="str">
            <v>F-EM</v>
          </cell>
          <cell r="E1159" t="str">
            <v>HONDA</v>
          </cell>
          <cell r="F1159" t="str">
            <v>-</v>
          </cell>
          <cell r="G1159" t="str">
            <v>GROMMET A/C CAS</v>
          </cell>
          <cell r="H1159">
            <v>510</v>
          </cell>
          <cell r="I1159" t="e">
            <v>#N/A</v>
          </cell>
          <cell r="J1159" t="e">
            <v>#N/A</v>
          </cell>
          <cell r="K1159" t="str">
            <v>AS2778;PRS080</v>
          </cell>
          <cell r="L1159" t="e">
            <v>#N/A</v>
          </cell>
          <cell r="M1159" t="e">
            <v>#N/A</v>
          </cell>
          <cell r="N1159" t="str">
            <v>3x1</v>
          </cell>
          <cell r="O1159" t="str">
            <v>Compression</v>
          </cell>
          <cell r="P1159" t="str">
            <v>Sub.Cont.</v>
          </cell>
          <cell r="Q1159" t="str">
            <v>NO</v>
          </cell>
          <cell r="R1159" t="str">
            <v>205 / 238</v>
          </cell>
          <cell r="S1159">
            <v>120</v>
          </cell>
          <cell r="T1159" t="str">
            <v>JIG</v>
          </cell>
          <cell r="Y1159">
            <v>10</v>
          </cell>
          <cell r="Z1159">
            <v>1210</v>
          </cell>
          <cell r="AA1159">
            <v>175</v>
          </cell>
          <cell r="AB1159">
            <v>15</v>
          </cell>
          <cell r="AC1159">
            <v>80</v>
          </cell>
          <cell r="AD1159" t="str">
            <v>RK</v>
          </cell>
          <cell r="AE1159">
            <v>125</v>
          </cell>
          <cell r="AF1159">
            <v>3</v>
          </cell>
          <cell r="AG1159" t="e">
            <v>#N/A</v>
          </cell>
          <cell r="AH1159" t="e">
            <v>#N/A</v>
          </cell>
          <cell r="AJ1159">
            <v>0</v>
          </cell>
          <cell r="AL1159">
            <v>30</v>
          </cell>
          <cell r="AM1159">
            <v>10</v>
          </cell>
          <cell r="AN1159">
            <v>90</v>
          </cell>
          <cell r="AO1159">
            <v>36.299999999999997</v>
          </cell>
          <cell r="AP1159" t="e">
            <v>#N/A</v>
          </cell>
          <cell r="AQ1159" t="e">
            <v>#N/A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B1160" t="str">
            <v>897916-0140</v>
          </cell>
          <cell r="C1160" t="str">
            <v>897916-0140</v>
          </cell>
          <cell r="D1160" t="str">
            <v>F-VK</v>
          </cell>
          <cell r="E1160" t="str">
            <v>HONDA</v>
          </cell>
          <cell r="F1160" t="str">
            <v>-</v>
          </cell>
          <cell r="G1160" t="str">
            <v>RUBBER MT</v>
          </cell>
          <cell r="I1160" t="e">
            <v>#N/A</v>
          </cell>
          <cell r="J1160" t="e">
            <v>#N/A</v>
          </cell>
          <cell r="K1160" t="str">
            <v>E-2612</v>
          </cell>
          <cell r="L1160" t="e">
            <v>#N/A</v>
          </cell>
          <cell r="M1160" t="e">
            <v>#N/A</v>
          </cell>
          <cell r="N1160" t="str">
            <v>9x1</v>
          </cell>
          <cell r="O1160" t="str">
            <v>Injection</v>
          </cell>
          <cell r="P1160" t="str">
            <v>Press Dep.</v>
          </cell>
          <cell r="Q1160" t="str">
            <v>NO</v>
          </cell>
          <cell r="R1160" t="str">
            <v>-</v>
          </cell>
          <cell r="S1160">
            <v>170</v>
          </cell>
          <cell r="U1160">
            <v>50</v>
          </cell>
          <cell r="W1160">
            <v>8</v>
          </cell>
          <cell r="Y1160">
            <v>4</v>
          </cell>
          <cell r="Z1160">
            <v>0</v>
          </cell>
          <cell r="AA1160">
            <v>180</v>
          </cell>
          <cell r="AB1160">
            <v>10</v>
          </cell>
          <cell r="AC1160">
            <v>70</v>
          </cell>
          <cell r="AD1160" t="str">
            <v>JAPAN</v>
          </cell>
          <cell r="AE1160">
            <v>0</v>
          </cell>
          <cell r="AG1160" t="e">
            <v>#N/A</v>
          </cell>
          <cell r="AH1160" t="e">
            <v>#N/A</v>
          </cell>
          <cell r="AJ1160">
            <v>14</v>
          </cell>
          <cell r="AL1160" t="e">
            <v>#N/A</v>
          </cell>
          <cell r="AM1160" t="e">
            <v>#N/A</v>
          </cell>
          <cell r="AN1160" t="e">
            <v>#N/A</v>
          </cell>
          <cell r="AO1160" t="e">
            <v>#N/A</v>
          </cell>
          <cell r="AP1160" t="e">
            <v>#N/A</v>
          </cell>
          <cell r="AQ1160" t="e">
            <v>#N/A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B1161" t="str">
            <v>897916-0150</v>
          </cell>
          <cell r="C1161" t="str">
            <v>897916-0150</v>
          </cell>
          <cell r="D1161" t="str">
            <v>F-SCC</v>
          </cell>
          <cell r="E1161" t="str">
            <v>TOYOTA</v>
          </cell>
          <cell r="F1161" t="str">
            <v>Crown</v>
          </cell>
          <cell r="G1161" t="str">
            <v>O-RING</v>
          </cell>
          <cell r="I1161" t="e">
            <v>#N/A</v>
          </cell>
          <cell r="J1161" t="e">
            <v>#N/A</v>
          </cell>
          <cell r="K1161" t="str">
            <v>E2776;PRS080</v>
          </cell>
          <cell r="L1161">
            <v>98</v>
          </cell>
          <cell r="M1161" t="e">
            <v>#DIV/0!</v>
          </cell>
          <cell r="N1161" t="str">
            <v>6x1</v>
          </cell>
          <cell r="O1161" t="str">
            <v>Comprssion</v>
          </cell>
          <cell r="P1161" t="str">
            <v>Sub.Cont.</v>
          </cell>
          <cell r="Q1161" t="str">
            <v>NO</v>
          </cell>
          <cell r="R1161" t="str">
            <v>-</v>
          </cell>
          <cell r="S1161">
            <v>100</v>
          </cell>
          <cell r="Y1161">
            <v>5</v>
          </cell>
          <cell r="Z1161">
            <v>0</v>
          </cell>
          <cell r="AA1161">
            <v>175</v>
          </cell>
          <cell r="AB1161">
            <v>0</v>
          </cell>
          <cell r="AC1161">
            <v>55</v>
          </cell>
          <cell r="AD1161" t="str">
            <v>RK</v>
          </cell>
          <cell r="AE1161">
            <v>0</v>
          </cell>
          <cell r="AG1161">
            <v>98</v>
          </cell>
          <cell r="AH1161" t="e">
            <v>#DIV/0!</v>
          </cell>
          <cell r="AJ1161">
            <v>113</v>
          </cell>
          <cell r="AL1161" t="e">
            <v>#N/A</v>
          </cell>
          <cell r="AM1161" t="e">
            <v>#N/A</v>
          </cell>
          <cell r="AN1161" t="e">
            <v>#N/A</v>
          </cell>
          <cell r="AO1161" t="e">
            <v>#N/A</v>
          </cell>
          <cell r="AP1161" t="e">
            <v>#N/A</v>
          </cell>
          <cell r="AQ1161" t="e">
            <v>#N/A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B1162" t="str">
            <v>897916-0160</v>
          </cell>
          <cell r="C1162" t="str">
            <v>897916-0160;A</v>
          </cell>
          <cell r="D1162" t="str">
            <v>F-SCC</v>
          </cell>
          <cell r="E1162" t="str">
            <v>TOYOTA</v>
          </cell>
          <cell r="F1162" t="str">
            <v>IRC</v>
          </cell>
          <cell r="G1162" t="str">
            <v>O-RING</v>
          </cell>
          <cell r="H1162" t="str">
            <v>SCR</v>
          </cell>
          <cell r="I1162" t="e">
            <v>#N/A</v>
          </cell>
          <cell r="J1162" t="e">
            <v>#N/A</v>
          </cell>
          <cell r="K1162" t="str">
            <v>AS2778;PRS080</v>
          </cell>
          <cell r="L1162" t="e">
            <v>#N/A</v>
          </cell>
          <cell r="M1162" t="e">
            <v>#N/A</v>
          </cell>
          <cell r="N1162" t="str">
            <v>6x1</v>
          </cell>
          <cell r="O1162" t="str">
            <v>Injection</v>
          </cell>
          <cell r="P1162" t="str">
            <v>Press Dep.</v>
          </cell>
          <cell r="Q1162" t="str">
            <v>NO</v>
          </cell>
          <cell r="R1162" t="str">
            <v>-</v>
          </cell>
          <cell r="S1162">
            <v>170</v>
          </cell>
          <cell r="U1162">
            <v>50</v>
          </cell>
          <cell r="W1162">
            <v>8</v>
          </cell>
          <cell r="Y1162">
            <v>4</v>
          </cell>
          <cell r="Z1162">
            <v>0</v>
          </cell>
          <cell r="AA1162">
            <v>180</v>
          </cell>
          <cell r="AB1162">
            <v>10</v>
          </cell>
          <cell r="AC1162">
            <v>70</v>
          </cell>
          <cell r="AD1162" t="str">
            <v>JAPAN</v>
          </cell>
          <cell r="AE1162">
            <v>0</v>
          </cell>
          <cell r="AG1162" t="e">
            <v>#N/A</v>
          </cell>
          <cell r="AH1162" t="e">
            <v>#N/A</v>
          </cell>
          <cell r="AJ1162">
            <v>14</v>
          </cell>
          <cell r="AL1162" t="e">
            <v>#N/A</v>
          </cell>
          <cell r="AM1162" t="e">
            <v>#N/A</v>
          </cell>
          <cell r="AN1162" t="e">
            <v>#N/A</v>
          </cell>
          <cell r="AO1162" t="e">
            <v>#N/A</v>
          </cell>
          <cell r="AP1162" t="e">
            <v>#N/A</v>
          </cell>
          <cell r="AQ1162" t="e">
            <v>#N/A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B1163" t="str">
            <v>897916-0180(620B)</v>
          </cell>
          <cell r="C1163" t="str">
            <v>897916-0180(620B)</v>
          </cell>
          <cell r="D1163" t="e">
            <v>#N/A</v>
          </cell>
          <cell r="E1163" t="str">
            <v>TOYOTA</v>
          </cell>
          <cell r="F1163" t="str">
            <v>IRC</v>
          </cell>
          <cell r="G1163" t="str">
            <v>O-RING</v>
          </cell>
          <cell r="H1163">
            <v>510</v>
          </cell>
          <cell r="I1163" t="e">
            <v>#N/A</v>
          </cell>
          <cell r="J1163" t="e">
            <v>#N/A</v>
          </cell>
          <cell r="K1163" t="str">
            <v>AG-2450</v>
          </cell>
          <cell r="L1163" t="e">
            <v>#N/A</v>
          </cell>
          <cell r="M1163" t="e">
            <v>#N/A</v>
          </cell>
          <cell r="N1163" t="str">
            <v>6x1</v>
          </cell>
          <cell r="O1163" t="str">
            <v>Injection</v>
          </cell>
          <cell r="P1163" t="str">
            <v>Press Dep.</v>
          </cell>
          <cell r="Q1163" t="str">
            <v>NO</v>
          </cell>
          <cell r="R1163" t="str">
            <v>-</v>
          </cell>
          <cell r="S1163">
            <v>170</v>
          </cell>
          <cell r="U1163">
            <v>50</v>
          </cell>
          <cell r="W1163">
            <v>8</v>
          </cell>
          <cell r="Y1163">
            <v>4</v>
          </cell>
          <cell r="Z1163">
            <v>340.2</v>
          </cell>
          <cell r="AA1163">
            <v>180</v>
          </cell>
          <cell r="AB1163">
            <v>10</v>
          </cell>
          <cell r="AC1163">
            <v>70</v>
          </cell>
          <cell r="AD1163" t="str">
            <v>JAPAN</v>
          </cell>
          <cell r="AE1163">
            <v>0</v>
          </cell>
          <cell r="AF1163">
            <v>6</v>
          </cell>
          <cell r="AG1163" t="e">
            <v>#N/A</v>
          </cell>
          <cell r="AH1163" t="e">
            <v>#N/A</v>
          </cell>
          <cell r="AJ1163">
            <v>14</v>
          </cell>
          <cell r="AL1163">
            <v>3</v>
          </cell>
          <cell r="AM1163">
            <v>1</v>
          </cell>
          <cell r="AN1163">
            <v>18</v>
          </cell>
          <cell r="AO1163">
            <v>1.0206</v>
          </cell>
          <cell r="AP1163" t="e">
            <v>#N/A</v>
          </cell>
          <cell r="AQ1163" t="e">
            <v>#N/A</v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B1164" t="str">
            <v>897916-0180(620B)</v>
          </cell>
          <cell r="C1164" t="str">
            <v>897916-0180(620B)</v>
          </cell>
          <cell r="D1164" t="e">
            <v>#N/A</v>
          </cell>
          <cell r="E1164" t="str">
            <v>SSY</v>
          </cell>
          <cell r="F1164" t="str">
            <v>IRC</v>
          </cell>
          <cell r="G1164" t="str">
            <v>BUSH</v>
          </cell>
          <cell r="H1164">
            <v>510</v>
          </cell>
          <cell r="I1164" t="e">
            <v>#N/A</v>
          </cell>
          <cell r="J1164" t="e">
            <v>#N/A</v>
          </cell>
          <cell r="K1164" t="str">
            <v>AG-2450</v>
          </cell>
          <cell r="L1164" t="e">
            <v>#N/A</v>
          </cell>
          <cell r="M1164" t="e">
            <v>#N/A</v>
          </cell>
          <cell r="N1164" t="str">
            <v>6x1</v>
          </cell>
          <cell r="O1164" t="str">
            <v>Injection</v>
          </cell>
          <cell r="P1164" t="str">
            <v>Press Dep.</v>
          </cell>
          <cell r="Q1164" t="str">
            <v>NO</v>
          </cell>
          <cell r="R1164" t="str">
            <v>-</v>
          </cell>
          <cell r="S1164">
            <v>170</v>
          </cell>
          <cell r="U1164">
            <v>50</v>
          </cell>
          <cell r="W1164">
            <v>8</v>
          </cell>
          <cell r="Y1164">
            <v>4</v>
          </cell>
          <cell r="Z1164">
            <v>340.2</v>
          </cell>
          <cell r="AA1164">
            <v>180</v>
          </cell>
          <cell r="AB1164">
            <v>10</v>
          </cell>
          <cell r="AC1164">
            <v>70</v>
          </cell>
          <cell r="AD1164" t="str">
            <v>JAPAN</v>
          </cell>
          <cell r="AE1164">
            <v>0</v>
          </cell>
          <cell r="AF1164">
            <v>6</v>
          </cell>
          <cell r="AG1164" t="e">
            <v>#N/A</v>
          </cell>
          <cell r="AH1164" t="e">
            <v>#N/A</v>
          </cell>
          <cell r="AJ1164">
            <v>14</v>
          </cell>
          <cell r="AL1164">
            <v>3</v>
          </cell>
          <cell r="AM1164">
            <v>1</v>
          </cell>
          <cell r="AN1164">
            <v>18</v>
          </cell>
          <cell r="AO1164">
            <v>1.0206</v>
          </cell>
          <cell r="AP1164" t="e">
            <v>#N/A</v>
          </cell>
          <cell r="AQ1164" t="e">
            <v>#N/A</v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B1165" t="str">
            <v>897916-0190</v>
          </cell>
          <cell r="C1165" t="str">
            <v>897916-0190;A</v>
          </cell>
          <cell r="D1165" t="str">
            <v>F-EM</v>
          </cell>
          <cell r="E1165" t="str">
            <v>YAMAHA</v>
          </cell>
          <cell r="F1165" t="str">
            <v>3RR</v>
          </cell>
          <cell r="G1165" t="str">
            <v>HOSE 14*16*50</v>
          </cell>
          <cell r="H1165">
            <v>510</v>
          </cell>
          <cell r="I1165" t="e">
            <v>#N/A</v>
          </cell>
          <cell r="J1165" t="e">
            <v>#N/A</v>
          </cell>
          <cell r="K1165" t="str">
            <v>A-5460;INJ080</v>
          </cell>
          <cell r="L1165">
            <v>71</v>
          </cell>
          <cell r="M1165">
            <v>1539.6226415094338</v>
          </cell>
          <cell r="N1165" t="str">
            <v>6x1</v>
          </cell>
          <cell r="O1165" t="str">
            <v>Compression</v>
          </cell>
          <cell r="P1165" t="str">
            <v>Sub.Cont.</v>
          </cell>
          <cell r="Q1165" t="str">
            <v>NO</v>
          </cell>
          <cell r="R1165" t="str">
            <v>205 / 238</v>
          </cell>
          <cell r="S1165">
            <v>100</v>
          </cell>
          <cell r="Y1165">
            <v>7</v>
          </cell>
          <cell r="Z1165">
            <v>265</v>
          </cell>
          <cell r="AA1165">
            <v>175</v>
          </cell>
          <cell r="AB1165">
            <v>10</v>
          </cell>
          <cell r="AC1165">
            <v>60</v>
          </cell>
          <cell r="AD1165" t="str">
            <v>RK</v>
          </cell>
          <cell r="AE1165">
            <v>52</v>
          </cell>
          <cell r="AF1165">
            <v>6</v>
          </cell>
          <cell r="AG1165">
            <v>71</v>
          </cell>
          <cell r="AH1165">
            <v>1607.5471698113206</v>
          </cell>
          <cell r="AJ1165">
            <v>0</v>
          </cell>
          <cell r="AL1165">
            <v>30</v>
          </cell>
          <cell r="AM1165">
            <v>10</v>
          </cell>
          <cell r="AN1165">
            <v>180</v>
          </cell>
          <cell r="AO1165">
            <v>7.95</v>
          </cell>
          <cell r="AP1165" t="e">
            <v>#N/A</v>
          </cell>
          <cell r="AQ1165" t="e">
            <v>#N/A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B1166" t="str">
            <v>897916-0190</v>
          </cell>
          <cell r="C1166" t="str">
            <v>897916-0190;A</v>
          </cell>
          <cell r="D1166" t="str">
            <v>F-EM</v>
          </cell>
          <cell r="E1166" t="str">
            <v>SSY</v>
          </cell>
          <cell r="F1166" t="str">
            <v>IRC</v>
          </cell>
          <cell r="G1166" t="str">
            <v>BUSH</v>
          </cell>
          <cell r="H1166" t="str">
            <v>INM</v>
          </cell>
          <cell r="I1166" t="e">
            <v>#N/A</v>
          </cell>
          <cell r="J1166" t="e">
            <v>#N/A</v>
          </cell>
          <cell r="K1166" t="str">
            <v>A-5460;INJ080</v>
          </cell>
          <cell r="L1166">
            <v>71</v>
          </cell>
          <cell r="M1166">
            <v>1600</v>
          </cell>
          <cell r="N1166" t="str">
            <v>6x1</v>
          </cell>
          <cell r="O1166" t="str">
            <v>Injection</v>
          </cell>
          <cell r="P1166" t="str">
            <v>Press Dep.</v>
          </cell>
          <cell r="Q1166" t="str">
            <v>NO</v>
          </cell>
          <cell r="R1166" t="str">
            <v>-</v>
          </cell>
          <cell r="S1166">
            <v>170</v>
          </cell>
          <cell r="U1166">
            <v>50</v>
          </cell>
          <cell r="W1166">
            <v>8</v>
          </cell>
          <cell r="Y1166">
            <v>4</v>
          </cell>
          <cell r="Z1166">
            <v>255</v>
          </cell>
          <cell r="AA1166">
            <v>175</v>
          </cell>
          <cell r="AB1166">
            <v>10</v>
          </cell>
          <cell r="AC1166">
            <v>70</v>
          </cell>
          <cell r="AD1166" t="str">
            <v>JAPAN</v>
          </cell>
          <cell r="AE1166">
            <v>0</v>
          </cell>
          <cell r="AF1166">
            <v>6</v>
          </cell>
          <cell r="AG1166">
            <v>71</v>
          </cell>
          <cell r="AH1166">
            <v>1670.5882352941176</v>
          </cell>
          <cell r="AJ1166">
            <v>14</v>
          </cell>
          <cell r="AL1166">
            <v>90</v>
          </cell>
          <cell r="AM1166">
            <v>30</v>
          </cell>
          <cell r="AN1166">
            <v>540</v>
          </cell>
          <cell r="AO1166">
            <v>22.95</v>
          </cell>
          <cell r="AP1166" t="e">
            <v>#N/A</v>
          </cell>
          <cell r="AQ1166" t="e">
            <v>#N/A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B1167" t="str">
            <v>897916-0200</v>
          </cell>
          <cell r="C1167" t="str">
            <v>897916-0200;A</v>
          </cell>
          <cell r="D1167" t="str">
            <v>F-EM</v>
          </cell>
          <cell r="E1167" t="str">
            <v>YAMAHA</v>
          </cell>
          <cell r="F1167" t="str">
            <v>34X</v>
          </cell>
          <cell r="G1167" t="str">
            <v>GROM.LAST LOT-&gt;JU</v>
          </cell>
          <cell r="H1167" t="str">
            <v>INM</v>
          </cell>
          <cell r="I1167" t="e">
            <v>#N/A</v>
          </cell>
          <cell r="J1167" t="e">
            <v>#N/A</v>
          </cell>
          <cell r="K1167" t="str">
            <v>AS-5407;INJ080</v>
          </cell>
          <cell r="L1167">
            <v>3</v>
          </cell>
          <cell r="M1167">
            <v>0</v>
          </cell>
          <cell r="N1167" t="str">
            <v>6x1</v>
          </cell>
          <cell r="O1167" t="str">
            <v>Transfer</v>
          </cell>
          <cell r="P1167" t="str">
            <v>Sub.Cont.</v>
          </cell>
          <cell r="Q1167" t="str">
            <v>NO</v>
          </cell>
          <cell r="R1167" t="str">
            <v>205 / 238</v>
          </cell>
          <cell r="S1167">
            <v>100</v>
          </cell>
          <cell r="Y1167">
            <v>5</v>
          </cell>
          <cell r="Z1167">
            <v>340.2</v>
          </cell>
          <cell r="AA1167">
            <v>175</v>
          </cell>
          <cell r="AB1167">
            <v>15</v>
          </cell>
          <cell r="AC1167">
            <v>60</v>
          </cell>
          <cell r="AD1167" t="str">
            <v>RK</v>
          </cell>
          <cell r="AE1167">
            <v>0</v>
          </cell>
          <cell r="AF1167">
            <v>6</v>
          </cell>
          <cell r="AG1167">
            <v>3</v>
          </cell>
          <cell r="AH1167">
            <v>52.910052910052912</v>
          </cell>
          <cell r="AJ1167">
            <v>0</v>
          </cell>
          <cell r="AL1167">
            <v>63</v>
          </cell>
          <cell r="AM1167">
            <v>21</v>
          </cell>
          <cell r="AN1167">
            <v>378</v>
          </cell>
          <cell r="AO1167">
            <v>21.432599999999997</v>
          </cell>
          <cell r="AP1167" t="e">
            <v>#N/A</v>
          </cell>
          <cell r="AQ1167" t="e">
            <v>#N/A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B1168" t="str">
            <v>897916-6770</v>
          </cell>
          <cell r="C1168" t="str">
            <v>897916-6770</v>
          </cell>
          <cell r="D1168" t="str">
            <v>F-MCR</v>
          </cell>
          <cell r="E1168" t="str">
            <v>HONDA</v>
          </cell>
          <cell r="F1168" t="str">
            <v>ALL</v>
          </cell>
          <cell r="G1168" t="str">
            <v>GROM A AIR</v>
          </cell>
          <cell r="H1168" t="str">
            <v>SUB</v>
          </cell>
          <cell r="I1168" t="e">
            <v>#N/A</v>
          </cell>
          <cell r="J1168" t="e">
            <v>#N/A</v>
          </cell>
          <cell r="K1168" t="str">
            <v>E-2560</v>
          </cell>
          <cell r="L1168" t="e">
            <v>#N/A</v>
          </cell>
          <cell r="M1168" t="e">
            <v>#N/A</v>
          </cell>
          <cell r="N1168" t="str">
            <v>36X1</v>
          </cell>
          <cell r="O1168" t="str">
            <v>Compression</v>
          </cell>
          <cell r="P1168" t="str">
            <v>Sub.Cont.</v>
          </cell>
          <cell r="Q1168" t="str">
            <v>NO</v>
          </cell>
          <cell r="R1168" t="str">
            <v>-</v>
          </cell>
          <cell r="S1168">
            <v>100</v>
          </cell>
          <cell r="T1168">
            <v>1</v>
          </cell>
          <cell r="U1168">
            <v>5</v>
          </cell>
          <cell r="V1168">
            <v>728</v>
          </cell>
          <cell r="W1168">
            <v>4</v>
          </cell>
          <cell r="Y1168">
            <v>4</v>
          </cell>
          <cell r="Z1168">
            <v>374.976</v>
          </cell>
          <cell r="AA1168">
            <v>170</v>
          </cell>
          <cell r="AB1168">
            <v>1</v>
          </cell>
          <cell r="AC1168">
            <v>70</v>
          </cell>
          <cell r="AD1168" t="str">
            <v>RK</v>
          </cell>
          <cell r="AE1168">
            <v>0</v>
          </cell>
          <cell r="AF1168">
            <v>36</v>
          </cell>
          <cell r="AG1168" t="e">
            <v>#N/A</v>
          </cell>
          <cell r="AH1168" t="e">
            <v>#N/A</v>
          </cell>
          <cell r="AJ1168">
            <v>0</v>
          </cell>
          <cell r="AL1168" t="e">
            <v>#N/A</v>
          </cell>
          <cell r="AM1168" t="e">
            <v>#N/A</v>
          </cell>
          <cell r="AN1168" t="e">
            <v>#N/A</v>
          </cell>
          <cell r="AO1168" t="e">
            <v>#N/A</v>
          </cell>
          <cell r="AP1168" t="e">
            <v>#N/A</v>
          </cell>
          <cell r="AQ1168" t="e">
            <v>#N/A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B1169" t="str">
            <v>897916-7400</v>
          </cell>
          <cell r="C1169" t="str">
            <v>897916-7400;A</v>
          </cell>
          <cell r="D1169" t="str">
            <v>F-EM</v>
          </cell>
          <cell r="E1169" t="str">
            <v>TOYOTA</v>
          </cell>
          <cell r="F1169" t="str">
            <v>Corona</v>
          </cell>
          <cell r="G1169" t="str">
            <v>RUMBER</v>
          </cell>
          <cell r="H1169" t="str">
            <v>INM 4,16,17,28,32-35</v>
          </cell>
          <cell r="I1169" t="e">
            <v>#N/A</v>
          </cell>
          <cell r="J1169" t="e">
            <v>#N/A</v>
          </cell>
          <cell r="K1169" t="str">
            <v>AS-5505;INJ080</v>
          </cell>
          <cell r="L1169">
            <v>70</v>
          </cell>
          <cell r="M1169">
            <v>392.96187683284455</v>
          </cell>
          <cell r="N1169" t="str">
            <v>4x1</v>
          </cell>
          <cell r="O1169" t="str">
            <v>Comprssion</v>
          </cell>
          <cell r="P1169" t="str">
            <v>Sub.Cont.</v>
          </cell>
          <cell r="Q1169" t="str">
            <v>NO</v>
          </cell>
          <cell r="R1169" t="str">
            <v>-</v>
          </cell>
          <cell r="S1169">
            <v>100</v>
          </cell>
          <cell r="Y1169">
            <v>3</v>
          </cell>
          <cell r="Z1169">
            <v>682</v>
          </cell>
          <cell r="AA1169">
            <v>175</v>
          </cell>
          <cell r="AB1169">
            <v>0</v>
          </cell>
          <cell r="AC1169">
            <v>0</v>
          </cell>
          <cell r="AD1169" t="str">
            <v>RK</v>
          </cell>
          <cell r="AE1169">
            <v>0</v>
          </cell>
          <cell r="AF1169">
            <v>4</v>
          </cell>
          <cell r="AG1169">
            <v>70</v>
          </cell>
          <cell r="AH1169">
            <v>410.55718475073314</v>
          </cell>
          <cell r="AI1169" t="str">
            <v>180 C x 3 hr</v>
          </cell>
          <cell r="AJ1169">
            <v>0</v>
          </cell>
          <cell r="AL1169">
            <v>102</v>
          </cell>
          <cell r="AM1169">
            <v>34</v>
          </cell>
          <cell r="AN1169">
            <v>408</v>
          </cell>
          <cell r="AO1169">
            <v>69.563999999999993</v>
          </cell>
          <cell r="AP1169" t="e">
            <v>#N/A</v>
          </cell>
          <cell r="AQ1169" t="e">
            <v>#N/A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B1170" t="str">
            <v>897916-7400</v>
          </cell>
          <cell r="C1170" t="str">
            <v>897916-7400;A</v>
          </cell>
          <cell r="D1170" t="str">
            <v>F-EM</v>
          </cell>
          <cell r="E1170" t="str">
            <v>TOYOTA</v>
          </cell>
          <cell r="F1170" t="str">
            <v>Hilux</v>
          </cell>
          <cell r="G1170" t="str">
            <v>CUSHION</v>
          </cell>
          <cell r="H1170" t="str">
            <v>INM 4,16,17,28,32-35</v>
          </cell>
          <cell r="I1170" t="e">
            <v>#N/A</v>
          </cell>
          <cell r="J1170" t="e">
            <v>#N/A</v>
          </cell>
          <cell r="K1170" t="str">
            <v>AS-5505;INJ080</v>
          </cell>
          <cell r="L1170">
            <v>70</v>
          </cell>
          <cell r="M1170">
            <v>392.96187683284455</v>
          </cell>
          <cell r="N1170" t="str">
            <v>4x1</v>
          </cell>
          <cell r="O1170" t="str">
            <v>Compression</v>
          </cell>
          <cell r="P1170" t="str">
            <v>Sub.Cont.</v>
          </cell>
          <cell r="Q1170" t="str">
            <v>NO</v>
          </cell>
          <cell r="R1170" t="str">
            <v>-</v>
          </cell>
          <cell r="S1170">
            <v>100</v>
          </cell>
          <cell r="Y1170">
            <v>3</v>
          </cell>
          <cell r="Z1170">
            <v>682</v>
          </cell>
          <cell r="AA1170">
            <v>175</v>
          </cell>
          <cell r="AB1170">
            <v>3</v>
          </cell>
          <cell r="AC1170">
            <v>60</v>
          </cell>
          <cell r="AD1170" t="str">
            <v>RK</v>
          </cell>
          <cell r="AE1170">
            <v>0</v>
          </cell>
          <cell r="AF1170">
            <v>4</v>
          </cell>
          <cell r="AG1170">
            <v>70</v>
          </cell>
          <cell r="AH1170">
            <v>410.55718475073314</v>
          </cell>
          <cell r="AJ1170">
            <v>0</v>
          </cell>
          <cell r="AL1170">
            <v>102</v>
          </cell>
          <cell r="AM1170">
            <v>34</v>
          </cell>
          <cell r="AN1170">
            <v>408</v>
          </cell>
          <cell r="AO1170">
            <v>69.563999999999993</v>
          </cell>
          <cell r="AP1170" t="e">
            <v>#N/A</v>
          </cell>
          <cell r="AQ1170" t="e">
            <v>#N/A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B1171" t="str">
            <v>897916-7600</v>
          </cell>
          <cell r="C1171" t="str">
            <v>897916-7600;A</v>
          </cell>
          <cell r="D1171" t="str">
            <v>F-VK</v>
          </cell>
          <cell r="E1171" t="str">
            <v>TOYOTA</v>
          </cell>
          <cell r="F1171" t="str">
            <v>-</v>
          </cell>
          <cell r="G1171" t="str">
            <v>CUSHION</v>
          </cell>
          <cell r="H1171" t="str">
            <v>PPR</v>
          </cell>
          <cell r="I1171" t="e">
            <v>#N/A</v>
          </cell>
          <cell r="J1171" t="e">
            <v>#N/A</v>
          </cell>
          <cell r="K1171" t="str">
            <v>AG2500;PRS080</v>
          </cell>
          <cell r="L1171" t="e">
            <v>#N/A</v>
          </cell>
          <cell r="M1171" t="e">
            <v>#N/A</v>
          </cell>
          <cell r="N1171" t="str">
            <v>10x1</v>
          </cell>
          <cell r="O1171" t="str">
            <v>Compression</v>
          </cell>
          <cell r="P1171" t="str">
            <v>Sub.Cont.</v>
          </cell>
          <cell r="Q1171" t="str">
            <v>NO</v>
          </cell>
          <cell r="R1171" t="str">
            <v>-</v>
          </cell>
          <cell r="S1171">
            <v>100</v>
          </cell>
          <cell r="Y1171">
            <v>3</v>
          </cell>
          <cell r="Z1171">
            <v>235.2</v>
          </cell>
          <cell r="AA1171">
            <v>175</v>
          </cell>
          <cell r="AB1171">
            <v>5</v>
          </cell>
          <cell r="AC1171">
            <v>60</v>
          </cell>
          <cell r="AD1171" t="str">
            <v>RK</v>
          </cell>
          <cell r="AE1171">
            <v>0</v>
          </cell>
          <cell r="AF1171">
            <v>10</v>
          </cell>
          <cell r="AG1171" t="e">
            <v>#N/A</v>
          </cell>
          <cell r="AH1171" t="e">
            <v>#N/A</v>
          </cell>
          <cell r="AJ1171">
            <v>0</v>
          </cell>
          <cell r="AL1171" t="e">
            <v>#N/A</v>
          </cell>
          <cell r="AM1171" t="e">
            <v>#N/A</v>
          </cell>
          <cell r="AN1171" t="e">
            <v>#N/A</v>
          </cell>
          <cell r="AO1171" t="e">
            <v>#N/A</v>
          </cell>
          <cell r="AP1171" t="e">
            <v>#N/A</v>
          </cell>
          <cell r="AQ1171" t="e">
            <v>#N/A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B1172" t="str">
            <v>897916-7610</v>
          </cell>
          <cell r="C1172" t="str">
            <v>897916-7610;A</v>
          </cell>
          <cell r="D1172" t="str">
            <v>F-SCR</v>
          </cell>
          <cell r="E1172" t="str">
            <v>TOYOTA</v>
          </cell>
          <cell r="F1172" t="str">
            <v>Corolla</v>
          </cell>
          <cell r="G1172" t="str">
            <v>BUMPER</v>
          </cell>
          <cell r="H1172" t="str">
            <v>CR</v>
          </cell>
          <cell r="I1172" t="e">
            <v>#N/A</v>
          </cell>
          <cell r="J1172" t="e">
            <v>#N/A</v>
          </cell>
          <cell r="K1172" t="str">
            <v>AS2778;PRS080</v>
          </cell>
          <cell r="L1172" t="e">
            <v>#N/A</v>
          </cell>
          <cell r="M1172" t="e">
            <v>#N/A</v>
          </cell>
          <cell r="N1172" t="str">
            <v>1x1</v>
          </cell>
          <cell r="O1172" t="str">
            <v>Compression</v>
          </cell>
          <cell r="P1172" t="str">
            <v>Press Dep.</v>
          </cell>
          <cell r="Q1172" t="str">
            <v>NO</v>
          </cell>
          <cell r="R1172" t="str">
            <v>-</v>
          </cell>
          <cell r="S1172">
            <v>150</v>
          </cell>
          <cell r="T1172">
            <v>5</v>
          </cell>
          <cell r="U1172">
            <v>20</v>
          </cell>
          <cell r="V1172">
            <v>175</v>
          </cell>
          <cell r="W1172">
            <v>4</v>
          </cell>
          <cell r="Y1172">
            <v>4</v>
          </cell>
          <cell r="Z1172">
            <v>840</v>
          </cell>
          <cell r="AA1172">
            <v>170</v>
          </cell>
          <cell r="AB1172">
            <v>7</v>
          </cell>
          <cell r="AC1172">
            <v>70</v>
          </cell>
          <cell r="AD1172" t="str">
            <v>RK</v>
          </cell>
          <cell r="AE1172">
            <v>0</v>
          </cell>
          <cell r="AF1172">
            <v>1</v>
          </cell>
          <cell r="AG1172" t="e">
            <v>#N/A</v>
          </cell>
          <cell r="AH1172" t="e">
            <v>#N/A</v>
          </cell>
          <cell r="AJ1172">
            <v>0</v>
          </cell>
          <cell r="AL1172" t="e">
            <v>#N/A</v>
          </cell>
          <cell r="AM1172" t="e">
            <v>#N/A</v>
          </cell>
          <cell r="AN1172" t="e">
            <v>#N/A</v>
          </cell>
          <cell r="AO1172" t="e">
            <v>#N/A</v>
          </cell>
          <cell r="AP1172" t="e">
            <v>#N/A</v>
          </cell>
          <cell r="AQ1172" t="e">
            <v>#N/A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B1173" t="str">
            <v>897916-7630</v>
          </cell>
          <cell r="C1173" t="str">
            <v>897916-7630;A</v>
          </cell>
          <cell r="D1173" t="str">
            <v>F-EM</v>
          </cell>
          <cell r="E1173" t="str">
            <v>AAP</v>
          </cell>
          <cell r="F1173" t="str">
            <v>EK</v>
          </cell>
          <cell r="G1173" t="str">
            <v xml:space="preserve">PROTECTOR </v>
          </cell>
          <cell r="H1173" t="str">
            <v>INM 4,16,17,28,32-35</v>
          </cell>
          <cell r="I1173" t="e">
            <v>#N/A</v>
          </cell>
          <cell r="J1173" t="e">
            <v>#N/A</v>
          </cell>
          <cell r="K1173" t="str">
            <v>AG-5600;INJ080</v>
          </cell>
          <cell r="L1173">
            <v>71</v>
          </cell>
          <cell r="M1173">
            <v>336.63366336633663</v>
          </cell>
          <cell r="N1173" t="str">
            <v>4x1</v>
          </cell>
          <cell r="O1173" t="str">
            <v>Compression</v>
          </cell>
          <cell r="P1173" t="str">
            <v>Sub.Cont.</v>
          </cell>
          <cell r="Q1173" t="str">
            <v>NO</v>
          </cell>
          <cell r="R1173" t="str">
            <v>-</v>
          </cell>
          <cell r="S1173">
            <v>100</v>
          </cell>
          <cell r="T1173">
            <v>4</v>
          </cell>
          <cell r="U1173">
            <v>7</v>
          </cell>
          <cell r="V1173">
            <v>198</v>
          </cell>
          <cell r="W1173">
            <v>7</v>
          </cell>
          <cell r="Y1173">
            <v>4</v>
          </cell>
          <cell r="Z1173">
            <v>808</v>
          </cell>
          <cell r="AA1173">
            <v>170</v>
          </cell>
          <cell r="AB1173">
            <v>3</v>
          </cell>
          <cell r="AC1173">
            <v>70</v>
          </cell>
          <cell r="AD1173" t="str">
            <v>RK</v>
          </cell>
          <cell r="AE1173">
            <v>0</v>
          </cell>
          <cell r="AF1173">
            <v>4</v>
          </cell>
          <cell r="AG1173">
            <v>71</v>
          </cell>
          <cell r="AH1173">
            <v>351.48514851485146</v>
          </cell>
          <cell r="AJ1173">
            <v>0</v>
          </cell>
          <cell r="AL1173">
            <v>54</v>
          </cell>
          <cell r="AM1173">
            <v>18</v>
          </cell>
          <cell r="AN1173">
            <v>216</v>
          </cell>
          <cell r="AO1173">
            <v>43.631999999999998</v>
          </cell>
          <cell r="AP1173" t="e">
            <v>#N/A</v>
          </cell>
          <cell r="AQ1173" t="e">
            <v>#N/A</v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B1174" t="str">
            <v>897916-7660</v>
          </cell>
          <cell r="C1174" t="str">
            <v>897916-7660;A</v>
          </cell>
          <cell r="D1174" t="str">
            <v>F-EM</v>
          </cell>
          <cell r="E1174" t="str">
            <v>HONDA</v>
          </cell>
          <cell r="F1174" t="str">
            <v>KE/H</v>
          </cell>
          <cell r="G1174" t="str">
            <v>PLUG CORN</v>
          </cell>
          <cell r="H1174" t="str">
            <v>INJ 13-17,36-39,63</v>
          </cell>
          <cell r="I1174" t="e">
            <v>#N/A</v>
          </cell>
          <cell r="J1174" t="e">
            <v>#N/A</v>
          </cell>
          <cell r="K1174" t="str">
            <v>AG-5600;INJ080</v>
          </cell>
          <cell r="L1174">
            <v>71</v>
          </cell>
          <cell r="M1174">
            <v>118.05555555555556</v>
          </cell>
          <cell r="N1174" t="str">
            <v>2x1</v>
          </cell>
          <cell r="O1174" t="str">
            <v>Compression</v>
          </cell>
          <cell r="P1174" t="str">
            <v>Sub.Cont.</v>
          </cell>
          <cell r="Q1174" t="str">
            <v>NO</v>
          </cell>
          <cell r="R1174" t="str">
            <v>-</v>
          </cell>
          <cell r="S1174">
            <v>100</v>
          </cell>
          <cell r="T1174">
            <v>4</v>
          </cell>
          <cell r="U1174">
            <v>7</v>
          </cell>
          <cell r="V1174">
            <v>223</v>
          </cell>
          <cell r="W1174">
            <v>6.5</v>
          </cell>
          <cell r="Y1174">
            <v>4</v>
          </cell>
          <cell r="Z1174">
            <v>1152</v>
          </cell>
          <cell r="AA1174">
            <v>170</v>
          </cell>
          <cell r="AB1174">
            <v>3</v>
          </cell>
          <cell r="AC1174">
            <v>70</v>
          </cell>
          <cell r="AD1174" t="str">
            <v>RK</v>
          </cell>
          <cell r="AE1174">
            <v>0</v>
          </cell>
          <cell r="AF1174">
            <v>2</v>
          </cell>
          <cell r="AG1174">
            <v>71</v>
          </cell>
          <cell r="AH1174">
            <v>123.26388888888889</v>
          </cell>
          <cell r="AJ1174">
            <v>0</v>
          </cell>
          <cell r="AL1174">
            <v>60</v>
          </cell>
          <cell r="AM1174">
            <v>20</v>
          </cell>
          <cell r="AN1174">
            <v>120</v>
          </cell>
          <cell r="AO1174">
            <v>69.12</v>
          </cell>
          <cell r="AP1174" t="e">
            <v>#N/A</v>
          </cell>
          <cell r="AQ1174" t="e">
            <v>#N/A</v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B1175" t="str">
            <v>897916-7671</v>
          </cell>
          <cell r="C1175" t="str">
            <v>897916-7671;A</v>
          </cell>
          <cell r="D1175" t="str">
            <v>F-EM</v>
          </cell>
          <cell r="E1175" t="str">
            <v>S. TOYOTA</v>
          </cell>
          <cell r="F1175" t="str">
            <v>-</v>
          </cell>
          <cell r="G1175" t="str">
            <v>PLUG HOSE</v>
          </cell>
          <cell r="H1175" t="str">
            <v>INM</v>
          </cell>
          <cell r="I1175" t="e">
            <v>#N/A</v>
          </cell>
          <cell r="J1175" t="e">
            <v>#N/A</v>
          </cell>
          <cell r="K1175" t="str">
            <v>AG-5801;INJ080</v>
          </cell>
          <cell r="L1175">
            <v>75</v>
          </cell>
          <cell r="M1175">
            <v>177.77777777777777</v>
          </cell>
          <cell r="N1175" t="str">
            <v>2x1</v>
          </cell>
          <cell r="O1175" t="str">
            <v>Comprssion</v>
          </cell>
          <cell r="P1175" t="str">
            <v>Sub.Cont.</v>
          </cell>
          <cell r="Q1175" t="str">
            <v>NO</v>
          </cell>
          <cell r="R1175" t="str">
            <v>-</v>
          </cell>
          <cell r="S1175">
            <v>100</v>
          </cell>
          <cell r="T1175">
            <v>4</v>
          </cell>
          <cell r="U1175">
            <v>10</v>
          </cell>
          <cell r="V1175">
            <v>210</v>
          </cell>
          <cell r="W1175">
            <v>6</v>
          </cell>
          <cell r="Y1175">
            <v>4</v>
          </cell>
          <cell r="Z1175">
            <v>810</v>
          </cell>
          <cell r="AA1175">
            <v>175</v>
          </cell>
          <cell r="AB1175">
            <v>7</v>
          </cell>
          <cell r="AC1175">
            <v>70</v>
          </cell>
          <cell r="AD1175" t="str">
            <v>RK</v>
          </cell>
          <cell r="AE1175">
            <v>0</v>
          </cell>
          <cell r="AF1175">
            <v>2</v>
          </cell>
          <cell r="AG1175">
            <v>75</v>
          </cell>
          <cell r="AH1175">
            <v>185.18518518518519</v>
          </cell>
          <cell r="AJ1175">
            <v>0</v>
          </cell>
          <cell r="AL1175">
            <v>66</v>
          </cell>
          <cell r="AM1175">
            <v>22</v>
          </cell>
          <cell r="AN1175">
            <v>132</v>
          </cell>
          <cell r="AO1175">
            <v>53.46</v>
          </cell>
          <cell r="AP1175" t="e">
            <v>#N/A</v>
          </cell>
          <cell r="AQ1175" t="e">
            <v>#N/A</v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B1176" t="str">
            <v>897916-7700</v>
          </cell>
          <cell r="C1176" t="str">
            <v>897916-7700;A</v>
          </cell>
          <cell r="D1176" t="str">
            <v>F-VK</v>
          </cell>
          <cell r="E1176" t="str">
            <v>Isuzu Eng</v>
          </cell>
          <cell r="F1176" t="str">
            <v>IRC</v>
          </cell>
          <cell r="G1176" t="str">
            <v>O-RING W/PUMP</v>
          </cell>
          <cell r="H1176" t="str">
            <v>PPR</v>
          </cell>
          <cell r="I1176" t="e">
            <v>#N/A</v>
          </cell>
          <cell r="J1176" t="e">
            <v>#N/A</v>
          </cell>
          <cell r="K1176" t="str">
            <v>AG2500;PRS080</v>
          </cell>
          <cell r="L1176" t="e">
            <v>#N/A</v>
          </cell>
          <cell r="M1176" t="e">
            <v>#N/A</v>
          </cell>
          <cell r="N1176" t="str">
            <v>10x1</v>
          </cell>
          <cell r="O1176" t="str">
            <v>Compression</v>
          </cell>
          <cell r="P1176" t="str">
            <v>Sub.Cont.</v>
          </cell>
          <cell r="Q1176" t="str">
            <v>NO</v>
          </cell>
          <cell r="R1176" t="str">
            <v>-</v>
          </cell>
          <cell r="S1176">
            <v>100</v>
          </cell>
          <cell r="Y1176">
            <v>5</v>
          </cell>
          <cell r="Z1176">
            <v>235.2</v>
          </cell>
          <cell r="AA1176">
            <v>175</v>
          </cell>
          <cell r="AB1176">
            <v>0</v>
          </cell>
          <cell r="AC1176">
            <v>0</v>
          </cell>
          <cell r="AD1176" t="str">
            <v>RK</v>
          </cell>
          <cell r="AE1176">
            <v>0</v>
          </cell>
          <cell r="AF1176">
            <v>10</v>
          </cell>
          <cell r="AG1176" t="e">
            <v>#N/A</v>
          </cell>
          <cell r="AH1176" t="e">
            <v>#N/A</v>
          </cell>
          <cell r="AJ1176">
            <v>0</v>
          </cell>
          <cell r="AL1176" t="e">
            <v>#N/A</v>
          </cell>
          <cell r="AM1176" t="e">
            <v>#N/A</v>
          </cell>
          <cell r="AN1176" t="e">
            <v>#N/A</v>
          </cell>
          <cell r="AO1176" t="e">
            <v>#N/A</v>
          </cell>
          <cell r="AP1176" t="e">
            <v>#N/A</v>
          </cell>
          <cell r="AQ1176" t="e">
            <v>#N/A</v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B1177" t="str">
            <v>897916-9310</v>
          </cell>
          <cell r="C1177" t="str">
            <v>897916-9310;A</v>
          </cell>
          <cell r="D1177" t="str">
            <v>F-EM</v>
          </cell>
          <cell r="E1177" t="str">
            <v>Isuzu Eng</v>
          </cell>
          <cell r="F1177" t="str">
            <v>IRC</v>
          </cell>
          <cell r="G1177" t="str">
            <v>O-RING W/PUMP</v>
          </cell>
          <cell r="H1177" t="str">
            <v>INM 4,16,17,28,32-35</v>
          </cell>
          <cell r="I1177" t="e">
            <v>#N/A</v>
          </cell>
          <cell r="J1177" t="e">
            <v>#N/A</v>
          </cell>
          <cell r="K1177" t="str">
            <v>AS-5708;INJ080</v>
          </cell>
          <cell r="L1177">
            <v>74</v>
          </cell>
          <cell r="M1177">
            <v>316.96428571428567</v>
          </cell>
          <cell r="N1177" t="str">
            <v>3x1</v>
          </cell>
          <cell r="O1177" t="str">
            <v>Comprssion</v>
          </cell>
          <cell r="P1177" t="str">
            <v>Sub.Cont.</v>
          </cell>
          <cell r="Q1177" t="str">
            <v>NO</v>
          </cell>
          <cell r="R1177" t="str">
            <v>-</v>
          </cell>
          <cell r="S1177">
            <v>100</v>
          </cell>
          <cell r="Y1177">
            <v>5</v>
          </cell>
          <cell r="Z1177">
            <v>672</v>
          </cell>
          <cell r="AA1177">
            <v>175</v>
          </cell>
          <cell r="AB1177">
            <v>0</v>
          </cell>
          <cell r="AC1177">
            <v>0</v>
          </cell>
          <cell r="AD1177" t="str">
            <v>RK</v>
          </cell>
          <cell r="AE1177">
            <v>0</v>
          </cell>
          <cell r="AF1177">
            <v>3</v>
          </cell>
          <cell r="AG1177">
            <v>74</v>
          </cell>
          <cell r="AH1177">
            <v>330.35714285714289</v>
          </cell>
          <cell r="AJ1177">
            <v>20</v>
          </cell>
          <cell r="AL1177">
            <v>69</v>
          </cell>
          <cell r="AM1177">
            <v>23</v>
          </cell>
          <cell r="AN1177">
            <v>207</v>
          </cell>
          <cell r="AO1177">
            <v>46.368000000000002</v>
          </cell>
          <cell r="AP1177" t="e">
            <v>#N/A</v>
          </cell>
          <cell r="AQ1177" t="e">
            <v>#N/A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B1178" t="str">
            <v>897918-1760</v>
          </cell>
          <cell r="C1178" t="str">
            <v>897918-1760</v>
          </cell>
          <cell r="D1178" t="str">
            <v>F-RP</v>
          </cell>
          <cell r="E1178" t="str">
            <v>ISUZU</v>
          </cell>
          <cell r="F1178" t="str">
            <v>940</v>
          </cell>
          <cell r="G1178" t="str">
            <v>PACKING</v>
          </cell>
          <cell r="I1178" t="e">
            <v>#N/A</v>
          </cell>
          <cell r="J1178" t="e">
            <v>#N/A</v>
          </cell>
          <cell r="K1178" t="str">
            <v>E2621;PRS080</v>
          </cell>
          <cell r="L1178">
            <v>80</v>
          </cell>
          <cell r="M1178">
            <v>2395.5555555555557</v>
          </cell>
          <cell r="N1178" t="str">
            <v>14x1</v>
          </cell>
          <cell r="O1178" t="str">
            <v>Comprssion</v>
          </cell>
          <cell r="P1178" t="str">
            <v>Press Dep.</v>
          </cell>
          <cell r="Q1178" t="str">
            <v>NO</v>
          </cell>
          <cell r="R1178" t="str">
            <v>-</v>
          </cell>
          <cell r="S1178">
            <v>180</v>
          </cell>
          <cell r="Y1178">
            <v>25</v>
          </cell>
          <cell r="Z1178">
            <v>450</v>
          </cell>
          <cell r="AA1178">
            <v>175</v>
          </cell>
          <cell r="AB1178">
            <v>40</v>
          </cell>
          <cell r="AC1178">
            <v>75</v>
          </cell>
          <cell r="AD1178" t="str">
            <v>RK</v>
          </cell>
          <cell r="AE1178">
            <v>0</v>
          </cell>
          <cell r="AF1178">
            <v>14</v>
          </cell>
          <cell r="AG1178">
            <v>80</v>
          </cell>
          <cell r="AH1178">
            <v>2488.8888888888887</v>
          </cell>
          <cell r="AJ1178" t="e">
            <v>#VALUE!</v>
          </cell>
          <cell r="AL1178">
            <v>45</v>
          </cell>
          <cell r="AM1178">
            <v>15</v>
          </cell>
          <cell r="AN1178">
            <v>630</v>
          </cell>
          <cell r="AO1178">
            <v>20.25</v>
          </cell>
          <cell r="AP1178" t="e">
            <v>#N/A</v>
          </cell>
          <cell r="AQ1178" t="e">
            <v>#N/A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B1179" t="str">
            <v>897918-1760</v>
          </cell>
          <cell r="C1179" t="str">
            <v>897918-1760</v>
          </cell>
          <cell r="D1179" t="str">
            <v>F-RP</v>
          </cell>
          <cell r="E1179" t="str">
            <v>ISUZU</v>
          </cell>
          <cell r="F1179" t="str">
            <v>840'88</v>
          </cell>
          <cell r="G1179" t="str">
            <v>GM B/UP LAMP</v>
          </cell>
          <cell r="I1179" t="e">
            <v>#N/A</v>
          </cell>
          <cell r="J1179" t="e">
            <v>#N/A</v>
          </cell>
          <cell r="K1179" t="str">
            <v>E2621;PRS080</v>
          </cell>
          <cell r="L1179">
            <v>80</v>
          </cell>
          <cell r="M1179">
            <v>2395.5555555555557</v>
          </cell>
          <cell r="N1179" t="str">
            <v>14x1</v>
          </cell>
          <cell r="O1179" t="str">
            <v>TRANSFER</v>
          </cell>
          <cell r="P1179" t="str">
            <v>Press Dep.</v>
          </cell>
          <cell r="Q1179" t="str">
            <v>NO</v>
          </cell>
          <cell r="R1179" t="str">
            <v>-</v>
          </cell>
          <cell r="S1179">
            <v>180</v>
          </cell>
          <cell r="T1179">
            <v>3</v>
          </cell>
          <cell r="U1179">
            <v>134</v>
          </cell>
          <cell r="V1179">
            <v>330</v>
          </cell>
          <cell r="W1179">
            <v>8</v>
          </cell>
          <cell r="Y1179">
            <v>25</v>
          </cell>
          <cell r="Z1179">
            <v>450</v>
          </cell>
          <cell r="AA1179">
            <v>175</v>
          </cell>
          <cell r="AB1179">
            <v>30</v>
          </cell>
          <cell r="AC1179">
            <v>50</v>
          </cell>
          <cell r="AD1179" t="str">
            <v>RK</v>
          </cell>
          <cell r="AE1179">
            <v>0</v>
          </cell>
          <cell r="AF1179">
            <v>14</v>
          </cell>
          <cell r="AG1179">
            <v>80</v>
          </cell>
          <cell r="AH1179">
            <v>2488.8888888888887</v>
          </cell>
          <cell r="AJ1179">
            <v>84</v>
          </cell>
          <cell r="AL1179">
            <v>45</v>
          </cell>
          <cell r="AM1179">
            <v>15</v>
          </cell>
          <cell r="AN1179">
            <v>630</v>
          </cell>
          <cell r="AO1179">
            <v>20.25</v>
          </cell>
          <cell r="AP1179">
            <v>1305</v>
          </cell>
          <cell r="AQ1179" t="e">
            <v>#N/A</v>
          </cell>
          <cell r="AR1179" t="str">
            <v>PRS</v>
          </cell>
          <cell r="AS1179">
            <v>11.9</v>
          </cell>
          <cell r="AT1179" t="e">
            <v>#N/A</v>
          </cell>
        </row>
        <row r="1180">
          <cell r="B1180" t="str">
            <v>897918-1770</v>
          </cell>
          <cell r="C1180" t="str">
            <v>897918-1770</v>
          </cell>
          <cell r="D1180" t="str">
            <v>F-RP</v>
          </cell>
          <cell r="E1180" t="str">
            <v>HONDA</v>
          </cell>
          <cell r="F1180" t="str">
            <v>IRC</v>
          </cell>
          <cell r="G1180" t="str">
            <v>O-RING 27*2</v>
          </cell>
          <cell r="H1180" t="str">
            <v>-</v>
          </cell>
          <cell r="I1180" t="e">
            <v>#N/A</v>
          </cell>
          <cell r="J1180" t="e">
            <v>#N/A</v>
          </cell>
          <cell r="K1180" t="str">
            <v>E2621;PRS080</v>
          </cell>
          <cell r="L1180">
            <v>80</v>
          </cell>
          <cell r="M1180">
            <v>2395.5555555555557</v>
          </cell>
          <cell r="N1180" t="str">
            <v>14x1</v>
          </cell>
          <cell r="O1180" t="str">
            <v>TRANSFER</v>
          </cell>
          <cell r="P1180" t="str">
            <v>Press Dep.</v>
          </cell>
          <cell r="Q1180" t="str">
            <v>NO</v>
          </cell>
          <cell r="R1180" t="str">
            <v>-</v>
          </cell>
          <cell r="S1180">
            <v>180</v>
          </cell>
          <cell r="T1180">
            <v>2</v>
          </cell>
          <cell r="U1180">
            <v>154</v>
          </cell>
          <cell r="V1180">
            <v>330</v>
          </cell>
          <cell r="W1180">
            <v>8</v>
          </cell>
          <cell r="Y1180">
            <v>25</v>
          </cell>
          <cell r="Z1180">
            <v>450</v>
          </cell>
          <cell r="AA1180">
            <v>170</v>
          </cell>
          <cell r="AB1180">
            <v>25</v>
          </cell>
          <cell r="AC1180">
            <v>50</v>
          </cell>
          <cell r="AD1180" t="str">
            <v>RK</v>
          </cell>
          <cell r="AE1180">
            <v>0</v>
          </cell>
          <cell r="AF1180">
            <v>14</v>
          </cell>
          <cell r="AG1180">
            <v>80</v>
          </cell>
          <cell r="AH1180">
            <v>2488.8888888888887</v>
          </cell>
          <cell r="AJ1180">
            <v>86</v>
          </cell>
          <cell r="AL1180">
            <v>45</v>
          </cell>
          <cell r="AM1180">
            <v>15</v>
          </cell>
          <cell r="AN1180">
            <v>630</v>
          </cell>
          <cell r="AO1180">
            <v>20.25</v>
          </cell>
          <cell r="AP1180">
            <v>1000</v>
          </cell>
          <cell r="AQ1180" t="e">
            <v>#N/A</v>
          </cell>
          <cell r="AR1180" t="str">
            <v>PRS</v>
          </cell>
          <cell r="AS1180">
            <v>8.3699999999999992</v>
          </cell>
          <cell r="AT1180" t="e">
            <v>#N/A</v>
          </cell>
        </row>
        <row r="1181">
          <cell r="B1181" t="str">
            <v>897918-1770</v>
          </cell>
          <cell r="C1181" t="str">
            <v>897918-1770</v>
          </cell>
          <cell r="D1181" t="str">
            <v>F-RP</v>
          </cell>
          <cell r="E1181" t="str">
            <v>ISUZU</v>
          </cell>
          <cell r="F1181" t="str">
            <v>940'89</v>
          </cell>
          <cell r="G1181" t="str">
            <v>STOPPER RUB F/FL</v>
          </cell>
          <cell r="I1181" t="e">
            <v>#N/A</v>
          </cell>
          <cell r="J1181" t="e">
            <v>#N/A</v>
          </cell>
          <cell r="K1181" t="str">
            <v>E2621;PRS080</v>
          </cell>
          <cell r="L1181">
            <v>80</v>
          </cell>
          <cell r="M1181">
            <v>2395.5555555555557</v>
          </cell>
          <cell r="N1181" t="str">
            <v>14x1</v>
          </cell>
          <cell r="O1181" t="str">
            <v>Compression</v>
          </cell>
          <cell r="P1181" t="str">
            <v>Press Dep.</v>
          </cell>
          <cell r="Q1181" t="str">
            <v>NO</v>
          </cell>
          <cell r="R1181" t="str">
            <v>-</v>
          </cell>
          <cell r="S1181">
            <v>120</v>
          </cell>
          <cell r="T1181">
            <v>1</v>
          </cell>
          <cell r="U1181">
            <v>80</v>
          </cell>
          <cell r="V1181">
            <v>80</v>
          </cell>
          <cell r="W1181">
            <v>8</v>
          </cell>
          <cell r="Y1181">
            <v>12</v>
          </cell>
          <cell r="Z1181">
            <v>450</v>
          </cell>
          <cell r="AA1181">
            <v>175</v>
          </cell>
          <cell r="AB1181">
            <v>10</v>
          </cell>
          <cell r="AC1181">
            <v>60</v>
          </cell>
          <cell r="AD1181" t="str">
            <v>SE</v>
          </cell>
          <cell r="AE1181">
            <v>0</v>
          </cell>
          <cell r="AF1181">
            <v>14</v>
          </cell>
          <cell r="AG1181">
            <v>80</v>
          </cell>
          <cell r="AH1181">
            <v>2488.8888888888887</v>
          </cell>
          <cell r="AJ1181">
            <v>83</v>
          </cell>
          <cell r="AL1181">
            <v>45</v>
          </cell>
          <cell r="AM1181">
            <v>15</v>
          </cell>
          <cell r="AN1181">
            <v>630</v>
          </cell>
          <cell r="AO1181">
            <v>20.25</v>
          </cell>
          <cell r="AP1181" t="e">
            <v>#N/A</v>
          </cell>
          <cell r="AQ1181" t="e">
            <v>#N/A</v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B1182" t="str">
            <v>897918-4140</v>
          </cell>
          <cell r="C1182" t="str">
            <v>897918-4140;A</v>
          </cell>
          <cell r="D1182" t="str">
            <v>F-SCC</v>
          </cell>
          <cell r="E1182" t="str">
            <v>HONDA</v>
          </cell>
          <cell r="F1182" t="str">
            <v>IRC</v>
          </cell>
          <cell r="G1182" t="str">
            <v>O-RING 27*2</v>
          </cell>
          <cell r="H1182">
            <v>510</v>
          </cell>
          <cell r="I1182" t="e">
            <v>#N/A</v>
          </cell>
          <cell r="J1182" t="e">
            <v>#N/A</v>
          </cell>
          <cell r="K1182" t="str">
            <v>E2621;PRS080</v>
          </cell>
          <cell r="L1182">
            <v>80</v>
          </cell>
          <cell r="M1182">
            <v>42438.271604938273</v>
          </cell>
          <cell r="N1182" t="str">
            <v>25X1</v>
          </cell>
          <cell r="O1182" t="str">
            <v>Comprssion</v>
          </cell>
          <cell r="P1182" t="str">
            <v>Sub.Cont.</v>
          </cell>
          <cell r="Q1182" t="str">
            <v>NO</v>
          </cell>
          <cell r="R1182" t="str">
            <v>-</v>
          </cell>
          <cell r="S1182">
            <v>100</v>
          </cell>
          <cell r="Y1182">
            <v>3</v>
          </cell>
          <cell r="Z1182">
            <v>45.36</v>
          </cell>
          <cell r="AA1182">
            <v>175</v>
          </cell>
          <cell r="AB1182">
            <v>15</v>
          </cell>
          <cell r="AC1182">
            <v>60</v>
          </cell>
          <cell r="AD1182" t="str">
            <v>RK</v>
          </cell>
          <cell r="AE1182">
            <v>0</v>
          </cell>
          <cell r="AF1182">
            <v>25</v>
          </cell>
          <cell r="AG1182">
            <v>80</v>
          </cell>
          <cell r="AH1182">
            <v>44091.710758377427</v>
          </cell>
          <cell r="AJ1182" t="e">
            <v>#VALUE!</v>
          </cell>
          <cell r="AL1182" t="e">
            <v>#N/A</v>
          </cell>
          <cell r="AM1182" t="e">
            <v>#N/A</v>
          </cell>
          <cell r="AN1182" t="e">
            <v>#N/A</v>
          </cell>
          <cell r="AO1182" t="e">
            <v>#N/A</v>
          </cell>
          <cell r="AP1182" t="e">
            <v>#N/A</v>
          </cell>
          <cell r="AQ1182" t="e">
            <v>#N/A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B1183" t="str">
            <v>897918-4150</v>
          </cell>
          <cell r="C1183" t="str">
            <v>897918-4150;A</v>
          </cell>
          <cell r="D1183" t="str">
            <v>F-TGI</v>
          </cell>
          <cell r="E1183" t="str">
            <v>HONDA</v>
          </cell>
          <cell r="F1183" t="str">
            <v>GN 5</v>
          </cell>
          <cell r="G1183" t="str">
            <v>O-RING</v>
          </cell>
          <cell r="H1183" t="str">
            <v>VAC</v>
          </cell>
          <cell r="I1183" t="e">
            <v>#N/A</v>
          </cell>
          <cell r="J1183" t="e">
            <v>#N/A</v>
          </cell>
          <cell r="K1183" t="str">
            <v>CS2800;PRS040</v>
          </cell>
          <cell r="L1183" t="e">
            <v>#N/A</v>
          </cell>
          <cell r="M1183" t="e">
            <v>#N/A</v>
          </cell>
          <cell r="N1183" t="str">
            <v>25X1</v>
          </cell>
          <cell r="O1183" t="str">
            <v>Comprssion</v>
          </cell>
          <cell r="P1183" t="str">
            <v>Sub.Cont.</v>
          </cell>
          <cell r="Q1183" t="str">
            <v>NO</v>
          </cell>
          <cell r="R1183" t="str">
            <v>-</v>
          </cell>
          <cell r="S1183">
            <v>100</v>
          </cell>
          <cell r="Y1183">
            <v>3</v>
          </cell>
          <cell r="Z1183">
            <v>25</v>
          </cell>
          <cell r="AA1183">
            <v>175</v>
          </cell>
          <cell r="AB1183">
            <v>10</v>
          </cell>
          <cell r="AC1183">
            <v>70</v>
          </cell>
          <cell r="AD1183" t="str">
            <v>SE</v>
          </cell>
          <cell r="AE1183">
            <v>0</v>
          </cell>
          <cell r="AF1183">
            <v>25</v>
          </cell>
          <cell r="AG1183" t="e">
            <v>#N/A</v>
          </cell>
          <cell r="AH1183" t="e">
            <v>#N/A</v>
          </cell>
          <cell r="AJ1183" t="e">
            <v>#VALUE!</v>
          </cell>
          <cell r="AL1183">
            <v>135</v>
          </cell>
          <cell r="AM1183">
            <v>45</v>
          </cell>
          <cell r="AN1183">
            <v>3375</v>
          </cell>
          <cell r="AO1183">
            <v>3.375</v>
          </cell>
          <cell r="AP1183" t="e">
            <v>#N/A</v>
          </cell>
          <cell r="AQ1183" t="e">
            <v>#N/A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B1184" t="str">
            <v>897918-4150</v>
          </cell>
          <cell r="C1184" t="str">
            <v>897918-4150;A</v>
          </cell>
          <cell r="D1184" t="str">
            <v>F-TGI</v>
          </cell>
          <cell r="E1184" t="str">
            <v>HONDA</v>
          </cell>
          <cell r="F1184" t="str">
            <v>IRC</v>
          </cell>
          <cell r="G1184" t="str">
            <v>O-RING 14.5</v>
          </cell>
          <cell r="H1184" t="str">
            <v>VAC</v>
          </cell>
          <cell r="I1184" t="e">
            <v>#N/A</v>
          </cell>
          <cell r="J1184" t="e">
            <v>#N/A</v>
          </cell>
          <cell r="K1184" t="str">
            <v>CS2800;PRS040</v>
          </cell>
          <cell r="L1184" t="e">
            <v>#N/A</v>
          </cell>
          <cell r="M1184" t="e">
            <v>#N/A</v>
          </cell>
          <cell r="N1184" t="str">
            <v>25X1</v>
          </cell>
          <cell r="O1184" t="str">
            <v>Compression</v>
          </cell>
          <cell r="P1184" t="str">
            <v>Press Dep.</v>
          </cell>
          <cell r="Q1184" t="str">
            <v>NO</v>
          </cell>
          <cell r="R1184" t="str">
            <v>-</v>
          </cell>
          <cell r="S1184">
            <v>180</v>
          </cell>
          <cell r="T1184" t="str">
            <v>JIG</v>
          </cell>
          <cell r="Y1184">
            <v>25</v>
          </cell>
          <cell r="Z1184">
            <v>25</v>
          </cell>
          <cell r="AA1184">
            <v>175</v>
          </cell>
          <cell r="AB1184">
            <v>15</v>
          </cell>
          <cell r="AC1184">
            <v>55</v>
          </cell>
          <cell r="AD1184" t="str">
            <v>RK</v>
          </cell>
          <cell r="AE1184">
            <v>0</v>
          </cell>
          <cell r="AF1184">
            <v>25</v>
          </cell>
          <cell r="AG1184" t="e">
            <v>#N/A</v>
          </cell>
          <cell r="AH1184" t="e">
            <v>#N/A</v>
          </cell>
          <cell r="AJ1184" t="e">
            <v>#VALUE!</v>
          </cell>
          <cell r="AL1184">
            <v>135</v>
          </cell>
          <cell r="AM1184">
            <v>45</v>
          </cell>
          <cell r="AN1184">
            <v>3375</v>
          </cell>
          <cell r="AO1184">
            <v>3.375</v>
          </cell>
          <cell r="AP1184" t="e">
            <v>#N/A</v>
          </cell>
          <cell r="AQ1184" t="e">
            <v>#N/A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B1185" t="str">
            <v>897918-4160</v>
          </cell>
          <cell r="C1185" t="str">
            <v>897918-4160;A</v>
          </cell>
          <cell r="D1185" t="str">
            <v>F-VK</v>
          </cell>
          <cell r="E1185" t="str">
            <v>HONDA</v>
          </cell>
          <cell r="F1185" t="str">
            <v>IRC</v>
          </cell>
          <cell r="G1185" t="str">
            <v>O-RING 14.5</v>
          </cell>
          <cell r="H1185">
            <v>510</v>
          </cell>
          <cell r="I1185" t="e">
            <v>#N/A</v>
          </cell>
          <cell r="J1185" t="e">
            <v>#N/A</v>
          </cell>
          <cell r="K1185" t="str">
            <v>E2621;PRS080</v>
          </cell>
          <cell r="L1185">
            <v>80</v>
          </cell>
          <cell r="M1185">
            <v>8912.0370370370365</v>
          </cell>
          <cell r="N1185" t="str">
            <v>12X1</v>
          </cell>
          <cell r="O1185" t="str">
            <v>Comprssion</v>
          </cell>
          <cell r="P1185" t="str">
            <v>Sub.Cont.</v>
          </cell>
          <cell r="Q1185" t="str">
            <v>NO</v>
          </cell>
          <cell r="R1185" t="str">
            <v>-</v>
          </cell>
          <cell r="S1185">
            <v>100</v>
          </cell>
          <cell r="Y1185">
            <v>3</v>
          </cell>
          <cell r="Z1185">
            <v>103.68</v>
          </cell>
          <cell r="AA1185">
            <v>175</v>
          </cell>
          <cell r="AB1185">
            <v>5</v>
          </cell>
          <cell r="AC1185">
            <v>70</v>
          </cell>
          <cell r="AD1185" t="str">
            <v>SE</v>
          </cell>
          <cell r="AE1185">
            <v>0</v>
          </cell>
          <cell r="AF1185">
            <v>12</v>
          </cell>
          <cell r="AG1185">
            <v>80</v>
          </cell>
          <cell r="AH1185">
            <v>9259.2592592592591</v>
          </cell>
          <cell r="AJ1185" t="e">
            <v>#VALUE!</v>
          </cell>
          <cell r="AL1185" t="e">
            <v>#N/A</v>
          </cell>
          <cell r="AM1185" t="e">
            <v>#N/A</v>
          </cell>
          <cell r="AN1185" t="e">
            <v>#N/A</v>
          </cell>
          <cell r="AO1185" t="e">
            <v>#N/A</v>
          </cell>
          <cell r="AP1185" t="e">
            <v>#N/A</v>
          </cell>
          <cell r="AQ1185" t="e">
            <v>#N/A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B1186" t="str">
            <v>897919-1221/31</v>
          </cell>
          <cell r="C1186" t="str">
            <v>897919-1221/31;A</v>
          </cell>
          <cell r="D1186" t="e">
            <v>#N/A</v>
          </cell>
          <cell r="E1186" t="str">
            <v>HONDA</v>
          </cell>
          <cell r="F1186" t="str">
            <v>IRC</v>
          </cell>
          <cell r="G1186" t="str">
            <v>O-RING 8 mm.</v>
          </cell>
          <cell r="H1186">
            <v>510</v>
          </cell>
          <cell r="I1186" t="e">
            <v>#N/A</v>
          </cell>
          <cell r="J1186" t="e">
            <v>#N/A</v>
          </cell>
          <cell r="K1186" t="str">
            <v>AG2801;PRS080</v>
          </cell>
          <cell r="L1186" t="e">
            <v>#N/A</v>
          </cell>
          <cell r="M1186" t="e">
            <v>#N/A</v>
          </cell>
          <cell r="N1186" t="str">
            <v>2x1</v>
          </cell>
          <cell r="O1186" t="str">
            <v>Comprssion</v>
          </cell>
          <cell r="P1186" t="str">
            <v>Sub.Cont.</v>
          </cell>
          <cell r="Q1186" t="str">
            <v>NO</v>
          </cell>
          <cell r="R1186" t="str">
            <v>-</v>
          </cell>
          <cell r="S1186">
            <v>100</v>
          </cell>
          <cell r="Y1186">
            <v>3</v>
          </cell>
          <cell r="Z1186">
            <v>570</v>
          </cell>
          <cell r="AA1186">
            <v>175</v>
          </cell>
          <cell r="AB1186">
            <v>0</v>
          </cell>
          <cell r="AC1186">
            <v>55</v>
          </cell>
          <cell r="AD1186" t="str">
            <v>RK</v>
          </cell>
          <cell r="AE1186">
            <v>0</v>
          </cell>
          <cell r="AF1186">
            <v>2</v>
          </cell>
          <cell r="AG1186" t="e">
            <v>#N/A</v>
          </cell>
          <cell r="AH1186" t="e">
            <v>#N/A</v>
          </cell>
          <cell r="AJ1186" t="e">
            <v>#VALUE!</v>
          </cell>
          <cell r="AL1186">
            <v>45</v>
          </cell>
          <cell r="AM1186">
            <v>15</v>
          </cell>
          <cell r="AN1186">
            <v>90</v>
          </cell>
          <cell r="AO1186">
            <v>25.65</v>
          </cell>
          <cell r="AP1186" t="e">
            <v>#N/A</v>
          </cell>
          <cell r="AQ1186" t="e">
            <v>#N/A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B1187" t="str">
            <v>897919-1221/31</v>
          </cell>
          <cell r="C1187" t="str">
            <v>897919-1221/31;A</v>
          </cell>
          <cell r="D1187" t="e">
            <v>#N/A</v>
          </cell>
          <cell r="E1187" t="str">
            <v>HONDA</v>
          </cell>
          <cell r="F1187" t="str">
            <v>IRC</v>
          </cell>
          <cell r="G1187" t="str">
            <v>O-RING 8 mm.</v>
          </cell>
          <cell r="H1187">
            <v>510</v>
          </cell>
          <cell r="I1187" t="e">
            <v>#N/A</v>
          </cell>
          <cell r="J1187" t="e">
            <v>#N/A</v>
          </cell>
          <cell r="K1187" t="str">
            <v>AG2801;PRS080</v>
          </cell>
          <cell r="L1187" t="e">
            <v>#N/A</v>
          </cell>
          <cell r="M1187" t="e">
            <v>#N/A</v>
          </cell>
          <cell r="N1187" t="str">
            <v>2x1</v>
          </cell>
          <cell r="O1187" t="str">
            <v>Comprssion</v>
          </cell>
          <cell r="P1187" t="str">
            <v>Sub.Cont.</v>
          </cell>
          <cell r="Q1187" t="str">
            <v>NO</v>
          </cell>
          <cell r="R1187" t="str">
            <v>-</v>
          </cell>
          <cell r="S1187">
            <v>100</v>
          </cell>
          <cell r="Y1187">
            <v>3</v>
          </cell>
          <cell r="Z1187">
            <v>570</v>
          </cell>
          <cell r="AA1187">
            <v>175</v>
          </cell>
          <cell r="AB1187">
            <v>10</v>
          </cell>
          <cell r="AC1187">
            <v>50</v>
          </cell>
          <cell r="AD1187" t="str">
            <v>SE</v>
          </cell>
          <cell r="AE1187">
            <v>0</v>
          </cell>
          <cell r="AF1187">
            <v>2</v>
          </cell>
          <cell r="AG1187" t="e">
            <v>#N/A</v>
          </cell>
          <cell r="AH1187" t="e">
            <v>#N/A</v>
          </cell>
          <cell r="AJ1187" t="e">
            <v>#VALUE!</v>
          </cell>
          <cell r="AL1187">
            <v>45</v>
          </cell>
          <cell r="AM1187">
            <v>15</v>
          </cell>
          <cell r="AN1187">
            <v>90</v>
          </cell>
          <cell r="AO1187">
            <v>25.65</v>
          </cell>
          <cell r="AP1187" t="e">
            <v>#N/A</v>
          </cell>
          <cell r="AQ1187" t="e">
            <v>#N/A</v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B1188" t="str">
            <v>897919-1221/31</v>
          </cell>
          <cell r="C1188" t="str">
            <v>897919-1221/31;A</v>
          </cell>
          <cell r="D1188" t="e">
            <v>#N/A</v>
          </cell>
          <cell r="E1188" t="str">
            <v>HONDA</v>
          </cell>
          <cell r="F1188" t="str">
            <v>IRC</v>
          </cell>
          <cell r="G1188" t="str">
            <v>O-RING 13.8*2.5</v>
          </cell>
          <cell r="H1188">
            <v>510</v>
          </cell>
          <cell r="I1188" t="e">
            <v>#N/A</v>
          </cell>
          <cell r="J1188" t="e">
            <v>#N/A</v>
          </cell>
          <cell r="K1188" t="str">
            <v>AG2801;PRS080</v>
          </cell>
          <cell r="L1188" t="e">
            <v>#N/A</v>
          </cell>
          <cell r="M1188" t="e">
            <v>#N/A</v>
          </cell>
          <cell r="N1188" t="str">
            <v>2x1</v>
          </cell>
          <cell r="O1188" t="str">
            <v>Comprssion</v>
          </cell>
          <cell r="P1188" t="str">
            <v>Sub.Cont.</v>
          </cell>
          <cell r="Q1188" t="str">
            <v>NO</v>
          </cell>
          <cell r="R1188" t="str">
            <v>-</v>
          </cell>
          <cell r="S1188">
            <v>100</v>
          </cell>
          <cell r="Y1188">
            <v>3</v>
          </cell>
          <cell r="Z1188">
            <v>570</v>
          </cell>
          <cell r="AA1188">
            <v>175</v>
          </cell>
          <cell r="AB1188">
            <v>5</v>
          </cell>
          <cell r="AC1188">
            <v>40</v>
          </cell>
          <cell r="AD1188" t="str">
            <v>RK</v>
          </cell>
          <cell r="AE1188">
            <v>0</v>
          </cell>
          <cell r="AF1188">
            <v>2</v>
          </cell>
          <cell r="AG1188" t="e">
            <v>#N/A</v>
          </cell>
          <cell r="AH1188" t="e">
            <v>#N/A</v>
          </cell>
          <cell r="AJ1188" t="e">
            <v>#VALUE!</v>
          </cell>
          <cell r="AL1188">
            <v>45</v>
          </cell>
          <cell r="AM1188">
            <v>15</v>
          </cell>
          <cell r="AN1188">
            <v>90</v>
          </cell>
          <cell r="AO1188">
            <v>25.65</v>
          </cell>
          <cell r="AP1188" t="e">
            <v>#N/A</v>
          </cell>
          <cell r="AQ1188" t="e">
            <v>#N/A</v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B1189" t="str">
            <v>897919-1221/31</v>
          </cell>
          <cell r="C1189" t="str">
            <v>897919-1221/31;A</v>
          </cell>
          <cell r="D1189" t="e">
            <v>#N/A</v>
          </cell>
          <cell r="E1189" t="str">
            <v>HONDA</v>
          </cell>
          <cell r="F1189" t="str">
            <v>IRC</v>
          </cell>
          <cell r="G1189" t="str">
            <v>O-RING 13.8*2.5</v>
          </cell>
          <cell r="H1189">
            <v>510</v>
          </cell>
          <cell r="I1189" t="e">
            <v>#N/A</v>
          </cell>
          <cell r="J1189" t="e">
            <v>#N/A</v>
          </cell>
          <cell r="K1189" t="str">
            <v>AG2801;PRS080</v>
          </cell>
          <cell r="L1189" t="e">
            <v>#N/A</v>
          </cell>
          <cell r="M1189" t="e">
            <v>#N/A</v>
          </cell>
          <cell r="N1189" t="str">
            <v>2x1</v>
          </cell>
          <cell r="O1189" t="str">
            <v>Compression</v>
          </cell>
          <cell r="P1189" t="str">
            <v>Sub.Cont.</v>
          </cell>
          <cell r="Q1189" t="str">
            <v>NO</v>
          </cell>
          <cell r="R1189" t="str">
            <v>-</v>
          </cell>
          <cell r="S1189">
            <v>100</v>
          </cell>
          <cell r="T1189">
            <v>4</v>
          </cell>
          <cell r="U1189">
            <v>27</v>
          </cell>
          <cell r="V1189">
            <v>155</v>
          </cell>
          <cell r="W1189">
            <v>10</v>
          </cell>
          <cell r="Y1189">
            <v>4</v>
          </cell>
          <cell r="Z1189">
            <v>570</v>
          </cell>
          <cell r="AA1189">
            <v>180</v>
          </cell>
          <cell r="AB1189">
            <v>15</v>
          </cell>
          <cell r="AC1189">
            <v>40</v>
          </cell>
          <cell r="AD1189" t="str">
            <v>RK</v>
          </cell>
          <cell r="AE1189">
            <v>0</v>
          </cell>
          <cell r="AF1189">
            <v>2</v>
          </cell>
          <cell r="AG1189" t="e">
            <v>#N/A</v>
          </cell>
          <cell r="AH1189" t="e">
            <v>#N/A</v>
          </cell>
          <cell r="AJ1189">
            <v>18</v>
          </cell>
          <cell r="AL1189">
            <v>45</v>
          </cell>
          <cell r="AM1189">
            <v>15</v>
          </cell>
          <cell r="AN1189">
            <v>90</v>
          </cell>
          <cell r="AO1189">
            <v>25.65</v>
          </cell>
          <cell r="AP1189" t="e">
            <v>#N/A</v>
          </cell>
          <cell r="AQ1189" t="e">
            <v>#N/A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B1190" t="str">
            <v>897919-8930</v>
          </cell>
          <cell r="C1190" t="str">
            <v>897919-8930;A</v>
          </cell>
          <cell r="D1190" t="str">
            <v>F-SPONGE</v>
          </cell>
          <cell r="E1190" t="str">
            <v>HONDA</v>
          </cell>
          <cell r="F1190" t="str">
            <v>O-RING</v>
          </cell>
          <cell r="G1190" t="str">
            <v>O-RING</v>
          </cell>
          <cell r="H1190" t="str">
            <v>SPO-PRESS</v>
          </cell>
          <cell r="I1190" t="e">
            <v>#N/A</v>
          </cell>
          <cell r="J1190" t="e">
            <v>#N/A</v>
          </cell>
          <cell r="K1190" t="str">
            <v>E4300;PRS060</v>
          </cell>
          <cell r="L1190" t="e">
            <v>#N/A</v>
          </cell>
          <cell r="M1190" t="e">
            <v>#N/A</v>
          </cell>
          <cell r="N1190" t="str">
            <v>1x6</v>
          </cell>
          <cell r="O1190" t="str">
            <v>Comprssion</v>
          </cell>
          <cell r="P1190" t="str">
            <v>SUB</v>
          </cell>
          <cell r="Q1190" t="str">
            <v>NO</v>
          </cell>
          <cell r="R1190" t="str">
            <v>-</v>
          </cell>
          <cell r="S1190">
            <v>100</v>
          </cell>
          <cell r="T1190">
            <v>3</v>
          </cell>
          <cell r="U1190">
            <v>15</v>
          </cell>
          <cell r="V1190">
            <v>80</v>
          </cell>
          <cell r="W1190">
            <v>10</v>
          </cell>
          <cell r="Y1190">
            <v>8</v>
          </cell>
          <cell r="Z1190">
            <v>200</v>
          </cell>
          <cell r="AA1190">
            <v>170</v>
          </cell>
          <cell r="AB1190">
            <v>3</v>
          </cell>
          <cell r="AC1190">
            <v>40</v>
          </cell>
          <cell r="AD1190" t="str">
            <v>SE</v>
          </cell>
          <cell r="AE1190">
            <v>0</v>
          </cell>
          <cell r="AF1190">
            <v>1</v>
          </cell>
          <cell r="AG1190" t="e">
            <v>#N/A</v>
          </cell>
          <cell r="AH1190" t="e">
            <v>#N/A</v>
          </cell>
          <cell r="AJ1190">
            <v>18</v>
          </cell>
          <cell r="AL1190">
            <v>90</v>
          </cell>
          <cell r="AM1190">
            <v>30</v>
          </cell>
          <cell r="AN1190">
            <v>90</v>
          </cell>
          <cell r="AO1190">
            <v>18</v>
          </cell>
          <cell r="AP1190" t="e">
            <v>#N/A</v>
          </cell>
          <cell r="AQ1190" t="e">
            <v>#N/A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B1191" t="str">
            <v>897919-8930</v>
          </cell>
          <cell r="C1191" t="str">
            <v>897919-8930;A</v>
          </cell>
          <cell r="D1191" t="str">
            <v>F-SPONGE</v>
          </cell>
          <cell r="E1191" t="str">
            <v>HONDA</v>
          </cell>
          <cell r="F1191" t="str">
            <v>IRC</v>
          </cell>
          <cell r="G1191" t="str">
            <v>PACKING RUBBER 16</v>
          </cell>
          <cell r="H1191" t="str">
            <v>SPO-PRESS</v>
          </cell>
          <cell r="I1191" t="e">
            <v>#N/A</v>
          </cell>
          <cell r="J1191" t="e">
            <v>#N/A</v>
          </cell>
          <cell r="K1191" t="str">
            <v>E4300;PRS060</v>
          </cell>
          <cell r="L1191" t="e">
            <v>#N/A</v>
          </cell>
          <cell r="M1191" t="e">
            <v>#N/A</v>
          </cell>
          <cell r="N1191" t="str">
            <v>1x6</v>
          </cell>
          <cell r="O1191" t="str">
            <v>Compression</v>
          </cell>
          <cell r="P1191" t="str">
            <v>Sub.Cont.</v>
          </cell>
          <cell r="Q1191" t="str">
            <v>NO</v>
          </cell>
          <cell r="R1191" t="str">
            <v>-</v>
          </cell>
          <cell r="S1191">
            <v>100</v>
          </cell>
          <cell r="T1191">
            <v>4</v>
          </cell>
          <cell r="U1191">
            <v>20</v>
          </cell>
          <cell r="V1191">
            <v>145</v>
          </cell>
          <cell r="W1191">
            <v>8</v>
          </cell>
          <cell r="Y1191">
            <v>5</v>
          </cell>
          <cell r="Z1191">
            <v>200</v>
          </cell>
          <cell r="AA1191">
            <v>175</v>
          </cell>
          <cell r="AB1191">
            <v>10</v>
          </cell>
          <cell r="AC1191">
            <v>50</v>
          </cell>
          <cell r="AD1191" t="str">
            <v>RK</v>
          </cell>
          <cell r="AE1191">
            <v>0</v>
          </cell>
          <cell r="AF1191">
            <v>1</v>
          </cell>
          <cell r="AG1191" t="e">
            <v>#N/A</v>
          </cell>
          <cell r="AH1191" t="e">
            <v>#N/A</v>
          </cell>
          <cell r="AJ1191">
            <v>0</v>
          </cell>
          <cell r="AL1191">
            <v>90</v>
          </cell>
          <cell r="AM1191">
            <v>30</v>
          </cell>
          <cell r="AN1191">
            <v>90</v>
          </cell>
          <cell r="AO1191">
            <v>18</v>
          </cell>
          <cell r="AP1191" t="e">
            <v>#N/A</v>
          </cell>
          <cell r="AQ1191" t="e">
            <v>#N/A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B1192" t="str">
            <v>897920-0490</v>
          </cell>
          <cell r="C1192" t="str">
            <v>897920-0490;A</v>
          </cell>
          <cell r="D1192" t="str">
            <v>F-WCLHO</v>
          </cell>
          <cell r="E1192" t="str">
            <v>HONDA</v>
          </cell>
          <cell r="F1192" t="str">
            <v>IRC</v>
          </cell>
          <cell r="G1192" t="str">
            <v>PACKING RUBBER 16</v>
          </cell>
          <cell r="H1192" t="str">
            <v>SPO-PRESS</v>
          </cell>
          <cell r="I1192" t="e">
            <v>#N/A</v>
          </cell>
          <cell r="J1192" t="e">
            <v>#N/A</v>
          </cell>
          <cell r="K1192" t="str">
            <v>EB2250;PRSD480</v>
          </cell>
          <cell r="L1192" t="e">
            <v>#N/A</v>
          </cell>
          <cell r="M1192" t="e">
            <v>#N/A</v>
          </cell>
          <cell r="N1192" t="str">
            <v>2x6</v>
          </cell>
          <cell r="O1192" t="str">
            <v>Compression</v>
          </cell>
          <cell r="P1192" t="str">
            <v>Sub.Cont.</v>
          </cell>
          <cell r="Q1192" t="str">
            <v>NO</v>
          </cell>
          <cell r="R1192" t="str">
            <v>-</v>
          </cell>
          <cell r="S1192">
            <v>100</v>
          </cell>
          <cell r="Y1192">
            <v>3</v>
          </cell>
          <cell r="Z1192">
            <v>1230</v>
          </cell>
          <cell r="AA1192">
            <v>175</v>
          </cell>
          <cell r="AB1192">
            <v>7</v>
          </cell>
          <cell r="AC1192">
            <v>60</v>
          </cell>
          <cell r="AD1192" t="str">
            <v>RK</v>
          </cell>
          <cell r="AE1192">
            <v>0</v>
          </cell>
          <cell r="AF1192">
            <v>2</v>
          </cell>
          <cell r="AG1192" t="e">
            <v>#N/A</v>
          </cell>
          <cell r="AH1192" t="e">
            <v>#N/A</v>
          </cell>
          <cell r="AJ1192">
            <v>222</v>
          </cell>
          <cell r="AL1192">
            <v>126</v>
          </cell>
          <cell r="AM1192">
            <v>42</v>
          </cell>
          <cell r="AN1192">
            <v>252</v>
          </cell>
          <cell r="AO1192">
            <v>154.97999999999999</v>
          </cell>
          <cell r="AP1192" t="e">
            <v>#N/A</v>
          </cell>
          <cell r="AQ1192" t="e">
            <v>#N/A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B1193" t="str">
            <v>897920-0490</v>
          </cell>
          <cell r="C1193" t="str">
            <v>897920-0490;A</v>
          </cell>
          <cell r="D1193" t="str">
            <v>F-WCLHO</v>
          </cell>
          <cell r="E1193" t="str">
            <v>HONDA</v>
          </cell>
          <cell r="F1193" t="str">
            <v>IRC</v>
          </cell>
          <cell r="G1193" t="str">
            <v xml:space="preserve">O-RING </v>
          </cell>
          <cell r="H1193" t="str">
            <v>SPO-PRESS</v>
          </cell>
          <cell r="I1193" t="e">
            <v>#N/A</v>
          </cell>
          <cell r="J1193" t="e">
            <v>#N/A</v>
          </cell>
          <cell r="K1193" t="str">
            <v>EB2250;PRSD480</v>
          </cell>
          <cell r="L1193" t="e">
            <v>#N/A</v>
          </cell>
          <cell r="M1193" t="e">
            <v>#N/A</v>
          </cell>
          <cell r="N1193" t="str">
            <v>2x6</v>
          </cell>
          <cell r="O1193" t="str">
            <v>Comprssion</v>
          </cell>
          <cell r="P1193" t="str">
            <v>Sub.Cont.</v>
          </cell>
          <cell r="Q1193" t="str">
            <v>NO</v>
          </cell>
          <cell r="R1193" t="str">
            <v>-</v>
          </cell>
          <cell r="S1193">
            <v>100</v>
          </cell>
          <cell r="Y1193">
            <v>3</v>
          </cell>
          <cell r="Z1193">
            <v>1230</v>
          </cell>
          <cell r="AA1193">
            <v>175</v>
          </cell>
          <cell r="AB1193">
            <v>10</v>
          </cell>
          <cell r="AC1193">
            <v>60</v>
          </cell>
          <cell r="AD1193" t="str">
            <v>RK</v>
          </cell>
          <cell r="AE1193">
            <v>0</v>
          </cell>
          <cell r="AF1193">
            <v>2</v>
          </cell>
          <cell r="AG1193" t="e">
            <v>#N/A</v>
          </cell>
          <cell r="AH1193" t="e">
            <v>#N/A</v>
          </cell>
          <cell r="AJ1193">
            <v>229</v>
          </cell>
          <cell r="AL1193">
            <v>126</v>
          </cell>
          <cell r="AM1193">
            <v>42</v>
          </cell>
          <cell r="AN1193">
            <v>252</v>
          </cell>
          <cell r="AO1193">
            <v>154.97999999999999</v>
          </cell>
          <cell r="AP1193" t="e">
            <v>#N/A</v>
          </cell>
          <cell r="AQ1193" t="e">
            <v>#N/A</v>
          </cell>
          <cell r="AR1193" t="e">
            <v>#N/A</v>
          </cell>
          <cell r="AS1193" t="e">
            <v>#N/A</v>
          </cell>
          <cell r="AT1193" t="e">
            <v>#N/A</v>
          </cell>
        </row>
        <row r="1194">
          <cell r="B1194" t="str">
            <v>897920-0490</v>
          </cell>
          <cell r="C1194" t="str">
            <v>897920-0490;A</v>
          </cell>
          <cell r="D1194" t="str">
            <v>F-WCLHO</v>
          </cell>
          <cell r="E1194" t="str">
            <v>HONDA</v>
          </cell>
          <cell r="F1194" t="str">
            <v>IRC</v>
          </cell>
          <cell r="G1194" t="str">
            <v xml:space="preserve">O-RING </v>
          </cell>
          <cell r="H1194" t="str">
            <v>SPO-PRESS</v>
          </cell>
          <cell r="I1194" t="e">
            <v>#N/A</v>
          </cell>
          <cell r="J1194" t="e">
            <v>#N/A</v>
          </cell>
          <cell r="K1194" t="str">
            <v>EB2250;PRSD480</v>
          </cell>
          <cell r="L1194" t="e">
            <v>#N/A</v>
          </cell>
          <cell r="M1194" t="e">
            <v>#N/A</v>
          </cell>
          <cell r="N1194" t="str">
            <v>2x6</v>
          </cell>
          <cell r="O1194" t="str">
            <v>Compression</v>
          </cell>
          <cell r="P1194" t="str">
            <v>Sub.Cont.</v>
          </cell>
          <cell r="Q1194" t="str">
            <v>NO</v>
          </cell>
          <cell r="R1194" t="str">
            <v>-</v>
          </cell>
          <cell r="S1194">
            <v>100</v>
          </cell>
          <cell r="Y1194">
            <v>3</v>
          </cell>
          <cell r="Z1194">
            <v>1230</v>
          </cell>
          <cell r="AA1194">
            <v>175</v>
          </cell>
          <cell r="AB1194">
            <v>0</v>
          </cell>
          <cell r="AC1194">
            <v>60</v>
          </cell>
          <cell r="AD1194" t="str">
            <v>RK</v>
          </cell>
          <cell r="AE1194">
            <v>0</v>
          </cell>
          <cell r="AF1194">
            <v>2</v>
          </cell>
          <cell r="AG1194" t="e">
            <v>#N/A</v>
          </cell>
          <cell r="AH1194" t="e">
            <v>#N/A</v>
          </cell>
          <cell r="AJ1194">
            <v>216</v>
          </cell>
          <cell r="AL1194">
            <v>126</v>
          </cell>
          <cell r="AM1194">
            <v>42</v>
          </cell>
          <cell r="AN1194">
            <v>252</v>
          </cell>
          <cell r="AO1194">
            <v>154.97999999999999</v>
          </cell>
          <cell r="AP1194" t="e">
            <v>#N/A</v>
          </cell>
          <cell r="AQ1194" t="e">
            <v>#N/A</v>
          </cell>
          <cell r="AR1194" t="e">
            <v>#N/A</v>
          </cell>
          <cell r="AS1194" t="e">
            <v>#N/A</v>
          </cell>
          <cell r="AT1194" t="e">
            <v>#N/A</v>
          </cell>
        </row>
        <row r="1195">
          <cell r="B1195" t="str">
            <v>897920-0490</v>
          </cell>
          <cell r="C1195" t="str">
            <v>897920-0490;A</v>
          </cell>
          <cell r="D1195" t="str">
            <v>F-WCLHO</v>
          </cell>
          <cell r="E1195" t="str">
            <v>HONDA</v>
          </cell>
          <cell r="F1195" t="str">
            <v>O-RING</v>
          </cell>
          <cell r="G1195" t="str">
            <v>O-RING 27*2.4</v>
          </cell>
          <cell r="H1195" t="str">
            <v>SPO-PRESS</v>
          </cell>
          <cell r="I1195" t="e">
            <v>#N/A</v>
          </cell>
          <cell r="J1195" t="e">
            <v>#N/A</v>
          </cell>
          <cell r="K1195" t="str">
            <v>EB2250;PRSD480</v>
          </cell>
          <cell r="L1195" t="e">
            <v>#N/A</v>
          </cell>
          <cell r="M1195" t="e">
            <v>#N/A</v>
          </cell>
          <cell r="N1195" t="str">
            <v>2x6</v>
          </cell>
          <cell r="O1195" t="str">
            <v>Comprssion</v>
          </cell>
          <cell r="P1195" t="str">
            <v>Sub.Cont.</v>
          </cell>
          <cell r="Q1195" t="str">
            <v>NO</v>
          </cell>
          <cell r="R1195" t="str">
            <v>-</v>
          </cell>
          <cell r="S1195">
            <v>100</v>
          </cell>
          <cell r="T1195">
            <v>3</v>
          </cell>
          <cell r="U1195">
            <v>45</v>
          </cell>
          <cell r="V1195">
            <v>105</v>
          </cell>
          <cell r="W1195">
            <v>6</v>
          </cell>
          <cell r="Y1195">
            <v>3</v>
          </cell>
          <cell r="Z1195">
            <v>1230</v>
          </cell>
          <cell r="AA1195">
            <v>180</v>
          </cell>
          <cell r="AB1195">
            <v>10</v>
          </cell>
          <cell r="AC1195">
            <v>50</v>
          </cell>
          <cell r="AD1195" t="str">
            <v>RK</v>
          </cell>
          <cell r="AE1195">
            <v>0</v>
          </cell>
          <cell r="AF1195">
            <v>2</v>
          </cell>
          <cell r="AG1195" t="e">
            <v>#N/A</v>
          </cell>
          <cell r="AH1195" t="e">
            <v>#N/A</v>
          </cell>
          <cell r="AJ1195">
            <v>18</v>
          </cell>
          <cell r="AL1195">
            <v>126</v>
          </cell>
          <cell r="AM1195">
            <v>42</v>
          </cell>
          <cell r="AN1195">
            <v>252</v>
          </cell>
          <cell r="AO1195">
            <v>154.97999999999999</v>
          </cell>
          <cell r="AP1195" t="e">
            <v>#N/A</v>
          </cell>
          <cell r="AQ1195" t="e">
            <v>#N/A</v>
          </cell>
          <cell r="AR1195" t="e">
            <v>#N/A</v>
          </cell>
          <cell r="AS1195" t="e">
            <v>#N/A</v>
          </cell>
          <cell r="AT1195" t="e">
            <v>#N/A</v>
          </cell>
        </row>
        <row r="1196">
          <cell r="B1196" t="str">
            <v>897920-7670</v>
          </cell>
          <cell r="C1196" t="str">
            <v>897920-7670;A</v>
          </cell>
          <cell r="D1196" t="str">
            <v>F-SCC</v>
          </cell>
          <cell r="E1196" t="str">
            <v>HONDA</v>
          </cell>
          <cell r="F1196" t="str">
            <v>IRC</v>
          </cell>
          <cell r="G1196" t="str">
            <v>GASKET RUBBER 9</v>
          </cell>
          <cell r="H1196" t="str">
            <v>SPO-PRESS</v>
          </cell>
          <cell r="I1196" t="e">
            <v>#N/A</v>
          </cell>
          <cell r="J1196" t="e">
            <v>#N/A</v>
          </cell>
          <cell r="K1196" t="str">
            <v>E4300;PRS060</v>
          </cell>
          <cell r="L1196" t="e">
            <v>#N/A</v>
          </cell>
          <cell r="M1196" t="e">
            <v>#N/A</v>
          </cell>
          <cell r="N1196" t="str">
            <v>1x1</v>
          </cell>
          <cell r="O1196" t="str">
            <v>Comprssion</v>
          </cell>
          <cell r="P1196" t="str">
            <v>Sub.Cont.</v>
          </cell>
          <cell r="Q1196" t="str">
            <v>NO</v>
          </cell>
          <cell r="R1196" t="str">
            <v>-</v>
          </cell>
          <cell r="S1196">
            <v>100</v>
          </cell>
          <cell r="T1196">
            <v>4</v>
          </cell>
          <cell r="U1196">
            <v>17</v>
          </cell>
          <cell r="V1196">
            <v>240</v>
          </cell>
          <cell r="W1196">
            <v>10</v>
          </cell>
          <cell r="Y1196">
            <v>4</v>
          </cell>
          <cell r="Z1196">
            <v>90</v>
          </cell>
          <cell r="AA1196">
            <v>180</v>
          </cell>
          <cell r="AB1196">
            <v>10</v>
          </cell>
          <cell r="AC1196">
            <v>40</v>
          </cell>
          <cell r="AD1196" t="str">
            <v>RK</v>
          </cell>
          <cell r="AE1196">
            <v>0</v>
          </cell>
          <cell r="AF1196">
            <v>1</v>
          </cell>
          <cell r="AG1196" t="e">
            <v>#N/A</v>
          </cell>
          <cell r="AH1196" t="e">
            <v>#N/A</v>
          </cell>
          <cell r="AJ1196">
            <v>18</v>
          </cell>
          <cell r="AL1196">
            <v>90</v>
          </cell>
          <cell r="AM1196">
            <v>30</v>
          </cell>
          <cell r="AN1196">
            <v>90</v>
          </cell>
          <cell r="AO1196">
            <v>8.1</v>
          </cell>
          <cell r="AP1196" t="e">
            <v>#N/A</v>
          </cell>
          <cell r="AQ1196" t="e">
            <v>#N/A</v>
          </cell>
          <cell r="AR1196" t="e">
            <v>#N/A</v>
          </cell>
          <cell r="AS1196" t="e">
            <v>#N/A</v>
          </cell>
          <cell r="AT1196" t="e">
            <v>#N/A</v>
          </cell>
        </row>
        <row r="1197">
          <cell r="B1197" t="str">
            <v>897920-7670</v>
          </cell>
          <cell r="C1197" t="str">
            <v>897920-7670;A</v>
          </cell>
          <cell r="D1197" t="str">
            <v>F-SCC</v>
          </cell>
          <cell r="E1197" t="str">
            <v>HONDA</v>
          </cell>
          <cell r="F1197" t="str">
            <v>IRC</v>
          </cell>
          <cell r="G1197" t="str">
            <v>GASKET RUBBER 9</v>
          </cell>
          <cell r="H1197" t="str">
            <v>SPO-PRESS</v>
          </cell>
          <cell r="I1197" t="e">
            <v>#N/A</v>
          </cell>
          <cell r="J1197" t="e">
            <v>#N/A</v>
          </cell>
          <cell r="K1197" t="str">
            <v>E4300;PRS060</v>
          </cell>
          <cell r="L1197" t="e">
            <v>#N/A</v>
          </cell>
          <cell r="M1197" t="e">
            <v>#N/A</v>
          </cell>
          <cell r="N1197" t="str">
            <v>1x1</v>
          </cell>
          <cell r="P1197" t="str">
            <v>SUB</v>
          </cell>
          <cell r="Q1197" t="str">
            <v>NO</v>
          </cell>
          <cell r="R1197" t="str">
            <v>-</v>
          </cell>
          <cell r="S1197">
            <v>100</v>
          </cell>
          <cell r="Z1197">
            <v>90</v>
          </cell>
          <cell r="AF1197">
            <v>1</v>
          </cell>
          <cell r="AG1197" t="e">
            <v>#N/A</v>
          </cell>
          <cell r="AH1197" t="e">
            <v>#N/A</v>
          </cell>
          <cell r="AJ1197">
            <v>18</v>
          </cell>
          <cell r="AL1197">
            <v>90</v>
          </cell>
          <cell r="AM1197">
            <v>30</v>
          </cell>
          <cell r="AN1197">
            <v>90</v>
          </cell>
          <cell r="AO1197">
            <v>8.1</v>
          </cell>
          <cell r="AP1197" t="e">
            <v>#N/A</v>
          </cell>
          <cell r="AQ1197" t="e">
            <v>#N/A</v>
          </cell>
          <cell r="AR1197" t="e">
            <v>#N/A</v>
          </cell>
          <cell r="AS1197" t="e">
            <v>#N/A</v>
          </cell>
          <cell r="AT1197" t="e">
            <v>#N/A</v>
          </cell>
        </row>
        <row r="1198">
          <cell r="B1198" t="str">
            <v>897922-6020</v>
          </cell>
          <cell r="C1198" t="str">
            <v>897922-6020;A</v>
          </cell>
          <cell r="D1198" t="str">
            <v>F-EM</v>
          </cell>
          <cell r="E1198" t="str">
            <v>HONDA</v>
          </cell>
          <cell r="F1198" t="str">
            <v>IRC</v>
          </cell>
          <cell r="G1198" t="str">
            <v>O-RING</v>
          </cell>
          <cell r="H1198" t="str">
            <v>INM 4,16,17,28,32-35</v>
          </cell>
          <cell r="I1198" t="e">
            <v>#N/A</v>
          </cell>
          <cell r="J1198" t="e">
            <v>#N/A</v>
          </cell>
          <cell r="K1198" t="str">
            <v>AS-5778;INJ080</v>
          </cell>
          <cell r="L1198">
            <v>89</v>
          </cell>
          <cell r="M1198">
            <v>227.81456953642385</v>
          </cell>
          <cell r="N1198" t="str">
            <v>2x1</v>
          </cell>
          <cell r="O1198" t="str">
            <v>Compression</v>
          </cell>
          <cell r="P1198" t="str">
            <v>Sub.Cont.</v>
          </cell>
          <cell r="Q1198" t="str">
            <v>NO</v>
          </cell>
          <cell r="R1198" t="str">
            <v>-</v>
          </cell>
          <cell r="S1198">
            <v>100</v>
          </cell>
          <cell r="T1198">
            <v>4</v>
          </cell>
          <cell r="U1198">
            <v>25</v>
          </cell>
          <cell r="V1198">
            <v>155</v>
          </cell>
          <cell r="W1198">
            <v>6</v>
          </cell>
          <cell r="Y1198">
            <v>3</v>
          </cell>
          <cell r="Z1198">
            <v>755</v>
          </cell>
          <cell r="AA1198">
            <v>170</v>
          </cell>
          <cell r="AB1198">
            <v>7</v>
          </cell>
          <cell r="AC1198">
            <v>50</v>
          </cell>
          <cell r="AD1198" t="str">
            <v>RK</v>
          </cell>
          <cell r="AE1198">
            <v>0</v>
          </cell>
          <cell r="AF1198">
            <v>2</v>
          </cell>
          <cell r="AG1198">
            <v>89</v>
          </cell>
          <cell r="AH1198">
            <v>235.76158940397352</v>
          </cell>
          <cell r="AJ1198">
            <v>18</v>
          </cell>
          <cell r="AL1198">
            <v>69</v>
          </cell>
          <cell r="AM1198">
            <v>23</v>
          </cell>
          <cell r="AN1198">
            <v>138</v>
          </cell>
          <cell r="AO1198">
            <v>52.094999999999999</v>
          </cell>
          <cell r="AP1198" t="e">
            <v>#N/A</v>
          </cell>
          <cell r="AQ1198" t="e">
            <v>#N/A</v>
          </cell>
          <cell r="AR1198" t="e">
            <v>#N/A</v>
          </cell>
          <cell r="AS1198" t="e">
            <v>#N/A</v>
          </cell>
          <cell r="AT1198" t="e">
            <v>#N/A</v>
          </cell>
        </row>
        <row r="1199">
          <cell r="B1199" t="str">
            <v>897946-5490</v>
          </cell>
          <cell r="C1199" t="str">
            <v>897946-5490;A</v>
          </cell>
          <cell r="D1199" t="str">
            <v>F-EM</v>
          </cell>
          <cell r="E1199" t="str">
            <v>HONDA</v>
          </cell>
          <cell r="F1199" t="str">
            <v>IRC</v>
          </cell>
          <cell r="G1199" t="str">
            <v>O-RING</v>
          </cell>
          <cell r="H1199" t="str">
            <v>INJ 13-17,36-39,63</v>
          </cell>
          <cell r="I1199" t="e">
            <v>#N/A</v>
          </cell>
          <cell r="J1199" t="e">
            <v>#N/A</v>
          </cell>
          <cell r="K1199" t="str">
            <v>AS-5610;INJ080</v>
          </cell>
          <cell r="L1199">
            <v>80</v>
          </cell>
          <cell r="M1199">
            <v>265.51724137931035</v>
          </cell>
          <cell r="N1199" t="str">
            <v xml:space="preserve">6x1 </v>
          </cell>
          <cell r="O1199" t="str">
            <v>Transfer</v>
          </cell>
          <cell r="P1199" t="str">
            <v>Sub.Cont.</v>
          </cell>
          <cell r="Q1199" t="str">
            <v>NO</v>
          </cell>
          <cell r="R1199" t="str">
            <v>-</v>
          </cell>
          <cell r="S1199">
            <v>120</v>
          </cell>
          <cell r="T1199">
            <v>1</v>
          </cell>
          <cell r="U1199">
            <v>130</v>
          </cell>
          <cell r="V1199">
            <v>130</v>
          </cell>
          <cell r="W1199">
            <v>5</v>
          </cell>
          <cell r="Y1199">
            <v>8</v>
          </cell>
          <cell r="Z1199">
            <v>1740</v>
          </cell>
          <cell r="AA1199">
            <v>180</v>
          </cell>
          <cell r="AB1199">
            <v>10</v>
          </cell>
          <cell r="AC1199">
            <v>50</v>
          </cell>
          <cell r="AD1199" t="str">
            <v>SE</v>
          </cell>
          <cell r="AE1199">
            <v>0</v>
          </cell>
          <cell r="AF1199">
            <v>6</v>
          </cell>
          <cell r="AG1199">
            <v>80</v>
          </cell>
          <cell r="AH1199">
            <v>275.86206896551721</v>
          </cell>
          <cell r="AJ1199">
            <v>18</v>
          </cell>
          <cell r="AL1199">
            <v>96</v>
          </cell>
          <cell r="AM1199">
            <v>32</v>
          </cell>
          <cell r="AN1199">
            <v>576</v>
          </cell>
          <cell r="AO1199">
            <v>167.04</v>
          </cell>
          <cell r="AP1199" t="e">
            <v>#N/A</v>
          </cell>
          <cell r="AQ1199" t="e">
            <v>#N/A</v>
          </cell>
          <cell r="AR1199" t="e">
            <v>#N/A</v>
          </cell>
          <cell r="AS1199" t="e">
            <v>#N/A</v>
          </cell>
          <cell r="AT1199" t="e">
            <v>#N/A</v>
          </cell>
        </row>
        <row r="1200">
          <cell r="B1200" t="str">
            <v>897946-5490-2</v>
          </cell>
          <cell r="C1200" t="str">
            <v>897946-5490;A</v>
          </cell>
          <cell r="D1200" t="str">
            <v>F-EM</v>
          </cell>
          <cell r="E1200" t="str">
            <v>HONDA</v>
          </cell>
          <cell r="F1200" t="str">
            <v>IRC</v>
          </cell>
          <cell r="G1200" t="str">
            <v>O-RING</v>
          </cell>
          <cell r="H1200" t="str">
            <v>INJ 13-17,36-39,63</v>
          </cell>
          <cell r="I1200" t="e">
            <v>#N/A</v>
          </cell>
          <cell r="J1200" t="e">
            <v>#N/A</v>
          </cell>
          <cell r="K1200" t="str">
            <v>AS-5610;INJ080</v>
          </cell>
          <cell r="L1200">
            <v>80</v>
          </cell>
          <cell r="M1200">
            <v>265.51724137931035</v>
          </cell>
          <cell r="N1200" t="str">
            <v xml:space="preserve">6x1 </v>
          </cell>
          <cell r="O1200" t="str">
            <v>Transfer</v>
          </cell>
          <cell r="P1200" t="str">
            <v>Sub.Cont.</v>
          </cell>
          <cell r="Q1200" t="str">
            <v>NO</v>
          </cell>
          <cell r="R1200" t="str">
            <v>-</v>
          </cell>
          <cell r="S1200">
            <v>120</v>
          </cell>
          <cell r="T1200">
            <v>1</v>
          </cell>
          <cell r="U1200">
            <v>130</v>
          </cell>
          <cell r="V1200">
            <v>130</v>
          </cell>
          <cell r="W1200">
            <v>5</v>
          </cell>
          <cell r="Y1200">
            <v>8</v>
          </cell>
          <cell r="Z1200">
            <v>1740</v>
          </cell>
          <cell r="AA1200">
            <v>180</v>
          </cell>
          <cell r="AB1200">
            <v>10</v>
          </cell>
          <cell r="AC1200">
            <v>50</v>
          </cell>
          <cell r="AD1200" t="str">
            <v>SE</v>
          </cell>
          <cell r="AE1200">
            <v>0</v>
          </cell>
          <cell r="AF1200">
            <v>6</v>
          </cell>
          <cell r="AG1200">
            <v>80</v>
          </cell>
          <cell r="AH1200">
            <v>275.86206896551721</v>
          </cell>
          <cell r="AJ1200">
            <v>18</v>
          </cell>
          <cell r="AL1200">
            <v>48</v>
          </cell>
          <cell r="AM1200">
            <v>32</v>
          </cell>
          <cell r="AN1200">
            <v>288</v>
          </cell>
          <cell r="AO1200">
            <v>83.52</v>
          </cell>
          <cell r="AP1200" t="e">
            <v>#N/A</v>
          </cell>
          <cell r="AQ1200" t="e">
            <v>#N/A</v>
          </cell>
          <cell r="AR1200" t="e">
            <v>#N/A</v>
          </cell>
          <cell r="AS1200" t="e">
            <v>#N/A</v>
          </cell>
          <cell r="AT1200" t="e">
            <v>#N/A</v>
          </cell>
        </row>
        <row r="1201">
          <cell r="B1201" t="str">
            <v>897946-803A</v>
          </cell>
          <cell r="C1201" t="str">
            <v>897946-803A;A</v>
          </cell>
          <cell r="D1201" t="str">
            <v>F-EM</v>
          </cell>
          <cell r="E1201" t="str">
            <v>HONDA</v>
          </cell>
          <cell r="F1201" t="str">
            <v>IRC</v>
          </cell>
          <cell r="G1201" t="str">
            <v>O-RING</v>
          </cell>
          <cell r="H1201" t="str">
            <v>INJ 13-17,36-39,63</v>
          </cell>
          <cell r="I1201" t="e">
            <v>#N/A</v>
          </cell>
          <cell r="J1201" t="e">
            <v>#N/A</v>
          </cell>
          <cell r="K1201" t="str">
            <v>AS-5729;INJ080</v>
          </cell>
          <cell r="L1201">
            <v>83</v>
          </cell>
          <cell r="M1201">
            <v>260.16260162601628</v>
          </cell>
          <cell r="N1201" t="str">
            <v>6X1</v>
          </cell>
          <cell r="O1201" t="str">
            <v>Compression</v>
          </cell>
          <cell r="P1201" t="str">
            <v>Sub.Cont.</v>
          </cell>
          <cell r="Q1201" t="str">
            <v>NO</v>
          </cell>
          <cell r="R1201" t="str">
            <v>-</v>
          </cell>
          <cell r="S1201">
            <v>100</v>
          </cell>
          <cell r="T1201">
            <v>3</v>
          </cell>
          <cell r="U1201">
            <v>9</v>
          </cell>
          <cell r="V1201">
            <v>120</v>
          </cell>
          <cell r="W1201">
            <v>8</v>
          </cell>
          <cell r="Y1201">
            <v>4</v>
          </cell>
          <cell r="Z1201">
            <v>1845</v>
          </cell>
          <cell r="AA1201">
            <v>175</v>
          </cell>
          <cell r="AB1201">
            <v>3</v>
          </cell>
          <cell r="AC1201">
            <v>40</v>
          </cell>
          <cell r="AD1201" t="str">
            <v>RK</v>
          </cell>
          <cell r="AE1201">
            <v>0</v>
          </cell>
          <cell r="AF1201">
            <v>6</v>
          </cell>
          <cell r="AG1201">
            <v>83</v>
          </cell>
          <cell r="AH1201">
            <v>269.91869918699189</v>
          </cell>
          <cell r="AL1201">
            <v>105</v>
          </cell>
          <cell r="AM1201">
            <v>35</v>
          </cell>
          <cell r="AN1201">
            <v>630</v>
          </cell>
          <cell r="AO1201">
            <v>193.72499999999999</v>
          </cell>
          <cell r="AP1201" t="e">
            <v>#N/A</v>
          </cell>
          <cell r="AQ1201" t="e">
            <v>#N/A</v>
          </cell>
          <cell r="AR1201" t="e">
            <v>#N/A</v>
          </cell>
          <cell r="AS1201" t="e">
            <v>#N/A</v>
          </cell>
          <cell r="AT1201" t="e">
            <v>#N/A</v>
          </cell>
        </row>
        <row r="1202">
          <cell r="B1202" t="str">
            <v>897946-803A-2</v>
          </cell>
          <cell r="C1202" t="str">
            <v>897946-803A;A</v>
          </cell>
          <cell r="D1202" t="str">
            <v>F-EM</v>
          </cell>
          <cell r="E1202" t="str">
            <v>HONDA</v>
          </cell>
          <cell r="F1202" t="str">
            <v>IRC</v>
          </cell>
          <cell r="G1202" t="str">
            <v>O-RING</v>
          </cell>
          <cell r="H1202" t="str">
            <v>INJ 13-17,36-39,63</v>
          </cell>
          <cell r="I1202" t="e">
            <v>#N/A</v>
          </cell>
          <cell r="J1202" t="e">
            <v>#N/A</v>
          </cell>
          <cell r="K1202" t="str">
            <v>AS-5729;INJ080</v>
          </cell>
          <cell r="L1202">
            <v>83</v>
          </cell>
          <cell r="M1202">
            <v>260.16260162601628</v>
          </cell>
          <cell r="N1202" t="str">
            <v>6X1</v>
          </cell>
          <cell r="O1202" t="str">
            <v>Compression</v>
          </cell>
          <cell r="P1202" t="str">
            <v>Sub.Cont.</v>
          </cell>
          <cell r="Q1202" t="str">
            <v>NO</v>
          </cell>
          <cell r="R1202" t="str">
            <v>-</v>
          </cell>
          <cell r="S1202">
            <v>100</v>
          </cell>
          <cell r="T1202">
            <v>3</v>
          </cell>
          <cell r="U1202">
            <v>9</v>
          </cell>
          <cell r="V1202">
            <v>120</v>
          </cell>
          <cell r="W1202">
            <v>8</v>
          </cell>
          <cell r="Y1202">
            <v>4</v>
          </cell>
          <cell r="Z1202">
            <v>1845</v>
          </cell>
          <cell r="AA1202">
            <v>175</v>
          </cell>
          <cell r="AB1202">
            <v>3</v>
          </cell>
          <cell r="AC1202">
            <v>40</v>
          </cell>
          <cell r="AD1202" t="str">
            <v>RK</v>
          </cell>
          <cell r="AE1202">
            <v>0</v>
          </cell>
          <cell r="AF1202">
            <v>6</v>
          </cell>
          <cell r="AG1202">
            <v>83</v>
          </cell>
          <cell r="AH1202">
            <v>269.91869918699189</v>
          </cell>
          <cell r="AL1202">
            <v>52.5</v>
          </cell>
          <cell r="AM1202">
            <v>35</v>
          </cell>
          <cell r="AN1202">
            <v>315</v>
          </cell>
          <cell r="AO1202">
            <v>96.862499999999997</v>
          </cell>
          <cell r="AP1202" t="e">
            <v>#N/A</v>
          </cell>
          <cell r="AQ1202" t="e">
            <v>#N/A</v>
          </cell>
          <cell r="AR1202" t="e">
            <v>#N/A</v>
          </cell>
          <cell r="AS1202" t="e">
            <v>#N/A</v>
          </cell>
          <cell r="AT1202" t="e">
            <v>#N/A</v>
          </cell>
        </row>
        <row r="1203">
          <cell r="B1203" t="str">
            <v>897947-0790</v>
          </cell>
          <cell r="C1203" t="str">
            <v>897947-0790;A</v>
          </cell>
          <cell r="D1203" t="str">
            <v>F-RP</v>
          </cell>
          <cell r="E1203" t="str">
            <v>HONDA</v>
          </cell>
          <cell r="F1203" t="str">
            <v>-</v>
          </cell>
          <cell r="G1203" t="str">
            <v>O-RING 217.5*3.5</v>
          </cell>
          <cell r="H1203" t="str">
            <v>INM 4,16,17,28,36-39</v>
          </cell>
          <cell r="I1203" t="e">
            <v>#N/A</v>
          </cell>
          <cell r="J1203" t="e">
            <v>#N/A</v>
          </cell>
          <cell r="K1203" t="str">
            <v>P-5730;INJ080</v>
          </cell>
          <cell r="L1203">
            <v>38</v>
          </cell>
          <cell r="M1203">
            <v>3274.8538011695905</v>
          </cell>
          <cell r="N1203" t="str">
            <v>16X1</v>
          </cell>
          <cell r="O1203" t="str">
            <v>Compression</v>
          </cell>
          <cell r="P1203" t="str">
            <v>Sub.Cont.</v>
          </cell>
          <cell r="Q1203" t="str">
            <v>NO</v>
          </cell>
          <cell r="R1203" t="str">
            <v>-</v>
          </cell>
          <cell r="S1203">
            <v>100</v>
          </cell>
          <cell r="T1203">
            <v>8</v>
          </cell>
          <cell r="U1203">
            <v>38</v>
          </cell>
          <cell r="V1203">
            <v>70</v>
          </cell>
          <cell r="W1203">
            <v>7</v>
          </cell>
          <cell r="Y1203">
            <v>5</v>
          </cell>
          <cell r="Z1203">
            <v>171</v>
          </cell>
          <cell r="AA1203">
            <v>180</v>
          </cell>
          <cell r="AB1203">
            <v>10</v>
          </cell>
          <cell r="AC1203">
            <v>50</v>
          </cell>
          <cell r="AD1203" t="str">
            <v>RPS</v>
          </cell>
          <cell r="AE1203">
            <v>0</v>
          </cell>
          <cell r="AF1203">
            <v>16</v>
          </cell>
          <cell r="AG1203">
            <v>38</v>
          </cell>
          <cell r="AH1203">
            <v>3555.5555555555557</v>
          </cell>
          <cell r="AJ1203">
            <v>18</v>
          </cell>
          <cell r="AL1203">
            <v>210</v>
          </cell>
          <cell r="AM1203">
            <v>70</v>
          </cell>
          <cell r="AN1203">
            <v>3360</v>
          </cell>
          <cell r="AO1203">
            <v>35.909999999999997</v>
          </cell>
          <cell r="AP1203" t="e">
            <v>#N/A</v>
          </cell>
          <cell r="AQ1203" t="e">
            <v>#N/A</v>
          </cell>
          <cell r="AR1203" t="e">
            <v>#N/A</v>
          </cell>
          <cell r="AS1203" t="e">
            <v>#N/A</v>
          </cell>
          <cell r="AT1203" t="e">
            <v>#N/A</v>
          </cell>
        </row>
        <row r="1204">
          <cell r="B1204" t="str">
            <v>897947-0790-2</v>
          </cell>
          <cell r="C1204" t="str">
            <v>897947-0790;A</v>
          </cell>
          <cell r="D1204" t="str">
            <v>F-RP</v>
          </cell>
          <cell r="E1204" t="str">
            <v>HONDA</v>
          </cell>
          <cell r="F1204" t="str">
            <v>-</v>
          </cell>
          <cell r="G1204" t="str">
            <v>O-RING 217.5*3.5</v>
          </cell>
          <cell r="H1204" t="str">
            <v>INM 4,16,17,28,36-39</v>
          </cell>
          <cell r="I1204" t="e">
            <v>#N/A</v>
          </cell>
          <cell r="J1204" t="e">
            <v>#N/A</v>
          </cell>
          <cell r="K1204" t="str">
            <v>P-5730;INJ080</v>
          </cell>
          <cell r="L1204">
            <v>38</v>
          </cell>
          <cell r="M1204">
            <v>3274.8538011695905</v>
          </cell>
          <cell r="N1204" t="str">
            <v>16X1</v>
          </cell>
          <cell r="O1204" t="str">
            <v>Compression</v>
          </cell>
          <cell r="P1204" t="str">
            <v>Sub.Cont.</v>
          </cell>
          <cell r="Q1204" t="str">
            <v>NO</v>
          </cell>
          <cell r="R1204" t="str">
            <v>-</v>
          </cell>
          <cell r="S1204">
            <v>100</v>
          </cell>
          <cell r="T1204">
            <v>8</v>
          </cell>
          <cell r="U1204">
            <v>38</v>
          </cell>
          <cell r="V1204">
            <v>70</v>
          </cell>
          <cell r="W1204">
            <v>7</v>
          </cell>
          <cell r="Y1204">
            <v>5</v>
          </cell>
          <cell r="Z1204">
            <v>171</v>
          </cell>
          <cell r="AA1204">
            <v>180</v>
          </cell>
          <cell r="AB1204">
            <v>10</v>
          </cell>
          <cell r="AC1204">
            <v>50</v>
          </cell>
          <cell r="AD1204" t="str">
            <v>RPS</v>
          </cell>
          <cell r="AE1204">
            <v>0</v>
          </cell>
          <cell r="AF1204">
            <v>16</v>
          </cell>
          <cell r="AG1204">
            <v>38</v>
          </cell>
          <cell r="AH1204">
            <v>3555.5555555555557</v>
          </cell>
          <cell r="AJ1204">
            <v>18</v>
          </cell>
          <cell r="AL1204">
            <v>140</v>
          </cell>
          <cell r="AM1204">
            <v>70</v>
          </cell>
          <cell r="AN1204">
            <v>2240</v>
          </cell>
          <cell r="AO1204">
            <v>23.94</v>
          </cell>
          <cell r="AP1204" t="e">
            <v>#N/A</v>
          </cell>
          <cell r="AQ1204" t="e">
            <v>#N/A</v>
          </cell>
          <cell r="AR1204" t="e">
            <v>#N/A</v>
          </cell>
          <cell r="AS1204" t="e">
            <v>#N/A</v>
          </cell>
          <cell r="AT1204" t="e">
            <v>#N/A</v>
          </cell>
        </row>
        <row r="1205">
          <cell r="B1205" t="str">
            <v>898002-0850</v>
          </cell>
          <cell r="C1205" t="str">
            <v>898002-0850;A</v>
          </cell>
          <cell r="D1205" t="str">
            <v>F-EM</v>
          </cell>
          <cell r="E1205" t="str">
            <v>Kawasaki</v>
          </cell>
          <cell r="F1205" t="str">
            <v>T-1010</v>
          </cell>
          <cell r="G1205" t="str">
            <v>GROMMET</v>
          </cell>
          <cell r="H1205" t="str">
            <v>INJ 13-17,36-39,63</v>
          </cell>
          <cell r="I1205" t="e">
            <v>#N/A</v>
          </cell>
          <cell r="J1205" t="e">
            <v>#N/A</v>
          </cell>
          <cell r="K1205" t="str">
            <v>AG-5801;INJ080</v>
          </cell>
          <cell r="L1205">
            <v>75</v>
          </cell>
          <cell r="M1205">
            <v>228.57142857142858</v>
          </cell>
          <cell r="N1205" t="str">
            <v>4X1</v>
          </cell>
          <cell r="O1205" t="str">
            <v>Transfer</v>
          </cell>
          <cell r="P1205" t="str">
            <v>Sub.Cont.</v>
          </cell>
          <cell r="Q1205" t="str">
            <v>NO</v>
          </cell>
          <cell r="R1205" t="str">
            <v>205 / 220</v>
          </cell>
          <cell r="S1205">
            <v>100</v>
          </cell>
          <cell r="Y1205">
            <v>5</v>
          </cell>
          <cell r="Z1205">
            <v>1260</v>
          </cell>
          <cell r="AA1205">
            <v>175</v>
          </cell>
          <cell r="AB1205">
            <v>15</v>
          </cell>
          <cell r="AC1205">
            <v>90</v>
          </cell>
          <cell r="AD1205" t="str">
            <v>RK</v>
          </cell>
          <cell r="AE1205">
            <v>0</v>
          </cell>
          <cell r="AF1205">
            <v>4</v>
          </cell>
          <cell r="AG1205">
            <v>75</v>
          </cell>
          <cell r="AH1205">
            <v>238.0952380952381</v>
          </cell>
          <cell r="AJ1205">
            <v>0</v>
          </cell>
          <cell r="AL1205">
            <v>72</v>
          </cell>
          <cell r="AM1205">
            <v>24</v>
          </cell>
          <cell r="AN1205">
            <v>288</v>
          </cell>
          <cell r="AO1205">
            <v>90.72</v>
          </cell>
          <cell r="AP1205" t="e">
            <v>#N/A</v>
          </cell>
          <cell r="AQ1205" t="e">
            <v>#N/A</v>
          </cell>
          <cell r="AR1205" t="e">
            <v>#N/A</v>
          </cell>
          <cell r="AS1205" t="e">
            <v>#N/A</v>
          </cell>
          <cell r="AT1205" t="e">
            <v>#N/A</v>
          </cell>
        </row>
        <row r="1206">
          <cell r="B1206" t="str">
            <v>898022-7823</v>
          </cell>
          <cell r="C1206" t="str">
            <v>898022-7823;A</v>
          </cell>
          <cell r="D1206" t="str">
            <v>F-SCC</v>
          </cell>
          <cell r="E1206" t="str">
            <v>Kawasaki</v>
          </cell>
          <cell r="F1206" t="str">
            <v>-</v>
          </cell>
          <cell r="G1206" t="str">
            <v>GROMMET</v>
          </cell>
          <cell r="H1206">
            <v>510</v>
          </cell>
          <cell r="I1206" t="e">
            <v>#N/A</v>
          </cell>
          <cell r="J1206" t="e">
            <v>#N/A</v>
          </cell>
          <cell r="K1206" t="str">
            <v>E-2724;PRS080</v>
          </cell>
          <cell r="L1206">
            <v>40</v>
          </cell>
          <cell r="M1206">
            <v>211.42857142857142</v>
          </cell>
          <cell r="N1206" t="str">
            <v>2X1</v>
          </cell>
          <cell r="O1206" t="str">
            <v>Compression</v>
          </cell>
          <cell r="P1206" t="str">
            <v>Sub.Cont.</v>
          </cell>
          <cell r="Q1206" t="str">
            <v>NO</v>
          </cell>
          <cell r="R1206" t="str">
            <v>-</v>
          </cell>
          <cell r="S1206">
            <v>100</v>
          </cell>
          <cell r="T1206" t="str">
            <v>JIG</v>
          </cell>
          <cell r="Y1206">
            <v>3</v>
          </cell>
          <cell r="Z1206">
            <v>350</v>
          </cell>
          <cell r="AA1206">
            <v>175</v>
          </cell>
          <cell r="AB1206">
            <v>0</v>
          </cell>
          <cell r="AC1206">
            <v>90</v>
          </cell>
          <cell r="AD1206" t="str">
            <v>RK</v>
          </cell>
          <cell r="AE1206">
            <v>0</v>
          </cell>
          <cell r="AF1206">
            <v>2</v>
          </cell>
          <cell r="AG1206">
            <v>40</v>
          </cell>
          <cell r="AH1206">
            <v>228.57142857142858</v>
          </cell>
          <cell r="AJ1206">
            <v>0</v>
          </cell>
          <cell r="AL1206">
            <v>105</v>
          </cell>
          <cell r="AM1206">
            <v>23</v>
          </cell>
          <cell r="AN1206">
            <v>210</v>
          </cell>
          <cell r="AO1206">
            <v>36.75</v>
          </cell>
          <cell r="AP1206" t="e">
            <v>#N/A</v>
          </cell>
          <cell r="AQ1206" t="e">
            <v>#N/A</v>
          </cell>
          <cell r="AR1206" t="e">
            <v>#N/A</v>
          </cell>
          <cell r="AS1206" t="e">
            <v>#N/A</v>
          </cell>
          <cell r="AT1206" t="e">
            <v>#N/A</v>
          </cell>
        </row>
        <row r="1207">
          <cell r="B1207" t="str">
            <v>898022-7852</v>
          </cell>
          <cell r="C1207" t="str">
            <v>898022-7852;A</v>
          </cell>
          <cell r="D1207" t="str">
            <v>F-SCC</v>
          </cell>
          <cell r="E1207" t="str">
            <v>ISUZU</v>
          </cell>
          <cell r="F1207" t="str">
            <v>KB-45%</v>
          </cell>
          <cell r="G1207" t="str">
            <v>CUSHION RUBBER</v>
          </cell>
          <cell r="H1207">
            <v>510</v>
          </cell>
          <cell r="I1207" t="e">
            <v>#N/A</v>
          </cell>
          <cell r="J1207" t="e">
            <v>#N/A</v>
          </cell>
          <cell r="K1207" t="str">
            <v>E-2724;PRS080</v>
          </cell>
          <cell r="L1207">
            <v>40</v>
          </cell>
          <cell r="M1207">
            <v>200</v>
          </cell>
          <cell r="N1207" t="str">
            <v>2X1</v>
          </cell>
          <cell r="O1207" t="str">
            <v>Compression</v>
          </cell>
          <cell r="P1207" t="str">
            <v>Sub.Cont.</v>
          </cell>
          <cell r="Q1207" t="str">
            <v>NO</v>
          </cell>
          <cell r="R1207" t="str">
            <v>-</v>
          </cell>
          <cell r="S1207">
            <v>100</v>
          </cell>
          <cell r="Y1207">
            <v>3</v>
          </cell>
          <cell r="Z1207">
            <v>370</v>
          </cell>
          <cell r="AA1207">
            <v>175</v>
          </cell>
          <cell r="AB1207">
            <v>20</v>
          </cell>
          <cell r="AC1207">
            <v>90</v>
          </cell>
          <cell r="AD1207" t="str">
            <v>RK</v>
          </cell>
          <cell r="AE1207">
            <v>0</v>
          </cell>
          <cell r="AF1207">
            <v>2</v>
          </cell>
          <cell r="AG1207">
            <v>40</v>
          </cell>
          <cell r="AH1207">
            <v>216.21621621621622</v>
          </cell>
          <cell r="AJ1207">
            <v>0</v>
          </cell>
          <cell r="AL1207">
            <v>105</v>
          </cell>
          <cell r="AM1207">
            <v>23</v>
          </cell>
          <cell r="AN1207">
            <v>210</v>
          </cell>
          <cell r="AO1207">
            <v>38.85</v>
          </cell>
          <cell r="AP1207" t="e">
            <v>#N/A</v>
          </cell>
          <cell r="AQ1207" t="e">
            <v>#N/A</v>
          </cell>
          <cell r="AR1207" t="e">
            <v>#N/A</v>
          </cell>
          <cell r="AS1207" t="e">
            <v>#N/A</v>
          </cell>
          <cell r="AT1207" t="e">
            <v>#N/A</v>
          </cell>
        </row>
        <row r="1208">
          <cell r="B1208" t="str">
            <v>898033-5160</v>
          </cell>
          <cell r="C1208" t="str">
            <v>898033-5160;A</v>
          </cell>
          <cell r="D1208" t="str">
            <v>F-EM</v>
          </cell>
          <cell r="E1208" t="str">
            <v>ISUZU</v>
          </cell>
          <cell r="F1208" t="str">
            <v>KB-45%</v>
          </cell>
          <cell r="G1208" t="str">
            <v>CUSHION RUBBER</v>
          </cell>
          <cell r="H1208" t="str">
            <v>INJ 13-17,36-39,63</v>
          </cell>
          <cell r="I1208" t="e">
            <v>#N/A</v>
          </cell>
          <cell r="J1208" t="e">
            <v>#N/A</v>
          </cell>
          <cell r="K1208" t="str">
            <v>AS-5610;INJ080</v>
          </cell>
          <cell r="L1208">
            <v>80</v>
          </cell>
          <cell r="M1208">
            <v>465.25679758308155</v>
          </cell>
          <cell r="N1208" t="str">
            <v>4X1</v>
          </cell>
          <cell r="O1208" t="str">
            <v>Compression</v>
          </cell>
          <cell r="P1208" t="str">
            <v>Sub.Cont.</v>
          </cell>
          <cell r="Q1208" t="str">
            <v>NO</v>
          </cell>
          <cell r="R1208" t="str">
            <v>-</v>
          </cell>
          <cell r="S1208">
            <v>100</v>
          </cell>
          <cell r="T1208" t="str">
            <v>JIG</v>
          </cell>
          <cell r="Y1208">
            <v>3</v>
          </cell>
          <cell r="Z1208">
            <v>662</v>
          </cell>
          <cell r="AA1208">
            <v>175</v>
          </cell>
          <cell r="AB1208">
            <v>10</v>
          </cell>
          <cell r="AC1208">
            <v>90</v>
          </cell>
          <cell r="AD1208" t="str">
            <v>RK</v>
          </cell>
          <cell r="AE1208">
            <v>0</v>
          </cell>
          <cell r="AF1208">
            <v>4</v>
          </cell>
          <cell r="AG1208">
            <v>80</v>
          </cell>
          <cell r="AH1208">
            <v>483.38368580060421</v>
          </cell>
          <cell r="AJ1208">
            <v>0</v>
          </cell>
          <cell r="AL1208">
            <v>108</v>
          </cell>
          <cell r="AM1208">
            <v>36</v>
          </cell>
          <cell r="AN1208">
            <v>432</v>
          </cell>
          <cell r="AO1208">
            <v>71.495999999999995</v>
          </cell>
          <cell r="AP1208" t="e">
            <v>#N/A</v>
          </cell>
          <cell r="AQ1208" t="e">
            <v>#N/A</v>
          </cell>
          <cell r="AR1208" t="e">
            <v>#N/A</v>
          </cell>
          <cell r="AS1208" t="e">
            <v>#N/A</v>
          </cell>
          <cell r="AT1208" t="e">
            <v>#N/A</v>
          </cell>
        </row>
        <row r="1209">
          <cell r="B1209" t="str">
            <v>898033-5160-2</v>
          </cell>
          <cell r="C1209" t="str">
            <v>898033-5160;A</v>
          </cell>
          <cell r="D1209" t="str">
            <v>F-EM</v>
          </cell>
          <cell r="E1209" t="str">
            <v>ISUZU</v>
          </cell>
          <cell r="F1209" t="str">
            <v>KB-45%</v>
          </cell>
          <cell r="G1209" t="str">
            <v>CUSHION RUBBER</v>
          </cell>
          <cell r="H1209" t="str">
            <v>INJ 13-17,36-39,63</v>
          </cell>
          <cell r="I1209" t="e">
            <v>#N/A</v>
          </cell>
          <cell r="J1209" t="e">
            <v>#N/A</v>
          </cell>
          <cell r="K1209" t="str">
            <v>AS-5610;INJ080</v>
          </cell>
          <cell r="L1209">
            <v>80</v>
          </cell>
          <cell r="M1209">
            <v>465.25679758308155</v>
          </cell>
          <cell r="N1209" t="str">
            <v>4X1</v>
          </cell>
          <cell r="O1209" t="str">
            <v>Compression</v>
          </cell>
          <cell r="P1209" t="str">
            <v>Sub.Cont.</v>
          </cell>
          <cell r="Q1209" t="str">
            <v>NO</v>
          </cell>
          <cell r="R1209" t="str">
            <v>-</v>
          </cell>
          <cell r="S1209">
            <v>100</v>
          </cell>
          <cell r="T1209" t="str">
            <v>JIG</v>
          </cell>
          <cell r="Y1209">
            <v>3</v>
          </cell>
          <cell r="Z1209">
            <v>662</v>
          </cell>
          <cell r="AA1209">
            <v>175</v>
          </cell>
          <cell r="AB1209">
            <v>10</v>
          </cell>
          <cell r="AC1209">
            <v>90</v>
          </cell>
          <cell r="AD1209" t="str">
            <v>RK</v>
          </cell>
          <cell r="AE1209">
            <v>0</v>
          </cell>
          <cell r="AF1209">
            <v>4</v>
          </cell>
          <cell r="AG1209">
            <v>80</v>
          </cell>
          <cell r="AH1209">
            <v>483.38368580060421</v>
          </cell>
          <cell r="AJ1209">
            <v>0</v>
          </cell>
          <cell r="AL1209">
            <v>72</v>
          </cell>
          <cell r="AM1209">
            <v>36</v>
          </cell>
          <cell r="AN1209">
            <v>288</v>
          </cell>
          <cell r="AO1209">
            <v>47.664000000000001</v>
          </cell>
          <cell r="AP1209" t="e">
            <v>#N/A</v>
          </cell>
          <cell r="AQ1209" t="e">
            <v>#N/A</v>
          </cell>
          <cell r="AR1209" t="e">
            <v>#N/A</v>
          </cell>
          <cell r="AS1209" t="e">
            <v>#N/A</v>
          </cell>
          <cell r="AT1209" t="e">
            <v>#N/A</v>
          </cell>
        </row>
        <row r="1210">
          <cell r="B1210" t="str">
            <v>898050-4660</v>
          </cell>
          <cell r="C1210" t="str">
            <v>898050-4660;A</v>
          </cell>
          <cell r="D1210" t="str">
            <v>F-RP</v>
          </cell>
          <cell r="E1210" t="str">
            <v>ISUZU</v>
          </cell>
          <cell r="F1210" t="str">
            <v>IRC</v>
          </cell>
          <cell r="G1210" t="str">
            <v>CUS R&lt;-153366</v>
          </cell>
          <cell r="H1210">
            <v>510</v>
          </cell>
          <cell r="I1210" t="e">
            <v>#N/A</v>
          </cell>
          <cell r="J1210" t="e">
            <v>#N/A</v>
          </cell>
          <cell r="K1210" t="str">
            <v>E2812;PRS040</v>
          </cell>
          <cell r="L1210">
            <v>15</v>
          </cell>
          <cell r="M1210">
            <v>4800</v>
          </cell>
          <cell r="N1210" t="str">
            <v>4x4</v>
          </cell>
          <cell r="O1210" t="str">
            <v>Comprssion</v>
          </cell>
          <cell r="P1210" t="str">
            <v>Press Dep.</v>
          </cell>
          <cell r="Q1210" t="str">
            <v>NO</v>
          </cell>
          <cell r="R1210" t="str">
            <v>-</v>
          </cell>
          <cell r="S1210">
            <v>120</v>
          </cell>
          <cell r="T1210">
            <v>2</v>
          </cell>
          <cell r="U1210">
            <v>140</v>
          </cell>
          <cell r="V1210">
            <v>200</v>
          </cell>
          <cell r="W1210">
            <v>6</v>
          </cell>
          <cell r="Y1210">
            <v>6</v>
          </cell>
          <cell r="Z1210">
            <v>10</v>
          </cell>
          <cell r="AA1210">
            <v>170</v>
          </cell>
          <cell r="AB1210">
            <v>10</v>
          </cell>
          <cell r="AC1210">
            <v>70</v>
          </cell>
          <cell r="AD1210" t="str">
            <v>JAPAN</v>
          </cell>
          <cell r="AE1210">
            <v>0</v>
          </cell>
          <cell r="AF1210">
            <v>4</v>
          </cell>
          <cell r="AG1210">
            <v>15</v>
          </cell>
          <cell r="AH1210">
            <v>6000</v>
          </cell>
          <cell r="AJ1210">
            <v>160</v>
          </cell>
          <cell r="AL1210">
            <v>180</v>
          </cell>
          <cell r="AM1210">
            <v>60</v>
          </cell>
          <cell r="AN1210">
            <v>720</v>
          </cell>
          <cell r="AO1210">
            <v>1.8</v>
          </cell>
          <cell r="AP1210" t="e">
            <v>#N/A</v>
          </cell>
          <cell r="AQ1210" t="e">
            <v>#N/A</v>
          </cell>
          <cell r="AR1210" t="e">
            <v>#N/A</v>
          </cell>
          <cell r="AS1210" t="e">
            <v>#N/A</v>
          </cell>
          <cell r="AT1210" t="e">
            <v>#N/A</v>
          </cell>
          <cell r="AU1210" t="str">
            <v>CHANG   2724  TO  2776  18-08/1999</v>
          </cell>
        </row>
        <row r="1211">
          <cell r="B1211" t="str">
            <v>898077-2670</v>
          </cell>
          <cell r="C1211" t="str">
            <v>898077-2670;A</v>
          </cell>
          <cell r="D1211" t="str">
            <v>F-CRM</v>
          </cell>
          <cell r="E1211">
            <v>0</v>
          </cell>
          <cell r="F1211" t="str">
            <v>IRC</v>
          </cell>
          <cell r="G1211">
            <v>0</v>
          </cell>
          <cell r="H1211">
            <v>510</v>
          </cell>
          <cell r="I1211" t="e">
            <v>#N/A</v>
          </cell>
          <cell r="J1211" t="e">
            <v>#N/A</v>
          </cell>
          <cell r="K1211" t="str">
            <v>E2777;PRS080</v>
          </cell>
          <cell r="L1211" t="e">
            <v>#N/A</v>
          </cell>
          <cell r="M1211" t="e">
            <v>#N/A</v>
          </cell>
          <cell r="N1211" t="str">
            <v>2X3</v>
          </cell>
          <cell r="O1211" t="str">
            <v>Comprssion</v>
          </cell>
          <cell r="P1211" t="str">
            <v>Sub.Cont.</v>
          </cell>
          <cell r="Q1211" t="str">
            <v>NO</v>
          </cell>
          <cell r="R1211" t="str">
            <v>-</v>
          </cell>
          <cell r="S1211">
            <v>100</v>
          </cell>
          <cell r="T1211" t="str">
            <v>JIG</v>
          </cell>
          <cell r="Y1211">
            <v>5</v>
          </cell>
          <cell r="Z1211">
            <v>210</v>
          </cell>
          <cell r="AA1211">
            <v>175</v>
          </cell>
          <cell r="AB1211">
            <v>0</v>
          </cell>
          <cell r="AC1211">
            <v>70</v>
          </cell>
          <cell r="AD1211" t="str">
            <v>RK</v>
          </cell>
          <cell r="AE1211">
            <v>0</v>
          </cell>
          <cell r="AF1211">
            <v>2</v>
          </cell>
          <cell r="AG1211" t="e">
            <v>#N/A</v>
          </cell>
          <cell r="AH1211" t="e">
            <v>#N/A</v>
          </cell>
          <cell r="AJ1211" t="e">
            <v>#VALUE!</v>
          </cell>
          <cell r="AL1211">
            <v>138</v>
          </cell>
          <cell r="AM1211">
            <v>46</v>
          </cell>
          <cell r="AN1211">
            <v>276</v>
          </cell>
          <cell r="AO1211">
            <v>28.98</v>
          </cell>
          <cell r="AP1211" t="e">
            <v>#N/A</v>
          </cell>
          <cell r="AQ1211" t="e">
            <v>#N/A</v>
          </cell>
          <cell r="AR1211" t="e">
            <v>#N/A</v>
          </cell>
          <cell r="AS1211" t="e">
            <v>#N/A</v>
          </cell>
          <cell r="AT1211" t="e">
            <v>#N/A</v>
          </cell>
        </row>
        <row r="1212">
          <cell r="B1212" t="str">
            <v>898077-2680</v>
          </cell>
          <cell r="C1212" t="str">
            <v>898077-2680;A</v>
          </cell>
          <cell r="D1212" t="str">
            <v>F-CRM</v>
          </cell>
          <cell r="E1212">
            <v>0</v>
          </cell>
          <cell r="F1212" t="str">
            <v>IRC</v>
          </cell>
          <cell r="G1212">
            <v>0</v>
          </cell>
          <cell r="H1212">
            <v>510</v>
          </cell>
          <cell r="I1212" t="e">
            <v>#N/A</v>
          </cell>
          <cell r="J1212" t="e">
            <v>#N/A</v>
          </cell>
          <cell r="K1212" t="str">
            <v>E2777-PRS080</v>
          </cell>
          <cell r="L1212" t="e">
            <v>#N/A</v>
          </cell>
          <cell r="M1212" t="e">
            <v>#N/A</v>
          </cell>
          <cell r="N1212" t="str">
            <v>2x2</v>
          </cell>
          <cell r="O1212" t="str">
            <v>Compression</v>
          </cell>
          <cell r="P1212" t="str">
            <v>Sub.Cont.</v>
          </cell>
          <cell r="Q1212" t="str">
            <v>NO</v>
          </cell>
          <cell r="R1212" t="str">
            <v>-</v>
          </cell>
          <cell r="S1212">
            <v>100</v>
          </cell>
          <cell r="T1212" t="str">
            <v>JIG</v>
          </cell>
          <cell r="Y1212">
            <v>5</v>
          </cell>
          <cell r="Z1212">
            <v>223</v>
          </cell>
          <cell r="AA1212">
            <v>175</v>
          </cell>
          <cell r="AB1212">
            <v>0</v>
          </cell>
          <cell r="AC1212">
            <v>70</v>
          </cell>
          <cell r="AD1212" t="str">
            <v>RK</v>
          </cell>
          <cell r="AE1212">
            <v>0</v>
          </cell>
          <cell r="AF1212">
            <v>2</v>
          </cell>
          <cell r="AG1212" t="e">
            <v>#N/A</v>
          </cell>
          <cell r="AH1212" t="e">
            <v>#N/A</v>
          </cell>
          <cell r="AJ1212" t="e">
            <v>#VALUE!</v>
          </cell>
          <cell r="AL1212">
            <v>138</v>
          </cell>
          <cell r="AM1212">
            <v>46</v>
          </cell>
          <cell r="AN1212">
            <v>276</v>
          </cell>
          <cell r="AO1212">
            <v>30.774000000000001</v>
          </cell>
          <cell r="AP1212" t="e">
            <v>#N/A</v>
          </cell>
          <cell r="AQ1212" t="e">
            <v>#N/A</v>
          </cell>
          <cell r="AR1212" t="e">
            <v>#N/A</v>
          </cell>
          <cell r="AS1212" t="e">
            <v>#N/A</v>
          </cell>
          <cell r="AT1212" t="e">
            <v>#N/A</v>
          </cell>
        </row>
        <row r="1213">
          <cell r="B1213" t="str">
            <v>898077-2690</v>
          </cell>
          <cell r="C1213" t="str">
            <v>898077-2690;A</v>
          </cell>
          <cell r="D1213" t="str">
            <v>F-CRM</v>
          </cell>
          <cell r="E1213" t="str">
            <v>Kawasaki</v>
          </cell>
          <cell r="F1213" t="e">
            <v>#N/A</v>
          </cell>
          <cell r="G1213" t="e">
            <v>#N/A</v>
          </cell>
          <cell r="H1213">
            <v>510</v>
          </cell>
          <cell r="I1213" t="e">
            <v>#N/A</v>
          </cell>
          <cell r="J1213" t="e">
            <v>#N/A</v>
          </cell>
          <cell r="K1213" t="str">
            <v>E2777-PRS080</v>
          </cell>
          <cell r="L1213" t="e">
            <v>#N/A</v>
          </cell>
          <cell r="M1213" t="e">
            <v>#N/A</v>
          </cell>
          <cell r="N1213" t="str">
            <v>2x3</v>
          </cell>
          <cell r="O1213" t="str">
            <v>Compression</v>
          </cell>
          <cell r="P1213" t="str">
            <v>Sub.Cont.</v>
          </cell>
          <cell r="Q1213" t="str">
            <v>NO</v>
          </cell>
          <cell r="R1213" t="str">
            <v>-</v>
          </cell>
          <cell r="S1213">
            <v>100</v>
          </cell>
          <cell r="T1213">
            <v>9</v>
          </cell>
          <cell r="U1213">
            <v>12</v>
          </cell>
          <cell r="V1213">
            <v>150</v>
          </cell>
          <cell r="W1213">
            <v>3</v>
          </cell>
          <cell r="Y1213">
            <v>6</v>
          </cell>
          <cell r="Z1213">
            <v>185</v>
          </cell>
          <cell r="AA1213">
            <v>170</v>
          </cell>
          <cell r="AB1213">
            <v>5</v>
          </cell>
          <cell r="AC1213">
            <v>70</v>
          </cell>
          <cell r="AD1213" t="str">
            <v>RK</v>
          </cell>
          <cell r="AE1213">
            <v>0</v>
          </cell>
          <cell r="AF1213">
            <v>2</v>
          </cell>
          <cell r="AG1213" t="e">
            <v>#N/A</v>
          </cell>
          <cell r="AH1213" t="e">
            <v>#N/A</v>
          </cell>
          <cell r="AJ1213" t="e">
            <v>#VALUE!</v>
          </cell>
          <cell r="AL1213">
            <v>138</v>
          </cell>
          <cell r="AM1213">
            <v>46</v>
          </cell>
          <cell r="AN1213">
            <v>276</v>
          </cell>
          <cell r="AO1213">
            <v>25.53</v>
          </cell>
          <cell r="AP1213" t="e">
            <v>#N/A</v>
          </cell>
          <cell r="AQ1213" t="e">
            <v>#N/A</v>
          </cell>
          <cell r="AR1213" t="e">
            <v>#N/A</v>
          </cell>
          <cell r="AS1213" t="e">
            <v>#N/A</v>
          </cell>
          <cell r="AT1213" t="e">
            <v>#N/A</v>
          </cell>
        </row>
        <row r="1214">
          <cell r="B1214" t="str">
            <v>898077-2700</v>
          </cell>
          <cell r="C1214" t="str">
            <v>898077-2700;A</v>
          </cell>
          <cell r="D1214" t="str">
            <v>F-CRM</v>
          </cell>
          <cell r="E1214" t="str">
            <v>TOYOROKI</v>
          </cell>
          <cell r="F1214" t="str">
            <v>KAWA</v>
          </cell>
          <cell r="G1214" t="str">
            <v>CAP BREA THER</v>
          </cell>
          <cell r="H1214">
            <v>510</v>
          </cell>
          <cell r="I1214" t="e">
            <v>#N/A</v>
          </cell>
          <cell r="J1214" t="e">
            <v>#N/A</v>
          </cell>
          <cell r="K1214" t="str">
            <v>E2777-PRS080</v>
          </cell>
          <cell r="L1214" t="e">
            <v>#N/A</v>
          </cell>
          <cell r="M1214" t="e">
            <v>#N/A</v>
          </cell>
          <cell r="N1214" t="str">
            <v>2x2</v>
          </cell>
          <cell r="O1214" t="str">
            <v>Compression</v>
          </cell>
          <cell r="P1214" t="str">
            <v>Sub.Cont.</v>
          </cell>
          <cell r="Q1214" t="str">
            <v>NO</v>
          </cell>
          <cell r="R1214" t="str">
            <v>-</v>
          </cell>
          <cell r="S1214">
            <v>100</v>
          </cell>
          <cell r="T1214">
            <v>16</v>
          </cell>
          <cell r="U1214">
            <v>11</v>
          </cell>
          <cell r="V1214">
            <v>190</v>
          </cell>
          <cell r="W1214">
            <v>4</v>
          </cell>
          <cell r="Y1214">
            <v>5</v>
          </cell>
          <cell r="Z1214">
            <v>195</v>
          </cell>
          <cell r="AA1214">
            <v>170</v>
          </cell>
          <cell r="AB1214">
            <v>10</v>
          </cell>
          <cell r="AC1214">
            <v>70</v>
          </cell>
          <cell r="AD1214" t="str">
            <v>RK</v>
          </cell>
          <cell r="AE1214">
            <v>0</v>
          </cell>
          <cell r="AF1214">
            <v>2</v>
          </cell>
          <cell r="AG1214" t="e">
            <v>#N/A</v>
          </cell>
          <cell r="AH1214" t="e">
            <v>#N/A</v>
          </cell>
          <cell r="AJ1214">
            <v>2640</v>
          </cell>
          <cell r="AL1214">
            <v>138</v>
          </cell>
          <cell r="AM1214">
            <v>46</v>
          </cell>
          <cell r="AN1214">
            <v>276</v>
          </cell>
          <cell r="AO1214">
            <v>26.91</v>
          </cell>
          <cell r="AP1214" t="e">
            <v>#N/A</v>
          </cell>
          <cell r="AQ1214" t="e">
            <v>#N/A</v>
          </cell>
          <cell r="AR1214" t="e">
            <v>#N/A</v>
          </cell>
          <cell r="AS1214" t="e">
            <v>#N/A</v>
          </cell>
          <cell r="AT1214" t="e">
            <v>#N/A</v>
          </cell>
        </row>
        <row r="1215">
          <cell r="B1215" t="str">
            <v>898079-1950</v>
          </cell>
          <cell r="C1215" t="str">
            <v>898079-1950</v>
          </cell>
          <cell r="D1215" t="str">
            <v>F-RP</v>
          </cell>
          <cell r="E1215" t="str">
            <v>TOYOROKI</v>
          </cell>
          <cell r="F1215" t="str">
            <v>KAWA</v>
          </cell>
          <cell r="G1215" t="str">
            <v>CAP BREA THER</v>
          </cell>
          <cell r="H1215">
            <v>510</v>
          </cell>
          <cell r="I1215" t="e">
            <v>#N/A</v>
          </cell>
          <cell r="J1215" t="e">
            <v>#N/A</v>
          </cell>
          <cell r="K1215" t="str">
            <v>E-2776;PRS060</v>
          </cell>
          <cell r="L1215" t="e">
            <v>#N/A</v>
          </cell>
          <cell r="M1215" t="e">
            <v>#N/A</v>
          </cell>
          <cell r="N1215" t="str">
            <v>2X1</v>
          </cell>
          <cell r="O1215" t="str">
            <v>Compression</v>
          </cell>
          <cell r="P1215" t="str">
            <v>Sub.Cont.</v>
          </cell>
          <cell r="Q1215" t="str">
            <v>NO</v>
          </cell>
          <cell r="R1215" t="str">
            <v>.</v>
          </cell>
          <cell r="S1215">
            <v>120</v>
          </cell>
          <cell r="T1215">
            <v>16</v>
          </cell>
          <cell r="U1215">
            <v>30</v>
          </cell>
          <cell r="V1215">
            <v>30</v>
          </cell>
          <cell r="W1215">
            <v>6</v>
          </cell>
          <cell r="Y1215">
            <v>5</v>
          </cell>
          <cell r="Z1215">
            <v>296</v>
          </cell>
          <cell r="AA1215">
            <v>170</v>
          </cell>
          <cell r="AB1215">
            <v>10</v>
          </cell>
          <cell r="AC1215">
            <v>70</v>
          </cell>
          <cell r="AD1215" t="str">
            <v>J/R</v>
          </cell>
          <cell r="AE1215">
            <v>0</v>
          </cell>
          <cell r="AF1215">
            <v>2</v>
          </cell>
          <cell r="AG1215" t="e">
            <v>#N/A</v>
          </cell>
          <cell r="AH1215" t="e">
            <v>#N/A</v>
          </cell>
          <cell r="AJ1215" t="e">
            <v>#VALUE!</v>
          </cell>
          <cell r="AL1215">
            <v>180</v>
          </cell>
          <cell r="AM1215">
            <v>60</v>
          </cell>
          <cell r="AN1215">
            <v>360</v>
          </cell>
          <cell r="AO1215">
            <v>53.28</v>
          </cell>
          <cell r="AP1215" t="e">
            <v>#N/A</v>
          </cell>
          <cell r="AQ1215" t="e">
            <v>#N/A</v>
          </cell>
          <cell r="AR1215" t="e">
            <v>#N/A</v>
          </cell>
          <cell r="AS1215" t="e">
            <v>#N/A</v>
          </cell>
          <cell r="AT1215" t="e">
            <v>#N/A</v>
          </cell>
        </row>
        <row r="1216">
          <cell r="B1216" t="str">
            <v>898110-2312</v>
          </cell>
          <cell r="C1216" t="str">
            <v>898110-2312;A</v>
          </cell>
          <cell r="D1216" t="str">
            <v>F-SCR</v>
          </cell>
          <cell r="E1216" t="str">
            <v>ISUZU</v>
          </cell>
          <cell r="F1216" t="str">
            <v>Z40'88</v>
          </cell>
          <cell r="G1216" t="str">
            <v>SUPPORT RUB EXH P</v>
          </cell>
          <cell r="H1216">
            <v>510</v>
          </cell>
          <cell r="I1216" t="e">
            <v>#N/A</v>
          </cell>
          <cell r="J1216" t="e">
            <v>#N/A</v>
          </cell>
          <cell r="K1216" t="str">
            <v>E2560;PRS080</v>
          </cell>
          <cell r="L1216">
            <v>73</v>
          </cell>
          <cell r="M1216">
            <v>8235.2941176470595</v>
          </cell>
          <cell r="N1216" t="str">
            <v>36X1</v>
          </cell>
          <cell r="O1216" t="str">
            <v>Comprssion</v>
          </cell>
          <cell r="P1216" t="str">
            <v>Press Dep.</v>
          </cell>
          <cell r="Q1216" t="str">
            <v>NO</v>
          </cell>
          <cell r="R1216" t="str">
            <v>-</v>
          </cell>
          <cell r="S1216">
            <v>120</v>
          </cell>
          <cell r="Y1216">
            <v>5</v>
          </cell>
          <cell r="Z1216">
            <v>306</v>
          </cell>
          <cell r="AA1216">
            <v>175</v>
          </cell>
          <cell r="AB1216">
            <v>0</v>
          </cell>
          <cell r="AC1216">
            <v>0</v>
          </cell>
          <cell r="AD1216" t="str">
            <v>RK</v>
          </cell>
          <cell r="AE1216">
            <v>0</v>
          </cell>
          <cell r="AF1216">
            <v>36</v>
          </cell>
          <cell r="AG1216">
            <v>73</v>
          </cell>
          <cell r="AH1216">
            <v>8588.2352941176468</v>
          </cell>
          <cell r="AJ1216">
            <v>198</v>
          </cell>
          <cell r="AL1216">
            <v>141</v>
          </cell>
          <cell r="AM1216">
            <v>47</v>
          </cell>
          <cell r="AN1216">
            <v>5076</v>
          </cell>
          <cell r="AO1216">
            <v>43.146000000000001</v>
          </cell>
          <cell r="AP1216" t="e">
            <v>#N/A</v>
          </cell>
          <cell r="AQ1216" t="e">
            <v>#N/A</v>
          </cell>
          <cell r="AR1216" t="e">
            <v>#N/A</v>
          </cell>
          <cell r="AS1216" t="e">
            <v>#N/A</v>
          </cell>
          <cell r="AT1216" t="e">
            <v>#N/A</v>
          </cell>
        </row>
        <row r="1217">
          <cell r="B1217" t="str">
            <v>898110-2312</v>
          </cell>
          <cell r="C1217" t="str">
            <v>898110-2312;A</v>
          </cell>
          <cell r="D1217" t="str">
            <v>F-SCR</v>
          </cell>
          <cell r="E1217" t="str">
            <v>YAMAHA</v>
          </cell>
          <cell r="F1217" t="str">
            <v>-</v>
          </cell>
          <cell r="G1217" t="str">
            <v>RUBBER PART</v>
          </cell>
          <cell r="H1217">
            <v>510</v>
          </cell>
          <cell r="I1217" t="e">
            <v>#N/A</v>
          </cell>
          <cell r="J1217" t="e">
            <v>#N/A</v>
          </cell>
          <cell r="K1217" t="str">
            <v>E2560;PRS080</v>
          </cell>
          <cell r="L1217">
            <v>73</v>
          </cell>
          <cell r="M1217">
            <v>8235.2941176470595</v>
          </cell>
          <cell r="N1217" t="str">
            <v>36X1</v>
          </cell>
          <cell r="O1217" t="str">
            <v>Comprssion</v>
          </cell>
          <cell r="P1217" t="str">
            <v>Sub.Cont.</v>
          </cell>
          <cell r="Q1217" t="str">
            <v>NO</v>
          </cell>
          <cell r="R1217" t="str">
            <v>-</v>
          </cell>
          <cell r="S1217">
            <v>100</v>
          </cell>
          <cell r="Y1217">
            <v>5</v>
          </cell>
          <cell r="Z1217">
            <v>306</v>
          </cell>
          <cell r="AA1217">
            <v>175</v>
          </cell>
          <cell r="AB1217">
            <v>0</v>
          </cell>
          <cell r="AC1217">
            <v>0</v>
          </cell>
          <cell r="AD1217" t="str">
            <v>RK</v>
          </cell>
          <cell r="AE1217">
            <v>0</v>
          </cell>
          <cell r="AF1217">
            <v>36</v>
          </cell>
          <cell r="AG1217">
            <v>73</v>
          </cell>
          <cell r="AH1217">
            <v>8588.2352941176468</v>
          </cell>
          <cell r="AJ1217">
            <v>193</v>
          </cell>
          <cell r="AL1217">
            <v>159</v>
          </cell>
          <cell r="AM1217">
            <v>53</v>
          </cell>
          <cell r="AN1217">
            <v>5724</v>
          </cell>
          <cell r="AO1217">
            <v>48.654000000000003</v>
          </cell>
          <cell r="AP1217" t="e">
            <v>#N/A</v>
          </cell>
          <cell r="AQ1217" t="e">
            <v>#N/A</v>
          </cell>
          <cell r="AR1217" t="e">
            <v>#N/A</v>
          </cell>
          <cell r="AS1217" t="e">
            <v>#N/A</v>
          </cell>
          <cell r="AT1217" t="e">
            <v>#N/A</v>
          </cell>
        </row>
        <row r="1218">
          <cell r="B1218" t="str">
            <v>8981133870-01</v>
          </cell>
          <cell r="C1218" t="str">
            <v>8981133870-01;A</v>
          </cell>
          <cell r="D1218" t="str">
            <v>F-VK</v>
          </cell>
          <cell r="E1218" t="str">
            <v>YAMA ENG</v>
          </cell>
          <cell r="F1218" t="str">
            <v>IMH</v>
          </cell>
          <cell r="G1218" t="str">
            <v>O-RING</v>
          </cell>
          <cell r="H1218">
            <v>510</v>
          </cell>
          <cell r="I1218" t="e">
            <v>#N/A</v>
          </cell>
          <cell r="J1218" t="e">
            <v>#N/A</v>
          </cell>
          <cell r="K1218" t="str">
            <v>E2560;PRS100</v>
          </cell>
          <cell r="L1218" t="e">
            <v>#N/A</v>
          </cell>
          <cell r="M1218" t="e">
            <v>#N/A</v>
          </cell>
          <cell r="N1218" t="str">
            <v>9X1</v>
          </cell>
          <cell r="O1218" t="str">
            <v>Comprssion</v>
          </cell>
          <cell r="P1218" t="str">
            <v>Sub.Cont.</v>
          </cell>
          <cell r="Q1218" t="str">
            <v>NO</v>
          </cell>
          <cell r="R1218" t="str">
            <v>-</v>
          </cell>
          <cell r="S1218">
            <v>100</v>
          </cell>
          <cell r="Y1218">
            <v>5</v>
          </cell>
          <cell r="Z1218">
            <v>99</v>
          </cell>
          <cell r="AA1218">
            <v>175</v>
          </cell>
          <cell r="AB1218">
            <v>0</v>
          </cell>
          <cell r="AC1218">
            <v>0</v>
          </cell>
          <cell r="AD1218" t="str">
            <v>RK</v>
          </cell>
          <cell r="AE1218">
            <v>0</v>
          </cell>
          <cell r="AF1218">
            <v>9</v>
          </cell>
          <cell r="AG1218" t="e">
            <v>#N/A</v>
          </cell>
          <cell r="AH1218" t="e">
            <v>#N/A</v>
          </cell>
          <cell r="AJ1218">
            <v>198</v>
          </cell>
          <cell r="AL1218">
            <v>156</v>
          </cell>
          <cell r="AM1218">
            <v>52</v>
          </cell>
          <cell r="AN1218">
            <v>1404</v>
          </cell>
          <cell r="AO1218">
            <v>15.444000000000001</v>
          </cell>
          <cell r="AP1218" t="e">
            <v>#N/A</v>
          </cell>
          <cell r="AQ1218" t="e">
            <v>#N/A</v>
          </cell>
          <cell r="AR1218" t="e">
            <v>#N/A</v>
          </cell>
          <cell r="AS1218" t="e">
            <v>#N/A</v>
          </cell>
          <cell r="AT1218" t="e">
            <v>#N/A</v>
          </cell>
        </row>
        <row r="1219">
          <cell r="B1219" t="str">
            <v>898124-4700</v>
          </cell>
          <cell r="C1219" t="str">
            <v>898124-4700;A</v>
          </cell>
          <cell r="D1219" t="str">
            <v>F-RP</v>
          </cell>
          <cell r="E1219" t="str">
            <v>YAMA ENG</v>
          </cell>
          <cell r="F1219" t="str">
            <v>E/G</v>
          </cell>
          <cell r="G1219" t="str">
            <v>O-RING</v>
          </cell>
          <cell r="H1219" t="str">
            <v>INJ</v>
          </cell>
          <cell r="I1219" t="e">
            <v>#N/A</v>
          </cell>
          <cell r="J1219" t="e">
            <v>#N/A</v>
          </cell>
          <cell r="K1219" t="str">
            <v>E-5600;INJ080</v>
          </cell>
          <cell r="L1219">
            <v>67</v>
          </cell>
          <cell r="M1219">
            <v>1013.8613861386139</v>
          </cell>
          <cell r="N1219" t="str">
            <v>16X1</v>
          </cell>
          <cell r="O1219" t="str">
            <v>Comprssion</v>
          </cell>
          <cell r="P1219" t="str">
            <v>Sub.Cont.</v>
          </cell>
          <cell r="Q1219" t="str">
            <v>NO</v>
          </cell>
          <cell r="R1219" t="str">
            <v>-</v>
          </cell>
          <cell r="S1219">
            <v>100</v>
          </cell>
          <cell r="Y1219">
            <v>5</v>
          </cell>
          <cell r="Z1219">
            <v>1010</v>
          </cell>
          <cell r="AA1219">
            <v>175</v>
          </cell>
          <cell r="AB1219">
            <v>0</v>
          </cell>
          <cell r="AC1219">
            <v>0</v>
          </cell>
          <cell r="AD1219" t="str">
            <v>RK</v>
          </cell>
          <cell r="AE1219">
            <v>0</v>
          </cell>
          <cell r="AF1219">
            <v>16</v>
          </cell>
          <cell r="AG1219">
            <v>67</v>
          </cell>
          <cell r="AH1219">
            <v>1061.3861386138615</v>
          </cell>
          <cell r="AJ1219">
            <v>176</v>
          </cell>
          <cell r="AL1219">
            <v>138</v>
          </cell>
          <cell r="AM1219">
            <v>46</v>
          </cell>
          <cell r="AN1219">
            <v>2208</v>
          </cell>
          <cell r="AO1219">
            <v>139.38</v>
          </cell>
          <cell r="AP1219" t="e">
            <v>#N/A</v>
          </cell>
          <cell r="AQ1219" t="e">
            <v>#N/A</v>
          </cell>
          <cell r="AR1219" t="e">
            <v>#N/A</v>
          </cell>
          <cell r="AS1219" t="e">
            <v>#N/A</v>
          </cell>
          <cell r="AT1219" t="e">
            <v>#N/A</v>
          </cell>
        </row>
        <row r="1220">
          <cell r="B1220" t="str">
            <v>898124-4700-1</v>
          </cell>
          <cell r="C1220" t="str">
            <v>898124-4700;A</v>
          </cell>
          <cell r="D1220" t="str">
            <v>F-RP</v>
          </cell>
          <cell r="E1220" t="str">
            <v>YAMA ENG</v>
          </cell>
          <cell r="F1220" t="str">
            <v>E/G</v>
          </cell>
          <cell r="G1220" t="str">
            <v>O-RING</v>
          </cell>
          <cell r="H1220" t="str">
            <v>INJ</v>
          </cell>
          <cell r="I1220" t="e">
            <v>#N/A</v>
          </cell>
          <cell r="J1220" t="e">
            <v>#N/A</v>
          </cell>
          <cell r="K1220" t="str">
            <v>E-5600;INJ080</v>
          </cell>
          <cell r="L1220">
            <v>67</v>
          </cell>
          <cell r="M1220">
            <v>1013.8613861386139</v>
          </cell>
          <cell r="N1220" t="str">
            <v>16X1</v>
          </cell>
          <cell r="O1220" t="str">
            <v>Comprssion</v>
          </cell>
          <cell r="P1220" t="str">
            <v>Sub.Cont.</v>
          </cell>
          <cell r="Q1220" t="str">
            <v>NO</v>
          </cell>
          <cell r="R1220" t="str">
            <v>-</v>
          </cell>
          <cell r="S1220">
            <v>100</v>
          </cell>
          <cell r="Y1220">
            <v>5</v>
          </cell>
          <cell r="Z1220">
            <v>1010</v>
          </cell>
          <cell r="AA1220">
            <v>175</v>
          </cell>
          <cell r="AB1220">
            <v>0</v>
          </cell>
          <cell r="AC1220">
            <v>0</v>
          </cell>
          <cell r="AD1220" t="str">
            <v>RK</v>
          </cell>
          <cell r="AE1220">
            <v>0</v>
          </cell>
          <cell r="AF1220">
            <v>16</v>
          </cell>
          <cell r="AG1220">
            <v>67</v>
          </cell>
          <cell r="AH1220">
            <v>1061.3861386138615</v>
          </cell>
          <cell r="AJ1220">
            <v>176</v>
          </cell>
          <cell r="AL1220">
            <v>48</v>
          </cell>
          <cell r="AM1220">
            <v>48</v>
          </cell>
          <cell r="AN1220">
            <v>768</v>
          </cell>
          <cell r="AO1220">
            <v>48.48</v>
          </cell>
          <cell r="AP1220" t="e">
            <v>#N/A</v>
          </cell>
          <cell r="AQ1220" t="e">
            <v>#N/A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B1221" t="str">
            <v>898124-4700-2</v>
          </cell>
          <cell r="C1221" t="str">
            <v>898124-4700;A</v>
          </cell>
          <cell r="D1221" t="str">
            <v>F-RP</v>
          </cell>
          <cell r="E1221" t="str">
            <v>YAMA ENG</v>
          </cell>
          <cell r="F1221" t="str">
            <v>E/G</v>
          </cell>
          <cell r="G1221" t="str">
            <v>O-RING</v>
          </cell>
          <cell r="H1221" t="str">
            <v>INJ</v>
          </cell>
          <cell r="I1221" t="e">
            <v>#N/A</v>
          </cell>
          <cell r="J1221" t="e">
            <v>#N/A</v>
          </cell>
          <cell r="K1221" t="str">
            <v>E-5600;INJ080</v>
          </cell>
          <cell r="L1221">
            <v>67</v>
          </cell>
          <cell r="M1221">
            <v>1013.8613861386139</v>
          </cell>
          <cell r="N1221" t="str">
            <v>16X1</v>
          </cell>
          <cell r="O1221" t="str">
            <v>Comprssion</v>
          </cell>
          <cell r="P1221" t="str">
            <v>Sub.Cont.</v>
          </cell>
          <cell r="Q1221" t="str">
            <v>NO</v>
          </cell>
          <cell r="R1221" t="str">
            <v>-</v>
          </cell>
          <cell r="S1221">
            <v>100</v>
          </cell>
          <cell r="Y1221">
            <v>5</v>
          </cell>
          <cell r="Z1221">
            <v>1010</v>
          </cell>
          <cell r="AA1221">
            <v>175</v>
          </cell>
          <cell r="AB1221">
            <v>0</v>
          </cell>
          <cell r="AC1221">
            <v>0</v>
          </cell>
          <cell r="AD1221" t="str">
            <v>RK</v>
          </cell>
          <cell r="AE1221">
            <v>0</v>
          </cell>
          <cell r="AF1221">
            <v>16</v>
          </cell>
          <cell r="AG1221">
            <v>67</v>
          </cell>
          <cell r="AH1221">
            <v>1061.3861386138615</v>
          </cell>
          <cell r="AJ1221">
            <v>176</v>
          </cell>
          <cell r="AL1221">
            <v>96</v>
          </cell>
          <cell r="AM1221">
            <v>48</v>
          </cell>
          <cell r="AN1221">
            <v>1536</v>
          </cell>
          <cell r="AO1221">
            <v>96.96</v>
          </cell>
          <cell r="AP1221" t="e">
            <v>#N/A</v>
          </cell>
          <cell r="AQ1221" t="e">
            <v>#N/A</v>
          </cell>
          <cell r="AR1221" t="e">
            <v>#N/A</v>
          </cell>
          <cell r="AS1221" t="e">
            <v>#N/A</v>
          </cell>
          <cell r="AT1221" t="e">
            <v>#N/A</v>
          </cell>
        </row>
        <row r="1222">
          <cell r="B1222" t="str">
            <v>898176-5260</v>
          </cell>
          <cell r="C1222" t="str">
            <v>898176-5260;A</v>
          </cell>
          <cell r="D1222" t="str">
            <v>F-CRM</v>
          </cell>
          <cell r="E1222" t="str">
            <v>YAMA ENG</v>
          </cell>
          <cell r="F1222" t="str">
            <v>IRC</v>
          </cell>
          <cell r="G1222" t="str">
            <v>O-RING</v>
          </cell>
          <cell r="H1222">
            <v>510</v>
          </cell>
          <cell r="I1222" t="e">
            <v>#N/A</v>
          </cell>
          <cell r="J1222" t="e">
            <v>#N/A</v>
          </cell>
          <cell r="K1222" t="str">
            <v>E2777;PRS080</v>
          </cell>
          <cell r="L1222" t="e">
            <v>#N/A</v>
          </cell>
          <cell r="M1222" t="e">
            <v>#N/A</v>
          </cell>
          <cell r="N1222" t="str">
            <v>2x1</v>
          </cell>
          <cell r="O1222" t="str">
            <v>Comprssion</v>
          </cell>
          <cell r="P1222" t="str">
            <v>Sub.Cont.</v>
          </cell>
          <cell r="Q1222" t="str">
            <v>NO</v>
          </cell>
          <cell r="R1222" t="str">
            <v>-</v>
          </cell>
          <cell r="S1222">
            <v>100</v>
          </cell>
          <cell r="Y1222">
            <v>5</v>
          </cell>
          <cell r="Z1222">
            <v>230</v>
          </cell>
          <cell r="AA1222">
            <v>175</v>
          </cell>
          <cell r="AB1222">
            <v>0</v>
          </cell>
          <cell r="AC1222">
            <v>0</v>
          </cell>
          <cell r="AD1222" t="str">
            <v>RK</v>
          </cell>
          <cell r="AE1222">
            <v>0</v>
          </cell>
          <cell r="AF1222">
            <v>2</v>
          </cell>
          <cell r="AG1222" t="e">
            <v>#N/A</v>
          </cell>
          <cell r="AH1222" t="e">
            <v>#N/A</v>
          </cell>
          <cell r="AJ1222">
            <v>182</v>
          </cell>
          <cell r="AL1222">
            <v>138</v>
          </cell>
          <cell r="AM1222">
            <v>46</v>
          </cell>
          <cell r="AN1222">
            <v>276</v>
          </cell>
          <cell r="AO1222">
            <v>31.74</v>
          </cell>
          <cell r="AP1222" t="e">
            <v>#N/A</v>
          </cell>
          <cell r="AQ1222" t="e">
            <v>#N/A</v>
          </cell>
          <cell r="AR1222" t="e">
            <v>#N/A</v>
          </cell>
          <cell r="AS1222" t="e">
            <v>#N/A</v>
          </cell>
          <cell r="AT1222" t="e">
            <v>#N/A</v>
          </cell>
        </row>
        <row r="1223">
          <cell r="B1223" t="str">
            <v>898180-4893-TSTT</v>
          </cell>
          <cell r="C1223" t="str">
            <v>898180-4893-TSTT;A</v>
          </cell>
          <cell r="D1223" t="str">
            <v>F-SCR</v>
          </cell>
          <cell r="E1223" t="str">
            <v>YAMA ENG</v>
          </cell>
          <cell r="F1223" t="str">
            <v>IRC</v>
          </cell>
          <cell r="G1223" t="str">
            <v>O-RING</v>
          </cell>
          <cell r="H1223">
            <v>510</v>
          </cell>
          <cell r="I1223" t="e">
            <v>#N/A</v>
          </cell>
          <cell r="J1223" t="e">
            <v>#N/A</v>
          </cell>
          <cell r="K1223" t="str">
            <v>E2562;PRS120</v>
          </cell>
          <cell r="L1223">
            <v>72</v>
          </cell>
          <cell r="M1223">
            <v>7931.0344827586214</v>
          </cell>
          <cell r="N1223" t="str">
            <v>16x1</v>
          </cell>
          <cell r="O1223" t="str">
            <v>Comprssion</v>
          </cell>
          <cell r="P1223" t="str">
            <v>Sub.Cont.</v>
          </cell>
          <cell r="Q1223" t="str">
            <v>YES</v>
          </cell>
          <cell r="R1223" t="str">
            <v>-</v>
          </cell>
          <cell r="S1223">
            <v>100</v>
          </cell>
          <cell r="Y1223">
            <v>3</v>
          </cell>
          <cell r="Z1223">
            <v>139.19999999999999</v>
          </cell>
          <cell r="AA1223">
            <v>180</v>
          </cell>
          <cell r="AB1223">
            <v>1</v>
          </cell>
          <cell r="AC1223">
            <v>60</v>
          </cell>
          <cell r="AD1223" t="str">
            <v>RK</v>
          </cell>
          <cell r="AE1223">
            <v>0</v>
          </cell>
          <cell r="AF1223">
            <v>16</v>
          </cell>
          <cell r="AG1223">
            <v>72</v>
          </cell>
          <cell r="AH1223">
            <v>8275.8620689655181</v>
          </cell>
          <cell r="AJ1223">
            <v>185</v>
          </cell>
          <cell r="AL1223">
            <v>126</v>
          </cell>
          <cell r="AM1223">
            <v>42</v>
          </cell>
          <cell r="AN1223">
            <v>2016</v>
          </cell>
          <cell r="AO1223">
            <v>17.539199999999997</v>
          </cell>
          <cell r="AP1223" t="e">
            <v>#N/A</v>
          </cell>
          <cell r="AQ1223" t="e">
            <v>#N/A</v>
          </cell>
          <cell r="AR1223" t="e">
            <v>#N/A</v>
          </cell>
          <cell r="AS1223" t="e">
            <v>#N/A</v>
          </cell>
          <cell r="AT1223" t="e">
            <v>#N/A</v>
          </cell>
        </row>
        <row r="1224">
          <cell r="B1224" t="str">
            <v>898239-4180</v>
          </cell>
          <cell r="C1224" t="str">
            <v>898239-4180;A</v>
          </cell>
          <cell r="D1224" t="str">
            <v>F-SCC</v>
          </cell>
          <cell r="E1224" t="str">
            <v>YAMA ENG</v>
          </cell>
          <cell r="F1224" t="str">
            <v>IRC</v>
          </cell>
          <cell r="G1224" t="str">
            <v>O-RING</v>
          </cell>
          <cell r="H1224" t="str">
            <v>INM</v>
          </cell>
          <cell r="I1224" t="e">
            <v>#N/A</v>
          </cell>
          <cell r="J1224" t="e">
            <v>#N/A</v>
          </cell>
          <cell r="K1224" t="str">
            <v>E-5724;INJ080</v>
          </cell>
          <cell r="L1224">
            <v>98</v>
          </cell>
          <cell r="M1224">
            <v>4750</v>
          </cell>
          <cell r="N1224" t="str">
            <v>16X1</v>
          </cell>
          <cell r="O1224" t="str">
            <v>Comprssion</v>
          </cell>
          <cell r="P1224" t="str">
            <v>Sub.Cont.</v>
          </cell>
          <cell r="Q1224" t="str">
            <v>NO</v>
          </cell>
          <cell r="R1224" t="str">
            <v>-</v>
          </cell>
          <cell r="S1224">
            <v>100</v>
          </cell>
          <cell r="Y1224">
            <v>5</v>
          </cell>
          <cell r="Z1224">
            <v>320</v>
          </cell>
          <cell r="AA1224">
            <v>175</v>
          </cell>
          <cell r="AB1224">
            <v>0</v>
          </cell>
          <cell r="AC1224">
            <v>0</v>
          </cell>
          <cell r="AD1224" t="str">
            <v>RK</v>
          </cell>
          <cell r="AE1224">
            <v>0</v>
          </cell>
          <cell r="AF1224">
            <v>16</v>
          </cell>
          <cell r="AG1224">
            <v>98</v>
          </cell>
          <cell r="AH1224">
            <v>4900</v>
          </cell>
          <cell r="AJ1224">
            <v>182</v>
          </cell>
          <cell r="AL1224">
            <v>114</v>
          </cell>
          <cell r="AM1224">
            <v>38</v>
          </cell>
          <cell r="AN1224">
            <v>1824</v>
          </cell>
          <cell r="AO1224">
            <v>36.479999999999997</v>
          </cell>
          <cell r="AP1224" t="e">
            <v>#N/A</v>
          </cell>
          <cell r="AQ1224" t="e">
            <v>#N/A</v>
          </cell>
          <cell r="AR1224" t="e">
            <v>#N/A</v>
          </cell>
          <cell r="AS1224" t="e">
            <v>#N/A</v>
          </cell>
          <cell r="AT1224" t="e">
            <v>#N/A</v>
          </cell>
        </row>
        <row r="1225">
          <cell r="B1225" t="str">
            <v>5JX2228990</v>
          </cell>
          <cell r="C1225" t="str">
            <v>5JX2228990;A</v>
          </cell>
          <cell r="D1225" t="e">
            <v>#N/A</v>
          </cell>
          <cell r="E1225" t="str">
            <v>YAMAHA</v>
          </cell>
          <cell r="F1225" t="str">
            <v>E/G</v>
          </cell>
          <cell r="G1225" t="str">
            <v>O-RING</v>
          </cell>
          <cell r="H1225" t="str">
            <v>INJ 73-73,88</v>
          </cell>
          <cell r="I1225" t="e">
            <v>#N/A</v>
          </cell>
          <cell r="J1225" t="e">
            <v>#N/A</v>
          </cell>
          <cell r="K1225" t="str">
            <v>P-5759;INJ080</v>
          </cell>
          <cell r="L1225">
            <v>91</v>
          </cell>
          <cell r="M1225">
            <v>101.14942528735632</v>
          </cell>
          <cell r="N1225" t="str">
            <v>2X1</v>
          </cell>
          <cell r="O1225" t="str">
            <v>Comprssion</v>
          </cell>
          <cell r="P1225" t="str">
            <v>Sub.Cont.</v>
          </cell>
          <cell r="Q1225" t="str">
            <v>YES</v>
          </cell>
          <cell r="R1225" t="str">
            <v>-</v>
          </cell>
          <cell r="S1225">
            <v>100</v>
          </cell>
          <cell r="Y1225">
            <v>3</v>
          </cell>
          <cell r="Z1225">
            <v>1740</v>
          </cell>
          <cell r="AA1225">
            <v>175</v>
          </cell>
          <cell r="AB1225">
            <v>1</v>
          </cell>
          <cell r="AC1225">
            <v>60</v>
          </cell>
          <cell r="AD1225" t="str">
            <v>RK</v>
          </cell>
          <cell r="AE1225">
            <v>0</v>
          </cell>
          <cell r="AF1225">
            <v>2</v>
          </cell>
          <cell r="AG1225">
            <v>91</v>
          </cell>
          <cell r="AH1225">
            <v>104.59770114942529</v>
          </cell>
          <cell r="AJ1225">
            <v>184</v>
          </cell>
          <cell r="AL1225">
            <v>126</v>
          </cell>
          <cell r="AM1225">
            <v>42</v>
          </cell>
          <cell r="AN1225">
            <v>252</v>
          </cell>
          <cell r="AO1225">
            <v>219.24</v>
          </cell>
          <cell r="AP1225" t="e">
            <v>#N/A</v>
          </cell>
          <cell r="AQ1225" t="e">
            <v>#N/A</v>
          </cell>
          <cell r="AR1225" t="e">
            <v>#N/A</v>
          </cell>
          <cell r="AS1225" t="e">
            <v>#N/A</v>
          </cell>
          <cell r="AT1225" t="e">
            <v>#N/A</v>
          </cell>
        </row>
        <row r="1226">
          <cell r="B1226" t="str">
            <v>5JX2228990-1</v>
          </cell>
          <cell r="C1226" t="str">
            <v>5JX2228990;A</v>
          </cell>
          <cell r="D1226" t="e">
            <v>#N/A</v>
          </cell>
          <cell r="E1226" t="str">
            <v>YAMAHA</v>
          </cell>
          <cell r="F1226" t="str">
            <v>E/G</v>
          </cell>
          <cell r="G1226" t="str">
            <v>O-RING</v>
          </cell>
          <cell r="H1226" t="str">
            <v>INJ 73-73,88</v>
          </cell>
          <cell r="I1226" t="e">
            <v>#N/A</v>
          </cell>
          <cell r="J1226" t="e">
            <v>#N/A</v>
          </cell>
          <cell r="K1226" t="str">
            <v>P-5759;INJ080</v>
          </cell>
          <cell r="L1226">
            <v>91</v>
          </cell>
          <cell r="M1226">
            <v>101.14942528735632</v>
          </cell>
          <cell r="N1226" t="str">
            <v>2X1</v>
          </cell>
          <cell r="O1226" t="str">
            <v>Comprssion</v>
          </cell>
          <cell r="P1226" t="str">
            <v>Sub.Cont.</v>
          </cell>
          <cell r="Q1226" t="str">
            <v>YES</v>
          </cell>
          <cell r="R1226" t="str">
            <v>-</v>
          </cell>
          <cell r="S1226">
            <v>100</v>
          </cell>
          <cell r="Y1226">
            <v>3</v>
          </cell>
          <cell r="Z1226">
            <v>1740</v>
          </cell>
          <cell r="AA1226">
            <v>175</v>
          </cell>
          <cell r="AB1226">
            <v>1</v>
          </cell>
          <cell r="AC1226">
            <v>60</v>
          </cell>
          <cell r="AD1226" t="str">
            <v>RK</v>
          </cell>
          <cell r="AE1226">
            <v>0</v>
          </cell>
          <cell r="AF1226">
            <v>2</v>
          </cell>
          <cell r="AG1226">
            <v>91</v>
          </cell>
          <cell r="AH1226">
            <v>104.59770114942529</v>
          </cell>
          <cell r="AJ1226">
            <v>184</v>
          </cell>
          <cell r="AL1226">
            <v>36</v>
          </cell>
          <cell r="AM1226">
            <v>36</v>
          </cell>
          <cell r="AN1226">
            <v>72</v>
          </cell>
          <cell r="AO1226">
            <v>62.64</v>
          </cell>
          <cell r="AP1226" t="e">
            <v>#N/A</v>
          </cell>
          <cell r="AQ1226" t="e">
            <v>#N/A</v>
          </cell>
          <cell r="AR1226" t="e">
            <v>#N/A</v>
          </cell>
          <cell r="AS1226" t="e">
            <v>#N/A</v>
          </cell>
          <cell r="AT1226" t="e">
            <v>#N/A</v>
          </cell>
        </row>
        <row r="1227">
          <cell r="B1227" t="str">
            <v>5JX2228990-2</v>
          </cell>
          <cell r="C1227" t="str">
            <v>5JX2228990;A</v>
          </cell>
          <cell r="D1227" t="e">
            <v>#N/A</v>
          </cell>
          <cell r="E1227" t="str">
            <v>YAMAHA</v>
          </cell>
          <cell r="F1227" t="str">
            <v>E/G</v>
          </cell>
          <cell r="G1227" t="str">
            <v>O-RING</v>
          </cell>
          <cell r="H1227" t="str">
            <v>INJ 73-73,88</v>
          </cell>
          <cell r="I1227" t="e">
            <v>#N/A</v>
          </cell>
          <cell r="J1227" t="e">
            <v>#N/A</v>
          </cell>
          <cell r="K1227" t="str">
            <v>P-5759;INJ080</v>
          </cell>
          <cell r="L1227">
            <v>91</v>
          </cell>
          <cell r="M1227">
            <v>101.14942528735632</v>
          </cell>
          <cell r="N1227" t="str">
            <v>2X1</v>
          </cell>
          <cell r="O1227" t="str">
            <v>Comprssion</v>
          </cell>
          <cell r="P1227" t="str">
            <v>Sub.Cont.</v>
          </cell>
          <cell r="Q1227" t="str">
            <v>YES</v>
          </cell>
          <cell r="R1227" t="str">
            <v>-</v>
          </cell>
          <cell r="S1227">
            <v>100</v>
          </cell>
          <cell r="Y1227">
            <v>3</v>
          </cell>
          <cell r="Z1227">
            <v>1740</v>
          </cell>
          <cell r="AA1227">
            <v>175</v>
          </cell>
          <cell r="AB1227">
            <v>1</v>
          </cell>
          <cell r="AC1227">
            <v>60</v>
          </cell>
          <cell r="AD1227" t="str">
            <v>RK</v>
          </cell>
          <cell r="AE1227">
            <v>0</v>
          </cell>
          <cell r="AF1227">
            <v>2</v>
          </cell>
          <cell r="AG1227">
            <v>91</v>
          </cell>
          <cell r="AH1227">
            <v>104.59770114942529</v>
          </cell>
          <cell r="AJ1227">
            <v>184</v>
          </cell>
          <cell r="AL1227">
            <v>72</v>
          </cell>
          <cell r="AM1227">
            <v>36</v>
          </cell>
          <cell r="AN1227">
            <v>144</v>
          </cell>
          <cell r="AO1227">
            <v>125.28</v>
          </cell>
          <cell r="AP1227" t="e">
            <v>#N/A</v>
          </cell>
          <cell r="AQ1227" t="e">
            <v>#N/A</v>
          </cell>
          <cell r="AR1227" t="e">
            <v>#N/A</v>
          </cell>
          <cell r="AS1227" t="e">
            <v>#N/A</v>
          </cell>
          <cell r="AT1227" t="e">
            <v>#N/A</v>
          </cell>
        </row>
        <row r="1228">
          <cell r="B1228" t="str">
            <v>5JX2228990-3</v>
          </cell>
          <cell r="C1228" t="str">
            <v>5JX2228990;A</v>
          </cell>
          <cell r="D1228" t="e">
            <v>#N/A</v>
          </cell>
          <cell r="E1228" t="str">
            <v>YAMAHA</v>
          </cell>
          <cell r="F1228" t="str">
            <v>E/G</v>
          </cell>
          <cell r="G1228" t="str">
            <v>O-RING</v>
          </cell>
          <cell r="H1228" t="str">
            <v>INJ 73-73,88</v>
          </cell>
          <cell r="I1228" t="e">
            <v>#N/A</v>
          </cell>
          <cell r="J1228" t="e">
            <v>#N/A</v>
          </cell>
          <cell r="K1228" t="str">
            <v>P-5759;INJ080</v>
          </cell>
          <cell r="L1228">
            <v>91</v>
          </cell>
          <cell r="M1228">
            <v>101.14942528735632</v>
          </cell>
          <cell r="N1228" t="str">
            <v>2X1</v>
          </cell>
          <cell r="O1228" t="str">
            <v>Comprssion</v>
          </cell>
          <cell r="P1228" t="str">
            <v>Sub.Cont.</v>
          </cell>
          <cell r="Q1228" t="str">
            <v>YES</v>
          </cell>
          <cell r="R1228" t="str">
            <v>-</v>
          </cell>
          <cell r="S1228">
            <v>100</v>
          </cell>
          <cell r="Y1228">
            <v>3</v>
          </cell>
          <cell r="Z1228">
            <v>1740</v>
          </cell>
          <cell r="AA1228">
            <v>175</v>
          </cell>
          <cell r="AB1228">
            <v>1</v>
          </cell>
          <cell r="AC1228">
            <v>60</v>
          </cell>
          <cell r="AD1228" t="str">
            <v>RK</v>
          </cell>
          <cell r="AE1228">
            <v>0</v>
          </cell>
          <cell r="AF1228">
            <v>2</v>
          </cell>
          <cell r="AG1228">
            <v>91</v>
          </cell>
          <cell r="AH1228">
            <v>104.59770114942529</v>
          </cell>
          <cell r="AJ1228">
            <v>184</v>
          </cell>
          <cell r="AL1228">
            <v>108</v>
          </cell>
          <cell r="AM1228">
            <v>36</v>
          </cell>
          <cell r="AN1228">
            <v>216</v>
          </cell>
          <cell r="AO1228">
            <v>187.92</v>
          </cell>
          <cell r="AP1228" t="e">
            <v>#N/A</v>
          </cell>
          <cell r="AQ1228" t="e">
            <v>#N/A</v>
          </cell>
          <cell r="AR1228" t="e">
            <v>#N/A</v>
          </cell>
          <cell r="AS1228" t="e">
            <v>#N/A</v>
          </cell>
          <cell r="AT1228" t="e">
            <v>#N/A</v>
          </cell>
        </row>
        <row r="1229">
          <cell r="B1229" t="str">
            <v>898309-7970</v>
          </cell>
          <cell r="C1229" t="str">
            <v>898309-7970;A</v>
          </cell>
          <cell r="D1229" t="str">
            <v>F-RP</v>
          </cell>
          <cell r="E1229" t="str">
            <v>Isuzu Eng</v>
          </cell>
          <cell r="F1229" t="str">
            <v>IRC</v>
          </cell>
          <cell r="G1229" t="str">
            <v>O RING</v>
          </cell>
          <cell r="H1229" t="str">
            <v>INJ 78,79</v>
          </cell>
          <cell r="I1229" t="e">
            <v>#N/A</v>
          </cell>
          <cell r="J1229" t="e">
            <v>#N/A</v>
          </cell>
          <cell r="K1229" t="str">
            <v>P5704;INJ080</v>
          </cell>
          <cell r="L1229">
            <v>72</v>
          </cell>
          <cell r="M1229">
            <v>81.65680473372781</v>
          </cell>
          <cell r="N1229" t="str">
            <v>1x1</v>
          </cell>
          <cell r="O1229" t="str">
            <v>Comprssion</v>
          </cell>
          <cell r="P1229" t="str">
            <v>Press Dep.</v>
          </cell>
          <cell r="Q1229" t="str">
            <v>NO</v>
          </cell>
          <cell r="R1229" t="str">
            <v>-</v>
          </cell>
          <cell r="S1229">
            <v>120</v>
          </cell>
          <cell r="Y1229">
            <v>5</v>
          </cell>
          <cell r="Z1229">
            <v>845</v>
          </cell>
          <cell r="AA1229">
            <v>175</v>
          </cell>
          <cell r="AB1229">
            <v>0</v>
          </cell>
          <cell r="AC1229">
            <v>0</v>
          </cell>
          <cell r="AD1229" t="str">
            <v>RK</v>
          </cell>
          <cell r="AE1229">
            <v>0</v>
          </cell>
          <cell r="AF1229">
            <v>1</v>
          </cell>
          <cell r="AG1229">
            <v>72</v>
          </cell>
          <cell r="AH1229">
            <v>85.207100591715971</v>
          </cell>
          <cell r="AJ1229" t="e">
            <v>#VALUE!</v>
          </cell>
          <cell r="AL1229">
            <v>165</v>
          </cell>
          <cell r="AM1229">
            <v>55</v>
          </cell>
          <cell r="AN1229">
            <v>165</v>
          </cell>
          <cell r="AO1229">
            <v>139.42500000000001</v>
          </cell>
          <cell r="AP1229" t="e">
            <v>#N/A</v>
          </cell>
          <cell r="AQ1229" t="e">
            <v>#N/A</v>
          </cell>
          <cell r="AR1229" t="e">
            <v>#N/A</v>
          </cell>
          <cell r="AS1229" t="e">
            <v>#N/A</v>
          </cell>
          <cell r="AT1229" t="e">
            <v>#N/A</v>
          </cell>
        </row>
        <row r="1230">
          <cell r="B1230" t="str">
            <v>898309-7970S</v>
          </cell>
          <cell r="C1230" t="str">
            <v>898309-7970;A</v>
          </cell>
          <cell r="D1230" t="str">
            <v>F-RP</v>
          </cell>
          <cell r="E1230" t="str">
            <v>Isuzu Eng</v>
          </cell>
          <cell r="F1230" t="str">
            <v>IRC</v>
          </cell>
          <cell r="G1230" t="str">
            <v>O RING</v>
          </cell>
          <cell r="H1230" t="str">
            <v>INJ 78,79</v>
          </cell>
          <cell r="I1230" t="e">
            <v>#N/A</v>
          </cell>
          <cell r="J1230" t="e">
            <v>#N/A</v>
          </cell>
          <cell r="K1230" t="str">
            <v>P-5759;INJ080</v>
          </cell>
          <cell r="L1230">
            <v>91</v>
          </cell>
          <cell r="M1230">
            <v>104.14201183431953</v>
          </cell>
          <cell r="N1230" t="str">
            <v>1x1</v>
          </cell>
          <cell r="O1230" t="str">
            <v>Comprssion</v>
          </cell>
          <cell r="P1230" t="str">
            <v>Press Dep.</v>
          </cell>
          <cell r="Q1230" t="str">
            <v>NO</v>
          </cell>
          <cell r="R1230" t="str">
            <v>-</v>
          </cell>
          <cell r="S1230">
            <v>120</v>
          </cell>
          <cell r="Y1230">
            <v>5</v>
          </cell>
          <cell r="Z1230">
            <v>845</v>
          </cell>
          <cell r="AA1230">
            <v>175</v>
          </cell>
          <cell r="AB1230">
            <v>0</v>
          </cell>
          <cell r="AC1230">
            <v>0</v>
          </cell>
          <cell r="AD1230" t="str">
            <v>RK</v>
          </cell>
          <cell r="AE1230">
            <v>0</v>
          </cell>
          <cell r="AF1230">
            <v>1</v>
          </cell>
          <cell r="AG1230">
            <v>91</v>
          </cell>
          <cell r="AH1230">
            <v>107.69230769230769</v>
          </cell>
          <cell r="AJ1230" t="e">
            <v>#VALUE!</v>
          </cell>
          <cell r="AL1230">
            <v>141</v>
          </cell>
          <cell r="AM1230">
            <v>47</v>
          </cell>
          <cell r="AN1230">
            <v>141</v>
          </cell>
          <cell r="AO1230">
            <v>119.145</v>
          </cell>
          <cell r="AP1230" t="e">
            <v>#N/A</v>
          </cell>
          <cell r="AQ1230" t="e">
            <v>#N/A</v>
          </cell>
          <cell r="AR1230" t="e">
            <v>#N/A</v>
          </cell>
          <cell r="AS1230" t="e">
            <v>#N/A</v>
          </cell>
          <cell r="AT1230" t="e">
            <v>#N/A</v>
          </cell>
        </row>
        <row r="1231">
          <cell r="B1231" t="str">
            <v>898309-8820</v>
          </cell>
          <cell r="C1231" t="str">
            <v>898309-8820;A</v>
          </cell>
          <cell r="D1231" t="str">
            <v>F-RP</v>
          </cell>
          <cell r="E1231" t="str">
            <v>Isuzu Eng</v>
          </cell>
          <cell r="F1231" t="str">
            <v>IRC</v>
          </cell>
          <cell r="G1231" t="str">
            <v>O RING</v>
          </cell>
          <cell r="H1231" t="str">
            <v>INJ 75-76,80-86,88</v>
          </cell>
          <cell r="I1231" t="e">
            <v>#N/A</v>
          </cell>
          <cell r="J1231" t="e">
            <v>#N/A</v>
          </cell>
          <cell r="K1231" t="str">
            <v>P-5759;INJ080</v>
          </cell>
          <cell r="L1231">
            <v>91</v>
          </cell>
          <cell r="M1231">
            <v>119.72789115646259</v>
          </cell>
          <cell r="N1231" t="str">
            <v>1x1</v>
          </cell>
          <cell r="O1231" t="str">
            <v>Comprssion</v>
          </cell>
          <cell r="P1231" t="str">
            <v>Press Dep.</v>
          </cell>
          <cell r="Q1231" t="str">
            <v>NO</v>
          </cell>
          <cell r="R1231" t="str">
            <v>-</v>
          </cell>
          <cell r="S1231">
            <v>120</v>
          </cell>
          <cell r="Y1231">
            <v>5</v>
          </cell>
          <cell r="Z1231">
            <v>735</v>
          </cell>
          <cell r="AA1231">
            <v>175</v>
          </cell>
          <cell r="AB1231">
            <v>0</v>
          </cell>
          <cell r="AC1231">
            <v>0</v>
          </cell>
          <cell r="AD1231" t="str">
            <v>RK</v>
          </cell>
          <cell r="AE1231">
            <v>0</v>
          </cell>
          <cell r="AF1231">
            <v>1</v>
          </cell>
          <cell r="AG1231">
            <v>91</v>
          </cell>
          <cell r="AH1231">
            <v>123.80952380952381</v>
          </cell>
          <cell r="AJ1231" t="e">
            <v>#VALUE!</v>
          </cell>
          <cell r="AL1231">
            <v>126</v>
          </cell>
          <cell r="AM1231">
            <v>42</v>
          </cell>
          <cell r="AN1231">
            <v>126</v>
          </cell>
          <cell r="AO1231">
            <v>92.61</v>
          </cell>
          <cell r="AP1231" t="e">
            <v>#N/A</v>
          </cell>
          <cell r="AQ1231" t="e">
            <v>#N/A</v>
          </cell>
          <cell r="AR1231" t="e">
            <v>#N/A</v>
          </cell>
          <cell r="AS1231" t="e">
            <v>#N/A</v>
          </cell>
          <cell r="AT1231" t="e">
            <v>#N/A</v>
          </cell>
        </row>
        <row r="1232">
          <cell r="B1232" t="str">
            <v>898309-8820-1</v>
          </cell>
          <cell r="C1232" t="str">
            <v>898309-8820;A</v>
          </cell>
          <cell r="D1232" t="str">
            <v>F-RP</v>
          </cell>
          <cell r="E1232" t="str">
            <v>Isuzu Eng</v>
          </cell>
          <cell r="F1232" t="str">
            <v>IRC</v>
          </cell>
          <cell r="G1232" t="str">
            <v>O RING</v>
          </cell>
          <cell r="H1232" t="str">
            <v>INJ 75-76,80-86,88</v>
          </cell>
          <cell r="I1232" t="e">
            <v>#N/A</v>
          </cell>
          <cell r="J1232" t="e">
            <v>#N/A</v>
          </cell>
          <cell r="K1232" t="str">
            <v>P-5759;INJ080</v>
          </cell>
          <cell r="L1232">
            <v>91</v>
          </cell>
          <cell r="M1232">
            <v>119.72789115646259</v>
          </cell>
          <cell r="N1232" t="str">
            <v>1x1</v>
          </cell>
          <cell r="O1232" t="str">
            <v>Comprssion</v>
          </cell>
          <cell r="P1232" t="str">
            <v>Press Dep.</v>
          </cell>
          <cell r="Q1232" t="str">
            <v>NO</v>
          </cell>
          <cell r="R1232" t="str">
            <v>-</v>
          </cell>
          <cell r="S1232">
            <v>120</v>
          </cell>
          <cell r="Y1232">
            <v>5</v>
          </cell>
          <cell r="Z1232">
            <v>735</v>
          </cell>
          <cell r="AA1232">
            <v>175</v>
          </cell>
          <cell r="AB1232">
            <v>0</v>
          </cell>
          <cell r="AC1232">
            <v>0</v>
          </cell>
          <cell r="AD1232" t="str">
            <v>RK</v>
          </cell>
          <cell r="AE1232">
            <v>0</v>
          </cell>
          <cell r="AF1232">
            <v>1</v>
          </cell>
          <cell r="AG1232">
            <v>91</v>
          </cell>
          <cell r="AH1232">
            <v>123.80952380952381</v>
          </cell>
          <cell r="AJ1232" t="e">
            <v>#VALUE!</v>
          </cell>
          <cell r="AL1232">
            <v>42</v>
          </cell>
          <cell r="AM1232">
            <v>42</v>
          </cell>
          <cell r="AN1232">
            <v>42</v>
          </cell>
          <cell r="AO1232">
            <v>30.87</v>
          </cell>
          <cell r="AP1232" t="e">
            <v>#N/A</v>
          </cell>
          <cell r="AQ1232" t="e">
            <v>#N/A</v>
          </cell>
          <cell r="AR1232" t="e">
            <v>#N/A</v>
          </cell>
          <cell r="AS1232" t="e">
            <v>#N/A</v>
          </cell>
          <cell r="AT1232" t="e">
            <v>#N/A</v>
          </cell>
        </row>
        <row r="1233">
          <cell r="B1233" t="str">
            <v>898309-8820-2</v>
          </cell>
          <cell r="C1233" t="str">
            <v>898309-8820;A</v>
          </cell>
          <cell r="D1233" t="str">
            <v>F-RP</v>
          </cell>
          <cell r="E1233" t="str">
            <v>Isuzu Eng</v>
          </cell>
          <cell r="F1233" t="str">
            <v>IRC</v>
          </cell>
          <cell r="G1233" t="str">
            <v>O RING</v>
          </cell>
          <cell r="H1233" t="str">
            <v>INJ 75-76,80-86,88</v>
          </cell>
          <cell r="I1233" t="e">
            <v>#N/A</v>
          </cell>
          <cell r="J1233" t="e">
            <v>#N/A</v>
          </cell>
          <cell r="K1233" t="str">
            <v>P-5759;INJ080</v>
          </cell>
          <cell r="L1233">
            <v>91</v>
          </cell>
          <cell r="M1233">
            <v>119.72789115646259</v>
          </cell>
          <cell r="N1233" t="str">
            <v>1x1</v>
          </cell>
          <cell r="O1233" t="str">
            <v>Comprssion</v>
          </cell>
          <cell r="P1233" t="str">
            <v>Press Dep.</v>
          </cell>
          <cell r="Q1233" t="str">
            <v>NO</v>
          </cell>
          <cell r="R1233" t="str">
            <v>-</v>
          </cell>
          <cell r="S1233">
            <v>120</v>
          </cell>
          <cell r="Y1233">
            <v>5</v>
          </cell>
          <cell r="Z1233">
            <v>735</v>
          </cell>
          <cell r="AA1233">
            <v>175</v>
          </cell>
          <cell r="AB1233">
            <v>0</v>
          </cell>
          <cell r="AC1233">
            <v>0</v>
          </cell>
          <cell r="AD1233" t="str">
            <v>RK</v>
          </cell>
          <cell r="AE1233">
            <v>0</v>
          </cell>
          <cell r="AF1233">
            <v>1</v>
          </cell>
          <cell r="AG1233">
            <v>91</v>
          </cell>
          <cell r="AH1233">
            <v>123.80952380952381</v>
          </cell>
          <cell r="AJ1233" t="e">
            <v>#VALUE!</v>
          </cell>
          <cell r="AL1233">
            <v>84</v>
          </cell>
          <cell r="AM1233">
            <v>42</v>
          </cell>
          <cell r="AN1233">
            <v>84</v>
          </cell>
          <cell r="AO1233">
            <v>61.74</v>
          </cell>
          <cell r="AP1233" t="e">
            <v>#N/A</v>
          </cell>
          <cell r="AQ1233" t="e">
            <v>#N/A</v>
          </cell>
          <cell r="AR1233" t="e">
            <v>#N/A</v>
          </cell>
          <cell r="AS1233" t="e">
            <v>#N/A</v>
          </cell>
          <cell r="AT1233" t="e">
            <v>#N/A</v>
          </cell>
        </row>
        <row r="1234">
          <cell r="B1234" t="str">
            <v>90023-3238A</v>
          </cell>
          <cell r="C1234" t="str">
            <v>90023-3238A</v>
          </cell>
          <cell r="D1234" t="e">
            <v>#N/A</v>
          </cell>
          <cell r="E1234" t="str">
            <v>YAMA ENG</v>
          </cell>
          <cell r="F1234" t="str">
            <v>IRC</v>
          </cell>
          <cell r="G1234" t="str">
            <v>O-RING</v>
          </cell>
          <cell r="H1234">
            <v>510</v>
          </cell>
          <cell r="I1234" t="e">
            <v>#N/A</v>
          </cell>
          <cell r="J1234" t="e">
            <v>#N/A</v>
          </cell>
          <cell r="K1234" t="str">
            <v>N-2768</v>
          </cell>
          <cell r="L1234" t="e">
            <v>#N/A</v>
          </cell>
          <cell r="M1234" t="e">
            <v>#N/A</v>
          </cell>
          <cell r="N1234" t="str">
            <v>1x1</v>
          </cell>
          <cell r="O1234" t="str">
            <v>Comprssion</v>
          </cell>
          <cell r="P1234" t="str">
            <v>Sub.Cont.</v>
          </cell>
          <cell r="Q1234" t="str">
            <v>NO</v>
          </cell>
          <cell r="R1234" t="str">
            <v>-</v>
          </cell>
          <cell r="S1234">
            <v>100</v>
          </cell>
          <cell r="Y1234">
            <v>3</v>
          </cell>
          <cell r="Z1234">
            <v>0</v>
          </cell>
          <cell r="AA1234">
            <v>180</v>
          </cell>
          <cell r="AB1234">
            <v>0</v>
          </cell>
          <cell r="AC1234">
            <v>0</v>
          </cell>
          <cell r="AD1234" t="str">
            <v>RK</v>
          </cell>
          <cell r="AE1234">
            <v>0</v>
          </cell>
          <cell r="AF1234">
            <v>1</v>
          </cell>
          <cell r="AG1234" t="e">
            <v>#N/A</v>
          </cell>
          <cell r="AH1234" t="e">
            <v>#N/A</v>
          </cell>
          <cell r="AJ1234">
            <v>193</v>
          </cell>
          <cell r="AL1234" t="e">
            <v>#N/A</v>
          </cell>
          <cell r="AM1234" t="e">
            <v>#N/A</v>
          </cell>
          <cell r="AN1234" t="e">
            <v>#N/A</v>
          </cell>
          <cell r="AO1234" t="e">
            <v>#N/A</v>
          </cell>
          <cell r="AP1234" t="e">
            <v>#N/A</v>
          </cell>
          <cell r="AQ1234" t="e">
            <v>#N/A</v>
          </cell>
          <cell r="AR1234" t="e">
            <v>#N/A</v>
          </cell>
          <cell r="AS1234" t="e">
            <v>#N/A</v>
          </cell>
          <cell r="AT1234" t="e">
            <v>#N/A</v>
          </cell>
        </row>
        <row r="1235">
          <cell r="B1235" t="str">
            <v>90023-3238A</v>
          </cell>
          <cell r="C1235" t="str">
            <v>90023-3238A</v>
          </cell>
          <cell r="D1235" t="e">
            <v>#N/A</v>
          </cell>
          <cell r="E1235" t="str">
            <v>YAMA ENG</v>
          </cell>
          <cell r="F1235" t="str">
            <v>IRC</v>
          </cell>
          <cell r="G1235" t="str">
            <v>O-RING</v>
          </cell>
          <cell r="H1235">
            <v>510</v>
          </cell>
          <cell r="I1235" t="e">
            <v>#N/A</v>
          </cell>
          <cell r="J1235" t="e">
            <v>#N/A</v>
          </cell>
          <cell r="K1235" t="str">
            <v>N-2768</v>
          </cell>
          <cell r="L1235" t="e">
            <v>#N/A</v>
          </cell>
          <cell r="M1235" t="e">
            <v>#N/A</v>
          </cell>
          <cell r="N1235" t="str">
            <v>1x1</v>
          </cell>
          <cell r="O1235" t="str">
            <v>Comprssion</v>
          </cell>
          <cell r="P1235" t="str">
            <v>Sub.Cont.</v>
          </cell>
          <cell r="Q1235" t="str">
            <v>NO</v>
          </cell>
          <cell r="R1235" t="str">
            <v>-</v>
          </cell>
          <cell r="S1235">
            <v>100</v>
          </cell>
          <cell r="Y1235">
            <v>3</v>
          </cell>
          <cell r="Z1235">
            <v>0</v>
          </cell>
          <cell r="AA1235">
            <v>180</v>
          </cell>
          <cell r="AB1235">
            <v>0</v>
          </cell>
          <cell r="AC1235">
            <v>0</v>
          </cell>
          <cell r="AD1235" t="str">
            <v>RK</v>
          </cell>
          <cell r="AE1235">
            <v>0</v>
          </cell>
          <cell r="AF1235">
            <v>1</v>
          </cell>
          <cell r="AG1235" t="e">
            <v>#N/A</v>
          </cell>
          <cell r="AH1235" t="e">
            <v>#N/A</v>
          </cell>
          <cell r="AJ1235">
            <v>0</v>
          </cell>
          <cell r="AL1235" t="e">
            <v>#N/A</v>
          </cell>
          <cell r="AM1235" t="e">
            <v>#N/A</v>
          </cell>
          <cell r="AN1235" t="e">
            <v>#N/A</v>
          </cell>
          <cell r="AO1235" t="e">
            <v>#N/A</v>
          </cell>
          <cell r="AP1235" t="e">
            <v>#N/A</v>
          </cell>
          <cell r="AQ1235" t="e">
            <v>#N/A</v>
          </cell>
          <cell r="AR1235" t="e">
            <v>#N/A</v>
          </cell>
          <cell r="AS1235" t="e">
            <v>#N/A</v>
          </cell>
          <cell r="AT1235" t="e">
            <v>#N/A</v>
          </cell>
        </row>
        <row r="1236">
          <cell r="B1236" t="str">
            <v>90023-3254A</v>
          </cell>
          <cell r="C1236" t="str">
            <v>90023-3254A</v>
          </cell>
          <cell r="D1236" t="str">
            <v>F-VK</v>
          </cell>
          <cell r="E1236" t="str">
            <v>YAMA ENG</v>
          </cell>
          <cell r="F1236" t="str">
            <v>IRC</v>
          </cell>
          <cell r="G1236" t="str">
            <v>O-RING</v>
          </cell>
          <cell r="H1236">
            <v>510</v>
          </cell>
          <cell r="I1236" t="e">
            <v>#N/A</v>
          </cell>
          <cell r="J1236" t="e">
            <v>#N/A</v>
          </cell>
          <cell r="K1236" t="str">
            <v>N-2549</v>
          </cell>
          <cell r="L1236" t="e">
            <v>#N/A</v>
          </cell>
          <cell r="M1236" t="e">
            <v>#N/A</v>
          </cell>
          <cell r="N1236" t="str">
            <v>1x1</v>
          </cell>
          <cell r="O1236" t="str">
            <v>Compression</v>
          </cell>
          <cell r="P1236" t="str">
            <v>Sub.Cont.</v>
          </cell>
          <cell r="Q1236" t="str">
            <v>NO</v>
          </cell>
          <cell r="R1236" t="str">
            <v>-</v>
          </cell>
          <cell r="S1236">
            <v>100</v>
          </cell>
          <cell r="T1236">
            <v>25</v>
          </cell>
          <cell r="U1236">
            <v>15</v>
          </cell>
          <cell r="V1236">
            <v>30</v>
          </cell>
          <cell r="W1236">
            <v>6</v>
          </cell>
          <cell r="Y1236">
            <v>5</v>
          </cell>
          <cell r="Z1236">
            <v>0</v>
          </cell>
          <cell r="AA1236">
            <v>175</v>
          </cell>
          <cell r="AB1236">
            <v>7</v>
          </cell>
          <cell r="AC1236">
            <v>60</v>
          </cell>
          <cell r="AD1236" t="str">
            <v>SE</v>
          </cell>
          <cell r="AE1236">
            <v>0</v>
          </cell>
          <cell r="AF1236">
            <v>1</v>
          </cell>
          <cell r="AG1236" t="e">
            <v>#N/A</v>
          </cell>
          <cell r="AH1236" t="e">
            <v>#N/A</v>
          </cell>
          <cell r="AJ1236">
            <v>0</v>
          </cell>
          <cell r="AL1236" t="e">
            <v>#N/A</v>
          </cell>
          <cell r="AM1236" t="e">
            <v>#N/A</v>
          </cell>
          <cell r="AN1236" t="e">
            <v>#N/A</v>
          </cell>
          <cell r="AO1236" t="e">
            <v>#N/A</v>
          </cell>
          <cell r="AP1236" t="e">
            <v>#N/A</v>
          </cell>
          <cell r="AQ1236" t="e">
            <v>#N/A</v>
          </cell>
          <cell r="AR1236" t="e">
            <v>#N/A</v>
          </cell>
          <cell r="AS1236" t="e">
            <v>#N/A</v>
          </cell>
          <cell r="AT1236" t="e">
            <v>#N/A</v>
          </cell>
        </row>
        <row r="1237">
          <cell r="B1237" t="str">
            <v>90023-3400A</v>
          </cell>
          <cell r="C1237" t="str">
            <v>90023-3400A</v>
          </cell>
          <cell r="D1237" t="e">
            <v>#N/A</v>
          </cell>
          <cell r="E1237" t="str">
            <v>YAMA ENG</v>
          </cell>
          <cell r="F1237" t="str">
            <v>IRC</v>
          </cell>
          <cell r="G1237" t="str">
            <v>O-RING</v>
          </cell>
          <cell r="H1237">
            <v>510</v>
          </cell>
          <cell r="I1237" t="e">
            <v>#N/A</v>
          </cell>
          <cell r="J1237" t="e">
            <v>#N/A</v>
          </cell>
          <cell r="K1237" t="str">
            <v>N-2768</v>
          </cell>
          <cell r="L1237" t="e">
            <v>#N/A</v>
          </cell>
          <cell r="M1237" t="e">
            <v>#N/A</v>
          </cell>
          <cell r="N1237" t="str">
            <v>1X1</v>
          </cell>
          <cell r="O1237" t="str">
            <v>Compression</v>
          </cell>
          <cell r="P1237" t="str">
            <v>Sub.Cont.</v>
          </cell>
          <cell r="Q1237" t="str">
            <v>NO</v>
          </cell>
          <cell r="R1237" t="str">
            <v>-</v>
          </cell>
          <cell r="S1237">
            <v>100</v>
          </cell>
          <cell r="T1237">
            <v>4</v>
          </cell>
          <cell r="U1237">
            <v>18</v>
          </cell>
          <cell r="V1237">
            <v>130</v>
          </cell>
          <cell r="W1237">
            <v>5</v>
          </cell>
          <cell r="Y1237">
            <v>5</v>
          </cell>
          <cell r="Z1237">
            <v>0</v>
          </cell>
          <cell r="AA1237">
            <v>170</v>
          </cell>
          <cell r="AB1237">
            <v>5</v>
          </cell>
          <cell r="AC1237">
            <v>60</v>
          </cell>
          <cell r="AD1237" t="str">
            <v>SE</v>
          </cell>
          <cell r="AE1237">
            <v>0</v>
          </cell>
          <cell r="AF1237">
            <v>0</v>
          </cell>
          <cell r="AG1237" t="e">
            <v>#N/A</v>
          </cell>
          <cell r="AH1237" t="e">
            <v>#N/A</v>
          </cell>
          <cell r="AJ1237">
            <v>0</v>
          </cell>
          <cell r="AL1237" t="e">
            <v>#N/A</v>
          </cell>
          <cell r="AM1237" t="e">
            <v>#N/A</v>
          </cell>
          <cell r="AN1237" t="e">
            <v>#N/A</v>
          </cell>
          <cell r="AO1237" t="e">
            <v>#N/A</v>
          </cell>
          <cell r="AP1237" t="e">
            <v>#N/A</v>
          </cell>
          <cell r="AQ1237" t="e">
            <v>#N/A</v>
          </cell>
          <cell r="AR1237" t="e">
            <v>#N/A</v>
          </cell>
          <cell r="AS1237" t="e">
            <v>#N/A</v>
          </cell>
          <cell r="AT1237" t="e">
            <v>#N/A</v>
          </cell>
        </row>
        <row r="1238">
          <cell r="B1238" t="str">
            <v>90023-9146B</v>
          </cell>
          <cell r="C1238" t="str">
            <v>90023-9146B;A</v>
          </cell>
          <cell r="D1238" t="str">
            <v>F-RP</v>
          </cell>
          <cell r="E1238" t="str">
            <v>WE-EF</v>
          </cell>
          <cell r="F1238">
            <v>0</v>
          </cell>
          <cell r="G1238" t="str">
            <v>GROMMET 20</v>
          </cell>
          <cell r="H1238" t="str">
            <v>INJ 40</v>
          </cell>
          <cell r="I1238" t="e">
            <v>#N/A</v>
          </cell>
          <cell r="J1238" t="e">
            <v>#N/A</v>
          </cell>
          <cell r="K1238" t="str">
            <v>E-5776;INJ080</v>
          </cell>
          <cell r="L1238">
            <v>70</v>
          </cell>
          <cell r="M1238">
            <v>62.969924812030072</v>
          </cell>
          <cell r="N1238" t="str">
            <v>1x1</v>
          </cell>
          <cell r="O1238" t="str">
            <v>Comprssion</v>
          </cell>
          <cell r="P1238" t="str">
            <v>Sub.Cont.</v>
          </cell>
          <cell r="Q1238" t="str">
            <v>NO</v>
          </cell>
          <cell r="R1238" t="str">
            <v>-</v>
          </cell>
          <cell r="S1238">
            <v>100</v>
          </cell>
          <cell r="Y1238">
            <v>3</v>
          </cell>
          <cell r="Z1238">
            <v>1064</v>
          </cell>
          <cell r="AA1238">
            <v>175</v>
          </cell>
          <cell r="AB1238">
            <v>5</v>
          </cell>
          <cell r="AC1238">
            <v>50</v>
          </cell>
          <cell r="AD1238" t="str">
            <v>RK</v>
          </cell>
          <cell r="AE1238">
            <v>0</v>
          </cell>
          <cell r="AF1238">
            <v>1</v>
          </cell>
          <cell r="AG1238">
            <v>70</v>
          </cell>
          <cell r="AH1238">
            <v>65.78947368421052</v>
          </cell>
          <cell r="AJ1238">
            <v>0</v>
          </cell>
          <cell r="AL1238">
            <v>60</v>
          </cell>
          <cell r="AM1238">
            <v>20</v>
          </cell>
          <cell r="AN1238">
            <v>60</v>
          </cell>
          <cell r="AO1238">
            <v>63.84</v>
          </cell>
          <cell r="AP1238" t="e">
            <v>#N/A</v>
          </cell>
          <cell r="AQ1238" t="e">
            <v>#N/A</v>
          </cell>
          <cell r="AR1238" t="e">
            <v>#N/A</v>
          </cell>
          <cell r="AS1238" t="e">
            <v>#N/A</v>
          </cell>
          <cell r="AT1238" t="e">
            <v>#N/A</v>
          </cell>
        </row>
        <row r="1239">
          <cell r="B1239" t="str">
            <v>90054-7105B</v>
          </cell>
          <cell r="C1239" t="str">
            <v>90054-7105B</v>
          </cell>
          <cell r="D1239" t="str">
            <v>F-VK</v>
          </cell>
          <cell r="E1239" t="str">
            <v>DENSO</v>
          </cell>
          <cell r="F1239" t="str">
            <v>-</v>
          </cell>
          <cell r="G1239" t="str">
            <v>CORAD BUSH</v>
          </cell>
          <cell r="H1239" t="str">
            <v>VK</v>
          </cell>
          <cell r="I1239" t="e">
            <v>#N/A</v>
          </cell>
          <cell r="J1239" t="e">
            <v>#N/A</v>
          </cell>
          <cell r="K1239" t="str">
            <v>E-2612</v>
          </cell>
          <cell r="L1239" t="e">
            <v>#N/A</v>
          </cell>
          <cell r="M1239" t="e">
            <v>#N/A</v>
          </cell>
          <cell r="N1239" t="str">
            <v>2x1</v>
          </cell>
          <cell r="O1239" t="str">
            <v>Compression</v>
          </cell>
          <cell r="P1239" t="str">
            <v>Sub.Cont.</v>
          </cell>
          <cell r="Q1239" t="str">
            <v>NO</v>
          </cell>
          <cell r="R1239" t="str">
            <v>-</v>
          </cell>
          <cell r="S1239">
            <v>100</v>
          </cell>
          <cell r="T1239">
            <v>4</v>
          </cell>
          <cell r="U1239">
            <v>17</v>
          </cell>
          <cell r="V1239">
            <v>40</v>
          </cell>
          <cell r="W1239">
            <v>5</v>
          </cell>
          <cell r="Y1239">
            <v>5</v>
          </cell>
          <cell r="Z1239">
            <v>0</v>
          </cell>
          <cell r="AA1239">
            <v>175</v>
          </cell>
          <cell r="AB1239">
            <v>1</v>
          </cell>
          <cell r="AC1239">
            <v>50</v>
          </cell>
          <cell r="AD1239" t="str">
            <v>RK</v>
          </cell>
          <cell r="AE1239">
            <v>0</v>
          </cell>
          <cell r="AF1239">
            <v>2</v>
          </cell>
          <cell r="AG1239" t="e">
            <v>#N/A</v>
          </cell>
          <cell r="AH1239" t="e">
            <v>#N/A</v>
          </cell>
          <cell r="AJ1239">
            <v>0</v>
          </cell>
          <cell r="AL1239" t="e">
            <v>#N/A</v>
          </cell>
          <cell r="AM1239" t="e">
            <v>#N/A</v>
          </cell>
          <cell r="AN1239" t="e">
            <v>#N/A</v>
          </cell>
          <cell r="AO1239" t="e">
            <v>#N/A</v>
          </cell>
          <cell r="AP1239" t="e">
            <v>#N/A</v>
          </cell>
          <cell r="AQ1239" t="e">
            <v>#N/A</v>
          </cell>
          <cell r="AR1239" t="e">
            <v>#N/A</v>
          </cell>
          <cell r="AS1239" t="e">
            <v>#N/A</v>
          </cell>
          <cell r="AT1239" t="e">
            <v>#N/A</v>
          </cell>
        </row>
        <row r="1240">
          <cell r="B1240" t="str">
            <v>90054-7106A</v>
          </cell>
          <cell r="C1240" t="str">
            <v>90054-7106A</v>
          </cell>
          <cell r="D1240" t="str">
            <v>F-VK</v>
          </cell>
          <cell r="E1240" t="str">
            <v>DENSO</v>
          </cell>
          <cell r="F1240" t="str">
            <v>-</v>
          </cell>
          <cell r="G1240" t="str">
            <v>GROMMET</v>
          </cell>
          <cell r="H1240" t="str">
            <v>VK</v>
          </cell>
          <cell r="I1240" t="e">
            <v>#N/A</v>
          </cell>
          <cell r="J1240" t="e">
            <v>#N/A</v>
          </cell>
          <cell r="K1240" t="str">
            <v>E-2612</v>
          </cell>
          <cell r="L1240" t="e">
            <v>#N/A</v>
          </cell>
          <cell r="M1240" t="e">
            <v>#N/A</v>
          </cell>
          <cell r="N1240" t="str">
            <v>2x1</v>
          </cell>
          <cell r="O1240" t="str">
            <v>Transfer</v>
          </cell>
          <cell r="P1240" t="str">
            <v>Sub.Cont.</v>
          </cell>
          <cell r="Q1240" t="str">
            <v>NO</v>
          </cell>
          <cell r="R1240" t="str">
            <v>-</v>
          </cell>
          <cell r="S1240">
            <v>100</v>
          </cell>
          <cell r="Y1240">
            <v>3</v>
          </cell>
          <cell r="Z1240">
            <v>6.6455999999999991</v>
          </cell>
          <cell r="AA1240">
            <v>175</v>
          </cell>
          <cell r="AB1240">
            <v>10</v>
          </cell>
          <cell r="AC1240">
            <v>60</v>
          </cell>
          <cell r="AD1240" t="str">
            <v>RK</v>
          </cell>
          <cell r="AE1240">
            <v>0</v>
          </cell>
          <cell r="AF1240">
            <v>2</v>
          </cell>
          <cell r="AG1240" t="e">
            <v>#N/A</v>
          </cell>
          <cell r="AH1240" t="e">
            <v>#N/A</v>
          </cell>
          <cell r="AJ1240">
            <v>0</v>
          </cell>
          <cell r="AL1240" t="e">
            <v>#N/A</v>
          </cell>
          <cell r="AM1240" t="e">
            <v>#N/A</v>
          </cell>
          <cell r="AN1240" t="e">
            <v>#N/A</v>
          </cell>
          <cell r="AO1240" t="e">
            <v>#N/A</v>
          </cell>
          <cell r="AP1240" t="e">
            <v>#N/A</v>
          </cell>
          <cell r="AQ1240" t="e">
            <v>#N/A</v>
          </cell>
          <cell r="AR1240" t="e">
            <v>#N/A</v>
          </cell>
          <cell r="AS1240" t="e">
            <v>#N/A</v>
          </cell>
          <cell r="AT1240" t="e">
            <v>#N/A</v>
          </cell>
        </row>
        <row r="1241">
          <cell r="B1241" t="str">
            <v>90054-7107B</v>
          </cell>
          <cell r="C1241" t="str">
            <v>90054-7107B</v>
          </cell>
          <cell r="D1241" t="str">
            <v>F-VK</v>
          </cell>
          <cell r="E1241" t="str">
            <v>DENSO</v>
          </cell>
          <cell r="F1241" t="str">
            <v>-</v>
          </cell>
          <cell r="G1241" t="str">
            <v>GROMMET</v>
          </cell>
          <cell r="H1241" t="str">
            <v>VK</v>
          </cell>
          <cell r="I1241" t="e">
            <v>#N/A</v>
          </cell>
          <cell r="J1241" t="e">
            <v>#N/A</v>
          </cell>
          <cell r="K1241" t="str">
            <v>E-2612</v>
          </cell>
          <cell r="L1241" t="e">
            <v>#N/A</v>
          </cell>
          <cell r="M1241" t="e">
            <v>#N/A</v>
          </cell>
          <cell r="N1241" t="str">
            <v>2x1</v>
          </cell>
          <cell r="O1241" t="str">
            <v>Compression</v>
          </cell>
          <cell r="P1241" t="str">
            <v>Sub.Cont.</v>
          </cell>
          <cell r="Q1241" t="str">
            <v>NO</v>
          </cell>
          <cell r="R1241" t="str">
            <v>-</v>
          </cell>
          <cell r="S1241">
            <v>100</v>
          </cell>
          <cell r="T1241">
            <v>3</v>
          </cell>
          <cell r="U1241">
            <v>25</v>
          </cell>
          <cell r="V1241">
            <v>165</v>
          </cell>
          <cell r="W1241">
            <v>7</v>
          </cell>
          <cell r="Y1241">
            <v>3</v>
          </cell>
          <cell r="Z1241">
            <v>7.56</v>
          </cell>
          <cell r="AA1241">
            <v>175</v>
          </cell>
          <cell r="AB1241">
            <v>7</v>
          </cell>
          <cell r="AC1241">
            <v>62</v>
          </cell>
          <cell r="AD1241" t="str">
            <v>SE</v>
          </cell>
          <cell r="AE1241">
            <v>0</v>
          </cell>
          <cell r="AF1241">
            <v>2</v>
          </cell>
          <cell r="AG1241" t="e">
            <v>#N/A</v>
          </cell>
          <cell r="AH1241" t="e">
            <v>#N/A</v>
          </cell>
          <cell r="AJ1241">
            <v>0</v>
          </cell>
          <cell r="AL1241" t="e">
            <v>#N/A</v>
          </cell>
          <cell r="AM1241" t="e">
            <v>#N/A</v>
          </cell>
          <cell r="AN1241" t="e">
            <v>#N/A</v>
          </cell>
          <cell r="AO1241" t="e">
            <v>#N/A</v>
          </cell>
          <cell r="AP1241" t="e">
            <v>#N/A</v>
          </cell>
          <cell r="AQ1241" t="e">
            <v>#N/A</v>
          </cell>
          <cell r="AR1241" t="e">
            <v>#N/A</v>
          </cell>
          <cell r="AS1241" t="e">
            <v>#N/A</v>
          </cell>
          <cell r="AT1241" t="e">
            <v>#N/A</v>
          </cell>
        </row>
        <row r="1242">
          <cell r="B1242" t="str">
            <v>90054-7108B</v>
          </cell>
          <cell r="C1242" t="str">
            <v>90054-7108B</v>
          </cell>
          <cell r="D1242" t="str">
            <v>F-VK</v>
          </cell>
          <cell r="E1242" t="str">
            <v>DENSO</v>
          </cell>
          <cell r="F1242" t="str">
            <v>-</v>
          </cell>
          <cell r="G1242" t="str">
            <v>GROMMET</v>
          </cell>
          <cell r="H1242" t="str">
            <v>VK</v>
          </cell>
          <cell r="I1242" t="e">
            <v>#N/A</v>
          </cell>
          <cell r="J1242" t="e">
            <v>#N/A</v>
          </cell>
          <cell r="K1242" t="str">
            <v>E-2612</v>
          </cell>
          <cell r="L1242" t="e">
            <v>#N/A</v>
          </cell>
          <cell r="M1242" t="e">
            <v>#N/A</v>
          </cell>
          <cell r="N1242" t="str">
            <v>2x1</v>
          </cell>
          <cell r="O1242" t="str">
            <v>Transfer</v>
          </cell>
          <cell r="P1242" t="str">
            <v>Sub.Cont.</v>
          </cell>
          <cell r="Q1242" t="str">
            <v>NO</v>
          </cell>
          <cell r="R1242" t="str">
            <v>-</v>
          </cell>
          <cell r="S1242">
            <v>100</v>
          </cell>
          <cell r="T1242">
            <v>2</v>
          </cell>
          <cell r="U1242">
            <v>160</v>
          </cell>
          <cell r="V1242">
            <v>160</v>
          </cell>
          <cell r="W1242">
            <v>6</v>
          </cell>
          <cell r="Y1242">
            <v>8</v>
          </cell>
          <cell r="Z1242">
            <v>7.29</v>
          </cell>
          <cell r="AA1242">
            <v>175</v>
          </cell>
          <cell r="AB1242">
            <v>15</v>
          </cell>
          <cell r="AC1242">
            <v>60</v>
          </cell>
          <cell r="AD1242" t="str">
            <v>RK</v>
          </cell>
          <cell r="AE1242">
            <v>0</v>
          </cell>
          <cell r="AF1242">
            <v>2</v>
          </cell>
          <cell r="AG1242" t="e">
            <v>#N/A</v>
          </cell>
          <cell r="AH1242" t="e">
            <v>#N/A</v>
          </cell>
          <cell r="AJ1242">
            <v>0</v>
          </cell>
          <cell r="AL1242" t="e">
            <v>#N/A</v>
          </cell>
          <cell r="AM1242" t="e">
            <v>#N/A</v>
          </cell>
          <cell r="AN1242" t="e">
            <v>#N/A</v>
          </cell>
          <cell r="AO1242" t="e">
            <v>#N/A</v>
          </cell>
          <cell r="AP1242" t="e">
            <v>#N/A</v>
          </cell>
          <cell r="AQ1242" t="e">
            <v>#N/A</v>
          </cell>
          <cell r="AR1242" t="e">
            <v>#N/A</v>
          </cell>
          <cell r="AS1242" t="e">
            <v>#N/A</v>
          </cell>
          <cell r="AT1242" t="e">
            <v>#N/A</v>
          </cell>
        </row>
        <row r="1243">
          <cell r="B1243" t="str">
            <v>9005-47188A</v>
          </cell>
          <cell r="C1243" t="str">
            <v>9005-47188A;A</v>
          </cell>
          <cell r="D1243" t="e">
            <v>#N/A</v>
          </cell>
          <cell r="E1243" t="str">
            <v>DENSO</v>
          </cell>
          <cell r="F1243" t="str">
            <v>-</v>
          </cell>
          <cell r="G1243" t="str">
            <v>GROMMET</v>
          </cell>
          <cell r="H1243" t="str">
            <v>PUN</v>
          </cell>
          <cell r="I1243" t="e">
            <v>#N/A</v>
          </cell>
          <cell r="J1243" t="e">
            <v>#N/A</v>
          </cell>
          <cell r="K1243" t="str">
            <v>E2776;PRS080</v>
          </cell>
          <cell r="L1243">
            <v>98</v>
          </cell>
          <cell r="M1243" t="e">
            <v>#DIV/0!</v>
          </cell>
          <cell r="N1243" t="str">
            <v>32x1</v>
          </cell>
          <cell r="P1243" t="str">
            <v>SUB</v>
          </cell>
          <cell r="Z1243">
            <v>0</v>
          </cell>
          <cell r="AF1243">
            <v>32</v>
          </cell>
          <cell r="AG1243">
            <v>98</v>
          </cell>
          <cell r="AH1243" t="e">
            <v>#DIV/0!</v>
          </cell>
          <cell r="AL1243" t="e">
            <v>#N/A</v>
          </cell>
          <cell r="AM1243" t="e">
            <v>#N/A</v>
          </cell>
          <cell r="AN1243" t="e">
            <v>#N/A</v>
          </cell>
          <cell r="AO1243" t="e">
            <v>#N/A</v>
          </cell>
          <cell r="AP1243" t="e">
            <v>#N/A</v>
          </cell>
          <cell r="AQ1243" t="e">
            <v>#N/A</v>
          </cell>
          <cell r="AR1243" t="e">
            <v>#N/A</v>
          </cell>
          <cell r="AS1243" t="e">
            <v>#N/A</v>
          </cell>
          <cell r="AT1243" t="e">
            <v>#N/A</v>
          </cell>
        </row>
        <row r="1244">
          <cell r="B1244" t="str">
            <v>9005-47189A</v>
          </cell>
          <cell r="C1244" t="str">
            <v>9005-47189A;A</v>
          </cell>
          <cell r="D1244" t="e">
            <v>#N/A</v>
          </cell>
          <cell r="E1244" t="str">
            <v>HONDA</v>
          </cell>
          <cell r="F1244" t="str">
            <v>K-3</v>
          </cell>
          <cell r="G1244" t="str">
            <v>RUBB C STAND STAN</v>
          </cell>
          <cell r="H1244" t="str">
            <v>PUN</v>
          </cell>
          <cell r="I1244" t="e">
            <v>#N/A</v>
          </cell>
          <cell r="J1244" t="e">
            <v>#N/A</v>
          </cell>
          <cell r="K1244" t="str">
            <v>E2776;PRS080</v>
          </cell>
          <cell r="L1244">
            <v>98</v>
          </cell>
          <cell r="M1244" t="e">
            <v>#DIV/0!</v>
          </cell>
          <cell r="N1244" t="str">
            <v>32x1</v>
          </cell>
          <cell r="O1244" t="str">
            <v>Comprssion</v>
          </cell>
          <cell r="P1244" t="str">
            <v>Press Dep.</v>
          </cell>
          <cell r="Q1244" t="str">
            <v>NO</v>
          </cell>
          <cell r="R1244" t="str">
            <v>-</v>
          </cell>
          <cell r="S1244">
            <v>80</v>
          </cell>
          <cell r="Y1244">
            <v>3</v>
          </cell>
          <cell r="Z1244">
            <v>0</v>
          </cell>
          <cell r="AA1244">
            <v>175</v>
          </cell>
          <cell r="AB1244">
            <v>0</v>
          </cell>
          <cell r="AC1244">
            <v>60</v>
          </cell>
          <cell r="AD1244" t="str">
            <v>RK</v>
          </cell>
          <cell r="AE1244">
            <v>0</v>
          </cell>
          <cell r="AF1244">
            <v>32</v>
          </cell>
          <cell r="AG1244">
            <v>98</v>
          </cell>
          <cell r="AH1244" t="e">
            <v>#DIV/0!</v>
          </cell>
          <cell r="AJ1244">
            <v>69</v>
          </cell>
          <cell r="AL1244" t="e">
            <v>#N/A</v>
          </cell>
          <cell r="AM1244" t="e">
            <v>#N/A</v>
          </cell>
          <cell r="AN1244" t="e">
            <v>#N/A</v>
          </cell>
          <cell r="AO1244" t="e">
            <v>#N/A</v>
          </cell>
          <cell r="AP1244" t="e">
            <v>#N/A</v>
          </cell>
          <cell r="AQ1244" t="e">
            <v>#N/A</v>
          </cell>
          <cell r="AR1244" t="e">
            <v>#N/A</v>
          </cell>
          <cell r="AS1244" t="e">
            <v>#N/A</v>
          </cell>
          <cell r="AT1244" t="e">
            <v>#N/A</v>
          </cell>
        </row>
        <row r="1245">
          <cell r="B1245" t="str">
            <v>9005-47190A</v>
          </cell>
          <cell r="C1245" t="str">
            <v>9005-47190A;A</v>
          </cell>
          <cell r="D1245" t="e">
            <v>#N/A</v>
          </cell>
          <cell r="E1245" t="str">
            <v>HONDA</v>
          </cell>
          <cell r="F1245" t="str">
            <v>JX</v>
          </cell>
          <cell r="G1245" t="str">
            <v>BAND BAT</v>
          </cell>
          <cell r="H1245" t="str">
            <v>PUN</v>
          </cell>
          <cell r="I1245" t="e">
            <v>#N/A</v>
          </cell>
          <cell r="J1245" t="e">
            <v>#N/A</v>
          </cell>
          <cell r="K1245" t="str">
            <v>E2776;PRS080</v>
          </cell>
          <cell r="L1245">
            <v>98</v>
          </cell>
          <cell r="M1245" t="e">
            <v>#DIV/0!</v>
          </cell>
          <cell r="N1245" t="str">
            <v>32x1</v>
          </cell>
          <cell r="O1245" t="str">
            <v>Comprssion</v>
          </cell>
          <cell r="P1245" t="str">
            <v>Sub.Cont.</v>
          </cell>
          <cell r="Q1245" t="str">
            <v>NO</v>
          </cell>
          <cell r="R1245" t="str">
            <v>-</v>
          </cell>
          <cell r="S1245">
            <v>100</v>
          </cell>
          <cell r="Y1245">
            <v>3</v>
          </cell>
          <cell r="Z1245">
            <v>0</v>
          </cell>
          <cell r="AA1245">
            <v>175</v>
          </cell>
          <cell r="AB1245">
            <v>7</v>
          </cell>
          <cell r="AC1245">
            <v>50</v>
          </cell>
          <cell r="AD1245" t="str">
            <v>RK</v>
          </cell>
          <cell r="AE1245">
            <v>0</v>
          </cell>
          <cell r="AF1245">
            <v>32</v>
          </cell>
          <cell r="AG1245">
            <v>98</v>
          </cell>
          <cell r="AH1245" t="e">
            <v>#DIV/0!</v>
          </cell>
          <cell r="AJ1245">
            <v>0</v>
          </cell>
          <cell r="AL1245" t="e">
            <v>#N/A</v>
          </cell>
          <cell r="AM1245" t="e">
            <v>#N/A</v>
          </cell>
          <cell r="AN1245" t="e">
            <v>#N/A</v>
          </cell>
          <cell r="AO1245" t="e">
            <v>#N/A</v>
          </cell>
          <cell r="AP1245" t="e">
            <v>#N/A</v>
          </cell>
          <cell r="AQ1245" t="e">
            <v>#N/A</v>
          </cell>
          <cell r="AR1245" t="e">
            <v>#N/A</v>
          </cell>
          <cell r="AS1245" t="e">
            <v>#N/A</v>
          </cell>
          <cell r="AT1245" t="e">
            <v>#N/A</v>
          </cell>
        </row>
        <row r="1246">
          <cell r="B1246" t="str">
            <v>9005-47191A</v>
          </cell>
          <cell r="C1246" t="str">
            <v>9005-47191A;A</v>
          </cell>
          <cell r="D1246" t="e">
            <v>#N/A</v>
          </cell>
          <cell r="E1246" t="str">
            <v>ISUZU</v>
          </cell>
          <cell r="F1246" t="str">
            <v>HKB-45</v>
          </cell>
          <cell r="G1246" t="str">
            <v>PAT:U-BOLT</v>
          </cell>
          <cell r="H1246" t="str">
            <v>PUN</v>
          </cell>
          <cell r="I1246" t="e">
            <v>#N/A</v>
          </cell>
          <cell r="J1246" t="e">
            <v>#N/A</v>
          </cell>
          <cell r="K1246" t="str">
            <v>E2776;PRS080</v>
          </cell>
          <cell r="L1246">
            <v>98</v>
          </cell>
          <cell r="M1246" t="e">
            <v>#DIV/0!</v>
          </cell>
          <cell r="N1246" t="str">
            <v>32x1</v>
          </cell>
          <cell r="O1246" t="str">
            <v>Transfer</v>
          </cell>
          <cell r="P1246" t="str">
            <v>Press Dep.</v>
          </cell>
          <cell r="Q1246" t="str">
            <v>NO</v>
          </cell>
          <cell r="R1246" t="str">
            <v>205 / 220</v>
          </cell>
          <cell r="S1246">
            <v>120</v>
          </cell>
          <cell r="Y1246">
            <v>25</v>
          </cell>
          <cell r="Z1246">
            <v>0</v>
          </cell>
          <cell r="AA1246">
            <v>175</v>
          </cell>
          <cell r="AB1246">
            <v>0</v>
          </cell>
          <cell r="AC1246">
            <v>60</v>
          </cell>
          <cell r="AD1246" t="str">
            <v>RK</v>
          </cell>
          <cell r="AE1246">
            <v>0</v>
          </cell>
          <cell r="AF1246">
            <v>32</v>
          </cell>
          <cell r="AG1246">
            <v>98</v>
          </cell>
          <cell r="AH1246" t="e">
            <v>#DIV/0!</v>
          </cell>
          <cell r="AJ1246">
            <v>0</v>
          </cell>
          <cell r="AL1246" t="e">
            <v>#N/A</v>
          </cell>
          <cell r="AM1246" t="e">
            <v>#N/A</v>
          </cell>
          <cell r="AN1246" t="e">
            <v>#N/A</v>
          </cell>
          <cell r="AO1246" t="e">
            <v>#N/A</v>
          </cell>
          <cell r="AP1246">
            <v>0</v>
          </cell>
          <cell r="AQ1246" t="e">
            <v>#N/A</v>
          </cell>
          <cell r="AR1246" t="str">
            <v>PRS</v>
          </cell>
          <cell r="AS1246">
            <v>29.01</v>
          </cell>
          <cell r="AT1246" t="e">
            <v>#N/A</v>
          </cell>
        </row>
        <row r="1247">
          <cell r="B1247" t="str">
            <v>90057-8108A</v>
          </cell>
          <cell r="C1247" t="str">
            <v>90057-8108A</v>
          </cell>
          <cell r="D1247" t="e">
            <v>#N/A</v>
          </cell>
          <cell r="E1247" t="str">
            <v>ISUZU</v>
          </cell>
          <cell r="F1247" t="str">
            <v>IRC</v>
          </cell>
          <cell r="G1247" t="str">
            <v>CLAMP PLATE ; U-B</v>
          </cell>
          <cell r="I1247" t="e">
            <v>#N/A</v>
          </cell>
          <cell r="J1247" t="e">
            <v>#N/A</v>
          </cell>
          <cell r="K1247" t="str">
            <v>E-1700</v>
          </cell>
          <cell r="L1247" t="e">
            <v>#N/A</v>
          </cell>
          <cell r="M1247" t="e">
            <v>#N/A</v>
          </cell>
          <cell r="O1247" t="str">
            <v>Transfer</v>
          </cell>
          <cell r="P1247" t="str">
            <v>Press Dep.</v>
          </cell>
          <cell r="Q1247" t="str">
            <v>NO</v>
          </cell>
          <cell r="R1247" t="str">
            <v>205 / 220</v>
          </cell>
          <cell r="S1247">
            <v>120</v>
          </cell>
          <cell r="Y1247">
            <v>25</v>
          </cell>
          <cell r="Z1247">
            <v>0</v>
          </cell>
          <cell r="AA1247">
            <v>175</v>
          </cell>
          <cell r="AB1247">
            <v>30</v>
          </cell>
          <cell r="AC1247">
            <v>50</v>
          </cell>
          <cell r="AD1247" t="str">
            <v>RK</v>
          </cell>
          <cell r="AE1247">
            <v>0</v>
          </cell>
          <cell r="AF1247">
            <v>0</v>
          </cell>
          <cell r="AG1247" t="e">
            <v>#N/A</v>
          </cell>
          <cell r="AH1247" t="e">
            <v>#N/A</v>
          </cell>
          <cell r="AJ1247">
            <v>0</v>
          </cell>
          <cell r="AL1247" t="e">
            <v>#N/A</v>
          </cell>
          <cell r="AM1247" t="e">
            <v>#N/A</v>
          </cell>
          <cell r="AN1247" t="e">
            <v>#N/A</v>
          </cell>
          <cell r="AO1247" t="e">
            <v>#N/A</v>
          </cell>
          <cell r="AP1247" t="e">
            <v>#N/A</v>
          </cell>
          <cell r="AQ1247" t="e">
            <v>#N/A</v>
          </cell>
          <cell r="AR1247" t="e">
            <v>#N/A</v>
          </cell>
          <cell r="AS1247" t="e">
            <v>#N/A</v>
          </cell>
          <cell r="AT1247" t="e">
            <v>#N/A</v>
          </cell>
        </row>
        <row r="1248">
          <cell r="B1248" t="str">
            <v>90057-8109A</v>
          </cell>
          <cell r="C1248" t="str">
            <v>90057-8109A</v>
          </cell>
          <cell r="D1248" t="e">
            <v>#N/A</v>
          </cell>
          <cell r="E1248" t="str">
            <v>ISUZU</v>
          </cell>
          <cell r="F1248" t="str">
            <v>KB-45%</v>
          </cell>
          <cell r="G1248" t="str">
            <v>PACL,UBOLT</v>
          </cell>
          <cell r="I1248" t="e">
            <v>#N/A</v>
          </cell>
          <cell r="J1248" t="e">
            <v>#N/A</v>
          </cell>
          <cell r="K1248" t="str">
            <v>E-1700</v>
          </cell>
          <cell r="L1248" t="e">
            <v>#N/A</v>
          </cell>
          <cell r="M1248" t="e">
            <v>#N/A</v>
          </cell>
          <cell r="O1248" t="str">
            <v>Compression</v>
          </cell>
          <cell r="P1248" t="str">
            <v>Sub.Cont.</v>
          </cell>
          <cell r="Q1248" t="str">
            <v>NO</v>
          </cell>
          <cell r="R1248" t="str">
            <v>-</v>
          </cell>
          <cell r="S1248">
            <v>120</v>
          </cell>
          <cell r="T1248">
            <v>16</v>
          </cell>
          <cell r="U1248">
            <v>24</v>
          </cell>
          <cell r="V1248">
            <v>24</v>
          </cell>
          <cell r="W1248">
            <v>6</v>
          </cell>
          <cell r="Y1248">
            <v>6</v>
          </cell>
          <cell r="Z1248">
            <v>0</v>
          </cell>
          <cell r="AA1248">
            <v>175</v>
          </cell>
          <cell r="AB1248">
            <v>5</v>
          </cell>
          <cell r="AC1248">
            <v>70</v>
          </cell>
          <cell r="AD1248" t="str">
            <v>RK</v>
          </cell>
          <cell r="AE1248">
            <v>0</v>
          </cell>
          <cell r="AF1248">
            <v>0</v>
          </cell>
          <cell r="AG1248" t="e">
            <v>#N/A</v>
          </cell>
          <cell r="AH1248" t="e">
            <v>#N/A</v>
          </cell>
          <cell r="AJ1248">
            <v>69</v>
          </cell>
          <cell r="AL1248" t="e">
            <v>#N/A</v>
          </cell>
          <cell r="AM1248" t="e">
            <v>#N/A</v>
          </cell>
          <cell r="AN1248" t="e">
            <v>#N/A</v>
          </cell>
          <cell r="AO1248" t="e">
            <v>#N/A</v>
          </cell>
          <cell r="AP1248" t="e">
            <v>#N/A</v>
          </cell>
          <cell r="AQ1248" t="e">
            <v>#N/A</v>
          </cell>
          <cell r="AR1248" t="e">
            <v>#N/A</v>
          </cell>
          <cell r="AS1248" t="e">
            <v>#N/A</v>
          </cell>
          <cell r="AT1248" t="e">
            <v>#N/A</v>
          </cell>
        </row>
        <row r="1249">
          <cell r="B1249" t="str">
            <v>90080-21002</v>
          </cell>
          <cell r="C1249" t="str">
            <v>90080-21002;A</v>
          </cell>
          <cell r="D1249" t="str">
            <v>F-MCR</v>
          </cell>
          <cell r="E1249" t="str">
            <v>NISSAN.D</v>
          </cell>
          <cell r="F1249" t="str">
            <v>-</v>
          </cell>
          <cell r="G1249" t="str">
            <v>RUBBER BODY MTG</v>
          </cell>
          <cell r="H1249" t="str">
            <v>AMN</v>
          </cell>
          <cell r="I1249" t="e">
            <v>#N/A</v>
          </cell>
          <cell r="J1249" t="e">
            <v>#N/A</v>
          </cell>
          <cell r="K1249" t="str">
            <v>E2776;PRS080</v>
          </cell>
          <cell r="L1249">
            <v>98</v>
          </cell>
          <cell r="M1249">
            <v>79831.932773109249</v>
          </cell>
          <cell r="N1249" t="str">
            <v>36x1</v>
          </cell>
          <cell r="O1249" t="str">
            <v>Comprssion</v>
          </cell>
          <cell r="P1249" t="str">
            <v>Sub.Cont.</v>
          </cell>
          <cell r="Q1249" t="str">
            <v>NO</v>
          </cell>
          <cell r="R1249" t="str">
            <v>-</v>
          </cell>
          <cell r="S1249">
            <v>100</v>
          </cell>
          <cell r="Y1249">
            <v>0</v>
          </cell>
          <cell r="Z1249">
            <v>42.84</v>
          </cell>
          <cell r="AA1249">
            <v>175</v>
          </cell>
          <cell r="AB1249">
            <v>30</v>
          </cell>
          <cell r="AC1249">
            <v>55</v>
          </cell>
          <cell r="AD1249" t="str">
            <v>RK</v>
          </cell>
          <cell r="AE1249">
            <v>0</v>
          </cell>
          <cell r="AF1249">
            <v>36</v>
          </cell>
          <cell r="AG1249">
            <v>98</v>
          </cell>
          <cell r="AH1249">
            <v>82352.941176470573</v>
          </cell>
          <cell r="AJ1249">
            <v>163</v>
          </cell>
          <cell r="AL1249" t="e">
            <v>#N/A</v>
          </cell>
          <cell r="AM1249" t="e">
            <v>#N/A</v>
          </cell>
          <cell r="AN1249" t="e">
            <v>#N/A</v>
          </cell>
          <cell r="AO1249" t="e">
            <v>#N/A</v>
          </cell>
          <cell r="AP1249" t="e">
            <v>#N/A</v>
          </cell>
          <cell r="AQ1249" t="e">
            <v>#N/A</v>
          </cell>
          <cell r="AR1249" t="e">
            <v>#N/A</v>
          </cell>
          <cell r="AS1249" t="e">
            <v>#N/A</v>
          </cell>
          <cell r="AT1249" t="e">
            <v>#N/A</v>
          </cell>
        </row>
        <row r="1250">
          <cell r="B1250" t="str">
            <v>90080-43023</v>
          </cell>
          <cell r="C1250" t="str">
            <v>90080-43023;A</v>
          </cell>
          <cell r="D1250" t="str">
            <v>F-CRM</v>
          </cell>
          <cell r="E1250" t="str">
            <v>NISSAN.D</v>
          </cell>
          <cell r="F1250" t="str">
            <v>-</v>
          </cell>
          <cell r="G1250" t="str">
            <v>CUSHICN HOLDER</v>
          </cell>
          <cell r="H1250" t="str">
            <v>RR</v>
          </cell>
          <cell r="I1250" t="e">
            <v>#N/A</v>
          </cell>
          <cell r="J1250" t="e">
            <v>#N/A</v>
          </cell>
          <cell r="K1250" t="str">
            <v>N2710;PRS030</v>
          </cell>
          <cell r="L1250" t="e">
            <v>#N/A</v>
          </cell>
          <cell r="M1250" t="e">
            <v>#N/A</v>
          </cell>
          <cell r="N1250" t="str">
            <v>16x1</v>
          </cell>
          <cell r="O1250" t="str">
            <v>Compression</v>
          </cell>
          <cell r="P1250" t="str">
            <v>Press Dep.</v>
          </cell>
          <cell r="Q1250" t="str">
            <v>NO</v>
          </cell>
          <cell r="R1250" t="str">
            <v>-</v>
          </cell>
          <cell r="S1250">
            <v>40</v>
          </cell>
          <cell r="Y1250">
            <v>6</v>
          </cell>
          <cell r="Z1250">
            <v>155.232</v>
          </cell>
          <cell r="AA1250">
            <v>165</v>
          </cell>
          <cell r="AB1250">
            <v>5</v>
          </cell>
          <cell r="AC1250">
            <v>25</v>
          </cell>
          <cell r="AD1250" t="str">
            <v>RK</v>
          </cell>
          <cell r="AE1250">
            <v>0</v>
          </cell>
          <cell r="AF1250">
            <v>16</v>
          </cell>
          <cell r="AG1250" t="e">
            <v>#N/A</v>
          </cell>
          <cell r="AH1250" t="e">
            <v>#N/A</v>
          </cell>
          <cell r="AJ1250">
            <v>35</v>
          </cell>
          <cell r="AL1250" t="e">
            <v>#N/A</v>
          </cell>
          <cell r="AM1250" t="e">
            <v>#N/A</v>
          </cell>
          <cell r="AN1250" t="e">
            <v>#N/A</v>
          </cell>
          <cell r="AO1250" t="e">
            <v>#N/A</v>
          </cell>
          <cell r="AP1250" t="e">
            <v>#N/A</v>
          </cell>
          <cell r="AQ1250" t="e">
            <v>#N/A</v>
          </cell>
          <cell r="AR1250" t="e">
            <v>#N/A</v>
          </cell>
          <cell r="AS1250" t="e">
            <v>#N/A</v>
          </cell>
          <cell r="AT1250" t="e">
            <v>#N/A</v>
          </cell>
        </row>
        <row r="1251">
          <cell r="B1251" t="str">
            <v>90080-95011</v>
          </cell>
          <cell r="C1251" t="str">
            <v>90080-95011;A</v>
          </cell>
          <cell r="D1251" t="str">
            <v>F-TPS</v>
          </cell>
          <cell r="E1251" t="str">
            <v>NISSAN.D</v>
          </cell>
          <cell r="F1251" t="str">
            <v>CMF,CP</v>
          </cell>
          <cell r="G1251" t="str">
            <v>BUMPER RUBBER</v>
          </cell>
          <cell r="H1251" t="str">
            <v>TEE</v>
          </cell>
          <cell r="I1251" t="e">
            <v>#N/A</v>
          </cell>
          <cell r="J1251" t="e">
            <v>#N/A</v>
          </cell>
          <cell r="K1251" t="str">
            <v>E2776;PRS080</v>
          </cell>
          <cell r="L1251">
            <v>98</v>
          </cell>
          <cell r="M1251">
            <v>26388.888888888891</v>
          </cell>
          <cell r="N1251" t="str">
            <v>9x1</v>
          </cell>
          <cell r="O1251" t="str">
            <v>Transfer</v>
          </cell>
          <cell r="P1251" t="str">
            <v>Press Dep.</v>
          </cell>
          <cell r="Q1251" t="str">
            <v>NO</v>
          </cell>
          <cell r="R1251" t="str">
            <v>205 / 220</v>
          </cell>
          <cell r="S1251">
            <v>120</v>
          </cell>
          <cell r="Y1251">
            <v>25</v>
          </cell>
          <cell r="Z1251">
            <v>32.4</v>
          </cell>
          <cell r="AA1251">
            <v>175</v>
          </cell>
          <cell r="AB1251">
            <v>30</v>
          </cell>
          <cell r="AC1251">
            <v>80</v>
          </cell>
          <cell r="AD1251" t="str">
            <v>RK</v>
          </cell>
          <cell r="AE1251">
            <v>0</v>
          </cell>
          <cell r="AF1251">
            <v>9</v>
          </cell>
          <cell r="AG1251">
            <v>98</v>
          </cell>
          <cell r="AH1251">
            <v>27222.222222222223</v>
          </cell>
          <cell r="AJ1251">
            <v>0</v>
          </cell>
          <cell r="AL1251" t="e">
            <v>#N/A</v>
          </cell>
          <cell r="AM1251" t="e">
            <v>#N/A</v>
          </cell>
          <cell r="AN1251" t="e">
            <v>#N/A</v>
          </cell>
          <cell r="AO1251" t="e">
            <v>#N/A</v>
          </cell>
          <cell r="AP1251" t="e">
            <v>#N/A</v>
          </cell>
          <cell r="AQ1251" t="e">
            <v>#N/A</v>
          </cell>
          <cell r="AR1251" t="e">
            <v>#N/A</v>
          </cell>
          <cell r="AS1251" t="e">
            <v>#N/A</v>
          </cell>
          <cell r="AT1251" t="e">
            <v>#N/A</v>
          </cell>
        </row>
        <row r="1252">
          <cell r="B1252" t="str">
            <v>9008-9001-00</v>
          </cell>
          <cell r="C1252" t="str">
            <v>9008-9001-00;A</v>
          </cell>
          <cell r="D1252" t="str">
            <v>F-MCR</v>
          </cell>
          <cell r="E1252" t="str">
            <v>NISSAN.D</v>
          </cell>
          <cell r="F1252" t="str">
            <v>IRC</v>
          </cell>
          <cell r="G1252" t="str">
            <v>BUMPER RUBBER</v>
          </cell>
          <cell r="H1252" t="str">
            <v>AMN</v>
          </cell>
          <cell r="I1252" t="e">
            <v>#N/A</v>
          </cell>
          <cell r="J1252" t="e">
            <v>#N/A</v>
          </cell>
          <cell r="K1252" t="str">
            <v>E2776;PRS080</v>
          </cell>
          <cell r="L1252">
            <v>98</v>
          </cell>
          <cell r="M1252" t="e">
            <v>#DIV/0!</v>
          </cell>
          <cell r="N1252" t="str">
            <v>2x1</v>
          </cell>
          <cell r="O1252" t="str">
            <v>Transfer</v>
          </cell>
          <cell r="P1252" t="str">
            <v>Press Dep.</v>
          </cell>
          <cell r="Q1252" t="str">
            <v>NO</v>
          </cell>
          <cell r="R1252" t="str">
            <v>-</v>
          </cell>
          <cell r="S1252">
            <v>120</v>
          </cell>
          <cell r="Y1252">
            <v>25</v>
          </cell>
          <cell r="Z1252">
            <v>0</v>
          </cell>
          <cell r="AA1252">
            <v>175</v>
          </cell>
          <cell r="AB1252">
            <v>25</v>
          </cell>
          <cell r="AC1252">
            <v>75</v>
          </cell>
          <cell r="AD1252" t="str">
            <v>RK</v>
          </cell>
          <cell r="AE1252">
            <v>0</v>
          </cell>
          <cell r="AF1252">
            <v>2</v>
          </cell>
          <cell r="AG1252">
            <v>98</v>
          </cell>
          <cell r="AH1252" t="e">
            <v>#DIV/0!</v>
          </cell>
          <cell r="AJ1252">
            <v>18</v>
          </cell>
          <cell r="AL1252" t="e">
            <v>#N/A</v>
          </cell>
          <cell r="AM1252" t="e">
            <v>#N/A</v>
          </cell>
          <cell r="AN1252" t="e">
            <v>#N/A</v>
          </cell>
          <cell r="AO1252" t="e">
            <v>#N/A</v>
          </cell>
          <cell r="AP1252" t="e">
            <v>#N/A</v>
          </cell>
          <cell r="AQ1252" t="e">
            <v>#N/A</v>
          </cell>
          <cell r="AR1252" t="e">
            <v>#N/A</v>
          </cell>
          <cell r="AS1252" t="e">
            <v>#N/A</v>
          </cell>
          <cell r="AT1252" t="e">
            <v>#N/A</v>
          </cell>
        </row>
        <row r="1253">
          <cell r="B1253" t="str">
            <v>9008-9002-00</v>
          </cell>
          <cell r="C1253" t="str">
            <v>9008-9002-00;A</v>
          </cell>
          <cell r="D1253" t="str">
            <v>F-MCR</v>
          </cell>
          <cell r="E1253" t="str">
            <v>NISSAN.D</v>
          </cell>
          <cell r="F1253" t="str">
            <v>IRC</v>
          </cell>
          <cell r="G1253" t="str">
            <v>BUMPER RUBBER</v>
          </cell>
          <cell r="H1253" t="str">
            <v>AMN</v>
          </cell>
          <cell r="I1253" t="e">
            <v>#N/A</v>
          </cell>
          <cell r="J1253" t="e">
            <v>#N/A</v>
          </cell>
          <cell r="K1253" t="str">
            <v>E2776;PRS080</v>
          </cell>
          <cell r="L1253">
            <v>98</v>
          </cell>
          <cell r="M1253" t="e">
            <v>#DIV/0!</v>
          </cell>
          <cell r="N1253" t="str">
            <v>1x1</v>
          </cell>
          <cell r="O1253" t="str">
            <v>Transfer</v>
          </cell>
          <cell r="P1253" t="str">
            <v>Sub.Cont.</v>
          </cell>
          <cell r="Q1253" t="str">
            <v>NO</v>
          </cell>
          <cell r="R1253" t="str">
            <v>205 / 220</v>
          </cell>
          <cell r="S1253">
            <v>100</v>
          </cell>
          <cell r="Y1253">
            <v>5</v>
          </cell>
          <cell r="Z1253">
            <v>0</v>
          </cell>
          <cell r="AA1253">
            <v>175</v>
          </cell>
          <cell r="AB1253">
            <v>7</v>
          </cell>
          <cell r="AC1253">
            <v>80</v>
          </cell>
          <cell r="AD1253" t="str">
            <v>RK</v>
          </cell>
          <cell r="AE1253">
            <v>0</v>
          </cell>
          <cell r="AF1253">
            <v>1</v>
          </cell>
          <cell r="AG1253">
            <v>98</v>
          </cell>
          <cell r="AH1253" t="e">
            <v>#DIV/0!</v>
          </cell>
          <cell r="AJ1253">
            <v>41</v>
          </cell>
          <cell r="AL1253" t="e">
            <v>#N/A</v>
          </cell>
          <cell r="AM1253" t="e">
            <v>#N/A</v>
          </cell>
          <cell r="AN1253" t="e">
            <v>#N/A</v>
          </cell>
          <cell r="AO1253" t="e">
            <v>#N/A</v>
          </cell>
          <cell r="AP1253" t="e">
            <v>#N/A</v>
          </cell>
          <cell r="AQ1253" t="e">
            <v>#N/A</v>
          </cell>
          <cell r="AR1253" t="e">
            <v>#N/A</v>
          </cell>
          <cell r="AS1253" t="e">
            <v>#N/A</v>
          </cell>
          <cell r="AT1253" t="e">
            <v>#N/A</v>
          </cell>
        </row>
        <row r="1254">
          <cell r="B1254" t="str">
            <v>90117-KETA-9000</v>
          </cell>
          <cell r="C1254" t="str">
            <v>90117-KETA-9000</v>
          </cell>
          <cell r="D1254" t="e">
            <v>#N/A</v>
          </cell>
          <cell r="E1254" t="str">
            <v>ISUZU</v>
          </cell>
          <cell r="F1254" t="str">
            <v>KB-45%</v>
          </cell>
          <cell r="G1254" t="str">
            <v>CUSHION RUBBER</v>
          </cell>
          <cell r="H1254" t="str">
            <v>TEE</v>
          </cell>
          <cell r="I1254" t="e">
            <v>#N/A</v>
          </cell>
          <cell r="J1254" t="e">
            <v>#N/A</v>
          </cell>
          <cell r="K1254" t="str">
            <v>E-2612</v>
          </cell>
          <cell r="L1254" t="e">
            <v>#N/A</v>
          </cell>
          <cell r="M1254" t="e">
            <v>#N/A</v>
          </cell>
          <cell r="N1254" t="str">
            <v>16x1</v>
          </cell>
          <cell r="O1254" t="str">
            <v>Compression</v>
          </cell>
          <cell r="P1254" t="str">
            <v>Sub.Cont.</v>
          </cell>
          <cell r="Q1254" t="str">
            <v>NO</v>
          </cell>
          <cell r="R1254" t="str">
            <v>-</v>
          </cell>
          <cell r="S1254">
            <v>100</v>
          </cell>
          <cell r="T1254">
            <v>6</v>
          </cell>
          <cell r="U1254">
            <v>43</v>
          </cell>
          <cell r="V1254">
            <v>350</v>
          </cell>
          <cell r="W1254">
            <v>8</v>
          </cell>
          <cell r="Y1254">
            <v>12</v>
          </cell>
          <cell r="Z1254">
            <v>45.36</v>
          </cell>
          <cell r="AA1254">
            <v>170</v>
          </cell>
          <cell r="AB1254">
            <v>25</v>
          </cell>
          <cell r="AC1254">
            <v>60</v>
          </cell>
          <cell r="AD1254" t="str">
            <v>RK</v>
          </cell>
          <cell r="AE1254">
            <v>0</v>
          </cell>
          <cell r="AF1254">
            <v>16</v>
          </cell>
          <cell r="AG1254" t="e">
            <v>#N/A</v>
          </cell>
          <cell r="AH1254" t="e">
            <v>#N/A</v>
          </cell>
          <cell r="AJ1254">
            <v>141</v>
          </cell>
          <cell r="AL1254" t="e">
            <v>#N/A</v>
          </cell>
          <cell r="AM1254" t="e">
            <v>#N/A</v>
          </cell>
          <cell r="AN1254" t="e">
            <v>#N/A</v>
          </cell>
          <cell r="AO1254" t="e">
            <v>#N/A</v>
          </cell>
          <cell r="AP1254" t="e">
            <v>#N/A</v>
          </cell>
          <cell r="AQ1254" t="e">
            <v>#N/A</v>
          </cell>
          <cell r="AR1254" t="e">
            <v>#N/A</v>
          </cell>
          <cell r="AS1254" t="e">
            <v>#N/A</v>
          </cell>
          <cell r="AT1254" t="e">
            <v>#N/A</v>
          </cell>
        </row>
        <row r="1255">
          <cell r="B1255" t="str">
            <v>90117-KETA-9000</v>
          </cell>
          <cell r="C1255" t="str">
            <v>90117-KETA-9000;A</v>
          </cell>
          <cell r="D1255" t="e">
            <v>#N/A</v>
          </cell>
          <cell r="E1255" t="str">
            <v>ISUZU</v>
          </cell>
          <cell r="F1255" t="str">
            <v>KB-45%</v>
          </cell>
          <cell r="G1255" t="str">
            <v>RUB SUSH:CAB MTG</v>
          </cell>
          <cell r="H1255" t="str">
            <v>TEE</v>
          </cell>
          <cell r="I1255" t="e">
            <v>#N/A</v>
          </cell>
          <cell r="J1255" t="e">
            <v>#N/A</v>
          </cell>
          <cell r="K1255" t="str">
            <v>E2621;PRS080</v>
          </cell>
          <cell r="L1255">
            <v>80</v>
          </cell>
          <cell r="M1255" t="e">
            <v>#DIV/0!</v>
          </cell>
          <cell r="N1255" t="str">
            <v>16x1</v>
          </cell>
          <cell r="O1255" t="str">
            <v>Compression</v>
          </cell>
          <cell r="P1255" t="str">
            <v>Sub.Cont.</v>
          </cell>
          <cell r="Q1255" t="str">
            <v>NO</v>
          </cell>
          <cell r="R1255" t="str">
            <v>-</v>
          </cell>
          <cell r="S1255">
            <v>100</v>
          </cell>
          <cell r="T1255">
            <v>6</v>
          </cell>
          <cell r="U1255">
            <v>50</v>
          </cell>
          <cell r="V1255">
            <v>350</v>
          </cell>
          <cell r="W1255">
            <v>8</v>
          </cell>
          <cell r="Y1255">
            <v>12</v>
          </cell>
          <cell r="Z1255">
            <v>0</v>
          </cell>
          <cell r="AA1255">
            <v>170</v>
          </cell>
          <cell r="AB1255">
            <v>30</v>
          </cell>
          <cell r="AC1255">
            <v>60</v>
          </cell>
          <cell r="AD1255" t="str">
            <v>RK</v>
          </cell>
          <cell r="AE1255">
            <v>0</v>
          </cell>
          <cell r="AF1255">
            <v>16</v>
          </cell>
          <cell r="AG1255">
            <v>80</v>
          </cell>
          <cell r="AH1255" t="e">
            <v>#DIV/0!</v>
          </cell>
          <cell r="AJ1255">
            <v>123</v>
          </cell>
          <cell r="AL1255" t="e">
            <v>#N/A</v>
          </cell>
          <cell r="AM1255" t="e">
            <v>#N/A</v>
          </cell>
          <cell r="AN1255" t="e">
            <v>#N/A</v>
          </cell>
          <cell r="AO1255" t="e">
            <v>#N/A</v>
          </cell>
          <cell r="AP1255" t="e">
            <v>#N/A</v>
          </cell>
          <cell r="AQ1255" t="e">
            <v>#N/A</v>
          </cell>
          <cell r="AR1255" t="e">
            <v>#N/A</v>
          </cell>
          <cell r="AS1255" t="e">
            <v>#N/A</v>
          </cell>
          <cell r="AT1255" t="e">
            <v>#N/A</v>
          </cell>
        </row>
        <row r="1256">
          <cell r="B1256" t="str">
            <v>90117-KEVA-9000</v>
          </cell>
          <cell r="C1256" t="str">
            <v>90117-KEVA-9000</v>
          </cell>
          <cell r="D1256" t="str">
            <v>F-TPS</v>
          </cell>
          <cell r="E1256" t="str">
            <v>SHINDEN</v>
          </cell>
          <cell r="F1256" t="str">
            <v>-</v>
          </cell>
          <cell r="G1256" t="str">
            <v>HOLDER(958CF-488K</v>
          </cell>
          <cell r="H1256" t="str">
            <v>TEE</v>
          </cell>
          <cell r="I1256" t="e">
            <v>#N/A</v>
          </cell>
          <cell r="J1256" t="e">
            <v>#N/A</v>
          </cell>
          <cell r="K1256" t="str">
            <v>E-2612</v>
          </cell>
          <cell r="L1256" t="e">
            <v>#N/A</v>
          </cell>
          <cell r="M1256" t="e">
            <v>#N/A</v>
          </cell>
          <cell r="N1256" t="str">
            <v>16x1</v>
          </cell>
          <cell r="O1256" t="str">
            <v>TRANSFER</v>
          </cell>
          <cell r="P1256" t="str">
            <v>Sub.Cont.</v>
          </cell>
          <cell r="Q1256" t="str">
            <v>NO</v>
          </cell>
          <cell r="R1256" t="str">
            <v>-</v>
          </cell>
          <cell r="S1256">
            <v>100</v>
          </cell>
          <cell r="T1256">
            <v>4</v>
          </cell>
          <cell r="U1256">
            <v>92</v>
          </cell>
          <cell r="V1256">
            <v>92</v>
          </cell>
          <cell r="W1256">
            <v>8</v>
          </cell>
          <cell r="Y1256">
            <v>15</v>
          </cell>
          <cell r="Z1256">
            <v>38.7072</v>
          </cell>
          <cell r="AA1256">
            <v>170</v>
          </cell>
          <cell r="AB1256">
            <v>15</v>
          </cell>
          <cell r="AC1256">
            <v>50</v>
          </cell>
          <cell r="AD1256" t="str">
            <v>RK</v>
          </cell>
          <cell r="AE1256">
            <v>0</v>
          </cell>
          <cell r="AF1256">
            <v>16</v>
          </cell>
          <cell r="AG1256" t="e">
            <v>#N/A</v>
          </cell>
          <cell r="AH1256" t="e">
            <v>#N/A</v>
          </cell>
          <cell r="AJ1256">
            <v>337</v>
          </cell>
          <cell r="AL1256" t="e">
            <v>#N/A</v>
          </cell>
          <cell r="AM1256" t="e">
            <v>#N/A</v>
          </cell>
          <cell r="AN1256" t="e">
            <v>#N/A</v>
          </cell>
          <cell r="AO1256" t="e">
            <v>#N/A</v>
          </cell>
          <cell r="AP1256" t="e">
            <v>#N/A</v>
          </cell>
          <cell r="AQ1256" t="e">
            <v>#N/A</v>
          </cell>
          <cell r="AR1256" t="e">
            <v>#N/A</v>
          </cell>
          <cell r="AS1256" t="e">
            <v>#N/A</v>
          </cell>
          <cell r="AT1256" t="e">
            <v>#N/A</v>
          </cell>
        </row>
        <row r="1257">
          <cell r="B1257" t="str">
            <v>90301-34207D</v>
          </cell>
          <cell r="C1257" t="str">
            <v>90301-34207D</v>
          </cell>
          <cell r="D1257" t="e">
            <v>#N/A</v>
          </cell>
          <cell r="E1257" t="str">
            <v>ISUZU</v>
          </cell>
          <cell r="F1257" t="str">
            <v>KB'640</v>
          </cell>
          <cell r="G1257" t="str">
            <v>MUD COVER TIR</v>
          </cell>
          <cell r="H1257">
            <v>510</v>
          </cell>
          <cell r="I1257" t="e">
            <v>#N/A</v>
          </cell>
          <cell r="J1257" t="e">
            <v>#N/A</v>
          </cell>
          <cell r="K1257" t="str">
            <v>E-1622</v>
          </cell>
          <cell r="L1257" t="e">
            <v>#N/A</v>
          </cell>
          <cell r="M1257" t="e">
            <v>#N/A</v>
          </cell>
          <cell r="N1257" t="str">
            <v>2x1</v>
          </cell>
          <cell r="O1257" t="str">
            <v>Transfer</v>
          </cell>
          <cell r="P1257" t="str">
            <v>Press Dep.</v>
          </cell>
          <cell r="Q1257" t="str">
            <v>NO</v>
          </cell>
          <cell r="R1257" t="str">
            <v>205 / 220</v>
          </cell>
          <cell r="S1257">
            <v>120</v>
          </cell>
          <cell r="T1257">
            <v>3</v>
          </cell>
          <cell r="U1257">
            <v>95</v>
          </cell>
          <cell r="V1257">
            <v>95</v>
          </cell>
          <cell r="W1257">
            <v>7</v>
          </cell>
          <cell r="Y1257">
            <v>20</v>
          </cell>
          <cell r="Z1257">
            <v>0</v>
          </cell>
          <cell r="AA1257">
            <v>165</v>
          </cell>
          <cell r="AB1257">
            <v>10</v>
          </cell>
          <cell r="AC1257">
            <v>57</v>
          </cell>
          <cell r="AD1257" t="str">
            <v>RK</v>
          </cell>
          <cell r="AE1257">
            <v>0</v>
          </cell>
          <cell r="AF1257">
            <v>2</v>
          </cell>
          <cell r="AG1257" t="e">
            <v>#N/A</v>
          </cell>
          <cell r="AH1257" t="e">
            <v>#N/A</v>
          </cell>
          <cell r="AJ1257">
            <v>0</v>
          </cell>
          <cell r="AL1257" t="e">
            <v>#N/A</v>
          </cell>
          <cell r="AM1257" t="e">
            <v>#N/A</v>
          </cell>
          <cell r="AN1257" t="e">
            <v>#N/A</v>
          </cell>
          <cell r="AO1257" t="e">
            <v>#N/A</v>
          </cell>
          <cell r="AP1257">
            <v>804</v>
          </cell>
          <cell r="AQ1257" t="e">
            <v>#N/A</v>
          </cell>
          <cell r="AR1257" t="str">
            <v>PRS</v>
          </cell>
          <cell r="AS1257">
            <v>10.4</v>
          </cell>
          <cell r="AT1257" t="e">
            <v>#N/A</v>
          </cell>
        </row>
        <row r="1258">
          <cell r="B1258" t="str">
            <v>90339-T0001</v>
          </cell>
          <cell r="C1258" t="str">
            <v>90339-T0001;A</v>
          </cell>
          <cell r="D1258" t="str">
            <v>F-PS</v>
          </cell>
          <cell r="E1258" t="str">
            <v>STANLEY</v>
          </cell>
          <cell r="F1258" t="str">
            <v>IRC</v>
          </cell>
          <cell r="G1258">
            <v>0</v>
          </cell>
          <cell r="H1258">
            <v>510</v>
          </cell>
          <cell r="I1258" t="e">
            <v>#N/A</v>
          </cell>
          <cell r="J1258" t="e">
            <v>#N/A</v>
          </cell>
          <cell r="K1258" t="str">
            <v>N2616;PRS080</v>
          </cell>
          <cell r="L1258" t="e">
            <v>#N/A</v>
          </cell>
          <cell r="M1258" t="e">
            <v>#N/A</v>
          </cell>
          <cell r="N1258" t="str">
            <v>100x1</v>
          </cell>
          <cell r="O1258" t="str">
            <v>Compression</v>
          </cell>
          <cell r="P1258" t="str">
            <v>Sub.Cont.</v>
          </cell>
          <cell r="Q1258" t="str">
            <v>NO</v>
          </cell>
          <cell r="R1258" t="str">
            <v>-</v>
          </cell>
          <cell r="S1258">
            <v>100</v>
          </cell>
          <cell r="T1258">
            <v>4</v>
          </cell>
          <cell r="U1258">
            <v>5</v>
          </cell>
          <cell r="V1258">
            <v>170</v>
          </cell>
          <cell r="W1258">
            <v>2</v>
          </cell>
          <cell r="Y1258">
            <v>4</v>
          </cell>
          <cell r="Z1258">
            <v>150</v>
          </cell>
          <cell r="AA1258">
            <v>170</v>
          </cell>
          <cell r="AB1258">
            <v>1</v>
          </cell>
          <cell r="AC1258">
            <v>60</v>
          </cell>
          <cell r="AD1258" t="str">
            <v>WPA</v>
          </cell>
          <cell r="AE1258">
            <v>0</v>
          </cell>
          <cell r="AF1258">
            <v>120</v>
          </cell>
          <cell r="AG1258" t="e">
            <v>#N/A</v>
          </cell>
          <cell r="AH1258" t="e">
            <v>#N/A</v>
          </cell>
          <cell r="AJ1258">
            <v>44</v>
          </cell>
          <cell r="AL1258">
            <v>138</v>
          </cell>
          <cell r="AM1258">
            <v>46</v>
          </cell>
          <cell r="AN1258">
            <v>16560</v>
          </cell>
          <cell r="AO1258">
            <v>20.7</v>
          </cell>
          <cell r="AP1258" t="e">
            <v>#N/A</v>
          </cell>
          <cell r="AQ1258" t="e">
            <v>#N/A</v>
          </cell>
          <cell r="AR1258" t="e">
            <v>#N/A</v>
          </cell>
          <cell r="AS1258" t="e">
            <v>#N/A</v>
          </cell>
          <cell r="AT1258" t="e">
            <v>#N/A</v>
          </cell>
        </row>
        <row r="1259">
          <cell r="B1259" t="str">
            <v>90339-T0001A</v>
          </cell>
          <cell r="C1259" t="str">
            <v>90339-T0001;A</v>
          </cell>
          <cell r="D1259" t="e">
            <v>#N/A</v>
          </cell>
          <cell r="E1259" t="str">
            <v>STANLEY</v>
          </cell>
          <cell r="F1259" t="str">
            <v>IRC</v>
          </cell>
          <cell r="G1259">
            <v>0</v>
          </cell>
          <cell r="H1259">
            <v>510</v>
          </cell>
          <cell r="I1259" t="e">
            <v>#N/A</v>
          </cell>
          <cell r="J1259" t="e">
            <v>#N/A</v>
          </cell>
          <cell r="K1259" t="str">
            <v>N2616;PRS080</v>
          </cell>
          <cell r="L1259" t="e">
            <v>#N/A</v>
          </cell>
          <cell r="M1259" t="e">
            <v>#N/A</v>
          </cell>
          <cell r="N1259" t="str">
            <v>100x1</v>
          </cell>
          <cell r="O1259" t="str">
            <v>Transfer</v>
          </cell>
          <cell r="P1259" t="str">
            <v>Sub.Cont.</v>
          </cell>
          <cell r="Q1259" t="str">
            <v>NO</v>
          </cell>
          <cell r="R1259" t="str">
            <v>205 / 220</v>
          </cell>
          <cell r="S1259">
            <v>100</v>
          </cell>
          <cell r="Y1259">
            <v>5</v>
          </cell>
          <cell r="Z1259">
            <v>150</v>
          </cell>
          <cell r="AA1259">
            <v>175</v>
          </cell>
          <cell r="AB1259">
            <v>0</v>
          </cell>
          <cell r="AC1259">
            <v>80</v>
          </cell>
          <cell r="AD1259" t="str">
            <v>RPS</v>
          </cell>
          <cell r="AE1259">
            <v>0</v>
          </cell>
          <cell r="AF1259">
            <v>100</v>
          </cell>
          <cell r="AG1259" t="e">
            <v>#N/A</v>
          </cell>
          <cell r="AH1259" t="e">
            <v>#N/A</v>
          </cell>
          <cell r="AJ1259">
            <v>40</v>
          </cell>
          <cell r="AL1259">
            <v>90</v>
          </cell>
          <cell r="AM1259">
            <v>30</v>
          </cell>
          <cell r="AN1259">
            <v>9000</v>
          </cell>
          <cell r="AO1259">
            <v>13.5</v>
          </cell>
          <cell r="AP1259" t="e">
            <v>#N/A</v>
          </cell>
          <cell r="AQ1259" t="e">
            <v>#N/A</v>
          </cell>
          <cell r="AR1259" t="e">
            <v>#N/A</v>
          </cell>
          <cell r="AS1259" t="e">
            <v>#N/A</v>
          </cell>
          <cell r="AT1259" t="e">
            <v>#N/A</v>
          </cell>
        </row>
        <row r="1260">
          <cell r="B1260" t="str">
            <v>90385-18046</v>
          </cell>
          <cell r="C1260" t="str">
            <v>90385-18046;A</v>
          </cell>
          <cell r="D1260" t="str">
            <v>F-RP</v>
          </cell>
          <cell r="E1260" t="str">
            <v>HINO</v>
          </cell>
          <cell r="F1260" t="str">
            <v>-</v>
          </cell>
          <cell r="G1260" t="str">
            <v>GROMNET</v>
          </cell>
          <cell r="H1260">
            <v>510</v>
          </cell>
          <cell r="I1260" t="e">
            <v>#N/A</v>
          </cell>
          <cell r="J1260" t="e">
            <v>#N/A</v>
          </cell>
          <cell r="K1260" t="str">
            <v>AG2600;PRS080</v>
          </cell>
          <cell r="L1260" t="e">
            <v>#N/A</v>
          </cell>
          <cell r="M1260" t="e">
            <v>#N/A</v>
          </cell>
          <cell r="N1260" t="str">
            <v>9x1</v>
          </cell>
          <cell r="O1260" t="str">
            <v>Compression</v>
          </cell>
          <cell r="P1260" t="str">
            <v>Sub.Cont.</v>
          </cell>
          <cell r="Q1260" t="str">
            <v>NO</v>
          </cell>
          <cell r="R1260" t="str">
            <v>-</v>
          </cell>
          <cell r="S1260">
            <v>100</v>
          </cell>
          <cell r="Y1260">
            <v>3</v>
          </cell>
          <cell r="Z1260">
            <v>389.76</v>
          </cell>
          <cell r="AA1260">
            <v>175</v>
          </cell>
          <cell r="AB1260">
            <v>5</v>
          </cell>
          <cell r="AC1260">
            <v>53</v>
          </cell>
          <cell r="AD1260" t="str">
            <v>RK</v>
          </cell>
          <cell r="AE1260">
            <v>0</v>
          </cell>
          <cell r="AF1260">
            <v>9</v>
          </cell>
          <cell r="AG1260" t="e">
            <v>#N/A</v>
          </cell>
          <cell r="AH1260" t="e">
            <v>#N/A</v>
          </cell>
          <cell r="AJ1260">
            <v>253</v>
          </cell>
          <cell r="AL1260">
            <v>36</v>
          </cell>
          <cell r="AM1260">
            <v>12</v>
          </cell>
          <cell r="AN1260">
            <v>324</v>
          </cell>
          <cell r="AO1260">
            <v>14.031360000000001</v>
          </cell>
          <cell r="AP1260" t="e">
            <v>#N/A</v>
          </cell>
          <cell r="AQ1260" t="e">
            <v>#N/A</v>
          </cell>
          <cell r="AR1260" t="e">
            <v>#N/A</v>
          </cell>
          <cell r="AS1260" t="e">
            <v>#N/A</v>
          </cell>
          <cell r="AT1260" t="e">
            <v>#N/A</v>
          </cell>
        </row>
        <row r="1261">
          <cell r="B1261" t="str">
            <v>90385-18046</v>
          </cell>
          <cell r="C1261" t="str">
            <v>90385-18046;A</v>
          </cell>
          <cell r="D1261" t="str">
            <v>F-RP</v>
          </cell>
          <cell r="E1261" t="str">
            <v>ISUZU</v>
          </cell>
          <cell r="F1261" t="str">
            <v>140 CR</v>
          </cell>
          <cell r="G1261" t="str">
            <v>RUB BAND JACK</v>
          </cell>
          <cell r="H1261">
            <v>510</v>
          </cell>
          <cell r="I1261" t="e">
            <v>#N/A</v>
          </cell>
          <cell r="J1261" t="e">
            <v>#N/A</v>
          </cell>
          <cell r="K1261" t="str">
            <v>AG2600;PRS080</v>
          </cell>
          <cell r="L1261" t="e">
            <v>#N/A</v>
          </cell>
          <cell r="M1261" t="e">
            <v>#N/A</v>
          </cell>
          <cell r="N1261" t="str">
            <v>9x1</v>
          </cell>
          <cell r="O1261" t="str">
            <v>Compression</v>
          </cell>
          <cell r="P1261" t="str">
            <v>Press Dep.</v>
          </cell>
          <cell r="Q1261" t="str">
            <v>NO</v>
          </cell>
          <cell r="R1261" t="str">
            <v>-</v>
          </cell>
          <cell r="S1261">
            <v>120</v>
          </cell>
          <cell r="Y1261">
            <v>3</v>
          </cell>
          <cell r="Z1261">
            <v>389.76</v>
          </cell>
          <cell r="AA1261">
            <v>175</v>
          </cell>
          <cell r="AB1261">
            <v>0</v>
          </cell>
          <cell r="AC1261">
            <v>53</v>
          </cell>
          <cell r="AD1261" t="str">
            <v>RK</v>
          </cell>
          <cell r="AE1261">
            <v>0</v>
          </cell>
          <cell r="AF1261">
            <v>9</v>
          </cell>
          <cell r="AG1261" t="e">
            <v>#N/A</v>
          </cell>
          <cell r="AH1261" t="e">
            <v>#N/A</v>
          </cell>
          <cell r="AJ1261">
            <v>244</v>
          </cell>
          <cell r="AL1261">
            <v>36</v>
          </cell>
          <cell r="AM1261">
            <v>12</v>
          </cell>
          <cell r="AN1261">
            <v>324</v>
          </cell>
          <cell r="AO1261">
            <v>14.031360000000001</v>
          </cell>
          <cell r="AP1261" t="e">
            <v>#N/A</v>
          </cell>
          <cell r="AQ1261" t="e">
            <v>#N/A</v>
          </cell>
          <cell r="AR1261" t="e">
            <v>#N/A</v>
          </cell>
          <cell r="AS1261" t="e">
            <v>#N/A</v>
          </cell>
          <cell r="AT1261" t="e">
            <v>#N/A</v>
          </cell>
        </row>
        <row r="1262">
          <cell r="B1262" t="str">
            <v>90445-16845</v>
          </cell>
          <cell r="C1262" t="str">
            <v>90445-16845</v>
          </cell>
          <cell r="D1262" t="str">
            <v>F-SCR</v>
          </cell>
          <cell r="E1262" t="str">
            <v>KOITO</v>
          </cell>
          <cell r="F1262" t="str">
            <v>IRC</v>
          </cell>
          <cell r="G1262" t="str">
            <v>GASKET</v>
          </cell>
          <cell r="H1262" t="str">
            <v>SCR</v>
          </cell>
          <cell r="I1262" t="e">
            <v>#N/A</v>
          </cell>
          <cell r="J1262" t="e">
            <v>#N/A</v>
          </cell>
          <cell r="K1262" t="str">
            <v>C-2731</v>
          </cell>
          <cell r="L1262" t="e">
            <v>#N/A</v>
          </cell>
          <cell r="M1262" t="e">
            <v>#N/A</v>
          </cell>
          <cell r="N1262" t="str">
            <v>9x1</v>
          </cell>
          <cell r="O1262" t="str">
            <v>Compression</v>
          </cell>
          <cell r="P1262" t="str">
            <v>Sub.Cont.</v>
          </cell>
          <cell r="Q1262" t="str">
            <v>NO</v>
          </cell>
          <cell r="R1262" t="str">
            <v>-</v>
          </cell>
          <cell r="S1262">
            <v>100</v>
          </cell>
          <cell r="Y1262">
            <v>3</v>
          </cell>
          <cell r="Z1262">
            <v>0</v>
          </cell>
          <cell r="AA1262">
            <v>175</v>
          </cell>
          <cell r="AB1262">
            <v>0</v>
          </cell>
          <cell r="AC1262">
            <v>53</v>
          </cell>
          <cell r="AD1262" t="str">
            <v>RK</v>
          </cell>
          <cell r="AE1262">
            <v>0</v>
          </cell>
          <cell r="AF1262">
            <v>9</v>
          </cell>
          <cell r="AG1262" t="e">
            <v>#N/A</v>
          </cell>
          <cell r="AH1262" t="e">
            <v>#N/A</v>
          </cell>
          <cell r="AJ1262">
            <v>218</v>
          </cell>
          <cell r="AL1262" t="e">
            <v>#N/A</v>
          </cell>
          <cell r="AM1262" t="e">
            <v>#N/A</v>
          </cell>
          <cell r="AN1262" t="e">
            <v>#N/A</v>
          </cell>
          <cell r="AO1262" t="e">
            <v>#N/A</v>
          </cell>
          <cell r="AP1262" t="e">
            <v>#N/A</v>
          </cell>
          <cell r="AQ1262" t="e">
            <v>#N/A</v>
          </cell>
          <cell r="AR1262" t="e">
            <v>#N/A</v>
          </cell>
          <cell r="AS1262" t="e">
            <v>#N/A</v>
          </cell>
          <cell r="AT1262" t="e">
            <v>#N/A</v>
          </cell>
        </row>
        <row r="1263">
          <cell r="B1263" t="str">
            <v>90480-14806</v>
          </cell>
          <cell r="C1263" t="str">
            <v>90480-14806;A</v>
          </cell>
          <cell r="D1263" t="str">
            <v>F-RP</v>
          </cell>
          <cell r="E1263" t="str">
            <v>KOITO</v>
          </cell>
          <cell r="F1263" t="str">
            <v>IRC</v>
          </cell>
          <cell r="G1263" t="str">
            <v>GASKET</v>
          </cell>
          <cell r="H1263">
            <v>510</v>
          </cell>
          <cell r="I1263" t="e">
            <v>#N/A</v>
          </cell>
          <cell r="J1263" t="e">
            <v>#N/A</v>
          </cell>
          <cell r="K1263" t="str">
            <v>E2621;PRS080</v>
          </cell>
          <cell r="L1263">
            <v>80</v>
          </cell>
          <cell r="M1263">
            <v>15400.000000000002</v>
          </cell>
          <cell r="N1263" t="str">
            <v>30X1</v>
          </cell>
          <cell r="O1263" t="str">
            <v>Compression</v>
          </cell>
          <cell r="P1263" t="str">
            <v>Sub.Cont.</v>
          </cell>
          <cell r="Q1263" t="str">
            <v>NO</v>
          </cell>
          <cell r="R1263" t="str">
            <v>-</v>
          </cell>
          <cell r="S1263">
            <v>100</v>
          </cell>
          <cell r="T1263">
            <v>16</v>
          </cell>
          <cell r="U1263">
            <v>15</v>
          </cell>
          <cell r="V1263">
            <v>15</v>
          </cell>
          <cell r="W1263">
            <v>6</v>
          </cell>
          <cell r="Y1263">
            <v>4</v>
          </cell>
          <cell r="Z1263">
            <v>150</v>
          </cell>
          <cell r="AA1263">
            <v>175</v>
          </cell>
          <cell r="AB1263">
            <v>3</v>
          </cell>
          <cell r="AC1263">
            <v>50</v>
          </cell>
          <cell r="AD1263" t="str">
            <v>RK</v>
          </cell>
          <cell r="AE1263">
            <v>0</v>
          </cell>
          <cell r="AF1263">
            <v>30</v>
          </cell>
          <cell r="AG1263">
            <v>80</v>
          </cell>
          <cell r="AH1263">
            <v>16000.000000000002</v>
          </cell>
          <cell r="AJ1263">
            <v>0</v>
          </cell>
          <cell r="AL1263">
            <v>180</v>
          </cell>
          <cell r="AM1263">
            <v>60</v>
          </cell>
          <cell r="AN1263">
            <v>5400</v>
          </cell>
          <cell r="AO1263">
            <v>27</v>
          </cell>
          <cell r="AP1263" t="e">
            <v>#N/A</v>
          </cell>
          <cell r="AQ1263" t="e">
            <v>#N/A</v>
          </cell>
          <cell r="AR1263" t="e">
            <v>#N/A</v>
          </cell>
          <cell r="AS1263" t="e">
            <v>#N/A</v>
          </cell>
          <cell r="AT1263" t="e">
            <v>#N/A</v>
          </cell>
        </row>
        <row r="1264">
          <cell r="B1264" t="str">
            <v>90480-14806-00-1B</v>
          </cell>
          <cell r="C1264" t="str">
            <v>90480-14806;A</v>
          </cell>
          <cell r="D1264" t="str">
            <v>F-VK</v>
          </cell>
          <cell r="E1264" t="str">
            <v>BKK SPRI</v>
          </cell>
          <cell r="F1264" t="str">
            <v>-</v>
          </cell>
          <cell r="G1264" t="str">
            <v>GROMMET</v>
          </cell>
          <cell r="H1264">
            <v>510</v>
          </cell>
          <cell r="I1264" t="e">
            <v>#N/A</v>
          </cell>
          <cell r="J1264" t="e">
            <v>#N/A</v>
          </cell>
          <cell r="K1264" t="str">
            <v>E2621;PRS080</v>
          </cell>
          <cell r="L1264">
            <v>80</v>
          </cell>
          <cell r="M1264">
            <v>14807.692307692307</v>
          </cell>
          <cell r="N1264" t="str">
            <v>25X1</v>
          </cell>
          <cell r="O1264" t="str">
            <v>Comprssion</v>
          </cell>
          <cell r="P1264" t="str">
            <v>Press Dep.</v>
          </cell>
          <cell r="Q1264" t="str">
            <v>NO</v>
          </cell>
          <cell r="R1264" t="str">
            <v>-</v>
          </cell>
          <cell r="S1264">
            <v>180</v>
          </cell>
          <cell r="Y1264">
            <v>25</v>
          </cell>
          <cell r="Z1264">
            <v>130</v>
          </cell>
          <cell r="AA1264">
            <v>175</v>
          </cell>
          <cell r="AB1264">
            <v>0</v>
          </cell>
          <cell r="AC1264">
            <v>70</v>
          </cell>
          <cell r="AD1264" t="str">
            <v>RK</v>
          </cell>
          <cell r="AE1264">
            <v>0</v>
          </cell>
          <cell r="AF1264">
            <v>25</v>
          </cell>
          <cell r="AG1264">
            <v>80</v>
          </cell>
          <cell r="AH1264">
            <v>15384.615384615385</v>
          </cell>
          <cell r="AJ1264">
            <v>69</v>
          </cell>
          <cell r="AL1264">
            <v>156</v>
          </cell>
          <cell r="AM1264">
            <v>52</v>
          </cell>
          <cell r="AN1264">
            <v>3900</v>
          </cell>
          <cell r="AO1264">
            <v>20.28</v>
          </cell>
          <cell r="AP1264" t="e">
            <v>#N/A</v>
          </cell>
          <cell r="AQ1264" t="e">
            <v>#N/A</v>
          </cell>
          <cell r="AR1264" t="e">
            <v>#N/A</v>
          </cell>
          <cell r="AS1264" t="e">
            <v>#N/A</v>
          </cell>
          <cell r="AT1264" t="e">
            <v>#N/A</v>
          </cell>
        </row>
        <row r="1265">
          <cell r="B1265" t="str">
            <v>90480-14806-00-1B</v>
          </cell>
          <cell r="C1265" t="str">
            <v>90480-14806;A</v>
          </cell>
          <cell r="D1265" t="str">
            <v>F-VK</v>
          </cell>
          <cell r="E1265" t="str">
            <v>KOITO</v>
          </cell>
          <cell r="F1265" t="str">
            <v>IRC</v>
          </cell>
          <cell r="G1265" t="str">
            <v>SOCKET COVER</v>
          </cell>
          <cell r="H1265" t="str">
            <v>VAC</v>
          </cell>
          <cell r="I1265" t="e">
            <v>#N/A</v>
          </cell>
          <cell r="J1265" t="e">
            <v>#N/A</v>
          </cell>
          <cell r="K1265" t="str">
            <v>E2621;PRS080</v>
          </cell>
          <cell r="L1265">
            <v>80</v>
          </cell>
          <cell r="M1265">
            <v>14807.692307692307</v>
          </cell>
          <cell r="N1265" t="str">
            <v>25X1</v>
          </cell>
          <cell r="O1265" t="str">
            <v>Compression</v>
          </cell>
          <cell r="P1265" t="str">
            <v>Sub.Cont.</v>
          </cell>
          <cell r="Q1265" t="str">
            <v>NO</v>
          </cell>
          <cell r="R1265" t="str">
            <v>-</v>
          </cell>
          <cell r="S1265">
            <v>100</v>
          </cell>
          <cell r="T1265">
            <v>2</v>
          </cell>
          <cell r="U1265">
            <v>55</v>
          </cell>
          <cell r="V1265">
            <v>50</v>
          </cell>
          <cell r="W1265">
            <v>8</v>
          </cell>
          <cell r="Y1265">
            <v>0</v>
          </cell>
          <cell r="Z1265">
            <v>130</v>
          </cell>
          <cell r="AA1265">
            <v>175</v>
          </cell>
          <cell r="AB1265">
            <v>5</v>
          </cell>
          <cell r="AC1265">
            <v>70</v>
          </cell>
          <cell r="AD1265" t="str">
            <v>RK</v>
          </cell>
          <cell r="AE1265">
            <v>0</v>
          </cell>
          <cell r="AF1265">
            <v>25</v>
          </cell>
          <cell r="AG1265">
            <v>80</v>
          </cell>
          <cell r="AH1265">
            <v>15384.615384615385</v>
          </cell>
          <cell r="AJ1265">
            <v>435</v>
          </cell>
          <cell r="AL1265">
            <v>156</v>
          </cell>
          <cell r="AM1265">
            <v>52</v>
          </cell>
          <cell r="AN1265">
            <v>3900</v>
          </cell>
          <cell r="AO1265">
            <v>20.28</v>
          </cell>
          <cell r="AP1265" t="e">
            <v>#N/A</v>
          </cell>
          <cell r="AQ1265" t="e">
            <v>#N/A</v>
          </cell>
          <cell r="AR1265" t="e">
            <v>#N/A</v>
          </cell>
          <cell r="AS1265" t="e">
            <v>#N/A</v>
          </cell>
          <cell r="AT1265" t="e">
            <v>#N/A</v>
          </cell>
        </row>
        <row r="1266">
          <cell r="B1266" t="str">
            <v>90480-14806-00-1B</v>
          </cell>
          <cell r="C1266" t="str">
            <v>90480-14806;A</v>
          </cell>
          <cell r="D1266" t="str">
            <v>F-VK</v>
          </cell>
          <cell r="E1266" t="str">
            <v>KOITO</v>
          </cell>
          <cell r="F1266" t="str">
            <v>IRC</v>
          </cell>
          <cell r="G1266" t="str">
            <v>SOCKET COVER</v>
          </cell>
          <cell r="H1266" t="str">
            <v>VAC</v>
          </cell>
          <cell r="I1266" t="e">
            <v>#N/A</v>
          </cell>
          <cell r="J1266" t="e">
            <v>#N/A</v>
          </cell>
          <cell r="K1266" t="str">
            <v>E2621;PRS080</v>
          </cell>
          <cell r="L1266">
            <v>80</v>
          </cell>
          <cell r="M1266">
            <v>14666.666666666666</v>
          </cell>
          <cell r="N1266" t="str">
            <v>4X1</v>
          </cell>
          <cell r="O1266" t="str">
            <v>Injection</v>
          </cell>
          <cell r="P1266" t="str">
            <v>Press Dep.</v>
          </cell>
          <cell r="Q1266" t="str">
            <v>NO</v>
          </cell>
          <cell r="R1266" t="str">
            <v>-</v>
          </cell>
          <cell r="S1266">
            <v>150</v>
          </cell>
          <cell r="U1266">
            <v>50</v>
          </cell>
          <cell r="W1266">
            <v>8</v>
          </cell>
          <cell r="Y1266">
            <v>6</v>
          </cell>
          <cell r="Z1266">
            <v>21</v>
          </cell>
          <cell r="AA1266">
            <v>175</v>
          </cell>
          <cell r="AB1266">
            <v>0</v>
          </cell>
          <cell r="AC1266">
            <v>0</v>
          </cell>
          <cell r="AD1266" t="str">
            <v>RK</v>
          </cell>
          <cell r="AE1266">
            <v>0</v>
          </cell>
          <cell r="AF1266">
            <v>4</v>
          </cell>
          <cell r="AG1266">
            <v>80</v>
          </cell>
          <cell r="AH1266">
            <v>15238.095238095239</v>
          </cell>
          <cell r="AJ1266">
            <v>0</v>
          </cell>
          <cell r="AL1266">
            <v>156</v>
          </cell>
          <cell r="AM1266">
            <v>52</v>
          </cell>
          <cell r="AN1266">
            <v>624</v>
          </cell>
          <cell r="AO1266">
            <v>3.2759999999999998</v>
          </cell>
          <cell r="AP1266" t="e">
            <v>#N/A</v>
          </cell>
          <cell r="AQ1266" t="e">
            <v>#N/A</v>
          </cell>
          <cell r="AR1266" t="e">
            <v>#N/A</v>
          </cell>
          <cell r="AS1266" t="e">
            <v>#N/A</v>
          </cell>
          <cell r="AT1266" t="e">
            <v>#N/A</v>
          </cell>
        </row>
        <row r="1267">
          <cell r="B1267" t="str">
            <v>90480-18411</v>
          </cell>
          <cell r="C1267" t="str">
            <v>90480-18411</v>
          </cell>
          <cell r="D1267" t="str">
            <v>F-WCLHO</v>
          </cell>
          <cell r="E1267" t="str">
            <v>KOITO</v>
          </cell>
          <cell r="F1267" t="str">
            <v>IRC</v>
          </cell>
          <cell r="G1267" t="str">
            <v>SOCKET COVER</v>
          </cell>
          <cell r="H1267" t="str">
            <v>CR</v>
          </cell>
          <cell r="I1267" t="e">
            <v>#N/A</v>
          </cell>
          <cell r="J1267" t="e">
            <v>#N/A</v>
          </cell>
          <cell r="K1267" t="str">
            <v>N-2623</v>
          </cell>
          <cell r="L1267" t="e">
            <v>#N/A</v>
          </cell>
          <cell r="M1267" t="e">
            <v>#N/A</v>
          </cell>
          <cell r="N1267" t="str">
            <v>16x1</v>
          </cell>
          <cell r="O1267" t="str">
            <v>Comprssion</v>
          </cell>
          <cell r="P1267" t="str">
            <v>Sub.Cont.</v>
          </cell>
          <cell r="Q1267" t="str">
            <v>NO</v>
          </cell>
          <cell r="R1267" t="str">
            <v>-</v>
          </cell>
          <cell r="S1267">
            <v>100</v>
          </cell>
          <cell r="Y1267">
            <v>3</v>
          </cell>
          <cell r="Z1267">
            <v>104.83199999999999</v>
          </cell>
          <cell r="AA1267">
            <v>175</v>
          </cell>
          <cell r="AB1267">
            <v>0</v>
          </cell>
          <cell r="AC1267">
            <v>75</v>
          </cell>
          <cell r="AD1267" t="str">
            <v>RK</v>
          </cell>
          <cell r="AE1267">
            <v>0</v>
          </cell>
          <cell r="AF1267">
            <v>16</v>
          </cell>
          <cell r="AG1267" t="e">
            <v>#N/A</v>
          </cell>
          <cell r="AH1267" t="e">
            <v>#N/A</v>
          </cell>
          <cell r="AJ1267">
            <v>240</v>
          </cell>
          <cell r="AL1267" t="e">
            <v>#N/A</v>
          </cell>
          <cell r="AM1267" t="e">
            <v>#N/A</v>
          </cell>
          <cell r="AN1267" t="e">
            <v>#N/A</v>
          </cell>
          <cell r="AO1267" t="e">
            <v>#N/A</v>
          </cell>
          <cell r="AP1267" t="e">
            <v>#N/A</v>
          </cell>
          <cell r="AQ1267" t="e">
            <v>#N/A</v>
          </cell>
          <cell r="AR1267" t="e">
            <v>#N/A</v>
          </cell>
          <cell r="AS1267" t="e">
            <v>#N/A</v>
          </cell>
          <cell r="AT1267" t="e">
            <v>#N/A</v>
          </cell>
        </row>
        <row r="1268">
          <cell r="B1268" t="str">
            <v>90505-MC4-0000</v>
          </cell>
          <cell r="C1268" t="str">
            <v>90505-MC4-0000</v>
          </cell>
          <cell r="D1268" t="str">
            <v>F-VK</v>
          </cell>
          <cell r="E1268" t="str">
            <v>KOITO</v>
          </cell>
          <cell r="F1268" t="str">
            <v>IRC</v>
          </cell>
          <cell r="G1268" t="str">
            <v>SOCKET COVER</v>
          </cell>
          <cell r="H1268" t="str">
            <v>VK</v>
          </cell>
          <cell r="I1268" t="e">
            <v>#N/A</v>
          </cell>
          <cell r="J1268" t="e">
            <v>#N/A</v>
          </cell>
          <cell r="K1268" t="str">
            <v>E-2560</v>
          </cell>
          <cell r="L1268" t="e">
            <v>#N/A</v>
          </cell>
          <cell r="M1268" t="e">
            <v>#N/A</v>
          </cell>
          <cell r="N1268" t="str">
            <v>16x1</v>
          </cell>
          <cell r="O1268" t="str">
            <v>TRANSFER</v>
          </cell>
          <cell r="P1268" t="str">
            <v>Sub.Cont.</v>
          </cell>
          <cell r="Q1268" t="str">
            <v>NO</v>
          </cell>
          <cell r="R1268" t="str">
            <v>-</v>
          </cell>
          <cell r="S1268">
            <v>100</v>
          </cell>
          <cell r="T1268">
            <v>4</v>
          </cell>
          <cell r="U1268">
            <v>92</v>
          </cell>
          <cell r="V1268">
            <v>92</v>
          </cell>
          <cell r="W1268">
            <v>8</v>
          </cell>
          <cell r="Y1268">
            <v>15</v>
          </cell>
          <cell r="Z1268">
            <v>51.7104</v>
          </cell>
          <cell r="AA1268">
            <v>170</v>
          </cell>
          <cell r="AB1268">
            <v>15</v>
          </cell>
          <cell r="AC1268">
            <v>50</v>
          </cell>
          <cell r="AD1268" t="str">
            <v>RK</v>
          </cell>
          <cell r="AE1268">
            <v>0</v>
          </cell>
          <cell r="AF1268">
            <v>16</v>
          </cell>
          <cell r="AG1268" t="e">
            <v>#N/A</v>
          </cell>
          <cell r="AH1268" t="e">
            <v>#N/A</v>
          </cell>
          <cell r="AJ1268">
            <v>345</v>
          </cell>
          <cell r="AL1268" t="e">
            <v>#N/A</v>
          </cell>
          <cell r="AM1268" t="e">
            <v>#N/A</v>
          </cell>
          <cell r="AN1268" t="e">
            <v>#N/A</v>
          </cell>
          <cell r="AO1268" t="e">
            <v>#N/A</v>
          </cell>
          <cell r="AP1268" t="e">
            <v>#N/A</v>
          </cell>
          <cell r="AQ1268" t="e">
            <v>#N/A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B1269" t="str">
            <v>90541-08003</v>
          </cell>
          <cell r="C1269" t="str">
            <v>90541-08003</v>
          </cell>
          <cell r="D1269" t="str">
            <v>F-MCR</v>
          </cell>
          <cell r="E1269" t="str">
            <v>KOITO</v>
          </cell>
          <cell r="F1269" t="str">
            <v>IRC</v>
          </cell>
          <cell r="G1269" t="str">
            <v>SOCKET COVER</v>
          </cell>
          <cell r="H1269" t="str">
            <v>AMN</v>
          </cell>
          <cell r="I1269" t="e">
            <v>#N/A</v>
          </cell>
          <cell r="J1269" t="e">
            <v>#N/A</v>
          </cell>
          <cell r="K1269" t="str">
            <v>AG-2450</v>
          </cell>
          <cell r="L1269" t="e">
            <v>#N/A</v>
          </cell>
          <cell r="M1269" t="e">
            <v>#N/A</v>
          </cell>
          <cell r="N1269" t="str">
            <v>9x1</v>
          </cell>
          <cell r="O1269" t="str">
            <v>Transfer</v>
          </cell>
          <cell r="P1269" t="str">
            <v>Press Dep.</v>
          </cell>
          <cell r="Q1269" t="str">
            <v>NO</v>
          </cell>
          <cell r="R1269" t="str">
            <v>205 / 220</v>
          </cell>
          <cell r="S1269">
            <v>150</v>
          </cell>
          <cell r="T1269" t="str">
            <v xml:space="preserve"> </v>
          </cell>
          <cell r="U1269">
            <v>50</v>
          </cell>
          <cell r="W1269">
            <v>8</v>
          </cell>
          <cell r="Y1269">
            <v>8</v>
          </cell>
          <cell r="Z1269">
            <v>23.4</v>
          </cell>
          <cell r="AA1269">
            <v>170</v>
          </cell>
          <cell r="AB1269">
            <v>30</v>
          </cell>
          <cell r="AC1269">
            <v>75</v>
          </cell>
          <cell r="AD1269" t="str">
            <v>RK</v>
          </cell>
          <cell r="AE1269">
            <v>168</v>
          </cell>
          <cell r="AF1269">
            <v>9</v>
          </cell>
          <cell r="AG1269" t="e">
            <v>#N/A</v>
          </cell>
          <cell r="AH1269" t="e">
            <v>#N/A</v>
          </cell>
          <cell r="AJ1269">
            <v>0</v>
          </cell>
          <cell r="AL1269" t="e">
            <v>#N/A</v>
          </cell>
          <cell r="AM1269" t="e">
            <v>#N/A</v>
          </cell>
          <cell r="AN1269" t="e">
            <v>#N/A</v>
          </cell>
          <cell r="AO1269" t="e">
            <v>#N/A</v>
          </cell>
          <cell r="AP1269">
            <v>1316</v>
          </cell>
          <cell r="AQ1269" t="e">
            <v>#N/A</v>
          </cell>
          <cell r="AR1269" t="str">
            <v>INJ</v>
          </cell>
          <cell r="AS1269">
            <v>45</v>
          </cell>
          <cell r="AT1269" t="e">
            <v>#N/A</v>
          </cell>
        </row>
        <row r="1270">
          <cell r="B1270" t="str">
            <v>90541-09069</v>
          </cell>
          <cell r="C1270" t="str">
            <v>90541-09069</v>
          </cell>
          <cell r="D1270" t="str">
            <v>F-TPS</v>
          </cell>
          <cell r="E1270" t="str">
            <v>KOITO</v>
          </cell>
          <cell r="F1270" t="str">
            <v>IRC</v>
          </cell>
          <cell r="G1270" t="str">
            <v>SOCKET COVER</v>
          </cell>
          <cell r="H1270" t="str">
            <v>-</v>
          </cell>
          <cell r="I1270" t="e">
            <v>#N/A</v>
          </cell>
          <cell r="J1270" t="e">
            <v>#N/A</v>
          </cell>
          <cell r="K1270" t="str">
            <v>E-2779</v>
          </cell>
          <cell r="L1270" t="e">
            <v>#N/A</v>
          </cell>
          <cell r="M1270" t="e">
            <v>#N/A</v>
          </cell>
          <cell r="N1270" t="str">
            <v>25x1</v>
          </cell>
          <cell r="O1270" t="str">
            <v>Transfer</v>
          </cell>
          <cell r="P1270" t="str">
            <v>Press Dep.</v>
          </cell>
          <cell r="Q1270" t="str">
            <v>NO</v>
          </cell>
          <cell r="R1270" t="str">
            <v>205 / 220</v>
          </cell>
          <cell r="S1270">
            <v>120</v>
          </cell>
          <cell r="T1270">
            <v>4</v>
          </cell>
          <cell r="U1270">
            <v>145</v>
          </cell>
          <cell r="V1270">
            <v>290</v>
          </cell>
          <cell r="W1270">
            <v>7</v>
          </cell>
          <cell r="Y1270">
            <v>25</v>
          </cell>
          <cell r="Z1270">
            <v>97.92</v>
          </cell>
          <cell r="AA1270">
            <v>165</v>
          </cell>
          <cell r="AB1270">
            <v>30</v>
          </cell>
          <cell r="AC1270">
            <v>75</v>
          </cell>
          <cell r="AD1270" t="str">
            <v>RK</v>
          </cell>
          <cell r="AE1270">
            <v>0</v>
          </cell>
          <cell r="AF1270">
            <v>25</v>
          </cell>
          <cell r="AG1270" t="e">
            <v>#N/A</v>
          </cell>
          <cell r="AH1270" t="e">
            <v>#N/A</v>
          </cell>
          <cell r="AJ1270">
            <v>0</v>
          </cell>
          <cell r="AL1270" t="e">
            <v>#N/A</v>
          </cell>
          <cell r="AM1270" t="e">
            <v>#N/A</v>
          </cell>
          <cell r="AN1270" t="e">
            <v>#N/A</v>
          </cell>
          <cell r="AO1270" t="e">
            <v>#N/A</v>
          </cell>
          <cell r="AP1270" t="e">
            <v>#N/A</v>
          </cell>
          <cell r="AQ1270" t="e">
            <v>#N/A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B1271" t="str">
            <v>90853-SA5-3000</v>
          </cell>
          <cell r="C1271" t="str">
            <v>90853-SA5-3000</v>
          </cell>
          <cell r="D1271" t="e">
            <v>#N/A</v>
          </cell>
          <cell r="E1271" t="str">
            <v>KOITO</v>
          </cell>
          <cell r="F1271" t="str">
            <v>IRC</v>
          </cell>
          <cell r="G1271" t="str">
            <v>SOCKET COVER</v>
          </cell>
          <cell r="H1271" t="str">
            <v>TEE</v>
          </cell>
          <cell r="I1271" t="e">
            <v>#N/A</v>
          </cell>
          <cell r="J1271" t="e">
            <v>#N/A</v>
          </cell>
          <cell r="L1271" t="e">
            <v>#N/A</v>
          </cell>
          <cell r="M1271" t="e">
            <v>#N/A</v>
          </cell>
          <cell r="N1271" t="str">
            <v>16x1</v>
          </cell>
          <cell r="O1271" t="str">
            <v>Compression</v>
          </cell>
          <cell r="P1271" t="str">
            <v>Sub.Cont.</v>
          </cell>
          <cell r="Q1271" t="str">
            <v>YES</v>
          </cell>
          <cell r="R1271" t="str">
            <v>-</v>
          </cell>
          <cell r="S1271">
            <v>100</v>
          </cell>
          <cell r="T1271">
            <v>2</v>
          </cell>
          <cell r="U1271">
            <v>7</v>
          </cell>
          <cell r="V1271">
            <v>1040</v>
          </cell>
          <cell r="W1271">
            <v>3</v>
          </cell>
          <cell r="Y1271">
            <v>7</v>
          </cell>
          <cell r="Z1271">
            <v>0</v>
          </cell>
          <cell r="AA1271">
            <v>175</v>
          </cell>
          <cell r="AB1271">
            <v>5</v>
          </cell>
          <cell r="AC1271">
            <v>70</v>
          </cell>
          <cell r="AD1271" t="str">
            <v>RK</v>
          </cell>
          <cell r="AE1271">
            <v>0</v>
          </cell>
          <cell r="AF1271">
            <v>16</v>
          </cell>
          <cell r="AG1271" t="e">
            <v>#N/A</v>
          </cell>
          <cell r="AH1271" t="e">
            <v>#N/A</v>
          </cell>
          <cell r="AJ1271">
            <v>41</v>
          </cell>
          <cell r="AL1271" t="e">
            <v>#N/A</v>
          </cell>
          <cell r="AM1271" t="e">
            <v>#N/A</v>
          </cell>
          <cell r="AN1271" t="e">
            <v>#N/A</v>
          </cell>
          <cell r="AO1271" t="e">
            <v>#N/A</v>
          </cell>
          <cell r="AP1271" t="e">
            <v>#N/A</v>
          </cell>
          <cell r="AQ1271" t="e">
            <v>#N/A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B1272" t="str">
            <v>90855-SA5-3000</v>
          </cell>
          <cell r="C1272" t="str">
            <v>90855-SA5-3000</v>
          </cell>
          <cell r="D1272" t="str">
            <v>F-TPS</v>
          </cell>
          <cell r="E1272" t="str">
            <v>KOITO</v>
          </cell>
          <cell r="F1272" t="str">
            <v>IRC</v>
          </cell>
          <cell r="G1272" t="str">
            <v>SOCKET COVER</v>
          </cell>
          <cell r="H1272" t="str">
            <v>TEE</v>
          </cell>
          <cell r="I1272" t="e">
            <v>#N/A</v>
          </cell>
          <cell r="J1272" t="e">
            <v>#N/A</v>
          </cell>
          <cell r="K1272" t="str">
            <v>C-2615</v>
          </cell>
          <cell r="L1272" t="e">
            <v>#N/A</v>
          </cell>
          <cell r="M1272" t="e">
            <v>#N/A</v>
          </cell>
          <cell r="N1272" t="str">
            <v>6x1,12x1</v>
          </cell>
          <cell r="O1272" t="str">
            <v>Transfer</v>
          </cell>
          <cell r="P1272" t="str">
            <v>Sub.Cont.</v>
          </cell>
          <cell r="Q1272" t="str">
            <v>NO</v>
          </cell>
          <cell r="R1272" t="str">
            <v>205 / 220</v>
          </cell>
          <cell r="S1272">
            <v>100</v>
          </cell>
          <cell r="Y1272">
            <v>25</v>
          </cell>
          <cell r="Z1272">
            <v>0</v>
          </cell>
          <cell r="AA1272">
            <v>175</v>
          </cell>
          <cell r="AB1272">
            <v>20</v>
          </cell>
          <cell r="AC1272">
            <v>67</v>
          </cell>
          <cell r="AD1272" t="str">
            <v>RK</v>
          </cell>
          <cell r="AE1272">
            <v>0</v>
          </cell>
          <cell r="AF1272">
            <v>6</v>
          </cell>
          <cell r="AG1272" t="e">
            <v>#N/A</v>
          </cell>
          <cell r="AH1272" t="e">
            <v>#N/A</v>
          </cell>
          <cell r="AJ1272">
            <v>0</v>
          </cell>
          <cell r="AL1272" t="e">
            <v>#N/A</v>
          </cell>
          <cell r="AM1272" t="e">
            <v>#N/A</v>
          </cell>
          <cell r="AN1272" t="e">
            <v>#N/A</v>
          </cell>
          <cell r="AO1272" t="e">
            <v>#N/A</v>
          </cell>
          <cell r="AP1272" t="e">
            <v>#N/A</v>
          </cell>
          <cell r="AQ1272" t="e">
            <v>#N/A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B1273" t="str">
            <v>90899-422-6100</v>
          </cell>
          <cell r="C1273" t="str">
            <v>90899-422-6100</v>
          </cell>
          <cell r="D1273" t="str">
            <v>F-MCR</v>
          </cell>
          <cell r="E1273" t="str">
            <v>KOITO</v>
          </cell>
          <cell r="F1273" t="str">
            <v>IRC</v>
          </cell>
          <cell r="G1273" t="str">
            <v>SOKET COVER ASSY</v>
          </cell>
          <cell r="H1273" t="str">
            <v>AMN</v>
          </cell>
          <cell r="I1273" t="e">
            <v>#N/A</v>
          </cell>
          <cell r="J1273" t="e">
            <v>#N/A</v>
          </cell>
          <cell r="K1273" t="str">
            <v>AG-2400</v>
          </cell>
          <cell r="L1273" t="e">
            <v>#N/A</v>
          </cell>
          <cell r="M1273" t="e">
            <v>#N/A</v>
          </cell>
          <cell r="N1273" t="str">
            <v>16x1</v>
          </cell>
          <cell r="O1273" t="str">
            <v>Comprssion</v>
          </cell>
          <cell r="P1273" t="str">
            <v>Press Dep.</v>
          </cell>
          <cell r="Q1273" t="str">
            <v>NO</v>
          </cell>
          <cell r="R1273" t="str">
            <v>-</v>
          </cell>
          <cell r="S1273">
            <v>120</v>
          </cell>
          <cell r="Y1273">
            <v>4</v>
          </cell>
          <cell r="Z1273">
            <v>23.04</v>
          </cell>
          <cell r="AA1273">
            <v>175</v>
          </cell>
          <cell r="AB1273">
            <v>15</v>
          </cell>
          <cell r="AC1273">
            <v>47</v>
          </cell>
          <cell r="AD1273" t="str">
            <v>RK</v>
          </cell>
          <cell r="AE1273">
            <v>0</v>
          </cell>
          <cell r="AF1273">
            <v>16</v>
          </cell>
          <cell r="AG1273" t="e">
            <v>#N/A</v>
          </cell>
          <cell r="AH1273" t="e">
            <v>#N/A</v>
          </cell>
          <cell r="AJ1273">
            <v>0</v>
          </cell>
          <cell r="AL1273" t="e">
            <v>#N/A</v>
          </cell>
          <cell r="AM1273" t="e">
            <v>#N/A</v>
          </cell>
          <cell r="AN1273" t="e">
            <v>#N/A</v>
          </cell>
          <cell r="AO1273" t="e">
            <v>#N/A</v>
          </cell>
          <cell r="AP1273" t="e">
            <v>#N/A</v>
          </cell>
          <cell r="AQ1273" t="e">
            <v>#N/A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B1274" t="str">
            <v>90950-107FL</v>
          </cell>
          <cell r="C1274" t="str">
            <v>90950-107FL</v>
          </cell>
          <cell r="D1274" t="e">
            <v>#N/A</v>
          </cell>
          <cell r="E1274" t="str">
            <v>KOITO</v>
          </cell>
          <cell r="F1274" t="str">
            <v>IRC</v>
          </cell>
          <cell r="G1274" t="str">
            <v>SOKET COVER ASSY</v>
          </cell>
          <cell r="H1274" t="str">
            <v>-</v>
          </cell>
          <cell r="I1274" t="e">
            <v>#N/A</v>
          </cell>
          <cell r="J1274" t="e">
            <v>#N/A</v>
          </cell>
          <cell r="K1274" t="str">
            <v>E2776;PRS080</v>
          </cell>
          <cell r="L1274">
            <v>98</v>
          </cell>
          <cell r="M1274">
            <v>0</v>
          </cell>
          <cell r="N1274" t="str">
            <v>9x1</v>
          </cell>
          <cell r="O1274" t="str">
            <v>Transfer</v>
          </cell>
          <cell r="P1274" t="str">
            <v>Press Dep.</v>
          </cell>
          <cell r="Q1274" t="str">
            <v>NO</v>
          </cell>
          <cell r="R1274" t="str">
            <v>205 / 220</v>
          </cell>
          <cell r="S1274">
            <v>120</v>
          </cell>
          <cell r="T1274">
            <v>2</v>
          </cell>
          <cell r="U1274">
            <v>155</v>
          </cell>
          <cell r="V1274">
            <v>185</v>
          </cell>
          <cell r="W1274">
            <v>8</v>
          </cell>
          <cell r="Y1274">
            <v>25</v>
          </cell>
          <cell r="Z1274">
            <v>38.880000000000003</v>
          </cell>
          <cell r="AA1274">
            <v>165</v>
          </cell>
          <cell r="AB1274">
            <v>20</v>
          </cell>
          <cell r="AC1274">
            <v>67</v>
          </cell>
          <cell r="AD1274" t="str">
            <v>RK</v>
          </cell>
          <cell r="AE1274">
            <v>0</v>
          </cell>
          <cell r="AG1274">
            <v>98</v>
          </cell>
          <cell r="AH1274">
            <v>0</v>
          </cell>
          <cell r="AJ1274">
            <v>0</v>
          </cell>
          <cell r="AL1274" t="e">
            <v>#N/A</v>
          </cell>
          <cell r="AM1274" t="e">
            <v>#N/A</v>
          </cell>
          <cell r="AN1274" t="e">
            <v>#N/A</v>
          </cell>
          <cell r="AO1274" t="e">
            <v>#N/A</v>
          </cell>
          <cell r="AP1274">
            <v>564</v>
          </cell>
          <cell r="AQ1274" t="e">
            <v>#N/A</v>
          </cell>
          <cell r="AR1274" t="str">
            <v>PRS</v>
          </cell>
          <cell r="AS1274">
            <v>59.35</v>
          </cell>
          <cell r="AT1274" t="e">
            <v>#N/A</v>
          </cell>
        </row>
        <row r="1275">
          <cell r="B1275" t="str">
            <v>90950-95009</v>
          </cell>
          <cell r="C1275" t="str">
            <v>90950-95009</v>
          </cell>
          <cell r="D1275" t="str">
            <v>F-SCR</v>
          </cell>
          <cell r="E1275" t="str">
            <v>KOITO</v>
          </cell>
          <cell r="F1275" t="str">
            <v>IRC</v>
          </cell>
          <cell r="G1275" t="str">
            <v>SOCKET COVER</v>
          </cell>
          <cell r="H1275" t="str">
            <v>SCR</v>
          </cell>
          <cell r="I1275" t="e">
            <v>#N/A</v>
          </cell>
          <cell r="J1275" t="e">
            <v>#N/A</v>
          </cell>
          <cell r="K1275" t="str">
            <v>E-2612</v>
          </cell>
          <cell r="L1275" t="e">
            <v>#N/A</v>
          </cell>
          <cell r="M1275" t="e">
            <v>#N/A</v>
          </cell>
          <cell r="N1275" t="str">
            <v>9x1</v>
          </cell>
          <cell r="O1275" t="str">
            <v>Transfer</v>
          </cell>
          <cell r="P1275" t="str">
            <v>Press Dep.</v>
          </cell>
          <cell r="Q1275" t="str">
            <v>NO</v>
          </cell>
          <cell r="R1275" t="str">
            <v>205 / 220</v>
          </cell>
          <cell r="S1275">
            <v>120</v>
          </cell>
          <cell r="Y1275">
            <v>25</v>
          </cell>
          <cell r="Z1275">
            <v>0</v>
          </cell>
          <cell r="AA1275">
            <v>175</v>
          </cell>
          <cell r="AB1275">
            <v>20</v>
          </cell>
          <cell r="AC1275">
            <v>67</v>
          </cell>
          <cell r="AD1275" t="str">
            <v>RK</v>
          </cell>
          <cell r="AE1275">
            <v>0</v>
          </cell>
          <cell r="AF1275">
            <v>9</v>
          </cell>
          <cell r="AG1275" t="e">
            <v>#N/A</v>
          </cell>
          <cell r="AH1275" t="e">
            <v>#N/A</v>
          </cell>
          <cell r="AJ1275">
            <v>0</v>
          </cell>
          <cell r="AL1275" t="e">
            <v>#N/A</v>
          </cell>
          <cell r="AM1275" t="e">
            <v>#N/A</v>
          </cell>
          <cell r="AN1275" t="e">
            <v>#N/A</v>
          </cell>
          <cell r="AO1275" t="e">
            <v>#N/A</v>
          </cell>
          <cell r="AP1275">
            <v>564</v>
          </cell>
          <cell r="AQ1275" t="e">
            <v>#N/A</v>
          </cell>
          <cell r="AR1275" t="str">
            <v>PRS</v>
          </cell>
          <cell r="AS1275">
            <v>59.35</v>
          </cell>
          <cell r="AT1275" t="e">
            <v>#N/A</v>
          </cell>
        </row>
        <row r="1276">
          <cell r="B1276" t="str">
            <v>90952-70100</v>
          </cell>
          <cell r="C1276" t="str">
            <v>90952-70100</v>
          </cell>
          <cell r="D1276" t="e">
            <v>#N/A</v>
          </cell>
          <cell r="E1276" t="str">
            <v>KOITO</v>
          </cell>
          <cell r="F1276" t="str">
            <v>IRC</v>
          </cell>
          <cell r="G1276" t="str">
            <v>SOCKET COVER</v>
          </cell>
          <cell r="H1276" t="str">
            <v>SCR</v>
          </cell>
          <cell r="I1276" t="e">
            <v>#N/A</v>
          </cell>
          <cell r="J1276" t="e">
            <v>#N/A</v>
          </cell>
          <cell r="K1276" t="str">
            <v>N-2510</v>
          </cell>
          <cell r="L1276" t="e">
            <v>#N/A</v>
          </cell>
          <cell r="M1276" t="e">
            <v>#N/A</v>
          </cell>
          <cell r="N1276" t="str">
            <v>36x1</v>
          </cell>
          <cell r="O1276" t="str">
            <v>Injection</v>
          </cell>
          <cell r="P1276" t="str">
            <v>Press Dep.</v>
          </cell>
          <cell r="Q1276" t="str">
            <v>NO</v>
          </cell>
          <cell r="R1276" t="str">
            <v>205 / 220</v>
          </cell>
          <cell r="S1276">
            <v>150</v>
          </cell>
          <cell r="U1276">
            <v>50</v>
          </cell>
          <cell r="W1276">
            <v>8</v>
          </cell>
          <cell r="Y1276">
            <v>8</v>
          </cell>
          <cell r="Z1276">
            <v>0</v>
          </cell>
          <cell r="AA1276">
            <v>175</v>
          </cell>
          <cell r="AB1276">
            <v>20</v>
          </cell>
          <cell r="AC1276">
            <v>67</v>
          </cell>
          <cell r="AD1276" t="str">
            <v>RK</v>
          </cell>
          <cell r="AE1276">
            <v>0</v>
          </cell>
          <cell r="AF1276">
            <v>36</v>
          </cell>
          <cell r="AG1276" t="e">
            <v>#N/A</v>
          </cell>
          <cell r="AH1276" t="e">
            <v>#N/A</v>
          </cell>
          <cell r="AJ1276">
            <v>0</v>
          </cell>
          <cell r="AL1276" t="e">
            <v>#N/A</v>
          </cell>
          <cell r="AM1276" t="e">
            <v>#N/A</v>
          </cell>
          <cell r="AN1276" t="e">
            <v>#N/A</v>
          </cell>
          <cell r="AO1276" t="e">
            <v>#N/A</v>
          </cell>
          <cell r="AP1276" t="e">
            <v>#N/A</v>
          </cell>
          <cell r="AQ1276" t="e">
            <v>#N/A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B1277" t="str">
            <v>909565-3350</v>
          </cell>
          <cell r="C1277" t="str">
            <v>909565-3350;A</v>
          </cell>
          <cell r="D1277" t="str">
            <v>F-KSA</v>
          </cell>
          <cell r="E1277" t="e">
            <v>#N/A</v>
          </cell>
          <cell r="F1277" t="e">
            <v>#N/A</v>
          </cell>
          <cell r="G1277" t="e">
            <v>#N/A</v>
          </cell>
          <cell r="H1277" t="str">
            <v>VAC</v>
          </cell>
          <cell r="I1277" t="e">
            <v>#N/A</v>
          </cell>
          <cell r="J1277" t="e">
            <v>#N/A</v>
          </cell>
          <cell r="K1277" t="str">
            <v>T2710;PRS030</v>
          </cell>
          <cell r="L1277">
            <v>20</v>
          </cell>
          <cell r="M1277">
            <v>3472.2222222222222</v>
          </cell>
          <cell r="N1277" t="str">
            <v>36x1</v>
          </cell>
          <cell r="O1277" t="str">
            <v>Injection</v>
          </cell>
          <cell r="P1277" t="str">
            <v>Press Dep.</v>
          </cell>
          <cell r="Q1277" t="str">
            <v>NO</v>
          </cell>
          <cell r="R1277" t="str">
            <v>205 / 220</v>
          </cell>
          <cell r="S1277">
            <v>150</v>
          </cell>
          <cell r="U1277">
            <v>50</v>
          </cell>
          <cell r="W1277">
            <v>8</v>
          </cell>
          <cell r="Y1277">
            <v>8</v>
          </cell>
          <cell r="Z1277">
            <v>122.4</v>
          </cell>
          <cell r="AA1277">
            <v>175</v>
          </cell>
          <cell r="AB1277">
            <v>20</v>
          </cell>
          <cell r="AC1277">
            <v>67</v>
          </cell>
          <cell r="AD1277" t="str">
            <v>RK</v>
          </cell>
          <cell r="AE1277">
            <v>0</v>
          </cell>
          <cell r="AF1277">
            <v>25</v>
          </cell>
          <cell r="AG1277">
            <v>20</v>
          </cell>
          <cell r="AH1277">
            <v>4084.9673202614376</v>
          </cell>
          <cell r="AJ1277">
            <v>0</v>
          </cell>
          <cell r="AL1277">
            <v>120</v>
          </cell>
          <cell r="AM1277">
            <v>40</v>
          </cell>
          <cell r="AN1277">
            <v>3000</v>
          </cell>
          <cell r="AO1277">
            <v>14.688000000000001</v>
          </cell>
          <cell r="AP1277" t="e">
            <v>#N/A</v>
          </cell>
          <cell r="AQ1277" t="e">
            <v>#N/A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B1278" t="str">
            <v>909565-3350</v>
          </cell>
          <cell r="C1278" t="str">
            <v>909565-3350;A</v>
          </cell>
          <cell r="D1278" t="str">
            <v>F-KSA</v>
          </cell>
          <cell r="E1278" t="str">
            <v>KOITO</v>
          </cell>
          <cell r="F1278" t="str">
            <v>IRC</v>
          </cell>
          <cell r="G1278" t="str">
            <v>SOCKET COVER</v>
          </cell>
          <cell r="H1278" t="str">
            <v>VAC</v>
          </cell>
          <cell r="I1278" t="e">
            <v>#N/A</v>
          </cell>
          <cell r="J1278" t="e">
            <v>#N/A</v>
          </cell>
          <cell r="K1278" t="str">
            <v>T2710;PRS030</v>
          </cell>
          <cell r="L1278">
            <v>20</v>
          </cell>
          <cell r="M1278">
            <v>3472.2222222222222</v>
          </cell>
          <cell r="N1278" t="str">
            <v>36x1</v>
          </cell>
          <cell r="O1278" t="str">
            <v>Compression</v>
          </cell>
          <cell r="P1278" t="str">
            <v>Sub.Cont.</v>
          </cell>
          <cell r="Q1278" t="str">
            <v>NO</v>
          </cell>
          <cell r="R1278" t="str">
            <v>-</v>
          </cell>
          <cell r="S1278">
            <v>100</v>
          </cell>
          <cell r="Y1278">
            <v>5</v>
          </cell>
          <cell r="Z1278">
            <v>122.4</v>
          </cell>
          <cell r="AA1278">
            <v>180</v>
          </cell>
          <cell r="AB1278">
            <v>0</v>
          </cell>
          <cell r="AC1278">
            <v>70</v>
          </cell>
          <cell r="AD1278" t="str">
            <v>RK</v>
          </cell>
          <cell r="AE1278">
            <v>0</v>
          </cell>
          <cell r="AF1278">
            <v>25</v>
          </cell>
          <cell r="AG1278">
            <v>20</v>
          </cell>
          <cell r="AH1278">
            <v>4084.9673202614376</v>
          </cell>
          <cell r="AJ1278">
            <v>51</v>
          </cell>
          <cell r="AL1278">
            <v>120</v>
          </cell>
          <cell r="AM1278">
            <v>40</v>
          </cell>
          <cell r="AN1278">
            <v>3000</v>
          </cell>
          <cell r="AO1278">
            <v>14.688000000000001</v>
          </cell>
          <cell r="AP1278" t="e">
            <v>#N/A</v>
          </cell>
          <cell r="AQ1278" t="e">
            <v>#N/A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B1279" t="str">
            <v>90957-20100</v>
          </cell>
          <cell r="C1279" t="str">
            <v>90957-20100</v>
          </cell>
          <cell r="D1279" t="e">
            <v>#N/A</v>
          </cell>
          <cell r="E1279" t="str">
            <v>KOITO</v>
          </cell>
          <cell r="F1279" t="str">
            <v>IRC</v>
          </cell>
          <cell r="G1279" t="str">
            <v>GASKET</v>
          </cell>
          <cell r="I1279" t="e">
            <v>#N/A</v>
          </cell>
          <cell r="J1279" t="e">
            <v>#N/A</v>
          </cell>
          <cell r="K1279" t="str">
            <v>N-2510</v>
          </cell>
          <cell r="L1279" t="e">
            <v>#N/A</v>
          </cell>
          <cell r="M1279" t="e">
            <v>#N/A</v>
          </cell>
          <cell r="O1279" t="str">
            <v>Injection</v>
          </cell>
          <cell r="P1279" t="str">
            <v>Press Dep.</v>
          </cell>
          <cell r="Q1279" t="str">
            <v>NO</v>
          </cell>
          <cell r="R1279" t="str">
            <v>205 / 220</v>
          </cell>
          <cell r="S1279">
            <v>150</v>
          </cell>
          <cell r="U1279">
            <v>50</v>
          </cell>
          <cell r="W1279">
            <v>8</v>
          </cell>
          <cell r="Y1279">
            <v>12</v>
          </cell>
          <cell r="Z1279">
            <v>0</v>
          </cell>
          <cell r="AA1279">
            <v>165</v>
          </cell>
          <cell r="AB1279">
            <v>15</v>
          </cell>
          <cell r="AC1279">
            <v>67</v>
          </cell>
          <cell r="AD1279" t="str">
            <v>RK</v>
          </cell>
          <cell r="AE1279">
            <v>0</v>
          </cell>
          <cell r="AF1279">
            <v>0</v>
          </cell>
          <cell r="AG1279" t="e">
            <v>#N/A</v>
          </cell>
          <cell r="AH1279" t="e">
            <v>#N/A</v>
          </cell>
          <cell r="AJ1279">
            <v>0</v>
          </cell>
          <cell r="AL1279" t="e">
            <v>#N/A</v>
          </cell>
          <cell r="AM1279" t="e">
            <v>#N/A</v>
          </cell>
          <cell r="AN1279" t="e">
            <v>#N/A</v>
          </cell>
          <cell r="AO1279" t="e">
            <v>#N/A</v>
          </cell>
          <cell r="AP1279" t="e">
            <v>#N/A</v>
          </cell>
          <cell r="AQ1279" t="e">
            <v>#N/A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B1280" t="str">
            <v>909575-8080</v>
          </cell>
          <cell r="C1280" t="str">
            <v>909575-8080</v>
          </cell>
          <cell r="D1280" t="e">
            <v>#N/A</v>
          </cell>
          <cell r="E1280" t="str">
            <v>KOITO</v>
          </cell>
          <cell r="F1280" t="str">
            <v>IRC</v>
          </cell>
          <cell r="G1280" t="str">
            <v>GASKET</v>
          </cell>
          <cell r="H1280" t="str">
            <v>VK</v>
          </cell>
          <cell r="I1280" t="e">
            <v>#N/A</v>
          </cell>
          <cell r="J1280" t="e">
            <v>#N/A</v>
          </cell>
          <cell r="K1280" t="str">
            <v>E-2612</v>
          </cell>
          <cell r="L1280" t="e">
            <v>#N/A</v>
          </cell>
          <cell r="M1280" t="e">
            <v>#N/A</v>
          </cell>
          <cell r="N1280" t="str">
            <v>4x1</v>
          </cell>
          <cell r="O1280" t="str">
            <v>Injection</v>
          </cell>
          <cell r="P1280" t="str">
            <v>Press Dep.</v>
          </cell>
          <cell r="Q1280" t="str">
            <v>NO</v>
          </cell>
          <cell r="R1280" t="str">
            <v>205 / 220</v>
          </cell>
          <cell r="S1280">
            <v>150</v>
          </cell>
          <cell r="U1280">
            <v>50</v>
          </cell>
          <cell r="W1280">
            <v>8</v>
          </cell>
          <cell r="Y1280">
            <v>14</v>
          </cell>
          <cell r="Z1280">
            <v>14.4</v>
          </cell>
          <cell r="AA1280">
            <v>175</v>
          </cell>
          <cell r="AB1280">
            <v>10</v>
          </cell>
          <cell r="AC1280">
            <v>50</v>
          </cell>
          <cell r="AD1280" t="str">
            <v>RK</v>
          </cell>
          <cell r="AE1280">
            <v>1800</v>
          </cell>
          <cell r="AF1280">
            <v>4</v>
          </cell>
          <cell r="AG1280" t="e">
            <v>#N/A</v>
          </cell>
          <cell r="AH1280" t="e">
            <v>#N/A</v>
          </cell>
          <cell r="AJ1280">
            <v>40</v>
          </cell>
          <cell r="AL1280" t="e">
            <v>#N/A</v>
          </cell>
          <cell r="AM1280" t="e">
            <v>#N/A</v>
          </cell>
          <cell r="AN1280" t="e">
            <v>#N/A</v>
          </cell>
          <cell r="AO1280" t="e">
            <v>#N/A</v>
          </cell>
          <cell r="AP1280">
            <v>529</v>
          </cell>
          <cell r="AQ1280" t="e">
            <v>#N/A</v>
          </cell>
          <cell r="AR1280" t="str">
            <v>INJ</v>
          </cell>
          <cell r="AS1280">
            <v>195</v>
          </cell>
          <cell r="AT1280" t="e">
            <v>#N/A</v>
          </cell>
        </row>
        <row r="1281">
          <cell r="B1281" t="str">
            <v>909956-8290</v>
          </cell>
          <cell r="C1281" t="str">
            <v>909956-8290;A</v>
          </cell>
          <cell r="D1281" t="e">
            <v>#N/A</v>
          </cell>
          <cell r="E1281" t="str">
            <v>BKK SPRI</v>
          </cell>
          <cell r="F1281" t="str">
            <v>-</v>
          </cell>
          <cell r="G1281" t="str">
            <v>GROMMET</v>
          </cell>
          <cell r="H1281" t="str">
            <v>TEE</v>
          </cell>
          <cell r="I1281" t="e">
            <v>#N/A</v>
          </cell>
          <cell r="J1281" t="e">
            <v>#N/A</v>
          </cell>
          <cell r="K1281" t="str">
            <v>C2555;PRS080</v>
          </cell>
          <cell r="L1281">
            <v>30</v>
          </cell>
          <cell r="M1281" t="e">
            <v>#DIV/0!</v>
          </cell>
          <cell r="N1281" t="str">
            <v>12x1</v>
          </cell>
          <cell r="O1281" t="str">
            <v>Injection</v>
          </cell>
          <cell r="P1281" t="str">
            <v>Press Dep.</v>
          </cell>
          <cell r="Q1281" t="str">
            <v>NO</v>
          </cell>
          <cell r="R1281" t="str">
            <v>205 / 220</v>
          </cell>
          <cell r="S1281">
            <v>150</v>
          </cell>
          <cell r="U1281">
            <v>50</v>
          </cell>
          <cell r="W1281">
            <v>8</v>
          </cell>
          <cell r="Y1281">
            <v>14</v>
          </cell>
          <cell r="Z1281">
            <v>0</v>
          </cell>
          <cell r="AA1281">
            <v>165</v>
          </cell>
          <cell r="AB1281">
            <v>15</v>
          </cell>
          <cell r="AC1281">
            <v>53</v>
          </cell>
          <cell r="AD1281" t="str">
            <v>RK</v>
          </cell>
          <cell r="AE1281">
            <v>1750</v>
          </cell>
          <cell r="AF1281">
            <v>12</v>
          </cell>
          <cell r="AG1281">
            <v>30</v>
          </cell>
          <cell r="AH1281" t="e">
            <v>#DIV/0!</v>
          </cell>
          <cell r="AJ1281">
            <v>40</v>
          </cell>
          <cell r="AL1281" t="e">
            <v>#N/A</v>
          </cell>
          <cell r="AM1281" t="e">
            <v>#N/A</v>
          </cell>
          <cell r="AN1281" t="e">
            <v>#N/A</v>
          </cell>
          <cell r="AO1281" t="e">
            <v>#N/A</v>
          </cell>
          <cell r="AP1281">
            <v>529</v>
          </cell>
          <cell r="AQ1281" t="e">
            <v>#N/A</v>
          </cell>
          <cell r="AR1281" t="str">
            <v>INJ</v>
          </cell>
          <cell r="AS1281">
            <v>195</v>
          </cell>
          <cell r="AT1281" t="e">
            <v>#N/A</v>
          </cell>
        </row>
        <row r="1282">
          <cell r="B1282" t="str">
            <v>91301-028-0000</v>
          </cell>
          <cell r="C1282" t="str">
            <v>91301-028-0000</v>
          </cell>
          <cell r="D1282" t="str">
            <v>F-TPS</v>
          </cell>
          <cell r="E1282" t="str">
            <v>BKK SPRI</v>
          </cell>
          <cell r="F1282" t="str">
            <v>-</v>
          </cell>
          <cell r="G1282" t="str">
            <v>GROMMET</v>
          </cell>
          <cell r="H1282" t="str">
            <v>VAC</v>
          </cell>
          <cell r="I1282" t="e">
            <v>#N/A</v>
          </cell>
          <cell r="J1282" t="e">
            <v>#N/A</v>
          </cell>
          <cell r="K1282" t="str">
            <v>N-2710</v>
          </cell>
          <cell r="L1282" t="e">
            <v>#N/A</v>
          </cell>
          <cell r="M1282" t="e">
            <v>#N/A</v>
          </cell>
          <cell r="N1282" t="str">
            <v>16x1</v>
          </cell>
          <cell r="O1282" t="str">
            <v>Injection</v>
          </cell>
          <cell r="P1282" t="str">
            <v>Press Dep.</v>
          </cell>
          <cell r="Q1282" t="str">
            <v>NO</v>
          </cell>
          <cell r="R1282" t="str">
            <v>205 / 220</v>
          </cell>
          <cell r="S1282">
            <v>150</v>
          </cell>
          <cell r="U1282">
            <v>50</v>
          </cell>
          <cell r="W1282">
            <v>8</v>
          </cell>
          <cell r="Y1282">
            <v>14</v>
          </cell>
          <cell r="Z1282">
            <v>28</v>
          </cell>
          <cell r="AA1282">
            <v>175</v>
          </cell>
          <cell r="AB1282">
            <v>10</v>
          </cell>
          <cell r="AC1282">
            <v>50</v>
          </cell>
          <cell r="AD1282" t="str">
            <v>RK</v>
          </cell>
          <cell r="AE1282">
            <v>1800</v>
          </cell>
          <cell r="AF1282">
            <v>36</v>
          </cell>
          <cell r="AG1282" t="e">
            <v>#N/A</v>
          </cell>
          <cell r="AH1282" t="e">
            <v>#N/A</v>
          </cell>
          <cell r="AJ1282">
            <v>40</v>
          </cell>
          <cell r="AL1282">
            <v>180</v>
          </cell>
          <cell r="AM1282">
            <v>60</v>
          </cell>
          <cell r="AN1282">
            <v>6480</v>
          </cell>
          <cell r="AO1282">
            <v>5.04</v>
          </cell>
          <cell r="AP1282">
            <v>529</v>
          </cell>
          <cell r="AQ1282" t="e">
            <v>#N/A</v>
          </cell>
          <cell r="AR1282" t="str">
            <v>INJ</v>
          </cell>
          <cell r="AS1282">
            <v>195</v>
          </cell>
          <cell r="AT1282" t="e">
            <v>#N/A</v>
          </cell>
        </row>
        <row r="1283">
          <cell r="B1283" t="str">
            <v>91301-028-0000</v>
          </cell>
          <cell r="C1283" t="str">
            <v>91301-028-0000</v>
          </cell>
          <cell r="D1283" t="str">
            <v>F-TPS</v>
          </cell>
          <cell r="E1283" t="str">
            <v>KOITO</v>
          </cell>
          <cell r="F1283" t="str">
            <v>IRC</v>
          </cell>
          <cell r="G1283" t="str">
            <v>SOCKET COVER</v>
          </cell>
          <cell r="H1283" t="str">
            <v>VAC</v>
          </cell>
          <cell r="I1283" t="e">
            <v>#N/A</v>
          </cell>
          <cell r="J1283" t="e">
            <v>#N/A</v>
          </cell>
          <cell r="K1283" t="str">
            <v>N-2710</v>
          </cell>
          <cell r="L1283" t="e">
            <v>#N/A</v>
          </cell>
          <cell r="M1283" t="e">
            <v>#N/A</v>
          </cell>
          <cell r="N1283" t="str">
            <v>16x1</v>
          </cell>
          <cell r="O1283" t="str">
            <v>Compression</v>
          </cell>
          <cell r="P1283" t="str">
            <v>Press Dep.</v>
          </cell>
          <cell r="Q1283" t="str">
            <v>YES</v>
          </cell>
          <cell r="R1283" t="str">
            <v>205 / 220</v>
          </cell>
          <cell r="S1283">
            <v>120</v>
          </cell>
          <cell r="T1283">
            <v>2</v>
          </cell>
          <cell r="U1283">
            <v>22</v>
          </cell>
          <cell r="V1283">
            <v>210</v>
          </cell>
          <cell r="W1283">
            <v>5</v>
          </cell>
          <cell r="Y1283">
            <v>14</v>
          </cell>
          <cell r="Z1283">
            <v>28</v>
          </cell>
          <cell r="AA1283">
            <v>165</v>
          </cell>
          <cell r="AB1283">
            <v>3</v>
          </cell>
          <cell r="AC1283">
            <v>70</v>
          </cell>
          <cell r="AD1283" t="str">
            <v>RK</v>
          </cell>
          <cell r="AE1283">
            <v>22</v>
          </cell>
          <cell r="AF1283">
            <v>36</v>
          </cell>
          <cell r="AG1283" t="e">
            <v>#N/A</v>
          </cell>
          <cell r="AH1283" t="e">
            <v>#N/A</v>
          </cell>
          <cell r="AJ1283">
            <v>70</v>
          </cell>
          <cell r="AL1283">
            <v>180</v>
          </cell>
          <cell r="AM1283">
            <v>60</v>
          </cell>
          <cell r="AN1283">
            <v>6480</v>
          </cell>
          <cell r="AO1283">
            <v>5.04</v>
          </cell>
          <cell r="AP1283">
            <v>0</v>
          </cell>
          <cell r="AQ1283" t="e">
            <v>#N/A</v>
          </cell>
          <cell r="AR1283" t="str">
            <v>PRS</v>
          </cell>
          <cell r="AS1283">
            <v>13</v>
          </cell>
          <cell r="AT1283" t="e">
            <v>#N/A</v>
          </cell>
        </row>
        <row r="1284">
          <cell r="B1284" t="str">
            <v>91301-965-0030</v>
          </cell>
          <cell r="C1284" t="str">
            <v>91301-965-0030</v>
          </cell>
          <cell r="D1284" t="str">
            <v>F-TPS</v>
          </cell>
          <cell r="E1284" t="str">
            <v>KOITO</v>
          </cell>
          <cell r="F1284" t="str">
            <v>IRC</v>
          </cell>
          <cell r="G1284" t="str">
            <v>SOCKET COVER</v>
          </cell>
          <cell r="H1284" t="str">
            <v>VAC</v>
          </cell>
          <cell r="I1284" t="e">
            <v>#N/A</v>
          </cell>
          <cell r="J1284" t="e">
            <v>#N/A</v>
          </cell>
          <cell r="K1284" t="str">
            <v>N-2710</v>
          </cell>
          <cell r="L1284" t="e">
            <v>#N/A</v>
          </cell>
          <cell r="M1284" t="e">
            <v>#N/A</v>
          </cell>
          <cell r="N1284" t="str">
            <v>16x1</v>
          </cell>
          <cell r="O1284" t="str">
            <v>Transfer</v>
          </cell>
          <cell r="P1284" t="str">
            <v>Press Dep.</v>
          </cell>
          <cell r="Q1284" t="str">
            <v>NO</v>
          </cell>
          <cell r="R1284" t="str">
            <v>205 / 220</v>
          </cell>
          <cell r="S1284">
            <v>120</v>
          </cell>
          <cell r="T1284">
            <v>2</v>
          </cell>
          <cell r="U1284">
            <v>190</v>
          </cell>
          <cell r="V1284">
            <v>200</v>
          </cell>
          <cell r="W1284">
            <v>8</v>
          </cell>
          <cell r="Y1284">
            <v>25</v>
          </cell>
          <cell r="Z1284">
            <v>24.192</v>
          </cell>
          <cell r="AA1284">
            <v>165</v>
          </cell>
          <cell r="AB1284">
            <v>20</v>
          </cell>
          <cell r="AC1284">
            <v>60</v>
          </cell>
          <cell r="AD1284" t="str">
            <v>RK</v>
          </cell>
          <cell r="AE1284">
            <v>280</v>
          </cell>
          <cell r="AF1284">
            <v>16</v>
          </cell>
          <cell r="AG1284" t="e">
            <v>#N/A</v>
          </cell>
          <cell r="AH1284" t="e">
            <v>#N/A</v>
          </cell>
          <cell r="AJ1284">
            <v>0</v>
          </cell>
          <cell r="AL1284" t="e">
            <v>#N/A</v>
          </cell>
          <cell r="AM1284" t="e">
            <v>#N/A</v>
          </cell>
          <cell r="AN1284" t="e">
            <v>#N/A</v>
          </cell>
          <cell r="AO1284" t="e">
            <v>#N/A</v>
          </cell>
          <cell r="AP1284" t="e">
            <v>#N/A</v>
          </cell>
          <cell r="AQ1284" t="e">
            <v>#N/A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B1285" t="str">
            <v>91301-GF6-0030A</v>
          </cell>
          <cell r="C1285" t="str">
            <v>91301-GF6-0030;A</v>
          </cell>
          <cell r="D1285" t="e">
            <v>#N/A</v>
          </cell>
          <cell r="E1285" t="str">
            <v>KOITO</v>
          </cell>
          <cell r="F1285" t="e">
            <v>#N/A</v>
          </cell>
          <cell r="G1285" t="e">
            <v>#N/A</v>
          </cell>
          <cell r="H1285" t="str">
            <v>VAC</v>
          </cell>
          <cell r="I1285" t="e">
            <v>#N/A</v>
          </cell>
          <cell r="J1285" t="e">
            <v>#N/A</v>
          </cell>
          <cell r="K1285" t="str">
            <v>F-2802;PRS030</v>
          </cell>
          <cell r="L1285">
            <v>20</v>
          </cell>
          <cell r="M1285">
            <v>11900</v>
          </cell>
          <cell r="N1285" t="str">
            <v>49x1</v>
          </cell>
          <cell r="O1285" t="str">
            <v>Transfer</v>
          </cell>
          <cell r="P1285" t="str">
            <v>Press Dep.</v>
          </cell>
          <cell r="Q1285" t="str">
            <v>NO</v>
          </cell>
          <cell r="R1285" t="str">
            <v>205 / 220</v>
          </cell>
          <cell r="S1285">
            <v>120</v>
          </cell>
          <cell r="T1285">
            <v>2</v>
          </cell>
          <cell r="U1285">
            <v>190</v>
          </cell>
          <cell r="V1285">
            <v>200</v>
          </cell>
          <cell r="W1285">
            <v>8</v>
          </cell>
          <cell r="Y1285">
            <v>25</v>
          </cell>
          <cell r="Z1285">
            <v>70</v>
          </cell>
          <cell r="AA1285">
            <v>165</v>
          </cell>
          <cell r="AB1285">
            <v>20</v>
          </cell>
          <cell r="AC1285">
            <v>60</v>
          </cell>
          <cell r="AD1285" t="str">
            <v>RK</v>
          </cell>
          <cell r="AE1285">
            <v>280</v>
          </cell>
          <cell r="AF1285">
            <v>49</v>
          </cell>
          <cell r="AG1285">
            <v>20</v>
          </cell>
          <cell r="AH1285">
            <v>14000</v>
          </cell>
          <cell r="AJ1285">
            <v>0</v>
          </cell>
          <cell r="AL1285">
            <v>60</v>
          </cell>
          <cell r="AM1285">
            <v>20</v>
          </cell>
          <cell r="AN1285">
            <v>2940</v>
          </cell>
          <cell r="AO1285">
            <v>4.2</v>
          </cell>
          <cell r="AP1285" t="e">
            <v>#N/A</v>
          </cell>
          <cell r="AQ1285" t="e">
            <v>#N/A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B1286" t="str">
            <v>91301-GF6-0030B</v>
          </cell>
          <cell r="C1286" t="str">
            <v>91301-GF6-0030;A</v>
          </cell>
          <cell r="D1286" t="e">
            <v>#N/A</v>
          </cell>
          <cell r="E1286" t="str">
            <v>KOITO</v>
          </cell>
          <cell r="F1286" t="str">
            <v>IRC</v>
          </cell>
          <cell r="G1286" t="str">
            <v>SOCKET COVER</v>
          </cell>
          <cell r="H1286" t="str">
            <v>VAC</v>
          </cell>
          <cell r="I1286" t="e">
            <v>#N/A</v>
          </cell>
          <cell r="J1286" t="e">
            <v>#N/A</v>
          </cell>
          <cell r="K1286" t="str">
            <v>F-2802;PRS030</v>
          </cell>
          <cell r="L1286">
            <v>20</v>
          </cell>
          <cell r="M1286">
            <v>11900.595029751488</v>
          </cell>
          <cell r="N1286" t="str">
            <v>100x1</v>
          </cell>
          <cell r="O1286" t="str">
            <v>Transfer</v>
          </cell>
          <cell r="P1286" t="str">
            <v>Press Dep.</v>
          </cell>
          <cell r="Q1286" t="str">
            <v>NO</v>
          </cell>
          <cell r="R1286" t="str">
            <v>205 / 220</v>
          </cell>
          <cell r="S1286">
            <v>120</v>
          </cell>
          <cell r="T1286">
            <v>2</v>
          </cell>
          <cell r="U1286">
            <v>160</v>
          </cell>
          <cell r="V1286">
            <v>280</v>
          </cell>
          <cell r="W1286">
            <v>6</v>
          </cell>
          <cell r="Y1286">
            <v>25</v>
          </cell>
          <cell r="Z1286">
            <v>142.85</v>
          </cell>
          <cell r="AA1286">
            <v>170</v>
          </cell>
          <cell r="AB1286">
            <v>20</v>
          </cell>
          <cell r="AC1286">
            <v>45</v>
          </cell>
          <cell r="AD1286" t="str">
            <v>RK</v>
          </cell>
          <cell r="AE1286">
            <v>22</v>
          </cell>
          <cell r="AF1286">
            <v>100</v>
          </cell>
          <cell r="AG1286">
            <v>20</v>
          </cell>
          <cell r="AH1286">
            <v>14000.700035001752</v>
          </cell>
          <cell r="AJ1286">
            <v>0</v>
          </cell>
          <cell r="AL1286">
            <v>60</v>
          </cell>
          <cell r="AM1286">
            <v>20</v>
          </cell>
          <cell r="AN1286">
            <v>6000</v>
          </cell>
          <cell r="AO1286">
            <v>8.5709999999999997</v>
          </cell>
          <cell r="AP1286" t="e">
            <v>#N/A</v>
          </cell>
          <cell r="AQ1286" t="e">
            <v>#N/A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B1287" t="str">
            <v>91303-001-0003(0)</v>
          </cell>
          <cell r="C1287" t="str">
            <v>91303-001-0003(0)</v>
          </cell>
          <cell r="D1287" t="e">
            <v>#N/A</v>
          </cell>
          <cell r="E1287" t="str">
            <v>KOITO</v>
          </cell>
          <cell r="F1287" t="str">
            <v>IRC</v>
          </cell>
          <cell r="G1287" t="str">
            <v>SOCKET COVER</v>
          </cell>
          <cell r="H1287" t="str">
            <v>VAC</v>
          </cell>
          <cell r="I1287" t="e">
            <v>#N/A</v>
          </cell>
          <cell r="J1287" t="e">
            <v>#N/A</v>
          </cell>
          <cell r="K1287" t="str">
            <v>N-2710</v>
          </cell>
          <cell r="L1287" t="e">
            <v>#N/A</v>
          </cell>
          <cell r="M1287" t="e">
            <v>#N/A</v>
          </cell>
          <cell r="N1287" t="str">
            <v>36x1</v>
          </cell>
          <cell r="O1287" t="str">
            <v>Comprssion</v>
          </cell>
          <cell r="P1287" t="str">
            <v>Sub.Cont.</v>
          </cell>
          <cell r="Q1287" t="str">
            <v>NO</v>
          </cell>
          <cell r="R1287" t="str">
            <v>-</v>
          </cell>
          <cell r="S1287">
            <v>100</v>
          </cell>
          <cell r="Y1287">
            <v>3</v>
          </cell>
          <cell r="Z1287">
            <v>10</v>
          </cell>
          <cell r="AA1287">
            <v>180</v>
          </cell>
          <cell r="AB1287">
            <v>10</v>
          </cell>
          <cell r="AC1287">
            <v>70</v>
          </cell>
          <cell r="AD1287" t="str">
            <v>RK</v>
          </cell>
          <cell r="AE1287">
            <v>0</v>
          </cell>
          <cell r="AF1287">
            <v>36</v>
          </cell>
          <cell r="AG1287" t="e">
            <v>#N/A</v>
          </cell>
          <cell r="AH1287" t="e">
            <v>#N/A</v>
          </cell>
          <cell r="AJ1287">
            <v>40</v>
          </cell>
          <cell r="AL1287">
            <v>120</v>
          </cell>
          <cell r="AM1287">
            <v>40</v>
          </cell>
          <cell r="AN1287">
            <v>4320</v>
          </cell>
          <cell r="AO1287">
            <v>1.2</v>
          </cell>
          <cell r="AP1287" t="e">
            <v>#N/A</v>
          </cell>
          <cell r="AQ1287" t="e">
            <v>#N/A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B1288" t="str">
            <v>91303-001-0003(0)</v>
          </cell>
          <cell r="C1288" t="str">
            <v>91303-001-0003(0)</v>
          </cell>
          <cell r="D1288" t="e">
            <v>#N/A</v>
          </cell>
          <cell r="E1288" t="str">
            <v>ABLE PRO.</v>
          </cell>
          <cell r="F1288" t="str">
            <v>IRC</v>
          </cell>
          <cell r="G1288" t="str">
            <v>GASKET RH/LH</v>
          </cell>
          <cell r="H1288" t="str">
            <v>VAC</v>
          </cell>
          <cell r="I1288" t="e">
            <v>#N/A</v>
          </cell>
          <cell r="J1288" t="e">
            <v>#N/A</v>
          </cell>
          <cell r="K1288" t="str">
            <v>N-2710</v>
          </cell>
          <cell r="L1288" t="e">
            <v>#N/A</v>
          </cell>
          <cell r="M1288" t="e">
            <v>#N/A</v>
          </cell>
          <cell r="N1288" t="str">
            <v>36x1</v>
          </cell>
          <cell r="O1288" t="str">
            <v>Injection</v>
          </cell>
          <cell r="P1288" t="str">
            <v>Press Dep.</v>
          </cell>
          <cell r="Q1288" t="str">
            <v>NO</v>
          </cell>
          <cell r="R1288" t="str">
            <v>-</v>
          </cell>
          <cell r="S1288">
            <v>120</v>
          </cell>
          <cell r="T1288" t="str">
            <v xml:space="preserve"> </v>
          </cell>
          <cell r="U1288">
            <v>50</v>
          </cell>
          <cell r="V1288" t="str">
            <v xml:space="preserve"> </v>
          </cell>
          <cell r="W1288">
            <v>8</v>
          </cell>
          <cell r="Y1288">
            <v>0</v>
          </cell>
          <cell r="Z1288">
            <v>10</v>
          </cell>
          <cell r="AA1288">
            <v>175</v>
          </cell>
          <cell r="AB1288">
            <v>30</v>
          </cell>
          <cell r="AC1288">
            <v>70</v>
          </cell>
          <cell r="AD1288" t="str">
            <v>RK</v>
          </cell>
          <cell r="AE1288">
            <v>165</v>
          </cell>
          <cell r="AF1288">
            <v>36</v>
          </cell>
          <cell r="AG1288" t="e">
            <v>#N/A</v>
          </cell>
          <cell r="AH1288" t="e">
            <v>#N/A</v>
          </cell>
          <cell r="AJ1288">
            <v>0</v>
          </cell>
          <cell r="AL1288">
            <v>120</v>
          </cell>
          <cell r="AM1288">
            <v>40</v>
          </cell>
          <cell r="AN1288">
            <v>4320</v>
          </cell>
          <cell r="AO1288">
            <v>1.2</v>
          </cell>
          <cell r="AP1288" t="e">
            <v>#N/A</v>
          </cell>
          <cell r="AQ1288" t="e">
            <v>#N/A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B1289" t="str">
            <v>91303-377-0000</v>
          </cell>
          <cell r="C1289" t="str">
            <v>91303-377-0000;A</v>
          </cell>
          <cell r="D1289" t="str">
            <v>F-TEP</v>
          </cell>
          <cell r="E1289" t="str">
            <v>ABLE PRO.</v>
          </cell>
          <cell r="F1289" t="str">
            <v>IRC</v>
          </cell>
          <cell r="G1289" t="str">
            <v>GASKET RH/LH</v>
          </cell>
          <cell r="H1289" t="str">
            <v>VAC</v>
          </cell>
          <cell r="I1289" t="e">
            <v>#N/A</v>
          </cell>
          <cell r="J1289" t="e">
            <v>#N/A</v>
          </cell>
          <cell r="K1289" t="str">
            <v>P2730;PRS030</v>
          </cell>
          <cell r="L1289">
            <v>6</v>
          </cell>
          <cell r="M1289">
            <v>5376.3440860215051</v>
          </cell>
          <cell r="N1289" t="str">
            <v>36x1</v>
          </cell>
          <cell r="O1289" t="str">
            <v>Injection</v>
          </cell>
          <cell r="P1289" t="str">
            <v>Press Dep.</v>
          </cell>
          <cell r="Q1289" t="str">
            <v>NO</v>
          </cell>
          <cell r="R1289" t="str">
            <v>-</v>
          </cell>
          <cell r="S1289">
            <v>120</v>
          </cell>
          <cell r="U1289">
            <v>50</v>
          </cell>
          <cell r="W1289">
            <v>8</v>
          </cell>
          <cell r="Y1289">
            <v>6</v>
          </cell>
          <cell r="Z1289">
            <v>20.088000000000001</v>
          </cell>
          <cell r="AA1289">
            <v>175</v>
          </cell>
          <cell r="AB1289">
            <v>30</v>
          </cell>
          <cell r="AC1289">
            <v>70</v>
          </cell>
          <cell r="AD1289" t="str">
            <v>RK</v>
          </cell>
          <cell r="AE1289">
            <v>165</v>
          </cell>
          <cell r="AF1289">
            <v>36</v>
          </cell>
          <cell r="AG1289">
            <v>6</v>
          </cell>
          <cell r="AH1289">
            <v>10752.68817204301</v>
          </cell>
          <cell r="AJ1289">
            <v>0</v>
          </cell>
          <cell r="AL1289">
            <v>54</v>
          </cell>
          <cell r="AM1289">
            <v>18</v>
          </cell>
          <cell r="AN1289">
            <v>1944</v>
          </cell>
          <cell r="AO1289">
            <v>1.0847519999999999</v>
          </cell>
          <cell r="AP1289" t="e">
            <v>#N/A</v>
          </cell>
          <cell r="AQ1289" t="e">
            <v>#N/A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B1290" t="str">
            <v>91303-377-0000</v>
          </cell>
          <cell r="C1290" t="str">
            <v>91303-377-0000;A</v>
          </cell>
          <cell r="D1290" t="str">
            <v>F-TEP</v>
          </cell>
          <cell r="E1290" t="str">
            <v>ABLE PRO.</v>
          </cell>
          <cell r="F1290" t="str">
            <v>IRC</v>
          </cell>
          <cell r="G1290" t="str">
            <v>GASKET RH/LH</v>
          </cell>
          <cell r="H1290" t="str">
            <v>VAC</v>
          </cell>
          <cell r="I1290" t="e">
            <v>#N/A</v>
          </cell>
          <cell r="J1290" t="e">
            <v>#N/A</v>
          </cell>
          <cell r="K1290" t="str">
            <v>P2730;PRS030</v>
          </cell>
          <cell r="L1290">
            <v>6</v>
          </cell>
          <cell r="M1290">
            <v>5376.3440860215051</v>
          </cell>
          <cell r="N1290" t="str">
            <v>36x1</v>
          </cell>
          <cell r="O1290" t="str">
            <v>Compression</v>
          </cell>
          <cell r="P1290" t="str">
            <v>Press Dep.</v>
          </cell>
          <cell r="Q1290" t="str">
            <v>NO</v>
          </cell>
          <cell r="R1290" t="str">
            <v>-</v>
          </cell>
          <cell r="S1290">
            <v>40</v>
          </cell>
          <cell r="Y1290">
            <v>6</v>
          </cell>
          <cell r="Z1290">
            <v>20.088000000000001</v>
          </cell>
          <cell r="AA1290">
            <v>175</v>
          </cell>
          <cell r="AB1290">
            <v>15</v>
          </cell>
          <cell r="AC1290">
            <v>25</v>
          </cell>
          <cell r="AD1290" t="str">
            <v>RK</v>
          </cell>
          <cell r="AE1290">
            <v>0</v>
          </cell>
          <cell r="AF1290">
            <v>36</v>
          </cell>
          <cell r="AG1290">
            <v>6</v>
          </cell>
          <cell r="AH1290">
            <v>10752.68817204301</v>
          </cell>
          <cell r="AJ1290">
            <v>35</v>
          </cell>
          <cell r="AL1290">
            <v>54</v>
          </cell>
          <cell r="AM1290">
            <v>18</v>
          </cell>
          <cell r="AN1290">
            <v>1944</v>
          </cell>
          <cell r="AO1290">
            <v>1.0847519999999999</v>
          </cell>
          <cell r="AP1290">
            <v>300</v>
          </cell>
          <cell r="AQ1290" t="e">
            <v>#N/A</v>
          </cell>
          <cell r="AR1290" t="str">
            <v>SPO</v>
          </cell>
          <cell r="AS1290">
            <v>80.69</v>
          </cell>
          <cell r="AT1290" t="e">
            <v>#N/A</v>
          </cell>
        </row>
        <row r="1291">
          <cell r="B1291" t="str">
            <v>91303-800-0000</v>
          </cell>
          <cell r="C1291" t="str">
            <v>91303-800-0000</v>
          </cell>
          <cell r="D1291" t="e">
            <v>#N/A</v>
          </cell>
          <cell r="E1291" t="str">
            <v>HALLA</v>
          </cell>
          <cell r="F1291" t="str">
            <v>IRC</v>
          </cell>
          <cell r="G1291" t="str">
            <v>RUBB A/C</v>
          </cell>
          <cell r="H1291" t="str">
            <v>VAC</v>
          </cell>
          <cell r="I1291" t="e">
            <v>#N/A</v>
          </cell>
          <cell r="J1291" t="e">
            <v>#N/A</v>
          </cell>
          <cell r="K1291" t="str">
            <v>N-2710</v>
          </cell>
          <cell r="L1291" t="e">
            <v>#N/A</v>
          </cell>
          <cell r="M1291" t="e">
            <v>#N/A</v>
          </cell>
          <cell r="N1291" t="str">
            <v>16x1</v>
          </cell>
          <cell r="O1291" t="str">
            <v>Comprssion</v>
          </cell>
          <cell r="P1291" t="str">
            <v>Press Dep.</v>
          </cell>
          <cell r="Q1291" t="str">
            <v>NO</v>
          </cell>
          <cell r="R1291" t="str">
            <v>-</v>
          </cell>
          <cell r="S1291">
            <v>120</v>
          </cell>
          <cell r="Y1291">
            <v>25</v>
          </cell>
          <cell r="Z1291">
            <v>19.440000000000001</v>
          </cell>
          <cell r="AA1291">
            <v>175</v>
          </cell>
          <cell r="AB1291">
            <v>0</v>
          </cell>
          <cell r="AC1291">
            <v>0</v>
          </cell>
          <cell r="AD1291" t="str">
            <v>SE</v>
          </cell>
          <cell r="AE1291">
            <v>0</v>
          </cell>
          <cell r="AF1291">
            <v>16</v>
          </cell>
          <cell r="AG1291" t="e">
            <v>#N/A</v>
          </cell>
          <cell r="AH1291" t="e">
            <v>#N/A</v>
          </cell>
          <cell r="AJ1291">
            <v>25</v>
          </cell>
          <cell r="AL1291" t="e">
            <v>#N/A</v>
          </cell>
          <cell r="AM1291" t="e">
            <v>#N/A</v>
          </cell>
          <cell r="AN1291" t="e">
            <v>#N/A</v>
          </cell>
          <cell r="AO1291" t="e">
            <v>#N/A</v>
          </cell>
          <cell r="AP1291" t="e">
            <v>#N/A</v>
          </cell>
          <cell r="AQ1291" t="e">
            <v>#N/A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B1292" t="str">
            <v>91303-GF6-0030</v>
          </cell>
          <cell r="C1292" t="str">
            <v>91303-GF6-0030;A</v>
          </cell>
          <cell r="D1292" t="str">
            <v>F-VAC</v>
          </cell>
          <cell r="E1292" t="str">
            <v>AAP</v>
          </cell>
          <cell r="F1292" t="str">
            <v>-</v>
          </cell>
          <cell r="G1292" t="str">
            <v>RUBBER BAES</v>
          </cell>
          <cell r="H1292" t="str">
            <v>VAC</v>
          </cell>
          <cell r="I1292" t="e">
            <v>#N/A</v>
          </cell>
          <cell r="J1292" t="e">
            <v>#N/A</v>
          </cell>
          <cell r="K1292" t="str">
            <v>F-2802;PRS030</v>
          </cell>
          <cell r="L1292">
            <v>20</v>
          </cell>
          <cell r="M1292">
            <v>21250</v>
          </cell>
          <cell r="N1292" t="str">
            <v>100x1</v>
          </cell>
          <cell r="O1292" t="str">
            <v>Compression</v>
          </cell>
          <cell r="P1292" t="str">
            <v>Sub.Cont.</v>
          </cell>
          <cell r="Q1292" t="str">
            <v>YES</v>
          </cell>
          <cell r="R1292" t="str">
            <v>-</v>
          </cell>
          <cell r="S1292">
            <v>100</v>
          </cell>
          <cell r="T1292">
            <v>5</v>
          </cell>
          <cell r="U1292">
            <v>5</v>
          </cell>
          <cell r="V1292">
            <v>280</v>
          </cell>
          <cell r="W1292">
            <v>3</v>
          </cell>
          <cell r="Y1292">
            <v>7</v>
          </cell>
          <cell r="Z1292">
            <v>80</v>
          </cell>
          <cell r="AA1292">
            <v>170</v>
          </cell>
          <cell r="AB1292">
            <v>1</v>
          </cell>
          <cell r="AC1292">
            <v>60</v>
          </cell>
          <cell r="AD1292" t="str">
            <v>RK</v>
          </cell>
          <cell r="AE1292">
            <v>0</v>
          </cell>
          <cell r="AF1292">
            <v>100</v>
          </cell>
          <cell r="AG1292">
            <v>20</v>
          </cell>
          <cell r="AH1292">
            <v>25000</v>
          </cell>
          <cell r="AJ1292">
            <v>44</v>
          </cell>
          <cell r="AL1292">
            <v>60</v>
          </cell>
          <cell r="AM1292">
            <v>20</v>
          </cell>
          <cell r="AN1292">
            <v>6000</v>
          </cell>
          <cell r="AO1292">
            <v>4.8</v>
          </cell>
          <cell r="AP1292" t="e">
            <v>#N/A</v>
          </cell>
          <cell r="AQ1292" t="e">
            <v>#N/A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B1293" t="str">
            <v>91303-GF6-0030</v>
          </cell>
          <cell r="C1293" t="str">
            <v>91303-GF6-0030;A</v>
          </cell>
          <cell r="D1293" t="str">
            <v>F-VAC</v>
          </cell>
          <cell r="E1293" t="str">
            <v>TANASUB</v>
          </cell>
          <cell r="F1293" t="str">
            <v>IRC</v>
          </cell>
          <cell r="G1293" t="str">
            <v>O-RING</v>
          </cell>
          <cell r="H1293" t="str">
            <v>VAC</v>
          </cell>
          <cell r="I1293" t="e">
            <v>#N/A</v>
          </cell>
          <cell r="J1293" t="e">
            <v>#N/A</v>
          </cell>
          <cell r="K1293" t="str">
            <v>F-2802;PRS030</v>
          </cell>
          <cell r="L1293">
            <v>20</v>
          </cell>
          <cell r="M1293">
            <v>21250</v>
          </cell>
          <cell r="N1293" t="str">
            <v>100x1</v>
          </cell>
          <cell r="O1293" t="str">
            <v>Transfer</v>
          </cell>
          <cell r="P1293" t="str">
            <v>Press Dep.</v>
          </cell>
          <cell r="Q1293" t="str">
            <v>NO</v>
          </cell>
          <cell r="R1293" t="str">
            <v>205 / 220</v>
          </cell>
          <cell r="S1293">
            <v>120</v>
          </cell>
          <cell r="Y1293">
            <v>25</v>
          </cell>
          <cell r="Z1293">
            <v>80</v>
          </cell>
          <cell r="AA1293">
            <v>175</v>
          </cell>
          <cell r="AB1293">
            <v>20</v>
          </cell>
          <cell r="AC1293">
            <v>50</v>
          </cell>
          <cell r="AD1293" t="str">
            <v>RK</v>
          </cell>
          <cell r="AE1293">
            <v>0</v>
          </cell>
          <cell r="AF1293">
            <v>100</v>
          </cell>
          <cell r="AG1293">
            <v>20</v>
          </cell>
          <cell r="AH1293">
            <v>25000</v>
          </cell>
          <cell r="AJ1293">
            <v>0</v>
          </cell>
          <cell r="AL1293">
            <v>60</v>
          </cell>
          <cell r="AM1293">
            <v>20</v>
          </cell>
          <cell r="AN1293">
            <v>6000</v>
          </cell>
          <cell r="AO1293">
            <v>4.8</v>
          </cell>
          <cell r="AP1293" t="e">
            <v>#N/A</v>
          </cell>
          <cell r="AQ1293" t="e">
            <v>#N/A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B1294" t="str">
            <v>91304-GB1-9000</v>
          </cell>
          <cell r="C1294" t="str">
            <v>91304-GB1-9000</v>
          </cell>
          <cell r="D1294" t="str">
            <v>F-TPS</v>
          </cell>
          <cell r="E1294" t="str">
            <v>TANASUB</v>
          </cell>
          <cell r="F1294" t="str">
            <v>IRC</v>
          </cell>
          <cell r="G1294" t="str">
            <v>O-RING</v>
          </cell>
          <cell r="H1294" t="str">
            <v>VAC</v>
          </cell>
          <cell r="I1294" t="e">
            <v>#N/A</v>
          </cell>
          <cell r="J1294" t="e">
            <v>#N/A</v>
          </cell>
          <cell r="K1294" t="str">
            <v>N-2710</v>
          </cell>
          <cell r="L1294" t="e">
            <v>#N/A</v>
          </cell>
          <cell r="M1294" t="e">
            <v>#N/A</v>
          </cell>
          <cell r="N1294" t="str">
            <v>16x1</v>
          </cell>
          <cell r="O1294" t="str">
            <v>Compression</v>
          </cell>
          <cell r="P1294" t="str">
            <v>Sub.Cont.</v>
          </cell>
          <cell r="Q1294" t="str">
            <v>NO</v>
          </cell>
          <cell r="R1294" t="str">
            <v>-</v>
          </cell>
          <cell r="S1294">
            <v>100</v>
          </cell>
          <cell r="T1294">
            <v>20</v>
          </cell>
          <cell r="U1294">
            <v>25</v>
          </cell>
          <cell r="V1294">
            <v>25</v>
          </cell>
          <cell r="W1294">
            <v>4</v>
          </cell>
          <cell r="Y1294">
            <v>4</v>
          </cell>
          <cell r="Z1294">
            <v>30</v>
          </cell>
          <cell r="AA1294">
            <v>175</v>
          </cell>
          <cell r="AB1294">
            <v>5</v>
          </cell>
          <cell r="AC1294">
            <v>50</v>
          </cell>
          <cell r="AD1294" t="str">
            <v>RK</v>
          </cell>
          <cell r="AE1294">
            <v>0</v>
          </cell>
          <cell r="AF1294">
            <v>16</v>
          </cell>
          <cell r="AG1294" t="e">
            <v>#N/A</v>
          </cell>
          <cell r="AH1294" t="e">
            <v>#N/A</v>
          </cell>
          <cell r="AJ1294">
            <v>253</v>
          </cell>
          <cell r="AL1294">
            <v>120</v>
          </cell>
          <cell r="AM1294">
            <v>40</v>
          </cell>
          <cell r="AN1294">
            <v>1920</v>
          </cell>
          <cell r="AO1294">
            <v>3.6</v>
          </cell>
          <cell r="AP1294" t="e">
            <v>#N/A</v>
          </cell>
          <cell r="AQ1294" t="e">
            <v>#N/A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B1295" t="str">
            <v>91304-GB1-9000</v>
          </cell>
          <cell r="C1295" t="str">
            <v>91304-GB1-9000</v>
          </cell>
          <cell r="D1295" t="str">
            <v>F-TPS</v>
          </cell>
          <cell r="E1295" t="str">
            <v>TANASUB</v>
          </cell>
          <cell r="F1295" t="str">
            <v>IRC</v>
          </cell>
          <cell r="G1295">
            <v>0</v>
          </cell>
          <cell r="H1295" t="str">
            <v>VAC</v>
          </cell>
          <cell r="I1295" t="e">
            <v>#N/A</v>
          </cell>
          <cell r="J1295" t="e">
            <v>#N/A</v>
          </cell>
          <cell r="K1295" t="str">
            <v>N-2710</v>
          </cell>
          <cell r="L1295" t="e">
            <v>#N/A</v>
          </cell>
          <cell r="M1295" t="e">
            <v>#N/A</v>
          </cell>
          <cell r="N1295" t="str">
            <v>16x1</v>
          </cell>
          <cell r="O1295" t="str">
            <v>Transfer</v>
          </cell>
          <cell r="P1295" t="str">
            <v>Sub.Cont.</v>
          </cell>
          <cell r="Q1295" t="str">
            <v>NO</v>
          </cell>
          <cell r="R1295" t="str">
            <v>-</v>
          </cell>
          <cell r="S1295">
            <v>100</v>
          </cell>
          <cell r="T1295">
            <v>2</v>
          </cell>
          <cell r="U1295">
            <v>30</v>
          </cell>
          <cell r="V1295">
            <v>160</v>
          </cell>
          <cell r="W1295">
            <v>9</v>
          </cell>
          <cell r="Y1295">
            <v>3</v>
          </cell>
          <cell r="Z1295">
            <v>30</v>
          </cell>
          <cell r="AA1295">
            <v>175</v>
          </cell>
          <cell r="AB1295">
            <v>10</v>
          </cell>
          <cell r="AC1295">
            <v>50</v>
          </cell>
          <cell r="AD1295" t="str">
            <v>SE</v>
          </cell>
          <cell r="AE1295">
            <v>0</v>
          </cell>
          <cell r="AF1295">
            <v>16</v>
          </cell>
          <cell r="AG1295" t="e">
            <v>#N/A</v>
          </cell>
          <cell r="AH1295" t="e">
            <v>#N/A</v>
          </cell>
          <cell r="AJ1295">
            <v>259</v>
          </cell>
          <cell r="AL1295">
            <v>120</v>
          </cell>
          <cell r="AM1295">
            <v>40</v>
          </cell>
          <cell r="AN1295">
            <v>1920</v>
          </cell>
          <cell r="AO1295">
            <v>3.6</v>
          </cell>
          <cell r="AP1295" t="e">
            <v>#N/A</v>
          </cell>
          <cell r="AQ1295" t="e">
            <v>#N/A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B1296" t="str">
            <v>91304-KG8-0000</v>
          </cell>
          <cell r="C1296" t="str">
            <v>91304-KG8-0000</v>
          </cell>
          <cell r="D1296" t="str">
            <v>F-TPS</v>
          </cell>
          <cell r="E1296" t="str">
            <v>TANASUB</v>
          </cell>
          <cell r="F1296" t="str">
            <v>IRC</v>
          </cell>
          <cell r="G1296">
            <v>0</v>
          </cell>
          <cell r="H1296" t="str">
            <v>TEE</v>
          </cell>
          <cell r="I1296" t="e">
            <v>#N/A</v>
          </cell>
          <cell r="J1296" t="e">
            <v>#N/A</v>
          </cell>
          <cell r="K1296" t="str">
            <v>N-2710</v>
          </cell>
          <cell r="L1296" t="e">
            <v>#N/A</v>
          </cell>
          <cell r="M1296" t="e">
            <v>#N/A</v>
          </cell>
          <cell r="N1296" t="str">
            <v>16x1</v>
          </cell>
          <cell r="O1296" t="str">
            <v>Comprssion</v>
          </cell>
          <cell r="P1296" t="str">
            <v>Sub.Cont.</v>
          </cell>
          <cell r="Q1296" t="str">
            <v>NO</v>
          </cell>
          <cell r="R1296" t="str">
            <v>-</v>
          </cell>
          <cell r="S1296">
            <v>100</v>
          </cell>
          <cell r="Y1296">
            <v>4</v>
          </cell>
          <cell r="Z1296">
            <v>30.24</v>
          </cell>
          <cell r="AA1296">
            <v>175</v>
          </cell>
          <cell r="AB1296">
            <v>20</v>
          </cell>
          <cell r="AC1296">
            <v>70</v>
          </cell>
          <cell r="AD1296" t="str">
            <v>RK</v>
          </cell>
          <cell r="AE1296">
            <v>0</v>
          </cell>
          <cell r="AF1296">
            <v>16</v>
          </cell>
          <cell r="AG1296" t="e">
            <v>#N/A</v>
          </cell>
          <cell r="AH1296" t="e">
            <v>#N/A</v>
          </cell>
          <cell r="AJ1296">
            <v>264</v>
          </cell>
          <cell r="AL1296" t="e">
            <v>#N/A</v>
          </cell>
          <cell r="AM1296" t="e">
            <v>#N/A</v>
          </cell>
          <cell r="AN1296" t="e">
            <v>#N/A</v>
          </cell>
          <cell r="AO1296" t="e">
            <v>#N/A</v>
          </cell>
          <cell r="AP1296" t="e">
            <v>#N/A</v>
          </cell>
          <cell r="AQ1296" t="e">
            <v>#N/A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B1297" t="str">
            <v>91306-GF6-0030</v>
          </cell>
          <cell r="C1297" t="str">
            <v>91306-GF6-0030;A</v>
          </cell>
          <cell r="D1297" t="str">
            <v>F-VAC</v>
          </cell>
          <cell r="E1297" t="str">
            <v>SIAM CAST</v>
          </cell>
          <cell r="F1297" t="str">
            <v>-</v>
          </cell>
          <cell r="G1297" t="str">
            <v>SCI-613E</v>
          </cell>
          <cell r="H1297" t="str">
            <v>VAC</v>
          </cell>
          <cell r="I1297" t="e">
            <v>#N/A</v>
          </cell>
          <cell r="J1297" t="e">
            <v>#N/A</v>
          </cell>
          <cell r="K1297" t="str">
            <v>F-2802;PRS030</v>
          </cell>
          <cell r="L1297">
            <v>20</v>
          </cell>
          <cell r="M1297">
            <v>131172.83950617284</v>
          </cell>
          <cell r="N1297" t="str">
            <v>16x1</v>
          </cell>
          <cell r="O1297" t="str">
            <v>Comprssion</v>
          </cell>
          <cell r="P1297" t="str">
            <v>Sub.Cont.</v>
          </cell>
          <cell r="Q1297" t="str">
            <v>NO</v>
          </cell>
          <cell r="R1297" t="str">
            <v>-</v>
          </cell>
          <cell r="S1297">
            <v>100</v>
          </cell>
          <cell r="Y1297">
            <v>5</v>
          </cell>
          <cell r="Z1297">
            <v>25.92</v>
          </cell>
          <cell r="AA1297">
            <v>175</v>
          </cell>
          <cell r="AB1297">
            <v>0</v>
          </cell>
          <cell r="AC1297">
            <v>0</v>
          </cell>
          <cell r="AD1297" t="str">
            <v>RK</v>
          </cell>
          <cell r="AE1297">
            <v>0</v>
          </cell>
          <cell r="AF1297">
            <v>200</v>
          </cell>
          <cell r="AG1297">
            <v>20</v>
          </cell>
          <cell r="AH1297">
            <v>154320.98765432098</v>
          </cell>
          <cell r="AJ1297">
            <v>322</v>
          </cell>
          <cell r="AL1297">
            <v>60</v>
          </cell>
          <cell r="AM1297">
            <v>20</v>
          </cell>
          <cell r="AN1297">
            <v>12000</v>
          </cell>
          <cell r="AO1297">
            <v>1.5552000000000001</v>
          </cell>
          <cell r="AP1297" t="e">
            <v>#N/A</v>
          </cell>
          <cell r="AQ1297" t="e">
            <v>#N/A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B1298" t="str">
            <v>91306-GF6-0030</v>
          </cell>
          <cell r="C1298" t="str">
            <v>91306-GF6-0030;A</v>
          </cell>
          <cell r="D1298" t="str">
            <v>F-VAC</v>
          </cell>
          <cell r="E1298" t="str">
            <v>SIAM CAST</v>
          </cell>
          <cell r="F1298" t="str">
            <v>-</v>
          </cell>
          <cell r="G1298" t="str">
            <v>SCI-601N</v>
          </cell>
          <cell r="H1298" t="str">
            <v>VAC</v>
          </cell>
          <cell r="I1298" t="e">
            <v>#N/A</v>
          </cell>
          <cell r="J1298" t="e">
            <v>#N/A</v>
          </cell>
          <cell r="K1298" t="str">
            <v>F-2802;PRS030</v>
          </cell>
          <cell r="L1298">
            <v>20</v>
          </cell>
          <cell r="M1298">
            <v>131172.83950617284</v>
          </cell>
          <cell r="N1298" t="str">
            <v>16x1</v>
          </cell>
          <cell r="O1298" t="str">
            <v>Transfer</v>
          </cell>
          <cell r="P1298" t="str">
            <v>Sub.Cont.</v>
          </cell>
          <cell r="Q1298" t="str">
            <v>NO</v>
          </cell>
          <cell r="R1298" t="str">
            <v>205 / 220</v>
          </cell>
          <cell r="S1298">
            <v>100</v>
          </cell>
          <cell r="Y1298">
            <v>25</v>
          </cell>
          <cell r="Z1298">
            <v>25.92</v>
          </cell>
          <cell r="AA1298">
            <v>175</v>
          </cell>
          <cell r="AB1298">
            <v>20</v>
          </cell>
          <cell r="AC1298">
            <v>67</v>
          </cell>
          <cell r="AD1298" t="str">
            <v>SE</v>
          </cell>
          <cell r="AE1298">
            <v>0</v>
          </cell>
          <cell r="AF1298">
            <v>200</v>
          </cell>
          <cell r="AG1298">
            <v>20</v>
          </cell>
          <cell r="AH1298">
            <v>154320.98765432098</v>
          </cell>
          <cell r="AJ1298">
            <v>0</v>
          </cell>
          <cell r="AL1298">
            <v>60</v>
          </cell>
          <cell r="AM1298">
            <v>20</v>
          </cell>
          <cell r="AN1298">
            <v>12000</v>
          </cell>
          <cell r="AO1298">
            <v>1.5552000000000001</v>
          </cell>
          <cell r="AP1298" t="e">
            <v>#N/A</v>
          </cell>
          <cell r="AQ1298" t="e">
            <v>#N/A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B1299" t="str">
            <v>91306-HB3-0030</v>
          </cell>
          <cell r="C1299" t="str">
            <v>91306-HB3-0030;A</v>
          </cell>
          <cell r="D1299" t="str">
            <v>F-PS</v>
          </cell>
          <cell r="E1299" t="str">
            <v>SIAM CAST</v>
          </cell>
          <cell r="F1299" t="str">
            <v>-</v>
          </cell>
          <cell r="G1299" t="str">
            <v>SCI-614E</v>
          </cell>
          <cell r="H1299" t="str">
            <v>VAC</v>
          </cell>
          <cell r="I1299" t="e">
            <v>#N/A</v>
          </cell>
          <cell r="J1299" t="e">
            <v>#N/A</v>
          </cell>
          <cell r="K1299" t="str">
            <v>P2730;PRS030</v>
          </cell>
          <cell r="L1299">
            <v>6</v>
          </cell>
          <cell r="M1299">
            <v>7100.5917159763303</v>
          </cell>
          <cell r="N1299" t="str">
            <v>36x1</v>
          </cell>
          <cell r="O1299" t="str">
            <v>Comprssion</v>
          </cell>
          <cell r="P1299" t="str">
            <v>Press Dep.</v>
          </cell>
          <cell r="Q1299" t="str">
            <v>NO</v>
          </cell>
          <cell r="R1299" t="str">
            <v>-</v>
          </cell>
          <cell r="S1299">
            <v>120</v>
          </cell>
          <cell r="Y1299">
            <v>5</v>
          </cell>
          <cell r="Z1299">
            <v>15.21</v>
          </cell>
          <cell r="AA1299">
            <v>175</v>
          </cell>
          <cell r="AB1299">
            <v>0</v>
          </cell>
          <cell r="AC1299">
            <v>25</v>
          </cell>
          <cell r="AD1299" t="str">
            <v>RK</v>
          </cell>
          <cell r="AE1299">
            <v>0</v>
          </cell>
          <cell r="AF1299">
            <v>36</v>
          </cell>
          <cell r="AG1299">
            <v>6</v>
          </cell>
          <cell r="AH1299">
            <v>14201.183431952661</v>
          </cell>
          <cell r="AJ1299">
            <v>0</v>
          </cell>
          <cell r="AL1299">
            <v>60</v>
          </cell>
          <cell r="AM1299">
            <v>20</v>
          </cell>
          <cell r="AN1299">
            <v>2160</v>
          </cell>
          <cell r="AO1299">
            <v>0.91260000000000008</v>
          </cell>
          <cell r="AP1299" t="e">
            <v>#N/A</v>
          </cell>
          <cell r="AQ1299" t="e">
            <v>#N/A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B1300" t="str">
            <v>91306-HB3-0030</v>
          </cell>
          <cell r="C1300" t="str">
            <v>91306-HB3-0030;A</v>
          </cell>
          <cell r="D1300" t="str">
            <v>F-PS</v>
          </cell>
          <cell r="E1300" t="str">
            <v>SIAM CAST</v>
          </cell>
          <cell r="F1300" t="str">
            <v>-</v>
          </cell>
          <cell r="G1300" t="str">
            <v>BODY SEAT RING 15</v>
          </cell>
          <cell r="H1300" t="str">
            <v>VAC</v>
          </cell>
          <cell r="I1300" t="e">
            <v>#N/A</v>
          </cell>
          <cell r="J1300" t="e">
            <v>#N/A</v>
          </cell>
          <cell r="K1300" t="str">
            <v>P2730;PRS030</v>
          </cell>
          <cell r="L1300">
            <v>6</v>
          </cell>
          <cell r="M1300">
            <v>7100.5917159763303</v>
          </cell>
          <cell r="N1300" t="str">
            <v>36x1</v>
          </cell>
          <cell r="O1300" t="str">
            <v>Transfer</v>
          </cell>
          <cell r="P1300" t="str">
            <v>Sub.Cont.</v>
          </cell>
          <cell r="Q1300" t="str">
            <v>NO</v>
          </cell>
          <cell r="R1300" t="str">
            <v>205 / 220</v>
          </cell>
          <cell r="S1300">
            <v>100</v>
          </cell>
          <cell r="T1300">
            <v>1</v>
          </cell>
          <cell r="U1300">
            <v>55</v>
          </cell>
          <cell r="V1300">
            <v>90</v>
          </cell>
          <cell r="W1300">
            <v>8</v>
          </cell>
          <cell r="Y1300">
            <v>6</v>
          </cell>
          <cell r="Z1300">
            <v>15.21</v>
          </cell>
          <cell r="AA1300">
            <v>175</v>
          </cell>
          <cell r="AB1300">
            <v>3</v>
          </cell>
          <cell r="AC1300">
            <v>40</v>
          </cell>
          <cell r="AD1300" t="str">
            <v>TL</v>
          </cell>
          <cell r="AE1300">
            <v>55</v>
          </cell>
          <cell r="AF1300">
            <v>36</v>
          </cell>
          <cell r="AG1300">
            <v>6</v>
          </cell>
          <cell r="AH1300">
            <v>14201.183431952661</v>
          </cell>
          <cell r="AJ1300">
            <v>40</v>
          </cell>
          <cell r="AL1300">
            <v>60</v>
          </cell>
          <cell r="AM1300">
            <v>20</v>
          </cell>
          <cell r="AN1300">
            <v>2160</v>
          </cell>
          <cell r="AO1300">
            <v>0.91260000000000008</v>
          </cell>
          <cell r="AP1300" t="e">
            <v>#N/A</v>
          </cell>
          <cell r="AQ1300" t="e">
            <v>#N/A</v>
          </cell>
          <cell r="AR1300" t="e">
            <v>#N/A</v>
          </cell>
          <cell r="AS1300" t="e">
            <v>#N/A</v>
          </cell>
          <cell r="AT1300" t="e">
            <v>#N/A</v>
          </cell>
        </row>
        <row r="1301">
          <cell r="B1301" t="str">
            <v>91307-035-0000(30)</v>
          </cell>
          <cell r="C1301" t="str">
            <v>91307-035-0000(30)</v>
          </cell>
          <cell r="D1301" t="e">
            <v>#N/A</v>
          </cell>
          <cell r="E1301" t="str">
            <v>SIAM CAST</v>
          </cell>
          <cell r="F1301" t="str">
            <v>-</v>
          </cell>
          <cell r="G1301" t="str">
            <v>SCI-615E</v>
          </cell>
          <cell r="H1301" t="str">
            <v>VAC</v>
          </cell>
          <cell r="I1301" t="e">
            <v>#N/A</v>
          </cell>
          <cell r="J1301" t="e">
            <v>#N/A</v>
          </cell>
          <cell r="K1301" t="str">
            <v>N-2710</v>
          </cell>
          <cell r="L1301" t="e">
            <v>#N/A</v>
          </cell>
          <cell r="M1301" t="e">
            <v>#N/A</v>
          </cell>
          <cell r="N1301" t="str">
            <v>36x1</v>
          </cell>
          <cell r="O1301" t="str">
            <v>Comprssion</v>
          </cell>
          <cell r="P1301" t="str">
            <v>Press Dep.</v>
          </cell>
          <cell r="Q1301" t="str">
            <v>NO</v>
          </cell>
          <cell r="R1301" t="str">
            <v>-</v>
          </cell>
          <cell r="S1301">
            <v>120</v>
          </cell>
          <cell r="Y1301">
            <v>5</v>
          </cell>
          <cell r="Z1301">
            <v>40</v>
          </cell>
          <cell r="AA1301">
            <v>175</v>
          </cell>
          <cell r="AB1301">
            <v>0</v>
          </cell>
          <cell r="AC1301">
            <v>60</v>
          </cell>
          <cell r="AD1301" t="str">
            <v>RK</v>
          </cell>
          <cell r="AE1301">
            <v>0</v>
          </cell>
          <cell r="AF1301">
            <v>36</v>
          </cell>
          <cell r="AG1301" t="e">
            <v>#N/A</v>
          </cell>
          <cell r="AH1301" t="e">
            <v>#N/A</v>
          </cell>
          <cell r="AJ1301">
            <v>40</v>
          </cell>
          <cell r="AL1301">
            <v>150</v>
          </cell>
          <cell r="AM1301">
            <v>50</v>
          </cell>
          <cell r="AN1301">
            <v>5400</v>
          </cell>
          <cell r="AO1301">
            <v>6</v>
          </cell>
          <cell r="AP1301" t="e">
            <v>#N/A</v>
          </cell>
          <cell r="AQ1301" t="e">
            <v>#N/A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B1302" t="str">
            <v>91307-035-0000(30)</v>
          </cell>
          <cell r="C1302" t="str">
            <v>91307-035-0000(30)</v>
          </cell>
          <cell r="D1302" t="e">
            <v>#N/A</v>
          </cell>
          <cell r="E1302" t="str">
            <v>SIAM CAST</v>
          </cell>
          <cell r="F1302" t="str">
            <v>-</v>
          </cell>
          <cell r="G1302">
            <v>0</v>
          </cell>
          <cell r="H1302" t="str">
            <v>VAC</v>
          </cell>
          <cell r="I1302" t="e">
            <v>#N/A</v>
          </cell>
          <cell r="J1302" t="e">
            <v>#N/A</v>
          </cell>
          <cell r="K1302" t="str">
            <v>N-2710</v>
          </cell>
          <cell r="L1302" t="e">
            <v>#N/A</v>
          </cell>
          <cell r="M1302" t="e">
            <v>#N/A</v>
          </cell>
          <cell r="N1302" t="str">
            <v>36x1</v>
          </cell>
          <cell r="O1302" t="str">
            <v>Compression</v>
          </cell>
          <cell r="P1302" t="str">
            <v>Press Dep.</v>
          </cell>
          <cell r="Q1302" t="str">
            <v>NO</v>
          </cell>
          <cell r="R1302" t="str">
            <v>-</v>
          </cell>
          <cell r="S1302">
            <v>40</v>
          </cell>
          <cell r="W1302">
            <v>6</v>
          </cell>
          <cell r="Y1302">
            <v>0</v>
          </cell>
          <cell r="Z1302">
            <v>40</v>
          </cell>
          <cell r="AA1302">
            <v>165</v>
          </cell>
          <cell r="AB1302">
            <v>10</v>
          </cell>
          <cell r="AC1302">
            <v>25</v>
          </cell>
          <cell r="AD1302" t="str">
            <v>RK</v>
          </cell>
          <cell r="AE1302">
            <v>0</v>
          </cell>
          <cell r="AF1302">
            <v>36</v>
          </cell>
          <cell r="AG1302" t="e">
            <v>#N/A</v>
          </cell>
          <cell r="AH1302" t="e">
            <v>#N/A</v>
          </cell>
          <cell r="AJ1302">
            <v>35</v>
          </cell>
          <cell r="AL1302">
            <v>150</v>
          </cell>
          <cell r="AM1302">
            <v>50</v>
          </cell>
          <cell r="AN1302">
            <v>5400</v>
          </cell>
          <cell r="AO1302">
            <v>6</v>
          </cell>
          <cell r="AP1302">
            <v>0</v>
          </cell>
          <cell r="AQ1302" t="e">
            <v>#N/A</v>
          </cell>
          <cell r="AR1302" t="str">
            <v>SPO</v>
          </cell>
          <cell r="AS1302">
            <v>71.28</v>
          </cell>
          <cell r="AT1302" t="e">
            <v>#N/A</v>
          </cell>
        </row>
        <row r="1303">
          <cell r="B1303" t="str">
            <v>91317-171-0030</v>
          </cell>
          <cell r="C1303" t="str">
            <v>91317-171-0030</v>
          </cell>
          <cell r="D1303" t="e">
            <v>#N/A</v>
          </cell>
          <cell r="E1303" t="str">
            <v>SIAM CAST</v>
          </cell>
          <cell r="F1303" t="str">
            <v>-</v>
          </cell>
          <cell r="G1303" t="str">
            <v>SCI-617E</v>
          </cell>
          <cell r="H1303" t="str">
            <v>TEE</v>
          </cell>
          <cell r="I1303" t="e">
            <v>#N/A</v>
          </cell>
          <cell r="J1303" t="e">
            <v>#N/A</v>
          </cell>
          <cell r="K1303" t="str">
            <v>N-2710</v>
          </cell>
          <cell r="L1303" t="e">
            <v>#N/A</v>
          </cell>
          <cell r="M1303" t="e">
            <v>#N/A</v>
          </cell>
          <cell r="N1303" t="str">
            <v>16x1</v>
          </cell>
          <cell r="O1303" t="str">
            <v>Compression</v>
          </cell>
          <cell r="P1303" t="str">
            <v>Press Dep.</v>
          </cell>
          <cell r="Q1303" t="str">
            <v>NO</v>
          </cell>
          <cell r="R1303" t="str">
            <v>-</v>
          </cell>
          <cell r="S1303">
            <v>40</v>
          </cell>
          <cell r="W1303">
            <v>6</v>
          </cell>
          <cell r="Y1303">
            <v>0</v>
          </cell>
          <cell r="Z1303">
            <v>9.9</v>
          </cell>
          <cell r="AA1303">
            <v>175</v>
          </cell>
          <cell r="AB1303">
            <v>15</v>
          </cell>
          <cell r="AC1303">
            <v>25</v>
          </cell>
          <cell r="AD1303" t="str">
            <v>RK</v>
          </cell>
          <cell r="AE1303">
            <v>0</v>
          </cell>
          <cell r="AF1303">
            <v>16</v>
          </cell>
          <cell r="AG1303" t="e">
            <v>#N/A</v>
          </cell>
          <cell r="AH1303" t="e">
            <v>#N/A</v>
          </cell>
          <cell r="AJ1303">
            <v>35</v>
          </cell>
          <cell r="AL1303" t="e">
            <v>#N/A</v>
          </cell>
          <cell r="AM1303" t="e">
            <v>#N/A</v>
          </cell>
          <cell r="AN1303" t="e">
            <v>#N/A</v>
          </cell>
          <cell r="AO1303" t="e">
            <v>#N/A</v>
          </cell>
          <cell r="AP1303" t="e">
            <v>#N/A</v>
          </cell>
          <cell r="AQ1303" t="e">
            <v>#N/A</v>
          </cell>
          <cell r="AR1303" t="e">
            <v>#N/A</v>
          </cell>
          <cell r="AS1303" t="e">
            <v>#N/A</v>
          </cell>
          <cell r="AT1303" t="e">
            <v>#N/A</v>
          </cell>
        </row>
        <row r="1304">
          <cell r="B1304" t="str">
            <v>91351-YB3-0040</v>
          </cell>
          <cell r="C1304" t="str">
            <v>91351-YB3-0040</v>
          </cell>
          <cell r="D1304" t="str">
            <v>F-SCR</v>
          </cell>
          <cell r="E1304" t="str">
            <v>SIAM CAST</v>
          </cell>
          <cell r="F1304" t="str">
            <v>-</v>
          </cell>
          <cell r="G1304" t="str">
            <v>SCI-618E</v>
          </cell>
          <cell r="H1304" t="str">
            <v>SCR</v>
          </cell>
          <cell r="I1304" t="e">
            <v>#N/A</v>
          </cell>
          <cell r="J1304" t="e">
            <v>#N/A</v>
          </cell>
          <cell r="K1304" t="str">
            <v>C-2620</v>
          </cell>
          <cell r="L1304" t="e">
            <v>#N/A</v>
          </cell>
          <cell r="M1304" t="e">
            <v>#N/A</v>
          </cell>
          <cell r="N1304" t="str">
            <v>2x1</v>
          </cell>
          <cell r="O1304" t="str">
            <v>Comprssion</v>
          </cell>
          <cell r="P1304" t="str">
            <v>Press Dep.</v>
          </cell>
          <cell r="Q1304" t="str">
            <v>NO</v>
          </cell>
          <cell r="R1304" t="str">
            <v>-</v>
          </cell>
          <cell r="S1304">
            <v>40</v>
          </cell>
          <cell r="Y1304">
            <v>6</v>
          </cell>
          <cell r="Z1304">
            <v>15.24</v>
          </cell>
          <cell r="AA1304">
            <v>165</v>
          </cell>
          <cell r="AB1304">
            <v>0</v>
          </cell>
          <cell r="AC1304">
            <v>25</v>
          </cell>
          <cell r="AD1304" t="str">
            <v>RK</v>
          </cell>
          <cell r="AE1304">
            <v>0</v>
          </cell>
          <cell r="AF1304">
            <v>2</v>
          </cell>
          <cell r="AG1304" t="e">
            <v>#N/A</v>
          </cell>
          <cell r="AH1304" t="e">
            <v>#N/A</v>
          </cell>
          <cell r="AJ1304">
            <v>36</v>
          </cell>
          <cell r="AL1304" t="e">
            <v>#N/A</v>
          </cell>
          <cell r="AM1304" t="e">
            <v>#N/A</v>
          </cell>
          <cell r="AN1304" t="e">
            <v>#N/A</v>
          </cell>
          <cell r="AO1304" t="e">
            <v>#N/A</v>
          </cell>
          <cell r="AP1304">
            <v>0</v>
          </cell>
          <cell r="AQ1304" t="e">
            <v>#N/A</v>
          </cell>
          <cell r="AR1304" t="str">
            <v>SPO</v>
          </cell>
          <cell r="AS1304">
            <v>84.15</v>
          </cell>
          <cell r="AT1304" t="e">
            <v>#N/A</v>
          </cell>
        </row>
        <row r="1305">
          <cell r="B1305" t="str">
            <v>92071-1118A</v>
          </cell>
          <cell r="C1305" t="str">
            <v>92071-1118A</v>
          </cell>
          <cell r="D1305" t="str">
            <v>F-TPS</v>
          </cell>
          <cell r="E1305" t="str">
            <v>SIAM CAST</v>
          </cell>
          <cell r="F1305" t="str">
            <v>-</v>
          </cell>
          <cell r="G1305" t="str">
            <v>SCI-612E</v>
          </cell>
          <cell r="H1305" t="str">
            <v>TEE</v>
          </cell>
          <cell r="I1305" t="e">
            <v>#N/A</v>
          </cell>
          <cell r="J1305" t="e">
            <v>#N/A</v>
          </cell>
          <cell r="K1305" t="str">
            <v>N-2659</v>
          </cell>
          <cell r="L1305" t="e">
            <v>#N/A</v>
          </cell>
          <cell r="M1305" t="e">
            <v>#N/A</v>
          </cell>
          <cell r="N1305" t="str">
            <v>6x1</v>
          </cell>
          <cell r="O1305" t="str">
            <v>Compression</v>
          </cell>
          <cell r="P1305" t="str">
            <v>Press Dep.</v>
          </cell>
          <cell r="Q1305" t="str">
            <v>NO</v>
          </cell>
          <cell r="R1305" t="str">
            <v>-</v>
          </cell>
          <cell r="S1305">
            <v>120</v>
          </cell>
          <cell r="Y1305">
            <v>5</v>
          </cell>
          <cell r="Z1305">
            <v>11.980799999999999</v>
          </cell>
          <cell r="AA1305">
            <v>175</v>
          </cell>
          <cell r="AB1305">
            <v>0</v>
          </cell>
          <cell r="AC1305">
            <v>0</v>
          </cell>
          <cell r="AD1305" t="str">
            <v>RK</v>
          </cell>
          <cell r="AE1305">
            <v>0</v>
          </cell>
          <cell r="AF1305">
            <v>6</v>
          </cell>
          <cell r="AG1305" t="e">
            <v>#N/A</v>
          </cell>
          <cell r="AH1305" t="e">
            <v>#N/A</v>
          </cell>
          <cell r="AJ1305">
            <v>40</v>
          </cell>
          <cell r="AL1305" t="e">
            <v>#N/A</v>
          </cell>
          <cell r="AM1305" t="e">
            <v>#N/A</v>
          </cell>
          <cell r="AN1305" t="e">
            <v>#N/A</v>
          </cell>
          <cell r="AO1305" t="e">
            <v>#N/A</v>
          </cell>
          <cell r="AP1305" t="e">
            <v>#N/A</v>
          </cell>
          <cell r="AQ1305" t="e">
            <v>#N/A</v>
          </cell>
          <cell r="AR1305" t="e">
            <v>#N/A</v>
          </cell>
          <cell r="AS1305" t="e">
            <v>#N/A</v>
          </cell>
          <cell r="AT1305" t="e">
            <v>#N/A</v>
          </cell>
        </row>
        <row r="1306">
          <cell r="B1306" t="str">
            <v>92071-3001</v>
          </cell>
          <cell r="C1306" t="str">
            <v>92071-3001;A</v>
          </cell>
          <cell r="D1306" t="e">
            <v>#N/A</v>
          </cell>
          <cell r="E1306" t="str">
            <v>SIAM CAST</v>
          </cell>
          <cell r="F1306" t="str">
            <v>-</v>
          </cell>
          <cell r="G1306" t="str">
            <v>SCI-600N</v>
          </cell>
          <cell r="H1306">
            <v>510</v>
          </cell>
          <cell r="I1306" t="e">
            <v>#N/A</v>
          </cell>
          <cell r="J1306" t="e">
            <v>#N/A</v>
          </cell>
          <cell r="K1306" t="str">
            <v>AG2500;PRS080</v>
          </cell>
          <cell r="L1306" t="e">
            <v>#N/A</v>
          </cell>
          <cell r="M1306" t="e">
            <v>#N/A</v>
          </cell>
          <cell r="O1306" t="str">
            <v>Transfer</v>
          </cell>
          <cell r="P1306" t="str">
            <v>Press Dep.</v>
          </cell>
          <cell r="Q1306" t="str">
            <v>NO</v>
          </cell>
          <cell r="R1306" t="str">
            <v>-</v>
          </cell>
          <cell r="S1306">
            <v>120</v>
          </cell>
          <cell r="Y1306">
            <v>5</v>
          </cell>
          <cell r="Z1306">
            <v>0</v>
          </cell>
          <cell r="AA1306">
            <v>175</v>
          </cell>
          <cell r="AB1306">
            <v>0</v>
          </cell>
          <cell r="AC1306">
            <v>0</v>
          </cell>
          <cell r="AD1306" t="str">
            <v>SE</v>
          </cell>
          <cell r="AE1306">
            <v>0</v>
          </cell>
          <cell r="AF1306">
            <v>0</v>
          </cell>
          <cell r="AG1306" t="e">
            <v>#N/A</v>
          </cell>
          <cell r="AH1306" t="e">
            <v>#N/A</v>
          </cell>
          <cell r="AJ1306">
            <v>0</v>
          </cell>
          <cell r="AL1306" t="e">
            <v>#N/A</v>
          </cell>
          <cell r="AM1306" t="e">
            <v>#N/A</v>
          </cell>
          <cell r="AN1306" t="e">
            <v>#N/A</v>
          </cell>
          <cell r="AO1306" t="e">
            <v>#N/A</v>
          </cell>
          <cell r="AP1306" t="e">
            <v>#N/A</v>
          </cell>
          <cell r="AQ1306" t="e">
            <v>#N/A</v>
          </cell>
          <cell r="AR1306" t="e">
            <v>#N/A</v>
          </cell>
          <cell r="AS1306" t="e">
            <v>#N/A</v>
          </cell>
          <cell r="AT1306" t="e">
            <v>#N/A</v>
          </cell>
        </row>
        <row r="1307">
          <cell r="B1307" t="str">
            <v>92072-0835A</v>
          </cell>
          <cell r="C1307" t="str">
            <v>92072-0835A;A</v>
          </cell>
          <cell r="D1307" t="str">
            <v>F-MCR</v>
          </cell>
          <cell r="E1307" t="str">
            <v>MAZDA</v>
          </cell>
          <cell r="F1307" t="str">
            <v>323'87</v>
          </cell>
          <cell r="G1307" t="str">
            <v>SMMI</v>
          </cell>
          <cell r="H1307">
            <v>510</v>
          </cell>
          <cell r="I1307" t="e">
            <v>#N/A</v>
          </cell>
          <cell r="J1307" t="e">
            <v>#N/A</v>
          </cell>
          <cell r="K1307" t="str">
            <v>N2710;PRS080</v>
          </cell>
          <cell r="L1307">
            <v>6</v>
          </cell>
          <cell r="M1307">
            <v>171.42857142857142</v>
          </cell>
          <cell r="N1307" t="str">
            <v>4x1</v>
          </cell>
          <cell r="O1307" t="str">
            <v>Transfer</v>
          </cell>
          <cell r="P1307" t="str">
            <v>Press Dep.</v>
          </cell>
          <cell r="Q1307" t="str">
            <v>NO</v>
          </cell>
          <cell r="R1307" t="str">
            <v>205 / 220</v>
          </cell>
          <cell r="S1307">
            <v>120</v>
          </cell>
          <cell r="T1307">
            <v>2</v>
          </cell>
          <cell r="U1307">
            <v>140</v>
          </cell>
          <cell r="V1307">
            <v>170</v>
          </cell>
          <cell r="W1307">
            <v>8</v>
          </cell>
          <cell r="Y1307">
            <v>25</v>
          </cell>
          <cell r="Z1307">
            <v>70</v>
          </cell>
          <cell r="AA1307">
            <v>170</v>
          </cell>
          <cell r="AB1307">
            <v>15</v>
          </cell>
          <cell r="AC1307">
            <v>70</v>
          </cell>
          <cell r="AD1307" t="str">
            <v>RK</v>
          </cell>
          <cell r="AE1307">
            <v>264</v>
          </cell>
          <cell r="AF1307">
            <v>4</v>
          </cell>
          <cell r="AG1307">
            <v>6</v>
          </cell>
          <cell r="AH1307">
            <v>342.85714285714283</v>
          </cell>
          <cell r="AJ1307">
            <v>0</v>
          </cell>
          <cell r="AL1307">
            <v>126</v>
          </cell>
          <cell r="AM1307">
            <v>42</v>
          </cell>
          <cell r="AN1307">
            <v>504</v>
          </cell>
          <cell r="AO1307">
            <v>8.82</v>
          </cell>
          <cell r="AP1307" t="e">
            <v>#N/A</v>
          </cell>
          <cell r="AQ1307" t="e">
            <v>#N/A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B1308" t="str">
            <v>921467-0170</v>
          </cell>
          <cell r="C1308" t="str">
            <v>921467-0170</v>
          </cell>
          <cell r="D1308" t="e">
            <v>#N/A</v>
          </cell>
          <cell r="E1308" t="str">
            <v>MAZDA</v>
          </cell>
          <cell r="F1308" t="str">
            <v>-</v>
          </cell>
          <cell r="G1308" t="str">
            <v>SMMI</v>
          </cell>
          <cell r="H1308">
            <v>510</v>
          </cell>
          <cell r="I1308" t="e">
            <v>#N/A</v>
          </cell>
          <cell r="J1308" t="e">
            <v>#N/A</v>
          </cell>
          <cell r="K1308" t="str">
            <v>AG-2600</v>
          </cell>
          <cell r="L1308" t="e">
            <v>#N/A</v>
          </cell>
          <cell r="M1308" t="e">
            <v>#N/A</v>
          </cell>
          <cell r="N1308" t="str">
            <v>4x1</v>
          </cell>
          <cell r="O1308" t="str">
            <v>Injection</v>
          </cell>
          <cell r="P1308" t="str">
            <v>Press Dep.</v>
          </cell>
          <cell r="Q1308" t="str">
            <v>NO</v>
          </cell>
          <cell r="R1308" t="str">
            <v>205 / 220</v>
          </cell>
          <cell r="S1308">
            <v>120</v>
          </cell>
          <cell r="U1308">
            <v>50</v>
          </cell>
          <cell r="W1308">
            <v>8</v>
          </cell>
          <cell r="Y1308">
            <v>12</v>
          </cell>
          <cell r="Z1308">
            <v>0</v>
          </cell>
          <cell r="AA1308">
            <v>165</v>
          </cell>
          <cell r="AB1308">
            <v>0</v>
          </cell>
          <cell r="AC1308">
            <v>68</v>
          </cell>
          <cell r="AD1308" t="str">
            <v>RK</v>
          </cell>
          <cell r="AE1308">
            <v>0</v>
          </cell>
          <cell r="AF1308">
            <v>4</v>
          </cell>
          <cell r="AG1308" t="e">
            <v>#N/A</v>
          </cell>
          <cell r="AH1308" t="e">
            <v>#N/A</v>
          </cell>
          <cell r="AJ1308">
            <v>0</v>
          </cell>
          <cell r="AL1308" t="e">
            <v>#N/A</v>
          </cell>
          <cell r="AM1308" t="e">
            <v>#N/A</v>
          </cell>
          <cell r="AN1308" t="e">
            <v>#N/A</v>
          </cell>
          <cell r="AO1308" t="e">
            <v>#N/A</v>
          </cell>
          <cell r="AP1308" t="e">
            <v>#N/A</v>
          </cell>
          <cell r="AQ1308" t="e">
            <v>#N/A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B1309" t="str">
            <v>921467-0530</v>
          </cell>
          <cell r="C1309" t="str">
            <v>921467-0530</v>
          </cell>
          <cell r="D1309" t="e">
            <v>#N/A</v>
          </cell>
          <cell r="E1309" t="str">
            <v>MAZDA</v>
          </cell>
          <cell r="F1309" t="str">
            <v>323'87</v>
          </cell>
          <cell r="G1309" t="str">
            <v>SMMI</v>
          </cell>
          <cell r="H1309">
            <v>510</v>
          </cell>
          <cell r="I1309" t="e">
            <v>#N/A</v>
          </cell>
          <cell r="J1309" t="e">
            <v>#N/A</v>
          </cell>
          <cell r="K1309" t="str">
            <v>AG-2550</v>
          </cell>
          <cell r="L1309" t="e">
            <v>#N/A</v>
          </cell>
          <cell r="M1309" t="e">
            <v>#N/A</v>
          </cell>
          <cell r="O1309" t="str">
            <v>Compression</v>
          </cell>
          <cell r="P1309" t="str">
            <v>Sub.Cont.</v>
          </cell>
          <cell r="Q1309" t="str">
            <v>NO</v>
          </cell>
          <cell r="R1309" t="str">
            <v>-</v>
          </cell>
          <cell r="S1309">
            <v>100</v>
          </cell>
          <cell r="T1309">
            <v>2</v>
          </cell>
          <cell r="U1309">
            <v>32</v>
          </cell>
          <cell r="V1309">
            <v>100</v>
          </cell>
          <cell r="W1309">
            <v>4</v>
          </cell>
          <cell r="Y1309">
            <v>15</v>
          </cell>
          <cell r="Z1309">
            <v>0</v>
          </cell>
          <cell r="AA1309">
            <v>170</v>
          </cell>
          <cell r="AB1309">
            <v>3</v>
          </cell>
          <cell r="AC1309">
            <v>50</v>
          </cell>
          <cell r="AD1309" t="str">
            <v>RK</v>
          </cell>
          <cell r="AE1309">
            <v>0</v>
          </cell>
          <cell r="AF1309">
            <v>0</v>
          </cell>
          <cell r="AG1309" t="e">
            <v>#N/A</v>
          </cell>
          <cell r="AH1309" t="e">
            <v>#N/A</v>
          </cell>
          <cell r="AJ1309">
            <v>241</v>
          </cell>
          <cell r="AL1309" t="e">
            <v>#N/A</v>
          </cell>
          <cell r="AM1309" t="e">
            <v>#N/A</v>
          </cell>
          <cell r="AN1309" t="e">
            <v>#N/A</v>
          </cell>
          <cell r="AO1309" t="e">
            <v>#N/A</v>
          </cell>
          <cell r="AP1309" t="e">
            <v>#N/A</v>
          </cell>
          <cell r="AQ1309" t="e">
            <v>#N/A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B1310" t="str">
            <v>92160-1167E</v>
          </cell>
          <cell r="C1310" t="str">
            <v>92160-1167A;A</v>
          </cell>
          <cell r="D1310" t="e">
            <v>#N/A</v>
          </cell>
          <cell r="E1310" t="str">
            <v>MAZDA</v>
          </cell>
          <cell r="F1310" t="str">
            <v>323'87</v>
          </cell>
          <cell r="G1310" t="str">
            <v>SMMI</v>
          </cell>
          <cell r="H1310">
            <v>510</v>
          </cell>
          <cell r="I1310" t="e">
            <v>#N/A</v>
          </cell>
          <cell r="J1310" t="e">
            <v>#N/A</v>
          </cell>
          <cell r="K1310" t="str">
            <v>E2560;PRS010</v>
          </cell>
          <cell r="L1310" t="e">
            <v>#N/A</v>
          </cell>
          <cell r="M1310" t="e">
            <v>#N/A</v>
          </cell>
          <cell r="N1310" t="str">
            <v>16X1</v>
          </cell>
          <cell r="O1310" t="str">
            <v>Compression</v>
          </cell>
          <cell r="P1310" t="str">
            <v>Sub.Cont.</v>
          </cell>
          <cell r="Q1310" t="str">
            <v>NO</v>
          </cell>
          <cell r="R1310" t="str">
            <v>-</v>
          </cell>
          <cell r="S1310">
            <v>100</v>
          </cell>
          <cell r="T1310">
            <v>2</v>
          </cell>
          <cell r="U1310">
            <v>17</v>
          </cell>
          <cell r="V1310">
            <v>100</v>
          </cell>
          <cell r="W1310">
            <v>5</v>
          </cell>
          <cell r="Y1310">
            <v>5</v>
          </cell>
          <cell r="Z1310">
            <v>44</v>
          </cell>
          <cell r="AA1310">
            <v>170</v>
          </cell>
          <cell r="AB1310">
            <v>1</v>
          </cell>
          <cell r="AC1310">
            <v>50</v>
          </cell>
          <cell r="AD1310" t="str">
            <v>RK</v>
          </cell>
          <cell r="AE1310">
            <v>0</v>
          </cell>
          <cell r="AF1310">
            <v>16</v>
          </cell>
          <cell r="AG1310" t="e">
            <v>#N/A</v>
          </cell>
          <cell r="AH1310" t="e">
            <v>#N/A</v>
          </cell>
          <cell r="AJ1310">
            <v>244</v>
          </cell>
          <cell r="AL1310">
            <v>180</v>
          </cell>
          <cell r="AM1310">
            <v>60</v>
          </cell>
          <cell r="AN1310">
            <v>2880</v>
          </cell>
          <cell r="AO1310">
            <v>7.92</v>
          </cell>
          <cell r="AP1310" t="e">
            <v>#N/A</v>
          </cell>
          <cell r="AQ1310" t="e">
            <v>#N/A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B1311" t="str">
            <v>92160-1294A</v>
          </cell>
          <cell r="C1311" t="str">
            <v>92160-1294A;A</v>
          </cell>
          <cell r="D1311" t="str">
            <v>F-MCR</v>
          </cell>
          <cell r="E1311" t="str">
            <v>MAZDA</v>
          </cell>
          <cell r="F1311" t="str">
            <v>323'87</v>
          </cell>
          <cell r="G1311" t="str">
            <v>SMMI</v>
          </cell>
          <cell r="H1311" t="str">
            <v>PSS</v>
          </cell>
          <cell r="I1311" t="e">
            <v>#N/A</v>
          </cell>
          <cell r="J1311" t="e">
            <v>#N/A</v>
          </cell>
          <cell r="K1311" t="str">
            <v>C2554;PRS080</v>
          </cell>
          <cell r="L1311" t="e">
            <v>#N/A</v>
          </cell>
          <cell r="M1311" t="e">
            <v>#N/A</v>
          </cell>
          <cell r="N1311" t="str">
            <v>36x1</v>
          </cell>
          <cell r="O1311" t="str">
            <v>Transfer</v>
          </cell>
          <cell r="P1311" t="str">
            <v>Press Dep.</v>
          </cell>
          <cell r="Q1311" t="str">
            <v>NO</v>
          </cell>
          <cell r="R1311" t="str">
            <v>205 / 220</v>
          </cell>
          <cell r="S1311">
            <v>120</v>
          </cell>
          <cell r="T1311">
            <v>2</v>
          </cell>
          <cell r="U1311">
            <v>140</v>
          </cell>
          <cell r="V1311">
            <v>170</v>
          </cell>
          <cell r="W1311">
            <v>8</v>
          </cell>
          <cell r="Y1311">
            <v>25</v>
          </cell>
          <cell r="Z1311">
            <v>270</v>
          </cell>
          <cell r="AA1311">
            <v>170</v>
          </cell>
          <cell r="AB1311">
            <v>15</v>
          </cell>
          <cell r="AC1311">
            <v>70</v>
          </cell>
          <cell r="AD1311" t="str">
            <v>RK</v>
          </cell>
          <cell r="AE1311">
            <v>264</v>
          </cell>
          <cell r="AF1311">
            <v>36</v>
          </cell>
          <cell r="AG1311" t="e">
            <v>#N/A</v>
          </cell>
          <cell r="AH1311" t="e">
            <v>#N/A</v>
          </cell>
          <cell r="AJ1311">
            <v>0</v>
          </cell>
          <cell r="AL1311">
            <v>39</v>
          </cell>
          <cell r="AM1311">
            <v>13</v>
          </cell>
          <cell r="AN1311">
            <v>1404</v>
          </cell>
          <cell r="AO1311">
            <v>10.53</v>
          </cell>
          <cell r="AP1311" t="e">
            <v>#N/A</v>
          </cell>
          <cell r="AQ1311" t="e">
            <v>#N/A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B1312" t="str">
            <v>92161-1284A</v>
          </cell>
          <cell r="C1312" t="str">
            <v>92161-1284A;A</v>
          </cell>
          <cell r="D1312" t="str">
            <v>F-RP</v>
          </cell>
          <cell r="E1312" t="str">
            <v>MIKUNI</v>
          </cell>
          <cell r="F1312" t="str">
            <v>IRC</v>
          </cell>
          <cell r="G1312" t="str">
            <v>O-RING</v>
          </cell>
          <cell r="H1312" t="str">
            <v>VAC</v>
          </cell>
          <cell r="I1312" t="e">
            <v>#N/A</v>
          </cell>
          <cell r="J1312" t="e">
            <v>#N/A</v>
          </cell>
          <cell r="K1312" t="str">
            <v>F2602;PRS080</v>
          </cell>
          <cell r="L1312" t="e">
            <v>#N/A</v>
          </cell>
          <cell r="M1312" t="e">
            <v>#N/A</v>
          </cell>
          <cell r="N1312" t="str">
            <v xml:space="preserve">48x1 </v>
          </cell>
          <cell r="O1312" t="str">
            <v>Comprssion</v>
          </cell>
          <cell r="P1312" t="str">
            <v>Sub.Cont.</v>
          </cell>
          <cell r="Q1312" t="str">
            <v>NO</v>
          </cell>
          <cell r="R1312" t="str">
            <v>-</v>
          </cell>
          <cell r="S1312">
            <v>100</v>
          </cell>
          <cell r="T1312">
            <v>6</v>
          </cell>
          <cell r="U1312">
            <v>12</v>
          </cell>
          <cell r="V1312">
            <v>155</v>
          </cell>
          <cell r="W1312">
            <v>8</v>
          </cell>
          <cell r="Y1312">
            <v>4</v>
          </cell>
          <cell r="Z1312">
            <v>240</v>
          </cell>
          <cell r="AA1312">
            <v>180</v>
          </cell>
          <cell r="AB1312">
            <v>10</v>
          </cell>
          <cell r="AC1312">
            <v>70</v>
          </cell>
          <cell r="AD1312" t="str">
            <v>RK</v>
          </cell>
          <cell r="AE1312">
            <v>0</v>
          </cell>
          <cell r="AF1312">
            <v>24</v>
          </cell>
          <cell r="AG1312" t="e">
            <v>#N/A</v>
          </cell>
          <cell r="AH1312" t="e">
            <v>#N/A</v>
          </cell>
          <cell r="AI1312" t="str">
            <v>200 C x 2 hr</v>
          </cell>
          <cell r="AJ1312">
            <v>44</v>
          </cell>
          <cell r="AL1312">
            <v>75</v>
          </cell>
          <cell r="AM1312">
            <v>25</v>
          </cell>
          <cell r="AN1312">
            <v>1800</v>
          </cell>
          <cell r="AO1312">
            <v>18</v>
          </cell>
          <cell r="AP1312" t="e">
            <v>#N/A</v>
          </cell>
          <cell r="AQ1312" t="e">
            <v>#N/A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B1313" t="str">
            <v>92161-1397C</v>
          </cell>
          <cell r="C1313" t="str">
            <v>92161-1397C;A</v>
          </cell>
          <cell r="D1313" t="str">
            <v>F-TPS</v>
          </cell>
          <cell r="E1313" t="str">
            <v>MAZDA</v>
          </cell>
          <cell r="F1313" t="str">
            <v>-</v>
          </cell>
          <cell r="G1313" t="str">
            <v>FLAP R RH</v>
          </cell>
          <cell r="H1313">
            <v>510</v>
          </cell>
          <cell r="I1313" t="e">
            <v>#N/A</v>
          </cell>
          <cell r="J1313" t="e">
            <v>#N/A</v>
          </cell>
          <cell r="K1313" t="str">
            <v>N2502;PRS100</v>
          </cell>
          <cell r="L1313" t="e">
            <v>#N/A</v>
          </cell>
          <cell r="M1313" t="e">
            <v>#N/A</v>
          </cell>
          <cell r="N1313" t="str">
            <v>12X1</v>
          </cell>
          <cell r="O1313" t="str">
            <v>Compression</v>
          </cell>
          <cell r="P1313" t="str">
            <v>Sub.Cont.</v>
          </cell>
          <cell r="Q1313" t="str">
            <v>NO</v>
          </cell>
          <cell r="R1313" t="str">
            <v>-</v>
          </cell>
          <cell r="S1313">
            <v>100</v>
          </cell>
          <cell r="T1313" t="str">
            <v>JIG</v>
          </cell>
          <cell r="W1313" t="str">
            <v xml:space="preserve"> </v>
          </cell>
          <cell r="Y1313">
            <v>5</v>
          </cell>
          <cell r="Z1313">
            <v>45.6</v>
          </cell>
          <cell r="AA1313">
            <v>175</v>
          </cell>
          <cell r="AB1313">
            <v>20</v>
          </cell>
          <cell r="AC1313">
            <v>90</v>
          </cell>
          <cell r="AD1313" t="str">
            <v>RPS</v>
          </cell>
          <cell r="AE1313">
            <v>0</v>
          </cell>
          <cell r="AF1313">
            <v>12</v>
          </cell>
          <cell r="AG1313" t="e">
            <v>#N/A</v>
          </cell>
          <cell r="AH1313" t="e">
            <v>#N/A</v>
          </cell>
          <cell r="AJ1313">
            <v>963</v>
          </cell>
          <cell r="AL1313">
            <v>156</v>
          </cell>
          <cell r="AM1313">
            <v>52</v>
          </cell>
          <cell r="AN1313">
            <v>1872</v>
          </cell>
          <cell r="AO1313">
            <v>7.1135999999999999</v>
          </cell>
          <cell r="AP1313" t="e">
            <v>#N/A</v>
          </cell>
          <cell r="AQ1313" t="e">
            <v>#N/A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B1314" t="str">
            <v>92161-2080A</v>
          </cell>
          <cell r="C1314" t="str">
            <v>92161-2080A;a</v>
          </cell>
          <cell r="D1314" t="str">
            <v>F-PS</v>
          </cell>
          <cell r="E1314" t="str">
            <v>MIKUNI</v>
          </cell>
          <cell r="F1314" t="str">
            <v>IRC</v>
          </cell>
          <cell r="G1314" t="str">
            <v>O-RING</v>
          </cell>
          <cell r="H1314">
            <v>510</v>
          </cell>
          <cell r="I1314" t="e">
            <v>#N/A</v>
          </cell>
          <cell r="J1314" t="e">
            <v>#N/A</v>
          </cell>
          <cell r="K1314" t="str">
            <v>E2560;PRS120</v>
          </cell>
          <cell r="L1314">
            <v>37</v>
          </cell>
          <cell r="M1314">
            <v>9714.2857142857138</v>
          </cell>
          <cell r="N1314" t="str">
            <v>12X1</v>
          </cell>
          <cell r="O1314" t="str">
            <v>Compression</v>
          </cell>
          <cell r="P1314" t="str">
            <v>Sub.Cont.</v>
          </cell>
          <cell r="Q1314" t="str">
            <v>NO</v>
          </cell>
          <cell r="R1314" t="str">
            <v>-</v>
          </cell>
          <cell r="S1314">
            <v>100</v>
          </cell>
          <cell r="T1314">
            <v>6</v>
          </cell>
          <cell r="U1314">
            <v>9</v>
          </cell>
          <cell r="V1314">
            <v>120</v>
          </cell>
          <cell r="W1314">
            <v>8</v>
          </cell>
          <cell r="Y1314">
            <v>4</v>
          </cell>
          <cell r="Z1314">
            <v>42</v>
          </cell>
          <cell r="AA1314">
            <v>180</v>
          </cell>
          <cell r="AB1314">
            <v>5</v>
          </cell>
          <cell r="AC1314">
            <v>70</v>
          </cell>
          <cell r="AD1314" t="str">
            <v>RK</v>
          </cell>
          <cell r="AE1314">
            <v>0</v>
          </cell>
          <cell r="AF1314">
            <v>12</v>
          </cell>
          <cell r="AG1314">
            <v>37</v>
          </cell>
          <cell r="AH1314">
            <v>10571.428571428572</v>
          </cell>
          <cell r="AI1314" t="str">
            <v>200 C x 3 hr</v>
          </cell>
          <cell r="AJ1314">
            <v>41</v>
          </cell>
          <cell r="AL1314">
            <v>150</v>
          </cell>
          <cell r="AM1314">
            <v>50</v>
          </cell>
          <cell r="AN1314">
            <v>1800</v>
          </cell>
          <cell r="AO1314">
            <v>6.3</v>
          </cell>
          <cell r="AP1314" t="e">
            <v>#N/A</v>
          </cell>
          <cell r="AQ1314" t="e">
            <v>#N/A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B1315" t="str">
            <v>92191-1208A</v>
          </cell>
          <cell r="C1315" t="str">
            <v>92191-1208A</v>
          </cell>
          <cell r="D1315" t="str">
            <v>F-WCLHO</v>
          </cell>
          <cell r="E1315" t="str">
            <v>MAZDA</v>
          </cell>
          <cell r="F1315" t="str">
            <v>-</v>
          </cell>
          <cell r="G1315" t="str">
            <v xml:space="preserve">FLAP-R </v>
          </cell>
          <cell r="H1315">
            <v>510</v>
          </cell>
          <cell r="I1315" t="e">
            <v>#N/A</v>
          </cell>
          <cell r="J1315" t="e">
            <v>#N/A</v>
          </cell>
          <cell r="K1315" t="str">
            <v>N-2700</v>
          </cell>
          <cell r="L1315" t="e">
            <v>#N/A</v>
          </cell>
          <cell r="M1315" t="e">
            <v>#N/A</v>
          </cell>
          <cell r="N1315" t="str">
            <v>4x1</v>
          </cell>
          <cell r="O1315" t="str">
            <v>Compression</v>
          </cell>
          <cell r="P1315" t="str">
            <v>Press Dep.</v>
          </cell>
          <cell r="Q1315" t="str">
            <v>NO</v>
          </cell>
          <cell r="R1315" t="str">
            <v>-</v>
          </cell>
          <cell r="S1315">
            <v>120</v>
          </cell>
          <cell r="Y1315">
            <v>5</v>
          </cell>
          <cell r="Z1315">
            <v>43.2</v>
          </cell>
          <cell r="AA1315">
            <v>175</v>
          </cell>
          <cell r="AB1315">
            <v>0</v>
          </cell>
          <cell r="AC1315">
            <v>72</v>
          </cell>
          <cell r="AD1315" t="str">
            <v>RPS</v>
          </cell>
          <cell r="AE1315">
            <v>0</v>
          </cell>
          <cell r="AF1315">
            <v>4</v>
          </cell>
          <cell r="AG1315" t="e">
            <v>#N/A</v>
          </cell>
          <cell r="AH1315" t="e">
            <v>#N/A</v>
          </cell>
          <cell r="AJ1315" t="e">
            <v>#VALUE!</v>
          </cell>
          <cell r="AL1315" t="e">
            <v>#N/A</v>
          </cell>
          <cell r="AM1315" t="e">
            <v>#N/A</v>
          </cell>
          <cell r="AN1315" t="e">
            <v>#N/A</v>
          </cell>
          <cell r="AO1315" t="e">
            <v>#N/A</v>
          </cell>
          <cell r="AP1315" t="e">
            <v>#N/A</v>
          </cell>
          <cell r="AQ1315" t="e">
            <v>#N/A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B1316" t="str">
            <v>92191-1208A</v>
          </cell>
          <cell r="C1316" t="str">
            <v>92191-1208A</v>
          </cell>
          <cell r="D1316" t="str">
            <v>F-WCLHO</v>
          </cell>
          <cell r="E1316" t="str">
            <v>MAZDA</v>
          </cell>
          <cell r="F1316" t="str">
            <v>-</v>
          </cell>
          <cell r="G1316" t="str">
            <v>GASKET HEAD COVER</v>
          </cell>
          <cell r="H1316" t="str">
            <v>SUB</v>
          </cell>
          <cell r="I1316" t="e">
            <v>#N/A</v>
          </cell>
          <cell r="J1316" t="e">
            <v>#N/A</v>
          </cell>
          <cell r="K1316" t="str">
            <v>N-2700</v>
          </cell>
          <cell r="L1316" t="e">
            <v>#N/A</v>
          </cell>
          <cell r="M1316" t="e">
            <v>#N/A</v>
          </cell>
          <cell r="N1316" t="str">
            <v>4x1</v>
          </cell>
          <cell r="O1316" t="str">
            <v>Compression</v>
          </cell>
          <cell r="P1316" t="str">
            <v>Press Dep.</v>
          </cell>
          <cell r="Q1316" t="str">
            <v>NO</v>
          </cell>
          <cell r="R1316" t="str">
            <v>-</v>
          </cell>
          <cell r="S1316">
            <v>120</v>
          </cell>
          <cell r="Y1316">
            <v>5</v>
          </cell>
          <cell r="Z1316">
            <v>43.2</v>
          </cell>
          <cell r="AA1316">
            <v>175</v>
          </cell>
          <cell r="AB1316">
            <v>0</v>
          </cell>
          <cell r="AC1316">
            <v>72</v>
          </cell>
          <cell r="AD1316" t="str">
            <v>RK</v>
          </cell>
          <cell r="AE1316">
            <v>0</v>
          </cell>
          <cell r="AF1316">
            <v>4</v>
          </cell>
          <cell r="AG1316" t="e">
            <v>#N/A</v>
          </cell>
          <cell r="AH1316" t="e">
            <v>#N/A</v>
          </cell>
          <cell r="AJ1316" t="e">
            <v>#VALUE!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 t="e">
            <v>#N/A</v>
          </cell>
          <cell r="AQ1316" t="e">
            <v>#N/A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B1317" t="str">
            <v>922159-008A</v>
          </cell>
          <cell r="C1317" t="str">
            <v>922159-008A;A</v>
          </cell>
          <cell r="D1317" t="e">
            <v>#N/A</v>
          </cell>
          <cell r="E1317" t="str">
            <v>MAZDA</v>
          </cell>
          <cell r="F1317" t="str">
            <v>323'90</v>
          </cell>
          <cell r="G1317" t="str">
            <v>GASKET HEAD COVER</v>
          </cell>
          <cell r="H1317">
            <v>510</v>
          </cell>
          <cell r="I1317" t="e">
            <v>#N/A</v>
          </cell>
          <cell r="J1317" t="e">
            <v>#N/A</v>
          </cell>
          <cell r="K1317" t="str">
            <v>AG2500;PRS080</v>
          </cell>
          <cell r="L1317" t="e">
            <v>#N/A</v>
          </cell>
          <cell r="M1317" t="e">
            <v>#N/A</v>
          </cell>
          <cell r="N1317" t="str">
            <v>9*1</v>
          </cell>
          <cell r="O1317" t="str">
            <v>Compression</v>
          </cell>
          <cell r="P1317" t="str">
            <v>Press Dep.</v>
          </cell>
          <cell r="Q1317" t="str">
            <v>NO</v>
          </cell>
          <cell r="R1317" t="str">
            <v>-</v>
          </cell>
          <cell r="S1317">
            <v>120</v>
          </cell>
          <cell r="Y1317">
            <v>3</v>
          </cell>
          <cell r="Z1317">
            <v>0</v>
          </cell>
          <cell r="AA1317">
            <v>175</v>
          </cell>
          <cell r="AB1317">
            <v>0</v>
          </cell>
          <cell r="AC1317">
            <v>25</v>
          </cell>
          <cell r="AD1317" t="str">
            <v>RPS</v>
          </cell>
          <cell r="AE1317">
            <v>0</v>
          </cell>
          <cell r="AF1317">
            <v>9</v>
          </cell>
          <cell r="AG1317" t="e">
            <v>#N/A</v>
          </cell>
          <cell r="AH1317" t="e">
            <v>#N/A</v>
          </cell>
          <cell r="AJ1317">
            <v>41</v>
          </cell>
          <cell r="AL1317" t="e">
            <v>#N/A</v>
          </cell>
          <cell r="AM1317" t="e">
            <v>#N/A</v>
          </cell>
          <cell r="AN1317" t="e">
            <v>#N/A</v>
          </cell>
          <cell r="AO1317" t="e">
            <v>#N/A</v>
          </cell>
          <cell r="AP1317" t="e">
            <v>#N/A</v>
          </cell>
          <cell r="AQ1317" t="e">
            <v>#N/A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B1318" t="str">
            <v>93210-12322</v>
          </cell>
          <cell r="C1318" t="str">
            <v>93210-12322</v>
          </cell>
          <cell r="D1318" t="e">
            <v>#N/A</v>
          </cell>
          <cell r="E1318" t="str">
            <v>MAZDA</v>
          </cell>
          <cell r="F1318" t="str">
            <v>323'90</v>
          </cell>
          <cell r="G1318" t="str">
            <v>GAUGE OIL LEVEL</v>
          </cell>
          <cell r="I1318" t="e">
            <v>#N/A</v>
          </cell>
          <cell r="J1318" t="e">
            <v>#N/A</v>
          </cell>
          <cell r="K1318" t="str">
            <v>N-2710</v>
          </cell>
          <cell r="L1318" t="e">
            <v>#N/A</v>
          </cell>
          <cell r="M1318" t="e">
            <v>#N/A</v>
          </cell>
          <cell r="O1318" t="str">
            <v>Transfer</v>
          </cell>
          <cell r="P1318" t="str">
            <v>IRC</v>
          </cell>
          <cell r="Q1318" t="str">
            <v>NO</v>
          </cell>
          <cell r="R1318" t="str">
            <v>-</v>
          </cell>
          <cell r="S1318">
            <v>100</v>
          </cell>
          <cell r="Y1318">
            <v>5</v>
          </cell>
          <cell r="Z1318">
            <v>0</v>
          </cell>
          <cell r="AA1318">
            <v>175</v>
          </cell>
          <cell r="AB1318">
            <v>0</v>
          </cell>
          <cell r="AC1318">
            <v>0</v>
          </cell>
          <cell r="AD1318" t="str">
            <v>RK</v>
          </cell>
          <cell r="AE1318">
            <v>0</v>
          </cell>
          <cell r="AF1318">
            <v>0</v>
          </cell>
          <cell r="AG1318" t="e">
            <v>#N/A</v>
          </cell>
          <cell r="AH1318" t="e">
            <v>#N/A</v>
          </cell>
          <cell r="AJ1318" t="e">
            <v>#VALUE!</v>
          </cell>
          <cell r="AL1318" t="e">
            <v>#N/A</v>
          </cell>
          <cell r="AM1318" t="e">
            <v>#N/A</v>
          </cell>
          <cell r="AN1318" t="e">
            <v>#N/A</v>
          </cell>
          <cell r="AO1318" t="e">
            <v>#N/A</v>
          </cell>
          <cell r="AP1318" t="e">
            <v>#N/A</v>
          </cell>
          <cell r="AQ1318" t="e">
            <v>#N/A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B1319" t="str">
            <v>93210-12842</v>
          </cell>
          <cell r="C1319" t="str">
            <v>93210-12842;A</v>
          </cell>
          <cell r="D1319" t="e">
            <v>#N/A</v>
          </cell>
          <cell r="E1319" t="str">
            <v>MAZDA</v>
          </cell>
          <cell r="F1319" t="str">
            <v>323</v>
          </cell>
          <cell r="G1319" t="str">
            <v xml:space="preserve">FLAP </v>
          </cell>
          <cell r="H1319" t="str">
            <v>VAC</v>
          </cell>
          <cell r="I1319" t="e">
            <v>#N/A</v>
          </cell>
          <cell r="J1319" t="e">
            <v>#N/A</v>
          </cell>
          <cell r="K1319" t="str">
            <v>N2710;PRS030</v>
          </cell>
          <cell r="L1319" t="e">
            <v>#N/A</v>
          </cell>
          <cell r="M1319" t="e">
            <v>#N/A</v>
          </cell>
          <cell r="N1319" t="str">
            <v>36x1</v>
          </cell>
          <cell r="O1319" t="str">
            <v>Transfer</v>
          </cell>
          <cell r="P1319" t="str">
            <v>IRC</v>
          </cell>
          <cell r="Q1319" t="str">
            <v>NO</v>
          </cell>
          <cell r="R1319" t="str">
            <v>-</v>
          </cell>
          <cell r="S1319">
            <v>100</v>
          </cell>
          <cell r="Y1319">
            <v>6</v>
          </cell>
          <cell r="Z1319">
            <v>0</v>
          </cell>
          <cell r="AA1319">
            <v>175</v>
          </cell>
          <cell r="AB1319">
            <v>0</v>
          </cell>
          <cell r="AC1319">
            <v>0</v>
          </cell>
          <cell r="AD1319" t="str">
            <v>RK</v>
          </cell>
          <cell r="AE1319">
            <v>0</v>
          </cell>
          <cell r="AF1319">
            <v>36</v>
          </cell>
          <cell r="AG1319" t="e">
            <v>#N/A</v>
          </cell>
          <cell r="AH1319" t="e">
            <v>#N/A</v>
          </cell>
          <cell r="AJ1319" t="e">
            <v>#VALUE!</v>
          </cell>
          <cell r="AL1319" t="e">
            <v>#N/A</v>
          </cell>
          <cell r="AM1319" t="e">
            <v>#N/A</v>
          </cell>
          <cell r="AN1319" t="e">
            <v>#N/A</v>
          </cell>
          <cell r="AO1319" t="e">
            <v>#N/A</v>
          </cell>
          <cell r="AP1319" t="e">
            <v>#N/A</v>
          </cell>
          <cell r="AQ1319" t="e">
            <v>#N/A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B1320" t="str">
            <v>93210-18023-00</v>
          </cell>
          <cell r="C1320" t="str">
            <v>93210-18023-00;A</v>
          </cell>
          <cell r="D1320" t="e">
            <v>#N/A</v>
          </cell>
          <cell r="E1320" t="str">
            <v>MAZDA</v>
          </cell>
          <cell r="F1320" t="str">
            <v>323'90</v>
          </cell>
          <cell r="G1320" t="str">
            <v>FLAP ASSY-F</v>
          </cell>
          <cell r="H1320" t="str">
            <v>VAC</v>
          </cell>
          <cell r="I1320" t="e">
            <v>#N/A</v>
          </cell>
          <cell r="J1320" t="e">
            <v>#N/A</v>
          </cell>
          <cell r="K1320" t="str">
            <v>N2710;PRS030</v>
          </cell>
          <cell r="L1320" t="e">
            <v>#N/A</v>
          </cell>
          <cell r="M1320" t="e">
            <v>#N/A</v>
          </cell>
          <cell r="N1320" t="str">
            <v>25x1</v>
          </cell>
          <cell r="O1320" t="str">
            <v>Transfer</v>
          </cell>
          <cell r="P1320" t="str">
            <v>IRC</v>
          </cell>
          <cell r="Q1320" t="str">
            <v>NO</v>
          </cell>
          <cell r="R1320" t="str">
            <v>-</v>
          </cell>
          <cell r="S1320">
            <v>100</v>
          </cell>
          <cell r="Y1320">
            <v>6</v>
          </cell>
          <cell r="Z1320">
            <v>16.559999999999999</v>
          </cell>
          <cell r="AA1320">
            <v>175</v>
          </cell>
          <cell r="AB1320">
            <v>0</v>
          </cell>
          <cell r="AC1320">
            <v>0</v>
          </cell>
          <cell r="AD1320" t="str">
            <v>RK</v>
          </cell>
          <cell r="AE1320">
            <v>0</v>
          </cell>
          <cell r="AF1320">
            <v>25</v>
          </cell>
          <cell r="AG1320" t="e">
            <v>#N/A</v>
          </cell>
          <cell r="AH1320" t="e">
            <v>#N/A</v>
          </cell>
          <cell r="AJ1320" t="e">
            <v>#VALUE!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 t="e">
            <v>#N/A</v>
          </cell>
          <cell r="AQ1320" t="e">
            <v>#N/A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B1321" t="str">
            <v>93210-19809</v>
          </cell>
          <cell r="C1321" t="str">
            <v>93210-19809;A</v>
          </cell>
          <cell r="D1321" t="str">
            <v>F-VAC</v>
          </cell>
          <cell r="E1321" t="str">
            <v>MAZDA</v>
          </cell>
          <cell r="F1321" t="str">
            <v>323</v>
          </cell>
          <cell r="G1321" t="str">
            <v>FLAP</v>
          </cell>
          <cell r="H1321" t="str">
            <v>VAC</v>
          </cell>
          <cell r="I1321" t="e">
            <v>#N/A</v>
          </cell>
          <cell r="J1321" t="e">
            <v>#N/A</v>
          </cell>
          <cell r="K1321" t="str">
            <v>N2710;PRS030</v>
          </cell>
          <cell r="L1321" t="e">
            <v>#N/A</v>
          </cell>
          <cell r="M1321" t="e">
            <v>#N/A</v>
          </cell>
          <cell r="N1321" t="str">
            <v>25x1</v>
          </cell>
          <cell r="O1321" t="str">
            <v>Transfer</v>
          </cell>
          <cell r="P1321" t="str">
            <v>IRC</v>
          </cell>
          <cell r="Q1321" t="str">
            <v>NO</v>
          </cell>
          <cell r="R1321" t="str">
            <v>-</v>
          </cell>
          <cell r="S1321">
            <v>100</v>
          </cell>
          <cell r="Y1321">
            <v>6</v>
          </cell>
          <cell r="Z1321">
            <v>24.96</v>
          </cell>
          <cell r="AA1321">
            <v>175</v>
          </cell>
          <cell r="AB1321">
            <v>0</v>
          </cell>
          <cell r="AC1321">
            <v>0</v>
          </cell>
          <cell r="AD1321" t="str">
            <v>RK</v>
          </cell>
          <cell r="AE1321">
            <v>0</v>
          </cell>
          <cell r="AF1321">
            <v>25</v>
          </cell>
          <cell r="AG1321" t="e">
            <v>#N/A</v>
          </cell>
          <cell r="AH1321" t="e">
            <v>#N/A</v>
          </cell>
          <cell r="AJ1321" t="e">
            <v>#VALUE!</v>
          </cell>
          <cell r="AL1321">
            <v>120</v>
          </cell>
          <cell r="AM1321">
            <v>40</v>
          </cell>
          <cell r="AN1321">
            <v>3000</v>
          </cell>
          <cell r="AO1321">
            <v>2.9952000000000001</v>
          </cell>
          <cell r="AP1321" t="e">
            <v>#N/A</v>
          </cell>
          <cell r="AQ1321" t="e">
            <v>#N/A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B1322" t="str">
            <v>93210-19809</v>
          </cell>
          <cell r="C1322" t="str">
            <v>93210-19809;A</v>
          </cell>
          <cell r="D1322" t="str">
            <v>F-VAC</v>
          </cell>
          <cell r="E1322" t="str">
            <v>MAZDA</v>
          </cell>
          <cell r="F1322" t="str">
            <v>323</v>
          </cell>
          <cell r="G1322" t="str">
            <v>FLAP</v>
          </cell>
          <cell r="H1322" t="str">
            <v>VAC</v>
          </cell>
          <cell r="I1322" t="e">
            <v>#N/A</v>
          </cell>
          <cell r="J1322" t="e">
            <v>#N/A</v>
          </cell>
          <cell r="K1322" t="str">
            <v>N2710;PRS030</v>
          </cell>
          <cell r="L1322" t="e">
            <v>#N/A</v>
          </cell>
          <cell r="M1322" t="e">
            <v>#N/A</v>
          </cell>
          <cell r="N1322" t="str">
            <v>25x1</v>
          </cell>
          <cell r="O1322" t="str">
            <v>Transfer</v>
          </cell>
          <cell r="P1322" t="str">
            <v>IRC</v>
          </cell>
          <cell r="Q1322" t="str">
            <v>NO</v>
          </cell>
          <cell r="R1322" t="str">
            <v>-</v>
          </cell>
          <cell r="S1322">
            <v>100</v>
          </cell>
          <cell r="Y1322">
            <v>6</v>
          </cell>
          <cell r="Z1322">
            <v>24.96</v>
          </cell>
          <cell r="AA1322">
            <v>175</v>
          </cell>
          <cell r="AB1322">
            <v>0</v>
          </cell>
          <cell r="AC1322">
            <v>0</v>
          </cell>
          <cell r="AD1322" t="str">
            <v>RK</v>
          </cell>
          <cell r="AE1322">
            <v>0</v>
          </cell>
          <cell r="AF1322">
            <v>25</v>
          </cell>
          <cell r="AG1322" t="e">
            <v>#N/A</v>
          </cell>
          <cell r="AH1322" t="e">
            <v>#N/A</v>
          </cell>
          <cell r="AJ1322" t="e">
            <v>#VALUE!</v>
          </cell>
          <cell r="AL1322">
            <v>120</v>
          </cell>
          <cell r="AM1322">
            <v>40</v>
          </cell>
          <cell r="AN1322">
            <v>3000</v>
          </cell>
          <cell r="AO1322">
            <v>2.9952000000000001</v>
          </cell>
          <cell r="AP1322" t="e">
            <v>#N/A</v>
          </cell>
          <cell r="AQ1322" t="e">
            <v>#N/A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B1323" t="str">
            <v>93210-21190</v>
          </cell>
          <cell r="C1323" t="str">
            <v>93210-21190</v>
          </cell>
          <cell r="D1323" t="str">
            <v>F-VAC</v>
          </cell>
          <cell r="E1323" t="str">
            <v>MAZDA</v>
          </cell>
          <cell r="F1323" t="str">
            <v>323</v>
          </cell>
          <cell r="G1323" t="str">
            <v>FLAP</v>
          </cell>
          <cell r="H1323" t="str">
            <v>VAC</v>
          </cell>
          <cell r="I1323" t="e">
            <v>#N/A</v>
          </cell>
          <cell r="J1323" t="e">
            <v>#N/A</v>
          </cell>
          <cell r="K1323" t="str">
            <v>N-2710</v>
          </cell>
          <cell r="L1323" t="e">
            <v>#N/A</v>
          </cell>
          <cell r="M1323" t="e">
            <v>#N/A</v>
          </cell>
          <cell r="O1323" t="str">
            <v>Transfer</v>
          </cell>
          <cell r="P1323" t="str">
            <v>IRC</v>
          </cell>
          <cell r="Q1323" t="str">
            <v>NO</v>
          </cell>
          <cell r="R1323" t="str">
            <v>-</v>
          </cell>
          <cell r="S1323">
            <v>100</v>
          </cell>
          <cell r="Y1323">
            <v>6</v>
          </cell>
          <cell r="Z1323">
            <v>0</v>
          </cell>
          <cell r="AA1323">
            <v>175</v>
          </cell>
          <cell r="AB1323">
            <v>0</v>
          </cell>
          <cell r="AC1323">
            <v>0</v>
          </cell>
          <cell r="AD1323" t="str">
            <v>RK</v>
          </cell>
          <cell r="AE1323">
            <v>0</v>
          </cell>
          <cell r="AF1323">
            <v>0</v>
          </cell>
          <cell r="AG1323" t="e">
            <v>#N/A</v>
          </cell>
          <cell r="AH1323" t="e">
            <v>#N/A</v>
          </cell>
          <cell r="AJ1323" t="e">
            <v>#VALUE!</v>
          </cell>
          <cell r="AL1323" t="e">
            <v>#N/A</v>
          </cell>
          <cell r="AM1323" t="e">
            <v>#N/A</v>
          </cell>
          <cell r="AN1323" t="e">
            <v>#N/A</v>
          </cell>
          <cell r="AO1323" t="e">
            <v>#N/A</v>
          </cell>
          <cell r="AP1323" t="e">
            <v>#N/A</v>
          </cell>
          <cell r="AQ1323" t="e">
            <v>#N/A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B1324" t="str">
            <v>93210-21190</v>
          </cell>
          <cell r="C1324" t="str">
            <v>93210-21190;A</v>
          </cell>
          <cell r="D1324" t="str">
            <v>F-VAC</v>
          </cell>
          <cell r="E1324" t="str">
            <v>MAZDA</v>
          </cell>
          <cell r="F1324" t="str">
            <v>323</v>
          </cell>
          <cell r="G1324" t="str">
            <v>FLAP F-RH</v>
          </cell>
          <cell r="H1324" t="str">
            <v>VAC</v>
          </cell>
          <cell r="I1324" t="e">
            <v>#N/A</v>
          </cell>
          <cell r="J1324" t="e">
            <v>#N/A</v>
          </cell>
          <cell r="K1324" t="str">
            <v>N2710;PRS030</v>
          </cell>
          <cell r="L1324" t="e">
            <v>#N/A</v>
          </cell>
          <cell r="M1324" t="e">
            <v>#N/A</v>
          </cell>
          <cell r="O1324" t="str">
            <v>Transfer</v>
          </cell>
          <cell r="P1324" t="str">
            <v>IRC</v>
          </cell>
          <cell r="Q1324" t="str">
            <v>NO</v>
          </cell>
          <cell r="R1324" t="str">
            <v>-</v>
          </cell>
          <cell r="S1324">
            <v>100</v>
          </cell>
          <cell r="Y1324">
            <v>8</v>
          </cell>
          <cell r="Z1324">
            <v>0</v>
          </cell>
          <cell r="AA1324">
            <v>175</v>
          </cell>
          <cell r="AB1324">
            <v>0</v>
          </cell>
          <cell r="AC1324">
            <v>0</v>
          </cell>
          <cell r="AD1324" t="str">
            <v>RK</v>
          </cell>
          <cell r="AE1324">
            <v>0</v>
          </cell>
          <cell r="AF1324">
            <v>0</v>
          </cell>
          <cell r="AG1324" t="e">
            <v>#N/A</v>
          </cell>
          <cell r="AH1324" t="e">
            <v>#N/A</v>
          </cell>
          <cell r="AJ1324" t="e">
            <v>#VALUE!</v>
          </cell>
          <cell r="AL1324" t="e">
            <v>#N/A</v>
          </cell>
          <cell r="AM1324" t="e">
            <v>#N/A</v>
          </cell>
          <cell r="AN1324" t="e">
            <v>#N/A</v>
          </cell>
          <cell r="AO1324" t="e">
            <v>#N/A</v>
          </cell>
          <cell r="AP1324" t="e">
            <v>#N/A</v>
          </cell>
          <cell r="AQ1324" t="e">
            <v>#N/A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B1325" t="str">
            <v>93210-22382 S-60</v>
          </cell>
          <cell r="C1325" t="str">
            <v>93210-22382 S-60;A</v>
          </cell>
          <cell r="D1325" t="e">
            <v>#N/A</v>
          </cell>
          <cell r="E1325" t="str">
            <v>MAZDA</v>
          </cell>
          <cell r="F1325" t="str">
            <v>323</v>
          </cell>
          <cell r="G1325" t="str">
            <v>FLAP ASSY-F</v>
          </cell>
          <cell r="H1325" t="str">
            <v>VAC</v>
          </cell>
          <cell r="I1325" t="e">
            <v>#N/A</v>
          </cell>
          <cell r="J1325" t="e">
            <v>#N/A</v>
          </cell>
          <cell r="K1325" t="str">
            <v>N2635;PRS030</v>
          </cell>
          <cell r="L1325" t="e">
            <v>#N/A</v>
          </cell>
          <cell r="M1325" t="e">
            <v>#N/A</v>
          </cell>
          <cell r="N1325" t="str">
            <v>16x1</v>
          </cell>
          <cell r="O1325" t="str">
            <v>Transfer</v>
          </cell>
          <cell r="P1325" t="str">
            <v>IRC</v>
          </cell>
          <cell r="Q1325" t="str">
            <v>NO</v>
          </cell>
          <cell r="R1325" t="str">
            <v>-</v>
          </cell>
          <cell r="S1325">
            <v>100</v>
          </cell>
          <cell r="Y1325">
            <v>8</v>
          </cell>
          <cell r="Z1325">
            <v>20.25</v>
          </cell>
          <cell r="AA1325">
            <v>175</v>
          </cell>
          <cell r="AB1325">
            <v>0</v>
          </cell>
          <cell r="AC1325">
            <v>0</v>
          </cell>
          <cell r="AD1325" t="str">
            <v>RK</v>
          </cell>
          <cell r="AE1325">
            <v>0</v>
          </cell>
          <cell r="AF1325">
            <v>16</v>
          </cell>
          <cell r="AG1325" t="e">
            <v>#N/A</v>
          </cell>
          <cell r="AH1325" t="e">
            <v>#N/A</v>
          </cell>
          <cell r="AJ1325" t="e">
            <v>#VALUE!</v>
          </cell>
          <cell r="AL1325">
            <v>135</v>
          </cell>
          <cell r="AM1325">
            <v>45</v>
          </cell>
          <cell r="AN1325">
            <v>2160</v>
          </cell>
          <cell r="AO1325">
            <v>2.7337500000000001</v>
          </cell>
          <cell r="AP1325" t="e">
            <v>#N/A</v>
          </cell>
          <cell r="AQ1325" t="e">
            <v>#N/A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B1326" t="str">
            <v>93210-22382 S-60</v>
          </cell>
          <cell r="C1326" t="str">
            <v>93210-22382 S-60;A</v>
          </cell>
          <cell r="D1326" t="e">
            <v>#N/A</v>
          </cell>
          <cell r="E1326" t="str">
            <v>MAZDA</v>
          </cell>
          <cell r="F1326" t="str">
            <v>323</v>
          </cell>
          <cell r="G1326" t="str">
            <v>FLAP R-RH</v>
          </cell>
          <cell r="H1326" t="str">
            <v>VAC</v>
          </cell>
          <cell r="I1326" t="e">
            <v>#N/A</v>
          </cell>
          <cell r="J1326" t="e">
            <v>#N/A</v>
          </cell>
          <cell r="K1326" t="str">
            <v>N2635;PRS030</v>
          </cell>
          <cell r="L1326" t="e">
            <v>#N/A</v>
          </cell>
          <cell r="M1326" t="e">
            <v>#N/A</v>
          </cell>
          <cell r="N1326" t="str">
            <v>16x1</v>
          </cell>
          <cell r="O1326" t="str">
            <v>Transfer</v>
          </cell>
          <cell r="P1326" t="str">
            <v>IRC</v>
          </cell>
          <cell r="Q1326" t="str">
            <v>NO</v>
          </cell>
          <cell r="R1326" t="str">
            <v>-</v>
          </cell>
          <cell r="S1326">
            <v>100</v>
          </cell>
          <cell r="Y1326">
            <v>8</v>
          </cell>
          <cell r="Z1326">
            <v>20.25</v>
          </cell>
          <cell r="AA1326">
            <v>175</v>
          </cell>
          <cell r="AB1326">
            <v>0</v>
          </cell>
          <cell r="AC1326">
            <v>0</v>
          </cell>
          <cell r="AD1326" t="str">
            <v>RK</v>
          </cell>
          <cell r="AE1326">
            <v>0</v>
          </cell>
          <cell r="AF1326">
            <v>16</v>
          </cell>
          <cell r="AG1326" t="e">
            <v>#N/A</v>
          </cell>
          <cell r="AH1326" t="e">
            <v>#N/A</v>
          </cell>
          <cell r="AJ1326" t="e">
            <v>#VALUE!</v>
          </cell>
          <cell r="AL1326">
            <v>135</v>
          </cell>
          <cell r="AM1326">
            <v>45</v>
          </cell>
          <cell r="AN1326">
            <v>2160</v>
          </cell>
          <cell r="AO1326">
            <v>2.7337500000000001</v>
          </cell>
          <cell r="AP1326" t="e">
            <v>#N/A</v>
          </cell>
          <cell r="AQ1326" t="e">
            <v>#N/A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B1327" t="str">
            <v>93210-22801</v>
          </cell>
          <cell r="C1327" t="str">
            <v>93210-22801;A</v>
          </cell>
          <cell r="D1327" t="str">
            <v>F-KSA</v>
          </cell>
          <cell r="E1327" t="str">
            <v>MAZDA</v>
          </cell>
          <cell r="F1327" t="str">
            <v>323</v>
          </cell>
          <cell r="G1327" t="str">
            <v>FLAP ASSY-R</v>
          </cell>
          <cell r="H1327" t="str">
            <v>VAC</v>
          </cell>
          <cell r="I1327" t="e">
            <v>#N/A</v>
          </cell>
          <cell r="J1327" t="e">
            <v>#N/A</v>
          </cell>
          <cell r="K1327" t="str">
            <v>P2730;PRS030</v>
          </cell>
          <cell r="L1327">
            <v>6</v>
          </cell>
          <cell r="M1327">
            <v>1666.6666666666667</v>
          </cell>
          <cell r="N1327" t="str">
            <v>25x1</v>
          </cell>
          <cell r="O1327" t="str">
            <v>Transfer</v>
          </cell>
          <cell r="P1327" t="str">
            <v>IRC</v>
          </cell>
          <cell r="Q1327" t="str">
            <v>NO</v>
          </cell>
          <cell r="R1327" t="str">
            <v>-</v>
          </cell>
          <cell r="S1327">
            <v>100</v>
          </cell>
          <cell r="Y1327">
            <v>8</v>
          </cell>
          <cell r="Z1327">
            <v>45</v>
          </cell>
          <cell r="AA1327">
            <v>175</v>
          </cell>
          <cell r="AB1327">
            <v>0</v>
          </cell>
          <cell r="AC1327">
            <v>0</v>
          </cell>
          <cell r="AD1327" t="str">
            <v>RK</v>
          </cell>
          <cell r="AE1327">
            <v>0</v>
          </cell>
          <cell r="AF1327">
            <v>25</v>
          </cell>
          <cell r="AG1327">
            <v>6</v>
          </cell>
          <cell r="AH1327">
            <v>3333.3333333333335</v>
          </cell>
          <cell r="AJ1327" t="e">
            <v>#VALUE!</v>
          </cell>
          <cell r="AL1327">
            <v>90</v>
          </cell>
          <cell r="AM1327">
            <v>30</v>
          </cell>
          <cell r="AN1327">
            <v>2250</v>
          </cell>
          <cell r="AO1327">
            <v>4.05</v>
          </cell>
          <cell r="AP1327" t="e">
            <v>#N/A</v>
          </cell>
          <cell r="AQ1327" t="e">
            <v>#N/A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B1328" t="str">
            <v>93210-22801</v>
          </cell>
          <cell r="C1328" t="str">
            <v>93210-22801;A</v>
          </cell>
          <cell r="D1328" t="str">
            <v>F-KSA</v>
          </cell>
          <cell r="E1328" t="str">
            <v>MAZDA</v>
          </cell>
          <cell r="F1328" t="str">
            <v>323'90</v>
          </cell>
          <cell r="G1328" t="str">
            <v>GASKET</v>
          </cell>
          <cell r="H1328" t="str">
            <v>VAC</v>
          </cell>
          <cell r="I1328" t="e">
            <v>#N/A</v>
          </cell>
          <cell r="J1328" t="e">
            <v>#N/A</v>
          </cell>
          <cell r="K1328" t="str">
            <v>P2730;PRS030</v>
          </cell>
          <cell r="L1328">
            <v>6</v>
          </cell>
          <cell r="M1328">
            <v>1666.6666666666667</v>
          </cell>
          <cell r="N1328" t="str">
            <v>25x1</v>
          </cell>
          <cell r="O1328" t="str">
            <v>Compression</v>
          </cell>
          <cell r="P1328" t="str">
            <v>Sub.Cont.</v>
          </cell>
          <cell r="Q1328" t="str">
            <v>NO</v>
          </cell>
          <cell r="R1328" t="str">
            <v>-</v>
          </cell>
          <cell r="S1328">
            <v>100</v>
          </cell>
          <cell r="Y1328">
            <v>5</v>
          </cell>
          <cell r="Z1328">
            <v>45</v>
          </cell>
          <cell r="AA1328">
            <v>175</v>
          </cell>
          <cell r="AB1328">
            <v>0</v>
          </cell>
          <cell r="AC1328">
            <v>90</v>
          </cell>
          <cell r="AD1328" t="str">
            <v>RK</v>
          </cell>
          <cell r="AE1328">
            <v>0</v>
          </cell>
          <cell r="AF1328">
            <v>25</v>
          </cell>
          <cell r="AG1328">
            <v>6</v>
          </cell>
          <cell r="AH1328">
            <v>3333.3333333333335</v>
          </cell>
          <cell r="AJ1328">
            <v>1356</v>
          </cell>
          <cell r="AL1328">
            <v>90</v>
          </cell>
          <cell r="AM1328">
            <v>30</v>
          </cell>
          <cell r="AN1328">
            <v>2250</v>
          </cell>
          <cell r="AO1328">
            <v>4.05</v>
          </cell>
          <cell r="AP1328" t="e">
            <v>#N/A</v>
          </cell>
          <cell r="AQ1328" t="e">
            <v>#N/A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B1329" t="str">
            <v>93211-07867</v>
          </cell>
          <cell r="C1329" t="str">
            <v>93211-07867;A</v>
          </cell>
          <cell r="D1329" t="str">
            <v>F-SCR</v>
          </cell>
          <cell r="E1329" t="str">
            <v>MAZDA</v>
          </cell>
          <cell r="F1329" t="str">
            <v>323'90</v>
          </cell>
          <cell r="G1329" t="str">
            <v>GASKET OIL PAN</v>
          </cell>
          <cell r="H1329" t="str">
            <v>VAC</v>
          </cell>
          <cell r="I1329" t="e">
            <v>#N/A</v>
          </cell>
          <cell r="J1329" t="e">
            <v>#N/A</v>
          </cell>
          <cell r="K1329" t="str">
            <v>N2710;PRS030</v>
          </cell>
          <cell r="L1329" t="e">
            <v>#N/A</v>
          </cell>
          <cell r="M1329" t="e">
            <v>#N/A</v>
          </cell>
          <cell r="N1329" t="str">
            <v>4x2</v>
          </cell>
          <cell r="O1329" t="str">
            <v>Compression</v>
          </cell>
          <cell r="P1329" t="str">
            <v>Sub.Cont.</v>
          </cell>
          <cell r="Q1329" t="str">
            <v>YES</v>
          </cell>
          <cell r="R1329" t="str">
            <v>-</v>
          </cell>
          <cell r="S1329">
            <v>100</v>
          </cell>
          <cell r="Y1329">
            <v>5</v>
          </cell>
          <cell r="Z1329">
            <v>24</v>
          </cell>
          <cell r="AA1329">
            <v>175</v>
          </cell>
          <cell r="AB1329">
            <v>0</v>
          </cell>
          <cell r="AC1329">
            <v>70</v>
          </cell>
          <cell r="AD1329" t="str">
            <v>RK</v>
          </cell>
          <cell r="AE1329">
            <v>0</v>
          </cell>
          <cell r="AF1329">
            <v>4</v>
          </cell>
          <cell r="AG1329" t="e">
            <v>#N/A</v>
          </cell>
          <cell r="AH1329" t="e">
            <v>#N/A</v>
          </cell>
          <cell r="AJ1329">
            <v>46</v>
          </cell>
          <cell r="AL1329">
            <v>150</v>
          </cell>
          <cell r="AM1329">
            <v>50</v>
          </cell>
          <cell r="AN1329">
            <v>600</v>
          </cell>
          <cell r="AO1329">
            <v>3.6</v>
          </cell>
          <cell r="AP1329" t="e">
            <v>#N/A</v>
          </cell>
          <cell r="AQ1329" t="e">
            <v>#N/A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B1330" t="str">
            <v>93211-07867</v>
          </cell>
          <cell r="C1330" t="str">
            <v>93211-07867;A</v>
          </cell>
          <cell r="D1330" t="str">
            <v>F-SCR</v>
          </cell>
          <cell r="E1330" t="str">
            <v>MAZDA</v>
          </cell>
          <cell r="F1330" t="str">
            <v>-</v>
          </cell>
          <cell r="G1330" t="str">
            <v>GASKET COVER LWR</v>
          </cell>
          <cell r="H1330" t="str">
            <v>VAC</v>
          </cell>
          <cell r="I1330" t="e">
            <v>#N/A</v>
          </cell>
          <cell r="J1330" t="e">
            <v>#N/A</v>
          </cell>
          <cell r="K1330" t="str">
            <v>N2710;PRS030</v>
          </cell>
          <cell r="L1330" t="e">
            <v>#N/A</v>
          </cell>
          <cell r="M1330" t="e">
            <v>#N/A</v>
          </cell>
          <cell r="N1330" t="str">
            <v>4x2</v>
          </cell>
          <cell r="O1330" t="str">
            <v>Compression</v>
          </cell>
          <cell r="P1330" t="str">
            <v>Sub.Cont.</v>
          </cell>
          <cell r="Q1330" t="str">
            <v>NO</v>
          </cell>
          <cell r="R1330" t="str">
            <v>-</v>
          </cell>
          <cell r="S1330">
            <v>120</v>
          </cell>
          <cell r="T1330" t="str">
            <v>JIG</v>
          </cell>
          <cell r="W1330" t="str">
            <v xml:space="preserve"> </v>
          </cell>
          <cell r="Y1330">
            <v>11</v>
          </cell>
          <cell r="Z1330">
            <v>24</v>
          </cell>
          <cell r="AA1330">
            <v>175</v>
          </cell>
          <cell r="AB1330">
            <v>30</v>
          </cell>
          <cell r="AC1330">
            <v>90</v>
          </cell>
          <cell r="AD1330" t="str">
            <v>RK</v>
          </cell>
          <cell r="AE1330">
            <v>0</v>
          </cell>
          <cell r="AF1330">
            <v>4</v>
          </cell>
          <cell r="AG1330" t="e">
            <v>#N/A</v>
          </cell>
          <cell r="AH1330" t="e">
            <v>#N/A</v>
          </cell>
          <cell r="AJ1330">
            <v>968</v>
          </cell>
          <cell r="AL1330">
            <v>150</v>
          </cell>
          <cell r="AM1330">
            <v>50</v>
          </cell>
          <cell r="AN1330">
            <v>600</v>
          </cell>
          <cell r="AO1330">
            <v>3.6</v>
          </cell>
          <cell r="AP1330" t="e">
            <v>#N/A</v>
          </cell>
          <cell r="AQ1330" t="e">
            <v>#N/A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B1331" t="str">
            <v>9420-044</v>
          </cell>
          <cell r="C1331" t="str">
            <v>9420-044;A;A</v>
          </cell>
          <cell r="D1331" t="str">
            <v>F-OTH</v>
          </cell>
          <cell r="E1331" t="str">
            <v>MAZDA</v>
          </cell>
          <cell r="F1331" t="str">
            <v>323</v>
          </cell>
          <cell r="G1331" t="str">
            <v>FLAP ASSY'R RH</v>
          </cell>
          <cell r="H1331" t="str">
            <v>RR</v>
          </cell>
          <cell r="I1331" t="e">
            <v>#N/A</v>
          </cell>
          <cell r="J1331" t="e">
            <v>#N/A</v>
          </cell>
          <cell r="K1331" t="str">
            <v>AG2600;PRS080</v>
          </cell>
          <cell r="L1331" t="e">
            <v>#N/A</v>
          </cell>
          <cell r="M1331" t="e">
            <v>#N/A</v>
          </cell>
          <cell r="N1331" t="str">
            <v>25x1</v>
          </cell>
          <cell r="O1331" t="str">
            <v>Compression</v>
          </cell>
          <cell r="P1331" t="str">
            <v>Press Dep.</v>
          </cell>
          <cell r="Q1331" t="str">
            <v>NO</v>
          </cell>
          <cell r="R1331" t="str">
            <v>-</v>
          </cell>
          <cell r="S1331">
            <v>120</v>
          </cell>
          <cell r="T1331" t="str">
            <v>JIG</v>
          </cell>
          <cell r="Y1331">
            <v>3</v>
          </cell>
          <cell r="Z1331">
            <v>0</v>
          </cell>
          <cell r="AA1331">
            <v>175</v>
          </cell>
          <cell r="AB1331">
            <v>20</v>
          </cell>
          <cell r="AC1331">
            <v>75</v>
          </cell>
          <cell r="AD1331" t="str">
            <v>RK</v>
          </cell>
          <cell r="AE1331">
            <v>0</v>
          </cell>
          <cell r="AF1331">
            <v>100</v>
          </cell>
          <cell r="AG1331" t="e">
            <v>#N/A</v>
          </cell>
          <cell r="AH1331" t="e">
            <v>#N/A</v>
          </cell>
          <cell r="AJ1331">
            <v>96</v>
          </cell>
          <cell r="AL1331" t="e">
            <v>#N/A</v>
          </cell>
          <cell r="AM1331" t="e">
            <v>#N/A</v>
          </cell>
          <cell r="AN1331" t="e">
            <v>#N/A</v>
          </cell>
          <cell r="AO1331" t="e">
            <v>#N/A</v>
          </cell>
          <cell r="AP1331" t="e">
            <v>#N/A</v>
          </cell>
          <cell r="AQ1331" t="e">
            <v>#N/A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B1332" t="str">
            <v>94300-21084</v>
          </cell>
          <cell r="C1332" t="str">
            <v>94300-21084</v>
          </cell>
          <cell r="D1332" t="e">
            <v>#N/A</v>
          </cell>
          <cell r="E1332" t="str">
            <v>MAZDA</v>
          </cell>
          <cell r="F1332" t="str">
            <v>323'91</v>
          </cell>
          <cell r="G1332" t="str">
            <v>FLAP RH</v>
          </cell>
          <cell r="H1332" t="str">
            <v>TRI</v>
          </cell>
          <cell r="I1332" t="e">
            <v>#N/A</v>
          </cell>
          <cell r="J1332" t="e">
            <v>#N/A</v>
          </cell>
          <cell r="L1332" t="e">
            <v>#N/A</v>
          </cell>
          <cell r="M1332" t="e">
            <v>#N/A</v>
          </cell>
          <cell r="O1332" t="str">
            <v>Compression</v>
          </cell>
          <cell r="P1332" t="str">
            <v>Press Dep.</v>
          </cell>
          <cell r="Q1332" t="str">
            <v>NO</v>
          </cell>
          <cell r="R1332" t="str">
            <v>-</v>
          </cell>
          <cell r="S1332">
            <v>100</v>
          </cell>
          <cell r="Y1332">
            <v>5</v>
          </cell>
          <cell r="Z1332">
            <v>0</v>
          </cell>
          <cell r="AA1332">
            <v>180</v>
          </cell>
          <cell r="AB1332">
            <v>0</v>
          </cell>
          <cell r="AC1332">
            <v>0</v>
          </cell>
          <cell r="AD1332" t="str">
            <v>RK</v>
          </cell>
          <cell r="AE1332">
            <v>0</v>
          </cell>
          <cell r="AF1332">
            <v>0</v>
          </cell>
          <cell r="AG1332" t="e">
            <v>#N/A</v>
          </cell>
          <cell r="AH1332" t="e">
            <v>#N/A</v>
          </cell>
          <cell r="AJ1332">
            <v>44</v>
          </cell>
          <cell r="AL1332" t="e">
            <v>#N/A</v>
          </cell>
          <cell r="AM1332" t="e">
            <v>#N/A</v>
          </cell>
          <cell r="AN1332" t="e">
            <v>#N/A</v>
          </cell>
          <cell r="AO1332" t="e">
            <v>#N/A</v>
          </cell>
          <cell r="AP1332" t="e">
            <v>#N/A</v>
          </cell>
          <cell r="AQ1332" t="e">
            <v>#N/A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B1333" t="str">
            <v>94308-17844</v>
          </cell>
          <cell r="C1333" t="str">
            <v>94308-17844</v>
          </cell>
          <cell r="D1333" t="str">
            <v>F-BANNA</v>
          </cell>
          <cell r="E1333" t="str">
            <v>MAZDA</v>
          </cell>
          <cell r="F1333" t="str">
            <v>323</v>
          </cell>
          <cell r="G1333" t="str">
            <v>FLAP ASSY R LH</v>
          </cell>
          <cell r="H1333" t="str">
            <v>TRI</v>
          </cell>
          <cell r="I1333" t="e">
            <v>#N/A</v>
          </cell>
          <cell r="J1333" t="e">
            <v>#N/A</v>
          </cell>
          <cell r="K1333" t="str">
            <v>A-2600</v>
          </cell>
          <cell r="L1333" t="e">
            <v>#N/A</v>
          </cell>
          <cell r="M1333" t="e">
            <v>#N/A</v>
          </cell>
          <cell r="O1333" t="str">
            <v>Compression</v>
          </cell>
          <cell r="P1333" t="str">
            <v>Press Dep.</v>
          </cell>
          <cell r="Q1333" t="str">
            <v>YES</v>
          </cell>
          <cell r="R1333" t="str">
            <v>-</v>
          </cell>
          <cell r="S1333">
            <v>100</v>
          </cell>
          <cell r="Y1333">
            <v>5</v>
          </cell>
          <cell r="Z1333">
            <v>0</v>
          </cell>
          <cell r="AA1333">
            <v>175</v>
          </cell>
          <cell r="AB1333">
            <v>0</v>
          </cell>
          <cell r="AC1333">
            <v>70</v>
          </cell>
          <cell r="AD1333" t="str">
            <v>RK</v>
          </cell>
          <cell r="AE1333">
            <v>0</v>
          </cell>
          <cell r="AF1333">
            <v>0</v>
          </cell>
          <cell r="AG1333" t="e">
            <v>#N/A</v>
          </cell>
          <cell r="AH1333" t="e">
            <v>#N/A</v>
          </cell>
          <cell r="AI1333" t="str">
            <v>200 C x 3 hr</v>
          </cell>
          <cell r="AJ1333">
            <v>40</v>
          </cell>
          <cell r="AL1333" t="e">
            <v>#N/A</v>
          </cell>
          <cell r="AM1333" t="e">
            <v>#N/A</v>
          </cell>
          <cell r="AN1333" t="e">
            <v>#N/A</v>
          </cell>
          <cell r="AO1333" t="e">
            <v>#N/A</v>
          </cell>
          <cell r="AP1333" t="e">
            <v>#N/A</v>
          </cell>
          <cell r="AQ1333" t="e">
            <v>#N/A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B1334" t="str">
            <v>94322-17078</v>
          </cell>
          <cell r="C1334" t="str">
            <v>94322-17078</v>
          </cell>
          <cell r="D1334" t="e">
            <v>#N/A</v>
          </cell>
          <cell r="E1334" t="str">
            <v>MAZDA</v>
          </cell>
          <cell r="F1334" t="str">
            <v>323'91</v>
          </cell>
          <cell r="G1334" t="str">
            <v>FLAP LH</v>
          </cell>
          <cell r="H1334" t="str">
            <v>TRI</v>
          </cell>
          <cell r="I1334" t="e">
            <v>#N/A</v>
          </cell>
          <cell r="J1334" t="e">
            <v>#N/A</v>
          </cell>
          <cell r="K1334" t="str">
            <v>A-2600</v>
          </cell>
          <cell r="L1334" t="e">
            <v>#N/A</v>
          </cell>
          <cell r="M1334" t="e">
            <v>#N/A</v>
          </cell>
          <cell r="O1334" t="str">
            <v>Compression</v>
          </cell>
          <cell r="P1334" t="str">
            <v>Press Dep.</v>
          </cell>
          <cell r="Q1334" t="str">
            <v>NO</v>
          </cell>
          <cell r="R1334" t="str">
            <v>-</v>
          </cell>
          <cell r="S1334">
            <v>40</v>
          </cell>
          <cell r="T1334">
            <v>1</v>
          </cell>
          <cell r="U1334">
            <v>110</v>
          </cell>
          <cell r="V1334">
            <v>110</v>
          </cell>
          <cell r="W1334">
            <v>8</v>
          </cell>
          <cell r="Y1334">
            <v>6</v>
          </cell>
          <cell r="Z1334">
            <v>0</v>
          </cell>
          <cell r="AA1334">
            <v>175</v>
          </cell>
          <cell r="AB1334">
            <v>5</v>
          </cell>
          <cell r="AC1334">
            <v>25</v>
          </cell>
          <cell r="AD1334" t="str">
            <v>RK</v>
          </cell>
          <cell r="AE1334">
            <v>0</v>
          </cell>
          <cell r="AF1334">
            <v>0</v>
          </cell>
          <cell r="AG1334" t="e">
            <v>#N/A</v>
          </cell>
          <cell r="AH1334" t="e">
            <v>#N/A</v>
          </cell>
          <cell r="AJ1334">
            <v>47</v>
          </cell>
          <cell r="AL1334" t="e">
            <v>#N/A</v>
          </cell>
          <cell r="AM1334" t="e">
            <v>#N/A</v>
          </cell>
          <cell r="AN1334" t="e">
            <v>#N/A</v>
          </cell>
          <cell r="AO1334" t="e">
            <v>#N/A</v>
          </cell>
          <cell r="AP1334">
            <v>100</v>
          </cell>
          <cell r="AQ1334" t="e">
            <v>#N/A</v>
          </cell>
          <cell r="AR1334" t="str">
            <v>SPO</v>
          </cell>
          <cell r="AS1334">
            <v>38.69</v>
          </cell>
          <cell r="AT1334" t="e">
            <v>#N/A</v>
          </cell>
        </row>
        <row r="1335">
          <cell r="B1335" t="str">
            <v>94325-17004</v>
          </cell>
          <cell r="C1335" t="str">
            <v>94325-17004</v>
          </cell>
          <cell r="D1335" t="str">
            <v>F-BANNA</v>
          </cell>
          <cell r="E1335" t="str">
            <v>MAZDA</v>
          </cell>
          <cell r="F1335" t="str">
            <v>323'89</v>
          </cell>
          <cell r="G1335" t="str">
            <v>GASKET COVER HEAD</v>
          </cell>
          <cell r="I1335" t="e">
            <v>#N/A</v>
          </cell>
          <cell r="J1335" t="e">
            <v>#N/A</v>
          </cell>
          <cell r="L1335" t="e">
            <v>#N/A</v>
          </cell>
          <cell r="M1335" t="e">
            <v>#N/A</v>
          </cell>
          <cell r="O1335" t="str">
            <v>Compression</v>
          </cell>
          <cell r="P1335" t="str">
            <v>Sub.Cont.</v>
          </cell>
          <cell r="Q1335" t="str">
            <v>NO</v>
          </cell>
          <cell r="R1335" t="str">
            <v>-</v>
          </cell>
          <cell r="S1335">
            <v>120</v>
          </cell>
          <cell r="T1335" t="str">
            <v>JIG</v>
          </cell>
          <cell r="W1335" t="str">
            <v xml:space="preserve"> </v>
          </cell>
          <cell r="Y1335">
            <v>5</v>
          </cell>
          <cell r="Z1335">
            <v>0</v>
          </cell>
          <cell r="AA1335">
            <v>175</v>
          </cell>
          <cell r="AB1335">
            <v>40</v>
          </cell>
          <cell r="AC1335">
            <v>90</v>
          </cell>
          <cell r="AD1335" t="str">
            <v>RK</v>
          </cell>
          <cell r="AE1335">
            <v>0</v>
          </cell>
          <cell r="AG1335" t="e">
            <v>#N/A</v>
          </cell>
          <cell r="AH1335" t="e">
            <v>#N/A</v>
          </cell>
          <cell r="AJ1335">
            <v>990</v>
          </cell>
          <cell r="AL1335" t="e">
            <v>#N/A</v>
          </cell>
          <cell r="AM1335" t="e">
            <v>#N/A</v>
          </cell>
          <cell r="AN1335" t="e">
            <v>#N/A</v>
          </cell>
          <cell r="AO1335" t="e">
            <v>#N/A</v>
          </cell>
          <cell r="AP1335" t="e">
            <v>#N/A</v>
          </cell>
          <cell r="AQ1335" t="e">
            <v>#N/A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B1336" t="str">
            <v>94327-21024</v>
          </cell>
          <cell r="C1336" t="str">
            <v>94327-21024</v>
          </cell>
          <cell r="D1336" t="e">
            <v>#N/A</v>
          </cell>
          <cell r="E1336" t="str">
            <v>MAZDA</v>
          </cell>
          <cell r="F1336" t="str">
            <v>323'89</v>
          </cell>
          <cell r="G1336" t="str">
            <v>GASKET OIL PAN</v>
          </cell>
          <cell r="H1336" t="str">
            <v>TRI</v>
          </cell>
          <cell r="I1336" t="e">
            <v>#N/A</v>
          </cell>
          <cell r="J1336" t="e">
            <v>#N/A</v>
          </cell>
          <cell r="K1336" t="str">
            <v>A-2600</v>
          </cell>
          <cell r="L1336" t="e">
            <v>#N/A</v>
          </cell>
          <cell r="M1336" t="e">
            <v>#N/A</v>
          </cell>
          <cell r="O1336" t="str">
            <v>Compression</v>
          </cell>
          <cell r="P1336" t="str">
            <v>Sub.Cont.</v>
          </cell>
          <cell r="Q1336" t="str">
            <v>NO</v>
          </cell>
          <cell r="R1336" t="str">
            <v>-</v>
          </cell>
          <cell r="S1336">
            <v>100</v>
          </cell>
          <cell r="T1336" t="str">
            <v>JIG</v>
          </cell>
          <cell r="W1336">
            <v>3.5</v>
          </cell>
          <cell r="Y1336">
            <v>5</v>
          </cell>
          <cell r="Z1336">
            <v>0</v>
          </cell>
          <cell r="AA1336">
            <v>175</v>
          </cell>
          <cell r="AB1336">
            <v>40</v>
          </cell>
          <cell r="AC1336">
            <v>90</v>
          </cell>
          <cell r="AD1336" t="str">
            <v>RK</v>
          </cell>
          <cell r="AE1336">
            <v>0</v>
          </cell>
          <cell r="AF1336">
            <v>0</v>
          </cell>
          <cell r="AG1336" t="e">
            <v>#N/A</v>
          </cell>
          <cell r="AH1336" t="e">
            <v>#N/A</v>
          </cell>
          <cell r="AJ1336">
            <v>1242</v>
          </cell>
          <cell r="AL1336" t="e">
            <v>#N/A</v>
          </cell>
          <cell r="AM1336" t="e">
            <v>#N/A</v>
          </cell>
          <cell r="AN1336" t="e">
            <v>#N/A</v>
          </cell>
          <cell r="AO1336" t="e">
            <v>#N/A</v>
          </cell>
          <cell r="AP1336" t="e">
            <v>#N/A</v>
          </cell>
          <cell r="AQ1336" t="e">
            <v>#N/A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B1337" t="str">
            <v>94330-18087</v>
          </cell>
          <cell r="C1337" t="str">
            <v>94330-18087</v>
          </cell>
          <cell r="D1337" t="e">
            <v>#N/A</v>
          </cell>
          <cell r="E1337" t="str">
            <v>MAZDA</v>
          </cell>
          <cell r="F1337" t="str">
            <v>323'89</v>
          </cell>
          <cell r="G1337" t="str">
            <v>GASKET COVER BELT</v>
          </cell>
          <cell r="H1337" t="str">
            <v>TRI</v>
          </cell>
          <cell r="I1337" t="e">
            <v>#N/A</v>
          </cell>
          <cell r="J1337" t="e">
            <v>#N/A</v>
          </cell>
          <cell r="K1337" t="str">
            <v>A-2600</v>
          </cell>
          <cell r="L1337" t="e">
            <v>#N/A</v>
          </cell>
          <cell r="M1337" t="e">
            <v>#N/A</v>
          </cell>
          <cell r="O1337" t="str">
            <v>Transfer</v>
          </cell>
          <cell r="P1337" t="str">
            <v>IRC</v>
          </cell>
          <cell r="Q1337" t="str">
            <v>NO</v>
          </cell>
          <cell r="R1337" t="str">
            <v>-</v>
          </cell>
          <cell r="S1337">
            <v>100</v>
          </cell>
          <cell r="Y1337">
            <v>6</v>
          </cell>
          <cell r="Z1337">
            <v>0</v>
          </cell>
          <cell r="AA1337">
            <v>175</v>
          </cell>
          <cell r="AB1337">
            <v>0</v>
          </cell>
          <cell r="AC1337">
            <v>0</v>
          </cell>
          <cell r="AD1337" t="str">
            <v>RK</v>
          </cell>
          <cell r="AE1337">
            <v>0</v>
          </cell>
          <cell r="AF1337">
            <v>0</v>
          </cell>
          <cell r="AG1337" t="e">
            <v>#N/A</v>
          </cell>
          <cell r="AH1337" t="e">
            <v>#N/A</v>
          </cell>
          <cell r="AJ1337" t="e">
            <v>#VALUE!</v>
          </cell>
          <cell r="AL1337" t="e">
            <v>#N/A</v>
          </cell>
          <cell r="AM1337" t="e">
            <v>#N/A</v>
          </cell>
          <cell r="AN1337" t="e">
            <v>#N/A</v>
          </cell>
          <cell r="AO1337" t="e">
            <v>#N/A</v>
          </cell>
          <cell r="AP1337" t="e">
            <v>#N/A</v>
          </cell>
          <cell r="AQ1337" t="e">
            <v>#N/A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B1338" t="str">
            <v>94591-12B01T</v>
          </cell>
          <cell r="C1338" t="str">
            <v>94591-12B01T</v>
          </cell>
          <cell r="D1338" t="e">
            <v>#N/A</v>
          </cell>
          <cell r="E1338" t="str">
            <v>MAZDA</v>
          </cell>
          <cell r="F1338" t="str">
            <v>323'89</v>
          </cell>
          <cell r="G1338" t="str">
            <v>FE20GASKET COVER</v>
          </cell>
          <cell r="I1338" t="e">
            <v>#N/A</v>
          </cell>
          <cell r="J1338" t="e">
            <v>#N/A</v>
          </cell>
          <cell r="L1338" t="e">
            <v>#N/A</v>
          </cell>
          <cell r="M1338" t="e">
            <v>#N/A</v>
          </cell>
          <cell r="O1338" t="str">
            <v>Transfer</v>
          </cell>
          <cell r="P1338" t="str">
            <v>IRC</v>
          </cell>
          <cell r="Q1338" t="str">
            <v>NO</v>
          </cell>
          <cell r="R1338" t="str">
            <v>-</v>
          </cell>
          <cell r="S1338">
            <v>100</v>
          </cell>
          <cell r="Y1338">
            <v>6</v>
          </cell>
          <cell r="Z1338">
            <v>0</v>
          </cell>
          <cell r="AA1338">
            <v>175</v>
          </cell>
          <cell r="AB1338">
            <v>0</v>
          </cell>
          <cell r="AC1338">
            <v>0</v>
          </cell>
          <cell r="AD1338" t="str">
            <v>RK</v>
          </cell>
          <cell r="AE1338">
            <v>0</v>
          </cell>
          <cell r="AF1338">
            <v>0</v>
          </cell>
          <cell r="AG1338" t="e">
            <v>#N/A</v>
          </cell>
          <cell r="AH1338" t="e">
            <v>#N/A</v>
          </cell>
          <cell r="AJ1338" t="e">
            <v>#VALUE!</v>
          </cell>
          <cell r="AL1338" t="e">
            <v>#N/A</v>
          </cell>
          <cell r="AM1338" t="e">
            <v>#N/A</v>
          </cell>
          <cell r="AN1338" t="e">
            <v>#N/A</v>
          </cell>
          <cell r="AO1338" t="e">
            <v>#N/A</v>
          </cell>
          <cell r="AP1338" t="e">
            <v>#N/A</v>
          </cell>
          <cell r="AQ1338" t="e">
            <v>#N/A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B1339" t="str">
            <v>949062-0340</v>
          </cell>
          <cell r="C1339" t="str">
            <v>949062-0340</v>
          </cell>
          <cell r="D1339" t="e">
            <v>#N/A</v>
          </cell>
          <cell r="E1339" t="str">
            <v>MAZDA</v>
          </cell>
          <cell r="F1339" t="str">
            <v>323'89</v>
          </cell>
          <cell r="G1339" t="str">
            <v>GASKET</v>
          </cell>
          <cell r="H1339" t="str">
            <v>AMN</v>
          </cell>
          <cell r="I1339" t="e">
            <v>#N/A</v>
          </cell>
          <cell r="J1339" t="e">
            <v>#N/A</v>
          </cell>
          <cell r="L1339" t="e">
            <v>#N/A</v>
          </cell>
          <cell r="M1339" t="e">
            <v>#N/A</v>
          </cell>
          <cell r="O1339" t="str">
            <v>Compression</v>
          </cell>
          <cell r="P1339" t="str">
            <v>Press Dep.</v>
          </cell>
          <cell r="Q1339" t="str">
            <v>NO</v>
          </cell>
          <cell r="R1339" t="str">
            <v>-</v>
          </cell>
          <cell r="S1339">
            <v>120</v>
          </cell>
          <cell r="Y1339">
            <v>3</v>
          </cell>
          <cell r="Z1339">
            <v>0</v>
          </cell>
          <cell r="AA1339">
            <v>175</v>
          </cell>
          <cell r="AB1339">
            <v>0</v>
          </cell>
          <cell r="AC1339">
            <v>25</v>
          </cell>
          <cell r="AD1339" t="str">
            <v>RK</v>
          </cell>
          <cell r="AE1339">
            <v>0</v>
          </cell>
          <cell r="AF1339">
            <v>0</v>
          </cell>
          <cell r="AG1339" t="e">
            <v>#N/A</v>
          </cell>
          <cell r="AH1339" t="e">
            <v>#N/A</v>
          </cell>
          <cell r="AJ1339">
            <v>46</v>
          </cell>
          <cell r="AL1339" t="e">
            <v>#N/A</v>
          </cell>
          <cell r="AM1339" t="e">
            <v>#N/A</v>
          </cell>
          <cell r="AN1339" t="e">
            <v>#N/A</v>
          </cell>
          <cell r="AO1339" t="e">
            <v>#N/A</v>
          </cell>
          <cell r="AP1339" t="e">
            <v>#N/A</v>
          </cell>
          <cell r="AQ1339" t="e">
            <v>#N/A</v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B1340" t="str">
            <v>949320-0100</v>
          </cell>
          <cell r="C1340" t="str">
            <v>949320-0100</v>
          </cell>
          <cell r="D1340" t="e">
            <v>#N/A</v>
          </cell>
          <cell r="E1340" t="str">
            <v>MAZDA</v>
          </cell>
          <cell r="F1340" t="str">
            <v>323'95</v>
          </cell>
          <cell r="G1340" t="str">
            <v>GASKET HEAD COVER</v>
          </cell>
          <cell r="H1340" t="str">
            <v>AMN</v>
          </cell>
          <cell r="I1340" t="e">
            <v>#N/A</v>
          </cell>
          <cell r="J1340" t="e">
            <v>#N/A</v>
          </cell>
          <cell r="L1340" t="e">
            <v>#N/A</v>
          </cell>
          <cell r="M1340" t="e">
            <v>#N/A</v>
          </cell>
          <cell r="O1340" t="str">
            <v>Compression</v>
          </cell>
          <cell r="P1340" t="str">
            <v>Press Dep.</v>
          </cell>
          <cell r="Q1340" t="str">
            <v>NO</v>
          </cell>
          <cell r="R1340" t="str">
            <v>-</v>
          </cell>
          <cell r="S1340">
            <v>120</v>
          </cell>
          <cell r="Y1340">
            <v>25</v>
          </cell>
          <cell r="Z1340">
            <v>0</v>
          </cell>
          <cell r="AA1340">
            <v>175</v>
          </cell>
          <cell r="AB1340">
            <v>25</v>
          </cell>
          <cell r="AC1340">
            <v>25</v>
          </cell>
          <cell r="AD1340" t="str">
            <v>RK</v>
          </cell>
          <cell r="AE1340">
            <v>0</v>
          </cell>
          <cell r="AF1340">
            <v>0</v>
          </cell>
          <cell r="AG1340" t="e">
            <v>#N/A</v>
          </cell>
          <cell r="AH1340" t="e">
            <v>#N/A</v>
          </cell>
          <cell r="AJ1340">
            <v>47</v>
          </cell>
          <cell r="AL1340" t="e">
            <v>#N/A</v>
          </cell>
          <cell r="AM1340" t="e">
            <v>#N/A</v>
          </cell>
          <cell r="AN1340" t="e">
            <v>#N/A</v>
          </cell>
          <cell r="AO1340" t="e">
            <v>#N/A</v>
          </cell>
          <cell r="AP1340" t="e">
            <v>#N/A</v>
          </cell>
          <cell r="AQ1340" t="e">
            <v>#N/A</v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B1341" t="str">
            <v>949320-7660</v>
          </cell>
          <cell r="C1341" t="str">
            <v>949320-7660</v>
          </cell>
          <cell r="D1341" t="str">
            <v>F-TPS</v>
          </cell>
          <cell r="E1341" t="str">
            <v>MAZDA</v>
          </cell>
          <cell r="F1341" t="str">
            <v>323'89</v>
          </cell>
          <cell r="G1341" t="str">
            <v>GASKET-TB COVER L</v>
          </cell>
          <cell r="H1341" t="str">
            <v>TEE</v>
          </cell>
          <cell r="I1341" t="e">
            <v>#N/A</v>
          </cell>
          <cell r="J1341" t="e">
            <v>#N/A</v>
          </cell>
          <cell r="K1341" t="str">
            <v>N-2768</v>
          </cell>
          <cell r="L1341" t="e">
            <v>#N/A</v>
          </cell>
          <cell r="M1341" t="e">
            <v>#N/A</v>
          </cell>
          <cell r="N1341" t="str">
            <v>1x1</v>
          </cell>
          <cell r="O1341" t="str">
            <v>Compression</v>
          </cell>
          <cell r="P1341" t="str">
            <v>Press Dep.</v>
          </cell>
          <cell r="Q1341" t="str">
            <v>NO</v>
          </cell>
          <cell r="R1341" t="str">
            <v>-</v>
          </cell>
          <cell r="S1341">
            <v>120</v>
          </cell>
          <cell r="Y1341">
            <v>8</v>
          </cell>
          <cell r="Z1341">
            <v>0</v>
          </cell>
          <cell r="AA1341">
            <v>165</v>
          </cell>
          <cell r="AB1341">
            <v>25</v>
          </cell>
          <cell r="AC1341">
            <v>25</v>
          </cell>
          <cell r="AD1341" t="str">
            <v>RK</v>
          </cell>
          <cell r="AE1341">
            <v>0</v>
          </cell>
          <cell r="AF1341">
            <v>1</v>
          </cell>
          <cell r="AG1341" t="e">
            <v>#N/A</v>
          </cell>
          <cell r="AH1341" t="e">
            <v>#N/A</v>
          </cell>
          <cell r="AI1341" t="str">
            <v>180oC x 4 Hr</v>
          </cell>
          <cell r="AJ1341">
            <v>40</v>
          </cell>
          <cell r="AL1341" t="e">
            <v>#N/A</v>
          </cell>
          <cell r="AM1341" t="e">
            <v>#N/A</v>
          </cell>
          <cell r="AN1341" t="e">
            <v>#N/A</v>
          </cell>
          <cell r="AO1341" t="e">
            <v>#N/A</v>
          </cell>
          <cell r="AP1341">
            <v>100</v>
          </cell>
          <cell r="AQ1341" t="e">
            <v>#N/A</v>
          </cell>
          <cell r="AR1341" t="str">
            <v>SPO</v>
          </cell>
          <cell r="AS1341">
            <v>86.26</v>
          </cell>
          <cell r="AT1341" t="e">
            <v>#N/A</v>
          </cell>
        </row>
        <row r="1342">
          <cell r="B1342" t="str">
            <v>949320-7670</v>
          </cell>
          <cell r="C1342" t="str">
            <v>949320-7670</v>
          </cell>
          <cell r="D1342" t="str">
            <v>F-TPS</v>
          </cell>
          <cell r="E1342" t="str">
            <v>MAZDA</v>
          </cell>
          <cell r="F1342" t="str">
            <v>323'90</v>
          </cell>
          <cell r="G1342" t="str">
            <v>GASKET COVER T BE</v>
          </cell>
          <cell r="H1342" t="str">
            <v>TEE</v>
          </cell>
          <cell r="I1342" t="e">
            <v>#N/A</v>
          </cell>
          <cell r="J1342" t="e">
            <v>#N/A</v>
          </cell>
          <cell r="K1342" t="str">
            <v>N-2659</v>
          </cell>
          <cell r="L1342" t="e">
            <v>#N/A</v>
          </cell>
          <cell r="M1342" t="e">
            <v>#N/A</v>
          </cell>
          <cell r="N1342" t="str">
            <v>4x1</v>
          </cell>
          <cell r="O1342" t="str">
            <v>Compression</v>
          </cell>
          <cell r="P1342" t="str">
            <v>Press Dep.</v>
          </cell>
          <cell r="Q1342" t="str">
            <v>NO</v>
          </cell>
          <cell r="R1342" t="str">
            <v>-</v>
          </cell>
          <cell r="S1342">
            <v>120</v>
          </cell>
          <cell r="Y1342">
            <v>8</v>
          </cell>
          <cell r="Z1342">
            <v>0</v>
          </cell>
          <cell r="AA1342">
            <v>165</v>
          </cell>
          <cell r="AB1342">
            <v>25</v>
          </cell>
          <cell r="AC1342">
            <v>25</v>
          </cell>
          <cell r="AD1342" t="str">
            <v>RK</v>
          </cell>
          <cell r="AE1342">
            <v>0</v>
          </cell>
          <cell r="AF1342">
            <v>4</v>
          </cell>
          <cell r="AG1342" t="e">
            <v>#N/A</v>
          </cell>
          <cell r="AH1342" t="e">
            <v>#N/A</v>
          </cell>
          <cell r="AI1342" t="str">
            <v>180oC x 4 Hr</v>
          </cell>
          <cell r="AJ1342">
            <v>40</v>
          </cell>
          <cell r="AL1342" t="e">
            <v>#N/A</v>
          </cell>
          <cell r="AM1342" t="e">
            <v>#N/A</v>
          </cell>
          <cell r="AN1342" t="e">
            <v>#N/A</v>
          </cell>
          <cell r="AO1342" t="e">
            <v>#N/A</v>
          </cell>
          <cell r="AP1342">
            <v>100</v>
          </cell>
          <cell r="AQ1342" t="e">
            <v>#N/A</v>
          </cell>
          <cell r="AR1342" t="str">
            <v>SPO</v>
          </cell>
          <cell r="AS1342">
            <v>86.26</v>
          </cell>
          <cell r="AT1342" t="e">
            <v>#N/A</v>
          </cell>
        </row>
        <row r="1343">
          <cell r="B1343" t="str">
            <v>949320-8240</v>
          </cell>
          <cell r="C1343" t="str">
            <v>949320-8240</v>
          </cell>
          <cell r="D1343" t="e">
            <v>#N/A</v>
          </cell>
          <cell r="E1343" t="str">
            <v>MAZDA</v>
          </cell>
          <cell r="F1343" t="str">
            <v>323'94</v>
          </cell>
          <cell r="G1343" t="str">
            <v>GASKET OIL PAN</v>
          </cell>
          <cell r="H1343">
            <v>510</v>
          </cell>
          <cell r="I1343" t="e">
            <v>#N/A</v>
          </cell>
          <cell r="J1343" t="e">
            <v>#N/A</v>
          </cell>
          <cell r="L1343" t="e">
            <v>#N/A</v>
          </cell>
          <cell r="M1343" t="e">
            <v>#N/A</v>
          </cell>
          <cell r="N1343" t="str">
            <v>20x1</v>
          </cell>
          <cell r="O1343" t="str">
            <v>Compression</v>
          </cell>
          <cell r="P1343" t="str">
            <v>Press Dep.</v>
          </cell>
          <cell r="Q1343" t="str">
            <v>NO</v>
          </cell>
          <cell r="R1343" t="str">
            <v>-</v>
          </cell>
          <cell r="S1343">
            <v>120</v>
          </cell>
          <cell r="T1343" t="str">
            <v>JIG</v>
          </cell>
          <cell r="Y1343">
            <v>5</v>
          </cell>
          <cell r="Z1343">
            <v>0</v>
          </cell>
          <cell r="AA1343">
            <v>175</v>
          </cell>
          <cell r="AB1343">
            <v>0</v>
          </cell>
          <cell r="AC1343">
            <v>0</v>
          </cell>
          <cell r="AD1343" t="str">
            <v>RK</v>
          </cell>
          <cell r="AE1343">
            <v>0</v>
          </cell>
          <cell r="AF1343">
            <v>20</v>
          </cell>
          <cell r="AG1343" t="e">
            <v>#N/A</v>
          </cell>
          <cell r="AH1343" t="e">
            <v>#N/A</v>
          </cell>
          <cell r="AJ1343" t="e">
            <v>#VALUE!</v>
          </cell>
          <cell r="AL1343" t="e">
            <v>#N/A</v>
          </cell>
          <cell r="AM1343" t="e">
            <v>#N/A</v>
          </cell>
          <cell r="AN1343" t="e">
            <v>#N/A</v>
          </cell>
          <cell r="AO1343" t="e">
            <v>#N/A</v>
          </cell>
          <cell r="AP1343">
            <v>0</v>
          </cell>
          <cell r="AQ1343" t="e">
            <v>#N/A</v>
          </cell>
          <cell r="AR1343" t="str">
            <v>PUN</v>
          </cell>
          <cell r="AS1343">
            <v>4.8</v>
          </cell>
          <cell r="AT1343" t="e">
            <v>#N/A</v>
          </cell>
        </row>
        <row r="1344">
          <cell r="B1344" t="str">
            <v>949321-0660</v>
          </cell>
          <cell r="C1344" t="str">
            <v>949321-0660</v>
          </cell>
          <cell r="D1344" t="e">
            <v>#N/A</v>
          </cell>
          <cell r="E1344" t="str">
            <v>MAZDA</v>
          </cell>
          <cell r="F1344" t="str">
            <v>323'94</v>
          </cell>
          <cell r="G1344" t="str">
            <v>GASKET OIL PAN</v>
          </cell>
          <cell r="H1344">
            <v>510</v>
          </cell>
          <cell r="I1344" t="e">
            <v>#N/A</v>
          </cell>
          <cell r="J1344" t="e">
            <v>#N/A</v>
          </cell>
          <cell r="L1344" t="e">
            <v>#N/A</v>
          </cell>
          <cell r="M1344" t="e">
            <v>#N/A</v>
          </cell>
          <cell r="O1344" t="str">
            <v>Transfer</v>
          </cell>
          <cell r="P1344" t="str">
            <v>Press Dep.</v>
          </cell>
          <cell r="Q1344" t="str">
            <v>NO</v>
          </cell>
          <cell r="R1344" t="str">
            <v>205 / 220</v>
          </cell>
          <cell r="S1344">
            <v>180</v>
          </cell>
          <cell r="T1344">
            <v>3</v>
          </cell>
          <cell r="U1344">
            <v>200</v>
          </cell>
          <cell r="V1344">
            <v>270</v>
          </cell>
          <cell r="W1344">
            <v>8</v>
          </cell>
          <cell r="Y1344">
            <v>25</v>
          </cell>
          <cell r="Z1344">
            <v>0</v>
          </cell>
          <cell r="AA1344">
            <v>165</v>
          </cell>
          <cell r="AB1344">
            <v>10</v>
          </cell>
          <cell r="AC1344">
            <v>47</v>
          </cell>
          <cell r="AD1344" t="str">
            <v>RK</v>
          </cell>
          <cell r="AE1344">
            <v>35</v>
          </cell>
          <cell r="AF1344">
            <v>0</v>
          </cell>
          <cell r="AG1344" t="e">
            <v>#N/A</v>
          </cell>
          <cell r="AH1344" t="e">
            <v>#N/A</v>
          </cell>
          <cell r="AJ1344">
            <v>0</v>
          </cell>
          <cell r="AL1344" t="e">
            <v>#N/A</v>
          </cell>
          <cell r="AM1344" t="e">
            <v>#N/A</v>
          </cell>
          <cell r="AN1344" t="e">
            <v>#N/A</v>
          </cell>
          <cell r="AO1344" t="e">
            <v>#N/A</v>
          </cell>
          <cell r="AP1344">
            <v>1205</v>
          </cell>
          <cell r="AQ1344" t="e">
            <v>#N/A</v>
          </cell>
          <cell r="AR1344" t="str">
            <v>PRS510</v>
          </cell>
          <cell r="AS1344">
            <v>18</v>
          </cell>
          <cell r="AT1344" t="e">
            <v>#N/A</v>
          </cell>
        </row>
        <row r="1345">
          <cell r="B1345" t="str">
            <v>949321-0670</v>
          </cell>
          <cell r="C1345" t="str">
            <v>949321-0670;A</v>
          </cell>
          <cell r="D1345" t="e">
            <v>#N/A</v>
          </cell>
          <cell r="E1345" t="str">
            <v>MAZDA</v>
          </cell>
          <cell r="F1345" t="str">
            <v>323'94</v>
          </cell>
          <cell r="G1345" t="str">
            <v>GASKET HEAD COVER</v>
          </cell>
          <cell r="H1345" t="str">
            <v>TEE</v>
          </cell>
          <cell r="I1345" t="e">
            <v>#N/A</v>
          </cell>
          <cell r="J1345" t="e">
            <v>#N/A</v>
          </cell>
          <cell r="K1345" t="str">
            <v>AG2600;PRS080</v>
          </cell>
          <cell r="L1345" t="e">
            <v>#N/A</v>
          </cell>
          <cell r="M1345" t="e">
            <v>#N/A</v>
          </cell>
          <cell r="N1345" t="str">
            <v>2x1</v>
          </cell>
          <cell r="O1345" t="str">
            <v>Transfer</v>
          </cell>
          <cell r="P1345" t="str">
            <v>Press Dep.</v>
          </cell>
          <cell r="Q1345" t="str">
            <v>NO</v>
          </cell>
          <cell r="R1345" t="str">
            <v>205 / 220</v>
          </cell>
          <cell r="S1345">
            <v>180</v>
          </cell>
          <cell r="T1345">
            <v>3</v>
          </cell>
          <cell r="U1345">
            <v>200</v>
          </cell>
          <cell r="V1345">
            <v>270</v>
          </cell>
          <cell r="W1345">
            <v>8</v>
          </cell>
          <cell r="Y1345">
            <v>25</v>
          </cell>
          <cell r="Z1345">
            <v>0</v>
          </cell>
          <cell r="AA1345">
            <v>165</v>
          </cell>
          <cell r="AB1345">
            <v>10</v>
          </cell>
          <cell r="AC1345">
            <v>47</v>
          </cell>
          <cell r="AD1345" t="str">
            <v>RK</v>
          </cell>
          <cell r="AE1345">
            <v>35</v>
          </cell>
          <cell r="AF1345">
            <v>2</v>
          </cell>
          <cell r="AG1345" t="e">
            <v>#N/A</v>
          </cell>
          <cell r="AH1345" t="e">
            <v>#N/A</v>
          </cell>
          <cell r="AJ1345">
            <v>0</v>
          </cell>
          <cell r="AL1345" t="e">
            <v>#N/A</v>
          </cell>
          <cell r="AM1345" t="e">
            <v>#N/A</v>
          </cell>
          <cell r="AN1345" t="e">
            <v>#N/A</v>
          </cell>
          <cell r="AO1345" t="e">
            <v>#N/A</v>
          </cell>
          <cell r="AP1345">
            <v>1205</v>
          </cell>
          <cell r="AQ1345" t="e">
            <v>#N/A</v>
          </cell>
          <cell r="AR1345" t="str">
            <v>PRS510</v>
          </cell>
          <cell r="AS1345">
            <v>18</v>
          </cell>
          <cell r="AT1345" t="e">
            <v>#N/A</v>
          </cell>
        </row>
        <row r="1346">
          <cell r="B1346" t="str">
            <v>95011-63000</v>
          </cell>
          <cell r="C1346" t="str">
            <v>95011-63000</v>
          </cell>
          <cell r="D1346" t="str">
            <v>F-MCR</v>
          </cell>
          <cell r="E1346" t="str">
            <v>KOITO</v>
          </cell>
          <cell r="F1346" t="str">
            <v>IRC</v>
          </cell>
          <cell r="G1346" t="str">
            <v>SOCKET COVER</v>
          </cell>
          <cell r="H1346" t="str">
            <v>AMN</v>
          </cell>
          <cell r="I1346" t="e">
            <v>#N/A</v>
          </cell>
          <cell r="J1346" t="e">
            <v>#N/A</v>
          </cell>
          <cell r="K1346" t="str">
            <v>AG-2662</v>
          </cell>
          <cell r="L1346" t="e">
            <v>#N/A</v>
          </cell>
          <cell r="M1346" t="e">
            <v>#N/A</v>
          </cell>
          <cell r="N1346" t="str">
            <v>100x1</v>
          </cell>
          <cell r="O1346" t="str">
            <v>TRANSFER</v>
          </cell>
          <cell r="P1346" t="str">
            <v>Press Dep.</v>
          </cell>
          <cell r="Q1346" t="str">
            <v>NO</v>
          </cell>
          <cell r="R1346" t="str">
            <v>-</v>
          </cell>
          <cell r="S1346">
            <v>180</v>
          </cell>
          <cell r="T1346">
            <v>2</v>
          </cell>
          <cell r="U1346">
            <v>260</v>
          </cell>
          <cell r="V1346">
            <v>260</v>
          </cell>
          <cell r="W1346">
            <v>8</v>
          </cell>
          <cell r="Y1346">
            <v>8</v>
          </cell>
          <cell r="Z1346">
            <v>0</v>
          </cell>
          <cell r="AA1346">
            <v>165</v>
          </cell>
          <cell r="AB1346">
            <v>10</v>
          </cell>
          <cell r="AC1346">
            <v>47</v>
          </cell>
          <cell r="AD1346" t="str">
            <v>RK</v>
          </cell>
          <cell r="AE1346">
            <v>0</v>
          </cell>
          <cell r="AF1346">
            <v>10</v>
          </cell>
          <cell r="AG1346" t="e">
            <v>#N/A</v>
          </cell>
          <cell r="AH1346" t="e">
            <v>#N/A</v>
          </cell>
          <cell r="AJ1346">
            <v>452</v>
          </cell>
          <cell r="AL1346" t="e">
            <v>#N/A</v>
          </cell>
          <cell r="AM1346" t="e">
            <v>#N/A</v>
          </cell>
          <cell r="AN1346" t="e">
            <v>#N/A</v>
          </cell>
          <cell r="AO1346" t="e">
            <v>#N/A</v>
          </cell>
          <cell r="AP1346">
            <v>1107</v>
          </cell>
          <cell r="AQ1346" t="e">
            <v>#N/A</v>
          </cell>
          <cell r="AR1346" t="str">
            <v>PRS510</v>
          </cell>
          <cell r="AS1346">
            <v>7</v>
          </cell>
          <cell r="AT1346" t="e">
            <v>#N/A</v>
          </cell>
        </row>
        <row r="1347">
          <cell r="B1347" t="str">
            <v>95012-15000</v>
          </cell>
          <cell r="C1347" t="str">
            <v>95012-15000</v>
          </cell>
          <cell r="D1347" t="e">
            <v>#N/A</v>
          </cell>
          <cell r="E1347" t="str">
            <v>KOITO</v>
          </cell>
          <cell r="F1347" t="str">
            <v>IRC</v>
          </cell>
          <cell r="G1347" t="str">
            <v>SOCKET COVER</v>
          </cell>
          <cell r="H1347" t="str">
            <v>AMN</v>
          </cell>
          <cell r="I1347" t="e">
            <v>#N/A</v>
          </cell>
          <cell r="J1347" t="e">
            <v>#N/A</v>
          </cell>
          <cell r="K1347" t="str">
            <v>AG-2400</v>
          </cell>
          <cell r="L1347" t="e">
            <v>#N/A</v>
          </cell>
          <cell r="M1347" t="e">
            <v>#N/A</v>
          </cell>
          <cell r="O1347" t="str">
            <v>TRANSFER</v>
          </cell>
          <cell r="P1347" t="str">
            <v>Press Dep.</v>
          </cell>
          <cell r="Q1347" t="str">
            <v>NO</v>
          </cell>
          <cell r="R1347" t="str">
            <v>-</v>
          </cell>
          <cell r="S1347">
            <v>180</v>
          </cell>
          <cell r="T1347">
            <v>2</v>
          </cell>
          <cell r="U1347">
            <v>260</v>
          </cell>
          <cell r="V1347">
            <v>260</v>
          </cell>
          <cell r="W1347">
            <v>8</v>
          </cell>
          <cell r="Y1347">
            <v>25</v>
          </cell>
          <cell r="Z1347">
            <v>0</v>
          </cell>
          <cell r="AA1347">
            <v>165</v>
          </cell>
          <cell r="AB1347">
            <v>10</v>
          </cell>
          <cell r="AC1347">
            <v>47</v>
          </cell>
          <cell r="AD1347" t="str">
            <v>RK</v>
          </cell>
          <cell r="AE1347">
            <v>0</v>
          </cell>
          <cell r="AF1347">
            <v>0</v>
          </cell>
          <cell r="AG1347" t="e">
            <v>#N/A</v>
          </cell>
          <cell r="AH1347" t="e">
            <v>#N/A</v>
          </cell>
          <cell r="AJ1347">
            <v>452</v>
          </cell>
          <cell r="AL1347" t="e">
            <v>#N/A</v>
          </cell>
          <cell r="AM1347" t="e">
            <v>#N/A</v>
          </cell>
          <cell r="AN1347" t="e">
            <v>#N/A</v>
          </cell>
          <cell r="AO1347" t="e">
            <v>#N/A</v>
          </cell>
          <cell r="AP1347">
            <v>1107</v>
          </cell>
          <cell r="AQ1347" t="e">
            <v>#N/A</v>
          </cell>
          <cell r="AR1347" t="str">
            <v>PRS510</v>
          </cell>
          <cell r="AS1347">
            <v>7</v>
          </cell>
          <cell r="AT1347" t="e">
            <v>#N/A</v>
          </cell>
        </row>
        <row r="1348">
          <cell r="B1348" t="str">
            <v>951172-0600</v>
          </cell>
          <cell r="C1348" t="str">
            <v>951172-0600</v>
          </cell>
          <cell r="D1348" t="e">
            <v>#N/A</v>
          </cell>
          <cell r="E1348" t="str">
            <v>YAMAHA</v>
          </cell>
          <cell r="F1348" t="str">
            <v>-</v>
          </cell>
          <cell r="G1348" t="str">
            <v>BANDRIM 17-16</v>
          </cell>
          <cell r="H1348">
            <v>510</v>
          </cell>
          <cell r="I1348" t="e">
            <v>#N/A</v>
          </cell>
          <cell r="J1348" t="e">
            <v>#N/A</v>
          </cell>
          <cell r="K1348" t="str">
            <v>AG-2600</v>
          </cell>
          <cell r="L1348" t="e">
            <v>#N/A</v>
          </cell>
          <cell r="M1348" t="e">
            <v>#N/A</v>
          </cell>
          <cell r="N1348" t="str">
            <v>1x1</v>
          </cell>
          <cell r="O1348" t="str">
            <v>Comprssion</v>
          </cell>
          <cell r="P1348" t="str">
            <v>Sub.Cont.</v>
          </cell>
          <cell r="Q1348" t="str">
            <v>NO</v>
          </cell>
          <cell r="R1348" t="str">
            <v>-</v>
          </cell>
          <cell r="S1348">
            <v>100</v>
          </cell>
          <cell r="T1348">
            <v>10</v>
          </cell>
          <cell r="U1348">
            <v>20</v>
          </cell>
          <cell r="V1348">
            <v>20</v>
          </cell>
          <cell r="W1348">
            <v>12</v>
          </cell>
          <cell r="Y1348">
            <v>4</v>
          </cell>
          <cell r="Z1348">
            <v>0</v>
          </cell>
          <cell r="AA1348">
            <v>175</v>
          </cell>
          <cell r="AB1348">
            <v>5</v>
          </cell>
          <cell r="AC1348">
            <v>50</v>
          </cell>
          <cell r="AD1348" t="str">
            <v>RK</v>
          </cell>
          <cell r="AE1348">
            <v>0</v>
          </cell>
          <cell r="AF1348">
            <v>1</v>
          </cell>
          <cell r="AG1348" t="e">
            <v>#N/A</v>
          </cell>
          <cell r="AH1348" t="e">
            <v>#N/A</v>
          </cell>
          <cell r="AJ1348">
            <v>358</v>
          </cell>
          <cell r="AL1348" t="e">
            <v>#N/A</v>
          </cell>
          <cell r="AM1348" t="e">
            <v>#N/A</v>
          </cell>
          <cell r="AN1348" t="e">
            <v>#N/A</v>
          </cell>
          <cell r="AO1348" t="e">
            <v>#N/A</v>
          </cell>
          <cell r="AP1348" t="e">
            <v>#N/A</v>
          </cell>
          <cell r="AQ1348" t="e">
            <v>#N/A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B1349" t="str">
            <v>951172-0671</v>
          </cell>
          <cell r="C1349" t="str">
            <v>951172-0671;A</v>
          </cell>
          <cell r="D1349" t="str">
            <v>F-TPS</v>
          </cell>
          <cell r="E1349" t="str">
            <v xml:space="preserve">TOSTEM </v>
          </cell>
          <cell r="F1349" t="str">
            <v>-</v>
          </cell>
          <cell r="G1349" t="str">
            <v>RUBBER</v>
          </cell>
          <cell r="H1349">
            <v>510</v>
          </cell>
          <cell r="I1349" t="e">
            <v>#N/A</v>
          </cell>
          <cell r="J1349" t="e">
            <v>#N/A</v>
          </cell>
          <cell r="K1349" t="str">
            <v>AG2600;PRS080</v>
          </cell>
          <cell r="L1349" t="e">
            <v>#N/A</v>
          </cell>
          <cell r="M1349" t="e">
            <v>#N/A</v>
          </cell>
          <cell r="N1349" t="str">
            <v>2x1</v>
          </cell>
          <cell r="O1349" t="str">
            <v>TRANSFER</v>
          </cell>
          <cell r="P1349" t="str">
            <v>Sub.Cont.</v>
          </cell>
          <cell r="Q1349" t="str">
            <v>NO</v>
          </cell>
          <cell r="R1349" t="str">
            <v>-</v>
          </cell>
          <cell r="S1349">
            <v>80</v>
          </cell>
          <cell r="T1349">
            <v>2</v>
          </cell>
          <cell r="U1349">
            <v>60</v>
          </cell>
          <cell r="V1349">
            <v>65</v>
          </cell>
          <cell r="W1349">
            <v>5</v>
          </cell>
          <cell r="Y1349">
            <v>6</v>
          </cell>
          <cell r="Z1349">
            <v>272.16000000000003</v>
          </cell>
          <cell r="AA1349">
            <v>170</v>
          </cell>
          <cell r="AB1349">
            <v>3</v>
          </cell>
          <cell r="AC1349">
            <v>50</v>
          </cell>
          <cell r="AD1349" t="str">
            <v>SE</v>
          </cell>
          <cell r="AE1349">
            <v>0</v>
          </cell>
          <cell r="AF1349">
            <v>2</v>
          </cell>
          <cell r="AG1349" t="e">
            <v>#N/A</v>
          </cell>
          <cell r="AH1349" t="e">
            <v>#N/A</v>
          </cell>
          <cell r="AJ1349">
            <v>358</v>
          </cell>
          <cell r="AL1349">
            <v>30</v>
          </cell>
          <cell r="AM1349">
            <v>10</v>
          </cell>
          <cell r="AN1349">
            <v>60</v>
          </cell>
          <cell r="AO1349">
            <v>8.1648000000000014</v>
          </cell>
          <cell r="AP1349" t="e">
            <v>#N/A</v>
          </cell>
          <cell r="AQ1349" t="e">
            <v>#N/A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B1350" t="str">
            <v>951172-0671</v>
          </cell>
          <cell r="C1350" t="str">
            <v>951172-0671;A</v>
          </cell>
          <cell r="D1350" t="str">
            <v>F-TPS</v>
          </cell>
          <cell r="E1350" t="str">
            <v>YNP.</v>
          </cell>
          <cell r="F1350" t="str">
            <v>323</v>
          </cell>
          <cell r="G1350" t="str">
            <v>SEAL FUEL TANK BA</v>
          </cell>
          <cell r="H1350">
            <v>510</v>
          </cell>
          <cell r="I1350" t="e">
            <v>#N/A</v>
          </cell>
          <cell r="J1350" t="e">
            <v>#N/A</v>
          </cell>
          <cell r="K1350" t="str">
            <v>AG2600;PRS080</v>
          </cell>
          <cell r="L1350" t="e">
            <v>#N/A</v>
          </cell>
          <cell r="M1350" t="e">
            <v>#N/A</v>
          </cell>
          <cell r="N1350" t="str">
            <v>2x1</v>
          </cell>
          <cell r="O1350" t="str">
            <v>Compression</v>
          </cell>
          <cell r="P1350" t="str">
            <v>Sub.Cont.</v>
          </cell>
          <cell r="Q1350" t="str">
            <v>NO</v>
          </cell>
          <cell r="R1350" t="str">
            <v>-</v>
          </cell>
          <cell r="S1350">
            <v>100</v>
          </cell>
          <cell r="Y1350">
            <v>3</v>
          </cell>
          <cell r="Z1350">
            <v>272.16000000000003</v>
          </cell>
          <cell r="AA1350">
            <v>175</v>
          </cell>
          <cell r="AB1350">
            <v>10</v>
          </cell>
          <cell r="AC1350">
            <v>60</v>
          </cell>
          <cell r="AD1350" t="str">
            <v>RK</v>
          </cell>
          <cell r="AE1350">
            <v>0</v>
          </cell>
          <cell r="AF1350">
            <v>2</v>
          </cell>
          <cell r="AG1350" t="e">
            <v>#N/A</v>
          </cell>
          <cell r="AH1350" t="e">
            <v>#N/A</v>
          </cell>
          <cell r="AJ1350">
            <v>393</v>
          </cell>
          <cell r="AL1350">
            <v>30</v>
          </cell>
          <cell r="AM1350">
            <v>10</v>
          </cell>
          <cell r="AN1350">
            <v>60</v>
          </cell>
          <cell r="AO1350">
            <v>8.1648000000000014</v>
          </cell>
          <cell r="AP1350" t="e">
            <v>#N/A</v>
          </cell>
          <cell r="AQ1350" t="e">
            <v>#N/A</v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B1351" t="str">
            <v>951172-0690</v>
          </cell>
          <cell r="C1351" t="str">
            <v>951172-0690</v>
          </cell>
          <cell r="D1351" t="e">
            <v>#N/A</v>
          </cell>
          <cell r="E1351" t="str">
            <v>YNP.</v>
          </cell>
          <cell r="F1351" t="str">
            <v>323</v>
          </cell>
          <cell r="G1351" t="str">
            <v>SEAL FUEL TANK BA</v>
          </cell>
          <cell r="H1351">
            <v>510</v>
          </cell>
          <cell r="I1351" t="e">
            <v>#N/A</v>
          </cell>
          <cell r="J1351" t="e">
            <v>#N/A</v>
          </cell>
          <cell r="L1351" t="e">
            <v>#N/A</v>
          </cell>
          <cell r="M1351" t="e">
            <v>#N/A</v>
          </cell>
          <cell r="O1351" t="str">
            <v>Transfer</v>
          </cell>
          <cell r="P1351" t="str">
            <v>Press Dep.</v>
          </cell>
          <cell r="Q1351" t="str">
            <v>NO</v>
          </cell>
          <cell r="R1351" t="str">
            <v>205 / 220</v>
          </cell>
          <cell r="S1351">
            <v>120</v>
          </cell>
          <cell r="T1351">
            <v>3</v>
          </cell>
          <cell r="U1351">
            <v>165</v>
          </cell>
          <cell r="V1351">
            <v>165</v>
          </cell>
          <cell r="W1351">
            <v>8</v>
          </cell>
          <cell r="Y1351">
            <v>25</v>
          </cell>
          <cell r="Z1351">
            <v>0</v>
          </cell>
          <cell r="AA1351">
            <v>165</v>
          </cell>
          <cell r="AB1351">
            <v>25</v>
          </cell>
          <cell r="AC1351">
            <v>57</v>
          </cell>
          <cell r="AD1351" t="str">
            <v>TL</v>
          </cell>
          <cell r="AE1351">
            <v>400</v>
          </cell>
          <cell r="AF1351">
            <v>0</v>
          </cell>
          <cell r="AG1351" t="e">
            <v>#N/A</v>
          </cell>
          <cell r="AH1351" t="e">
            <v>#N/A</v>
          </cell>
          <cell r="AJ1351">
            <v>69</v>
          </cell>
          <cell r="AL1351" t="e">
            <v>#N/A</v>
          </cell>
          <cell r="AM1351" t="e">
            <v>#N/A</v>
          </cell>
          <cell r="AN1351" t="e">
            <v>#N/A</v>
          </cell>
          <cell r="AO1351" t="e">
            <v>#N/A</v>
          </cell>
          <cell r="AP1351">
            <v>804</v>
          </cell>
          <cell r="AQ1351" t="e">
            <v>#N/A</v>
          </cell>
          <cell r="AR1351" t="str">
            <v>PRS</v>
          </cell>
          <cell r="AS1351">
            <v>65</v>
          </cell>
          <cell r="AT1351" t="e">
            <v>#N/A</v>
          </cell>
        </row>
        <row r="1352">
          <cell r="B1352" t="str">
            <v>95162-C0400</v>
          </cell>
          <cell r="C1352" t="str">
            <v>95162-C0400;A</v>
          </cell>
          <cell r="D1352" t="e">
            <v>#N/A</v>
          </cell>
          <cell r="E1352" t="str">
            <v>MARINE CO</v>
          </cell>
          <cell r="F1352" t="str">
            <v>-</v>
          </cell>
          <cell r="G1352" t="str">
            <v>RUBBER PART</v>
          </cell>
          <cell r="H1352">
            <v>510</v>
          </cell>
          <cell r="I1352" t="e">
            <v>#N/A</v>
          </cell>
          <cell r="J1352" t="e">
            <v>#N/A</v>
          </cell>
          <cell r="K1352" t="str">
            <v>AG2500;PRS080</v>
          </cell>
          <cell r="L1352" t="e">
            <v>#N/A</v>
          </cell>
          <cell r="M1352" t="e">
            <v>#N/A</v>
          </cell>
          <cell r="N1352" t="str">
            <v>3x1</v>
          </cell>
          <cell r="O1352" t="str">
            <v>Transfer</v>
          </cell>
          <cell r="P1352" t="str">
            <v>Press Dep.</v>
          </cell>
          <cell r="Q1352" t="str">
            <v>NO</v>
          </cell>
          <cell r="R1352" t="str">
            <v>205 / 220</v>
          </cell>
          <cell r="S1352">
            <v>120</v>
          </cell>
          <cell r="T1352">
            <v>3</v>
          </cell>
          <cell r="U1352">
            <v>165</v>
          </cell>
          <cell r="V1352">
            <v>165</v>
          </cell>
          <cell r="W1352">
            <v>8</v>
          </cell>
          <cell r="Y1352">
            <v>25</v>
          </cell>
          <cell r="Z1352">
            <v>0</v>
          </cell>
          <cell r="AA1352">
            <v>165</v>
          </cell>
          <cell r="AB1352">
            <v>25</v>
          </cell>
          <cell r="AC1352">
            <v>57</v>
          </cell>
          <cell r="AD1352" t="str">
            <v>TL</v>
          </cell>
          <cell r="AE1352">
            <v>400</v>
          </cell>
          <cell r="AF1352">
            <v>3</v>
          </cell>
          <cell r="AG1352" t="e">
            <v>#N/A</v>
          </cell>
          <cell r="AH1352" t="e">
            <v>#N/A</v>
          </cell>
          <cell r="AJ1352">
            <v>79</v>
          </cell>
          <cell r="AL1352" t="e">
            <v>#N/A</v>
          </cell>
          <cell r="AM1352" t="e">
            <v>#N/A</v>
          </cell>
          <cell r="AN1352" t="e">
            <v>#N/A</v>
          </cell>
          <cell r="AO1352" t="e">
            <v>#N/A</v>
          </cell>
          <cell r="AP1352">
            <v>804</v>
          </cell>
          <cell r="AQ1352" t="e">
            <v>#N/A</v>
          </cell>
          <cell r="AR1352" t="str">
            <v>PRS</v>
          </cell>
          <cell r="AS1352">
            <v>65</v>
          </cell>
          <cell r="AT1352" t="e">
            <v>#N/A</v>
          </cell>
        </row>
        <row r="1353">
          <cell r="B1353" t="str">
            <v>95168-C0400</v>
          </cell>
          <cell r="C1353" t="str">
            <v>95168-C0400;A</v>
          </cell>
          <cell r="D1353" t="e">
            <v>#N/A</v>
          </cell>
          <cell r="E1353" t="str">
            <v>MARINE CO</v>
          </cell>
          <cell r="F1353" t="str">
            <v>-</v>
          </cell>
          <cell r="G1353" t="str">
            <v>RUBBER PART</v>
          </cell>
          <cell r="H1353">
            <v>510</v>
          </cell>
          <cell r="I1353" t="e">
            <v>#N/A</v>
          </cell>
          <cell r="J1353" t="e">
            <v>#N/A</v>
          </cell>
          <cell r="K1353" t="str">
            <v>AG2600;PRS080</v>
          </cell>
          <cell r="L1353" t="e">
            <v>#N/A</v>
          </cell>
          <cell r="M1353" t="e">
            <v>#N/A</v>
          </cell>
          <cell r="N1353" t="str">
            <v>3x1</v>
          </cell>
          <cell r="O1353" t="str">
            <v>Transfer</v>
          </cell>
          <cell r="P1353" t="str">
            <v>Sub.Cont.</v>
          </cell>
          <cell r="Q1353" t="str">
            <v>NO</v>
          </cell>
          <cell r="R1353" t="str">
            <v>205 / 220</v>
          </cell>
          <cell r="S1353">
            <v>120</v>
          </cell>
          <cell r="T1353">
            <v>2</v>
          </cell>
          <cell r="U1353">
            <v>200</v>
          </cell>
          <cell r="V1353">
            <v>150</v>
          </cell>
          <cell r="W1353">
            <v>8</v>
          </cell>
          <cell r="Y1353">
            <v>25</v>
          </cell>
          <cell r="Z1353">
            <v>0</v>
          </cell>
          <cell r="AA1353">
            <v>175</v>
          </cell>
          <cell r="AB1353">
            <v>20</v>
          </cell>
          <cell r="AC1353">
            <v>67</v>
          </cell>
          <cell r="AD1353" t="str">
            <v>RPS</v>
          </cell>
          <cell r="AE1353">
            <v>105</v>
          </cell>
          <cell r="AF1353">
            <v>3</v>
          </cell>
          <cell r="AG1353" t="e">
            <v>#N/A</v>
          </cell>
          <cell r="AH1353" t="e">
            <v>#N/A</v>
          </cell>
          <cell r="AJ1353">
            <v>62</v>
          </cell>
          <cell r="AL1353" t="e">
            <v>#N/A</v>
          </cell>
          <cell r="AM1353" t="e">
            <v>#N/A</v>
          </cell>
          <cell r="AN1353" t="e">
            <v>#N/A</v>
          </cell>
          <cell r="AO1353" t="e">
            <v>#N/A</v>
          </cell>
          <cell r="AP1353" t="e">
            <v>#N/A</v>
          </cell>
          <cell r="AQ1353" t="e">
            <v>#N/A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B1354" t="str">
            <v>95285-30Z04</v>
          </cell>
          <cell r="C1354" t="str">
            <v>95285-30Z04</v>
          </cell>
          <cell r="D1354" t="e">
            <v>#N/A</v>
          </cell>
          <cell r="E1354" t="str">
            <v>EDI DIESEL</v>
          </cell>
          <cell r="F1354" t="str">
            <v>-</v>
          </cell>
          <cell r="G1354" t="str">
            <v>ARM BASE HOLDER</v>
          </cell>
          <cell r="H1354">
            <v>510</v>
          </cell>
          <cell r="I1354" t="e">
            <v>#N/A</v>
          </cell>
          <cell r="J1354" t="e">
            <v>#N/A</v>
          </cell>
          <cell r="L1354" t="e">
            <v>#N/A</v>
          </cell>
          <cell r="M1354" t="e">
            <v>#N/A</v>
          </cell>
          <cell r="N1354" t="str">
            <v>2x1</v>
          </cell>
          <cell r="O1354" t="str">
            <v>Transfer</v>
          </cell>
          <cell r="P1354" t="str">
            <v>Sub.Cont.</v>
          </cell>
          <cell r="Q1354" t="str">
            <v>NO</v>
          </cell>
          <cell r="R1354" t="str">
            <v>205 / 220</v>
          </cell>
          <cell r="S1354">
            <v>120</v>
          </cell>
          <cell r="T1354">
            <v>2</v>
          </cell>
          <cell r="U1354">
            <v>200</v>
          </cell>
          <cell r="V1354">
            <v>150</v>
          </cell>
          <cell r="W1354">
            <v>8</v>
          </cell>
          <cell r="Y1354">
            <v>25</v>
          </cell>
          <cell r="Z1354">
            <v>0</v>
          </cell>
          <cell r="AA1354">
            <v>175</v>
          </cell>
          <cell r="AB1354">
            <v>20</v>
          </cell>
          <cell r="AC1354">
            <v>67</v>
          </cell>
          <cell r="AD1354" t="str">
            <v>RPS</v>
          </cell>
          <cell r="AE1354">
            <v>105</v>
          </cell>
          <cell r="AF1354">
            <v>2</v>
          </cell>
          <cell r="AG1354" t="e">
            <v>#N/A</v>
          </cell>
          <cell r="AH1354" t="e">
            <v>#N/A</v>
          </cell>
          <cell r="AJ1354">
            <v>62</v>
          </cell>
          <cell r="AL1354" t="e">
            <v>#N/A</v>
          </cell>
          <cell r="AM1354" t="e">
            <v>#N/A</v>
          </cell>
          <cell r="AN1354" t="e">
            <v>#N/A</v>
          </cell>
          <cell r="AO1354" t="e">
            <v>#N/A</v>
          </cell>
          <cell r="AP1354" t="e">
            <v>#N/A</v>
          </cell>
          <cell r="AQ1354" t="e">
            <v>#N/A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B1355" t="str">
            <v>95285-Z5006</v>
          </cell>
          <cell r="C1355" t="str">
            <v>95285-Z5006</v>
          </cell>
          <cell r="D1355" t="e">
            <v>#N/A</v>
          </cell>
          <cell r="E1355" t="str">
            <v>EDI DIESEL</v>
          </cell>
          <cell r="F1355" t="str">
            <v>-</v>
          </cell>
          <cell r="G1355" t="str">
            <v>ARM WITH RUBBER</v>
          </cell>
          <cell r="H1355">
            <v>510</v>
          </cell>
          <cell r="I1355" t="e">
            <v>#N/A</v>
          </cell>
          <cell r="J1355" t="e">
            <v>#N/A</v>
          </cell>
          <cell r="K1355" t="str">
            <v>AG-2450</v>
          </cell>
          <cell r="L1355" t="e">
            <v>#N/A</v>
          </cell>
          <cell r="M1355" t="e">
            <v>#N/A</v>
          </cell>
          <cell r="N1355" t="str">
            <v>2x1</v>
          </cell>
          <cell r="O1355" t="str">
            <v>Transfer</v>
          </cell>
          <cell r="P1355" t="str">
            <v>Press Dep.</v>
          </cell>
          <cell r="Q1355" t="str">
            <v>NO</v>
          </cell>
          <cell r="R1355" t="str">
            <v>205 / 220</v>
          </cell>
          <cell r="S1355">
            <v>120</v>
          </cell>
          <cell r="T1355">
            <v>3</v>
          </cell>
          <cell r="U1355">
            <v>90</v>
          </cell>
          <cell r="V1355">
            <v>90</v>
          </cell>
          <cell r="W1355">
            <v>8</v>
          </cell>
          <cell r="Y1355">
            <v>15</v>
          </cell>
          <cell r="Z1355">
            <v>0</v>
          </cell>
          <cell r="AA1355">
            <v>165</v>
          </cell>
          <cell r="AB1355">
            <v>10</v>
          </cell>
          <cell r="AC1355">
            <v>55</v>
          </cell>
          <cell r="AD1355" t="str">
            <v>RK</v>
          </cell>
          <cell r="AE1355">
            <v>96</v>
          </cell>
          <cell r="AF1355">
            <v>2</v>
          </cell>
          <cell r="AG1355" t="e">
            <v>#N/A</v>
          </cell>
          <cell r="AH1355" t="e">
            <v>#N/A</v>
          </cell>
          <cell r="AJ1355">
            <v>80</v>
          </cell>
          <cell r="AL1355" t="e">
            <v>#N/A</v>
          </cell>
          <cell r="AM1355" t="e">
            <v>#N/A</v>
          </cell>
          <cell r="AN1355" t="e">
            <v>#N/A</v>
          </cell>
          <cell r="AO1355" t="e">
            <v>#N/A</v>
          </cell>
          <cell r="AP1355">
            <v>239</v>
          </cell>
          <cell r="AQ1355" t="e">
            <v>#N/A</v>
          </cell>
          <cell r="AR1355" t="str">
            <v>PRS</v>
          </cell>
          <cell r="AS1355">
            <v>10.5</v>
          </cell>
          <cell r="AT1355" t="e">
            <v>#N/A</v>
          </cell>
        </row>
        <row r="1356">
          <cell r="B1356" t="str">
            <v>95285-Z5010</v>
          </cell>
          <cell r="C1356" t="str">
            <v>95285-Z5010;A</v>
          </cell>
          <cell r="D1356" t="str">
            <v>F-EM</v>
          </cell>
          <cell r="E1356" t="str">
            <v>SIAM CAST</v>
          </cell>
          <cell r="F1356" t="str">
            <v>-</v>
          </cell>
          <cell r="G1356" t="str">
            <v>BV 200N SCI-603</v>
          </cell>
          <cell r="H1356">
            <v>510</v>
          </cell>
          <cell r="I1356" t="e">
            <v>#N/A</v>
          </cell>
          <cell r="J1356" t="e">
            <v>#N/A</v>
          </cell>
          <cell r="K1356" t="str">
            <v>AS2505;PRS080</v>
          </cell>
          <cell r="L1356" t="e">
            <v>#N/A</v>
          </cell>
          <cell r="M1356" t="e">
            <v>#N/A</v>
          </cell>
          <cell r="N1356" t="str">
            <v>2x1</v>
          </cell>
          <cell r="O1356" t="str">
            <v>Comprssion</v>
          </cell>
          <cell r="P1356" t="str">
            <v>Sub.Cont.</v>
          </cell>
          <cell r="Q1356" t="str">
            <v>NO</v>
          </cell>
          <cell r="R1356" t="str">
            <v>-</v>
          </cell>
          <cell r="S1356">
            <v>100</v>
          </cell>
          <cell r="Y1356">
            <v>4</v>
          </cell>
          <cell r="Z1356">
            <v>285.12</v>
          </cell>
          <cell r="AA1356">
            <v>175</v>
          </cell>
          <cell r="AB1356">
            <v>20</v>
          </cell>
          <cell r="AC1356">
            <v>70</v>
          </cell>
          <cell r="AD1356" t="str">
            <v>RK</v>
          </cell>
          <cell r="AE1356">
            <v>0</v>
          </cell>
          <cell r="AF1356">
            <v>2</v>
          </cell>
          <cell r="AG1356" t="e">
            <v>#N/A</v>
          </cell>
          <cell r="AH1356" t="e">
            <v>#N/A</v>
          </cell>
          <cell r="AJ1356">
            <v>363</v>
          </cell>
          <cell r="AL1356">
            <v>30</v>
          </cell>
          <cell r="AM1356">
            <v>10</v>
          </cell>
          <cell r="AN1356">
            <v>60</v>
          </cell>
          <cell r="AO1356">
            <v>8.5536000000000012</v>
          </cell>
          <cell r="AP1356" t="e">
            <v>#N/A</v>
          </cell>
          <cell r="AQ1356" t="e">
            <v>#N/A</v>
          </cell>
          <cell r="AR1356" t="e">
            <v>#N/A</v>
          </cell>
          <cell r="AS1356" t="e">
            <v>#N/A</v>
          </cell>
          <cell r="AT1356" t="e">
            <v>#N/A</v>
          </cell>
        </row>
        <row r="1357">
          <cell r="B1357" t="str">
            <v>95285-Z5010</v>
          </cell>
          <cell r="C1357" t="str">
            <v>95285-Z5010;A</v>
          </cell>
          <cell r="D1357" t="str">
            <v>F-EM</v>
          </cell>
          <cell r="E1357" t="str">
            <v>EDI DIESEL</v>
          </cell>
          <cell r="F1357" t="str">
            <v>-</v>
          </cell>
          <cell r="G1357" t="str">
            <v>RUBBER</v>
          </cell>
          <cell r="H1357" t="str">
            <v>INM</v>
          </cell>
          <cell r="I1357" t="e">
            <v>#N/A</v>
          </cell>
          <cell r="J1357" t="e">
            <v>#N/A</v>
          </cell>
          <cell r="K1357" t="str">
            <v>AS-5505;INJ080</v>
          </cell>
          <cell r="L1357">
            <v>70</v>
          </cell>
          <cell r="M1357">
            <v>406.06060606060606</v>
          </cell>
          <cell r="N1357" t="str">
            <v>2x1</v>
          </cell>
          <cell r="O1357" t="str">
            <v>Transfer</v>
          </cell>
          <cell r="P1357" t="str">
            <v>Sub.Cont.</v>
          </cell>
          <cell r="Q1357" t="str">
            <v>NO</v>
          </cell>
          <cell r="R1357" t="str">
            <v>205 / 220</v>
          </cell>
          <cell r="S1357">
            <v>100</v>
          </cell>
          <cell r="T1357">
            <v>2</v>
          </cell>
          <cell r="U1357">
            <v>135</v>
          </cell>
          <cell r="V1357">
            <v>210</v>
          </cell>
          <cell r="W1357">
            <v>8</v>
          </cell>
          <cell r="Y1357">
            <v>25</v>
          </cell>
          <cell r="Z1357">
            <v>330</v>
          </cell>
          <cell r="AA1357">
            <v>175</v>
          </cell>
          <cell r="AB1357">
            <v>20</v>
          </cell>
          <cell r="AC1357">
            <v>60</v>
          </cell>
          <cell r="AD1357" t="str">
            <v>RK</v>
          </cell>
          <cell r="AE1357">
            <v>20</v>
          </cell>
          <cell r="AF1357">
            <v>2</v>
          </cell>
          <cell r="AG1357">
            <v>70</v>
          </cell>
          <cell r="AH1357">
            <v>424.24242424242425</v>
          </cell>
          <cell r="AJ1357">
            <v>59</v>
          </cell>
          <cell r="AL1357">
            <v>60</v>
          </cell>
          <cell r="AM1357">
            <v>20</v>
          </cell>
          <cell r="AN1357">
            <v>120</v>
          </cell>
          <cell r="AO1357">
            <v>19.8</v>
          </cell>
          <cell r="AP1357" t="e">
            <v>#N/A</v>
          </cell>
          <cell r="AQ1357" t="e">
            <v>#N/A</v>
          </cell>
          <cell r="AR1357" t="e">
            <v>#N/A</v>
          </cell>
          <cell r="AS1357" t="e">
            <v>#N/A</v>
          </cell>
          <cell r="AT1357" t="e">
            <v>#N/A</v>
          </cell>
        </row>
        <row r="1358">
          <cell r="B1358" t="str">
            <v>954347-0620,0630</v>
          </cell>
          <cell r="C1358" t="str">
            <v>954347-0620,0630</v>
          </cell>
          <cell r="D1358" t="e">
            <v>#N/A</v>
          </cell>
          <cell r="E1358" t="str">
            <v>MAZDA</v>
          </cell>
          <cell r="F1358" t="str">
            <v>323'90</v>
          </cell>
          <cell r="G1358" t="str">
            <v>GASKET HEAD COVER</v>
          </cell>
          <cell r="H1358">
            <v>510</v>
          </cell>
          <cell r="I1358" t="e">
            <v>#N/A</v>
          </cell>
          <cell r="J1358" t="e">
            <v>#N/A</v>
          </cell>
          <cell r="K1358" t="str">
            <v>AG-2600</v>
          </cell>
          <cell r="L1358" t="e">
            <v>#N/A</v>
          </cell>
          <cell r="M1358" t="e">
            <v>#N/A</v>
          </cell>
          <cell r="N1358" t="str">
            <v>1x1</v>
          </cell>
          <cell r="O1358" t="str">
            <v>Transfer</v>
          </cell>
          <cell r="P1358" t="str">
            <v>Press Dep.</v>
          </cell>
          <cell r="Q1358" t="str">
            <v>NO</v>
          </cell>
          <cell r="R1358" t="str">
            <v>205 / 220</v>
          </cell>
          <cell r="S1358">
            <v>120</v>
          </cell>
          <cell r="T1358">
            <v>4</v>
          </cell>
          <cell r="U1358">
            <v>130</v>
          </cell>
          <cell r="V1358">
            <v>280</v>
          </cell>
          <cell r="W1358">
            <v>8</v>
          </cell>
          <cell r="Y1358">
            <v>25</v>
          </cell>
          <cell r="Z1358">
            <v>0</v>
          </cell>
          <cell r="AA1358">
            <v>165</v>
          </cell>
          <cell r="AB1358">
            <v>30</v>
          </cell>
          <cell r="AC1358">
            <v>75</v>
          </cell>
          <cell r="AD1358" t="str">
            <v>RK</v>
          </cell>
          <cell r="AE1358">
            <v>267</v>
          </cell>
          <cell r="AF1358">
            <v>1</v>
          </cell>
          <cell r="AG1358" t="e">
            <v>#N/A</v>
          </cell>
          <cell r="AH1358" t="e">
            <v>#N/A</v>
          </cell>
          <cell r="AJ1358">
            <v>69</v>
          </cell>
          <cell r="AL1358" t="e">
            <v>#N/A</v>
          </cell>
          <cell r="AM1358" t="e">
            <v>#N/A</v>
          </cell>
          <cell r="AN1358" t="e">
            <v>#N/A</v>
          </cell>
          <cell r="AO1358" t="e">
            <v>#N/A</v>
          </cell>
          <cell r="AP1358">
            <v>1433</v>
          </cell>
          <cell r="AQ1358" t="e">
            <v>#N/A</v>
          </cell>
          <cell r="AR1358" t="str">
            <v>PRS</v>
          </cell>
          <cell r="AS1358">
            <v>45</v>
          </cell>
          <cell r="AT1358" t="e">
            <v>#N/A</v>
          </cell>
        </row>
        <row r="1359">
          <cell r="B1359" t="str">
            <v>954347-1620</v>
          </cell>
          <cell r="C1359" t="str">
            <v>954347-1620</v>
          </cell>
          <cell r="D1359" t="e">
            <v>#N/A</v>
          </cell>
          <cell r="E1359" t="str">
            <v>MAZDA</v>
          </cell>
          <cell r="F1359" t="str">
            <v>323'95</v>
          </cell>
          <cell r="G1359" t="str">
            <v>GASKET HEAD COVER</v>
          </cell>
          <cell r="I1359" t="e">
            <v>#N/A</v>
          </cell>
          <cell r="J1359" t="e">
            <v>#N/A</v>
          </cell>
          <cell r="L1359" t="e">
            <v>#N/A</v>
          </cell>
          <cell r="M1359" t="e">
            <v>#N/A</v>
          </cell>
          <cell r="O1359" t="str">
            <v>Transfer</v>
          </cell>
          <cell r="P1359" t="str">
            <v>Press Dep.</v>
          </cell>
          <cell r="Q1359" t="str">
            <v>NO</v>
          </cell>
          <cell r="R1359" t="str">
            <v>205 / 220</v>
          </cell>
          <cell r="S1359">
            <v>120</v>
          </cell>
          <cell r="T1359">
            <v>4</v>
          </cell>
          <cell r="U1359">
            <v>130</v>
          </cell>
          <cell r="V1359">
            <v>280</v>
          </cell>
          <cell r="W1359">
            <v>8</v>
          </cell>
          <cell r="Y1359">
            <v>25</v>
          </cell>
          <cell r="Z1359">
            <v>0</v>
          </cell>
          <cell r="AA1359">
            <v>165</v>
          </cell>
          <cell r="AB1359">
            <v>30</v>
          </cell>
          <cell r="AC1359">
            <v>75</v>
          </cell>
          <cell r="AD1359" t="str">
            <v>RK</v>
          </cell>
          <cell r="AE1359">
            <v>267</v>
          </cell>
          <cell r="AF1359">
            <v>0</v>
          </cell>
          <cell r="AG1359" t="e">
            <v>#N/A</v>
          </cell>
          <cell r="AH1359" t="e">
            <v>#N/A</v>
          </cell>
          <cell r="AJ1359">
            <v>69</v>
          </cell>
          <cell r="AL1359" t="e">
            <v>#N/A</v>
          </cell>
          <cell r="AM1359" t="e">
            <v>#N/A</v>
          </cell>
          <cell r="AN1359" t="e">
            <v>#N/A</v>
          </cell>
          <cell r="AO1359" t="e">
            <v>#N/A</v>
          </cell>
          <cell r="AP1359">
            <v>1433</v>
          </cell>
          <cell r="AQ1359" t="e">
            <v>#N/A</v>
          </cell>
          <cell r="AR1359" t="str">
            <v>PRS</v>
          </cell>
          <cell r="AS1359">
            <v>45</v>
          </cell>
          <cell r="AT1359" t="e">
            <v>#N/A</v>
          </cell>
        </row>
        <row r="1360">
          <cell r="B1360" t="str">
            <v>958CF-A88B(KAN)</v>
          </cell>
          <cell r="C1360" t="str">
            <v>958CF-A88B(KAN)</v>
          </cell>
          <cell r="D1360" t="e">
            <v>#N/A</v>
          </cell>
          <cell r="E1360" t="str">
            <v>MAZDA</v>
          </cell>
          <cell r="F1360" t="str">
            <v>-</v>
          </cell>
          <cell r="G1360" t="str">
            <v>GASKET HEAD COVER</v>
          </cell>
          <cell r="H1360" t="str">
            <v>SCR</v>
          </cell>
          <cell r="I1360" t="e">
            <v>#N/A</v>
          </cell>
          <cell r="J1360" t="e">
            <v>#N/A</v>
          </cell>
          <cell r="K1360" t="str">
            <v>E-2664</v>
          </cell>
          <cell r="L1360" t="e">
            <v>#N/A</v>
          </cell>
          <cell r="M1360" t="e">
            <v>#N/A</v>
          </cell>
          <cell r="N1360" t="str">
            <v>16x1</v>
          </cell>
          <cell r="O1360" t="str">
            <v>Injection</v>
          </cell>
          <cell r="P1360" t="str">
            <v>Press Dep.</v>
          </cell>
          <cell r="Q1360" t="str">
            <v>NO</v>
          </cell>
          <cell r="R1360" t="str">
            <v>205 / 220</v>
          </cell>
          <cell r="S1360">
            <v>150</v>
          </cell>
          <cell r="U1360">
            <v>50</v>
          </cell>
          <cell r="W1360">
            <v>8</v>
          </cell>
          <cell r="Y1360">
            <v>8</v>
          </cell>
          <cell r="Z1360">
            <v>0</v>
          </cell>
          <cell r="AA1360">
            <v>170</v>
          </cell>
          <cell r="AB1360">
            <v>30</v>
          </cell>
          <cell r="AC1360">
            <v>68</v>
          </cell>
          <cell r="AD1360" t="str">
            <v>RK</v>
          </cell>
          <cell r="AE1360">
            <v>0</v>
          </cell>
          <cell r="AF1360">
            <v>36</v>
          </cell>
          <cell r="AG1360" t="e">
            <v>#N/A</v>
          </cell>
          <cell r="AH1360" t="e">
            <v>#N/A</v>
          </cell>
          <cell r="AJ1360">
            <v>66</v>
          </cell>
          <cell r="AL1360" t="e">
            <v>#N/A</v>
          </cell>
          <cell r="AM1360" t="e">
            <v>#N/A</v>
          </cell>
          <cell r="AN1360" t="e">
            <v>#N/A</v>
          </cell>
          <cell r="AO1360" t="e">
            <v>#N/A</v>
          </cell>
          <cell r="AP1360">
            <v>1968</v>
          </cell>
          <cell r="AQ1360" t="e">
            <v>#N/A</v>
          </cell>
          <cell r="AR1360" t="str">
            <v>INJ</v>
          </cell>
          <cell r="AS1360">
            <v>41.58</v>
          </cell>
          <cell r="AT1360" t="e">
            <v>#N/A</v>
          </cell>
        </row>
        <row r="1361">
          <cell r="B1361" t="str">
            <v>96294</v>
          </cell>
          <cell r="C1361" t="str">
            <v>96294</v>
          </cell>
          <cell r="D1361" t="e">
            <v>#N/A</v>
          </cell>
          <cell r="E1361" t="str">
            <v>AAP</v>
          </cell>
          <cell r="F1361" t="str">
            <v>-</v>
          </cell>
          <cell r="G1361" t="str">
            <v>COVER SWITCH</v>
          </cell>
          <cell r="I1361" t="e">
            <v>#N/A</v>
          </cell>
          <cell r="J1361" t="e">
            <v>#N/A</v>
          </cell>
          <cell r="K1361" t="str">
            <v>E2621;PRS080</v>
          </cell>
          <cell r="L1361">
            <v>80</v>
          </cell>
          <cell r="M1361">
            <v>1184.6153846153845</v>
          </cell>
          <cell r="N1361" t="str">
            <v>2x1</v>
          </cell>
          <cell r="O1361" t="str">
            <v>Compression</v>
          </cell>
          <cell r="P1361" t="str">
            <v>Sub.Cont.</v>
          </cell>
          <cell r="Q1361" t="str">
            <v>NO</v>
          </cell>
          <cell r="R1361" t="str">
            <v>-</v>
          </cell>
          <cell r="S1361">
            <v>100</v>
          </cell>
          <cell r="Y1361">
            <v>3</v>
          </cell>
          <cell r="Z1361">
            <v>130</v>
          </cell>
          <cell r="AA1361">
            <v>175</v>
          </cell>
          <cell r="AB1361">
            <v>15</v>
          </cell>
          <cell r="AC1361">
            <v>70</v>
          </cell>
          <cell r="AD1361" t="str">
            <v>RK</v>
          </cell>
          <cell r="AE1361">
            <v>0</v>
          </cell>
          <cell r="AF1361">
            <v>2</v>
          </cell>
          <cell r="AG1361">
            <v>80</v>
          </cell>
          <cell r="AH1361">
            <v>1230.7692307692307</v>
          </cell>
          <cell r="AJ1361" t="e">
            <v>#VALUE!</v>
          </cell>
          <cell r="AL1361">
            <v>120</v>
          </cell>
          <cell r="AM1361">
            <v>40</v>
          </cell>
          <cell r="AN1361">
            <v>240</v>
          </cell>
          <cell r="AO1361">
            <v>15.6</v>
          </cell>
          <cell r="AP1361" t="e">
            <v>#N/A</v>
          </cell>
          <cell r="AQ1361" t="e">
            <v>#N/A</v>
          </cell>
          <cell r="AR1361" t="e">
            <v>#N/A</v>
          </cell>
          <cell r="AS1361" t="e">
            <v>#N/A</v>
          </cell>
          <cell r="AT1361" t="e">
            <v>#N/A</v>
          </cell>
        </row>
        <row r="1362">
          <cell r="B1362" t="str">
            <v>96294</v>
          </cell>
          <cell r="C1362" t="str">
            <v>96294</v>
          </cell>
          <cell r="D1362" t="e">
            <v>#N/A</v>
          </cell>
          <cell r="E1362" t="str">
            <v>TOSHIBA C</v>
          </cell>
          <cell r="F1362" t="str">
            <v>-</v>
          </cell>
          <cell r="G1362" t="str">
            <v>BUSHING LEAD</v>
          </cell>
          <cell r="I1362" t="e">
            <v>#N/A</v>
          </cell>
          <cell r="J1362" t="e">
            <v>#N/A</v>
          </cell>
          <cell r="K1362" t="str">
            <v>E2621;PRS080</v>
          </cell>
          <cell r="L1362">
            <v>80</v>
          </cell>
          <cell r="M1362">
            <v>1184.6153846153845</v>
          </cell>
          <cell r="N1362" t="str">
            <v>2x1</v>
          </cell>
          <cell r="O1362" t="str">
            <v>Compression</v>
          </cell>
          <cell r="P1362" t="str">
            <v>Sub.Cont.</v>
          </cell>
          <cell r="Q1362" t="str">
            <v>NO</v>
          </cell>
          <cell r="R1362" t="str">
            <v>-</v>
          </cell>
          <cell r="S1362">
            <v>100</v>
          </cell>
          <cell r="Y1362">
            <v>3</v>
          </cell>
          <cell r="Z1362">
            <v>130</v>
          </cell>
          <cell r="AA1362">
            <v>175</v>
          </cell>
          <cell r="AB1362">
            <v>15</v>
          </cell>
          <cell r="AC1362">
            <v>70</v>
          </cell>
          <cell r="AD1362" t="str">
            <v>RK</v>
          </cell>
          <cell r="AE1362">
            <v>0</v>
          </cell>
          <cell r="AF1362">
            <v>2</v>
          </cell>
          <cell r="AG1362">
            <v>80</v>
          </cell>
          <cell r="AH1362">
            <v>1230.7692307692307</v>
          </cell>
          <cell r="AJ1362" t="e">
            <v>#VALUE!</v>
          </cell>
          <cell r="AL1362">
            <v>120</v>
          </cell>
          <cell r="AM1362">
            <v>40</v>
          </cell>
          <cell r="AN1362">
            <v>240</v>
          </cell>
          <cell r="AO1362">
            <v>15.6</v>
          </cell>
          <cell r="AP1362" t="e">
            <v>#N/A</v>
          </cell>
          <cell r="AQ1362" t="e">
            <v>#N/A</v>
          </cell>
          <cell r="AR1362" t="e">
            <v>#N/A</v>
          </cell>
          <cell r="AS1362" t="e">
            <v>#N/A</v>
          </cell>
          <cell r="AT1362" t="e">
            <v>#N/A</v>
          </cell>
        </row>
        <row r="1363">
          <cell r="B1363" t="str">
            <v>968399-0590</v>
          </cell>
          <cell r="C1363" t="str">
            <v>968399-0590</v>
          </cell>
          <cell r="D1363" t="e">
            <v>#N/A</v>
          </cell>
          <cell r="E1363" t="str">
            <v>A.P.Honda</v>
          </cell>
          <cell r="F1363" t="str">
            <v>-</v>
          </cell>
          <cell r="G1363" t="str">
            <v>CABOL TESTER RUBB</v>
          </cell>
          <cell r="H1363" t="str">
            <v>-</v>
          </cell>
          <cell r="I1363" t="e">
            <v>#N/A</v>
          </cell>
          <cell r="J1363" t="e">
            <v>#N/A</v>
          </cell>
          <cell r="K1363" t="str">
            <v>E-2616</v>
          </cell>
          <cell r="L1363" t="e">
            <v>#N/A</v>
          </cell>
          <cell r="M1363" t="e">
            <v>#N/A</v>
          </cell>
          <cell r="O1363" t="str">
            <v>Compression</v>
          </cell>
          <cell r="P1363" t="str">
            <v>Press Dep.</v>
          </cell>
          <cell r="Q1363" t="str">
            <v>YES</v>
          </cell>
          <cell r="R1363" t="str">
            <v>-</v>
          </cell>
          <cell r="S1363">
            <v>150</v>
          </cell>
          <cell r="T1363">
            <v>3</v>
          </cell>
          <cell r="U1363">
            <v>20</v>
          </cell>
          <cell r="V1363">
            <v>115</v>
          </cell>
          <cell r="W1363">
            <v>3</v>
          </cell>
          <cell r="Y1363">
            <v>6</v>
          </cell>
          <cell r="Z1363">
            <v>0</v>
          </cell>
          <cell r="AA1363">
            <v>170</v>
          </cell>
          <cell r="AB1363">
            <v>1</v>
          </cell>
          <cell r="AC1363">
            <v>60</v>
          </cell>
          <cell r="AD1363" t="str">
            <v>RK</v>
          </cell>
          <cell r="AE1363">
            <v>0</v>
          </cell>
          <cell r="AF1363">
            <v>0</v>
          </cell>
          <cell r="AG1363" t="e">
            <v>#N/A</v>
          </cell>
          <cell r="AH1363" t="e">
            <v>#N/A</v>
          </cell>
          <cell r="AJ1363">
            <v>40</v>
          </cell>
          <cell r="AL1363" t="e">
            <v>#N/A</v>
          </cell>
          <cell r="AM1363" t="e">
            <v>#N/A</v>
          </cell>
          <cell r="AN1363" t="e">
            <v>#N/A</v>
          </cell>
          <cell r="AO1363" t="e">
            <v>#N/A</v>
          </cell>
          <cell r="AP1363">
            <v>0</v>
          </cell>
          <cell r="AQ1363" t="e">
            <v>#N/A</v>
          </cell>
          <cell r="AR1363" t="str">
            <v>VAC</v>
          </cell>
          <cell r="AS1363">
            <v>2.93</v>
          </cell>
          <cell r="AT1363" t="e">
            <v>#N/A</v>
          </cell>
        </row>
        <row r="1364">
          <cell r="B1364" t="str">
            <v>969XV5R50A</v>
          </cell>
          <cell r="C1364" t="str">
            <v>969XV5R50A;A</v>
          </cell>
          <cell r="D1364" t="str">
            <v>F-VAC</v>
          </cell>
          <cell r="E1364" t="str">
            <v>ISUZU</v>
          </cell>
          <cell r="F1364" t="str">
            <v>840'80</v>
          </cell>
          <cell r="G1364" t="str">
            <v>TANK-FIL</v>
          </cell>
          <cell r="H1364" t="str">
            <v>VAC</v>
          </cell>
          <cell r="I1364" t="e">
            <v>#N/A</v>
          </cell>
          <cell r="J1364" t="e">
            <v>#N/A</v>
          </cell>
          <cell r="K1364" t="str">
            <v>E-2503;PRS080</v>
          </cell>
          <cell r="L1364">
            <v>70</v>
          </cell>
          <cell r="M1364">
            <v>1218.1818181818182</v>
          </cell>
          <cell r="N1364" t="str">
            <v>4X1</v>
          </cell>
          <cell r="O1364" t="str">
            <v>Comprssion</v>
          </cell>
          <cell r="P1364" t="str">
            <v>Sub.Cont.</v>
          </cell>
          <cell r="Q1364" t="str">
            <v>NO</v>
          </cell>
          <cell r="R1364" t="str">
            <v>-</v>
          </cell>
          <cell r="S1364">
            <v>100</v>
          </cell>
          <cell r="Y1364">
            <v>5</v>
          </cell>
          <cell r="Z1364">
            <v>220</v>
          </cell>
          <cell r="AA1364">
            <v>180</v>
          </cell>
          <cell r="AB1364">
            <v>0</v>
          </cell>
          <cell r="AC1364">
            <v>0</v>
          </cell>
          <cell r="AD1364" t="str">
            <v>RK</v>
          </cell>
          <cell r="AE1364">
            <v>0</v>
          </cell>
          <cell r="AF1364">
            <v>4</v>
          </cell>
          <cell r="AG1364">
            <v>70</v>
          </cell>
          <cell r="AH1364">
            <v>1272.7272727272727</v>
          </cell>
          <cell r="AJ1364">
            <v>0</v>
          </cell>
          <cell r="AL1364">
            <v>156</v>
          </cell>
          <cell r="AM1364">
            <v>52</v>
          </cell>
          <cell r="AN1364">
            <v>624</v>
          </cell>
          <cell r="AO1364">
            <v>34.32</v>
          </cell>
          <cell r="AP1364" t="e">
            <v>#N/A</v>
          </cell>
          <cell r="AQ1364" t="e">
            <v>#N/A</v>
          </cell>
          <cell r="AR1364" t="e">
            <v>#N/A</v>
          </cell>
          <cell r="AS1364" t="e">
            <v>#N/A</v>
          </cell>
          <cell r="AT1364" t="e">
            <v>#N/A</v>
          </cell>
        </row>
        <row r="1365">
          <cell r="B1365" t="str">
            <v>98132552-2</v>
          </cell>
          <cell r="C1365" t="str">
            <v>98132552;A</v>
          </cell>
          <cell r="D1365" t="e">
            <v>#N/A</v>
          </cell>
          <cell r="E1365" t="str">
            <v>SUZUKI</v>
          </cell>
          <cell r="F1365" t="str">
            <v>IRC</v>
          </cell>
          <cell r="G1365" t="str">
            <v>LOVER</v>
          </cell>
          <cell r="H1365" t="str">
            <v>500-T</v>
          </cell>
          <cell r="I1365" t="e">
            <v>#N/A</v>
          </cell>
          <cell r="J1365" t="e">
            <v>#N/A</v>
          </cell>
          <cell r="K1365" t="str">
            <v>E2776;PRS080</v>
          </cell>
          <cell r="L1365">
            <v>98</v>
          </cell>
          <cell r="M1365">
            <v>358.49056603773585</v>
          </cell>
          <cell r="N1365" t="str">
            <v>4X1</v>
          </cell>
          <cell r="O1365" t="str">
            <v>Compression</v>
          </cell>
          <cell r="P1365" t="str">
            <v>Sub.Cont.</v>
          </cell>
          <cell r="Q1365" t="str">
            <v>NO</v>
          </cell>
          <cell r="R1365" t="str">
            <v>-</v>
          </cell>
          <cell r="S1365">
            <v>100</v>
          </cell>
          <cell r="T1365">
            <v>3</v>
          </cell>
          <cell r="U1365">
            <v>20</v>
          </cell>
          <cell r="V1365">
            <v>170</v>
          </cell>
          <cell r="W1365">
            <v>8</v>
          </cell>
          <cell r="Y1365">
            <v>6</v>
          </cell>
          <cell r="Z1365">
            <v>1060</v>
          </cell>
          <cell r="AA1365">
            <v>170</v>
          </cell>
          <cell r="AB1365">
            <v>7</v>
          </cell>
          <cell r="AC1365">
            <v>40</v>
          </cell>
          <cell r="AD1365" t="str">
            <v>SE</v>
          </cell>
          <cell r="AE1365">
            <v>0</v>
          </cell>
          <cell r="AF1365">
            <v>4</v>
          </cell>
          <cell r="AG1365">
            <v>98</v>
          </cell>
          <cell r="AH1365">
            <v>369.81132075471697</v>
          </cell>
          <cell r="AJ1365">
            <v>680</v>
          </cell>
          <cell r="AL1365">
            <v>92</v>
          </cell>
          <cell r="AM1365">
            <v>46</v>
          </cell>
          <cell r="AN1365">
            <v>368</v>
          </cell>
          <cell r="AO1365">
            <v>97.52</v>
          </cell>
          <cell r="AP1365" t="e">
            <v>#N/A</v>
          </cell>
          <cell r="AQ1365" t="e">
            <v>#N/A</v>
          </cell>
          <cell r="AR1365" t="e">
            <v>#N/A</v>
          </cell>
          <cell r="AS1365" t="e">
            <v>#N/A</v>
          </cell>
          <cell r="AT1365" t="e">
            <v>#N/A</v>
          </cell>
        </row>
        <row r="1366">
          <cell r="B1366" t="str">
            <v>98132552-3</v>
          </cell>
          <cell r="C1366" t="str">
            <v>98132552;A</v>
          </cell>
          <cell r="D1366" t="e">
            <v>#N/A</v>
          </cell>
          <cell r="E1366" t="str">
            <v>SUZUKI</v>
          </cell>
          <cell r="F1366" t="str">
            <v>IRC</v>
          </cell>
          <cell r="G1366" t="str">
            <v>LOVER</v>
          </cell>
          <cell r="H1366" t="str">
            <v>500-T</v>
          </cell>
          <cell r="I1366" t="e">
            <v>#N/A</v>
          </cell>
          <cell r="J1366" t="e">
            <v>#N/A</v>
          </cell>
          <cell r="K1366" t="str">
            <v>E2776;PRS080</v>
          </cell>
          <cell r="L1366">
            <v>98</v>
          </cell>
          <cell r="M1366">
            <v>358.49056603773585</v>
          </cell>
          <cell r="N1366" t="str">
            <v>4X1</v>
          </cell>
          <cell r="O1366" t="str">
            <v>Compression</v>
          </cell>
          <cell r="P1366" t="str">
            <v>Sub.Cont.</v>
          </cell>
          <cell r="Q1366" t="str">
            <v>NO</v>
          </cell>
          <cell r="R1366" t="str">
            <v>-</v>
          </cell>
          <cell r="S1366">
            <v>100</v>
          </cell>
          <cell r="T1366">
            <v>3</v>
          </cell>
          <cell r="U1366">
            <v>20</v>
          </cell>
          <cell r="V1366">
            <v>170</v>
          </cell>
          <cell r="W1366">
            <v>8</v>
          </cell>
          <cell r="Y1366">
            <v>6</v>
          </cell>
          <cell r="Z1366">
            <v>1060</v>
          </cell>
          <cell r="AA1366">
            <v>170</v>
          </cell>
          <cell r="AB1366">
            <v>7</v>
          </cell>
          <cell r="AC1366">
            <v>40</v>
          </cell>
          <cell r="AD1366" t="str">
            <v>SE</v>
          </cell>
          <cell r="AE1366">
            <v>0</v>
          </cell>
          <cell r="AF1366">
            <v>4</v>
          </cell>
          <cell r="AG1366">
            <v>98</v>
          </cell>
          <cell r="AH1366">
            <v>369.81132075471697</v>
          </cell>
          <cell r="AJ1366">
            <v>680</v>
          </cell>
          <cell r="AL1366">
            <v>138</v>
          </cell>
          <cell r="AM1366">
            <v>46</v>
          </cell>
          <cell r="AN1366">
            <v>552</v>
          </cell>
          <cell r="AO1366">
            <v>146.28</v>
          </cell>
          <cell r="AP1366" t="e">
            <v>#N/A</v>
          </cell>
          <cell r="AQ1366" t="e">
            <v>#N/A</v>
          </cell>
          <cell r="AR1366" t="e">
            <v>#N/A</v>
          </cell>
          <cell r="AS1366" t="e">
            <v>#N/A</v>
          </cell>
          <cell r="AT1366" t="e">
            <v>#N/A</v>
          </cell>
        </row>
        <row r="1367">
          <cell r="B1367" t="str">
            <v>99224-25001</v>
          </cell>
          <cell r="C1367" t="str">
            <v>99224-25001;A</v>
          </cell>
          <cell r="D1367" t="str">
            <v>F-TPS</v>
          </cell>
          <cell r="E1367" t="str">
            <v>A.P.Honda</v>
          </cell>
          <cell r="F1367" t="str">
            <v>-</v>
          </cell>
          <cell r="G1367" t="str">
            <v>CABOL TESTER RUBB</v>
          </cell>
          <cell r="H1367" t="str">
            <v>VAC</v>
          </cell>
          <cell r="I1367" t="e">
            <v>#N/A</v>
          </cell>
          <cell r="J1367" t="e">
            <v>#N/A</v>
          </cell>
          <cell r="K1367" t="str">
            <v>E2530;PRS030</v>
          </cell>
          <cell r="L1367" t="e">
            <v>#N/A</v>
          </cell>
          <cell r="M1367" t="e">
            <v>#N/A</v>
          </cell>
          <cell r="N1367" t="str">
            <v>25X1</v>
          </cell>
          <cell r="O1367" t="str">
            <v>Compression</v>
          </cell>
          <cell r="P1367" t="str">
            <v>Sub.Cont.</v>
          </cell>
          <cell r="Q1367" t="str">
            <v>NO</v>
          </cell>
          <cell r="R1367" t="str">
            <v>-</v>
          </cell>
          <cell r="S1367">
            <v>120</v>
          </cell>
          <cell r="T1367">
            <v>8</v>
          </cell>
          <cell r="U1367">
            <v>5</v>
          </cell>
          <cell r="V1367">
            <v>160</v>
          </cell>
          <cell r="W1367">
            <v>3</v>
          </cell>
          <cell r="Y1367">
            <v>4</v>
          </cell>
          <cell r="Z1367">
            <v>50</v>
          </cell>
          <cell r="AA1367">
            <v>170</v>
          </cell>
          <cell r="AB1367">
            <v>1</v>
          </cell>
          <cell r="AC1367">
            <v>70</v>
          </cell>
          <cell r="AD1367" t="str">
            <v>J/R</v>
          </cell>
          <cell r="AE1367">
            <v>0</v>
          </cell>
          <cell r="AF1367">
            <v>25</v>
          </cell>
          <cell r="AG1367" t="e">
            <v>#N/A</v>
          </cell>
          <cell r="AH1367" t="e">
            <v>#N/A</v>
          </cell>
          <cell r="AI1367" t="str">
            <v>200 C x 3 hr</v>
          </cell>
          <cell r="AJ1367">
            <v>52</v>
          </cell>
          <cell r="AL1367">
            <v>150</v>
          </cell>
          <cell r="AM1367">
            <v>50</v>
          </cell>
          <cell r="AN1367">
            <v>3750</v>
          </cell>
          <cell r="AO1367">
            <v>7.5</v>
          </cell>
          <cell r="AP1367">
            <v>0</v>
          </cell>
          <cell r="AQ1367" t="e">
            <v>#N/A</v>
          </cell>
          <cell r="AR1367" t="str">
            <v>VAC</v>
          </cell>
          <cell r="AS1367">
            <v>2.93</v>
          </cell>
          <cell r="AT1367" t="e">
            <v>#N/A</v>
          </cell>
        </row>
        <row r="1368">
          <cell r="B1368" t="str">
            <v>99224-35001</v>
          </cell>
          <cell r="C1368" t="str">
            <v>99224-35001</v>
          </cell>
          <cell r="D1368" t="e">
            <v>#N/A</v>
          </cell>
          <cell r="E1368" t="str">
            <v>HONDA</v>
          </cell>
          <cell r="F1368" t="str">
            <v>-</v>
          </cell>
          <cell r="G1368" t="str">
            <v>ADAPTER</v>
          </cell>
          <cell r="H1368">
            <v>510</v>
          </cell>
          <cell r="I1368" t="e">
            <v>#N/A</v>
          </cell>
          <cell r="J1368" t="e">
            <v>#N/A</v>
          </cell>
          <cell r="K1368" t="str">
            <v>E-2555</v>
          </cell>
          <cell r="L1368" t="e">
            <v>#N/A</v>
          </cell>
          <cell r="M1368" t="e">
            <v>#N/A</v>
          </cell>
          <cell r="O1368" t="str">
            <v>Comprssion</v>
          </cell>
          <cell r="P1368" t="str">
            <v>Press Dep.</v>
          </cell>
          <cell r="Q1368" t="str">
            <v>NO</v>
          </cell>
          <cell r="R1368" t="str">
            <v>-</v>
          </cell>
          <cell r="S1368">
            <v>150</v>
          </cell>
          <cell r="U1368">
            <v>50</v>
          </cell>
          <cell r="W1368">
            <v>8</v>
          </cell>
          <cell r="Y1368">
            <v>3</v>
          </cell>
          <cell r="Z1368">
            <v>0</v>
          </cell>
          <cell r="AA1368">
            <v>170</v>
          </cell>
          <cell r="AB1368">
            <v>20</v>
          </cell>
          <cell r="AC1368">
            <v>70</v>
          </cell>
          <cell r="AD1368" t="str">
            <v>JAPAN</v>
          </cell>
          <cell r="AE1368">
            <v>0</v>
          </cell>
          <cell r="AF1368">
            <v>0</v>
          </cell>
          <cell r="AG1368" t="e">
            <v>#N/A</v>
          </cell>
          <cell r="AH1368" t="e">
            <v>#N/A</v>
          </cell>
          <cell r="AJ1368">
            <v>0</v>
          </cell>
          <cell r="AL1368" t="e">
            <v>#N/A</v>
          </cell>
          <cell r="AM1368" t="e">
            <v>#N/A</v>
          </cell>
          <cell r="AN1368" t="e">
            <v>#N/A</v>
          </cell>
          <cell r="AO1368" t="e">
            <v>#N/A</v>
          </cell>
          <cell r="AP1368">
            <v>692</v>
          </cell>
          <cell r="AQ1368" t="e">
            <v>#N/A</v>
          </cell>
          <cell r="AR1368" t="str">
            <v>INJ</v>
          </cell>
          <cell r="AS1368">
            <v>70</v>
          </cell>
          <cell r="AT1368" t="e">
            <v>#N/A</v>
          </cell>
        </row>
        <row r="1369">
          <cell r="B1369" t="str">
            <v>99226-58013A</v>
          </cell>
          <cell r="C1369" t="str">
            <v>99226-58013;A</v>
          </cell>
          <cell r="D1369" t="e">
            <v>#N/A</v>
          </cell>
          <cell r="E1369" t="str">
            <v>HONDA</v>
          </cell>
          <cell r="F1369" t="str">
            <v>IRC</v>
          </cell>
          <cell r="G1369" t="str">
            <v>ADAPTER</v>
          </cell>
          <cell r="H1369" t="str">
            <v>VAC</v>
          </cell>
          <cell r="I1369" t="e">
            <v>#N/A</v>
          </cell>
          <cell r="J1369" t="e">
            <v>#N/A</v>
          </cell>
          <cell r="K1369" t="str">
            <v>T2601;PRS080</v>
          </cell>
          <cell r="L1369">
            <v>20</v>
          </cell>
          <cell r="M1369">
            <v>425</v>
          </cell>
          <cell r="N1369" t="str">
            <v>9x2</v>
          </cell>
          <cell r="O1369" t="str">
            <v>Compression</v>
          </cell>
          <cell r="P1369" t="str">
            <v>Press Dep.</v>
          </cell>
          <cell r="Q1369" t="str">
            <v>NO</v>
          </cell>
          <cell r="R1369" t="str">
            <v>-</v>
          </cell>
          <cell r="S1369">
            <v>150</v>
          </cell>
          <cell r="T1369">
            <v>3</v>
          </cell>
          <cell r="U1369">
            <v>18</v>
          </cell>
          <cell r="V1369">
            <v>110</v>
          </cell>
          <cell r="W1369">
            <v>3</v>
          </cell>
          <cell r="Y1369">
            <v>4</v>
          </cell>
          <cell r="Z1369">
            <v>360</v>
          </cell>
          <cell r="AA1369">
            <v>170</v>
          </cell>
          <cell r="AB1369">
            <v>1</v>
          </cell>
          <cell r="AC1369">
            <v>70</v>
          </cell>
          <cell r="AD1369" t="str">
            <v>RK</v>
          </cell>
          <cell r="AE1369">
            <v>0</v>
          </cell>
          <cell r="AF1369">
            <v>9</v>
          </cell>
          <cell r="AG1369">
            <v>20</v>
          </cell>
          <cell r="AH1369">
            <v>500</v>
          </cell>
          <cell r="AJ1369">
            <v>52</v>
          </cell>
          <cell r="AL1369">
            <v>54</v>
          </cell>
          <cell r="AM1369">
            <v>18</v>
          </cell>
          <cell r="AN1369">
            <v>486</v>
          </cell>
          <cell r="AO1369">
            <v>19.440000000000001</v>
          </cell>
          <cell r="AP1369" t="e">
            <v>#N/A</v>
          </cell>
          <cell r="AQ1369" t="e">
            <v>#N/A</v>
          </cell>
          <cell r="AR1369" t="e">
            <v>#N/A</v>
          </cell>
          <cell r="AS1369" t="e">
            <v>#N/A</v>
          </cell>
          <cell r="AT1369" t="e">
            <v>#N/A</v>
          </cell>
        </row>
        <row r="1370">
          <cell r="B1370" t="str">
            <v>99226-58013B</v>
          </cell>
          <cell r="C1370" t="str">
            <v>99226-58013;A</v>
          </cell>
          <cell r="D1370" t="e">
            <v>#N/A</v>
          </cell>
          <cell r="E1370" t="str">
            <v>HONDA</v>
          </cell>
          <cell r="F1370" t="str">
            <v>IRC</v>
          </cell>
          <cell r="G1370" t="str">
            <v>ADAPTER</v>
          </cell>
          <cell r="H1370" t="str">
            <v>VAC</v>
          </cell>
          <cell r="I1370" t="e">
            <v>#N/A</v>
          </cell>
          <cell r="J1370" t="e">
            <v>#N/A</v>
          </cell>
          <cell r="K1370" t="str">
            <v>T2601;PRS080</v>
          </cell>
          <cell r="L1370">
            <v>20</v>
          </cell>
          <cell r="M1370">
            <v>425</v>
          </cell>
          <cell r="N1370" t="str">
            <v>25x2</v>
          </cell>
          <cell r="O1370" t="str">
            <v>Transfer</v>
          </cell>
          <cell r="P1370" t="str">
            <v>Sub.Cont.</v>
          </cell>
          <cell r="Q1370" t="str">
            <v>NO</v>
          </cell>
          <cell r="R1370" t="str">
            <v>205 / 220</v>
          </cell>
          <cell r="S1370">
            <v>100</v>
          </cell>
          <cell r="T1370">
            <v>1</v>
          </cell>
          <cell r="U1370">
            <v>160</v>
          </cell>
          <cell r="V1370">
            <v>160</v>
          </cell>
          <cell r="W1370">
            <v>5</v>
          </cell>
          <cell r="Y1370">
            <v>7</v>
          </cell>
          <cell r="Z1370">
            <v>1000</v>
          </cell>
          <cell r="AA1370">
            <v>175</v>
          </cell>
          <cell r="AB1370">
            <v>10</v>
          </cell>
          <cell r="AC1370">
            <v>80</v>
          </cell>
          <cell r="AD1370" t="str">
            <v>RPS</v>
          </cell>
          <cell r="AE1370">
            <v>0</v>
          </cell>
          <cell r="AF1370">
            <v>25</v>
          </cell>
          <cell r="AG1370">
            <v>20</v>
          </cell>
          <cell r="AH1370">
            <v>500</v>
          </cell>
          <cell r="AJ1370">
            <v>40</v>
          </cell>
          <cell r="AL1370">
            <v>54</v>
          </cell>
          <cell r="AM1370">
            <v>18</v>
          </cell>
          <cell r="AN1370">
            <v>1350</v>
          </cell>
          <cell r="AO1370">
            <v>54</v>
          </cell>
          <cell r="AP1370" t="e">
            <v>#N/A</v>
          </cell>
          <cell r="AQ1370" t="e">
            <v>#N/A</v>
          </cell>
          <cell r="AR1370" t="e">
            <v>#N/A</v>
          </cell>
          <cell r="AS1370" t="e">
            <v>#N/A</v>
          </cell>
          <cell r="AT1370" t="e">
            <v>#N/A</v>
          </cell>
        </row>
        <row r="1371">
          <cell r="B1371" t="str">
            <v>99226-73002</v>
          </cell>
          <cell r="C1371" t="str">
            <v>99226-73002;A</v>
          </cell>
          <cell r="D1371" t="str">
            <v>F-RP</v>
          </cell>
          <cell r="E1371" t="str">
            <v>T.A.W</v>
          </cell>
          <cell r="F1371" t="str">
            <v>IRC</v>
          </cell>
          <cell r="G1371" t="str">
            <v>PAD, SPARE WH</v>
          </cell>
          <cell r="H1371" t="str">
            <v>VAC</v>
          </cell>
          <cell r="I1371" t="e">
            <v>#N/A</v>
          </cell>
          <cell r="J1371" t="e">
            <v>#N/A</v>
          </cell>
          <cell r="K1371" t="str">
            <v>E2666;PRS080</v>
          </cell>
          <cell r="L1371">
            <v>12</v>
          </cell>
          <cell r="M1371">
            <v>450</v>
          </cell>
          <cell r="N1371" t="str">
            <v>4x1</v>
          </cell>
          <cell r="O1371" t="str">
            <v>Comprssion</v>
          </cell>
          <cell r="P1371" t="str">
            <v>Sub.Cont.</v>
          </cell>
          <cell r="Q1371" t="str">
            <v>NO</v>
          </cell>
          <cell r="R1371" t="str">
            <v>-</v>
          </cell>
          <cell r="S1371">
            <v>100</v>
          </cell>
          <cell r="Y1371">
            <v>3</v>
          </cell>
          <cell r="Z1371">
            <v>80</v>
          </cell>
          <cell r="AA1371">
            <v>165</v>
          </cell>
          <cell r="AB1371">
            <v>10</v>
          </cell>
          <cell r="AC1371">
            <v>70</v>
          </cell>
          <cell r="AD1371" t="str">
            <v>RK</v>
          </cell>
          <cell r="AE1371">
            <v>0</v>
          </cell>
          <cell r="AF1371">
            <v>4</v>
          </cell>
          <cell r="AG1371">
            <v>12</v>
          </cell>
          <cell r="AH1371">
            <v>600</v>
          </cell>
          <cell r="AJ1371">
            <v>46</v>
          </cell>
          <cell r="AL1371">
            <v>90</v>
          </cell>
          <cell r="AM1371">
            <v>30</v>
          </cell>
          <cell r="AN1371">
            <v>360</v>
          </cell>
          <cell r="AO1371">
            <v>7.2</v>
          </cell>
          <cell r="AP1371" t="e">
            <v>#N/A</v>
          </cell>
          <cell r="AQ1371" t="e">
            <v>#N/A</v>
          </cell>
          <cell r="AR1371" t="e">
            <v>#N/A</v>
          </cell>
          <cell r="AS1371" t="e">
            <v>#N/A</v>
          </cell>
          <cell r="AT1371" t="e">
            <v>#N/A</v>
          </cell>
        </row>
        <row r="1372">
          <cell r="B1372" t="str">
            <v>99226-73002</v>
          </cell>
          <cell r="C1372" t="str">
            <v>99226-73002;A</v>
          </cell>
          <cell r="D1372" t="str">
            <v>F-RP</v>
          </cell>
          <cell r="E1372" t="str">
            <v>T.A.W</v>
          </cell>
          <cell r="F1372" t="str">
            <v>IRC</v>
          </cell>
          <cell r="G1372" t="str">
            <v>PAD, SPARE WH</v>
          </cell>
          <cell r="H1372" t="str">
            <v>VAC</v>
          </cell>
          <cell r="I1372" t="e">
            <v>#N/A</v>
          </cell>
          <cell r="J1372" t="e">
            <v>#N/A</v>
          </cell>
          <cell r="K1372" t="str">
            <v>E2666;PRSD390</v>
          </cell>
          <cell r="L1372" t="e">
            <v>#N/A</v>
          </cell>
          <cell r="M1372" t="e">
            <v>#N/A</v>
          </cell>
          <cell r="N1372" t="str">
            <v>4x1</v>
          </cell>
          <cell r="O1372" t="str">
            <v>Comprssion</v>
          </cell>
          <cell r="P1372" t="str">
            <v>Sub.Cont.</v>
          </cell>
          <cell r="Q1372" t="str">
            <v>NO</v>
          </cell>
          <cell r="R1372" t="str">
            <v>-</v>
          </cell>
          <cell r="S1372">
            <v>100</v>
          </cell>
          <cell r="Y1372">
            <v>3</v>
          </cell>
          <cell r="Z1372">
            <v>80</v>
          </cell>
          <cell r="AA1372">
            <v>175</v>
          </cell>
          <cell r="AB1372">
            <v>7</v>
          </cell>
          <cell r="AC1372">
            <v>70</v>
          </cell>
          <cell r="AD1372" t="str">
            <v>RK</v>
          </cell>
          <cell r="AE1372">
            <v>0</v>
          </cell>
          <cell r="AF1372">
            <v>4</v>
          </cell>
          <cell r="AG1372" t="e">
            <v>#N/A</v>
          </cell>
          <cell r="AH1372" t="e">
            <v>#N/A</v>
          </cell>
          <cell r="AJ1372">
            <v>48</v>
          </cell>
          <cell r="AL1372">
            <v>90</v>
          </cell>
          <cell r="AM1372">
            <v>30</v>
          </cell>
          <cell r="AN1372">
            <v>360</v>
          </cell>
          <cell r="AO1372">
            <v>7.2</v>
          </cell>
          <cell r="AP1372" t="e">
            <v>#N/A</v>
          </cell>
          <cell r="AQ1372" t="e">
            <v>#N/A</v>
          </cell>
          <cell r="AR1372" t="e">
            <v>#N/A</v>
          </cell>
          <cell r="AS1372" t="e">
            <v>#N/A</v>
          </cell>
          <cell r="AT1372" t="e">
            <v>#N/A</v>
          </cell>
        </row>
        <row r="1373">
          <cell r="B1373" t="str">
            <v>99226-79004</v>
          </cell>
          <cell r="C1373" t="str">
            <v>99226-79004;A</v>
          </cell>
          <cell r="D1373" t="str">
            <v>F-VAC</v>
          </cell>
          <cell r="E1373" t="str">
            <v>T.A.W</v>
          </cell>
          <cell r="F1373" t="str">
            <v>IRC</v>
          </cell>
          <cell r="G1373" t="str">
            <v>PAD, SPARE WH</v>
          </cell>
          <cell r="H1373" t="str">
            <v>VAC</v>
          </cell>
          <cell r="I1373" t="e">
            <v>#N/A</v>
          </cell>
          <cell r="J1373" t="e">
            <v>#N/A</v>
          </cell>
          <cell r="K1373" t="str">
            <v>E2666;PRS080-4</v>
          </cell>
          <cell r="L1373">
            <v>9</v>
          </cell>
          <cell r="M1373">
            <v>600</v>
          </cell>
          <cell r="N1373" t="str">
            <v>4x1</v>
          </cell>
          <cell r="O1373" t="str">
            <v>Injection</v>
          </cell>
          <cell r="P1373" t="str">
            <v>Press Dept.</v>
          </cell>
          <cell r="Q1373" t="str">
            <v>YES</v>
          </cell>
          <cell r="S1373">
            <v>150</v>
          </cell>
          <cell r="U1373">
            <v>50</v>
          </cell>
          <cell r="W1373">
            <v>8</v>
          </cell>
          <cell r="Y1373">
            <v>8</v>
          </cell>
          <cell r="Z1373">
            <v>40</v>
          </cell>
          <cell r="AA1373">
            <v>185</v>
          </cell>
          <cell r="AB1373">
            <v>5</v>
          </cell>
          <cell r="AC1373">
            <v>70</v>
          </cell>
          <cell r="AD1373" t="str">
            <v>Japan</v>
          </cell>
          <cell r="AF1373">
            <v>4</v>
          </cell>
          <cell r="AG1373">
            <v>9</v>
          </cell>
          <cell r="AH1373">
            <v>900</v>
          </cell>
          <cell r="AJ1373">
            <v>47</v>
          </cell>
          <cell r="AL1373">
            <v>90</v>
          </cell>
          <cell r="AM1373">
            <v>30</v>
          </cell>
          <cell r="AN1373">
            <v>360</v>
          </cell>
          <cell r="AO1373">
            <v>3.6</v>
          </cell>
          <cell r="AP1373" t="e">
            <v>#N/A</v>
          </cell>
          <cell r="AQ1373" t="e">
            <v>#N/A</v>
          </cell>
          <cell r="AR1373" t="e">
            <v>#N/A</v>
          </cell>
          <cell r="AS1373" t="e">
            <v>#N/A</v>
          </cell>
          <cell r="AT1373" t="e">
            <v>#N/A</v>
          </cell>
        </row>
        <row r="1374">
          <cell r="B1374" t="str">
            <v>99226-79004</v>
          </cell>
          <cell r="C1374" t="str">
            <v>99226-79004;A</v>
          </cell>
          <cell r="D1374" t="str">
            <v>F-VAC</v>
          </cell>
          <cell r="E1374" t="str">
            <v>T.A.W</v>
          </cell>
          <cell r="F1374" t="str">
            <v>IRC</v>
          </cell>
          <cell r="G1374" t="str">
            <v>PAD, SPARE WH</v>
          </cell>
          <cell r="H1374" t="str">
            <v>VAC</v>
          </cell>
          <cell r="I1374" t="e">
            <v>#N/A</v>
          </cell>
          <cell r="J1374" t="e">
            <v>#N/A</v>
          </cell>
          <cell r="K1374" t="str">
            <v>E2666;PRSD390</v>
          </cell>
          <cell r="L1374" t="e">
            <v>#N/A</v>
          </cell>
          <cell r="M1374" t="e">
            <v>#N/A</v>
          </cell>
          <cell r="N1374" t="str">
            <v>2x1</v>
          </cell>
          <cell r="O1374" t="str">
            <v>Injection</v>
          </cell>
          <cell r="P1374" t="str">
            <v>Press Dept.</v>
          </cell>
          <cell r="Q1374" t="str">
            <v>YES</v>
          </cell>
          <cell r="S1374">
            <v>150</v>
          </cell>
          <cell r="U1374">
            <v>50</v>
          </cell>
          <cell r="W1374">
            <v>8</v>
          </cell>
          <cell r="Y1374">
            <v>8</v>
          </cell>
          <cell r="Z1374">
            <v>40</v>
          </cell>
          <cell r="AA1374">
            <v>185</v>
          </cell>
          <cell r="AB1374">
            <v>5</v>
          </cell>
          <cell r="AC1374">
            <v>70</v>
          </cell>
          <cell r="AD1374" t="str">
            <v>Japan</v>
          </cell>
          <cell r="AF1374">
            <v>4</v>
          </cell>
          <cell r="AG1374" t="e">
            <v>#N/A</v>
          </cell>
          <cell r="AH1374" t="e">
            <v>#N/A</v>
          </cell>
          <cell r="AJ1374">
            <v>47</v>
          </cell>
          <cell r="AL1374">
            <v>120</v>
          </cell>
          <cell r="AM1374">
            <v>40</v>
          </cell>
          <cell r="AN1374">
            <v>480</v>
          </cell>
          <cell r="AO1374">
            <v>4.8</v>
          </cell>
          <cell r="AP1374" t="e">
            <v>#N/A</v>
          </cell>
          <cell r="AQ1374" t="e">
            <v>#N/A</v>
          </cell>
          <cell r="AR1374" t="e">
            <v>#N/A</v>
          </cell>
          <cell r="AS1374" t="e">
            <v>#N/A</v>
          </cell>
          <cell r="AT1374" t="e">
            <v>#N/A</v>
          </cell>
        </row>
        <row r="1375">
          <cell r="B1375" t="str">
            <v>99226-80007</v>
          </cell>
          <cell r="C1375" t="str">
            <v>99226-80007;A</v>
          </cell>
          <cell r="D1375" t="str">
            <v>F-VAC</v>
          </cell>
          <cell r="E1375" t="str">
            <v>T.A.W</v>
          </cell>
          <cell r="F1375" t="str">
            <v>IRC</v>
          </cell>
          <cell r="G1375" t="str">
            <v>CUSION</v>
          </cell>
          <cell r="H1375" t="str">
            <v>VAC</v>
          </cell>
          <cell r="I1375" t="e">
            <v>#N/A</v>
          </cell>
          <cell r="J1375" t="e">
            <v>#N/A</v>
          </cell>
          <cell r="K1375" t="str">
            <v>E2666;PRS080-8</v>
          </cell>
          <cell r="L1375">
            <v>40</v>
          </cell>
          <cell r="M1375">
            <v>474.35897435897436</v>
          </cell>
          <cell r="N1375" t="str">
            <v>8x1</v>
          </cell>
          <cell r="O1375" t="str">
            <v>Injection</v>
          </cell>
          <cell r="P1375" t="str">
            <v>Press Dept.</v>
          </cell>
          <cell r="Q1375" t="str">
            <v>YES</v>
          </cell>
          <cell r="S1375">
            <v>150</v>
          </cell>
          <cell r="U1375">
            <v>50</v>
          </cell>
          <cell r="W1375">
            <v>8</v>
          </cell>
          <cell r="Y1375">
            <v>8</v>
          </cell>
          <cell r="Z1375">
            <v>624</v>
          </cell>
          <cell r="AA1375">
            <v>185</v>
          </cell>
          <cell r="AB1375">
            <v>5</v>
          </cell>
          <cell r="AC1375">
            <v>70</v>
          </cell>
          <cell r="AD1375" t="str">
            <v>Japan</v>
          </cell>
          <cell r="AF1375">
            <v>8</v>
          </cell>
          <cell r="AG1375">
            <v>40</v>
          </cell>
          <cell r="AH1375">
            <v>512.82051282051282</v>
          </cell>
          <cell r="AJ1375">
            <v>47</v>
          </cell>
          <cell r="AL1375">
            <v>135</v>
          </cell>
          <cell r="AM1375">
            <v>45</v>
          </cell>
          <cell r="AN1375">
            <v>1080</v>
          </cell>
          <cell r="AO1375">
            <v>84.24</v>
          </cell>
          <cell r="AP1375" t="e">
            <v>#N/A</v>
          </cell>
          <cell r="AQ1375" t="e">
            <v>#N/A</v>
          </cell>
          <cell r="AR1375" t="e">
            <v>#N/A</v>
          </cell>
          <cell r="AS1375" t="e">
            <v>#N/A</v>
          </cell>
          <cell r="AT1375" t="e">
            <v>#N/A</v>
          </cell>
        </row>
        <row r="1376">
          <cell r="B1376" t="str">
            <v>99226-80007</v>
          </cell>
          <cell r="C1376" t="str">
            <v>99226-80007;A</v>
          </cell>
          <cell r="D1376" t="str">
            <v>F-VAC</v>
          </cell>
          <cell r="E1376" t="str">
            <v>T.A.W</v>
          </cell>
          <cell r="F1376" t="str">
            <v>IRC</v>
          </cell>
          <cell r="G1376" t="str">
            <v>CUSION</v>
          </cell>
          <cell r="H1376" t="str">
            <v>VAC</v>
          </cell>
          <cell r="I1376" t="e">
            <v>#N/A</v>
          </cell>
          <cell r="J1376" t="e">
            <v>#N/A</v>
          </cell>
          <cell r="K1376" t="str">
            <v>E2666;PRS080</v>
          </cell>
          <cell r="L1376">
            <v>12</v>
          </cell>
          <cell r="M1376">
            <v>166.66666666666666</v>
          </cell>
          <cell r="N1376" t="str">
            <v>16x1</v>
          </cell>
          <cell r="O1376" t="str">
            <v>Compression</v>
          </cell>
          <cell r="P1376" t="str">
            <v>Press Dep.</v>
          </cell>
          <cell r="Q1376" t="str">
            <v>NO</v>
          </cell>
          <cell r="R1376" t="str">
            <v>-</v>
          </cell>
          <cell r="S1376">
            <v>40</v>
          </cell>
          <cell r="W1376">
            <v>6</v>
          </cell>
          <cell r="Y1376">
            <v>9</v>
          </cell>
          <cell r="Z1376">
            <v>864</v>
          </cell>
          <cell r="AA1376">
            <v>175</v>
          </cell>
          <cell r="AB1376">
            <v>15</v>
          </cell>
          <cell r="AC1376">
            <v>25</v>
          </cell>
          <cell r="AD1376" t="str">
            <v>RK</v>
          </cell>
          <cell r="AE1376">
            <v>0</v>
          </cell>
          <cell r="AF1376">
            <v>16</v>
          </cell>
          <cell r="AG1376">
            <v>12</v>
          </cell>
          <cell r="AH1376">
            <v>222.22222222222223</v>
          </cell>
          <cell r="AJ1376">
            <v>46</v>
          </cell>
          <cell r="AL1376">
            <v>135</v>
          </cell>
          <cell r="AM1376">
            <v>45</v>
          </cell>
          <cell r="AN1376">
            <v>2160</v>
          </cell>
          <cell r="AO1376">
            <v>116.64</v>
          </cell>
          <cell r="AP1376">
            <v>0</v>
          </cell>
          <cell r="AQ1376">
            <v>310</v>
          </cell>
          <cell r="AR1376" t="str">
            <v>SPO</v>
          </cell>
          <cell r="AS1376">
            <v>72.59</v>
          </cell>
          <cell r="AT1376" t="e">
            <v>#N/A</v>
          </cell>
        </row>
        <row r="1377">
          <cell r="B1377" t="str">
            <v>99226-80008</v>
          </cell>
          <cell r="C1377" t="str">
            <v>99226-80008;A</v>
          </cell>
          <cell r="D1377" t="str">
            <v>F-WCLHO</v>
          </cell>
          <cell r="E1377" t="str">
            <v>T.A.W</v>
          </cell>
          <cell r="F1377" t="str">
            <v>47VS</v>
          </cell>
          <cell r="G1377" t="str">
            <v>PACKING FUEL INLE</v>
          </cell>
          <cell r="H1377" t="str">
            <v>VAC</v>
          </cell>
          <cell r="I1377" t="str">
            <v>99226-80008</v>
          </cell>
          <cell r="J1377" t="e">
            <v>#N/A</v>
          </cell>
          <cell r="K1377" t="str">
            <v>E2666;PRS080-8</v>
          </cell>
          <cell r="L1377">
            <v>40</v>
          </cell>
          <cell r="M1377">
            <v>711.53846153846155</v>
          </cell>
          <cell r="N1377" t="str">
            <v>9x1</v>
          </cell>
          <cell r="O1377" t="str">
            <v>Compression</v>
          </cell>
          <cell r="P1377" t="str">
            <v>Press Dep.</v>
          </cell>
          <cell r="Q1377" t="str">
            <v>NO</v>
          </cell>
          <cell r="R1377" t="str">
            <v>-</v>
          </cell>
          <cell r="S1377">
            <v>40</v>
          </cell>
          <cell r="W1377">
            <v>6</v>
          </cell>
          <cell r="Y1377">
            <v>9</v>
          </cell>
          <cell r="Z1377">
            <v>468</v>
          </cell>
          <cell r="AA1377">
            <v>175</v>
          </cell>
          <cell r="AB1377">
            <v>15</v>
          </cell>
          <cell r="AC1377">
            <v>25</v>
          </cell>
          <cell r="AD1377" t="str">
            <v>RK</v>
          </cell>
          <cell r="AE1377">
            <v>0</v>
          </cell>
          <cell r="AF1377">
            <v>9</v>
          </cell>
          <cell r="AG1377">
            <v>40</v>
          </cell>
          <cell r="AH1377">
            <v>769.23076923076917</v>
          </cell>
          <cell r="AJ1377">
            <v>46</v>
          </cell>
          <cell r="AL1377">
            <v>150</v>
          </cell>
          <cell r="AM1377">
            <v>50</v>
          </cell>
          <cell r="AN1377">
            <v>1350</v>
          </cell>
          <cell r="AO1377">
            <v>70.2</v>
          </cell>
          <cell r="AP1377">
            <v>0</v>
          </cell>
          <cell r="AQ1377">
            <v>310</v>
          </cell>
          <cell r="AR1377" t="str">
            <v>SPO</v>
          </cell>
          <cell r="AS1377">
            <v>72.59</v>
          </cell>
          <cell r="AT1377" t="e">
            <v>#VALUE!</v>
          </cell>
        </row>
        <row r="1378">
          <cell r="B1378" t="str">
            <v>99226-80008B</v>
          </cell>
          <cell r="C1378" t="str">
            <v>99226-80008;A</v>
          </cell>
          <cell r="D1378" t="e">
            <v>#N/A</v>
          </cell>
          <cell r="E1378" t="str">
            <v>T.A.W</v>
          </cell>
          <cell r="F1378" t="str">
            <v>IRC</v>
          </cell>
          <cell r="G1378" t="str">
            <v>W/S RR DOOR QTR W    R</v>
          </cell>
          <cell r="H1378" t="str">
            <v>VAC</v>
          </cell>
          <cell r="I1378" t="str">
            <v>99226-80008</v>
          </cell>
          <cell r="J1378" t="e">
            <v>#N/A</v>
          </cell>
          <cell r="K1378" t="str">
            <v>E2666;PRS080-8</v>
          </cell>
          <cell r="L1378">
            <v>40</v>
          </cell>
          <cell r="M1378">
            <v>685.18518518518522</v>
          </cell>
          <cell r="N1378" t="str">
            <v>16x1</v>
          </cell>
          <cell r="O1378" t="str">
            <v>Transfer</v>
          </cell>
          <cell r="P1378" t="str">
            <v>Press Dep.</v>
          </cell>
          <cell r="Q1378" t="str">
            <v>NO</v>
          </cell>
          <cell r="R1378" t="str">
            <v>205 / 220</v>
          </cell>
          <cell r="S1378">
            <v>180</v>
          </cell>
          <cell r="T1378">
            <v>3</v>
          </cell>
          <cell r="U1378">
            <v>235</v>
          </cell>
          <cell r="V1378">
            <v>240</v>
          </cell>
          <cell r="W1378">
            <v>8</v>
          </cell>
          <cell r="Y1378">
            <v>25</v>
          </cell>
          <cell r="Z1378">
            <v>864</v>
          </cell>
          <cell r="AA1378">
            <v>170</v>
          </cell>
          <cell r="AB1378">
            <v>30</v>
          </cell>
          <cell r="AC1378">
            <v>47</v>
          </cell>
          <cell r="AD1378" t="str">
            <v>RK</v>
          </cell>
          <cell r="AE1378">
            <v>22</v>
          </cell>
          <cell r="AF1378">
            <v>16</v>
          </cell>
          <cell r="AG1378">
            <v>40</v>
          </cell>
          <cell r="AH1378">
            <v>740.74074074074076</v>
          </cell>
          <cell r="AJ1378">
            <v>0</v>
          </cell>
          <cell r="AL1378">
            <v>135</v>
          </cell>
          <cell r="AM1378">
            <v>45</v>
          </cell>
          <cell r="AN1378">
            <v>2160</v>
          </cell>
          <cell r="AO1378">
            <v>116.64</v>
          </cell>
          <cell r="AP1378">
            <v>0</v>
          </cell>
          <cell r="AQ1378" t="e">
            <v>#N/A</v>
          </cell>
          <cell r="AR1378" t="str">
            <v>PRS510</v>
          </cell>
          <cell r="AS1378">
            <v>18</v>
          </cell>
          <cell r="AT1378" t="e">
            <v>#VALUE!</v>
          </cell>
        </row>
        <row r="1379">
          <cell r="B1379" t="str">
            <v>99226-80008C</v>
          </cell>
          <cell r="C1379" t="str">
            <v>99226-80008;A</v>
          </cell>
          <cell r="D1379" t="e">
            <v>#N/A</v>
          </cell>
          <cell r="E1379" t="str">
            <v>T.A.W</v>
          </cell>
          <cell r="F1379" t="str">
            <v>IRC</v>
          </cell>
          <cell r="G1379" t="str">
            <v>W/S RR DOOR QTR W    R</v>
          </cell>
          <cell r="H1379" t="str">
            <v>VAC</v>
          </cell>
          <cell r="I1379" t="str">
            <v>99226-80008</v>
          </cell>
          <cell r="J1379" t="e">
            <v>#N/A</v>
          </cell>
          <cell r="K1379" t="str">
            <v>E2666;PRS080-8</v>
          </cell>
          <cell r="L1379">
            <v>40</v>
          </cell>
          <cell r="M1379">
            <v>685.18518518518522</v>
          </cell>
          <cell r="N1379" t="str">
            <v>16x1</v>
          </cell>
          <cell r="O1379" t="str">
            <v>Transfer</v>
          </cell>
          <cell r="P1379" t="str">
            <v>Press Dep.</v>
          </cell>
          <cell r="Q1379" t="str">
            <v>NO</v>
          </cell>
          <cell r="R1379" t="str">
            <v>205 / 220</v>
          </cell>
          <cell r="S1379">
            <v>180</v>
          </cell>
          <cell r="T1379">
            <v>3</v>
          </cell>
          <cell r="U1379">
            <v>235</v>
          </cell>
          <cell r="V1379">
            <v>240</v>
          </cell>
          <cell r="W1379">
            <v>8</v>
          </cell>
          <cell r="Y1379">
            <v>25</v>
          </cell>
          <cell r="Z1379">
            <v>864</v>
          </cell>
          <cell r="AA1379">
            <v>170</v>
          </cell>
          <cell r="AB1379">
            <v>30</v>
          </cell>
          <cell r="AC1379">
            <v>47</v>
          </cell>
          <cell r="AD1379" t="str">
            <v>RK</v>
          </cell>
          <cell r="AE1379">
            <v>22</v>
          </cell>
          <cell r="AF1379">
            <v>16</v>
          </cell>
          <cell r="AG1379">
            <v>40</v>
          </cell>
          <cell r="AH1379">
            <v>740.74074074074076</v>
          </cell>
          <cell r="AJ1379">
            <v>0</v>
          </cell>
          <cell r="AL1379">
            <v>135</v>
          </cell>
          <cell r="AM1379">
            <v>45</v>
          </cell>
          <cell r="AN1379">
            <v>2160</v>
          </cell>
          <cell r="AO1379">
            <v>116.64</v>
          </cell>
          <cell r="AP1379">
            <v>0</v>
          </cell>
          <cell r="AQ1379" t="e">
            <v>#N/A</v>
          </cell>
          <cell r="AR1379" t="str">
            <v>PRS510</v>
          </cell>
          <cell r="AS1379">
            <v>18</v>
          </cell>
          <cell r="AT1379" t="e">
            <v>#VALUE!</v>
          </cell>
        </row>
        <row r="1380">
          <cell r="B1380" t="str">
            <v>99226-80008D</v>
          </cell>
          <cell r="C1380" t="str">
            <v>99226-80008;A</v>
          </cell>
          <cell r="D1380" t="e">
            <v>#N/A</v>
          </cell>
          <cell r="E1380" t="str">
            <v>T.A.W</v>
          </cell>
          <cell r="F1380" t="str">
            <v>IRC</v>
          </cell>
          <cell r="G1380" t="str">
            <v>W/S RR DOOR QTR W   L</v>
          </cell>
          <cell r="H1380" t="str">
            <v>VAC</v>
          </cell>
          <cell r="I1380" t="str">
            <v>99226-80008</v>
          </cell>
          <cell r="J1380" t="e">
            <v>#N/A</v>
          </cell>
          <cell r="K1380" t="str">
            <v>E2666;PRS080-8</v>
          </cell>
          <cell r="L1380">
            <v>40</v>
          </cell>
          <cell r="M1380">
            <v>778.61952861952864</v>
          </cell>
          <cell r="N1380" t="str">
            <v>25X1</v>
          </cell>
          <cell r="O1380" t="str">
            <v>Transfer</v>
          </cell>
          <cell r="P1380" t="str">
            <v>Press Dep.</v>
          </cell>
          <cell r="Q1380" t="str">
            <v>NO</v>
          </cell>
          <cell r="R1380" t="str">
            <v>205 / 220</v>
          </cell>
          <cell r="S1380">
            <v>180</v>
          </cell>
          <cell r="T1380">
            <v>2</v>
          </cell>
          <cell r="U1380">
            <v>270</v>
          </cell>
          <cell r="V1380">
            <v>285</v>
          </cell>
          <cell r="W1380">
            <v>8</v>
          </cell>
          <cell r="Y1380">
            <v>25</v>
          </cell>
          <cell r="Z1380">
            <v>1188</v>
          </cell>
          <cell r="AA1380">
            <v>165</v>
          </cell>
          <cell r="AB1380">
            <v>30</v>
          </cell>
          <cell r="AC1380">
            <v>47</v>
          </cell>
          <cell r="AD1380" t="str">
            <v>RK</v>
          </cell>
          <cell r="AE1380">
            <v>45</v>
          </cell>
          <cell r="AF1380">
            <v>25</v>
          </cell>
          <cell r="AG1380">
            <v>40</v>
          </cell>
          <cell r="AH1380">
            <v>841.75084175084169</v>
          </cell>
          <cell r="AJ1380">
            <v>0</v>
          </cell>
          <cell r="AL1380">
            <v>105</v>
          </cell>
          <cell r="AM1380">
            <v>35</v>
          </cell>
          <cell r="AN1380">
            <v>2625</v>
          </cell>
          <cell r="AO1380">
            <v>124.74</v>
          </cell>
          <cell r="AP1380">
            <v>1205</v>
          </cell>
          <cell r="AQ1380" t="e">
            <v>#N/A</v>
          </cell>
          <cell r="AR1380" t="str">
            <v>PRS510</v>
          </cell>
          <cell r="AS1380">
            <v>18</v>
          </cell>
          <cell r="AT1380" t="e">
            <v>#VALUE!</v>
          </cell>
        </row>
        <row r="1381">
          <cell r="B1381" t="str">
            <v>99226-80008E</v>
          </cell>
          <cell r="C1381" t="str">
            <v>99226-80008;A</v>
          </cell>
          <cell r="D1381" t="e">
            <v>#N/A</v>
          </cell>
          <cell r="E1381" t="str">
            <v>T.A.W</v>
          </cell>
          <cell r="F1381" t="str">
            <v>IRC</v>
          </cell>
          <cell r="G1381" t="str">
            <v>W/S RR DOOR QTR W   L</v>
          </cell>
          <cell r="H1381" t="str">
            <v>VAC</v>
          </cell>
          <cell r="I1381" t="str">
            <v>99226-80008</v>
          </cell>
          <cell r="J1381" t="e">
            <v>#N/A</v>
          </cell>
          <cell r="K1381" t="str">
            <v>E2666;PRS080-8</v>
          </cell>
          <cell r="L1381">
            <v>40</v>
          </cell>
          <cell r="M1381">
            <v>685.18518518518522</v>
          </cell>
          <cell r="N1381" t="str">
            <v>16x1</v>
          </cell>
          <cell r="O1381" t="str">
            <v>Transfer</v>
          </cell>
          <cell r="P1381" t="str">
            <v>Press Dep.</v>
          </cell>
          <cell r="Q1381" t="str">
            <v>NO</v>
          </cell>
          <cell r="R1381" t="str">
            <v>205 / 220</v>
          </cell>
          <cell r="S1381">
            <v>180</v>
          </cell>
          <cell r="T1381">
            <v>2</v>
          </cell>
          <cell r="U1381">
            <v>270</v>
          </cell>
          <cell r="V1381">
            <v>285</v>
          </cell>
          <cell r="W1381">
            <v>8</v>
          </cell>
          <cell r="Y1381">
            <v>25</v>
          </cell>
          <cell r="Z1381">
            <v>864</v>
          </cell>
          <cell r="AA1381">
            <v>165</v>
          </cell>
          <cell r="AB1381">
            <v>30</v>
          </cell>
          <cell r="AC1381">
            <v>47</v>
          </cell>
          <cell r="AD1381" t="str">
            <v>RK</v>
          </cell>
          <cell r="AE1381">
            <v>45</v>
          </cell>
          <cell r="AF1381">
            <v>16</v>
          </cell>
          <cell r="AG1381">
            <v>40</v>
          </cell>
          <cell r="AH1381">
            <v>740.74074074074076</v>
          </cell>
          <cell r="AJ1381">
            <v>0</v>
          </cell>
          <cell r="AL1381">
            <v>120</v>
          </cell>
          <cell r="AM1381">
            <v>40</v>
          </cell>
          <cell r="AN1381">
            <v>1920</v>
          </cell>
          <cell r="AO1381">
            <v>103.68</v>
          </cell>
          <cell r="AP1381">
            <v>1205</v>
          </cell>
          <cell r="AQ1381" t="e">
            <v>#N/A</v>
          </cell>
          <cell r="AR1381" t="str">
            <v>PRS510</v>
          </cell>
          <cell r="AS1381">
            <v>18</v>
          </cell>
          <cell r="AT1381" t="e">
            <v>#VALUE!</v>
          </cell>
        </row>
        <row r="1382">
          <cell r="B1382" t="str">
            <v>99226-80008F</v>
          </cell>
          <cell r="C1382" t="str">
            <v>99226-80008;A</v>
          </cell>
          <cell r="D1382" t="e">
            <v>#N/A</v>
          </cell>
          <cell r="E1382" t="str">
            <v>HALLA</v>
          </cell>
          <cell r="F1382" t="str">
            <v>IRC</v>
          </cell>
          <cell r="G1382" t="str">
            <v>CAP CONT MTG</v>
          </cell>
          <cell r="H1382" t="str">
            <v>VAC</v>
          </cell>
          <cell r="I1382" t="str">
            <v>99226-80008</v>
          </cell>
          <cell r="J1382" t="e">
            <v>#N/A</v>
          </cell>
          <cell r="K1382" t="str">
            <v>E2666;PRS080-8</v>
          </cell>
          <cell r="L1382">
            <v>40</v>
          </cell>
          <cell r="M1382">
            <v>685.18518518518522</v>
          </cell>
          <cell r="N1382" t="str">
            <v>16x1</v>
          </cell>
          <cell r="O1382" t="str">
            <v>Compression</v>
          </cell>
          <cell r="P1382" t="str">
            <v>Press Dep.</v>
          </cell>
          <cell r="Q1382" t="str">
            <v>NO</v>
          </cell>
          <cell r="R1382" t="str">
            <v>-</v>
          </cell>
          <cell r="S1382">
            <v>120</v>
          </cell>
          <cell r="T1382" t="str">
            <v>JIG</v>
          </cell>
          <cell r="Y1382">
            <v>3</v>
          </cell>
          <cell r="Z1382">
            <v>864</v>
          </cell>
          <cell r="AA1382">
            <v>175</v>
          </cell>
          <cell r="AB1382">
            <v>25</v>
          </cell>
          <cell r="AC1382">
            <v>75</v>
          </cell>
          <cell r="AD1382" t="str">
            <v>RK</v>
          </cell>
          <cell r="AE1382">
            <v>0</v>
          </cell>
          <cell r="AF1382">
            <v>16</v>
          </cell>
          <cell r="AG1382">
            <v>40</v>
          </cell>
          <cell r="AH1382">
            <v>740.74074074074076</v>
          </cell>
          <cell r="AJ1382">
            <v>96</v>
          </cell>
          <cell r="AL1382">
            <v>135</v>
          </cell>
          <cell r="AM1382">
            <v>45</v>
          </cell>
          <cell r="AN1382">
            <v>2160</v>
          </cell>
          <cell r="AO1382">
            <v>116.64</v>
          </cell>
          <cell r="AP1382" t="e">
            <v>#N/A</v>
          </cell>
          <cell r="AQ1382" t="e">
            <v>#N/A</v>
          </cell>
          <cell r="AR1382" t="e">
            <v>#N/A</v>
          </cell>
          <cell r="AS1382" t="e">
            <v>#N/A</v>
          </cell>
          <cell r="AT1382" t="e">
            <v>#VALUE!</v>
          </cell>
        </row>
        <row r="1383">
          <cell r="B1383" t="str">
            <v>99226-80012</v>
          </cell>
          <cell r="C1383" t="str">
            <v>99226-80012;A</v>
          </cell>
          <cell r="D1383" t="str">
            <v>F-VAC</v>
          </cell>
          <cell r="E1383" t="str">
            <v>HALLA</v>
          </cell>
          <cell r="F1383" t="str">
            <v>IRC</v>
          </cell>
          <cell r="G1383" t="str">
            <v>CAP CONT MTG</v>
          </cell>
          <cell r="H1383" t="str">
            <v>VAC</v>
          </cell>
          <cell r="I1383" t="e">
            <v>#N/A</v>
          </cell>
          <cell r="J1383" t="e">
            <v>#N/A</v>
          </cell>
          <cell r="K1383" t="str">
            <v>E2666;PRS080-12</v>
          </cell>
          <cell r="L1383">
            <v>35</v>
          </cell>
          <cell r="M1383">
            <v>800</v>
          </cell>
          <cell r="N1383" t="str">
            <v>9X1</v>
          </cell>
          <cell r="O1383" t="str">
            <v>TRANSFER</v>
          </cell>
          <cell r="P1383" t="str">
            <v>Sub.Cont.</v>
          </cell>
          <cell r="Q1383" t="str">
            <v>NO</v>
          </cell>
          <cell r="R1383" t="str">
            <v>-</v>
          </cell>
          <cell r="S1383">
            <v>100</v>
          </cell>
          <cell r="T1383">
            <v>4</v>
          </cell>
          <cell r="U1383">
            <v>92</v>
          </cell>
          <cell r="V1383">
            <v>92</v>
          </cell>
          <cell r="W1383">
            <v>8</v>
          </cell>
          <cell r="Y1383">
            <v>15</v>
          </cell>
          <cell r="Z1383">
            <v>360</v>
          </cell>
          <cell r="AA1383">
            <v>170</v>
          </cell>
          <cell r="AB1383">
            <v>15</v>
          </cell>
          <cell r="AC1383">
            <v>50</v>
          </cell>
          <cell r="AD1383" t="str">
            <v>RK</v>
          </cell>
          <cell r="AE1383">
            <v>0</v>
          </cell>
          <cell r="AF1383">
            <v>9</v>
          </cell>
          <cell r="AG1383">
            <v>35</v>
          </cell>
          <cell r="AH1383">
            <v>875</v>
          </cell>
          <cell r="AJ1383">
            <v>354</v>
          </cell>
          <cell r="AL1383">
            <v>90</v>
          </cell>
          <cell r="AM1383">
            <v>30</v>
          </cell>
          <cell r="AN1383">
            <v>810</v>
          </cell>
          <cell r="AO1383">
            <v>32.4</v>
          </cell>
          <cell r="AP1383" t="e">
            <v>#N/A</v>
          </cell>
          <cell r="AQ1383" t="e">
            <v>#N/A</v>
          </cell>
          <cell r="AR1383" t="e">
            <v>#N/A</v>
          </cell>
          <cell r="AS1383" t="e">
            <v>#N/A</v>
          </cell>
          <cell r="AT1383" t="e">
            <v>#N/A</v>
          </cell>
        </row>
        <row r="1384">
          <cell r="B1384" t="str">
            <v>99226-81017</v>
          </cell>
          <cell r="C1384" t="str">
            <v>99226-81017A</v>
          </cell>
          <cell r="D1384" t="str">
            <v>F-WCLHO</v>
          </cell>
          <cell r="E1384" t="str">
            <v>T.A.W</v>
          </cell>
          <cell r="F1384" t="str">
            <v>47VS</v>
          </cell>
          <cell r="G1384" t="str">
            <v xml:space="preserve">PROTECTOR </v>
          </cell>
          <cell r="H1384" t="str">
            <v>VACUUM</v>
          </cell>
          <cell r="I1384" t="e">
            <v>#N/A</v>
          </cell>
          <cell r="J1384" t="e">
            <v>#N/A</v>
          </cell>
          <cell r="K1384" t="str">
            <v>E2666;PRS080-7</v>
          </cell>
          <cell r="L1384" t="e">
            <v>#N/A</v>
          </cell>
          <cell r="M1384" t="e">
            <v>#N/A</v>
          </cell>
          <cell r="N1384" t="str">
            <v>9x1</v>
          </cell>
          <cell r="O1384" t="str">
            <v>Transfer</v>
          </cell>
          <cell r="P1384" t="str">
            <v>Press Dep.</v>
          </cell>
          <cell r="Q1384" t="str">
            <v>NO</v>
          </cell>
          <cell r="R1384" t="str">
            <v>205 / 220</v>
          </cell>
          <cell r="S1384">
            <v>120</v>
          </cell>
          <cell r="T1384">
            <v>2</v>
          </cell>
          <cell r="U1384">
            <v>160</v>
          </cell>
          <cell r="V1384">
            <v>280</v>
          </cell>
          <cell r="W1384">
            <v>6</v>
          </cell>
          <cell r="Y1384">
            <v>25</v>
          </cell>
          <cell r="Z1384">
            <v>364</v>
          </cell>
          <cell r="AA1384">
            <v>170</v>
          </cell>
          <cell r="AB1384">
            <v>15</v>
          </cell>
          <cell r="AC1384">
            <v>45</v>
          </cell>
          <cell r="AD1384" t="str">
            <v>RK</v>
          </cell>
          <cell r="AE1384">
            <v>22</v>
          </cell>
          <cell r="AF1384">
            <v>9</v>
          </cell>
          <cell r="AG1384" t="e">
            <v>#N/A</v>
          </cell>
          <cell r="AH1384" t="e">
            <v>#N/A</v>
          </cell>
          <cell r="AJ1384">
            <v>33</v>
          </cell>
          <cell r="AL1384">
            <v>150</v>
          </cell>
          <cell r="AM1384">
            <v>50</v>
          </cell>
          <cell r="AN1384">
            <v>1350</v>
          </cell>
          <cell r="AO1384">
            <v>54.6</v>
          </cell>
          <cell r="AP1384">
            <v>0</v>
          </cell>
          <cell r="AQ1384" t="e">
            <v>#N/A</v>
          </cell>
          <cell r="AR1384" t="str">
            <v>PRS</v>
          </cell>
          <cell r="AS1384">
            <v>22</v>
          </cell>
          <cell r="AT1384" t="e">
            <v>#N/A</v>
          </cell>
        </row>
        <row r="1385">
          <cell r="B1385" t="str">
            <v>99226-81017B</v>
          </cell>
          <cell r="C1385" t="str">
            <v>99226-81017;A</v>
          </cell>
          <cell r="D1385" t="e">
            <v>#N/A</v>
          </cell>
          <cell r="E1385" t="str">
            <v>HONDA</v>
          </cell>
          <cell r="F1385" t="str">
            <v>-</v>
          </cell>
          <cell r="G1385" t="str">
            <v>ADAPTER</v>
          </cell>
          <cell r="H1385" t="str">
            <v>VACUUM</v>
          </cell>
          <cell r="I1385" t="e">
            <v>#N/A</v>
          </cell>
          <cell r="J1385" t="e">
            <v>#N/A</v>
          </cell>
          <cell r="K1385" t="str">
            <v>E2666;PRS080-7</v>
          </cell>
          <cell r="L1385" t="e">
            <v>#N/A</v>
          </cell>
          <cell r="M1385" t="e">
            <v>#N/A</v>
          </cell>
          <cell r="N1385" t="str">
            <v>9x1</v>
          </cell>
          <cell r="O1385" t="str">
            <v>TRANSFER</v>
          </cell>
          <cell r="P1385" t="str">
            <v>Sub.Cont.</v>
          </cell>
          <cell r="Q1385" t="str">
            <v>NO</v>
          </cell>
          <cell r="R1385" t="str">
            <v>-</v>
          </cell>
          <cell r="S1385">
            <v>100</v>
          </cell>
          <cell r="T1385">
            <v>4</v>
          </cell>
          <cell r="U1385">
            <v>92</v>
          </cell>
          <cell r="V1385">
            <v>92</v>
          </cell>
          <cell r="W1385">
            <v>8</v>
          </cell>
          <cell r="Y1385">
            <v>15</v>
          </cell>
          <cell r="Z1385">
            <v>364</v>
          </cell>
          <cell r="AA1385">
            <v>170</v>
          </cell>
          <cell r="AB1385">
            <v>15</v>
          </cell>
          <cell r="AC1385">
            <v>50</v>
          </cell>
          <cell r="AD1385" t="str">
            <v>RK</v>
          </cell>
          <cell r="AE1385">
            <v>0</v>
          </cell>
          <cell r="AF1385">
            <v>9</v>
          </cell>
          <cell r="AG1385" t="e">
            <v>#N/A</v>
          </cell>
          <cell r="AH1385" t="e">
            <v>#N/A</v>
          </cell>
          <cell r="AJ1385">
            <v>354</v>
          </cell>
          <cell r="AL1385">
            <v>204</v>
          </cell>
          <cell r="AM1385">
            <v>68</v>
          </cell>
          <cell r="AN1385">
            <v>1836</v>
          </cell>
          <cell r="AO1385">
            <v>74.256</v>
          </cell>
          <cell r="AP1385" t="e">
            <v>#N/A</v>
          </cell>
          <cell r="AQ1385" t="e">
            <v>#N/A</v>
          </cell>
          <cell r="AR1385" t="e">
            <v>#N/A</v>
          </cell>
          <cell r="AS1385" t="e">
            <v>#N/A</v>
          </cell>
          <cell r="AT1385" t="e">
            <v>#N/A</v>
          </cell>
        </row>
        <row r="1386">
          <cell r="B1386" t="str">
            <v>99226-81017C</v>
          </cell>
          <cell r="C1386" t="str">
            <v>99226-81017;A</v>
          </cell>
          <cell r="D1386" t="e">
            <v>#N/A</v>
          </cell>
          <cell r="E1386" t="str">
            <v>THAI ARROW</v>
          </cell>
          <cell r="F1386" t="str">
            <v>IRC</v>
          </cell>
          <cell r="G1386" t="str">
            <v>GROMMET  HAR</v>
          </cell>
          <cell r="H1386" t="str">
            <v>VACUUM</v>
          </cell>
          <cell r="I1386" t="e">
            <v>#N/A</v>
          </cell>
          <cell r="J1386" t="e">
            <v>#N/A</v>
          </cell>
          <cell r="K1386" t="str">
            <v>E2666;PRS080-7</v>
          </cell>
          <cell r="L1386" t="e">
            <v>#N/A</v>
          </cell>
          <cell r="M1386" t="e">
            <v>#N/A</v>
          </cell>
          <cell r="N1386" t="str">
            <v>16x1</v>
          </cell>
          <cell r="O1386" t="str">
            <v>Transfer</v>
          </cell>
          <cell r="P1386" t="str">
            <v>Press Dep.</v>
          </cell>
          <cell r="Q1386" t="str">
            <v>NO</v>
          </cell>
          <cell r="R1386" t="str">
            <v>205 / 220</v>
          </cell>
          <cell r="S1386">
            <v>120</v>
          </cell>
          <cell r="T1386">
            <v>2</v>
          </cell>
          <cell r="U1386">
            <v>140</v>
          </cell>
          <cell r="V1386">
            <v>170</v>
          </cell>
          <cell r="W1386">
            <v>8</v>
          </cell>
          <cell r="Y1386">
            <v>25</v>
          </cell>
          <cell r="Z1386">
            <v>592</v>
          </cell>
          <cell r="AA1386">
            <v>170</v>
          </cell>
          <cell r="AB1386">
            <v>15</v>
          </cell>
          <cell r="AC1386">
            <v>70</v>
          </cell>
          <cell r="AD1386" t="str">
            <v>RK</v>
          </cell>
          <cell r="AE1386">
            <v>264</v>
          </cell>
          <cell r="AF1386">
            <v>16</v>
          </cell>
          <cell r="AG1386" t="e">
            <v>#N/A</v>
          </cell>
          <cell r="AH1386" t="e">
            <v>#N/A</v>
          </cell>
          <cell r="AJ1386">
            <v>40</v>
          </cell>
          <cell r="AL1386">
            <v>135</v>
          </cell>
          <cell r="AM1386">
            <v>45</v>
          </cell>
          <cell r="AN1386">
            <v>2160</v>
          </cell>
          <cell r="AO1386">
            <v>79.92</v>
          </cell>
          <cell r="AP1386" t="e">
            <v>#N/A</v>
          </cell>
          <cell r="AQ1386" t="e">
            <v>#N/A</v>
          </cell>
          <cell r="AR1386" t="e">
            <v>#N/A</v>
          </cell>
          <cell r="AS1386" t="e">
            <v>#N/A</v>
          </cell>
          <cell r="AT1386" t="e">
            <v>#N/A</v>
          </cell>
        </row>
        <row r="1387">
          <cell r="B1387" t="str">
            <v>99226-81017D</v>
          </cell>
          <cell r="C1387" t="str">
            <v>99226-81017;A</v>
          </cell>
          <cell r="D1387" t="e">
            <v>#N/A</v>
          </cell>
          <cell r="E1387" t="str">
            <v>THAI ARROW</v>
          </cell>
          <cell r="F1387" t="str">
            <v>IRC</v>
          </cell>
          <cell r="G1387" t="str">
            <v>GROMMET  HAR</v>
          </cell>
          <cell r="H1387" t="str">
            <v>VACUUM</v>
          </cell>
          <cell r="I1387" t="e">
            <v>#N/A</v>
          </cell>
          <cell r="J1387" t="e">
            <v>#N/A</v>
          </cell>
          <cell r="K1387" t="str">
            <v>E2666;PRS080-7</v>
          </cell>
          <cell r="L1387" t="e">
            <v>#N/A</v>
          </cell>
          <cell r="M1387" t="e">
            <v>#N/A</v>
          </cell>
          <cell r="N1387" t="str">
            <v>25x1</v>
          </cell>
          <cell r="O1387" t="str">
            <v>Transfer</v>
          </cell>
          <cell r="P1387" t="str">
            <v>Press Dep.</v>
          </cell>
          <cell r="Q1387" t="str">
            <v>NO</v>
          </cell>
          <cell r="R1387" t="str">
            <v>205 / 220</v>
          </cell>
          <cell r="S1387">
            <v>120</v>
          </cell>
          <cell r="T1387">
            <v>2</v>
          </cell>
          <cell r="U1387">
            <v>140</v>
          </cell>
          <cell r="V1387">
            <v>170</v>
          </cell>
          <cell r="W1387">
            <v>8</v>
          </cell>
          <cell r="Y1387">
            <v>25</v>
          </cell>
          <cell r="Z1387">
            <v>592</v>
          </cell>
          <cell r="AA1387">
            <v>170</v>
          </cell>
          <cell r="AB1387">
            <v>15</v>
          </cell>
          <cell r="AC1387">
            <v>70</v>
          </cell>
          <cell r="AD1387" t="str">
            <v>RK</v>
          </cell>
          <cell r="AE1387">
            <v>264</v>
          </cell>
          <cell r="AF1387">
            <v>16</v>
          </cell>
          <cell r="AG1387" t="e">
            <v>#N/A</v>
          </cell>
          <cell r="AH1387" t="e">
            <v>#N/A</v>
          </cell>
          <cell r="AJ1387">
            <v>40</v>
          </cell>
          <cell r="AL1387">
            <v>135</v>
          </cell>
          <cell r="AM1387">
            <v>45</v>
          </cell>
          <cell r="AN1387">
            <v>2160</v>
          </cell>
          <cell r="AO1387">
            <v>79.92</v>
          </cell>
          <cell r="AP1387" t="e">
            <v>#N/A</v>
          </cell>
          <cell r="AQ1387" t="e">
            <v>#N/A</v>
          </cell>
          <cell r="AR1387" t="e">
            <v>#N/A</v>
          </cell>
          <cell r="AS1387" t="e">
            <v>#N/A</v>
          </cell>
          <cell r="AT1387" t="e">
            <v>#N/A</v>
          </cell>
        </row>
        <row r="1388">
          <cell r="B1388" t="str">
            <v>99226-81017E</v>
          </cell>
          <cell r="C1388" t="str">
            <v>99226-81017;A</v>
          </cell>
          <cell r="D1388" t="e">
            <v>#N/A</v>
          </cell>
          <cell r="E1388" t="str">
            <v>THAI ARROW</v>
          </cell>
          <cell r="F1388" t="str">
            <v>47VS</v>
          </cell>
          <cell r="G1388" t="str">
            <v>GROMMET  HAR</v>
          </cell>
          <cell r="H1388" t="str">
            <v>VACUUM</v>
          </cell>
          <cell r="I1388" t="e">
            <v>#N/A</v>
          </cell>
          <cell r="J1388" t="e">
            <v>#N/A</v>
          </cell>
          <cell r="K1388" t="str">
            <v>E2666;PRS080-7</v>
          </cell>
          <cell r="L1388" t="e">
            <v>#N/A</v>
          </cell>
          <cell r="M1388" t="e">
            <v>#N/A</v>
          </cell>
          <cell r="N1388" t="str">
            <v>25x1</v>
          </cell>
          <cell r="O1388" t="str">
            <v>Transfer</v>
          </cell>
          <cell r="P1388" t="str">
            <v>Press Dep.</v>
          </cell>
          <cell r="Q1388" t="str">
            <v>NO</v>
          </cell>
          <cell r="R1388" t="str">
            <v>205 / 220</v>
          </cell>
          <cell r="S1388">
            <v>120</v>
          </cell>
          <cell r="T1388">
            <v>2</v>
          </cell>
          <cell r="U1388">
            <v>190</v>
          </cell>
          <cell r="V1388">
            <v>200</v>
          </cell>
          <cell r="W1388">
            <v>8</v>
          </cell>
          <cell r="Y1388">
            <v>25</v>
          </cell>
          <cell r="Z1388">
            <v>504</v>
          </cell>
          <cell r="AA1388">
            <v>165</v>
          </cell>
          <cell r="AB1388">
            <v>20</v>
          </cell>
          <cell r="AC1388">
            <v>60</v>
          </cell>
          <cell r="AD1388" t="str">
            <v>RK</v>
          </cell>
          <cell r="AE1388">
            <v>280</v>
          </cell>
          <cell r="AF1388">
            <v>14</v>
          </cell>
          <cell r="AG1388" t="e">
            <v>#N/A</v>
          </cell>
          <cell r="AH1388" t="e">
            <v>#N/A</v>
          </cell>
          <cell r="AJ1388">
            <v>40</v>
          </cell>
          <cell r="AL1388">
            <v>120</v>
          </cell>
          <cell r="AM1388">
            <v>40</v>
          </cell>
          <cell r="AN1388">
            <v>1680</v>
          </cell>
          <cell r="AO1388">
            <v>60.48</v>
          </cell>
          <cell r="AP1388">
            <v>748</v>
          </cell>
          <cell r="AQ1388" t="e">
            <v>#N/A</v>
          </cell>
          <cell r="AR1388" t="str">
            <v>PRS</v>
          </cell>
          <cell r="AS1388">
            <v>60</v>
          </cell>
          <cell r="AT1388" t="e">
            <v>#N/A</v>
          </cell>
        </row>
        <row r="1389">
          <cell r="B1389" t="str">
            <v>99311-15002</v>
          </cell>
          <cell r="C1389" t="str">
            <v>99311-15002;A</v>
          </cell>
          <cell r="D1389" t="str">
            <v>F-TPS</v>
          </cell>
          <cell r="E1389" t="str">
            <v>T.A.W</v>
          </cell>
          <cell r="F1389" t="str">
            <v>47VS</v>
          </cell>
          <cell r="G1389" t="str">
            <v>GROMMET</v>
          </cell>
          <cell r="H1389" t="str">
            <v>VAC</v>
          </cell>
          <cell r="I1389" t="e">
            <v>#N/A</v>
          </cell>
          <cell r="J1389" t="e">
            <v>#N/A</v>
          </cell>
          <cell r="K1389" t="str">
            <v>E2530;PRS030</v>
          </cell>
          <cell r="L1389" t="e">
            <v>#N/A</v>
          </cell>
          <cell r="M1389" t="e">
            <v>#N/A</v>
          </cell>
          <cell r="N1389" t="str">
            <v>36x1</v>
          </cell>
          <cell r="O1389" t="str">
            <v>Transfer</v>
          </cell>
          <cell r="P1389" t="str">
            <v>Press Dep.</v>
          </cell>
          <cell r="Q1389" t="str">
            <v>NO</v>
          </cell>
          <cell r="R1389" t="str">
            <v>205 / 220</v>
          </cell>
          <cell r="S1389">
            <v>120</v>
          </cell>
          <cell r="T1389">
            <v>2</v>
          </cell>
          <cell r="U1389">
            <v>190</v>
          </cell>
          <cell r="V1389">
            <v>200</v>
          </cell>
          <cell r="W1389">
            <v>8</v>
          </cell>
          <cell r="Y1389">
            <v>25</v>
          </cell>
          <cell r="Z1389">
            <v>3</v>
          </cell>
          <cell r="AA1389">
            <v>165</v>
          </cell>
          <cell r="AB1389">
            <v>20</v>
          </cell>
          <cell r="AC1389">
            <v>60</v>
          </cell>
          <cell r="AD1389" t="str">
            <v>RK</v>
          </cell>
          <cell r="AE1389">
            <v>280</v>
          </cell>
          <cell r="AF1389">
            <v>36</v>
          </cell>
          <cell r="AG1389" t="e">
            <v>#N/A</v>
          </cell>
          <cell r="AH1389" t="e">
            <v>#N/A</v>
          </cell>
          <cell r="AJ1389">
            <v>41</v>
          </cell>
          <cell r="AL1389">
            <v>150</v>
          </cell>
          <cell r="AM1389">
            <v>50</v>
          </cell>
          <cell r="AN1389">
            <v>5400</v>
          </cell>
          <cell r="AO1389">
            <v>0.45</v>
          </cell>
          <cell r="AP1389">
            <v>748</v>
          </cell>
          <cell r="AQ1389" t="e">
            <v>#N/A</v>
          </cell>
          <cell r="AR1389" t="str">
            <v>PRS</v>
          </cell>
          <cell r="AS1389">
            <v>60</v>
          </cell>
          <cell r="AT1389" t="e">
            <v>#N/A</v>
          </cell>
        </row>
        <row r="1390">
          <cell r="B1390" t="str">
            <v>99312-10007</v>
          </cell>
          <cell r="C1390" t="str">
            <v>99312-10007</v>
          </cell>
          <cell r="D1390" t="e">
            <v>#N/A</v>
          </cell>
          <cell r="E1390" t="str">
            <v>AAP</v>
          </cell>
          <cell r="F1390" t="str">
            <v>IRC</v>
          </cell>
          <cell r="G1390" t="str">
            <v>CONNECTOR</v>
          </cell>
          <cell r="H1390">
            <v>510</v>
          </cell>
          <cell r="I1390" t="e">
            <v>#N/A</v>
          </cell>
          <cell r="J1390" t="e">
            <v>#N/A</v>
          </cell>
          <cell r="K1390" t="str">
            <v>AG-2400</v>
          </cell>
          <cell r="L1390" t="e">
            <v>#N/A</v>
          </cell>
          <cell r="M1390" t="e">
            <v>#N/A</v>
          </cell>
          <cell r="O1390" t="str">
            <v>Comprssion</v>
          </cell>
          <cell r="P1390" t="str">
            <v>Press Dep.</v>
          </cell>
          <cell r="Q1390" t="str">
            <v>NO</v>
          </cell>
          <cell r="R1390" t="str">
            <v>-</v>
          </cell>
          <cell r="S1390">
            <v>120</v>
          </cell>
          <cell r="Y1390">
            <v>5</v>
          </cell>
          <cell r="Z1390">
            <v>0</v>
          </cell>
          <cell r="AA1390">
            <v>175</v>
          </cell>
          <cell r="AB1390">
            <v>0</v>
          </cell>
          <cell r="AC1390">
            <v>70</v>
          </cell>
          <cell r="AD1390" t="str">
            <v>RK</v>
          </cell>
          <cell r="AE1390">
            <v>0</v>
          </cell>
          <cell r="AF1390">
            <v>0</v>
          </cell>
          <cell r="AG1390" t="e">
            <v>#N/A</v>
          </cell>
          <cell r="AH1390" t="e">
            <v>#N/A</v>
          </cell>
          <cell r="AJ1390" t="e">
            <v>#VALUE!</v>
          </cell>
          <cell r="AL1390" t="e">
            <v>#N/A</v>
          </cell>
          <cell r="AM1390" t="e">
            <v>#N/A</v>
          </cell>
          <cell r="AN1390" t="e">
            <v>#N/A</v>
          </cell>
          <cell r="AO1390" t="e">
            <v>#N/A</v>
          </cell>
          <cell r="AP1390" t="e">
            <v>#N/A</v>
          </cell>
          <cell r="AQ1390" t="e">
            <v>#N/A</v>
          </cell>
          <cell r="AR1390" t="e">
            <v>#N/A</v>
          </cell>
          <cell r="AS1390" t="e">
            <v>#N/A</v>
          </cell>
          <cell r="AT1390" t="e">
            <v>#N/A</v>
          </cell>
        </row>
        <row r="1391">
          <cell r="B1391" t="str">
            <v>99312-10008</v>
          </cell>
          <cell r="C1391" t="str">
            <v>99312-10008</v>
          </cell>
          <cell r="D1391" t="e">
            <v>#N/A</v>
          </cell>
          <cell r="E1391" t="str">
            <v>AAP</v>
          </cell>
          <cell r="F1391" t="str">
            <v>IRC</v>
          </cell>
          <cell r="G1391" t="str">
            <v>CONNECTOR</v>
          </cell>
          <cell r="H1391">
            <v>510</v>
          </cell>
          <cell r="I1391" t="e">
            <v>#N/A</v>
          </cell>
          <cell r="J1391" t="e">
            <v>#N/A</v>
          </cell>
          <cell r="K1391" t="str">
            <v>AG-2400</v>
          </cell>
          <cell r="L1391" t="e">
            <v>#N/A</v>
          </cell>
          <cell r="M1391" t="e">
            <v>#N/A</v>
          </cell>
          <cell r="O1391" t="str">
            <v>Transfer</v>
          </cell>
          <cell r="P1391" t="str">
            <v>Press Dep.</v>
          </cell>
          <cell r="Q1391" t="str">
            <v>NO</v>
          </cell>
          <cell r="R1391" t="str">
            <v>205 / 220</v>
          </cell>
          <cell r="S1391">
            <v>120</v>
          </cell>
          <cell r="T1391">
            <v>4</v>
          </cell>
          <cell r="U1391">
            <v>80</v>
          </cell>
          <cell r="V1391">
            <v>110</v>
          </cell>
          <cell r="W1391">
            <v>10</v>
          </cell>
          <cell r="Y1391">
            <v>6</v>
          </cell>
          <cell r="Z1391">
            <v>0</v>
          </cell>
          <cell r="AA1391">
            <v>165</v>
          </cell>
          <cell r="AB1391">
            <v>15</v>
          </cell>
          <cell r="AC1391">
            <v>60</v>
          </cell>
          <cell r="AD1391" t="str">
            <v>RK</v>
          </cell>
          <cell r="AE1391">
            <v>335</v>
          </cell>
          <cell r="AF1391">
            <v>0</v>
          </cell>
          <cell r="AG1391" t="e">
            <v>#N/A</v>
          </cell>
          <cell r="AH1391" t="e">
            <v>#N/A</v>
          </cell>
          <cell r="AJ1391">
            <v>28</v>
          </cell>
          <cell r="AL1391" t="e">
            <v>#N/A</v>
          </cell>
          <cell r="AM1391" t="e">
            <v>#N/A</v>
          </cell>
          <cell r="AN1391" t="e">
            <v>#N/A</v>
          </cell>
          <cell r="AO1391" t="e">
            <v>#N/A</v>
          </cell>
          <cell r="AP1391">
            <v>433</v>
          </cell>
          <cell r="AQ1391" t="e">
            <v>#N/A</v>
          </cell>
          <cell r="AR1391" t="str">
            <v>PRS</v>
          </cell>
          <cell r="AS1391">
            <v>77</v>
          </cell>
          <cell r="AT1391" t="e">
            <v>#N/A</v>
          </cell>
        </row>
        <row r="1392">
          <cell r="B1392" t="str">
            <v>99914-00007</v>
          </cell>
          <cell r="C1392" t="str">
            <v>99914-00007;A</v>
          </cell>
          <cell r="D1392" t="str">
            <v>F-SCC</v>
          </cell>
          <cell r="E1392" t="str">
            <v>AAP</v>
          </cell>
          <cell r="F1392" t="str">
            <v>IRC</v>
          </cell>
          <cell r="G1392" t="str">
            <v>CONNECTOR</v>
          </cell>
          <cell r="H1392">
            <v>510</v>
          </cell>
          <cell r="I1392" t="e">
            <v>#N/A</v>
          </cell>
          <cell r="J1392" t="e">
            <v>#N/A</v>
          </cell>
          <cell r="K1392" t="str">
            <v>E4300;PRSD035</v>
          </cell>
          <cell r="L1392" t="e">
            <v>#N/A</v>
          </cell>
          <cell r="M1392" t="e">
            <v>#N/A</v>
          </cell>
          <cell r="N1392" t="str">
            <v>2x1</v>
          </cell>
          <cell r="O1392" t="str">
            <v>Transfer</v>
          </cell>
          <cell r="P1392" t="str">
            <v>Press Dep.</v>
          </cell>
          <cell r="Q1392" t="str">
            <v>NO</v>
          </cell>
          <cell r="R1392" t="str">
            <v>205 / 220</v>
          </cell>
          <cell r="S1392">
            <v>150</v>
          </cell>
          <cell r="T1392">
            <v>2</v>
          </cell>
          <cell r="U1392">
            <v>150</v>
          </cell>
          <cell r="V1392">
            <v>215</v>
          </cell>
          <cell r="W1392">
            <v>7</v>
          </cell>
          <cell r="Y1392">
            <v>25</v>
          </cell>
          <cell r="Z1392">
            <v>80</v>
          </cell>
          <cell r="AA1392">
            <v>170</v>
          </cell>
          <cell r="AB1392">
            <v>20</v>
          </cell>
          <cell r="AC1392">
            <v>40</v>
          </cell>
          <cell r="AD1392" t="str">
            <v>SE</v>
          </cell>
          <cell r="AE1392">
            <v>30</v>
          </cell>
          <cell r="AF1392">
            <v>2</v>
          </cell>
          <cell r="AG1392" t="e">
            <v>#N/A</v>
          </cell>
          <cell r="AH1392" t="e">
            <v>#N/A</v>
          </cell>
          <cell r="AJ1392">
            <v>54</v>
          </cell>
          <cell r="AL1392">
            <v>90</v>
          </cell>
          <cell r="AM1392">
            <v>30</v>
          </cell>
          <cell r="AN1392">
            <v>180</v>
          </cell>
          <cell r="AO1392">
            <v>7.2</v>
          </cell>
          <cell r="AP1392">
            <v>0</v>
          </cell>
          <cell r="AQ1392" t="e">
            <v>#N/A</v>
          </cell>
          <cell r="AR1392" t="str">
            <v>PRS</v>
          </cell>
          <cell r="AS1392">
            <v>26.38</v>
          </cell>
          <cell r="AT1392" t="e">
            <v>#N/A</v>
          </cell>
        </row>
        <row r="1393">
          <cell r="B1393" t="str">
            <v>99914-00007</v>
          </cell>
          <cell r="C1393" t="str">
            <v>99914-00007;A</v>
          </cell>
          <cell r="D1393" t="str">
            <v>F-SCC</v>
          </cell>
          <cell r="E1393" t="str">
            <v>AAP</v>
          </cell>
          <cell r="F1393" t="str">
            <v>IRC</v>
          </cell>
          <cell r="G1393" t="str">
            <v>CONNECTOR</v>
          </cell>
          <cell r="H1393">
            <v>510</v>
          </cell>
          <cell r="I1393" t="e">
            <v>#N/A</v>
          </cell>
          <cell r="J1393" t="e">
            <v>#N/A</v>
          </cell>
          <cell r="K1393" t="str">
            <v>E4300;PRSD035</v>
          </cell>
          <cell r="L1393" t="e">
            <v>#N/A</v>
          </cell>
          <cell r="M1393" t="e">
            <v>#N/A</v>
          </cell>
          <cell r="N1393" t="str">
            <v>2x1</v>
          </cell>
          <cell r="O1393" t="str">
            <v>Compression</v>
          </cell>
          <cell r="P1393" t="str">
            <v>Sub.Cont.</v>
          </cell>
          <cell r="Q1393" t="str">
            <v>NO</v>
          </cell>
          <cell r="R1393" t="str">
            <v>-</v>
          </cell>
          <cell r="S1393">
            <v>100</v>
          </cell>
          <cell r="T1393">
            <v>9</v>
          </cell>
          <cell r="U1393">
            <v>35</v>
          </cell>
          <cell r="V1393">
            <v>35</v>
          </cell>
          <cell r="W1393">
            <v>4</v>
          </cell>
          <cell r="Y1393">
            <v>3</v>
          </cell>
          <cell r="Z1393">
            <v>80</v>
          </cell>
          <cell r="AA1393">
            <v>170</v>
          </cell>
          <cell r="AB1393">
            <v>5</v>
          </cell>
          <cell r="AC1393">
            <v>70</v>
          </cell>
          <cell r="AD1393" t="str">
            <v>RK</v>
          </cell>
          <cell r="AE1393">
            <v>0</v>
          </cell>
          <cell r="AF1393">
            <v>2</v>
          </cell>
          <cell r="AG1393" t="e">
            <v>#N/A</v>
          </cell>
          <cell r="AH1393" t="e">
            <v>#N/A</v>
          </cell>
          <cell r="AJ1393">
            <v>18</v>
          </cell>
          <cell r="AL1393">
            <v>90</v>
          </cell>
          <cell r="AM1393">
            <v>30</v>
          </cell>
          <cell r="AN1393">
            <v>180</v>
          </cell>
          <cell r="AO1393">
            <v>7.2</v>
          </cell>
          <cell r="AP1393" t="e">
            <v>#N/A</v>
          </cell>
          <cell r="AQ1393" t="e">
            <v>#N/A</v>
          </cell>
          <cell r="AR1393" t="e">
            <v>#N/A</v>
          </cell>
          <cell r="AS1393" t="e">
            <v>#N/A</v>
          </cell>
          <cell r="AT1393" t="e">
            <v>#N/A</v>
          </cell>
        </row>
        <row r="1394">
          <cell r="B1394" t="str">
            <v>99914-00010</v>
          </cell>
          <cell r="C1394" t="str">
            <v>99914-00010;A</v>
          </cell>
          <cell r="D1394" t="str">
            <v>F-SCC</v>
          </cell>
          <cell r="E1394" t="str">
            <v>AAP</v>
          </cell>
          <cell r="F1394" t="str">
            <v>IRC</v>
          </cell>
          <cell r="G1394" t="str">
            <v>CONNECTOR</v>
          </cell>
          <cell r="H1394">
            <v>510</v>
          </cell>
          <cell r="I1394" t="e">
            <v>#N/A</v>
          </cell>
          <cell r="J1394" t="e">
            <v>#N/A</v>
          </cell>
          <cell r="K1394" t="str">
            <v>E4300;PRSD035</v>
          </cell>
          <cell r="L1394" t="e">
            <v>#N/A</v>
          </cell>
          <cell r="M1394" t="e">
            <v>#N/A</v>
          </cell>
          <cell r="N1394" t="str">
            <v>2x1</v>
          </cell>
          <cell r="O1394" t="str">
            <v>Compression</v>
          </cell>
          <cell r="P1394" t="str">
            <v>Press Dep.</v>
          </cell>
          <cell r="Q1394" t="str">
            <v>YES</v>
          </cell>
          <cell r="R1394" t="str">
            <v>-</v>
          </cell>
          <cell r="S1394">
            <v>120</v>
          </cell>
          <cell r="T1394">
            <v>18</v>
          </cell>
          <cell r="U1394">
            <v>50</v>
          </cell>
          <cell r="V1394">
            <v>50</v>
          </cell>
          <cell r="W1394">
            <v>8</v>
          </cell>
          <cell r="Y1394">
            <v>8</v>
          </cell>
          <cell r="Z1394">
            <v>80</v>
          </cell>
          <cell r="AA1394">
            <v>170</v>
          </cell>
          <cell r="AB1394">
            <v>15</v>
          </cell>
          <cell r="AC1394">
            <v>60</v>
          </cell>
          <cell r="AD1394" t="str">
            <v>RK</v>
          </cell>
          <cell r="AE1394">
            <v>0</v>
          </cell>
          <cell r="AF1394">
            <v>2</v>
          </cell>
          <cell r="AG1394" t="e">
            <v>#N/A</v>
          </cell>
          <cell r="AH1394" t="e">
            <v>#N/A</v>
          </cell>
          <cell r="AI1394" t="str">
            <v>170 C x 3 hr</v>
          </cell>
          <cell r="AL1394">
            <v>90</v>
          </cell>
          <cell r="AM1394">
            <v>30</v>
          </cell>
          <cell r="AN1394">
            <v>180</v>
          </cell>
          <cell r="AO1394">
            <v>7.2</v>
          </cell>
          <cell r="AP1394" t="e">
            <v>#N/A</v>
          </cell>
          <cell r="AQ1394" t="e">
            <v>#N/A</v>
          </cell>
          <cell r="AR1394" t="e">
            <v>#N/A</v>
          </cell>
          <cell r="AS1394" t="e">
            <v>#N/A</v>
          </cell>
          <cell r="AT1394" t="e">
            <v>#N/A</v>
          </cell>
        </row>
        <row r="1395">
          <cell r="B1395" t="str">
            <v>99999-22010</v>
          </cell>
          <cell r="C1395" t="str">
            <v>99999-22010;A</v>
          </cell>
          <cell r="D1395" t="str">
            <v>F-SCR</v>
          </cell>
          <cell r="E1395" t="str">
            <v>AAP</v>
          </cell>
          <cell r="F1395" t="str">
            <v>IRC</v>
          </cell>
          <cell r="G1395" t="str">
            <v>CONNECTOR</v>
          </cell>
          <cell r="H1395">
            <v>510</v>
          </cell>
          <cell r="I1395" t="e">
            <v>#N/A</v>
          </cell>
          <cell r="J1395" t="e">
            <v>#N/A</v>
          </cell>
          <cell r="K1395" t="str">
            <v>E2666;PRSD390</v>
          </cell>
          <cell r="L1395" t="e">
            <v>#N/A</v>
          </cell>
          <cell r="M1395" t="e">
            <v>#N/A</v>
          </cell>
          <cell r="N1395" t="str">
            <v>9x1,6x1</v>
          </cell>
          <cell r="O1395" t="str">
            <v>Compression</v>
          </cell>
          <cell r="P1395" t="str">
            <v>Press Dep.</v>
          </cell>
          <cell r="Q1395" t="str">
            <v>YES</v>
          </cell>
          <cell r="R1395" t="str">
            <v>-</v>
          </cell>
          <cell r="S1395">
            <v>80</v>
          </cell>
          <cell r="T1395">
            <v>3</v>
          </cell>
          <cell r="U1395">
            <v>26</v>
          </cell>
          <cell r="V1395">
            <v>90</v>
          </cell>
          <cell r="W1395">
            <v>7</v>
          </cell>
          <cell r="Y1395">
            <v>8</v>
          </cell>
          <cell r="Z1395">
            <v>300</v>
          </cell>
          <cell r="AA1395">
            <v>170</v>
          </cell>
          <cell r="AB1395">
            <v>5</v>
          </cell>
          <cell r="AC1395">
            <v>60</v>
          </cell>
          <cell r="AD1395" t="str">
            <v>RK</v>
          </cell>
          <cell r="AE1395">
            <v>0</v>
          </cell>
          <cell r="AF1395">
            <v>9</v>
          </cell>
          <cell r="AG1395" t="e">
            <v>#N/A</v>
          </cell>
          <cell r="AH1395" t="e">
            <v>#N/A</v>
          </cell>
          <cell r="AI1395" t="str">
            <v>170 C x 3 hr</v>
          </cell>
          <cell r="AL1395">
            <v>90</v>
          </cell>
          <cell r="AM1395">
            <v>30</v>
          </cell>
          <cell r="AN1395">
            <v>810</v>
          </cell>
          <cell r="AO1395">
            <v>27</v>
          </cell>
          <cell r="AP1395" t="e">
            <v>#N/A</v>
          </cell>
          <cell r="AQ1395" t="e">
            <v>#N/A</v>
          </cell>
          <cell r="AR1395" t="e">
            <v>#N/A</v>
          </cell>
          <cell r="AS1395" t="e">
            <v>#N/A</v>
          </cell>
          <cell r="AT1395" t="e">
            <v>#N/A</v>
          </cell>
        </row>
        <row r="1396">
          <cell r="B1396" t="str">
            <v>99999-22010</v>
          </cell>
          <cell r="C1396" t="str">
            <v>99999-22010;A</v>
          </cell>
          <cell r="D1396" t="str">
            <v>F-SCR</v>
          </cell>
          <cell r="E1396" t="str">
            <v>AAP</v>
          </cell>
          <cell r="F1396" t="str">
            <v>IRC</v>
          </cell>
          <cell r="G1396" t="str">
            <v>CONNECTOR</v>
          </cell>
          <cell r="H1396">
            <v>510</v>
          </cell>
          <cell r="I1396" t="e">
            <v>#N/A</v>
          </cell>
          <cell r="J1396" t="e">
            <v>#N/A</v>
          </cell>
          <cell r="K1396" t="str">
            <v>E2666;PRSD390</v>
          </cell>
          <cell r="L1396" t="e">
            <v>#N/A</v>
          </cell>
          <cell r="M1396" t="e">
            <v>#N/A</v>
          </cell>
          <cell r="N1396" t="str">
            <v>9x1,6x1</v>
          </cell>
          <cell r="O1396" t="str">
            <v>Compression</v>
          </cell>
          <cell r="P1396" t="str">
            <v>Press Dep.</v>
          </cell>
          <cell r="Q1396" t="str">
            <v>YES</v>
          </cell>
          <cell r="R1396" t="str">
            <v>-</v>
          </cell>
          <cell r="S1396">
            <v>80</v>
          </cell>
          <cell r="T1396">
            <v>3</v>
          </cell>
          <cell r="U1396">
            <v>26</v>
          </cell>
          <cell r="V1396">
            <v>90</v>
          </cell>
          <cell r="W1396">
            <v>7</v>
          </cell>
          <cell r="Y1396">
            <v>8</v>
          </cell>
          <cell r="Z1396">
            <v>300</v>
          </cell>
          <cell r="AA1396">
            <v>170</v>
          </cell>
          <cell r="AB1396">
            <v>5</v>
          </cell>
          <cell r="AC1396">
            <v>60</v>
          </cell>
          <cell r="AD1396" t="str">
            <v>RK</v>
          </cell>
          <cell r="AE1396">
            <v>0</v>
          </cell>
          <cell r="AF1396">
            <v>9</v>
          </cell>
          <cell r="AG1396" t="e">
            <v>#N/A</v>
          </cell>
          <cell r="AH1396" t="e">
            <v>#N/A</v>
          </cell>
          <cell r="AI1396" t="str">
            <v>170 C x 3 hr</v>
          </cell>
          <cell r="AL1396">
            <v>90</v>
          </cell>
          <cell r="AM1396">
            <v>30</v>
          </cell>
          <cell r="AN1396">
            <v>810</v>
          </cell>
          <cell r="AO1396">
            <v>27</v>
          </cell>
          <cell r="AP1396" t="e">
            <v>#N/A</v>
          </cell>
          <cell r="AQ1396" t="e">
            <v>#N/A</v>
          </cell>
          <cell r="AR1396" t="e">
            <v>#N/A</v>
          </cell>
          <cell r="AS1396" t="e">
            <v>#N/A</v>
          </cell>
          <cell r="AT1396" t="e">
            <v>#N/A</v>
          </cell>
        </row>
        <row r="1397">
          <cell r="B1397" t="str">
            <v>A009-040-01/02</v>
          </cell>
          <cell r="C1397" t="str">
            <v>A009-040-01/02;A</v>
          </cell>
          <cell r="D1397" t="e">
            <v>#N/A</v>
          </cell>
          <cell r="E1397" t="str">
            <v>AAP</v>
          </cell>
          <cell r="F1397" t="str">
            <v>IRC</v>
          </cell>
          <cell r="G1397" t="str">
            <v>CONNECTOR</v>
          </cell>
          <cell r="H1397">
            <v>510</v>
          </cell>
          <cell r="I1397" t="e">
            <v>#N/A</v>
          </cell>
          <cell r="J1397" t="e">
            <v>#N/A</v>
          </cell>
          <cell r="K1397" t="str">
            <v>E2776;PRS080</v>
          </cell>
          <cell r="L1397">
            <v>98</v>
          </cell>
          <cell r="M1397">
            <v>1187.5</v>
          </cell>
          <cell r="N1397" t="str">
            <v>1x2(RxL)</v>
          </cell>
          <cell r="O1397" t="str">
            <v>Compression</v>
          </cell>
          <cell r="P1397" t="str">
            <v>Press Dep.</v>
          </cell>
          <cell r="Q1397" t="str">
            <v>NO</v>
          </cell>
          <cell r="R1397" t="str">
            <v>-</v>
          </cell>
          <cell r="S1397">
            <v>40</v>
          </cell>
          <cell r="T1397">
            <v>2</v>
          </cell>
          <cell r="U1397">
            <v>100</v>
          </cell>
          <cell r="V1397">
            <v>250</v>
          </cell>
          <cell r="W1397">
            <v>6</v>
          </cell>
          <cell r="Y1397">
            <v>6</v>
          </cell>
          <cell r="Z1397">
            <v>160</v>
          </cell>
          <cell r="AA1397">
            <v>175</v>
          </cell>
          <cell r="AB1397">
            <v>5</v>
          </cell>
          <cell r="AC1397">
            <v>25</v>
          </cell>
          <cell r="AD1397" t="str">
            <v>RK</v>
          </cell>
          <cell r="AE1397">
            <v>0</v>
          </cell>
          <cell r="AF1397">
            <v>2</v>
          </cell>
          <cell r="AG1397">
            <v>98</v>
          </cell>
          <cell r="AH1397">
            <v>1225</v>
          </cell>
          <cell r="AJ1397">
            <v>37</v>
          </cell>
          <cell r="AL1397">
            <v>180</v>
          </cell>
          <cell r="AM1397">
            <v>60</v>
          </cell>
          <cell r="AN1397">
            <v>360</v>
          </cell>
          <cell r="AO1397">
            <v>28.8</v>
          </cell>
          <cell r="AP1397">
            <v>300</v>
          </cell>
          <cell r="AQ1397" t="e">
            <v>#N/A</v>
          </cell>
          <cell r="AR1397" t="str">
            <v>SPO</v>
          </cell>
          <cell r="AS1397">
            <v>71.28</v>
          </cell>
          <cell r="AT1397" t="e">
            <v>#N/A</v>
          </cell>
        </row>
        <row r="1398">
          <cell r="B1398" t="str">
            <v>A009-040-01/02</v>
          </cell>
          <cell r="C1398" t="str">
            <v>A009-040-01/02;A</v>
          </cell>
          <cell r="D1398" t="e">
            <v>#N/A</v>
          </cell>
          <cell r="E1398" t="str">
            <v>MAZDA</v>
          </cell>
          <cell r="F1398" t="str">
            <v>IRC</v>
          </cell>
          <cell r="G1398" t="str">
            <v>PLUG</v>
          </cell>
          <cell r="H1398">
            <v>510</v>
          </cell>
          <cell r="I1398" t="e">
            <v>#N/A</v>
          </cell>
          <cell r="J1398" t="e">
            <v>#N/A</v>
          </cell>
          <cell r="K1398" t="str">
            <v>E2776;PRS080</v>
          </cell>
          <cell r="L1398">
            <v>98</v>
          </cell>
          <cell r="M1398">
            <v>1187.5</v>
          </cell>
          <cell r="N1398" t="str">
            <v>1x2(RxL)</v>
          </cell>
          <cell r="O1398" t="str">
            <v>Compression</v>
          </cell>
          <cell r="P1398" t="str">
            <v>Press Dep.</v>
          </cell>
          <cell r="Q1398" t="str">
            <v>NO</v>
          </cell>
          <cell r="R1398" t="str">
            <v>-</v>
          </cell>
          <cell r="S1398">
            <v>40</v>
          </cell>
          <cell r="T1398">
            <v>2</v>
          </cell>
          <cell r="U1398">
            <v>90</v>
          </cell>
          <cell r="V1398">
            <v>280</v>
          </cell>
          <cell r="W1398">
            <v>6</v>
          </cell>
          <cell r="Y1398">
            <v>6</v>
          </cell>
          <cell r="Z1398">
            <v>160</v>
          </cell>
          <cell r="AA1398">
            <v>165</v>
          </cell>
          <cell r="AB1398">
            <v>5</v>
          </cell>
          <cell r="AC1398">
            <v>25</v>
          </cell>
          <cell r="AD1398" t="str">
            <v>RK</v>
          </cell>
          <cell r="AE1398">
            <v>0</v>
          </cell>
          <cell r="AF1398">
            <v>2</v>
          </cell>
          <cell r="AG1398">
            <v>98</v>
          </cell>
          <cell r="AH1398">
            <v>1225</v>
          </cell>
          <cell r="AJ1398">
            <v>40</v>
          </cell>
          <cell r="AL1398">
            <v>180</v>
          </cell>
          <cell r="AM1398">
            <v>60</v>
          </cell>
          <cell r="AN1398">
            <v>360</v>
          </cell>
          <cell r="AO1398">
            <v>28.8</v>
          </cell>
          <cell r="AP1398" t="e">
            <v>#N/A</v>
          </cell>
          <cell r="AQ1398" t="e">
            <v>#N/A</v>
          </cell>
          <cell r="AR1398" t="e">
            <v>#N/A</v>
          </cell>
          <cell r="AS1398" t="e">
            <v>#N/A</v>
          </cell>
          <cell r="AT1398" t="e">
            <v>#N/A</v>
          </cell>
        </row>
        <row r="1399">
          <cell r="B1399" t="str">
            <v>A009-040-01/02</v>
          </cell>
          <cell r="C1399" t="str">
            <v>A009-040-01/02;A</v>
          </cell>
          <cell r="D1399" t="e">
            <v>#N/A</v>
          </cell>
          <cell r="E1399" t="str">
            <v>MAZDA</v>
          </cell>
          <cell r="F1399" t="str">
            <v>IRC</v>
          </cell>
          <cell r="G1399" t="str">
            <v>PLUG</v>
          </cell>
          <cell r="H1399">
            <v>510</v>
          </cell>
          <cell r="I1399" t="e">
            <v>#N/A</v>
          </cell>
          <cell r="J1399" t="e">
            <v>#N/A</v>
          </cell>
          <cell r="K1399" t="str">
            <v>E2776;PRS080</v>
          </cell>
          <cell r="L1399">
            <v>98</v>
          </cell>
          <cell r="M1399">
            <v>1187.5</v>
          </cell>
          <cell r="N1399" t="str">
            <v>1x2(RxL)</v>
          </cell>
          <cell r="O1399" t="str">
            <v>Transfer</v>
          </cell>
          <cell r="P1399" t="str">
            <v>Press Dep.</v>
          </cell>
          <cell r="Q1399" t="str">
            <v>NO</v>
          </cell>
          <cell r="R1399" t="str">
            <v>205 / 220</v>
          </cell>
          <cell r="S1399">
            <v>120</v>
          </cell>
          <cell r="T1399">
            <v>2</v>
          </cell>
          <cell r="U1399">
            <v>130</v>
          </cell>
          <cell r="V1399">
            <v>165</v>
          </cell>
          <cell r="W1399">
            <v>7</v>
          </cell>
          <cell r="Y1399">
            <v>25</v>
          </cell>
          <cell r="Z1399">
            <v>160</v>
          </cell>
          <cell r="AA1399">
            <v>360</v>
          </cell>
          <cell r="AB1399">
            <v>15</v>
          </cell>
          <cell r="AC1399">
            <v>75</v>
          </cell>
          <cell r="AD1399" t="str">
            <v>RK</v>
          </cell>
          <cell r="AE1399">
            <v>650</v>
          </cell>
          <cell r="AF1399">
            <v>2</v>
          </cell>
          <cell r="AG1399">
            <v>98</v>
          </cell>
          <cell r="AH1399">
            <v>1225</v>
          </cell>
          <cell r="AJ1399">
            <v>0</v>
          </cell>
          <cell r="AL1399">
            <v>180</v>
          </cell>
          <cell r="AM1399">
            <v>60</v>
          </cell>
          <cell r="AN1399">
            <v>360</v>
          </cell>
          <cell r="AO1399">
            <v>28.8</v>
          </cell>
          <cell r="AP1399">
            <v>369</v>
          </cell>
          <cell r="AQ1399" t="e">
            <v>#N/A</v>
          </cell>
          <cell r="AR1399" t="str">
            <v>PRS</v>
          </cell>
          <cell r="AS1399">
            <v>90.32</v>
          </cell>
          <cell r="AT1399" t="e">
            <v>#N/A</v>
          </cell>
        </row>
        <row r="1400">
          <cell r="B1400" t="str">
            <v>A705-UUPAA-03</v>
          </cell>
          <cell r="C1400" t="str">
            <v>A705-UUPAA-03</v>
          </cell>
          <cell r="D1400" t="str">
            <v>F-SCR</v>
          </cell>
          <cell r="E1400" t="str">
            <v>MAZDA</v>
          </cell>
          <cell r="F1400" t="str">
            <v>IRC</v>
          </cell>
          <cell r="G1400" t="str">
            <v>PLUG</v>
          </cell>
          <cell r="H1400" t="str">
            <v>-</v>
          </cell>
          <cell r="I1400" t="e">
            <v>#N/A</v>
          </cell>
          <cell r="J1400" t="e">
            <v>#N/A</v>
          </cell>
          <cell r="K1400" t="str">
            <v>C2554;PRS080</v>
          </cell>
          <cell r="L1400" t="e">
            <v>#N/A</v>
          </cell>
          <cell r="M1400" t="e">
            <v>#N/A</v>
          </cell>
          <cell r="N1400" t="str">
            <v>36x1</v>
          </cell>
          <cell r="O1400" t="str">
            <v>Transfer</v>
          </cell>
          <cell r="P1400" t="str">
            <v>Press Dep.</v>
          </cell>
          <cell r="Q1400" t="str">
            <v>NO</v>
          </cell>
          <cell r="R1400" t="str">
            <v>205 / 220</v>
          </cell>
          <cell r="S1400">
            <v>120</v>
          </cell>
          <cell r="T1400">
            <v>2</v>
          </cell>
          <cell r="U1400">
            <v>130</v>
          </cell>
          <cell r="V1400">
            <v>160</v>
          </cell>
          <cell r="W1400">
            <v>7</v>
          </cell>
          <cell r="Y1400">
            <v>25</v>
          </cell>
          <cell r="Z1400">
            <v>310</v>
          </cell>
          <cell r="AA1400">
            <v>165</v>
          </cell>
          <cell r="AB1400">
            <v>15</v>
          </cell>
          <cell r="AC1400">
            <v>60</v>
          </cell>
          <cell r="AD1400" t="str">
            <v>RK</v>
          </cell>
          <cell r="AE1400">
            <v>940</v>
          </cell>
          <cell r="AF1400">
            <v>35</v>
          </cell>
          <cell r="AG1400" t="e">
            <v>#N/A</v>
          </cell>
          <cell r="AH1400" t="e">
            <v>#N/A</v>
          </cell>
          <cell r="AJ1400">
            <v>0</v>
          </cell>
          <cell r="AL1400">
            <v>75</v>
          </cell>
          <cell r="AM1400">
            <v>25</v>
          </cell>
          <cell r="AN1400">
            <v>2625</v>
          </cell>
          <cell r="AO1400">
            <v>23.25</v>
          </cell>
          <cell r="AP1400">
            <v>358</v>
          </cell>
          <cell r="AQ1400" t="e">
            <v>#N/A</v>
          </cell>
          <cell r="AR1400" t="str">
            <v>PRS</v>
          </cell>
          <cell r="AS1400">
            <v>82.84</v>
          </cell>
          <cell r="AT1400" t="e">
            <v>#N/A</v>
          </cell>
        </row>
        <row r="1401">
          <cell r="B1401" t="str">
            <v>A9226-68006</v>
          </cell>
          <cell r="C1401" t="str">
            <v>A9226-68006;A</v>
          </cell>
          <cell r="D1401" t="str">
            <v>F-SCR</v>
          </cell>
          <cell r="E1401" t="str">
            <v>MAZDA</v>
          </cell>
          <cell r="F1401" t="str">
            <v>IRC</v>
          </cell>
          <cell r="G1401" t="str">
            <v>PLUG</v>
          </cell>
          <cell r="H1401" t="str">
            <v>VAC</v>
          </cell>
          <cell r="I1401" t="e">
            <v>#N/A</v>
          </cell>
          <cell r="J1401" t="e">
            <v>#N/A</v>
          </cell>
          <cell r="K1401" t="str">
            <v>E2666;PRS080-6</v>
          </cell>
          <cell r="L1401" t="e">
            <v>#N/A</v>
          </cell>
          <cell r="M1401" t="e">
            <v>#N/A</v>
          </cell>
          <cell r="N1401" t="str">
            <v>16X1</v>
          </cell>
          <cell r="O1401" t="str">
            <v>Transfer</v>
          </cell>
          <cell r="P1401" t="str">
            <v>Press Dep.</v>
          </cell>
          <cell r="Q1401" t="str">
            <v>NO</v>
          </cell>
          <cell r="R1401" t="str">
            <v>205 / 220</v>
          </cell>
          <cell r="S1401">
            <v>120</v>
          </cell>
          <cell r="T1401">
            <v>2</v>
          </cell>
          <cell r="U1401">
            <v>130</v>
          </cell>
          <cell r="V1401">
            <v>160</v>
          </cell>
          <cell r="W1401">
            <v>7</v>
          </cell>
          <cell r="Y1401">
            <v>25</v>
          </cell>
          <cell r="Z1401">
            <v>456</v>
          </cell>
          <cell r="AA1401">
            <v>165</v>
          </cell>
          <cell r="AB1401">
            <v>15</v>
          </cell>
          <cell r="AC1401">
            <v>60</v>
          </cell>
          <cell r="AD1401" t="str">
            <v>RK</v>
          </cell>
          <cell r="AE1401">
            <v>940</v>
          </cell>
          <cell r="AF1401">
            <v>16</v>
          </cell>
          <cell r="AG1401" t="e">
            <v>#N/A</v>
          </cell>
          <cell r="AH1401" t="e">
            <v>#N/A</v>
          </cell>
          <cell r="AJ1401">
            <v>0</v>
          </cell>
          <cell r="AL1401">
            <v>150</v>
          </cell>
          <cell r="AM1401">
            <v>50</v>
          </cell>
          <cell r="AN1401">
            <v>2400</v>
          </cell>
          <cell r="AO1401">
            <v>68.400000000000006</v>
          </cell>
          <cell r="AP1401" t="e">
            <v>#N/A</v>
          </cell>
          <cell r="AQ1401" t="e">
            <v>#N/A</v>
          </cell>
          <cell r="AR1401" t="e">
            <v>#N/A</v>
          </cell>
          <cell r="AS1401" t="e">
            <v>#N/A</v>
          </cell>
          <cell r="AT1401" t="e">
            <v>#N/A</v>
          </cell>
        </row>
        <row r="1402">
          <cell r="B1402" t="str">
            <v>A9452-16005</v>
          </cell>
          <cell r="C1402" t="str">
            <v>A9452-16005;A</v>
          </cell>
          <cell r="D1402" t="str">
            <v>F-SCR</v>
          </cell>
          <cell r="E1402" t="str">
            <v>T.A.W</v>
          </cell>
          <cell r="F1402" t="str">
            <v>HITA-R</v>
          </cell>
          <cell r="G1402" t="str">
            <v>RPK 30801</v>
          </cell>
          <cell r="H1402">
            <v>510</v>
          </cell>
          <cell r="I1402" t="e">
            <v>#N/A</v>
          </cell>
          <cell r="J1402" t="e">
            <v>#N/A</v>
          </cell>
          <cell r="K1402" t="str">
            <v>E2666;PRS080</v>
          </cell>
          <cell r="L1402">
            <v>12</v>
          </cell>
          <cell r="M1402">
            <v>2432.4324324324325</v>
          </cell>
          <cell r="N1402" t="str">
            <v>100X1</v>
          </cell>
          <cell r="O1402" t="str">
            <v>Transfer</v>
          </cell>
          <cell r="P1402" t="str">
            <v>Press Dep.</v>
          </cell>
          <cell r="Q1402" t="str">
            <v>NO</v>
          </cell>
          <cell r="R1402" t="str">
            <v>205 / 220</v>
          </cell>
          <cell r="S1402">
            <v>120</v>
          </cell>
          <cell r="T1402">
            <v>2</v>
          </cell>
          <cell r="U1402">
            <v>100</v>
          </cell>
          <cell r="V1402">
            <v>160</v>
          </cell>
          <cell r="W1402">
            <v>7</v>
          </cell>
          <cell r="Y1402">
            <v>25</v>
          </cell>
          <cell r="Z1402">
            <v>370</v>
          </cell>
          <cell r="AA1402">
            <v>165</v>
          </cell>
          <cell r="AB1402">
            <v>15</v>
          </cell>
          <cell r="AC1402">
            <v>60</v>
          </cell>
          <cell r="AD1402" t="str">
            <v>RK</v>
          </cell>
          <cell r="AE1402">
            <v>1085</v>
          </cell>
          <cell r="AF1402">
            <v>100</v>
          </cell>
          <cell r="AG1402">
            <v>12</v>
          </cell>
          <cell r="AH1402">
            <v>3243.2432432432433</v>
          </cell>
          <cell r="AJ1402">
            <v>0</v>
          </cell>
          <cell r="AL1402">
            <v>180</v>
          </cell>
          <cell r="AM1402">
            <v>60</v>
          </cell>
          <cell r="AN1402">
            <v>18000</v>
          </cell>
          <cell r="AO1402">
            <v>66.599999999999994</v>
          </cell>
          <cell r="AP1402">
            <v>276</v>
          </cell>
          <cell r="AQ1402" t="e">
            <v>#N/A</v>
          </cell>
          <cell r="AR1402" t="str">
            <v>PRS</v>
          </cell>
          <cell r="AS1402">
            <v>85</v>
          </cell>
          <cell r="AT1402" t="e">
            <v>#N/A</v>
          </cell>
        </row>
        <row r="1403">
          <cell r="B1403" t="str">
            <v>A9452-16006</v>
          </cell>
          <cell r="C1403" t="str">
            <v>99452-16005;A</v>
          </cell>
          <cell r="D1403" t="e">
            <v>#N/A</v>
          </cell>
          <cell r="E1403" t="str">
            <v>YNP.</v>
          </cell>
          <cell r="F1403" t="str">
            <v>-</v>
          </cell>
          <cell r="G1403" t="str">
            <v>RUBBER</v>
          </cell>
          <cell r="H1403">
            <v>510</v>
          </cell>
          <cell r="I1403" t="e">
            <v>#N/A</v>
          </cell>
          <cell r="J1403" t="e">
            <v>#N/A</v>
          </cell>
          <cell r="K1403" t="str">
            <v>E2666;PRS080</v>
          </cell>
          <cell r="L1403">
            <v>12</v>
          </cell>
          <cell r="M1403">
            <v>2571.4285714285716</v>
          </cell>
          <cell r="N1403" t="str">
            <v>100X1</v>
          </cell>
          <cell r="O1403" t="str">
            <v>Transfer</v>
          </cell>
          <cell r="P1403" t="str">
            <v>Press Dep.</v>
          </cell>
          <cell r="Q1403" t="str">
            <v>NO</v>
          </cell>
          <cell r="R1403" t="str">
            <v>205 / 220</v>
          </cell>
          <cell r="S1403">
            <v>120</v>
          </cell>
          <cell r="T1403">
            <v>4</v>
          </cell>
          <cell r="U1403">
            <v>140</v>
          </cell>
          <cell r="V1403">
            <v>170</v>
          </cell>
          <cell r="W1403">
            <v>8</v>
          </cell>
          <cell r="Y1403">
            <v>25</v>
          </cell>
          <cell r="Z1403">
            <v>350</v>
          </cell>
          <cell r="AA1403">
            <v>165</v>
          </cell>
          <cell r="AB1403">
            <v>25</v>
          </cell>
          <cell r="AC1403">
            <v>75</v>
          </cell>
          <cell r="AD1403" t="str">
            <v>RPS</v>
          </cell>
          <cell r="AE1403">
            <v>1900</v>
          </cell>
          <cell r="AF1403">
            <v>100</v>
          </cell>
          <cell r="AG1403">
            <v>12</v>
          </cell>
          <cell r="AH1403">
            <v>3428.5714285714284</v>
          </cell>
          <cell r="AL1403">
            <v>180</v>
          </cell>
          <cell r="AM1403">
            <v>60</v>
          </cell>
          <cell r="AN1403">
            <v>18000</v>
          </cell>
          <cell r="AO1403">
            <v>63</v>
          </cell>
          <cell r="AP1403">
            <v>1130</v>
          </cell>
          <cell r="AQ1403" t="e">
            <v>#N/A</v>
          </cell>
          <cell r="AR1403" t="str">
            <v>PRS</v>
          </cell>
          <cell r="AS1403">
            <v>112.48</v>
          </cell>
          <cell r="AT1403" t="e">
            <v>#N/A</v>
          </cell>
        </row>
        <row r="1404">
          <cell r="B1404" t="str">
            <v>AB39-16758-AA</v>
          </cell>
          <cell r="C1404" t="str">
            <v>AB39-16758-AA;A</v>
          </cell>
          <cell r="D1404" t="str">
            <v>F-WCLHO</v>
          </cell>
          <cell r="E1404" t="str">
            <v>YNP.</v>
          </cell>
          <cell r="F1404" t="str">
            <v>-</v>
          </cell>
          <cell r="G1404" t="str">
            <v>RUBBER</v>
          </cell>
          <cell r="H1404">
            <v>510</v>
          </cell>
          <cell r="I1404" t="e">
            <v>#N/A</v>
          </cell>
          <cell r="J1404" t="e">
            <v>#N/A</v>
          </cell>
          <cell r="K1404" t="str">
            <v>E-2724;PRS080</v>
          </cell>
          <cell r="L1404">
            <v>40</v>
          </cell>
          <cell r="M1404">
            <v>1275.8620689655172</v>
          </cell>
          <cell r="N1404" t="str">
            <v>30X1</v>
          </cell>
          <cell r="O1404" t="str">
            <v>Transfer</v>
          </cell>
          <cell r="P1404" t="str">
            <v>Press Dep.</v>
          </cell>
          <cell r="Q1404" t="str">
            <v>NO</v>
          </cell>
          <cell r="R1404" t="str">
            <v>205 / 220</v>
          </cell>
          <cell r="S1404">
            <v>120</v>
          </cell>
          <cell r="T1404">
            <v>3</v>
          </cell>
          <cell r="U1404">
            <v>150</v>
          </cell>
          <cell r="V1404">
            <v>180</v>
          </cell>
          <cell r="W1404">
            <v>8.5</v>
          </cell>
          <cell r="Y1404">
            <v>25</v>
          </cell>
          <cell r="Z1404">
            <v>870</v>
          </cell>
          <cell r="AA1404">
            <v>165</v>
          </cell>
          <cell r="AB1404">
            <v>25</v>
          </cell>
          <cell r="AC1404">
            <v>75</v>
          </cell>
          <cell r="AD1404" t="str">
            <v>RPS</v>
          </cell>
          <cell r="AE1404">
            <v>1350</v>
          </cell>
          <cell r="AF1404">
            <v>30</v>
          </cell>
          <cell r="AG1404">
            <v>40</v>
          </cell>
          <cell r="AH1404">
            <v>1379.3103448275861</v>
          </cell>
          <cell r="AL1404">
            <v>126</v>
          </cell>
          <cell r="AM1404">
            <v>42</v>
          </cell>
          <cell r="AN1404">
            <v>3780</v>
          </cell>
          <cell r="AO1404">
            <v>109.62</v>
          </cell>
          <cell r="AP1404" t="e">
            <v>#N/A</v>
          </cell>
          <cell r="AQ1404" t="e">
            <v>#N/A</v>
          </cell>
          <cell r="AR1404" t="e">
            <v>#N/A</v>
          </cell>
          <cell r="AS1404" t="e">
            <v>#N/A</v>
          </cell>
          <cell r="AT1404" t="e">
            <v>#N/A</v>
          </cell>
        </row>
        <row r="1405">
          <cell r="B1405" t="str">
            <v>AB39-16A573-AA</v>
          </cell>
          <cell r="C1405" t="str">
            <v>AB39-16A573-AA;A</v>
          </cell>
          <cell r="D1405" t="str">
            <v>F-TEP</v>
          </cell>
          <cell r="E1405" t="str">
            <v>YNP.</v>
          </cell>
          <cell r="F1405" t="str">
            <v>-</v>
          </cell>
          <cell r="G1405" t="str">
            <v>RUBBER</v>
          </cell>
          <cell r="H1405">
            <v>510</v>
          </cell>
          <cell r="I1405" t="e">
            <v>#N/A</v>
          </cell>
          <cell r="J1405" t="e">
            <v>#N/A</v>
          </cell>
          <cell r="K1405" t="str">
            <v>AS2708;PRS080</v>
          </cell>
          <cell r="L1405" t="e">
            <v>#N/A</v>
          </cell>
          <cell r="M1405" t="e">
            <v>#N/A</v>
          </cell>
          <cell r="N1405" t="str">
            <v>4X1</v>
          </cell>
          <cell r="O1405" t="str">
            <v>Transfer</v>
          </cell>
          <cell r="P1405" t="str">
            <v>Press Dep.</v>
          </cell>
          <cell r="Q1405" t="str">
            <v>NO</v>
          </cell>
          <cell r="R1405" t="str">
            <v>205 / 220</v>
          </cell>
          <cell r="S1405">
            <v>120</v>
          </cell>
          <cell r="T1405">
            <v>4</v>
          </cell>
          <cell r="U1405">
            <v>135</v>
          </cell>
          <cell r="V1405">
            <v>170</v>
          </cell>
          <cell r="W1405">
            <v>10</v>
          </cell>
          <cell r="Y1405">
            <v>25</v>
          </cell>
          <cell r="Z1405">
            <v>570</v>
          </cell>
          <cell r="AA1405">
            <v>165</v>
          </cell>
          <cell r="AB1405">
            <v>30</v>
          </cell>
          <cell r="AC1405">
            <v>75</v>
          </cell>
          <cell r="AD1405" t="str">
            <v>RPS</v>
          </cell>
          <cell r="AE1405">
            <v>1900</v>
          </cell>
          <cell r="AF1405">
            <v>4</v>
          </cell>
          <cell r="AG1405" t="e">
            <v>#N/A</v>
          </cell>
          <cell r="AH1405" t="e">
            <v>#N/A</v>
          </cell>
          <cell r="AL1405">
            <v>126</v>
          </cell>
          <cell r="AM1405">
            <v>42</v>
          </cell>
          <cell r="AN1405">
            <v>504</v>
          </cell>
          <cell r="AO1405">
            <v>71.819999999999993</v>
          </cell>
          <cell r="AP1405">
            <v>1130</v>
          </cell>
          <cell r="AQ1405" t="e">
            <v>#N/A</v>
          </cell>
          <cell r="AR1405" t="str">
            <v>PRS</v>
          </cell>
          <cell r="AS1405">
            <v>112.48</v>
          </cell>
          <cell r="AT1405" t="e">
            <v>#N/A</v>
          </cell>
        </row>
        <row r="1406">
          <cell r="B1406" t="str">
            <v>AB39-16A574AA</v>
          </cell>
          <cell r="C1406" t="str">
            <v>AB39-16A574AA;A</v>
          </cell>
          <cell r="D1406" t="str">
            <v>F-TEP</v>
          </cell>
          <cell r="E1406">
            <v>0</v>
          </cell>
          <cell r="F1406" t="str">
            <v>IRC</v>
          </cell>
          <cell r="G1406">
            <v>0</v>
          </cell>
          <cell r="H1406">
            <v>510</v>
          </cell>
          <cell r="I1406" t="e">
            <v>#N/A</v>
          </cell>
          <cell r="J1406" t="e">
            <v>#N/A</v>
          </cell>
          <cell r="K1406" t="str">
            <v>AS2708;PRS080</v>
          </cell>
          <cell r="L1406" t="e">
            <v>#N/A</v>
          </cell>
          <cell r="M1406" t="e">
            <v>#N/A</v>
          </cell>
          <cell r="N1406" t="str">
            <v>4X1</v>
          </cell>
          <cell r="O1406" t="str">
            <v>Transfer</v>
          </cell>
          <cell r="P1406" t="str">
            <v>Press Dep.</v>
          </cell>
          <cell r="Q1406" t="str">
            <v>NO</v>
          </cell>
          <cell r="R1406" t="str">
            <v>205 / 220</v>
          </cell>
          <cell r="S1406">
            <v>120</v>
          </cell>
          <cell r="T1406">
            <v>4</v>
          </cell>
          <cell r="U1406">
            <v>140</v>
          </cell>
          <cell r="V1406">
            <v>200</v>
          </cell>
          <cell r="W1406">
            <v>9</v>
          </cell>
          <cell r="Y1406">
            <v>25</v>
          </cell>
          <cell r="Z1406">
            <v>570</v>
          </cell>
          <cell r="AA1406">
            <v>175</v>
          </cell>
          <cell r="AB1406">
            <v>30</v>
          </cell>
          <cell r="AC1406">
            <v>75</v>
          </cell>
          <cell r="AD1406" t="str">
            <v>RK</v>
          </cell>
          <cell r="AE1406">
            <v>1350</v>
          </cell>
          <cell r="AF1406">
            <v>4</v>
          </cell>
          <cell r="AG1406" t="e">
            <v>#N/A</v>
          </cell>
          <cell r="AH1406" t="e">
            <v>#N/A</v>
          </cell>
          <cell r="AL1406">
            <v>126</v>
          </cell>
          <cell r="AM1406">
            <v>42</v>
          </cell>
          <cell r="AN1406">
            <v>504</v>
          </cell>
          <cell r="AO1406">
            <v>71.819999999999993</v>
          </cell>
          <cell r="AP1406">
            <v>1240</v>
          </cell>
          <cell r="AQ1406" t="e">
            <v>#N/A</v>
          </cell>
          <cell r="AR1406" t="str">
            <v>PRS</v>
          </cell>
          <cell r="AS1406">
            <v>63.17</v>
          </cell>
          <cell r="AT1406" t="e">
            <v>#N/A</v>
          </cell>
        </row>
        <row r="1407">
          <cell r="B1407" t="str">
            <v>AB39-16G010-AA</v>
          </cell>
          <cell r="C1407" t="str">
            <v>AB39-16G010-AA;A</v>
          </cell>
          <cell r="D1407" t="str">
            <v>F-VK</v>
          </cell>
          <cell r="E1407">
            <v>0</v>
          </cell>
          <cell r="F1407" t="str">
            <v>IRC</v>
          </cell>
          <cell r="G1407">
            <v>0</v>
          </cell>
          <cell r="H1407">
            <v>510</v>
          </cell>
          <cell r="I1407" t="e">
            <v>#N/A</v>
          </cell>
          <cell r="J1407" t="e">
            <v>#N/A</v>
          </cell>
          <cell r="K1407" t="str">
            <v>E2771;PRS100</v>
          </cell>
          <cell r="L1407" t="e">
            <v>#N/A</v>
          </cell>
          <cell r="M1407" t="e">
            <v>#N/A</v>
          </cell>
          <cell r="N1407" t="str">
            <v>36X1</v>
          </cell>
          <cell r="P1407" t="str">
            <v>SUB</v>
          </cell>
          <cell r="Z1407">
            <v>410</v>
          </cell>
          <cell r="AF1407">
            <v>36</v>
          </cell>
          <cell r="AG1407" t="e">
            <v>#N/A</v>
          </cell>
          <cell r="AH1407" t="e">
            <v>#N/A</v>
          </cell>
          <cell r="AL1407">
            <v>123</v>
          </cell>
          <cell r="AM1407">
            <v>41</v>
          </cell>
          <cell r="AN1407">
            <v>4428</v>
          </cell>
          <cell r="AO1407">
            <v>50.43</v>
          </cell>
          <cell r="AP1407" t="e">
            <v>#N/A</v>
          </cell>
          <cell r="AQ1407" t="e">
            <v>#N/A</v>
          </cell>
          <cell r="AR1407" t="e">
            <v>#N/A</v>
          </cell>
          <cell r="AS1407" t="e">
            <v>#N/A</v>
          </cell>
          <cell r="AT1407" t="e">
            <v>#N/A</v>
          </cell>
        </row>
        <row r="1408">
          <cell r="B1408" t="str">
            <v>AB39-21402A10-AA</v>
          </cell>
          <cell r="C1408" t="str">
            <v>AB39-21402A10-AA;A</v>
          </cell>
          <cell r="D1408" t="str">
            <v>F-WCLHO</v>
          </cell>
          <cell r="E1408" t="str">
            <v>BKK FOAM</v>
          </cell>
          <cell r="F1408" t="str">
            <v>B/K FO</v>
          </cell>
          <cell r="G1408" t="str">
            <v>PAD</v>
          </cell>
          <cell r="H1408" t="str">
            <v xml:space="preserve">INM </v>
          </cell>
          <cell r="I1408" t="e">
            <v>#N/A</v>
          </cell>
          <cell r="J1408" t="e">
            <v>#N/A</v>
          </cell>
          <cell r="K1408" t="str">
            <v>AG5521;INJ080</v>
          </cell>
          <cell r="L1408">
            <v>63</v>
          </cell>
          <cell r="M1408">
            <v>11520</v>
          </cell>
          <cell r="N1408" t="str">
            <v>24X1</v>
          </cell>
          <cell r="P1408" t="str">
            <v>SUB</v>
          </cell>
          <cell r="Z1408">
            <v>125</v>
          </cell>
          <cell r="AF1408">
            <v>24</v>
          </cell>
          <cell r="AG1408">
            <v>63</v>
          </cell>
          <cell r="AH1408">
            <v>12096</v>
          </cell>
          <cell r="AL1408">
            <v>138</v>
          </cell>
          <cell r="AM1408">
            <v>46</v>
          </cell>
          <cell r="AN1408">
            <v>3312</v>
          </cell>
          <cell r="AO1408">
            <v>17.25</v>
          </cell>
          <cell r="AP1408" t="e">
            <v>#N/A</v>
          </cell>
          <cell r="AQ1408" t="e">
            <v>#N/A</v>
          </cell>
          <cell r="AR1408" t="e">
            <v>#N/A</v>
          </cell>
          <cell r="AS1408" t="e">
            <v>#N/A</v>
          </cell>
          <cell r="AT1408" t="e">
            <v>#N/A</v>
          </cell>
        </row>
        <row r="1409">
          <cell r="B1409" t="str">
            <v>AB39-21402A11-AA</v>
          </cell>
          <cell r="C1409" t="str">
            <v>AB39-21402A11-AA;A</v>
          </cell>
          <cell r="D1409" t="str">
            <v>F-WCLHO</v>
          </cell>
          <cell r="E1409" t="str">
            <v>S.CAST</v>
          </cell>
          <cell r="F1409" t="str">
            <v>-</v>
          </cell>
          <cell r="G1409" t="str">
            <v>ADAPTER</v>
          </cell>
          <cell r="H1409" t="str">
            <v>INM</v>
          </cell>
          <cell r="I1409" t="e">
            <v>#N/A</v>
          </cell>
          <cell r="J1409" t="e">
            <v>#N/A</v>
          </cell>
          <cell r="K1409" t="str">
            <v>AG5521;INJ080</v>
          </cell>
          <cell r="L1409">
            <v>63</v>
          </cell>
          <cell r="M1409">
            <v>11500</v>
          </cell>
          <cell r="N1409" t="str">
            <v>24X1</v>
          </cell>
          <cell r="P1409" t="str">
            <v>SUB</v>
          </cell>
          <cell r="Z1409">
            <v>120</v>
          </cell>
          <cell r="AF1409">
            <v>23</v>
          </cell>
          <cell r="AG1409">
            <v>63</v>
          </cell>
          <cell r="AH1409">
            <v>12075</v>
          </cell>
          <cell r="AL1409">
            <v>138</v>
          </cell>
          <cell r="AM1409">
            <v>46</v>
          </cell>
          <cell r="AN1409">
            <v>3174</v>
          </cell>
          <cell r="AO1409">
            <v>16.559999999999999</v>
          </cell>
          <cell r="AP1409" t="e">
            <v>#N/A</v>
          </cell>
          <cell r="AQ1409" t="e">
            <v>#N/A</v>
          </cell>
          <cell r="AR1409" t="e">
            <v>#N/A</v>
          </cell>
          <cell r="AS1409" t="e">
            <v>#N/A</v>
          </cell>
          <cell r="AT1409" t="e">
            <v>#N/A</v>
          </cell>
        </row>
        <row r="1410">
          <cell r="B1410" t="str">
            <v>AE101-1210</v>
          </cell>
          <cell r="C1410" t="str">
            <v>AE101-1210;A</v>
          </cell>
          <cell r="D1410" t="str">
            <v>F-RP</v>
          </cell>
          <cell r="E1410" t="str">
            <v>S.CAST</v>
          </cell>
          <cell r="F1410" t="str">
            <v>IRC</v>
          </cell>
          <cell r="G1410" t="str">
            <v>ADAPTER</v>
          </cell>
          <cell r="H1410">
            <v>510</v>
          </cell>
          <cell r="I1410" t="e">
            <v>#N/A</v>
          </cell>
          <cell r="J1410" t="e">
            <v>#N/A</v>
          </cell>
          <cell r="K1410" t="str">
            <v>N2710;PRS080</v>
          </cell>
          <cell r="L1410">
            <v>6</v>
          </cell>
          <cell r="M1410">
            <v>36.363636363636367</v>
          </cell>
          <cell r="N1410" t="str">
            <v>2x1</v>
          </cell>
          <cell r="P1410" t="str">
            <v>PRS</v>
          </cell>
          <cell r="Q1410" t="str">
            <v>NO</v>
          </cell>
          <cell r="R1410" t="str">
            <v>206 / 220</v>
          </cell>
          <cell r="S1410">
            <v>120</v>
          </cell>
          <cell r="T1410">
            <v>2</v>
          </cell>
          <cell r="U1410">
            <v>135</v>
          </cell>
          <cell r="V1410">
            <v>175</v>
          </cell>
          <cell r="W1410">
            <v>6</v>
          </cell>
          <cell r="Y1410">
            <v>25</v>
          </cell>
          <cell r="Z1410">
            <v>165</v>
          </cell>
          <cell r="AA1410">
            <v>165</v>
          </cell>
          <cell r="AB1410">
            <v>15</v>
          </cell>
          <cell r="AC1410">
            <v>47</v>
          </cell>
          <cell r="AD1410" t="str">
            <v>RK</v>
          </cell>
          <cell r="AE1410">
            <v>123</v>
          </cell>
          <cell r="AF1410">
            <v>2</v>
          </cell>
          <cell r="AG1410">
            <v>6</v>
          </cell>
          <cell r="AH1410">
            <v>72.727272727272734</v>
          </cell>
          <cell r="AJ1410">
            <v>1</v>
          </cell>
          <cell r="AL1410">
            <v>75</v>
          </cell>
          <cell r="AM1410">
            <v>25</v>
          </cell>
          <cell r="AN1410">
            <v>150</v>
          </cell>
          <cell r="AO1410">
            <v>12.375</v>
          </cell>
          <cell r="AP1410">
            <v>350</v>
          </cell>
          <cell r="AQ1410" t="e">
            <v>#N/A</v>
          </cell>
          <cell r="AR1410" t="str">
            <v>PRS</v>
          </cell>
          <cell r="AS1410">
            <v>23.39</v>
          </cell>
          <cell r="AT1410" t="e">
            <v>#N/A</v>
          </cell>
        </row>
        <row r="1411">
          <cell r="B1411" t="str">
            <v>AE101-1210</v>
          </cell>
          <cell r="C1411" t="str">
            <v>AE101-1210;A</v>
          </cell>
          <cell r="D1411" t="str">
            <v>F-RP</v>
          </cell>
          <cell r="E1411" t="str">
            <v>S.CAST</v>
          </cell>
          <cell r="F1411" t="str">
            <v>IRC</v>
          </cell>
          <cell r="G1411" t="str">
            <v>ADAPTER</v>
          </cell>
          <cell r="H1411">
            <v>510</v>
          </cell>
          <cell r="I1411" t="e">
            <v>#N/A</v>
          </cell>
          <cell r="J1411" t="e">
            <v>#N/A</v>
          </cell>
          <cell r="K1411" t="str">
            <v>N2710;PRS080</v>
          </cell>
          <cell r="L1411">
            <v>6</v>
          </cell>
          <cell r="M1411">
            <v>36.363636363636367</v>
          </cell>
          <cell r="N1411" t="str">
            <v>2x1</v>
          </cell>
          <cell r="O1411" t="str">
            <v>Transfer</v>
          </cell>
          <cell r="P1411" t="str">
            <v>Press Dep.</v>
          </cell>
          <cell r="Q1411" t="str">
            <v>NO</v>
          </cell>
          <cell r="R1411" t="str">
            <v>205 / 220</v>
          </cell>
          <cell r="S1411">
            <v>120</v>
          </cell>
          <cell r="T1411">
            <v>1</v>
          </cell>
          <cell r="U1411">
            <v>140</v>
          </cell>
          <cell r="V1411">
            <v>170</v>
          </cell>
          <cell r="W1411">
            <v>9</v>
          </cell>
          <cell r="Y1411">
            <v>25</v>
          </cell>
          <cell r="Z1411">
            <v>165</v>
          </cell>
          <cell r="AA1411">
            <v>165</v>
          </cell>
          <cell r="AB1411">
            <v>15</v>
          </cell>
          <cell r="AC1411">
            <v>42</v>
          </cell>
          <cell r="AD1411" t="str">
            <v>RK</v>
          </cell>
          <cell r="AE1411">
            <v>123</v>
          </cell>
          <cell r="AF1411">
            <v>2</v>
          </cell>
          <cell r="AG1411">
            <v>6</v>
          </cell>
          <cell r="AH1411">
            <v>72.727272727272734</v>
          </cell>
          <cell r="AL1411">
            <v>75</v>
          </cell>
          <cell r="AM1411">
            <v>25</v>
          </cell>
          <cell r="AN1411">
            <v>150</v>
          </cell>
          <cell r="AO1411">
            <v>12.375</v>
          </cell>
          <cell r="AP1411">
            <v>350</v>
          </cell>
          <cell r="AQ1411" t="e">
            <v>#N/A</v>
          </cell>
          <cell r="AR1411" t="str">
            <v>PRS</v>
          </cell>
          <cell r="AS1411">
            <v>23.39</v>
          </cell>
          <cell r="AT1411" t="e">
            <v>#N/A</v>
          </cell>
          <cell r="AU1411" t="str">
            <v>CHANG  COMPOUND  AG-2450  TO  A-2460  17/02/1999</v>
          </cell>
        </row>
        <row r="1412">
          <cell r="B1412" t="str">
            <v>AE101-17021</v>
          </cell>
          <cell r="C1412" t="str">
            <v>AE101-17021;A</v>
          </cell>
          <cell r="D1412" t="str">
            <v>F-RP</v>
          </cell>
          <cell r="E1412" t="str">
            <v>S.CAST</v>
          </cell>
          <cell r="F1412" t="str">
            <v>IRC</v>
          </cell>
          <cell r="G1412" t="str">
            <v>ADAPTER</v>
          </cell>
          <cell r="H1412">
            <v>510</v>
          </cell>
          <cell r="I1412" t="e">
            <v>#N/A</v>
          </cell>
          <cell r="J1412" t="e">
            <v>#N/A</v>
          </cell>
          <cell r="K1412" t="str">
            <v>N2710;PRS080</v>
          </cell>
          <cell r="L1412">
            <v>6</v>
          </cell>
          <cell r="M1412">
            <v>22.222222222222221</v>
          </cell>
          <cell r="N1412" t="str">
            <v>2x1</v>
          </cell>
          <cell r="O1412" t="str">
            <v>Transfer</v>
          </cell>
          <cell r="P1412" t="str">
            <v>Press Dep.</v>
          </cell>
          <cell r="Q1412" t="str">
            <v>NO</v>
          </cell>
          <cell r="R1412" t="str">
            <v>205 / 220</v>
          </cell>
          <cell r="S1412">
            <v>120</v>
          </cell>
          <cell r="T1412">
            <v>1</v>
          </cell>
          <cell r="U1412">
            <v>135</v>
          </cell>
          <cell r="V1412">
            <v>175</v>
          </cell>
          <cell r="W1412">
            <v>12</v>
          </cell>
          <cell r="Y1412">
            <v>25</v>
          </cell>
          <cell r="Z1412">
            <v>270</v>
          </cell>
          <cell r="AA1412">
            <v>165</v>
          </cell>
          <cell r="AB1412">
            <v>15</v>
          </cell>
          <cell r="AC1412">
            <v>70</v>
          </cell>
          <cell r="AD1412" t="str">
            <v>RK</v>
          </cell>
          <cell r="AE1412">
            <v>123</v>
          </cell>
          <cell r="AF1412">
            <v>2</v>
          </cell>
          <cell r="AG1412">
            <v>6</v>
          </cell>
          <cell r="AH1412">
            <v>44.444444444444443</v>
          </cell>
          <cell r="AJ1412">
            <v>10</v>
          </cell>
          <cell r="AL1412">
            <v>75</v>
          </cell>
          <cell r="AM1412">
            <v>25</v>
          </cell>
          <cell r="AN1412">
            <v>150</v>
          </cell>
          <cell r="AO1412">
            <v>20.25</v>
          </cell>
          <cell r="AP1412">
            <v>350</v>
          </cell>
          <cell r="AQ1412" t="e">
            <v>#N/A</v>
          </cell>
          <cell r="AR1412" t="str">
            <v>PRS</v>
          </cell>
          <cell r="AS1412">
            <v>23.39</v>
          </cell>
          <cell r="AT1412" t="e">
            <v>#N/A</v>
          </cell>
        </row>
        <row r="1413">
          <cell r="B1413" t="str">
            <v>AE101-17021</v>
          </cell>
          <cell r="C1413" t="str">
            <v>AE101-17021;A</v>
          </cell>
          <cell r="D1413" t="str">
            <v>F-RP</v>
          </cell>
          <cell r="E1413" t="str">
            <v>S.CAST</v>
          </cell>
          <cell r="F1413" t="str">
            <v>IRC</v>
          </cell>
          <cell r="G1413" t="str">
            <v>ADAPTER</v>
          </cell>
          <cell r="H1413">
            <v>510</v>
          </cell>
          <cell r="I1413" t="e">
            <v>#N/A</v>
          </cell>
          <cell r="J1413" t="e">
            <v>#N/A</v>
          </cell>
          <cell r="K1413" t="str">
            <v>N2710;PRS080</v>
          </cell>
          <cell r="L1413">
            <v>6</v>
          </cell>
          <cell r="M1413">
            <v>22.222222222222221</v>
          </cell>
          <cell r="N1413" t="str">
            <v>2x1</v>
          </cell>
          <cell r="O1413" t="str">
            <v>Comprssion</v>
          </cell>
          <cell r="P1413" t="str">
            <v>Sub.Cont.</v>
          </cell>
          <cell r="Q1413" t="str">
            <v>NO</v>
          </cell>
          <cell r="R1413" t="str">
            <v>-</v>
          </cell>
          <cell r="S1413">
            <v>100</v>
          </cell>
          <cell r="T1413">
            <v>6</v>
          </cell>
          <cell r="U1413">
            <v>31</v>
          </cell>
          <cell r="V1413">
            <v>210</v>
          </cell>
          <cell r="W1413">
            <v>8</v>
          </cell>
          <cell r="Y1413">
            <v>8</v>
          </cell>
          <cell r="Z1413">
            <v>270</v>
          </cell>
          <cell r="AA1413">
            <v>170</v>
          </cell>
          <cell r="AB1413">
            <v>15</v>
          </cell>
          <cell r="AC1413">
            <v>50</v>
          </cell>
          <cell r="AD1413" t="str">
            <v>SE</v>
          </cell>
          <cell r="AE1413">
            <v>0</v>
          </cell>
          <cell r="AF1413">
            <v>2</v>
          </cell>
          <cell r="AG1413">
            <v>6</v>
          </cell>
          <cell r="AH1413">
            <v>44.444444444444443</v>
          </cell>
          <cell r="AJ1413">
            <v>0</v>
          </cell>
          <cell r="AL1413">
            <v>75</v>
          </cell>
          <cell r="AM1413">
            <v>25</v>
          </cell>
          <cell r="AN1413">
            <v>150</v>
          </cell>
          <cell r="AO1413">
            <v>20.25</v>
          </cell>
          <cell r="AP1413" t="e">
            <v>#N/A</v>
          </cell>
          <cell r="AQ1413" t="e">
            <v>#N/A</v>
          </cell>
          <cell r="AR1413" t="e">
            <v>#N/A</v>
          </cell>
          <cell r="AS1413" t="e">
            <v>#N/A</v>
          </cell>
          <cell r="AT1413" t="e">
            <v>#N/A</v>
          </cell>
        </row>
        <row r="1414">
          <cell r="B1414" t="str">
            <v>AFS-IRCT01</v>
          </cell>
          <cell r="C1414" t="str">
            <v>AFS-IRCT01;A</v>
          </cell>
          <cell r="D1414" t="str">
            <v>F-RP</v>
          </cell>
          <cell r="E1414" t="str">
            <v>A.P.Honda</v>
          </cell>
          <cell r="F1414" t="str">
            <v>-</v>
          </cell>
          <cell r="G1414" t="str">
            <v>CABOL TESTER RUBB</v>
          </cell>
          <cell r="H1414" t="str">
            <v>VAC</v>
          </cell>
          <cell r="I1414" t="e">
            <v>#N/A</v>
          </cell>
          <cell r="J1414" t="e">
            <v>#N/A</v>
          </cell>
          <cell r="K1414" t="str">
            <v>AS2859;PRS100</v>
          </cell>
          <cell r="L1414">
            <v>71</v>
          </cell>
          <cell r="M1414">
            <v>291.84549356223175</v>
          </cell>
          <cell r="N1414" t="str">
            <v>4x1</v>
          </cell>
          <cell r="O1414" t="str">
            <v>Comprssion</v>
          </cell>
          <cell r="P1414" t="str">
            <v>Press Dep.</v>
          </cell>
          <cell r="Q1414" t="str">
            <v>NO</v>
          </cell>
          <cell r="R1414" t="str">
            <v>-</v>
          </cell>
          <cell r="S1414">
            <v>120</v>
          </cell>
          <cell r="Y1414">
            <v>5</v>
          </cell>
          <cell r="Z1414">
            <v>932</v>
          </cell>
          <cell r="AA1414">
            <v>175</v>
          </cell>
          <cell r="AB1414">
            <v>0</v>
          </cell>
          <cell r="AC1414">
            <v>0</v>
          </cell>
          <cell r="AD1414" t="str">
            <v>RK</v>
          </cell>
          <cell r="AE1414">
            <v>0</v>
          </cell>
          <cell r="AF1414">
            <v>4</v>
          </cell>
          <cell r="AG1414">
            <v>71</v>
          </cell>
          <cell r="AH1414">
            <v>304.72103004291847</v>
          </cell>
          <cell r="AJ1414">
            <v>2300</v>
          </cell>
          <cell r="AL1414">
            <v>120</v>
          </cell>
          <cell r="AM1414">
            <v>40</v>
          </cell>
          <cell r="AN1414">
            <v>480</v>
          </cell>
          <cell r="AO1414">
            <v>111.84</v>
          </cell>
          <cell r="AP1414" t="e">
            <v>#N/A</v>
          </cell>
          <cell r="AQ1414" t="e">
            <v>#N/A</v>
          </cell>
          <cell r="AR1414" t="e">
            <v>#N/A</v>
          </cell>
          <cell r="AS1414" t="e">
            <v>#N/A</v>
          </cell>
          <cell r="AT1414" t="e">
            <v>#N/A</v>
          </cell>
        </row>
        <row r="1415">
          <cell r="B1415" t="str">
            <v>AFS-IRCT01-1</v>
          </cell>
          <cell r="C1415" t="str">
            <v>AFS-IRCT01;A</v>
          </cell>
          <cell r="D1415" t="str">
            <v>F-RP</v>
          </cell>
          <cell r="E1415" t="str">
            <v>A.P.Honda</v>
          </cell>
          <cell r="F1415" t="str">
            <v>-</v>
          </cell>
          <cell r="G1415" t="str">
            <v>CABOL TESTER RUBB</v>
          </cell>
          <cell r="H1415" t="str">
            <v>VAC</v>
          </cell>
          <cell r="I1415" t="e">
            <v>#N/A</v>
          </cell>
          <cell r="J1415" t="e">
            <v>#N/A</v>
          </cell>
          <cell r="K1415" t="str">
            <v>AS2859;PRS100</v>
          </cell>
          <cell r="L1415">
            <v>71</v>
          </cell>
          <cell r="M1415">
            <v>277.55102040816325</v>
          </cell>
          <cell r="N1415" t="str">
            <v>1x1</v>
          </cell>
          <cell r="O1415" t="str">
            <v>Comprssion</v>
          </cell>
          <cell r="P1415" t="str">
            <v>Press Dep.</v>
          </cell>
          <cell r="Q1415" t="str">
            <v>NO</v>
          </cell>
          <cell r="R1415" t="str">
            <v>-</v>
          </cell>
          <cell r="S1415">
            <v>120</v>
          </cell>
          <cell r="Y1415">
            <v>5</v>
          </cell>
          <cell r="Z1415">
            <v>245</v>
          </cell>
          <cell r="AA1415">
            <v>175</v>
          </cell>
          <cell r="AB1415">
            <v>0</v>
          </cell>
          <cell r="AC1415">
            <v>0</v>
          </cell>
          <cell r="AD1415" t="str">
            <v>RK</v>
          </cell>
          <cell r="AE1415">
            <v>0</v>
          </cell>
          <cell r="AF1415">
            <v>1</v>
          </cell>
          <cell r="AG1415">
            <v>71</v>
          </cell>
          <cell r="AH1415">
            <v>289.79591836734693</v>
          </cell>
          <cell r="AJ1415">
            <v>2300</v>
          </cell>
          <cell r="AL1415">
            <v>120</v>
          </cell>
          <cell r="AM1415">
            <v>40</v>
          </cell>
          <cell r="AN1415">
            <v>120</v>
          </cell>
          <cell r="AO1415">
            <v>29.4</v>
          </cell>
          <cell r="AP1415" t="e">
            <v>#N/A</v>
          </cell>
          <cell r="AQ1415" t="e">
            <v>#N/A</v>
          </cell>
          <cell r="AR1415" t="e">
            <v>#N/A</v>
          </cell>
          <cell r="AS1415" t="e">
            <v>#N/A</v>
          </cell>
          <cell r="AT1415" t="e">
            <v>#N/A</v>
          </cell>
        </row>
        <row r="1416">
          <cell r="B1416" t="str">
            <v>AUTO-BUM-001</v>
          </cell>
          <cell r="C1416" t="str">
            <v>AUTO-BUM-001;A</v>
          </cell>
          <cell r="D1416" t="str">
            <v>F-EM</v>
          </cell>
          <cell r="E1416" t="str">
            <v>HONDA</v>
          </cell>
          <cell r="F1416" t="str">
            <v>-</v>
          </cell>
          <cell r="G1416" t="str">
            <v>ADAPTER</v>
          </cell>
          <cell r="H1416">
            <v>510</v>
          </cell>
          <cell r="I1416" t="e">
            <v>#N/A</v>
          </cell>
          <cell r="J1416" t="e">
            <v>#N/A</v>
          </cell>
          <cell r="K1416" t="str">
            <v>AS2708;PRS080</v>
          </cell>
          <cell r="L1416" t="e">
            <v>#N/A</v>
          </cell>
          <cell r="M1416" t="e">
            <v>#N/A</v>
          </cell>
          <cell r="N1416" t="str">
            <v>2X1</v>
          </cell>
          <cell r="O1416" t="str">
            <v>Transfer</v>
          </cell>
          <cell r="P1416" t="str">
            <v>Press Dep.</v>
          </cell>
          <cell r="Q1416" t="str">
            <v>NO</v>
          </cell>
          <cell r="R1416" t="str">
            <v>205 / 220</v>
          </cell>
          <cell r="S1416">
            <v>150</v>
          </cell>
          <cell r="T1416">
            <v>2</v>
          </cell>
          <cell r="U1416">
            <v>210</v>
          </cell>
          <cell r="V1416">
            <v>180</v>
          </cell>
          <cell r="W1416">
            <v>7</v>
          </cell>
          <cell r="Y1416">
            <v>25</v>
          </cell>
          <cell r="Z1416">
            <v>250</v>
          </cell>
          <cell r="AA1416">
            <v>165</v>
          </cell>
          <cell r="AB1416">
            <v>20</v>
          </cell>
          <cell r="AC1416">
            <v>55</v>
          </cell>
          <cell r="AD1416" t="str">
            <v>RK</v>
          </cell>
          <cell r="AE1416">
            <v>430</v>
          </cell>
          <cell r="AF1416">
            <v>2</v>
          </cell>
          <cell r="AG1416" t="e">
            <v>#N/A</v>
          </cell>
          <cell r="AH1416" t="e">
            <v>#N/A</v>
          </cell>
          <cell r="AJ1416">
            <v>0</v>
          </cell>
          <cell r="AL1416">
            <v>114</v>
          </cell>
          <cell r="AM1416">
            <v>38</v>
          </cell>
          <cell r="AN1416">
            <v>228</v>
          </cell>
          <cell r="AO1416">
            <v>28.5</v>
          </cell>
          <cell r="AP1416">
            <v>651</v>
          </cell>
          <cell r="AQ1416" t="e">
            <v>#N/A</v>
          </cell>
          <cell r="AR1416" t="str">
            <v>PRS</v>
          </cell>
          <cell r="AS1416">
            <v>49.5</v>
          </cell>
          <cell r="AT1416" t="e">
            <v>#N/A</v>
          </cell>
        </row>
        <row r="1417">
          <cell r="B1417" t="str">
            <v>AV79-16758-AA</v>
          </cell>
          <cell r="C1417" t="str">
            <v>AV79-16758-AA;A</v>
          </cell>
          <cell r="D1417" t="str">
            <v>F-VK</v>
          </cell>
          <cell r="E1417" t="str">
            <v>HALLA</v>
          </cell>
          <cell r="F1417" t="str">
            <v>IRC</v>
          </cell>
          <cell r="G1417" t="str">
            <v>GROMMET HTR</v>
          </cell>
          <cell r="H1417">
            <v>510</v>
          </cell>
          <cell r="I1417" t="e">
            <v>#N/A</v>
          </cell>
          <cell r="J1417" t="e">
            <v>#N/A</v>
          </cell>
          <cell r="K1417" t="str">
            <v>E-2724;PRS080</v>
          </cell>
          <cell r="L1417">
            <v>40</v>
          </cell>
          <cell r="M1417">
            <v>1567.0588235294117</v>
          </cell>
          <cell r="N1417" t="str">
            <v>25x1</v>
          </cell>
          <cell r="O1417" t="str">
            <v>Transfer</v>
          </cell>
          <cell r="P1417" t="str">
            <v>Sub.Cont.</v>
          </cell>
          <cell r="Q1417" t="str">
            <v>NO</v>
          </cell>
          <cell r="R1417" t="str">
            <v>-</v>
          </cell>
          <cell r="S1417">
            <v>100</v>
          </cell>
          <cell r="T1417">
            <v>2</v>
          </cell>
          <cell r="U1417">
            <v>70</v>
          </cell>
          <cell r="V1417">
            <v>200</v>
          </cell>
          <cell r="W1417">
            <v>7</v>
          </cell>
          <cell r="Y1417">
            <v>6</v>
          </cell>
          <cell r="Z1417">
            <v>850</v>
          </cell>
          <cell r="AA1417">
            <v>170</v>
          </cell>
          <cell r="AB1417">
            <v>10</v>
          </cell>
          <cell r="AC1417">
            <v>50</v>
          </cell>
          <cell r="AD1417" t="str">
            <v>RK</v>
          </cell>
          <cell r="AE1417">
            <v>0</v>
          </cell>
          <cell r="AF1417">
            <v>36</v>
          </cell>
          <cell r="AG1417">
            <v>40</v>
          </cell>
          <cell r="AH1417">
            <v>1694.1176470588236</v>
          </cell>
          <cell r="AJ1417">
            <v>141</v>
          </cell>
          <cell r="AL1417">
            <v>126</v>
          </cell>
          <cell r="AM1417">
            <v>42</v>
          </cell>
          <cell r="AN1417">
            <v>4536</v>
          </cell>
          <cell r="AO1417">
            <v>107.1</v>
          </cell>
          <cell r="AP1417" t="e">
            <v>#N/A</v>
          </cell>
          <cell r="AQ1417" t="e">
            <v>#N/A</v>
          </cell>
          <cell r="AR1417" t="e">
            <v>#N/A</v>
          </cell>
          <cell r="AS1417" t="e">
            <v>#N/A</v>
          </cell>
          <cell r="AT1417" t="e">
            <v>#N/A</v>
          </cell>
        </row>
        <row r="1418">
          <cell r="B1418" t="str">
            <v>AV79-21424B82-AA</v>
          </cell>
          <cell r="C1418" t="str">
            <v>AV79-21424B82-AA;A</v>
          </cell>
          <cell r="D1418" t="str">
            <v>F-TPT</v>
          </cell>
          <cell r="E1418" t="str">
            <v>HALLA</v>
          </cell>
          <cell r="F1418" t="str">
            <v>IRC</v>
          </cell>
          <cell r="G1418" t="str">
            <v>GROMMET HTR</v>
          </cell>
          <cell r="H1418" t="str">
            <v>VAC</v>
          </cell>
          <cell r="I1418" t="e">
            <v>#N/A</v>
          </cell>
          <cell r="J1418" t="e">
            <v>#N/A</v>
          </cell>
          <cell r="K1418" t="str">
            <v>E-2724;PRS080</v>
          </cell>
          <cell r="L1418">
            <v>40</v>
          </cell>
          <cell r="M1418">
            <v>500</v>
          </cell>
          <cell r="N1418" t="str">
            <v>12x1</v>
          </cell>
          <cell r="O1418" t="str">
            <v>Compression</v>
          </cell>
          <cell r="P1418" t="str">
            <v>Sub.Cont.</v>
          </cell>
          <cell r="Q1418" t="str">
            <v>NO</v>
          </cell>
          <cell r="R1418" t="str">
            <v>-</v>
          </cell>
          <cell r="S1418">
            <v>100</v>
          </cell>
          <cell r="T1418">
            <v>1</v>
          </cell>
          <cell r="U1418">
            <v>350</v>
          </cell>
          <cell r="V1418">
            <v>400</v>
          </cell>
          <cell r="W1418">
            <v>5</v>
          </cell>
          <cell r="Y1418">
            <v>12</v>
          </cell>
          <cell r="Z1418">
            <v>888</v>
          </cell>
          <cell r="AA1418">
            <v>170</v>
          </cell>
          <cell r="AB1418">
            <v>25</v>
          </cell>
          <cell r="AC1418">
            <v>75</v>
          </cell>
          <cell r="AD1418" t="str">
            <v>RK</v>
          </cell>
          <cell r="AE1418">
            <v>0</v>
          </cell>
          <cell r="AF1418">
            <v>12</v>
          </cell>
          <cell r="AG1418">
            <v>40</v>
          </cell>
          <cell r="AH1418">
            <v>540.54054054054052</v>
          </cell>
          <cell r="AJ1418">
            <v>106</v>
          </cell>
          <cell r="AL1418">
            <v>150</v>
          </cell>
          <cell r="AM1418">
            <v>50</v>
          </cell>
          <cell r="AN1418">
            <v>1800</v>
          </cell>
          <cell r="AO1418">
            <v>133.19999999999999</v>
          </cell>
          <cell r="AP1418" t="e">
            <v>#N/A</v>
          </cell>
          <cell r="AQ1418" t="e">
            <v>#N/A</v>
          </cell>
          <cell r="AR1418" t="e">
            <v>#N/A</v>
          </cell>
          <cell r="AS1418" t="e">
            <v>#N/A</v>
          </cell>
          <cell r="AT1418" t="e">
            <v>#N/A</v>
          </cell>
        </row>
        <row r="1419">
          <cell r="B1419" t="str">
            <v>AV79-21424B83-AA</v>
          </cell>
          <cell r="C1419" t="str">
            <v>AV79-21424B83-AA;A</v>
          </cell>
          <cell r="D1419" t="str">
            <v>F-SCC</v>
          </cell>
          <cell r="E1419" t="str">
            <v>HALLA</v>
          </cell>
          <cell r="F1419" t="str">
            <v>IRC</v>
          </cell>
          <cell r="G1419" t="str">
            <v>GROMMET</v>
          </cell>
          <cell r="H1419" t="str">
            <v>VAC</v>
          </cell>
          <cell r="I1419" t="e">
            <v>#N/A</v>
          </cell>
          <cell r="J1419" t="e">
            <v>#N/A</v>
          </cell>
          <cell r="K1419" t="str">
            <v>E-2724;PRS080</v>
          </cell>
          <cell r="L1419">
            <v>40</v>
          </cell>
          <cell r="M1419">
            <v>500</v>
          </cell>
          <cell r="N1419" t="str">
            <v>12x1</v>
          </cell>
          <cell r="O1419" t="str">
            <v>Transfer</v>
          </cell>
          <cell r="P1419" t="str">
            <v>Press Dep.</v>
          </cell>
          <cell r="Q1419" t="str">
            <v>NO</v>
          </cell>
          <cell r="R1419" t="str">
            <v>205 / 220</v>
          </cell>
          <cell r="S1419">
            <v>120</v>
          </cell>
          <cell r="T1419">
            <v>4</v>
          </cell>
          <cell r="U1419">
            <v>150</v>
          </cell>
          <cell r="V1419">
            <v>150</v>
          </cell>
          <cell r="W1419">
            <v>8</v>
          </cell>
          <cell r="Y1419">
            <v>25</v>
          </cell>
          <cell r="Z1419">
            <v>888</v>
          </cell>
          <cell r="AA1419">
            <v>165</v>
          </cell>
          <cell r="AB1419">
            <v>25</v>
          </cell>
          <cell r="AC1419">
            <v>60</v>
          </cell>
          <cell r="AD1419" t="str">
            <v>RK</v>
          </cell>
          <cell r="AE1419">
            <v>325</v>
          </cell>
          <cell r="AF1419">
            <v>12</v>
          </cell>
          <cell r="AG1419">
            <v>40</v>
          </cell>
          <cell r="AH1419">
            <v>540.54054054054052</v>
          </cell>
          <cell r="AJ1419">
            <v>0</v>
          </cell>
          <cell r="AL1419">
            <v>150</v>
          </cell>
          <cell r="AM1419">
            <v>50</v>
          </cell>
          <cell r="AN1419">
            <v>1800</v>
          </cell>
          <cell r="AO1419">
            <v>133.19999999999999</v>
          </cell>
          <cell r="AP1419">
            <v>886</v>
          </cell>
          <cell r="AQ1419" t="e">
            <v>#N/A</v>
          </cell>
          <cell r="AR1419" t="str">
            <v>PRS</v>
          </cell>
          <cell r="AS1419">
            <v>49.5</v>
          </cell>
          <cell r="AT1419" t="e">
            <v>#N/A</v>
          </cell>
        </row>
        <row r="1420">
          <cell r="B1420" t="str">
            <v>B/V RING # 100E</v>
          </cell>
          <cell r="C1420" t="str">
            <v>B/V RING # 100E;A</v>
          </cell>
          <cell r="D1420" t="e">
            <v>#N/A</v>
          </cell>
          <cell r="E1420" t="str">
            <v>HALLA</v>
          </cell>
          <cell r="F1420" t="str">
            <v>IRC</v>
          </cell>
          <cell r="G1420" t="str">
            <v>GROMMET</v>
          </cell>
          <cell r="H1420" t="str">
            <v>VK</v>
          </cell>
          <cell r="I1420" t="e">
            <v>#N/A</v>
          </cell>
          <cell r="J1420" t="e">
            <v>#N/A</v>
          </cell>
          <cell r="K1420" t="str">
            <v>E2776;PRS080</v>
          </cell>
          <cell r="L1420">
            <v>98</v>
          </cell>
          <cell r="M1420" t="e">
            <v>#VALUE!</v>
          </cell>
          <cell r="N1420" t="str">
            <v>1x1</v>
          </cell>
          <cell r="O1420" t="str">
            <v>Transfer</v>
          </cell>
          <cell r="P1420" t="str">
            <v>Press Dep.</v>
          </cell>
          <cell r="Q1420" t="str">
            <v>NO</v>
          </cell>
          <cell r="R1420" t="str">
            <v>205 / 220</v>
          </cell>
          <cell r="S1420">
            <v>180</v>
          </cell>
          <cell r="T1420">
            <v>4</v>
          </cell>
          <cell r="U1420">
            <v>245</v>
          </cell>
          <cell r="V1420">
            <v>245</v>
          </cell>
          <cell r="W1420">
            <v>8</v>
          </cell>
          <cell r="Y1420">
            <v>25</v>
          </cell>
          <cell r="Z1420" t="e">
            <v>#VALUE!</v>
          </cell>
          <cell r="AA1420">
            <v>170</v>
          </cell>
          <cell r="AB1420">
            <v>50</v>
          </cell>
          <cell r="AC1420">
            <v>53</v>
          </cell>
          <cell r="AD1420" t="str">
            <v>RK</v>
          </cell>
          <cell r="AE1420">
            <v>205</v>
          </cell>
          <cell r="AF1420">
            <v>1</v>
          </cell>
          <cell r="AG1420">
            <v>98</v>
          </cell>
          <cell r="AH1420" t="e">
            <v>#VALUE!</v>
          </cell>
          <cell r="AJ1420">
            <v>0</v>
          </cell>
          <cell r="AL1420" t="e">
            <v>#N/A</v>
          </cell>
          <cell r="AM1420" t="e">
            <v>#N/A</v>
          </cell>
          <cell r="AN1420" t="e">
            <v>#N/A</v>
          </cell>
          <cell r="AO1420" t="e">
            <v>#VALUE!</v>
          </cell>
          <cell r="AP1420">
            <v>0</v>
          </cell>
          <cell r="AQ1420" t="e">
            <v>#N/A</v>
          </cell>
          <cell r="AR1420" t="str">
            <v>PRS510</v>
          </cell>
          <cell r="AS1420">
            <v>64.349999999999994</v>
          </cell>
          <cell r="AT1420" t="e">
            <v>#VALUE!</v>
          </cell>
        </row>
        <row r="1421">
          <cell r="B1421" t="str">
            <v>B/V RING # 100N</v>
          </cell>
          <cell r="C1421" t="str">
            <v>B/V RING # 100N</v>
          </cell>
          <cell r="D1421" t="e">
            <v>#N/A</v>
          </cell>
          <cell r="E1421" t="str">
            <v>THAI V.P.</v>
          </cell>
          <cell r="F1421" t="str">
            <v>DUMP</v>
          </cell>
          <cell r="G1421" t="str">
            <v>MUD GUARD</v>
          </cell>
          <cell r="H1421" t="str">
            <v>VK</v>
          </cell>
          <cell r="I1421" t="e">
            <v>#N/A</v>
          </cell>
          <cell r="J1421" t="e">
            <v>#N/A</v>
          </cell>
          <cell r="K1421" t="str">
            <v>N-2768</v>
          </cell>
          <cell r="L1421" t="e">
            <v>#N/A</v>
          </cell>
          <cell r="M1421" t="e">
            <v>#N/A</v>
          </cell>
          <cell r="N1421" t="str">
            <v>1x1</v>
          </cell>
          <cell r="O1421" t="str">
            <v>Transfer</v>
          </cell>
          <cell r="P1421" t="str">
            <v>Press Dep.</v>
          </cell>
          <cell r="Q1421" t="str">
            <v>NO</v>
          </cell>
          <cell r="R1421" t="str">
            <v>205 / 220</v>
          </cell>
          <cell r="S1421">
            <v>120</v>
          </cell>
          <cell r="T1421">
            <v>4</v>
          </cell>
          <cell r="U1421">
            <v>125</v>
          </cell>
          <cell r="V1421">
            <v>150</v>
          </cell>
          <cell r="W1421">
            <v>9</v>
          </cell>
          <cell r="Y1421">
            <v>25</v>
          </cell>
          <cell r="Z1421" t="e">
            <v>#VALUE!</v>
          </cell>
          <cell r="AA1421">
            <v>165</v>
          </cell>
          <cell r="AB1421">
            <v>25</v>
          </cell>
          <cell r="AC1421">
            <v>75</v>
          </cell>
          <cell r="AD1421" t="str">
            <v>RK</v>
          </cell>
          <cell r="AE1421">
            <v>575</v>
          </cell>
          <cell r="AF1421">
            <v>1</v>
          </cell>
          <cell r="AG1421" t="e">
            <v>#N/A</v>
          </cell>
          <cell r="AH1421" t="e">
            <v>#N/A</v>
          </cell>
          <cell r="AJ1421">
            <v>18</v>
          </cell>
          <cell r="AL1421" t="e">
            <v>#N/A</v>
          </cell>
          <cell r="AM1421" t="e">
            <v>#N/A</v>
          </cell>
          <cell r="AN1421" t="e">
            <v>#N/A</v>
          </cell>
          <cell r="AO1421" t="e">
            <v>#VALUE!</v>
          </cell>
          <cell r="AP1421">
            <v>830</v>
          </cell>
          <cell r="AQ1421" t="e">
            <v>#N/A</v>
          </cell>
          <cell r="AR1421" t="str">
            <v>PRS</v>
          </cell>
          <cell r="AS1421">
            <v>79.2</v>
          </cell>
          <cell r="AT1421" t="e">
            <v>#VALUE!</v>
          </cell>
        </row>
        <row r="1422">
          <cell r="B1422" t="str">
            <v>B/V RING # 150E</v>
          </cell>
          <cell r="C1422" t="str">
            <v>B/V RING # 150E;A</v>
          </cell>
          <cell r="D1422" t="e">
            <v>#N/A</v>
          </cell>
          <cell r="E1422" t="str">
            <v>THAI V.P.</v>
          </cell>
          <cell r="F1422" t="str">
            <v>-</v>
          </cell>
          <cell r="G1422" t="str">
            <v>MUD GUARD</v>
          </cell>
          <cell r="H1422" t="str">
            <v>VK</v>
          </cell>
          <cell r="I1422" t="e">
            <v>#N/A</v>
          </cell>
          <cell r="J1422" t="e">
            <v>#N/A</v>
          </cell>
          <cell r="K1422" t="str">
            <v>E2776;PRS080</v>
          </cell>
          <cell r="L1422">
            <v>98</v>
          </cell>
          <cell r="M1422" t="e">
            <v>#VALUE!</v>
          </cell>
          <cell r="N1422" t="str">
            <v>1x1</v>
          </cell>
          <cell r="O1422" t="str">
            <v>Transfer</v>
          </cell>
          <cell r="P1422" t="str">
            <v>Sub.Cont.</v>
          </cell>
          <cell r="Q1422" t="str">
            <v>NO</v>
          </cell>
          <cell r="R1422" t="str">
            <v>-</v>
          </cell>
          <cell r="S1422">
            <v>100</v>
          </cell>
          <cell r="T1422">
            <v>2</v>
          </cell>
          <cell r="U1422">
            <v>70</v>
          </cell>
          <cell r="V1422">
            <v>200</v>
          </cell>
          <cell r="W1422">
            <v>7</v>
          </cell>
          <cell r="Y1422">
            <v>8</v>
          </cell>
          <cell r="Z1422" t="e">
            <v>#VALUE!</v>
          </cell>
          <cell r="AA1422">
            <v>175</v>
          </cell>
          <cell r="AB1422">
            <v>10</v>
          </cell>
          <cell r="AC1422">
            <v>50</v>
          </cell>
          <cell r="AD1422" t="str">
            <v>RK</v>
          </cell>
          <cell r="AE1422">
            <v>0</v>
          </cell>
          <cell r="AF1422">
            <v>1</v>
          </cell>
          <cell r="AG1422">
            <v>98</v>
          </cell>
          <cell r="AH1422" t="e">
            <v>#VALUE!</v>
          </cell>
          <cell r="AJ1422">
            <v>176</v>
          </cell>
          <cell r="AL1422" t="e">
            <v>#N/A</v>
          </cell>
          <cell r="AM1422" t="e">
            <v>#N/A</v>
          </cell>
          <cell r="AN1422" t="e">
            <v>#N/A</v>
          </cell>
          <cell r="AO1422" t="e">
            <v>#VALUE!</v>
          </cell>
          <cell r="AP1422" t="e">
            <v>#N/A</v>
          </cell>
          <cell r="AQ1422" t="e">
            <v>#N/A</v>
          </cell>
          <cell r="AR1422" t="e">
            <v>#N/A</v>
          </cell>
          <cell r="AS1422" t="e">
            <v>#N/A</v>
          </cell>
          <cell r="AT1422" t="e">
            <v>#VALUE!</v>
          </cell>
        </row>
        <row r="1423">
          <cell r="B1423" t="str">
            <v>B/V RING # 150N</v>
          </cell>
          <cell r="C1423" t="str">
            <v>B/V RING # 150N</v>
          </cell>
          <cell r="D1423" t="e">
            <v>#N/A</v>
          </cell>
          <cell r="E1423" t="str">
            <v>HALLA</v>
          </cell>
          <cell r="F1423" t="str">
            <v>IRC</v>
          </cell>
          <cell r="G1423" t="str">
            <v>GROMMET HTR</v>
          </cell>
          <cell r="H1423" t="str">
            <v>VK</v>
          </cell>
          <cell r="I1423" t="e">
            <v>#N/A</v>
          </cell>
          <cell r="J1423" t="e">
            <v>#N/A</v>
          </cell>
          <cell r="K1423" t="str">
            <v>N-2768</v>
          </cell>
          <cell r="L1423" t="e">
            <v>#N/A</v>
          </cell>
          <cell r="M1423" t="e">
            <v>#N/A</v>
          </cell>
          <cell r="N1423" t="str">
            <v>1x1</v>
          </cell>
          <cell r="O1423" t="str">
            <v>Transfer</v>
          </cell>
          <cell r="P1423" t="str">
            <v>Press Dep.</v>
          </cell>
          <cell r="Q1423" t="str">
            <v>NO</v>
          </cell>
          <cell r="R1423" t="str">
            <v>205 / 220</v>
          </cell>
          <cell r="S1423">
            <v>120</v>
          </cell>
          <cell r="T1423">
            <v>8</v>
          </cell>
          <cell r="U1423">
            <v>90</v>
          </cell>
          <cell r="V1423">
            <v>150</v>
          </cell>
          <cell r="W1423">
            <v>8</v>
          </cell>
          <cell r="Y1423">
            <v>25</v>
          </cell>
          <cell r="Z1423" t="e">
            <v>#VALUE!</v>
          </cell>
          <cell r="AA1423">
            <v>165</v>
          </cell>
          <cell r="AB1423">
            <v>25</v>
          </cell>
          <cell r="AC1423">
            <v>75</v>
          </cell>
          <cell r="AD1423" t="str">
            <v>RK</v>
          </cell>
          <cell r="AE1423">
            <v>400</v>
          </cell>
          <cell r="AF1423">
            <v>1</v>
          </cell>
          <cell r="AG1423" t="e">
            <v>#N/A</v>
          </cell>
          <cell r="AH1423" t="e">
            <v>#N/A</v>
          </cell>
          <cell r="AJ1423">
            <v>0</v>
          </cell>
          <cell r="AL1423" t="e">
            <v>#N/A</v>
          </cell>
          <cell r="AM1423" t="e">
            <v>#N/A</v>
          </cell>
          <cell r="AN1423" t="e">
            <v>#N/A</v>
          </cell>
          <cell r="AO1423" t="e">
            <v>#VALUE!</v>
          </cell>
          <cell r="AP1423">
            <v>1063</v>
          </cell>
          <cell r="AQ1423" t="e">
            <v>#N/A</v>
          </cell>
          <cell r="AR1423" t="str">
            <v>PRS</v>
          </cell>
          <cell r="AS1423">
            <v>41.16</v>
          </cell>
          <cell r="AT1423" t="e">
            <v>#VALUE!</v>
          </cell>
        </row>
        <row r="1424">
          <cell r="B1424" t="str">
            <v>B/V RING # 200E</v>
          </cell>
          <cell r="C1424" t="str">
            <v>B/V RING # 200E;A</v>
          </cell>
          <cell r="D1424" t="e">
            <v>#N/A</v>
          </cell>
          <cell r="E1424" t="str">
            <v>HALLA</v>
          </cell>
          <cell r="F1424" t="str">
            <v>IRC</v>
          </cell>
          <cell r="G1424" t="str">
            <v>GROMMET HTR</v>
          </cell>
          <cell r="H1424" t="str">
            <v>VK</v>
          </cell>
          <cell r="I1424" t="e">
            <v>#N/A</v>
          </cell>
          <cell r="J1424" t="e">
            <v>#N/A</v>
          </cell>
          <cell r="K1424" t="str">
            <v>E2776;PRS080</v>
          </cell>
          <cell r="L1424">
            <v>98</v>
          </cell>
          <cell r="M1424" t="e">
            <v>#VALUE!</v>
          </cell>
          <cell r="N1424" t="str">
            <v>1x1</v>
          </cell>
          <cell r="P1424" t="str">
            <v>SUB</v>
          </cell>
          <cell r="Z1424" t="e">
            <v>#VALUE!</v>
          </cell>
          <cell r="AF1424">
            <v>1</v>
          </cell>
          <cell r="AG1424">
            <v>98</v>
          </cell>
          <cell r="AH1424" t="e">
            <v>#VALUE!</v>
          </cell>
          <cell r="AL1424" t="e">
            <v>#N/A</v>
          </cell>
          <cell r="AM1424" t="e">
            <v>#N/A</v>
          </cell>
          <cell r="AN1424" t="e">
            <v>#N/A</v>
          </cell>
          <cell r="AO1424" t="e">
            <v>#VALUE!</v>
          </cell>
          <cell r="AP1424" t="e">
            <v>#N/A</v>
          </cell>
          <cell r="AQ1424" t="e">
            <v>#N/A</v>
          </cell>
          <cell r="AR1424" t="e">
            <v>#N/A</v>
          </cell>
          <cell r="AS1424" t="e">
            <v>#N/A</v>
          </cell>
          <cell r="AT1424" t="e">
            <v>#VALUE!</v>
          </cell>
        </row>
        <row r="1425">
          <cell r="B1425" t="str">
            <v>B/V RING # 200N</v>
          </cell>
          <cell r="C1425" t="str">
            <v>B/V RING # 200N</v>
          </cell>
          <cell r="D1425" t="e">
            <v>#N/A</v>
          </cell>
          <cell r="E1425" t="str">
            <v>MAZDA</v>
          </cell>
          <cell r="F1425" t="str">
            <v>D4TG</v>
          </cell>
          <cell r="G1425" t="str">
            <v>HOSE AIR INTAKE</v>
          </cell>
          <cell r="H1425" t="str">
            <v>VK</v>
          </cell>
          <cell r="I1425" t="e">
            <v>#N/A</v>
          </cell>
          <cell r="J1425" t="e">
            <v>#N/A</v>
          </cell>
          <cell r="K1425" t="str">
            <v>N-2786</v>
          </cell>
          <cell r="L1425" t="e">
            <v>#N/A</v>
          </cell>
          <cell r="M1425" t="e">
            <v>#N/A</v>
          </cell>
          <cell r="N1425" t="str">
            <v>1x1</v>
          </cell>
          <cell r="O1425" t="str">
            <v>Transfer</v>
          </cell>
          <cell r="P1425" t="str">
            <v>Sub.Cont.</v>
          </cell>
          <cell r="Q1425" t="str">
            <v>NO</v>
          </cell>
          <cell r="R1425" t="str">
            <v>220 / 238</v>
          </cell>
          <cell r="S1425">
            <v>100</v>
          </cell>
          <cell r="Y1425">
            <v>5</v>
          </cell>
          <cell r="Z1425" t="e">
            <v>#VALUE!</v>
          </cell>
          <cell r="AA1425">
            <v>175</v>
          </cell>
          <cell r="AB1425">
            <v>0</v>
          </cell>
          <cell r="AC1425">
            <v>0</v>
          </cell>
          <cell r="AD1425" t="str">
            <v>RK</v>
          </cell>
          <cell r="AE1425">
            <v>0</v>
          </cell>
          <cell r="AF1425">
            <v>1</v>
          </cell>
          <cell r="AG1425" t="e">
            <v>#N/A</v>
          </cell>
          <cell r="AH1425" t="e">
            <v>#N/A</v>
          </cell>
          <cell r="AJ1425">
            <v>414</v>
          </cell>
          <cell r="AL1425" t="e">
            <v>#N/A</v>
          </cell>
          <cell r="AM1425" t="e">
            <v>#N/A</v>
          </cell>
          <cell r="AN1425" t="e">
            <v>#N/A</v>
          </cell>
          <cell r="AO1425" t="e">
            <v>#VALUE!</v>
          </cell>
          <cell r="AP1425" t="e">
            <v>#N/A</v>
          </cell>
          <cell r="AQ1425" t="e">
            <v>#N/A</v>
          </cell>
          <cell r="AR1425" t="e">
            <v>#N/A</v>
          </cell>
          <cell r="AS1425" t="e">
            <v>#N/A</v>
          </cell>
          <cell r="AT1425" t="e">
            <v>#VALUE!</v>
          </cell>
        </row>
        <row r="1426">
          <cell r="B1426" t="str">
            <v>B/V RING # 250E</v>
          </cell>
          <cell r="C1426" t="str">
            <v>B/V RING # 250E;A</v>
          </cell>
          <cell r="D1426" t="e">
            <v>#N/A</v>
          </cell>
          <cell r="E1426" t="str">
            <v>HALLA</v>
          </cell>
          <cell r="F1426" t="str">
            <v>IRC</v>
          </cell>
          <cell r="G1426" t="str">
            <v>GROMMET HTR</v>
          </cell>
          <cell r="H1426" t="str">
            <v>VK</v>
          </cell>
          <cell r="I1426" t="e">
            <v>#N/A</v>
          </cell>
          <cell r="J1426" t="e">
            <v>#N/A</v>
          </cell>
          <cell r="K1426" t="str">
            <v>E2776;PRS080</v>
          </cell>
          <cell r="L1426">
            <v>98</v>
          </cell>
          <cell r="M1426" t="e">
            <v>#VALUE!</v>
          </cell>
          <cell r="N1426" t="str">
            <v>1x1</v>
          </cell>
          <cell r="O1426" t="str">
            <v>Transfer</v>
          </cell>
          <cell r="P1426" t="str">
            <v>Press Dep.</v>
          </cell>
          <cell r="Q1426" t="str">
            <v>NO</v>
          </cell>
          <cell r="R1426" t="str">
            <v>-</v>
          </cell>
          <cell r="S1426">
            <v>100</v>
          </cell>
          <cell r="T1426">
            <v>1</v>
          </cell>
          <cell r="U1426">
            <v>70</v>
          </cell>
          <cell r="V1426">
            <v>90</v>
          </cell>
          <cell r="W1426">
            <v>6</v>
          </cell>
          <cell r="Y1426">
            <v>7</v>
          </cell>
          <cell r="Z1426" t="e">
            <v>#VALUE!</v>
          </cell>
          <cell r="AA1426">
            <v>170</v>
          </cell>
          <cell r="AB1426">
            <v>3</v>
          </cell>
          <cell r="AC1426">
            <v>60</v>
          </cell>
          <cell r="AD1426" t="str">
            <v>RPS</v>
          </cell>
          <cell r="AE1426">
            <v>0</v>
          </cell>
          <cell r="AF1426">
            <v>1</v>
          </cell>
          <cell r="AG1426">
            <v>98</v>
          </cell>
          <cell r="AH1426" t="e">
            <v>#VALUE!</v>
          </cell>
          <cell r="AL1426" t="e">
            <v>#N/A</v>
          </cell>
          <cell r="AM1426" t="e">
            <v>#N/A</v>
          </cell>
          <cell r="AN1426" t="e">
            <v>#N/A</v>
          </cell>
          <cell r="AO1426" t="e">
            <v>#VALUE!</v>
          </cell>
          <cell r="AP1426" t="e">
            <v>#N/A</v>
          </cell>
          <cell r="AQ1426" t="e">
            <v>#N/A</v>
          </cell>
          <cell r="AR1426" t="e">
            <v>#N/A</v>
          </cell>
          <cell r="AS1426" t="e">
            <v>#N/A</v>
          </cell>
          <cell r="AT1426" t="e">
            <v>#VALUE!</v>
          </cell>
        </row>
        <row r="1427">
          <cell r="B1427" t="str">
            <v>B/V RING # 300E</v>
          </cell>
          <cell r="C1427" t="str">
            <v>B/V RING # 300E</v>
          </cell>
          <cell r="D1427" t="e">
            <v>#N/A</v>
          </cell>
          <cell r="E1427" t="str">
            <v>HALLA</v>
          </cell>
          <cell r="F1427" t="str">
            <v>IRC</v>
          </cell>
          <cell r="G1427" t="str">
            <v>GROMMET HTR</v>
          </cell>
          <cell r="H1427" t="str">
            <v>VK</v>
          </cell>
          <cell r="I1427" t="e">
            <v>#N/A</v>
          </cell>
          <cell r="J1427" t="e">
            <v>#N/A</v>
          </cell>
          <cell r="K1427" t="str">
            <v>N-2768</v>
          </cell>
          <cell r="L1427" t="e">
            <v>#N/A</v>
          </cell>
          <cell r="M1427" t="e">
            <v>#N/A</v>
          </cell>
          <cell r="N1427" t="str">
            <v>1x1</v>
          </cell>
          <cell r="O1427" t="str">
            <v>Comprssion</v>
          </cell>
          <cell r="P1427" t="str">
            <v>Press Dep.</v>
          </cell>
          <cell r="Q1427" t="str">
            <v>NO</v>
          </cell>
          <cell r="R1427" t="str">
            <v>-</v>
          </cell>
          <cell r="S1427">
            <v>150</v>
          </cell>
          <cell r="T1427">
            <v>5</v>
          </cell>
          <cell r="U1427">
            <v>12</v>
          </cell>
          <cell r="V1427">
            <v>140</v>
          </cell>
          <cell r="W1427">
            <v>2</v>
          </cell>
          <cell r="Y1427">
            <v>6</v>
          </cell>
          <cell r="Z1427" t="e">
            <v>#VALUE!</v>
          </cell>
          <cell r="AA1427">
            <v>170</v>
          </cell>
          <cell r="AB1427">
            <v>3</v>
          </cell>
          <cell r="AC1427">
            <v>80</v>
          </cell>
          <cell r="AD1427" t="str">
            <v>SE</v>
          </cell>
          <cell r="AE1427">
            <v>0</v>
          </cell>
          <cell r="AF1427">
            <v>1</v>
          </cell>
          <cell r="AG1427" t="e">
            <v>#N/A</v>
          </cell>
          <cell r="AH1427" t="e">
            <v>#N/A</v>
          </cell>
          <cell r="AL1427" t="e">
            <v>#N/A</v>
          </cell>
          <cell r="AM1427" t="e">
            <v>#N/A</v>
          </cell>
          <cell r="AN1427" t="e">
            <v>#N/A</v>
          </cell>
          <cell r="AO1427" t="e">
            <v>#VALUE!</v>
          </cell>
          <cell r="AP1427" t="e">
            <v>#N/A</v>
          </cell>
          <cell r="AQ1427" t="e">
            <v>#N/A</v>
          </cell>
          <cell r="AR1427" t="e">
            <v>#N/A</v>
          </cell>
          <cell r="AS1427" t="e">
            <v>#N/A</v>
          </cell>
          <cell r="AT1427" t="e">
            <v>#VALUE!</v>
          </cell>
        </row>
        <row r="1428">
          <cell r="B1428" t="str">
            <v>B/V RING # 80E</v>
          </cell>
          <cell r="C1428" t="str">
            <v>B/V RING # 80E;A</v>
          </cell>
          <cell r="D1428" t="e">
            <v>#N/A</v>
          </cell>
          <cell r="E1428" t="str">
            <v>HALLA</v>
          </cell>
          <cell r="F1428" t="str">
            <v>IRC</v>
          </cell>
          <cell r="G1428" t="str">
            <v>GROMMET HTR</v>
          </cell>
          <cell r="H1428" t="str">
            <v>VK</v>
          </cell>
          <cell r="I1428" t="e">
            <v>#N/A</v>
          </cell>
          <cell r="J1428" t="e">
            <v>#N/A</v>
          </cell>
          <cell r="K1428" t="str">
            <v>E2776;PRS080</v>
          </cell>
          <cell r="L1428">
            <v>98</v>
          </cell>
          <cell r="M1428" t="e">
            <v>#VALUE!</v>
          </cell>
          <cell r="O1428" t="str">
            <v>Comprssion</v>
          </cell>
          <cell r="P1428" t="str">
            <v>Press Dep.</v>
          </cell>
          <cell r="Q1428" t="str">
            <v>NO</v>
          </cell>
          <cell r="R1428" t="str">
            <v>-</v>
          </cell>
          <cell r="S1428">
            <v>120</v>
          </cell>
          <cell r="T1428">
            <v>12</v>
          </cell>
          <cell r="U1428">
            <v>30</v>
          </cell>
          <cell r="V1428">
            <v>40</v>
          </cell>
          <cell r="W1428">
            <v>6</v>
          </cell>
          <cell r="Y1428">
            <v>7</v>
          </cell>
          <cell r="Z1428" t="e">
            <v>#VALUE!</v>
          </cell>
          <cell r="AA1428">
            <v>170</v>
          </cell>
          <cell r="AB1428">
            <v>7</v>
          </cell>
          <cell r="AC1428">
            <v>60</v>
          </cell>
          <cell r="AD1428" t="str">
            <v>RPS</v>
          </cell>
          <cell r="AE1428">
            <v>0</v>
          </cell>
          <cell r="AF1428">
            <v>0</v>
          </cell>
          <cell r="AG1428">
            <v>98</v>
          </cell>
          <cell r="AH1428" t="e">
            <v>#VALUE!</v>
          </cell>
          <cell r="AL1428" t="e">
            <v>#N/A</v>
          </cell>
          <cell r="AM1428" t="e">
            <v>#N/A</v>
          </cell>
          <cell r="AN1428" t="e">
            <v>#N/A</v>
          </cell>
          <cell r="AO1428" t="e">
            <v>#VALUE!</v>
          </cell>
          <cell r="AP1428" t="e">
            <v>#N/A</v>
          </cell>
          <cell r="AQ1428" t="e">
            <v>#N/A</v>
          </cell>
          <cell r="AR1428" t="e">
            <v>#N/A</v>
          </cell>
          <cell r="AS1428" t="e">
            <v>#N/A</v>
          </cell>
          <cell r="AT1428" t="e">
            <v>#VALUE!</v>
          </cell>
        </row>
        <row r="1429">
          <cell r="B1429" t="str">
            <v>B/V RING # 80N</v>
          </cell>
          <cell r="C1429" t="str">
            <v>B/V RING # 80N</v>
          </cell>
          <cell r="D1429" t="e">
            <v>#N/A</v>
          </cell>
          <cell r="E1429" t="str">
            <v>HALLA</v>
          </cell>
          <cell r="F1429" t="str">
            <v>IRC</v>
          </cell>
          <cell r="G1429" t="str">
            <v>GROMMET HTR</v>
          </cell>
          <cell r="H1429" t="str">
            <v>SUB</v>
          </cell>
          <cell r="I1429" t="e">
            <v>#N/A</v>
          </cell>
          <cell r="J1429" t="e">
            <v>#N/A</v>
          </cell>
          <cell r="L1429" t="e">
            <v>#N/A</v>
          </cell>
          <cell r="M1429" t="e">
            <v>#N/A</v>
          </cell>
          <cell r="O1429" t="str">
            <v>Transfer</v>
          </cell>
          <cell r="P1429" t="str">
            <v>Press Dep.</v>
          </cell>
          <cell r="Q1429" t="str">
            <v>NO</v>
          </cell>
          <cell r="R1429" t="str">
            <v>205 / 220</v>
          </cell>
          <cell r="S1429">
            <v>120</v>
          </cell>
          <cell r="T1429">
            <v>3</v>
          </cell>
          <cell r="U1429">
            <v>165</v>
          </cell>
          <cell r="V1429">
            <v>165</v>
          </cell>
          <cell r="W1429">
            <v>8</v>
          </cell>
          <cell r="Y1429">
            <v>25</v>
          </cell>
          <cell r="Z1429" t="e">
            <v>#VALUE!</v>
          </cell>
          <cell r="AA1429">
            <v>165</v>
          </cell>
          <cell r="AB1429">
            <v>25</v>
          </cell>
          <cell r="AC1429">
            <v>57</v>
          </cell>
          <cell r="AD1429" t="str">
            <v>TL</v>
          </cell>
          <cell r="AE1429">
            <v>400</v>
          </cell>
          <cell r="AF1429">
            <v>0</v>
          </cell>
          <cell r="AG1429" t="e">
            <v>#N/A</v>
          </cell>
          <cell r="AH1429" t="e">
            <v>#N/A</v>
          </cell>
          <cell r="AJ1429">
            <v>79</v>
          </cell>
          <cell r="AL1429" t="e">
            <v>#N/A</v>
          </cell>
          <cell r="AM1429" t="e">
            <v>#N/A</v>
          </cell>
          <cell r="AN1429" t="e">
            <v>#N/A</v>
          </cell>
          <cell r="AO1429" t="e">
            <v>#VALUE!</v>
          </cell>
          <cell r="AP1429">
            <v>804</v>
          </cell>
          <cell r="AQ1429" t="e">
            <v>#N/A</v>
          </cell>
          <cell r="AR1429" t="str">
            <v>PRS</v>
          </cell>
          <cell r="AS1429">
            <v>65</v>
          </cell>
          <cell r="AT1429" t="e">
            <v>#VALUE!</v>
          </cell>
        </row>
        <row r="1430">
          <cell r="B1430" t="str">
            <v>B105618A-1</v>
          </cell>
          <cell r="C1430" t="str">
            <v>B105618A-1;A</v>
          </cell>
          <cell r="D1430" t="str">
            <v>F-CWA</v>
          </cell>
          <cell r="E1430" t="str">
            <v>NASTECH</v>
          </cell>
          <cell r="F1430" t="str">
            <v>IRC</v>
          </cell>
          <cell r="G1430" t="str">
            <v>STAY CP</v>
          </cell>
          <cell r="H1430" t="str">
            <v>VAC</v>
          </cell>
          <cell r="I1430" t="e">
            <v>#N/A</v>
          </cell>
          <cell r="J1430" t="e">
            <v>#N/A</v>
          </cell>
          <cell r="K1430" t="str">
            <v>N2616;PRS080</v>
          </cell>
          <cell r="L1430" t="e">
            <v>#N/A</v>
          </cell>
          <cell r="M1430" t="e">
            <v>#N/A</v>
          </cell>
          <cell r="N1430" t="str">
            <v>80x1</v>
          </cell>
          <cell r="O1430" t="str">
            <v>Transfer</v>
          </cell>
          <cell r="P1430" t="str">
            <v>Press Dep.</v>
          </cell>
          <cell r="Q1430" t="str">
            <v>NO</v>
          </cell>
          <cell r="R1430" t="str">
            <v>205 / 220</v>
          </cell>
          <cell r="S1430">
            <v>120</v>
          </cell>
          <cell r="T1430">
            <v>3</v>
          </cell>
          <cell r="U1430">
            <v>165</v>
          </cell>
          <cell r="V1430">
            <v>165</v>
          </cell>
          <cell r="W1430">
            <v>8</v>
          </cell>
          <cell r="Y1430">
            <v>25</v>
          </cell>
          <cell r="Z1430">
            <v>40</v>
          </cell>
          <cell r="AA1430">
            <v>165</v>
          </cell>
          <cell r="AB1430">
            <v>25</v>
          </cell>
          <cell r="AC1430">
            <v>57</v>
          </cell>
          <cell r="AD1430" t="str">
            <v>TL</v>
          </cell>
          <cell r="AE1430">
            <v>400</v>
          </cell>
          <cell r="AF1430">
            <v>37</v>
          </cell>
          <cell r="AG1430" t="e">
            <v>#N/A</v>
          </cell>
          <cell r="AH1430" t="e">
            <v>#N/A</v>
          </cell>
          <cell r="AJ1430">
            <v>79</v>
          </cell>
          <cell r="AL1430">
            <v>114</v>
          </cell>
          <cell r="AM1430">
            <v>38</v>
          </cell>
          <cell r="AN1430">
            <v>4218</v>
          </cell>
          <cell r="AO1430">
            <v>4.5599999999999996</v>
          </cell>
          <cell r="AP1430">
            <v>804</v>
          </cell>
          <cell r="AQ1430" t="e">
            <v>#N/A</v>
          </cell>
          <cell r="AR1430" t="str">
            <v>PRS</v>
          </cell>
          <cell r="AS1430">
            <v>65</v>
          </cell>
          <cell r="AT1430" t="e">
            <v>#N/A</v>
          </cell>
        </row>
        <row r="1431">
          <cell r="B1431" t="str">
            <v>B105618A-1A</v>
          </cell>
          <cell r="C1431" t="str">
            <v>B105618A-1A;A</v>
          </cell>
          <cell r="D1431" t="e">
            <v>#N/A</v>
          </cell>
          <cell r="E1431" t="str">
            <v>NASTECH</v>
          </cell>
          <cell r="F1431" t="str">
            <v>IRC</v>
          </cell>
          <cell r="G1431" t="str">
            <v>STAY CP</v>
          </cell>
          <cell r="H1431" t="str">
            <v>VAC</v>
          </cell>
          <cell r="I1431" t="e">
            <v>#N/A</v>
          </cell>
          <cell r="J1431" t="e">
            <v>#N/A</v>
          </cell>
          <cell r="K1431" t="str">
            <v>N2616;PRS080</v>
          </cell>
          <cell r="L1431" t="e">
            <v>#N/A</v>
          </cell>
          <cell r="M1431" t="e">
            <v>#N/A</v>
          </cell>
          <cell r="N1431" t="str">
            <v>40x1</v>
          </cell>
          <cell r="O1431" t="str">
            <v>Compression</v>
          </cell>
          <cell r="P1431" t="str">
            <v>Press Dep.</v>
          </cell>
          <cell r="Q1431" t="str">
            <v>NO</v>
          </cell>
          <cell r="R1431" t="str">
            <v>-</v>
          </cell>
          <cell r="S1431">
            <v>40</v>
          </cell>
          <cell r="T1431">
            <v>2</v>
          </cell>
          <cell r="U1431">
            <v>90</v>
          </cell>
          <cell r="V1431">
            <v>280</v>
          </cell>
          <cell r="W1431">
            <v>6</v>
          </cell>
          <cell r="Y1431">
            <v>6</v>
          </cell>
          <cell r="Z1431">
            <v>40</v>
          </cell>
          <cell r="AA1431">
            <v>165</v>
          </cell>
          <cell r="AB1431">
            <v>5</v>
          </cell>
          <cell r="AC1431">
            <v>25</v>
          </cell>
          <cell r="AD1431" t="str">
            <v>RK</v>
          </cell>
          <cell r="AE1431">
            <v>0</v>
          </cell>
          <cell r="AF1431">
            <v>40</v>
          </cell>
          <cell r="AG1431" t="e">
            <v>#N/A</v>
          </cell>
          <cell r="AH1431" t="e">
            <v>#N/A</v>
          </cell>
          <cell r="AJ1431">
            <v>40</v>
          </cell>
          <cell r="AL1431">
            <v>66</v>
          </cell>
          <cell r="AM1431">
            <v>22</v>
          </cell>
          <cell r="AN1431">
            <v>2640</v>
          </cell>
          <cell r="AO1431">
            <v>2.64</v>
          </cell>
          <cell r="AP1431" t="e">
            <v>#N/A</v>
          </cell>
          <cell r="AQ1431" t="e">
            <v>#N/A</v>
          </cell>
          <cell r="AR1431" t="e">
            <v>#N/A</v>
          </cell>
          <cell r="AS1431" t="e">
            <v>#N/A</v>
          </cell>
          <cell r="AT1431" t="e">
            <v>#N/A</v>
          </cell>
        </row>
        <row r="1432">
          <cell r="B1432" t="str">
            <v>B231-00100</v>
          </cell>
          <cell r="C1432" t="str">
            <v>B231-00100;A</v>
          </cell>
          <cell r="D1432" t="str">
            <v>F-VAC</v>
          </cell>
          <cell r="E1432" t="str">
            <v>STANLEY</v>
          </cell>
          <cell r="F1432" t="str">
            <v>-</v>
          </cell>
          <cell r="G1432" t="str">
            <v>RUBBER PART</v>
          </cell>
          <cell r="H1432" t="str">
            <v>VAC 20,21</v>
          </cell>
          <cell r="I1432" t="e">
            <v>#N/A</v>
          </cell>
          <cell r="J1432" t="e">
            <v>#N/A</v>
          </cell>
          <cell r="K1432" t="str">
            <v>E2515;PRS080</v>
          </cell>
          <cell r="L1432">
            <v>18</v>
          </cell>
          <cell r="M1432">
            <v>5581.395348837209</v>
          </cell>
          <cell r="N1432" t="str">
            <v>64X1</v>
          </cell>
          <cell r="O1432" t="str">
            <v>Compression</v>
          </cell>
          <cell r="P1432" t="str">
            <v>Press Dep.</v>
          </cell>
          <cell r="Q1432" t="str">
            <v>NO</v>
          </cell>
          <cell r="R1432" t="str">
            <v>-</v>
          </cell>
          <cell r="S1432">
            <v>120</v>
          </cell>
          <cell r="Y1432">
            <v>8</v>
          </cell>
          <cell r="Z1432">
            <v>172</v>
          </cell>
          <cell r="AA1432">
            <v>165</v>
          </cell>
          <cell r="AB1432">
            <v>25</v>
          </cell>
          <cell r="AC1432">
            <v>25</v>
          </cell>
          <cell r="AD1432" t="str">
            <v>RK</v>
          </cell>
          <cell r="AE1432">
            <v>0</v>
          </cell>
          <cell r="AF1432">
            <v>64</v>
          </cell>
          <cell r="AG1432">
            <v>18</v>
          </cell>
          <cell r="AH1432">
            <v>6697.6744186046508</v>
          </cell>
          <cell r="AI1432" t="str">
            <v>180oC x 4 Hr</v>
          </cell>
          <cell r="AJ1432">
            <v>40</v>
          </cell>
          <cell r="AL1432">
            <v>126</v>
          </cell>
          <cell r="AM1432">
            <v>42</v>
          </cell>
          <cell r="AN1432">
            <v>8064</v>
          </cell>
          <cell r="AO1432">
            <v>21.672000000000001</v>
          </cell>
          <cell r="AP1432">
            <v>100</v>
          </cell>
          <cell r="AQ1432" t="e">
            <v>#N/A</v>
          </cell>
          <cell r="AR1432" t="str">
            <v>SPO</v>
          </cell>
          <cell r="AS1432">
            <v>86.26</v>
          </cell>
          <cell r="AT1432" t="e">
            <v>#N/A</v>
          </cell>
        </row>
        <row r="1433">
          <cell r="B1433" t="str">
            <v>B231-00110</v>
          </cell>
          <cell r="C1433" t="str">
            <v>B231-00110;A</v>
          </cell>
          <cell r="D1433" t="str">
            <v>F-KSA</v>
          </cell>
          <cell r="E1433" t="str">
            <v>STANLEY</v>
          </cell>
          <cell r="F1433" t="str">
            <v>CAGIVA</v>
          </cell>
          <cell r="G1433" t="str">
            <v>STAY CAP</v>
          </cell>
          <cell r="H1433" t="str">
            <v>VAC 20,21</v>
          </cell>
          <cell r="I1433" t="e">
            <v>#N/A</v>
          </cell>
          <cell r="J1433" t="e">
            <v>#N/A</v>
          </cell>
          <cell r="K1433" t="str">
            <v>E2515;PRS080</v>
          </cell>
          <cell r="L1433">
            <v>18</v>
          </cell>
          <cell r="M1433">
            <v>5581.395348837209</v>
          </cell>
          <cell r="N1433" t="str">
            <v>64X1</v>
          </cell>
          <cell r="O1433" t="str">
            <v>Compression</v>
          </cell>
          <cell r="P1433" t="str">
            <v>Press Dep.</v>
          </cell>
          <cell r="Q1433" t="str">
            <v>NO</v>
          </cell>
          <cell r="R1433" t="str">
            <v>-</v>
          </cell>
          <cell r="S1433">
            <v>120</v>
          </cell>
          <cell r="Y1433">
            <v>8</v>
          </cell>
          <cell r="Z1433">
            <v>172</v>
          </cell>
          <cell r="AA1433">
            <v>165</v>
          </cell>
          <cell r="AB1433">
            <v>25</v>
          </cell>
          <cell r="AC1433">
            <v>25</v>
          </cell>
          <cell r="AD1433" t="str">
            <v>RK</v>
          </cell>
          <cell r="AE1433">
            <v>0</v>
          </cell>
          <cell r="AF1433">
            <v>64</v>
          </cell>
          <cell r="AG1433">
            <v>18</v>
          </cell>
          <cell r="AH1433">
            <v>6697.6744186046508</v>
          </cell>
          <cell r="AI1433" t="str">
            <v>180oC x 4 Hr</v>
          </cell>
          <cell r="AJ1433">
            <v>40</v>
          </cell>
          <cell r="AL1433">
            <v>126</v>
          </cell>
          <cell r="AM1433">
            <v>42</v>
          </cell>
          <cell r="AN1433">
            <v>8064</v>
          </cell>
          <cell r="AO1433">
            <v>21.672000000000001</v>
          </cell>
          <cell r="AP1433">
            <v>100</v>
          </cell>
          <cell r="AQ1433" t="e">
            <v>#N/A</v>
          </cell>
          <cell r="AR1433" t="str">
            <v>SPO</v>
          </cell>
          <cell r="AS1433">
            <v>86.26</v>
          </cell>
          <cell r="AT1433" t="e">
            <v>#N/A</v>
          </cell>
        </row>
        <row r="1434">
          <cell r="B1434" t="str">
            <v>B300-51-881A</v>
          </cell>
          <cell r="C1434" t="str">
            <v>B300-51-881A</v>
          </cell>
          <cell r="D1434" t="str">
            <v>F-SCR</v>
          </cell>
          <cell r="E1434" t="str">
            <v>MAZDA</v>
          </cell>
          <cell r="F1434" t="str">
            <v>323'87</v>
          </cell>
          <cell r="G1434" t="str">
            <v>GASKET HEAD COVER</v>
          </cell>
          <cell r="H1434" t="str">
            <v>SCR</v>
          </cell>
          <cell r="I1434" t="e">
            <v>#N/A</v>
          </cell>
          <cell r="J1434" t="e">
            <v>#N/A</v>
          </cell>
          <cell r="K1434" t="str">
            <v>AS-2996</v>
          </cell>
          <cell r="L1434" t="e">
            <v>#N/A</v>
          </cell>
          <cell r="M1434" t="e">
            <v>#N/A</v>
          </cell>
          <cell r="N1434" t="str">
            <v>1x1</v>
          </cell>
          <cell r="O1434" t="str">
            <v>Comprssion</v>
          </cell>
          <cell r="P1434" t="str">
            <v>Press Dep.</v>
          </cell>
          <cell r="Q1434" t="str">
            <v>NO</v>
          </cell>
          <cell r="R1434" t="str">
            <v>-</v>
          </cell>
          <cell r="S1434">
            <v>40</v>
          </cell>
          <cell r="Y1434">
            <v>6</v>
          </cell>
          <cell r="Z1434" t="e">
            <v>#VALUE!</v>
          </cell>
          <cell r="AA1434">
            <v>165</v>
          </cell>
          <cell r="AB1434">
            <v>10</v>
          </cell>
          <cell r="AC1434">
            <v>25</v>
          </cell>
          <cell r="AD1434" t="str">
            <v>RK</v>
          </cell>
          <cell r="AE1434">
            <v>0</v>
          </cell>
          <cell r="AF1434">
            <v>1</v>
          </cell>
          <cell r="AG1434" t="e">
            <v>#N/A</v>
          </cell>
          <cell r="AH1434" t="e">
            <v>#N/A</v>
          </cell>
          <cell r="AJ1434">
            <v>36</v>
          </cell>
          <cell r="AL1434" t="e">
            <v>#N/A</v>
          </cell>
          <cell r="AM1434" t="e">
            <v>#N/A</v>
          </cell>
          <cell r="AN1434" t="e">
            <v>#N/A</v>
          </cell>
          <cell r="AO1434" t="e">
            <v>#VALUE!</v>
          </cell>
          <cell r="AP1434">
            <v>0</v>
          </cell>
          <cell r="AQ1434" t="e">
            <v>#N/A</v>
          </cell>
          <cell r="AR1434" t="str">
            <v>SPO</v>
          </cell>
          <cell r="AS1434">
            <v>38.69</v>
          </cell>
          <cell r="AT1434" t="e">
            <v>#VALUE!</v>
          </cell>
        </row>
        <row r="1435">
          <cell r="B1435" t="str">
            <v>B336-10-235</v>
          </cell>
          <cell r="C1435" t="str">
            <v>B336-10-235</v>
          </cell>
          <cell r="D1435" t="e">
            <v>#N/A</v>
          </cell>
          <cell r="E1435" t="str">
            <v>THAI V.P.</v>
          </cell>
          <cell r="F1435" t="str">
            <v>DUMP</v>
          </cell>
          <cell r="G1435" t="str">
            <v>GROMMET</v>
          </cell>
          <cell r="H1435" t="str">
            <v>SCR</v>
          </cell>
          <cell r="I1435" t="e">
            <v>#N/A</v>
          </cell>
          <cell r="J1435" t="e">
            <v>#N/A</v>
          </cell>
          <cell r="L1435" t="e">
            <v>#N/A</v>
          </cell>
          <cell r="M1435" t="e">
            <v>#N/A</v>
          </cell>
          <cell r="O1435" t="str">
            <v>Compression</v>
          </cell>
          <cell r="P1435" t="str">
            <v>Press Dep.</v>
          </cell>
          <cell r="Q1435" t="str">
            <v>NO</v>
          </cell>
          <cell r="R1435" t="str">
            <v>-</v>
          </cell>
          <cell r="S1435">
            <v>100</v>
          </cell>
          <cell r="T1435">
            <v>1</v>
          </cell>
          <cell r="U1435">
            <v>350</v>
          </cell>
          <cell r="V1435">
            <v>400</v>
          </cell>
          <cell r="W1435">
            <v>5</v>
          </cell>
          <cell r="Y1435">
            <v>12</v>
          </cell>
          <cell r="Z1435">
            <v>0</v>
          </cell>
          <cell r="AA1435">
            <v>170</v>
          </cell>
          <cell r="AB1435">
            <v>25</v>
          </cell>
          <cell r="AC1435">
            <v>75</v>
          </cell>
          <cell r="AD1435" t="str">
            <v>RK</v>
          </cell>
          <cell r="AE1435">
            <v>0</v>
          </cell>
          <cell r="AF1435">
            <v>0</v>
          </cell>
          <cell r="AG1435" t="e">
            <v>#N/A</v>
          </cell>
          <cell r="AH1435" t="e">
            <v>#N/A</v>
          </cell>
          <cell r="AJ1435">
            <v>106</v>
          </cell>
          <cell r="AL1435" t="e">
            <v>#N/A</v>
          </cell>
          <cell r="AM1435" t="e">
            <v>#N/A</v>
          </cell>
          <cell r="AN1435" t="e">
            <v>#N/A</v>
          </cell>
          <cell r="AO1435" t="e">
            <v>#N/A</v>
          </cell>
          <cell r="AP1435" t="e">
            <v>#N/A</v>
          </cell>
          <cell r="AQ1435" t="e">
            <v>#N/A</v>
          </cell>
          <cell r="AR1435" t="e">
            <v>#N/A</v>
          </cell>
          <cell r="AS1435" t="e">
            <v>#N/A</v>
          </cell>
          <cell r="AT1435" t="e">
            <v>#N/A</v>
          </cell>
        </row>
        <row r="1436">
          <cell r="B1436" t="str">
            <v>B366-10-235A</v>
          </cell>
          <cell r="C1436" t="str">
            <v>B366-10-235A;A</v>
          </cell>
          <cell r="D1436" t="str">
            <v>F-SCR</v>
          </cell>
          <cell r="E1436" t="str">
            <v>THAI V.P.</v>
          </cell>
          <cell r="F1436" t="str">
            <v>DUMP</v>
          </cell>
          <cell r="G1436" t="str">
            <v>BOOT</v>
          </cell>
          <cell r="H1436" t="str">
            <v>SCR</v>
          </cell>
          <cell r="I1436" t="e">
            <v>#N/A</v>
          </cell>
          <cell r="J1436" t="e">
            <v>#N/A</v>
          </cell>
          <cell r="K1436" t="str">
            <v>P2730;PRS030</v>
          </cell>
          <cell r="L1436">
            <v>6</v>
          </cell>
          <cell r="M1436" t="e">
            <v>#DIV/0!</v>
          </cell>
          <cell r="N1436" t="str">
            <v>1x1</v>
          </cell>
          <cell r="O1436" t="str">
            <v>Comprssion</v>
          </cell>
          <cell r="P1436" t="str">
            <v>Press Dep.</v>
          </cell>
          <cell r="Q1436" t="str">
            <v>NO</v>
          </cell>
          <cell r="R1436" t="str">
            <v>-</v>
          </cell>
          <cell r="S1436">
            <v>40</v>
          </cell>
          <cell r="Y1436">
            <v>6</v>
          </cell>
          <cell r="Z1436">
            <v>0</v>
          </cell>
          <cell r="AA1436">
            <v>165</v>
          </cell>
          <cell r="AB1436">
            <v>10</v>
          </cell>
          <cell r="AC1436">
            <v>25</v>
          </cell>
          <cell r="AD1436" t="str">
            <v>RK</v>
          </cell>
          <cell r="AE1436">
            <v>0</v>
          </cell>
          <cell r="AF1436">
            <v>1</v>
          </cell>
          <cell r="AG1436">
            <v>6</v>
          </cell>
          <cell r="AH1436" t="e">
            <v>#DIV/0!</v>
          </cell>
          <cell r="AJ1436">
            <v>36</v>
          </cell>
          <cell r="AL1436" t="e">
            <v>#N/A</v>
          </cell>
          <cell r="AM1436" t="e">
            <v>#N/A</v>
          </cell>
          <cell r="AN1436" t="e">
            <v>#N/A</v>
          </cell>
          <cell r="AO1436" t="e">
            <v>#N/A</v>
          </cell>
          <cell r="AP1436">
            <v>0</v>
          </cell>
          <cell r="AQ1436" t="e">
            <v>#N/A</v>
          </cell>
          <cell r="AR1436" t="str">
            <v>SPO</v>
          </cell>
          <cell r="AS1436">
            <v>38.69</v>
          </cell>
          <cell r="AT1436" t="e">
            <v>#N/A</v>
          </cell>
        </row>
        <row r="1437">
          <cell r="B1437" t="str">
            <v>B366-10-450B</v>
          </cell>
          <cell r="C1437" t="str">
            <v>B366-10-450B</v>
          </cell>
          <cell r="D1437" t="e">
            <v>#N/A</v>
          </cell>
          <cell r="E1437" t="str">
            <v>THAI V.P.</v>
          </cell>
          <cell r="F1437" t="str">
            <v>DUMP</v>
          </cell>
          <cell r="G1437" t="str">
            <v>BOOT</v>
          </cell>
          <cell r="H1437">
            <v>510</v>
          </cell>
          <cell r="I1437" t="e">
            <v>#N/A</v>
          </cell>
          <cell r="J1437" t="e">
            <v>#N/A</v>
          </cell>
          <cell r="L1437" t="e">
            <v>#N/A</v>
          </cell>
          <cell r="M1437" t="e">
            <v>#N/A</v>
          </cell>
          <cell r="O1437" t="str">
            <v>Comprssion</v>
          </cell>
          <cell r="P1437" t="str">
            <v>Sub.Cont.</v>
          </cell>
          <cell r="Q1437" t="str">
            <v>NO</v>
          </cell>
          <cell r="R1437" t="str">
            <v>-</v>
          </cell>
          <cell r="S1437">
            <v>100</v>
          </cell>
          <cell r="Y1437">
            <v>3</v>
          </cell>
          <cell r="Z1437">
            <v>0</v>
          </cell>
          <cell r="AA1437">
            <v>175</v>
          </cell>
          <cell r="AB1437">
            <v>10</v>
          </cell>
          <cell r="AC1437">
            <v>40</v>
          </cell>
          <cell r="AD1437" t="str">
            <v>SE</v>
          </cell>
          <cell r="AE1437">
            <v>0</v>
          </cell>
          <cell r="AF1437">
            <v>0</v>
          </cell>
          <cell r="AG1437" t="e">
            <v>#N/A</v>
          </cell>
          <cell r="AH1437" t="e">
            <v>#N/A</v>
          </cell>
          <cell r="AJ1437" t="e">
            <v>#VALUE!</v>
          </cell>
          <cell r="AL1437" t="e">
            <v>#N/A</v>
          </cell>
          <cell r="AM1437" t="e">
            <v>#N/A</v>
          </cell>
          <cell r="AN1437" t="e">
            <v>#N/A</v>
          </cell>
          <cell r="AO1437" t="e">
            <v>#N/A</v>
          </cell>
          <cell r="AP1437" t="e">
            <v>#N/A</v>
          </cell>
          <cell r="AQ1437" t="e">
            <v>#N/A</v>
          </cell>
          <cell r="AR1437" t="e">
            <v>#N/A</v>
          </cell>
          <cell r="AS1437" t="e">
            <v>#N/A</v>
          </cell>
          <cell r="AT1437" t="e">
            <v>#N/A</v>
          </cell>
        </row>
        <row r="1438">
          <cell r="B1438" t="str">
            <v>B455-51-840C</v>
          </cell>
          <cell r="C1438" t="str">
            <v>B455-51-840C</v>
          </cell>
          <cell r="D1438" t="str">
            <v>F-MCR</v>
          </cell>
          <cell r="E1438" t="str">
            <v>THAI V.P.</v>
          </cell>
          <cell r="F1438" t="str">
            <v>DUMP</v>
          </cell>
          <cell r="G1438" t="str">
            <v>GROMMET</v>
          </cell>
          <cell r="H1438" t="str">
            <v>RR</v>
          </cell>
          <cell r="I1438" t="e">
            <v>#N/A</v>
          </cell>
          <cell r="J1438" t="e">
            <v>#N/A</v>
          </cell>
          <cell r="K1438" t="str">
            <v>AS-2996</v>
          </cell>
          <cell r="L1438" t="e">
            <v>#N/A</v>
          </cell>
          <cell r="M1438" t="e">
            <v>#N/A</v>
          </cell>
          <cell r="N1438" t="str">
            <v>1x1</v>
          </cell>
          <cell r="O1438" t="str">
            <v>Comprssion</v>
          </cell>
          <cell r="P1438" t="str">
            <v>Sub.Cont.</v>
          </cell>
          <cell r="Q1438" t="str">
            <v>NO</v>
          </cell>
          <cell r="R1438" t="str">
            <v>-</v>
          </cell>
          <cell r="S1438">
            <v>100</v>
          </cell>
          <cell r="Y1438">
            <v>5</v>
          </cell>
          <cell r="Z1438" t="e">
            <v>#VALUE!</v>
          </cell>
          <cell r="AA1438">
            <v>175</v>
          </cell>
          <cell r="AB1438">
            <v>0</v>
          </cell>
          <cell r="AC1438">
            <v>0</v>
          </cell>
          <cell r="AD1438" t="str">
            <v>RK</v>
          </cell>
          <cell r="AE1438">
            <v>0</v>
          </cell>
          <cell r="AF1438">
            <v>1</v>
          </cell>
          <cell r="AG1438" t="e">
            <v>#N/A</v>
          </cell>
          <cell r="AH1438" t="e">
            <v>#N/A</v>
          </cell>
          <cell r="AJ1438">
            <v>124</v>
          </cell>
          <cell r="AL1438" t="e">
            <v>#N/A</v>
          </cell>
          <cell r="AM1438" t="e">
            <v>#N/A</v>
          </cell>
          <cell r="AN1438" t="e">
            <v>#N/A</v>
          </cell>
          <cell r="AO1438" t="e">
            <v>#VALUE!</v>
          </cell>
          <cell r="AP1438" t="e">
            <v>#N/A</v>
          </cell>
          <cell r="AQ1438" t="e">
            <v>#N/A</v>
          </cell>
          <cell r="AR1438" t="e">
            <v>#N/A</v>
          </cell>
          <cell r="AS1438" t="e">
            <v>#N/A</v>
          </cell>
          <cell r="AT1438" t="e">
            <v>#VALUE!</v>
          </cell>
        </row>
        <row r="1439">
          <cell r="B1439" t="str">
            <v>B455-51-850</v>
          </cell>
          <cell r="C1439" t="str">
            <v>B455-51-850</v>
          </cell>
          <cell r="D1439" t="e">
            <v>#N/A</v>
          </cell>
          <cell r="E1439" t="str">
            <v>STANLEY</v>
          </cell>
          <cell r="F1439" t="str">
            <v>-</v>
          </cell>
          <cell r="G1439" t="str">
            <v>RUBBER BUSH</v>
          </cell>
          <cell r="I1439" t="e">
            <v>#N/A</v>
          </cell>
          <cell r="J1439" t="e">
            <v>#N/A</v>
          </cell>
          <cell r="K1439" t="str">
            <v>AS-2996</v>
          </cell>
          <cell r="L1439" t="e">
            <v>#N/A</v>
          </cell>
          <cell r="M1439" t="e">
            <v>#N/A</v>
          </cell>
          <cell r="N1439" t="str">
            <v>1x1</v>
          </cell>
          <cell r="O1439" t="str">
            <v>Comprssion</v>
          </cell>
          <cell r="P1439" t="str">
            <v>Sub.Cont.</v>
          </cell>
          <cell r="Q1439" t="str">
            <v>NO</v>
          </cell>
          <cell r="R1439" t="str">
            <v>-</v>
          </cell>
          <cell r="S1439">
            <v>100</v>
          </cell>
          <cell r="Y1439">
            <v>5</v>
          </cell>
          <cell r="Z1439" t="e">
            <v>#VALUE!</v>
          </cell>
          <cell r="AA1439">
            <v>175</v>
          </cell>
          <cell r="AB1439">
            <v>0</v>
          </cell>
          <cell r="AC1439">
            <v>0</v>
          </cell>
          <cell r="AD1439" t="str">
            <v>RK</v>
          </cell>
          <cell r="AE1439">
            <v>0</v>
          </cell>
          <cell r="AF1439">
            <v>1</v>
          </cell>
          <cell r="AG1439" t="e">
            <v>#N/A</v>
          </cell>
          <cell r="AH1439" t="e">
            <v>#N/A</v>
          </cell>
          <cell r="AJ1439">
            <v>0</v>
          </cell>
          <cell r="AL1439" t="e">
            <v>#N/A</v>
          </cell>
          <cell r="AM1439" t="e">
            <v>#N/A</v>
          </cell>
          <cell r="AN1439" t="e">
            <v>#N/A</v>
          </cell>
          <cell r="AO1439" t="e">
            <v>#VALUE!</v>
          </cell>
          <cell r="AP1439" t="e">
            <v>#N/A</v>
          </cell>
          <cell r="AQ1439" t="e">
            <v>#N/A</v>
          </cell>
          <cell r="AR1439" t="e">
            <v>#N/A</v>
          </cell>
          <cell r="AS1439" t="e">
            <v>#N/A</v>
          </cell>
          <cell r="AT1439" t="e">
            <v>#VALUE!</v>
          </cell>
        </row>
        <row r="1440">
          <cell r="B1440" t="str">
            <v>B455-51-850C</v>
          </cell>
          <cell r="C1440" t="str">
            <v>B455-51-850C</v>
          </cell>
          <cell r="D1440" t="str">
            <v>F-MCR</v>
          </cell>
          <cell r="E1440" t="str">
            <v>STANLEY</v>
          </cell>
          <cell r="F1440" t="str">
            <v>-</v>
          </cell>
          <cell r="G1440" t="str">
            <v>RUBBER COVER</v>
          </cell>
          <cell r="H1440" t="str">
            <v>RR</v>
          </cell>
          <cell r="I1440" t="e">
            <v>#N/A</v>
          </cell>
          <cell r="J1440" t="e">
            <v>#N/A</v>
          </cell>
          <cell r="K1440" t="str">
            <v>AS-2996</v>
          </cell>
          <cell r="L1440" t="e">
            <v>#N/A</v>
          </cell>
          <cell r="M1440" t="e">
            <v>#N/A</v>
          </cell>
          <cell r="N1440" t="str">
            <v>1x1</v>
          </cell>
          <cell r="O1440" t="str">
            <v>Comprssion</v>
          </cell>
          <cell r="P1440" t="str">
            <v>Press Dep.</v>
          </cell>
          <cell r="Q1440" t="str">
            <v>NO</v>
          </cell>
          <cell r="R1440" t="str">
            <v>-</v>
          </cell>
          <cell r="S1440">
            <v>120</v>
          </cell>
          <cell r="Y1440">
            <v>3</v>
          </cell>
          <cell r="Z1440" t="e">
            <v>#VALUE!</v>
          </cell>
          <cell r="AA1440">
            <v>175</v>
          </cell>
          <cell r="AB1440">
            <v>15</v>
          </cell>
          <cell r="AC1440">
            <v>70</v>
          </cell>
          <cell r="AD1440" t="str">
            <v>RK</v>
          </cell>
          <cell r="AE1440">
            <v>0</v>
          </cell>
          <cell r="AF1440">
            <v>1</v>
          </cell>
          <cell r="AG1440" t="e">
            <v>#N/A</v>
          </cell>
          <cell r="AH1440" t="e">
            <v>#N/A</v>
          </cell>
          <cell r="AJ1440">
            <v>0</v>
          </cell>
          <cell r="AL1440" t="e">
            <v>#N/A</v>
          </cell>
          <cell r="AM1440" t="e">
            <v>#N/A</v>
          </cell>
          <cell r="AN1440" t="e">
            <v>#N/A</v>
          </cell>
          <cell r="AO1440" t="e">
            <v>#VALUE!</v>
          </cell>
          <cell r="AP1440" t="e">
            <v>#N/A</v>
          </cell>
          <cell r="AQ1440" t="e">
            <v>#N/A</v>
          </cell>
          <cell r="AR1440" t="e">
            <v>#N/A</v>
          </cell>
          <cell r="AS1440" t="e">
            <v>#N/A</v>
          </cell>
          <cell r="AT1440" t="e">
            <v>#VALUE!</v>
          </cell>
        </row>
        <row r="1441">
          <cell r="B1441" t="str">
            <v>B457-51-871</v>
          </cell>
          <cell r="C1441" t="str">
            <v>B457-51-871</v>
          </cell>
          <cell r="D1441" t="str">
            <v>F-OTH</v>
          </cell>
          <cell r="E1441" t="str">
            <v>STANLEY</v>
          </cell>
          <cell r="F1441" t="str">
            <v>-</v>
          </cell>
          <cell r="G1441" t="str">
            <v>LENS GASKET</v>
          </cell>
          <cell r="H1441" t="str">
            <v>RR</v>
          </cell>
          <cell r="I1441" t="e">
            <v>#N/A</v>
          </cell>
          <cell r="J1441" t="e">
            <v>#N/A</v>
          </cell>
          <cell r="K1441" t="str">
            <v>AS-2996</v>
          </cell>
          <cell r="L1441" t="e">
            <v>#N/A</v>
          </cell>
          <cell r="M1441" t="e">
            <v>#N/A</v>
          </cell>
          <cell r="N1441" t="str">
            <v>1x1</v>
          </cell>
          <cell r="O1441" t="str">
            <v>Comprssion</v>
          </cell>
          <cell r="P1441" t="str">
            <v>Press Dep.</v>
          </cell>
          <cell r="Q1441" t="str">
            <v>NO</v>
          </cell>
          <cell r="R1441" t="str">
            <v>-</v>
          </cell>
          <cell r="S1441">
            <v>120</v>
          </cell>
          <cell r="Y1441">
            <v>3</v>
          </cell>
          <cell r="Z1441" t="e">
            <v>#VALUE!</v>
          </cell>
          <cell r="AA1441">
            <v>175</v>
          </cell>
          <cell r="AB1441">
            <v>20</v>
          </cell>
          <cell r="AC1441">
            <v>50</v>
          </cell>
          <cell r="AD1441" t="str">
            <v>RK</v>
          </cell>
          <cell r="AE1441">
            <v>0</v>
          </cell>
          <cell r="AF1441">
            <v>1</v>
          </cell>
          <cell r="AG1441" t="e">
            <v>#N/A</v>
          </cell>
          <cell r="AH1441" t="e">
            <v>#N/A</v>
          </cell>
          <cell r="AJ1441">
            <v>0</v>
          </cell>
          <cell r="AL1441" t="e">
            <v>#N/A</v>
          </cell>
          <cell r="AM1441" t="e">
            <v>#N/A</v>
          </cell>
          <cell r="AN1441" t="e">
            <v>#N/A</v>
          </cell>
          <cell r="AO1441" t="e">
            <v>#VALUE!</v>
          </cell>
          <cell r="AP1441" t="e">
            <v>#N/A</v>
          </cell>
          <cell r="AQ1441" t="e">
            <v>#N/A</v>
          </cell>
          <cell r="AR1441" t="e">
            <v>#N/A</v>
          </cell>
          <cell r="AS1441" t="e">
            <v>#N/A</v>
          </cell>
          <cell r="AT1441" t="e">
            <v>#VALUE!</v>
          </cell>
        </row>
        <row r="1442">
          <cell r="B1442" t="str">
            <v>B457-51-881</v>
          </cell>
          <cell r="C1442" t="str">
            <v>B457-51-881</v>
          </cell>
          <cell r="D1442" t="str">
            <v>F-OTH</v>
          </cell>
          <cell r="E1442" t="str">
            <v>STANLEY</v>
          </cell>
          <cell r="F1442" t="str">
            <v>-</v>
          </cell>
          <cell r="G1442" t="str">
            <v>(EN411-05350A)</v>
          </cell>
          <cell r="H1442" t="str">
            <v>RR</v>
          </cell>
          <cell r="I1442" t="e">
            <v>#N/A</v>
          </cell>
          <cell r="J1442" t="e">
            <v>#N/A</v>
          </cell>
          <cell r="K1442" t="str">
            <v>AS-2996</v>
          </cell>
          <cell r="L1442" t="e">
            <v>#N/A</v>
          </cell>
          <cell r="M1442" t="e">
            <v>#N/A</v>
          </cell>
          <cell r="N1442" t="str">
            <v>1x1</v>
          </cell>
          <cell r="O1442" t="str">
            <v>Comprssion</v>
          </cell>
          <cell r="P1442" t="str">
            <v>Press Dep.</v>
          </cell>
          <cell r="Q1442" t="str">
            <v>NO</v>
          </cell>
          <cell r="R1442" t="str">
            <v>-</v>
          </cell>
          <cell r="S1442">
            <v>120</v>
          </cell>
          <cell r="Y1442">
            <v>5</v>
          </cell>
          <cell r="Z1442" t="e">
            <v>#VALUE!</v>
          </cell>
          <cell r="AA1442">
            <v>175</v>
          </cell>
          <cell r="AB1442">
            <v>0</v>
          </cell>
          <cell r="AC1442">
            <v>70</v>
          </cell>
          <cell r="AD1442" t="str">
            <v>RK</v>
          </cell>
          <cell r="AE1442">
            <v>0</v>
          </cell>
          <cell r="AF1442">
            <v>1</v>
          </cell>
          <cell r="AG1442" t="e">
            <v>#N/A</v>
          </cell>
          <cell r="AH1442" t="e">
            <v>#N/A</v>
          </cell>
          <cell r="AJ1442">
            <v>0</v>
          </cell>
          <cell r="AL1442" t="e">
            <v>#N/A</v>
          </cell>
          <cell r="AM1442" t="e">
            <v>#N/A</v>
          </cell>
          <cell r="AN1442" t="e">
            <v>#N/A</v>
          </cell>
          <cell r="AO1442" t="e">
            <v>#VALUE!</v>
          </cell>
          <cell r="AP1442" t="e">
            <v>#N/A</v>
          </cell>
          <cell r="AQ1442" t="e">
            <v>#N/A</v>
          </cell>
          <cell r="AR1442" t="e">
            <v>#N/A</v>
          </cell>
          <cell r="AS1442" t="e">
            <v>#N/A</v>
          </cell>
          <cell r="AT1442" t="e">
            <v>#VALUE!</v>
          </cell>
        </row>
        <row r="1443">
          <cell r="B1443" t="str">
            <v>B45890</v>
          </cell>
          <cell r="C1443" t="str">
            <v>B45890;A</v>
          </cell>
          <cell r="D1443" t="str">
            <v>F-VK</v>
          </cell>
          <cell r="E1443" t="str">
            <v>STANLEY</v>
          </cell>
          <cell r="F1443" t="str">
            <v>-</v>
          </cell>
          <cell r="G1443" t="str">
            <v>BASE GASKET</v>
          </cell>
          <cell r="H1443">
            <v>510</v>
          </cell>
          <cell r="I1443" t="e">
            <v>#N/A</v>
          </cell>
          <cell r="J1443" t="e">
            <v>#N/A</v>
          </cell>
          <cell r="K1443" t="str">
            <v>E2560;PRS080</v>
          </cell>
          <cell r="L1443">
            <v>73</v>
          </cell>
          <cell r="M1443">
            <v>4516.1290322580644</v>
          </cell>
          <cell r="N1443" t="str">
            <v>64X1</v>
          </cell>
          <cell r="O1443" t="str">
            <v>Injection</v>
          </cell>
          <cell r="P1443" t="str">
            <v>Press Dep.</v>
          </cell>
          <cell r="Q1443" t="str">
            <v>NO</v>
          </cell>
          <cell r="R1443" t="str">
            <v>-</v>
          </cell>
          <cell r="S1443">
            <v>150</v>
          </cell>
          <cell r="U1443">
            <v>50</v>
          </cell>
          <cell r="W1443">
            <v>8</v>
          </cell>
          <cell r="Y1443">
            <v>6</v>
          </cell>
          <cell r="Z1443">
            <v>992</v>
          </cell>
          <cell r="AA1443">
            <v>180</v>
          </cell>
          <cell r="AB1443">
            <v>25</v>
          </cell>
          <cell r="AC1443">
            <v>72</v>
          </cell>
          <cell r="AD1443" t="str">
            <v>RPS</v>
          </cell>
          <cell r="AE1443">
            <v>0</v>
          </cell>
          <cell r="AF1443">
            <v>64</v>
          </cell>
          <cell r="AG1443">
            <v>73</v>
          </cell>
          <cell r="AH1443">
            <v>4709.677419354839</v>
          </cell>
          <cell r="AJ1443">
            <v>0</v>
          </cell>
          <cell r="AL1443">
            <v>126</v>
          </cell>
          <cell r="AM1443">
            <v>42</v>
          </cell>
          <cell r="AN1443">
            <v>8064</v>
          </cell>
          <cell r="AO1443">
            <v>124.992</v>
          </cell>
          <cell r="AP1443">
            <v>1064</v>
          </cell>
          <cell r="AQ1443" t="e">
            <v>#N/A</v>
          </cell>
          <cell r="AR1443" t="str">
            <v>INJ</v>
          </cell>
          <cell r="AS1443">
            <v>167.18</v>
          </cell>
          <cell r="AT1443" t="e">
            <v>#N/A</v>
          </cell>
        </row>
        <row r="1444">
          <cell r="B1444" t="str">
            <v>B481-51-841</v>
          </cell>
          <cell r="C1444" t="str">
            <v>B481-51-841</v>
          </cell>
          <cell r="D1444" t="e">
            <v>#N/A</v>
          </cell>
          <cell r="E1444" t="str">
            <v>STANLEY</v>
          </cell>
          <cell r="F1444" t="str">
            <v>-</v>
          </cell>
          <cell r="G1444" t="str">
            <v>LENS GASKET</v>
          </cell>
          <cell r="H1444" t="str">
            <v>RR</v>
          </cell>
          <cell r="I1444" t="e">
            <v>#N/A</v>
          </cell>
          <cell r="J1444" t="e">
            <v>#N/A</v>
          </cell>
          <cell r="K1444" t="str">
            <v>AS-2996</v>
          </cell>
          <cell r="L1444" t="e">
            <v>#N/A</v>
          </cell>
          <cell r="M1444" t="e">
            <v>#N/A</v>
          </cell>
          <cell r="N1444" t="str">
            <v>1x1</v>
          </cell>
          <cell r="O1444" t="str">
            <v>Compression</v>
          </cell>
          <cell r="P1444" t="str">
            <v>Sub.Cont.</v>
          </cell>
          <cell r="Q1444" t="str">
            <v>NO</v>
          </cell>
          <cell r="R1444" t="str">
            <v>-</v>
          </cell>
          <cell r="S1444">
            <v>120</v>
          </cell>
          <cell r="T1444">
            <v>16</v>
          </cell>
          <cell r="U1444">
            <v>21</v>
          </cell>
          <cell r="V1444">
            <v>21</v>
          </cell>
          <cell r="W1444">
            <v>6</v>
          </cell>
          <cell r="Y1444">
            <v>4</v>
          </cell>
          <cell r="Z1444" t="e">
            <v>#VALUE!</v>
          </cell>
          <cell r="AA1444">
            <v>160</v>
          </cell>
          <cell r="AB1444">
            <v>5</v>
          </cell>
          <cell r="AC1444">
            <v>50</v>
          </cell>
          <cell r="AD1444" t="str">
            <v>RK</v>
          </cell>
          <cell r="AE1444">
            <v>0</v>
          </cell>
          <cell r="AF1444">
            <v>1</v>
          </cell>
          <cell r="AG1444" t="e">
            <v>#N/A</v>
          </cell>
          <cell r="AH1444" t="e">
            <v>#N/A</v>
          </cell>
          <cell r="AJ1444">
            <v>72</v>
          </cell>
          <cell r="AL1444" t="e">
            <v>#N/A</v>
          </cell>
          <cell r="AM1444" t="e">
            <v>#N/A</v>
          </cell>
          <cell r="AN1444" t="e">
            <v>#N/A</v>
          </cell>
          <cell r="AO1444" t="e">
            <v>#VALUE!</v>
          </cell>
          <cell r="AP1444" t="e">
            <v>#N/A</v>
          </cell>
          <cell r="AQ1444" t="e">
            <v>#N/A</v>
          </cell>
          <cell r="AR1444" t="e">
            <v>#N/A</v>
          </cell>
          <cell r="AS1444" t="e">
            <v>#N/A</v>
          </cell>
          <cell r="AT1444" t="e">
            <v>#VALUE!</v>
          </cell>
        </row>
        <row r="1445">
          <cell r="B1445" t="str">
            <v>B481-51-851</v>
          </cell>
          <cell r="C1445" t="str">
            <v>B481-51-851</v>
          </cell>
          <cell r="D1445" t="e">
            <v>#N/A</v>
          </cell>
          <cell r="E1445" t="str">
            <v>STANLEY</v>
          </cell>
          <cell r="F1445" t="str">
            <v>-</v>
          </cell>
          <cell r="G1445" t="str">
            <v>LENS</v>
          </cell>
          <cell r="H1445" t="str">
            <v>RR</v>
          </cell>
          <cell r="I1445" t="e">
            <v>#N/A</v>
          </cell>
          <cell r="J1445" t="e">
            <v>#N/A</v>
          </cell>
          <cell r="K1445" t="str">
            <v>AS-2996</v>
          </cell>
          <cell r="L1445" t="e">
            <v>#N/A</v>
          </cell>
          <cell r="M1445" t="e">
            <v>#N/A</v>
          </cell>
          <cell r="N1445" t="str">
            <v>1x1</v>
          </cell>
          <cell r="O1445" t="str">
            <v>Transfer</v>
          </cell>
          <cell r="P1445" t="str">
            <v>Sub.Cont.</v>
          </cell>
          <cell r="Q1445" t="str">
            <v>NO</v>
          </cell>
          <cell r="R1445" t="str">
            <v>-</v>
          </cell>
          <cell r="S1445">
            <v>100</v>
          </cell>
          <cell r="T1445">
            <v>2</v>
          </cell>
          <cell r="U1445">
            <v>35</v>
          </cell>
          <cell r="V1445">
            <v>155</v>
          </cell>
          <cell r="W1445">
            <v>8</v>
          </cell>
          <cell r="Y1445">
            <v>5</v>
          </cell>
          <cell r="Z1445" t="e">
            <v>#VALUE!</v>
          </cell>
          <cell r="AA1445">
            <v>175</v>
          </cell>
          <cell r="AB1445">
            <v>10</v>
          </cell>
          <cell r="AC1445">
            <v>60</v>
          </cell>
          <cell r="AD1445" t="str">
            <v>RK</v>
          </cell>
          <cell r="AE1445">
            <v>0</v>
          </cell>
          <cell r="AF1445">
            <v>1</v>
          </cell>
          <cell r="AG1445" t="e">
            <v>#N/A</v>
          </cell>
          <cell r="AH1445" t="e">
            <v>#N/A</v>
          </cell>
          <cell r="AJ1445">
            <v>72</v>
          </cell>
          <cell r="AL1445" t="e">
            <v>#N/A</v>
          </cell>
          <cell r="AM1445" t="e">
            <v>#N/A</v>
          </cell>
          <cell r="AN1445" t="e">
            <v>#N/A</v>
          </cell>
          <cell r="AO1445" t="e">
            <v>#VALUE!</v>
          </cell>
          <cell r="AP1445" t="e">
            <v>#N/A</v>
          </cell>
          <cell r="AQ1445" t="e">
            <v>#N/A</v>
          </cell>
          <cell r="AR1445" t="e">
            <v>#N/A</v>
          </cell>
          <cell r="AS1445" t="e">
            <v>#N/A</v>
          </cell>
          <cell r="AT1445" t="e">
            <v>#VALUE!</v>
          </cell>
        </row>
        <row r="1446">
          <cell r="B1446" t="str">
            <v>B481-51-871</v>
          </cell>
          <cell r="C1446" t="str">
            <v>B481-51-871</v>
          </cell>
          <cell r="D1446" t="str">
            <v>F-MCR</v>
          </cell>
          <cell r="E1446" t="str">
            <v>STANLEY</v>
          </cell>
          <cell r="F1446" t="str">
            <v>-</v>
          </cell>
          <cell r="G1446" t="str">
            <v>EN416-0199A</v>
          </cell>
          <cell r="H1446" t="str">
            <v>RR</v>
          </cell>
          <cell r="I1446" t="e">
            <v>#N/A</v>
          </cell>
          <cell r="J1446" t="e">
            <v>#N/A</v>
          </cell>
          <cell r="K1446" t="str">
            <v>AS-2996</v>
          </cell>
          <cell r="L1446" t="e">
            <v>#N/A</v>
          </cell>
          <cell r="M1446" t="e">
            <v>#N/A</v>
          </cell>
          <cell r="N1446" t="str">
            <v>1x1</v>
          </cell>
          <cell r="O1446" t="str">
            <v>Compression</v>
          </cell>
          <cell r="P1446" t="str">
            <v>Sub.Cont.</v>
          </cell>
          <cell r="Q1446" t="str">
            <v>NO</v>
          </cell>
          <cell r="R1446" t="str">
            <v>-</v>
          </cell>
          <cell r="S1446">
            <v>100</v>
          </cell>
          <cell r="Y1446">
            <v>3</v>
          </cell>
          <cell r="Z1446" t="e">
            <v>#VALUE!</v>
          </cell>
          <cell r="AA1446">
            <v>175</v>
          </cell>
          <cell r="AB1446">
            <v>1</v>
          </cell>
          <cell r="AC1446">
            <v>60</v>
          </cell>
          <cell r="AD1446" t="str">
            <v>RK</v>
          </cell>
          <cell r="AE1446">
            <v>0</v>
          </cell>
          <cell r="AF1446">
            <v>1</v>
          </cell>
          <cell r="AG1446" t="e">
            <v>#N/A</v>
          </cell>
          <cell r="AH1446" t="e">
            <v>#N/A</v>
          </cell>
          <cell r="AJ1446">
            <v>0</v>
          </cell>
          <cell r="AL1446" t="e">
            <v>#N/A</v>
          </cell>
          <cell r="AM1446" t="e">
            <v>#N/A</v>
          </cell>
          <cell r="AN1446" t="e">
            <v>#N/A</v>
          </cell>
          <cell r="AO1446" t="e">
            <v>#VALUE!</v>
          </cell>
          <cell r="AP1446" t="e">
            <v>#N/A</v>
          </cell>
          <cell r="AQ1446" t="e">
            <v>#N/A</v>
          </cell>
          <cell r="AR1446" t="e">
            <v>#N/A</v>
          </cell>
          <cell r="AS1446" t="e">
            <v>#N/A</v>
          </cell>
          <cell r="AT1446" t="e">
            <v>#VALUE!</v>
          </cell>
        </row>
        <row r="1447">
          <cell r="B1447" t="str">
            <v>B481-51-881</v>
          </cell>
          <cell r="C1447" t="str">
            <v>B481-51-881</v>
          </cell>
          <cell r="D1447" t="str">
            <v>F-MCR</v>
          </cell>
          <cell r="E1447" t="str">
            <v>STANLEY</v>
          </cell>
          <cell r="F1447" t="str">
            <v>-</v>
          </cell>
          <cell r="G1447" t="str">
            <v>EN416-19511A</v>
          </cell>
          <cell r="H1447" t="str">
            <v>RR</v>
          </cell>
          <cell r="I1447" t="e">
            <v>#N/A</v>
          </cell>
          <cell r="J1447" t="e">
            <v>#N/A</v>
          </cell>
          <cell r="K1447" t="str">
            <v>AS-2996</v>
          </cell>
          <cell r="L1447" t="e">
            <v>#N/A</v>
          </cell>
          <cell r="M1447" t="e">
            <v>#N/A</v>
          </cell>
          <cell r="N1447" t="str">
            <v>1x1</v>
          </cell>
          <cell r="O1447" t="str">
            <v>Compression</v>
          </cell>
          <cell r="P1447" t="str">
            <v>Sub.Cont.</v>
          </cell>
          <cell r="Q1447" t="str">
            <v>NO</v>
          </cell>
          <cell r="R1447" t="str">
            <v>-</v>
          </cell>
          <cell r="S1447">
            <v>100</v>
          </cell>
          <cell r="Y1447">
            <v>3</v>
          </cell>
          <cell r="Z1447" t="e">
            <v>#VALUE!</v>
          </cell>
          <cell r="AA1447">
            <v>175</v>
          </cell>
          <cell r="AB1447">
            <v>1</v>
          </cell>
          <cell r="AC1447">
            <v>60</v>
          </cell>
          <cell r="AD1447" t="str">
            <v>RK</v>
          </cell>
          <cell r="AE1447">
            <v>0</v>
          </cell>
          <cell r="AF1447">
            <v>1</v>
          </cell>
          <cell r="AG1447" t="e">
            <v>#N/A</v>
          </cell>
          <cell r="AH1447" t="e">
            <v>#N/A</v>
          </cell>
          <cell r="AJ1447">
            <v>0</v>
          </cell>
          <cell r="AL1447" t="e">
            <v>#N/A</v>
          </cell>
          <cell r="AM1447" t="e">
            <v>#N/A</v>
          </cell>
          <cell r="AN1447" t="e">
            <v>#N/A</v>
          </cell>
          <cell r="AO1447" t="e">
            <v>#VALUE!</v>
          </cell>
          <cell r="AP1447" t="e">
            <v>#N/A</v>
          </cell>
          <cell r="AQ1447" t="e">
            <v>#N/A</v>
          </cell>
          <cell r="AR1447" t="e">
            <v>#N/A</v>
          </cell>
          <cell r="AS1447" t="e">
            <v>#N/A</v>
          </cell>
          <cell r="AT1447" t="e">
            <v>#VALUE!</v>
          </cell>
        </row>
        <row r="1448">
          <cell r="B1448" t="str">
            <v>B541-10-427</v>
          </cell>
          <cell r="C1448" t="str">
            <v>B541-10-427</v>
          </cell>
          <cell r="D1448" t="str">
            <v>F-MCR</v>
          </cell>
          <cell r="E1448" t="str">
            <v>STANLEY</v>
          </cell>
          <cell r="F1448" t="str">
            <v>-</v>
          </cell>
          <cell r="G1448" t="str">
            <v>EN416-1952</v>
          </cell>
          <cell r="H1448" t="str">
            <v>RR</v>
          </cell>
          <cell r="I1448" t="e">
            <v>#N/A</v>
          </cell>
          <cell r="J1448" t="e">
            <v>#N/A</v>
          </cell>
          <cell r="K1448" t="str">
            <v>N-2710</v>
          </cell>
          <cell r="L1448" t="e">
            <v>#N/A</v>
          </cell>
          <cell r="M1448" t="e">
            <v>#N/A</v>
          </cell>
          <cell r="N1448" t="str">
            <v>2x1</v>
          </cell>
          <cell r="O1448" t="str">
            <v>Compression</v>
          </cell>
          <cell r="P1448" t="str">
            <v>Sub.Cont.</v>
          </cell>
          <cell r="Q1448" t="str">
            <v>NO</v>
          </cell>
          <cell r="R1448" t="str">
            <v>-</v>
          </cell>
          <cell r="S1448">
            <v>100</v>
          </cell>
          <cell r="Y1448">
            <v>3</v>
          </cell>
          <cell r="Z1448">
            <v>24</v>
          </cell>
          <cell r="AA1448">
            <v>175</v>
          </cell>
          <cell r="AB1448">
            <v>1</v>
          </cell>
          <cell r="AC1448">
            <v>60</v>
          </cell>
          <cell r="AD1448" t="str">
            <v>RK</v>
          </cell>
          <cell r="AE1448">
            <v>0</v>
          </cell>
          <cell r="AF1448">
            <v>2</v>
          </cell>
          <cell r="AG1448" t="e">
            <v>#N/A</v>
          </cell>
          <cell r="AH1448" t="e">
            <v>#N/A</v>
          </cell>
          <cell r="AJ1448">
            <v>0</v>
          </cell>
          <cell r="AL1448" t="e">
            <v>#N/A</v>
          </cell>
          <cell r="AM1448" t="e">
            <v>#N/A</v>
          </cell>
          <cell r="AN1448" t="e">
            <v>#N/A</v>
          </cell>
          <cell r="AO1448" t="e">
            <v>#N/A</v>
          </cell>
          <cell r="AP1448" t="e">
            <v>#N/A</v>
          </cell>
          <cell r="AQ1448" t="e">
            <v>#N/A</v>
          </cell>
          <cell r="AR1448" t="e">
            <v>#N/A</v>
          </cell>
          <cell r="AS1448" t="e">
            <v>#N/A</v>
          </cell>
          <cell r="AT1448" t="e">
            <v>#N/A</v>
          </cell>
        </row>
        <row r="1449">
          <cell r="B1449" t="str">
            <v>B541-10-428</v>
          </cell>
          <cell r="C1449" t="str">
            <v>B541-10-428</v>
          </cell>
          <cell r="D1449" t="str">
            <v>F-MCR</v>
          </cell>
          <cell r="E1449" t="str">
            <v>STANLEY</v>
          </cell>
          <cell r="F1449" t="str">
            <v>-</v>
          </cell>
          <cell r="G1449" t="str">
            <v>BASE GASKET</v>
          </cell>
          <cell r="H1449" t="str">
            <v>RR</v>
          </cell>
          <cell r="I1449" t="e">
            <v>#N/A</v>
          </cell>
          <cell r="J1449" t="e">
            <v>#N/A</v>
          </cell>
          <cell r="K1449" t="str">
            <v>N-2710</v>
          </cell>
          <cell r="L1449" t="e">
            <v>#N/A</v>
          </cell>
          <cell r="M1449" t="e">
            <v>#N/A</v>
          </cell>
          <cell r="N1449" t="str">
            <v>2x1</v>
          </cell>
          <cell r="O1449" t="str">
            <v>Compression</v>
          </cell>
          <cell r="P1449" t="str">
            <v>Sub.Cont.</v>
          </cell>
          <cell r="Q1449" t="str">
            <v>NO</v>
          </cell>
          <cell r="R1449" t="str">
            <v>-</v>
          </cell>
          <cell r="S1449">
            <v>100</v>
          </cell>
          <cell r="Y1449">
            <v>3</v>
          </cell>
          <cell r="Z1449">
            <v>21.6</v>
          </cell>
          <cell r="AA1449">
            <v>175</v>
          </cell>
          <cell r="AB1449">
            <v>3</v>
          </cell>
          <cell r="AC1449">
            <v>60</v>
          </cell>
          <cell r="AD1449" t="str">
            <v>RK</v>
          </cell>
          <cell r="AE1449">
            <v>0</v>
          </cell>
          <cell r="AF1449">
            <v>2</v>
          </cell>
          <cell r="AG1449" t="e">
            <v>#N/A</v>
          </cell>
          <cell r="AH1449" t="e">
            <v>#N/A</v>
          </cell>
          <cell r="AJ1449">
            <v>0</v>
          </cell>
          <cell r="AL1449" t="e">
            <v>#N/A</v>
          </cell>
          <cell r="AM1449" t="e">
            <v>#N/A</v>
          </cell>
          <cell r="AN1449" t="e">
            <v>#N/A</v>
          </cell>
          <cell r="AO1449" t="e">
            <v>#N/A</v>
          </cell>
          <cell r="AP1449" t="e">
            <v>#N/A</v>
          </cell>
          <cell r="AQ1449" t="e">
            <v>#N/A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B1450" t="str">
            <v>B600-10-502B</v>
          </cell>
          <cell r="C1450" t="str">
            <v>B600-10-502B</v>
          </cell>
          <cell r="D1450" t="e">
            <v>#N/A</v>
          </cell>
          <cell r="E1450" t="str">
            <v>TOYO VALVE</v>
          </cell>
          <cell r="F1450" t="str">
            <v>IRC</v>
          </cell>
          <cell r="G1450" t="str">
            <v>LOVER</v>
          </cell>
          <cell r="I1450" t="e">
            <v>#N/A</v>
          </cell>
          <cell r="J1450" t="e">
            <v>#N/A</v>
          </cell>
          <cell r="L1450" t="e">
            <v>#N/A</v>
          </cell>
          <cell r="M1450" t="e">
            <v>#N/A</v>
          </cell>
          <cell r="O1450" t="str">
            <v>Compression</v>
          </cell>
          <cell r="P1450" t="str">
            <v>Sub.Cont.</v>
          </cell>
          <cell r="Q1450" t="str">
            <v>NO</v>
          </cell>
          <cell r="R1450" t="str">
            <v>-</v>
          </cell>
          <cell r="S1450">
            <v>100</v>
          </cell>
          <cell r="T1450">
            <v>2</v>
          </cell>
          <cell r="U1450">
            <v>12</v>
          </cell>
          <cell r="V1450">
            <v>100</v>
          </cell>
          <cell r="W1450">
            <v>8</v>
          </cell>
          <cell r="Y1450">
            <v>3</v>
          </cell>
          <cell r="Z1450">
            <v>0</v>
          </cell>
          <cell r="AA1450">
            <v>175</v>
          </cell>
          <cell r="AB1450">
            <v>3</v>
          </cell>
          <cell r="AC1450">
            <v>60</v>
          </cell>
          <cell r="AD1450" t="str">
            <v>SE</v>
          </cell>
          <cell r="AE1450">
            <v>0</v>
          </cell>
          <cell r="AF1450">
            <v>0</v>
          </cell>
          <cell r="AG1450" t="e">
            <v>#N/A</v>
          </cell>
          <cell r="AH1450" t="e">
            <v>#N/A</v>
          </cell>
          <cell r="AJ1450">
            <v>69</v>
          </cell>
          <cell r="AL1450" t="e">
            <v>#N/A</v>
          </cell>
          <cell r="AM1450" t="e">
            <v>#N/A</v>
          </cell>
          <cell r="AN1450" t="e">
            <v>#N/A</v>
          </cell>
          <cell r="AO1450" t="e">
            <v>#N/A</v>
          </cell>
          <cell r="AP1450" t="e">
            <v>#N/A</v>
          </cell>
          <cell r="AQ1450" t="e">
            <v>#N/A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B1451" t="str">
            <v>B620-51-870-A</v>
          </cell>
          <cell r="C1451" t="str">
            <v>B620-51-870-A</v>
          </cell>
          <cell r="D1451" t="e">
            <v>#N/A</v>
          </cell>
          <cell r="E1451" t="str">
            <v>TOYO VALVE</v>
          </cell>
          <cell r="F1451" t="str">
            <v>IRC</v>
          </cell>
          <cell r="G1451" t="str">
            <v>LOVER</v>
          </cell>
          <cell r="I1451" t="e">
            <v>#N/A</v>
          </cell>
          <cell r="J1451" t="e">
            <v>#N/A</v>
          </cell>
          <cell r="K1451" t="str">
            <v>AS-2996</v>
          </cell>
          <cell r="L1451" t="e">
            <v>#N/A</v>
          </cell>
          <cell r="M1451" t="e">
            <v>#N/A</v>
          </cell>
          <cell r="O1451" t="str">
            <v>Compression</v>
          </cell>
          <cell r="P1451" t="str">
            <v>Sub.Cont.</v>
          </cell>
          <cell r="Q1451" t="str">
            <v>NO</v>
          </cell>
          <cell r="R1451" t="str">
            <v>-</v>
          </cell>
          <cell r="S1451">
            <v>100</v>
          </cell>
          <cell r="Y1451">
            <v>3</v>
          </cell>
          <cell r="Z1451" t="e">
            <v>#VALUE!</v>
          </cell>
          <cell r="AA1451">
            <v>175</v>
          </cell>
          <cell r="AB1451">
            <v>1</v>
          </cell>
          <cell r="AC1451">
            <v>60</v>
          </cell>
          <cell r="AD1451" t="str">
            <v>RK</v>
          </cell>
          <cell r="AE1451">
            <v>0</v>
          </cell>
          <cell r="AF1451">
            <v>0</v>
          </cell>
          <cell r="AG1451" t="e">
            <v>#N/A</v>
          </cell>
          <cell r="AH1451" t="e">
            <v>#N/A</v>
          </cell>
          <cell r="AJ1451">
            <v>0</v>
          </cell>
          <cell r="AL1451" t="e">
            <v>#N/A</v>
          </cell>
          <cell r="AM1451" t="e">
            <v>#N/A</v>
          </cell>
          <cell r="AN1451" t="e">
            <v>#N/A</v>
          </cell>
          <cell r="AO1451" t="e">
            <v>#VALUE!</v>
          </cell>
          <cell r="AP1451" t="e">
            <v>#N/A</v>
          </cell>
          <cell r="AQ1451" t="e">
            <v>#N/A</v>
          </cell>
          <cell r="AR1451" t="e">
            <v>#N/A</v>
          </cell>
          <cell r="AS1451" t="e">
            <v>#N/A</v>
          </cell>
          <cell r="AT1451" t="e">
            <v>#VALUE!</v>
          </cell>
        </row>
        <row r="1452">
          <cell r="B1452" t="str">
            <v>B620-51-871</v>
          </cell>
          <cell r="C1452" t="str">
            <v>B620-51-871</v>
          </cell>
          <cell r="D1452" t="str">
            <v>F-RP</v>
          </cell>
          <cell r="E1452" t="str">
            <v>TOYO VALVE</v>
          </cell>
          <cell r="F1452" t="str">
            <v>IRC</v>
          </cell>
          <cell r="G1452" t="str">
            <v>LOVER</v>
          </cell>
          <cell r="H1452" t="str">
            <v>RR</v>
          </cell>
          <cell r="I1452" t="e">
            <v>#N/A</v>
          </cell>
          <cell r="J1452" t="e">
            <v>#N/A</v>
          </cell>
          <cell r="K1452" t="str">
            <v>AS-2996</v>
          </cell>
          <cell r="L1452" t="e">
            <v>#N/A</v>
          </cell>
          <cell r="M1452" t="e">
            <v>#N/A</v>
          </cell>
          <cell r="N1452" t="str">
            <v>1x1</v>
          </cell>
          <cell r="O1452" t="str">
            <v>Compression</v>
          </cell>
          <cell r="P1452" t="str">
            <v>Sub.Cont.</v>
          </cell>
          <cell r="Q1452" t="str">
            <v>NO</v>
          </cell>
          <cell r="R1452" t="str">
            <v>-</v>
          </cell>
          <cell r="S1452">
            <v>100</v>
          </cell>
          <cell r="Y1452">
            <v>3</v>
          </cell>
          <cell r="Z1452" t="e">
            <v>#VALUE!</v>
          </cell>
          <cell r="AA1452">
            <v>175</v>
          </cell>
          <cell r="AB1452">
            <v>1</v>
          </cell>
          <cell r="AC1452">
            <v>60</v>
          </cell>
          <cell r="AD1452" t="str">
            <v>RK</v>
          </cell>
          <cell r="AE1452">
            <v>0</v>
          </cell>
          <cell r="AF1452">
            <v>1</v>
          </cell>
          <cell r="AG1452" t="e">
            <v>#N/A</v>
          </cell>
          <cell r="AH1452" t="e">
            <v>#N/A</v>
          </cell>
          <cell r="AJ1452">
            <v>0</v>
          </cell>
          <cell r="AL1452" t="e">
            <v>#N/A</v>
          </cell>
          <cell r="AM1452" t="e">
            <v>#N/A</v>
          </cell>
          <cell r="AN1452" t="e">
            <v>#N/A</v>
          </cell>
          <cell r="AO1452" t="e">
            <v>#VALUE!</v>
          </cell>
          <cell r="AP1452" t="e">
            <v>#N/A</v>
          </cell>
          <cell r="AQ1452" t="e">
            <v>#N/A</v>
          </cell>
          <cell r="AR1452" t="e">
            <v>#N/A</v>
          </cell>
          <cell r="AS1452" t="e">
            <v>#N/A</v>
          </cell>
          <cell r="AT1452" t="e">
            <v>#VALUE!</v>
          </cell>
        </row>
        <row r="1453">
          <cell r="B1453" t="str">
            <v>B-620-51-880A</v>
          </cell>
          <cell r="C1453" t="str">
            <v>B-620-51-880A</v>
          </cell>
          <cell r="D1453" t="e">
            <v>#N/A</v>
          </cell>
          <cell r="E1453" t="str">
            <v>TOYO VALVE</v>
          </cell>
          <cell r="F1453" t="str">
            <v>IRC</v>
          </cell>
          <cell r="G1453" t="str">
            <v>LOVER</v>
          </cell>
          <cell r="I1453" t="e">
            <v>#N/A</v>
          </cell>
          <cell r="J1453" t="e">
            <v>#N/A</v>
          </cell>
          <cell r="K1453" t="str">
            <v>AS-2996</v>
          </cell>
          <cell r="L1453" t="e">
            <v>#N/A</v>
          </cell>
          <cell r="M1453" t="e">
            <v>#N/A</v>
          </cell>
          <cell r="O1453" t="str">
            <v>Compression</v>
          </cell>
          <cell r="P1453" t="str">
            <v>Sub.Cont.</v>
          </cell>
          <cell r="Q1453" t="str">
            <v>NO</v>
          </cell>
          <cell r="R1453" t="str">
            <v>-</v>
          </cell>
          <cell r="S1453">
            <v>100</v>
          </cell>
          <cell r="T1453">
            <v>2</v>
          </cell>
          <cell r="U1453">
            <v>26</v>
          </cell>
          <cell r="V1453">
            <v>71</v>
          </cell>
          <cell r="W1453">
            <v>1.5</v>
          </cell>
          <cell r="Y1453">
            <v>3</v>
          </cell>
          <cell r="Z1453" t="e">
            <v>#VALUE!</v>
          </cell>
          <cell r="AA1453">
            <v>180</v>
          </cell>
          <cell r="AB1453">
            <v>1</v>
          </cell>
          <cell r="AC1453">
            <v>60</v>
          </cell>
          <cell r="AD1453" t="str">
            <v>RK</v>
          </cell>
          <cell r="AE1453">
            <v>0</v>
          </cell>
          <cell r="AF1453">
            <v>0</v>
          </cell>
          <cell r="AG1453" t="e">
            <v>#N/A</v>
          </cell>
          <cell r="AH1453" t="e">
            <v>#N/A</v>
          </cell>
          <cell r="AJ1453">
            <v>0</v>
          </cell>
          <cell r="AL1453" t="e">
            <v>#N/A</v>
          </cell>
          <cell r="AM1453" t="e">
            <v>#N/A</v>
          </cell>
          <cell r="AN1453" t="e">
            <v>#N/A</v>
          </cell>
          <cell r="AO1453" t="e">
            <v>#VALUE!</v>
          </cell>
          <cell r="AP1453" t="e">
            <v>#N/A</v>
          </cell>
          <cell r="AQ1453" t="e">
            <v>#N/A</v>
          </cell>
          <cell r="AR1453" t="e">
            <v>#N/A</v>
          </cell>
          <cell r="AS1453" t="e">
            <v>#N/A</v>
          </cell>
          <cell r="AT1453" t="e">
            <v>#VALUE!</v>
          </cell>
        </row>
        <row r="1454">
          <cell r="B1454" t="str">
            <v>B620-51-881</v>
          </cell>
          <cell r="C1454" t="str">
            <v>B620-51-881</v>
          </cell>
          <cell r="D1454" t="str">
            <v>F-RP</v>
          </cell>
          <cell r="E1454" t="str">
            <v>TOYO VALVE</v>
          </cell>
          <cell r="F1454" t="str">
            <v>IRC</v>
          </cell>
          <cell r="G1454" t="str">
            <v>LOVER</v>
          </cell>
          <cell r="H1454" t="str">
            <v>RR</v>
          </cell>
          <cell r="I1454" t="e">
            <v>#N/A</v>
          </cell>
          <cell r="J1454" t="e">
            <v>#N/A</v>
          </cell>
          <cell r="K1454" t="str">
            <v>AS-2996</v>
          </cell>
          <cell r="L1454" t="e">
            <v>#N/A</v>
          </cell>
          <cell r="M1454" t="e">
            <v>#N/A</v>
          </cell>
          <cell r="N1454" t="str">
            <v>1x1</v>
          </cell>
          <cell r="O1454" t="str">
            <v>Compression</v>
          </cell>
          <cell r="P1454" t="str">
            <v>Sub.Cont.</v>
          </cell>
          <cell r="Q1454" t="str">
            <v>NO</v>
          </cell>
          <cell r="R1454" t="str">
            <v>-</v>
          </cell>
          <cell r="S1454">
            <v>100</v>
          </cell>
          <cell r="T1454">
            <v>2</v>
          </cell>
          <cell r="U1454">
            <v>28</v>
          </cell>
          <cell r="V1454">
            <v>75</v>
          </cell>
          <cell r="W1454">
            <v>1.5</v>
          </cell>
          <cell r="Y1454">
            <v>3</v>
          </cell>
          <cell r="Z1454" t="e">
            <v>#VALUE!</v>
          </cell>
          <cell r="AA1454">
            <v>180</v>
          </cell>
          <cell r="AB1454">
            <v>1</v>
          </cell>
          <cell r="AC1454">
            <v>60</v>
          </cell>
          <cell r="AD1454" t="str">
            <v>RK</v>
          </cell>
          <cell r="AE1454">
            <v>0</v>
          </cell>
          <cell r="AF1454">
            <v>1</v>
          </cell>
          <cell r="AG1454" t="e">
            <v>#N/A</v>
          </cell>
          <cell r="AH1454" t="e">
            <v>#N/A</v>
          </cell>
          <cell r="AJ1454">
            <v>0</v>
          </cell>
          <cell r="AL1454" t="e">
            <v>#N/A</v>
          </cell>
          <cell r="AM1454" t="e">
            <v>#N/A</v>
          </cell>
          <cell r="AN1454" t="e">
            <v>#N/A</v>
          </cell>
          <cell r="AO1454" t="e">
            <v>#VALUE!</v>
          </cell>
          <cell r="AP1454" t="e">
            <v>#N/A</v>
          </cell>
          <cell r="AQ1454" t="e">
            <v>#N/A</v>
          </cell>
          <cell r="AR1454" t="e">
            <v>#N/A</v>
          </cell>
          <cell r="AS1454" t="e">
            <v>#N/A</v>
          </cell>
          <cell r="AT1454" t="e">
            <v>#VALUE!</v>
          </cell>
        </row>
        <row r="1455">
          <cell r="B1455" t="str">
            <v>B630-10-235</v>
          </cell>
          <cell r="C1455" t="str">
            <v>B630-10-235</v>
          </cell>
          <cell r="D1455" t="e">
            <v>#N/A</v>
          </cell>
          <cell r="E1455" t="str">
            <v>TOYO VALVE</v>
          </cell>
          <cell r="F1455" t="str">
            <v>IRC</v>
          </cell>
          <cell r="G1455" t="str">
            <v>LOVER</v>
          </cell>
          <cell r="H1455">
            <v>510</v>
          </cell>
          <cell r="I1455" t="e">
            <v>#N/A</v>
          </cell>
          <cell r="J1455" t="e">
            <v>#N/A</v>
          </cell>
          <cell r="L1455" t="e">
            <v>#N/A</v>
          </cell>
          <cell r="M1455" t="e">
            <v>#N/A</v>
          </cell>
          <cell r="O1455" t="str">
            <v>Compression</v>
          </cell>
          <cell r="P1455" t="str">
            <v>Sub.Cont.</v>
          </cell>
          <cell r="Q1455" t="str">
            <v>NO</v>
          </cell>
          <cell r="R1455" t="str">
            <v>-</v>
          </cell>
          <cell r="S1455">
            <v>100</v>
          </cell>
          <cell r="T1455">
            <v>2</v>
          </cell>
          <cell r="U1455">
            <v>27</v>
          </cell>
          <cell r="V1455">
            <v>75</v>
          </cell>
          <cell r="W1455">
            <v>1.5</v>
          </cell>
          <cell r="Y1455">
            <v>3</v>
          </cell>
          <cell r="Z1455">
            <v>0</v>
          </cell>
          <cell r="AA1455">
            <v>180</v>
          </cell>
          <cell r="AB1455">
            <v>1</v>
          </cell>
          <cell r="AC1455">
            <v>60</v>
          </cell>
          <cell r="AD1455" t="str">
            <v>RK</v>
          </cell>
          <cell r="AE1455">
            <v>0</v>
          </cell>
          <cell r="AF1455">
            <v>0</v>
          </cell>
          <cell r="AG1455" t="e">
            <v>#N/A</v>
          </cell>
          <cell r="AH1455" t="e">
            <v>#N/A</v>
          </cell>
          <cell r="AJ1455">
            <v>0</v>
          </cell>
          <cell r="AL1455" t="e">
            <v>#N/A</v>
          </cell>
          <cell r="AM1455" t="e">
            <v>#N/A</v>
          </cell>
          <cell r="AN1455" t="e">
            <v>#N/A</v>
          </cell>
          <cell r="AO1455" t="e">
            <v>#N/A</v>
          </cell>
          <cell r="AP1455" t="e">
            <v>#N/A</v>
          </cell>
          <cell r="AQ1455" t="e">
            <v>#N/A</v>
          </cell>
          <cell r="AR1455" t="e">
            <v>#N/A</v>
          </cell>
          <cell r="AS1455" t="e">
            <v>#N/A</v>
          </cell>
          <cell r="AT1455" t="e">
            <v>#N/A</v>
          </cell>
        </row>
        <row r="1456">
          <cell r="B1456" t="str">
            <v>B630-10-431A</v>
          </cell>
          <cell r="C1456" t="str">
            <v>B630-10-431A</v>
          </cell>
          <cell r="D1456" t="e">
            <v>#N/A</v>
          </cell>
          <cell r="E1456" t="str">
            <v>TOYO VALVE</v>
          </cell>
          <cell r="F1456" t="str">
            <v>IRC</v>
          </cell>
          <cell r="G1456" t="str">
            <v>LOVER</v>
          </cell>
          <cell r="I1456" t="e">
            <v>#N/A</v>
          </cell>
          <cell r="J1456" t="e">
            <v>#N/A</v>
          </cell>
          <cell r="K1456" t="str">
            <v>N-2760</v>
          </cell>
          <cell r="L1456" t="e">
            <v>#N/A</v>
          </cell>
          <cell r="M1456" t="e">
            <v>#N/A</v>
          </cell>
          <cell r="N1456" t="str">
            <v>1x1</v>
          </cell>
          <cell r="O1456" t="str">
            <v>Compression</v>
          </cell>
          <cell r="P1456" t="str">
            <v>Press Dep.</v>
          </cell>
          <cell r="Q1456" t="str">
            <v>NO</v>
          </cell>
          <cell r="R1456" t="str">
            <v>-</v>
          </cell>
          <cell r="S1456">
            <v>120</v>
          </cell>
          <cell r="Y1456">
            <v>3</v>
          </cell>
          <cell r="Z1456">
            <v>151.19999999999999</v>
          </cell>
          <cell r="AA1456">
            <v>175</v>
          </cell>
          <cell r="AB1456">
            <v>10</v>
          </cell>
          <cell r="AC1456">
            <v>72</v>
          </cell>
          <cell r="AD1456" t="str">
            <v>RK</v>
          </cell>
          <cell r="AE1456">
            <v>0</v>
          </cell>
          <cell r="AF1456">
            <v>1</v>
          </cell>
          <cell r="AG1456" t="e">
            <v>#N/A</v>
          </cell>
          <cell r="AH1456" t="e">
            <v>#N/A</v>
          </cell>
          <cell r="AJ1456">
            <v>0</v>
          </cell>
          <cell r="AL1456" t="e">
            <v>#N/A</v>
          </cell>
          <cell r="AM1456" t="e">
            <v>#N/A</v>
          </cell>
          <cell r="AN1456" t="e">
            <v>#N/A</v>
          </cell>
          <cell r="AO1456" t="e">
            <v>#N/A</v>
          </cell>
          <cell r="AP1456" t="e">
            <v>#N/A</v>
          </cell>
          <cell r="AQ1456" t="e">
            <v>#N/A</v>
          </cell>
          <cell r="AR1456" t="e">
            <v>#N/A</v>
          </cell>
          <cell r="AS1456" t="e">
            <v>#N/A</v>
          </cell>
          <cell r="AT1456" t="e">
            <v>#N/A</v>
          </cell>
        </row>
        <row r="1457">
          <cell r="B1457" t="str">
            <v>B630-10-502A</v>
          </cell>
          <cell r="C1457" t="str">
            <v>B630-10-502A</v>
          </cell>
          <cell r="D1457" t="e">
            <v>#N/A</v>
          </cell>
          <cell r="E1457" t="str">
            <v>TOYO VALVE</v>
          </cell>
          <cell r="F1457" t="str">
            <v>IRC</v>
          </cell>
          <cell r="G1457" t="str">
            <v>LOVER</v>
          </cell>
          <cell r="H1457" t="str">
            <v>SCR</v>
          </cell>
          <cell r="I1457" t="e">
            <v>#N/A</v>
          </cell>
          <cell r="J1457" t="e">
            <v>#N/A</v>
          </cell>
          <cell r="K1457" t="str">
            <v>N-2500</v>
          </cell>
          <cell r="L1457" t="e">
            <v>#N/A</v>
          </cell>
          <cell r="M1457" t="e">
            <v>#N/A</v>
          </cell>
          <cell r="N1457" t="str">
            <v>1x1</v>
          </cell>
          <cell r="O1457" t="str">
            <v>Compression</v>
          </cell>
          <cell r="P1457" t="str">
            <v>Press Dep.</v>
          </cell>
          <cell r="Q1457" t="str">
            <v>NO</v>
          </cell>
          <cell r="R1457" t="str">
            <v>-</v>
          </cell>
          <cell r="S1457">
            <v>120</v>
          </cell>
          <cell r="Y1457">
            <v>3</v>
          </cell>
          <cell r="Z1457">
            <v>23.52</v>
          </cell>
          <cell r="AA1457">
            <v>175</v>
          </cell>
          <cell r="AB1457">
            <v>10</v>
          </cell>
          <cell r="AC1457">
            <v>72</v>
          </cell>
          <cell r="AD1457" t="str">
            <v>RK</v>
          </cell>
          <cell r="AE1457">
            <v>0</v>
          </cell>
          <cell r="AF1457">
            <v>1</v>
          </cell>
          <cell r="AG1457" t="e">
            <v>#N/A</v>
          </cell>
          <cell r="AH1457" t="e">
            <v>#N/A</v>
          </cell>
          <cell r="AJ1457">
            <v>0</v>
          </cell>
          <cell r="AL1457" t="e">
            <v>#N/A</v>
          </cell>
          <cell r="AM1457" t="e">
            <v>#N/A</v>
          </cell>
          <cell r="AN1457" t="e">
            <v>#N/A</v>
          </cell>
          <cell r="AO1457" t="e">
            <v>#N/A</v>
          </cell>
          <cell r="AP1457" t="e">
            <v>#N/A</v>
          </cell>
          <cell r="AQ1457" t="e">
            <v>#N/A</v>
          </cell>
          <cell r="AR1457" t="e">
            <v>#N/A</v>
          </cell>
          <cell r="AS1457" t="e">
            <v>#N/A</v>
          </cell>
          <cell r="AT1457" t="e">
            <v>#N/A</v>
          </cell>
        </row>
        <row r="1458">
          <cell r="B1458" t="str">
            <v>B630-10-512A</v>
          </cell>
          <cell r="C1458" t="str">
            <v>B630-10-512A</v>
          </cell>
          <cell r="D1458" t="str">
            <v>F-SCR</v>
          </cell>
          <cell r="E1458" t="str">
            <v>TOYO VALVE</v>
          </cell>
          <cell r="F1458" t="str">
            <v>IRC</v>
          </cell>
          <cell r="G1458" t="str">
            <v>LOVER</v>
          </cell>
          <cell r="H1458" t="str">
            <v>SCR</v>
          </cell>
          <cell r="I1458" t="e">
            <v>#N/A</v>
          </cell>
          <cell r="J1458" t="e">
            <v>#N/A</v>
          </cell>
          <cell r="K1458" t="str">
            <v>N-2500</v>
          </cell>
          <cell r="L1458" t="e">
            <v>#N/A</v>
          </cell>
          <cell r="M1458" t="e">
            <v>#N/A</v>
          </cell>
          <cell r="N1458" t="str">
            <v>1x1</v>
          </cell>
          <cell r="O1458" t="str">
            <v>Compression</v>
          </cell>
          <cell r="P1458" t="str">
            <v>Press Dep.</v>
          </cell>
          <cell r="Q1458" t="str">
            <v>NO</v>
          </cell>
          <cell r="R1458" t="str">
            <v>-</v>
          </cell>
          <cell r="S1458">
            <v>120</v>
          </cell>
          <cell r="Y1458">
            <v>3</v>
          </cell>
          <cell r="Z1458">
            <v>0</v>
          </cell>
          <cell r="AA1458">
            <v>175</v>
          </cell>
          <cell r="AB1458">
            <v>10</v>
          </cell>
          <cell r="AC1458">
            <v>72</v>
          </cell>
          <cell r="AD1458" t="str">
            <v>RK</v>
          </cell>
          <cell r="AE1458">
            <v>0</v>
          </cell>
          <cell r="AF1458">
            <v>1</v>
          </cell>
          <cell r="AG1458" t="e">
            <v>#N/A</v>
          </cell>
          <cell r="AH1458" t="e">
            <v>#N/A</v>
          </cell>
          <cell r="AJ1458">
            <v>0</v>
          </cell>
          <cell r="AL1458" t="e">
            <v>#N/A</v>
          </cell>
          <cell r="AM1458" t="e">
            <v>#N/A</v>
          </cell>
          <cell r="AN1458" t="e">
            <v>#N/A</v>
          </cell>
          <cell r="AO1458" t="e">
            <v>#N/A</v>
          </cell>
          <cell r="AP1458" t="e">
            <v>#N/A</v>
          </cell>
          <cell r="AQ1458" t="e">
            <v>#N/A</v>
          </cell>
          <cell r="AR1458" t="e">
            <v>#N/A</v>
          </cell>
          <cell r="AS1458" t="e">
            <v>#N/A</v>
          </cell>
          <cell r="AT1458" t="e">
            <v>#N/A</v>
          </cell>
        </row>
        <row r="1459">
          <cell r="B1459" t="str">
            <v>B630-10-513</v>
          </cell>
          <cell r="C1459" t="str">
            <v>B630-10-513</v>
          </cell>
          <cell r="D1459" t="str">
            <v>F-TPS</v>
          </cell>
          <cell r="E1459" t="str">
            <v>TOYO VALVE</v>
          </cell>
          <cell r="F1459" t="str">
            <v>IRC</v>
          </cell>
          <cell r="G1459" t="str">
            <v>LOVER</v>
          </cell>
          <cell r="H1459" t="str">
            <v>TEE</v>
          </cell>
          <cell r="I1459" t="e">
            <v>#N/A</v>
          </cell>
          <cell r="J1459" t="e">
            <v>#N/A</v>
          </cell>
          <cell r="K1459" t="str">
            <v>C-2401</v>
          </cell>
          <cell r="L1459" t="e">
            <v>#N/A</v>
          </cell>
          <cell r="M1459" t="e">
            <v>#N/A</v>
          </cell>
          <cell r="N1459" t="str">
            <v>1x1</v>
          </cell>
          <cell r="O1459" t="str">
            <v>Compression</v>
          </cell>
          <cell r="P1459" t="str">
            <v>Press Dep.</v>
          </cell>
          <cell r="Q1459" t="str">
            <v>NO</v>
          </cell>
          <cell r="R1459" t="str">
            <v>-</v>
          </cell>
          <cell r="S1459">
            <v>120</v>
          </cell>
          <cell r="Y1459">
            <v>3</v>
          </cell>
          <cell r="Z1459">
            <v>0</v>
          </cell>
          <cell r="AA1459">
            <v>175</v>
          </cell>
          <cell r="AB1459">
            <v>10</v>
          </cell>
          <cell r="AC1459">
            <v>72</v>
          </cell>
          <cell r="AD1459" t="str">
            <v>RK</v>
          </cell>
          <cell r="AE1459">
            <v>0</v>
          </cell>
          <cell r="AF1459">
            <v>1</v>
          </cell>
          <cell r="AG1459" t="e">
            <v>#N/A</v>
          </cell>
          <cell r="AH1459" t="e">
            <v>#N/A</v>
          </cell>
          <cell r="AJ1459">
            <v>0</v>
          </cell>
          <cell r="AL1459" t="e">
            <v>#N/A</v>
          </cell>
          <cell r="AM1459" t="e">
            <v>#N/A</v>
          </cell>
          <cell r="AN1459" t="e">
            <v>#N/A</v>
          </cell>
          <cell r="AO1459" t="e">
            <v>#N/A</v>
          </cell>
          <cell r="AP1459" t="e">
            <v>#N/A</v>
          </cell>
          <cell r="AQ1459" t="e">
            <v>#N/A</v>
          </cell>
          <cell r="AR1459" t="e">
            <v>#N/A</v>
          </cell>
          <cell r="AS1459" t="e">
            <v>#N/A</v>
          </cell>
          <cell r="AT1459" t="e">
            <v>#N/A</v>
          </cell>
        </row>
        <row r="1460">
          <cell r="B1460" t="str">
            <v>B637-10-235A</v>
          </cell>
          <cell r="C1460" t="str">
            <v>B637-10-235A;A</v>
          </cell>
          <cell r="D1460" t="e">
            <v>#N/A</v>
          </cell>
          <cell r="E1460" t="str">
            <v>TOYO VALVE</v>
          </cell>
          <cell r="F1460" t="str">
            <v>IRC</v>
          </cell>
          <cell r="G1460" t="str">
            <v>LOVER</v>
          </cell>
          <cell r="H1460" t="str">
            <v>SCR</v>
          </cell>
          <cell r="I1460" t="e">
            <v>#N/A</v>
          </cell>
          <cell r="J1460" t="e">
            <v>#N/A</v>
          </cell>
          <cell r="K1460" t="str">
            <v>P2730;PRS030</v>
          </cell>
          <cell r="L1460">
            <v>6</v>
          </cell>
          <cell r="M1460" t="e">
            <v>#DIV/0!</v>
          </cell>
          <cell r="N1460" t="str">
            <v>1x1</v>
          </cell>
          <cell r="O1460" t="str">
            <v>Compression</v>
          </cell>
          <cell r="P1460" t="str">
            <v>Press Dep.</v>
          </cell>
          <cell r="Q1460" t="str">
            <v>NO</v>
          </cell>
          <cell r="R1460" t="str">
            <v>-</v>
          </cell>
          <cell r="S1460">
            <v>120</v>
          </cell>
          <cell r="Y1460">
            <v>3</v>
          </cell>
          <cell r="Z1460">
            <v>0</v>
          </cell>
          <cell r="AA1460">
            <v>175</v>
          </cell>
          <cell r="AB1460">
            <v>10</v>
          </cell>
          <cell r="AC1460">
            <v>72</v>
          </cell>
          <cell r="AD1460" t="str">
            <v>RK</v>
          </cell>
          <cell r="AE1460">
            <v>0</v>
          </cell>
          <cell r="AF1460">
            <v>1</v>
          </cell>
          <cell r="AG1460">
            <v>6</v>
          </cell>
          <cell r="AH1460" t="e">
            <v>#DIV/0!</v>
          </cell>
          <cell r="AJ1460">
            <v>0</v>
          </cell>
          <cell r="AL1460" t="e">
            <v>#N/A</v>
          </cell>
          <cell r="AM1460" t="e">
            <v>#N/A</v>
          </cell>
          <cell r="AN1460" t="e">
            <v>#N/A</v>
          </cell>
          <cell r="AO1460" t="e">
            <v>#N/A</v>
          </cell>
          <cell r="AP1460" t="e">
            <v>#N/A</v>
          </cell>
          <cell r="AQ1460" t="e">
            <v>#N/A</v>
          </cell>
          <cell r="AR1460" t="e">
            <v>#N/A</v>
          </cell>
          <cell r="AS1460" t="e">
            <v>#N/A</v>
          </cell>
          <cell r="AT1460" t="e">
            <v>#N/A</v>
          </cell>
        </row>
        <row r="1461">
          <cell r="B1461" t="str">
            <v>B660-10-502B</v>
          </cell>
          <cell r="C1461" t="str">
            <v>B660-10-502B;A</v>
          </cell>
          <cell r="D1461" t="str">
            <v>F-SCR</v>
          </cell>
          <cell r="E1461" t="str">
            <v>TOYO VALVE</v>
          </cell>
          <cell r="F1461" t="str">
            <v>IRC</v>
          </cell>
          <cell r="G1461" t="str">
            <v>LOVER</v>
          </cell>
          <cell r="H1461" t="str">
            <v>SCR</v>
          </cell>
          <cell r="I1461" t="e">
            <v>#N/A</v>
          </cell>
          <cell r="J1461" t="e">
            <v>#N/A</v>
          </cell>
          <cell r="K1461" t="str">
            <v>C2555;PRS080</v>
          </cell>
          <cell r="L1461">
            <v>30</v>
          </cell>
          <cell r="M1461">
            <v>723.37962962962968</v>
          </cell>
          <cell r="N1461" t="str">
            <v>1x1</v>
          </cell>
          <cell r="O1461" t="str">
            <v>Comprssion</v>
          </cell>
          <cell r="P1461" t="str">
            <v>Press Dep.</v>
          </cell>
          <cell r="Q1461" t="str">
            <v>NO</v>
          </cell>
          <cell r="R1461" t="str">
            <v>-</v>
          </cell>
          <cell r="S1461">
            <v>120</v>
          </cell>
          <cell r="Y1461">
            <v>5</v>
          </cell>
          <cell r="Z1461">
            <v>37.324799999999996</v>
          </cell>
          <cell r="AA1461">
            <v>165</v>
          </cell>
          <cell r="AB1461">
            <v>0</v>
          </cell>
          <cell r="AC1461">
            <v>60</v>
          </cell>
          <cell r="AD1461" t="str">
            <v>RK</v>
          </cell>
          <cell r="AE1461">
            <v>0</v>
          </cell>
          <cell r="AF1461">
            <v>1</v>
          </cell>
          <cell r="AG1461">
            <v>30</v>
          </cell>
          <cell r="AH1461">
            <v>803.75514403292186</v>
          </cell>
          <cell r="AJ1461">
            <v>0</v>
          </cell>
          <cell r="AL1461" t="e">
            <v>#N/A</v>
          </cell>
          <cell r="AM1461" t="e">
            <v>#N/A</v>
          </cell>
          <cell r="AN1461" t="e">
            <v>#N/A</v>
          </cell>
          <cell r="AO1461" t="e">
            <v>#N/A</v>
          </cell>
          <cell r="AP1461" t="e">
            <v>#N/A</v>
          </cell>
          <cell r="AQ1461" t="e">
            <v>#N/A</v>
          </cell>
          <cell r="AR1461" t="e">
            <v>#N/A</v>
          </cell>
          <cell r="AS1461" t="e">
            <v>#N/A</v>
          </cell>
          <cell r="AT1461" t="e">
            <v>#N/A</v>
          </cell>
        </row>
        <row r="1462">
          <cell r="B1462" t="str">
            <v>B660-10-512A</v>
          </cell>
          <cell r="C1462" t="str">
            <v>B660-10-512A;A</v>
          </cell>
          <cell r="D1462" t="str">
            <v>F-SCR</v>
          </cell>
          <cell r="E1462" t="str">
            <v>TOYO VALVE</v>
          </cell>
          <cell r="F1462" t="str">
            <v>IRC</v>
          </cell>
          <cell r="G1462" t="str">
            <v>LOVER</v>
          </cell>
          <cell r="H1462" t="str">
            <v>SCR</v>
          </cell>
          <cell r="I1462" t="e">
            <v>#N/A</v>
          </cell>
          <cell r="J1462" t="e">
            <v>#N/A</v>
          </cell>
          <cell r="K1462" t="str">
            <v>C2555;PRS080</v>
          </cell>
          <cell r="L1462">
            <v>30</v>
          </cell>
          <cell r="M1462">
            <v>1063.8297872340427</v>
          </cell>
          <cell r="N1462" t="str">
            <v>1x1</v>
          </cell>
          <cell r="O1462" t="str">
            <v>Comprssion</v>
          </cell>
          <cell r="P1462" t="str">
            <v>Sub.Cont.</v>
          </cell>
          <cell r="Q1462" t="str">
            <v>NO</v>
          </cell>
          <cell r="R1462" t="str">
            <v>-</v>
          </cell>
          <cell r="S1462">
            <v>100</v>
          </cell>
          <cell r="Y1462">
            <v>3</v>
          </cell>
          <cell r="Z1462">
            <v>25.38</v>
          </cell>
          <cell r="AA1462">
            <v>175</v>
          </cell>
          <cell r="AB1462">
            <v>0</v>
          </cell>
          <cell r="AC1462">
            <v>70</v>
          </cell>
          <cell r="AD1462" t="str">
            <v>RK</v>
          </cell>
          <cell r="AE1462">
            <v>0</v>
          </cell>
          <cell r="AF1462">
            <v>1</v>
          </cell>
          <cell r="AG1462">
            <v>30</v>
          </cell>
          <cell r="AH1462">
            <v>1182.0330969267141</v>
          </cell>
          <cell r="AJ1462">
            <v>0</v>
          </cell>
          <cell r="AL1462" t="e">
            <v>#N/A</v>
          </cell>
          <cell r="AM1462" t="e">
            <v>#N/A</v>
          </cell>
          <cell r="AN1462" t="e">
            <v>#N/A</v>
          </cell>
          <cell r="AO1462" t="e">
            <v>#N/A</v>
          </cell>
          <cell r="AP1462" t="e">
            <v>#N/A</v>
          </cell>
          <cell r="AQ1462" t="e">
            <v>#N/A</v>
          </cell>
          <cell r="AR1462" t="e">
            <v>#N/A</v>
          </cell>
          <cell r="AS1462" t="e">
            <v>#N/A</v>
          </cell>
          <cell r="AT1462" t="e">
            <v>#N/A</v>
          </cell>
        </row>
        <row r="1463">
          <cell r="B1463" t="str">
            <v>B6F4-10-427</v>
          </cell>
          <cell r="C1463" t="str">
            <v>B6F4-10-427</v>
          </cell>
          <cell r="D1463" t="str">
            <v>F-SCR</v>
          </cell>
          <cell r="E1463" t="str">
            <v>TOYO VALVE</v>
          </cell>
          <cell r="F1463" t="str">
            <v>IRC</v>
          </cell>
          <cell r="G1463" t="str">
            <v>LOVER</v>
          </cell>
          <cell r="H1463" t="str">
            <v>SCR</v>
          </cell>
          <cell r="I1463" t="e">
            <v>#N/A</v>
          </cell>
          <cell r="J1463" t="e">
            <v>#N/A</v>
          </cell>
          <cell r="K1463" t="str">
            <v>N-2710</v>
          </cell>
          <cell r="L1463" t="e">
            <v>#N/A</v>
          </cell>
          <cell r="M1463" t="e">
            <v>#N/A</v>
          </cell>
          <cell r="N1463" t="str">
            <v>4x1</v>
          </cell>
          <cell r="O1463" t="str">
            <v>Compression</v>
          </cell>
          <cell r="P1463" t="str">
            <v>Sub.Cont.</v>
          </cell>
          <cell r="Q1463" t="str">
            <v>NO</v>
          </cell>
          <cell r="R1463" t="str">
            <v>-</v>
          </cell>
          <cell r="S1463">
            <v>100</v>
          </cell>
          <cell r="Y1463">
            <v>3</v>
          </cell>
          <cell r="Z1463">
            <v>34.56</v>
          </cell>
          <cell r="AA1463">
            <v>175</v>
          </cell>
          <cell r="AB1463">
            <v>0</v>
          </cell>
          <cell r="AC1463">
            <v>70</v>
          </cell>
          <cell r="AD1463" t="str">
            <v>RK</v>
          </cell>
          <cell r="AE1463">
            <v>0</v>
          </cell>
          <cell r="AF1463">
            <v>4</v>
          </cell>
          <cell r="AG1463" t="e">
            <v>#N/A</v>
          </cell>
          <cell r="AH1463" t="e">
            <v>#N/A</v>
          </cell>
          <cell r="AJ1463">
            <v>0</v>
          </cell>
          <cell r="AL1463" t="e">
            <v>#N/A</v>
          </cell>
          <cell r="AM1463" t="e">
            <v>#N/A</v>
          </cell>
          <cell r="AN1463" t="e">
            <v>#N/A</v>
          </cell>
          <cell r="AO1463" t="e">
            <v>#N/A</v>
          </cell>
          <cell r="AP1463" t="e">
            <v>#N/A</v>
          </cell>
          <cell r="AQ1463" t="e">
            <v>#N/A</v>
          </cell>
          <cell r="AR1463" t="e">
            <v>#N/A</v>
          </cell>
          <cell r="AS1463" t="e">
            <v>#N/A</v>
          </cell>
          <cell r="AT1463" t="e">
            <v>#N/A</v>
          </cell>
        </row>
        <row r="1464">
          <cell r="B1464" t="str">
            <v>B6F4-10-428</v>
          </cell>
          <cell r="C1464" t="str">
            <v>B6F4-10-428</v>
          </cell>
          <cell r="D1464" t="str">
            <v>F-SCR</v>
          </cell>
          <cell r="E1464" t="str">
            <v>TOYOVALVE</v>
          </cell>
          <cell r="F1464" t="str">
            <v>IRC</v>
          </cell>
          <cell r="G1464" t="str">
            <v>PIPE</v>
          </cell>
          <cell r="H1464" t="str">
            <v>SCR</v>
          </cell>
          <cell r="I1464" t="e">
            <v>#N/A</v>
          </cell>
          <cell r="J1464" t="e">
            <v>#N/A</v>
          </cell>
          <cell r="K1464" t="str">
            <v>N-2710</v>
          </cell>
          <cell r="L1464" t="e">
            <v>#N/A</v>
          </cell>
          <cell r="M1464" t="e">
            <v>#N/A</v>
          </cell>
          <cell r="N1464" t="str">
            <v>4x1</v>
          </cell>
          <cell r="O1464" t="str">
            <v>Compression</v>
          </cell>
          <cell r="P1464" t="str">
            <v>Sub.Cont.</v>
          </cell>
          <cell r="Q1464" t="str">
            <v>NO</v>
          </cell>
          <cell r="R1464" t="str">
            <v>-</v>
          </cell>
          <cell r="S1464">
            <v>100</v>
          </cell>
          <cell r="Y1464">
            <v>3</v>
          </cell>
          <cell r="Z1464">
            <v>33.695999999999998</v>
          </cell>
          <cell r="AA1464">
            <v>175</v>
          </cell>
          <cell r="AB1464">
            <v>0</v>
          </cell>
          <cell r="AC1464">
            <v>70</v>
          </cell>
          <cell r="AD1464" t="str">
            <v>RK</v>
          </cell>
          <cell r="AE1464">
            <v>0</v>
          </cell>
          <cell r="AF1464">
            <v>4</v>
          </cell>
          <cell r="AG1464" t="e">
            <v>#N/A</v>
          </cell>
          <cell r="AH1464" t="e">
            <v>#N/A</v>
          </cell>
          <cell r="AJ1464">
            <v>0</v>
          </cell>
          <cell r="AL1464" t="e">
            <v>#N/A</v>
          </cell>
          <cell r="AM1464" t="e">
            <v>#N/A</v>
          </cell>
          <cell r="AN1464" t="e">
            <v>#N/A</v>
          </cell>
          <cell r="AO1464" t="e">
            <v>#N/A</v>
          </cell>
          <cell r="AP1464" t="e">
            <v>#N/A</v>
          </cell>
          <cell r="AQ1464" t="e">
            <v>#N/A</v>
          </cell>
          <cell r="AR1464" t="e">
            <v>#N/A</v>
          </cell>
          <cell r="AS1464" t="e">
            <v>#N/A</v>
          </cell>
          <cell r="AT1464" t="e">
            <v>#N/A</v>
          </cell>
        </row>
        <row r="1465">
          <cell r="B1465" t="str">
            <v>B6S7-10-235A</v>
          </cell>
          <cell r="C1465" t="str">
            <v>B6S7-10-235A</v>
          </cell>
          <cell r="D1465" t="str">
            <v>F-SCR</v>
          </cell>
          <cell r="E1465" t="str">
            <v>TOYOVALVE</v>
          </cell>
          <cell r="F1465" t="str">
            <v>IRC</v>
          </cell>
          <cell r="G1465" t="str">
            <v>PIPE</v>
          </cell>
          <cell r="I1465" t="e">
            <v>#N/A</v>
          </cell>
          <cell r="J1465" t="e">
            <v>#N/A</v>
          </cell>
          <cell r="L1465" t="e">
            <v>#N/A</v>
          </cell>
          <cell r="M1465" t="e">
            <v>#N/A</v>
          </cell>
          <cell r="O1465" t="str">
            <v>Compression</v>
          </cell>
          <cell r="P1465" t="str">
            <v>Sub.Cont.</v>
          </cell>
          <cell r="Q1465" t="str">
            <v>NO</v>
          </cell>
          <cell r="R1465" t="str">
            <v>-</v>
          </cell>
          <cell r="S1465">
            <v>100</v>
          </cell>
          <cell r="T1465">
            <v>6</v>
          </cell>
          <cell r="U1465">
            <v>10</v>
          </cell>
          <cell r="V1465">
            <v>85</v>
          </cell>
          <cell r="W1465">
            <v>7</v>
          </cell>
          <cell r="Y1465">
            <v>5</v>
          </cell>
          <cell r="Z1465">
            <v>0</v>
          </cell>
          <cell r="AA1465">
            <v>170</v>
          </cell>
          <cell r="AB1465">
            <v>3</v>
          </cell>
          <cell r="AC1465">
            <v>70</v>
          </cell>
          <cell r="AD1465" t="str">
            <v>RK</v>
          </cell>
          <cell r="AE1465">
            <v>0</v>
          </cell>
          <cell r="AF1465">
            <v>0</v>
          </cell>
          <cell r="AG1465" t="e">
            <v>#N/A</v>
          </cell>
          <cell r="AH1465" t="e">
            <v>#N/A</v>
          </cell>
          <cell r="AJ1465">
            <v>23</v>
          </cell>
          <cell r="AL1465" t="e">
            <v>#N/A</v>
          </cell>
          <cell r="AM1465" t="e">
            <v>#N/A</v>
          </cell>
          <cell r="AN1465" t="e">
            <v>#N/A</v>
          </cell>
          <cell r="AO1465" t="e">
            <v>#N/A</v>
          </cell>
          <cell r="AP1465" t="e">
            <v>#N/A</v>
          </cell>
          <cell r="AQ1465" t="e">
            <v>#N/A</v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B1466" t="str">
            <v>B8600</v>
          </cell>
          <cell r="C1466" t="str">
            <v>B8600;A</v>
          </cell>
          <cell r="D1466" t="str">
            <v>F-TPT</v>
          </cell>
          <cell r="E1466" t="str">
            <v>TOYOVALVE</v>
          </cell>
          <cell r="F1466" t="str">
            <v>IRC</v>
          </cell>
          <cell r="G1466" t="str">
            <v>PIPE</v>
          </cell>
          <cell r="H1466">
            <v>510</v>
          </cell>
          <cell r="I1466" t="e">
            <v>#N/A</v>
          </cell>
          <cell r="J1466" t="e">
            <v>#N/A</v>
          </cell>
          <cell r="K1466" t="str">
            <v>P2730;PRS030</v>
          </cell>
          <cell r="L1466">
            <v>6</v>
          </cell>
          <cell r="M1466">
            <v>291.26213592233012</v>
          </cell>
          <cell r="N1466" t="str">
            <v>10X1</v>
          </cell>
          <cell r="O1466" t="str">
            <v>Compression</v>
          </cell>
          <cell r="P1466" t="str">
            <v>Sub.Cont.</v>
          </cell>
          <cell r="Q1466" t="str">
            <v>NO</v>
          </cell>
          <cell r="R1466" t="str">
            <v>-</v>
          </cell>
          <cell r="S1466">
            <v>100</v>
          </cell>
          <cell r="T1466">
            <v>4</v>
          </cell>
          <cell r="U1466">
            <v>22</v>
          </cell>
          <cell r="V1466">
            <v>210</v>
          </cell>
          <cell r="W1466">
            <v>7</v>
          </cell>
          <cell r="Y1466">
            <v>3</v>
          </cell>
          <cell r="Z1466">
            <v>103</v>
          </cell>
          <cell r="AA1466">
            <v>175</v>
          </cell>
          <cell r="AB1466">
            <v>10</v>
          </cell>
          <cell r="AC1466">
            <v>70</v>
          </cell>
          <cell r="AD1466" t="str">
            <v>RK</v>
          </cell>
          <cell r="AE1466">
            <v>0</v>
          </cell>
          <cell r="AF1466">
            <v>10</v>
          </cell>
          <cell r="AG1466">
            <v>6</v>
          </cell>
          <cell r="AH1466">
            <v>582.52427184466023</v>
          </cell>
          <cell r="AJ1466">
            <v>25</v>
          </cell>
          <cell r="AL1466">
            <v>126</v>
          </cell>
          <cell r="AM1466">
            <v>42</v>
          </cell>
          <cell r="AN1466">
            <v>1260</v>
          </cell>
          <cell r="AO1466">
            <v>12.978</v>
          </cell>
          <cell r="AP1466" t="e">
            <v>#N/A</v>
          </cell>
          <cell r="AQ1466" t="e">
            <v>#N/A</v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B1467" t="str">
            <v>B9226-58012</v>
          </cell>
          <cell r="C1467" t="str">
            <v>B9226-58012;A</v>
          </cell>
          <cell r="D1467" t="str">
            <v>F-VAC</v>
          </cell>
          <cell r="E1467" t="str">
            <v>TOYOVALVE</v>
          </cell>
          <cell r="F1467" t="str">
            <v>IRC</v>
          </cell>
          <cell r="G1467" t="str">
            <v>PIPE</v>
          </cell>
          <cell r="H1467" t="str">
            <v>AMN</v>
          </cell>
          <cell r="I1467" t="e">
            <v>#N/A</v>
          </cell>
          <cell r="J1467" t="e">
            <v>#N/A</v>
          </cell>
          <cell r="K1467" t="str">
            <v>E2666;PRS080</v>
          </cell>
          <cell r="L1467">
            <v>12</v>
          </cell>
          <cell r="M1467">
            <v>266.33522727272725</v>
          </cell>
          <cell r="N1467" t="str">
            <v>6x2</v>
          </cell>
          <cell r="O1467" t="str">
            <v>Compression</v>
          </cell>
          <cell r="P1467" t="str">
            <v>Sub.Cont.</v>
          </cell>
          <cell r="Q1467" t="str">
            <v>NO</v>
          </cell>
          <cell r="R1467" t="str">
            <v>-</v>
          </cell>
          <cell r="S1467">
            <v>100</v>
          </cell>
          <cell r="T1467">
            <v>2</v>
          </cell>
          <cell r="U1467">
            <v>30</v>
          </cell>
          <cell r="V1467">
            <v>90</v>
          </cell>
          <cell r="W1467">
            <v>5</v>
          </cell>
          <cell r="Y1467">
            <v>6</v>
          </cell>
          <cell r="Z1467">
            <v>202.75200000000001</v>
          </cell>
          <cell r="AA1467">
            <v>170</v>
          </cell>
          <cell r="AB1467">
            <v>3</v>
          </cell>
          <cell r="AC1467">
            <v>70</v>
          </cell>
          <cell r="AD1467" t="str">
            <v>RK</v>
          </cell>
          <cell r="AE1467">
            <v>0</v>
          </cell>
          <cell r="AF1467">
            <v>6</v>
          </cell>
          <cell r="AG1467">
            <v>12</v>
          </cell>
          <cell r="AH1467">
            <v>355.11363636363632</v>
          </cell>
          <cell r="AJ1467">
            <v>22</v>
          </cell>
          <cell r="AL1467">
            <v>90</v>
          </cell>
          <cell r="AM1467">
            <v>30</v>
          </cell>
          <cell r="AN1467">
            <v>540</v>
          </cell>
          <cell r="AO1467">
            <v>18.247679999999999</v>
          </cell>
          <cell r="AP1467" t="e">
            <v>#N/A</v>
          </cell>
          <cell r="AQ1467" t="e">
            <v>#N/A</v>
          </cell>
          <cell r="AR1467" t="e">
            <v>#N/A</v>
          </cell>
          <cell r="AS1467" t="e">
            <v>#N/A</v>
          </cell>
          <cell r="AT1467" t="e">
            <v>#N/A</v>
          </cell>
        </row>
        <row r="1468">
          <cell r="B1468" t="str">
            <v>B9226-58012</v>
          </cell>
          <cell r="C1468" t="str">
            <v>B9226-58012;A</v>
          </cell>
          <cell r="D1468" t="str">
            <v>F-VAC</v>
          </cell>
          <cell r="E1468" t="str">
            <v>TOYOVALVE</v>
          </cell>
          <cell r="F1468" t="str">
            <v>IRC</v>
          </cell>
          <cell r="G1468" t="str">
            <v>PIPE</v>
          </cell>
          <cell r="H1468" t="str">
            <v>AMN</v>
          </cell>
          <cell r="I1468" t="e">
            <v>#N/A</v>
          </cell>
          <cell r="J1468" t="e">
            <v>#N/A</v>
          </cell>
          <cell r="K1468" t="str">
            <v>E2666;PRS080</v>
          </cell>
          <cell r="L1468">
            <v>12</v>
          </cell>
          <cell r="M1468">
            <v>266.33522727272725</v>
          </cell>
          <cell r="N1468" t="str">
            <v>6x2</v>
          </cell>
          <cell r="O1468" t="str">
            <v>Compression</v>
          </cell>
          <cell r="P1468" t="str">
            <v>Sub.Cont.</v>
          </cell>
          <cell r="Q1468" t="str">
            <v>NO</v>
          </cell>
          <cell r="R1468" t="str">
            <v>-</v>
          </cell>
          <cell r="S1468">
            <v>100</v>
          </cell>
          <cell r="Y1468">
            <v>4</v>
          </cell>
          <cell r="Z1468">
            <v>202.75200000000001</v>
          </cell>
          <cell r="AA1468">
            <v>175</v>
          </cell>
          <cell r="AB1468">
            <v>10</v>
          </cell>
          <cell r="AC1468">
            <v>72</v>
          </cell>
          <cell r="AD1468" t="str">
            <v>RK</v>
          </cell>
          <cell r="AE1468">
            <v>0</v>
          </cell>
          <cell r="AF1468">
            <v>6</v>
          </cell>
          <cell r="AG1468">
            <v>12</v>
          </cell>
          <cell r="AH1468">
            <v>355.11363636363632</v>
          </cell>
          <cell r="AJ1468">
            <v>56</v>
          </cell>
          <cell r="AL1468">
            <v>90</v>
          </cell>
          <cell r="AM1468">
            <v>30</v>
          </cell>
          <cell r="AN1468">
            <v>540</v>
          </cell>
          <cell r="AO1468">
            <v>18.247679999999999</v>
          </cell>
          <cell r="AP1468" t="e">
            <v>#N/A</v>
          </cell>
          <cell r="AQ1468" t="e">
            <v>#N/A</v>
          </cell>
          <cell r="AR1468" t="e">
            <v>#N/A</v>
          </cell>
          <cell r="AS1468" t="e">
            <v>#N/A</v>
          </cell>
          <cell r="AT1468" t="e">
            <v>#N/A</v>
          </cell>
        </row>
        <row r="1469">
          <cell r="B1469" t="str">
            <v>B9226-58012</v>
          </cell>
          <cell r="C1469" t="str">
            <v>99226-07005;A</v>
          </cell>
          <cell r="D1469" t="str">
            <v>F-VAC</v>
          </cell>
          <cell r="E1469" t="str">
            <v>TOYOVALVE</v>
          </cell>
          <cell r="F1469" t="str">
            <v>IRC</v>
          </cell>
          <cell r="G1469" t="str">
            <v>PIPE</v>
          </cell>
          <cell r="H1469" t="str">
            <v>VAC</v>
          </cell>
          <cell r="I1469" t="e">
            <v>#N/A</v>
          </cell>
          <cell r="J1469" t="e">
            <v>#N/A</v>
          </cell>
          <cell r="K1469" t="str">
            <v>E2666;PRS080</v>
          </cell>
          <cell r="L1469">
            <v>12</v>
          </cell>
          <cell r="M1469" t="e">
            <v>#DIV/0!</v>
          </cell>
          <cell r="O1469" t="str">
            <v>Compression</v>
          </cell>
          <cell r="P1469" t="str">
            <v>Sub.Cont.</v>
          </cell>
          <cell r="Q1469" t="str">
            <v>NO</v>
          </cell>
          <cell r="R1469" t="str">
            <v>-</v>
          </cell>
          <cell r="S1469">
            <v>100</v>
          </cell>
          <cell r="Y1469">
            <v>4</v>
          </cell>
          <cell r="AA1469">
            <v>175</v>
          </cell>
          <cell r="AB1469">
            <v>7</v>
          </cell>
          <cell r="AC1469">
            <v>72</v>
          </cell>
          <cell r="AD1469" t="str">
            <v>RK</v>
          </cell>
          <cell r="AE1469">
            <v>0</v>
          </cell>
          <cell r="AG1469">
            <v>12</v>
          </cell>
          <cell r="AH1469" t="e">
            <v>#DIV/0!</v>
          </cell>
          <cell r="AJ1469">
            <v>56</v>
          </cell>
          <cell r="AN1469">
            <v>0</v>
          </cell>
          <cell r="AO1469">
            <v>0</v>
          </cell>
          <cell r="AP1469" t="e">
            <v>#N/A</v>
          </cell>
          <cell r="AQ1469" t="e">
            <v>#N/A</v>
          </cell>
          <cell r="AR1469" t="e">
            <v>#N/A</v>
          </cell>
          <cell r="AS1469" t="e">
            <v>#N/A</v>
          </cell>
          <cell r="AT1469" t="e">
            <v>#N/A</v>
          </cell>
        </row>
        <row r="1470">
          <cell r="B1470" t="str">
            <v>BANDRIM 17-16</v>
          </cell>
          <cell r="C1470" t="str">
            <v>BANDRIM 17-16</v>
          </cell>
          <cell r="D1470" t="e">
            <v>#N/A</v>
          </cell>
          <cell r="E1470" t="str">
            <v>TOYOVALVE</v>
          </cell>
          <cell r="F1470" t="str">
            <v>IRC</v>
          </cell>
          <cell r="G1470" t="str">
            <v>PIPE</v>
          </cell>
          <cell r="H1470" t="str">
            <v>TRI</v>
          </cell>
          <cell r="I1470" t="e">
            <v>#N/A</v>
          </cell>
          <cell r="J1470" t="e">
            <v>#N/A</v>
          </cell>
          <cell r="L1470" t="e">
            <v>#N/A</v>
          </cell>
          <cell r="M1470" t="e">
            <v>#N/A</v>
          </cell>
          <cell r="O1470" t="str">
            <v>Comprssion</v>
          </cell>
          <cell r="P1470" t="str">
            <v>Sub.Cont.</v>
          </cell>
          <cell r="Q1470" t="str">
            <v>NO</v>
          </cell>
          <cell r="R1470" t="str">
            <v>-</v>
          </cell>
          <cell r="S1470">
            <v>100</v>
          </cell>
          <cell r="T1470">
            <v>3</v>
          </cell>
          <cell r="U1470">
            <v>15</v>
          </cell>
          <cell r="V1470">
            <v>140</v>
          </cell>
          <cell r="W1470">
            <v>6</v>
          </cell>
          <cell r="Y1470">
            <v>4</v>
          </cell>
          <cell r="Z1470">
            <v>0</v>
          </cell>
          <cell r="AA1470">
            <v>175</v>
          </cell>
          <cell r="AB1470">
            <v>3</v>
          </cell>
          <cell r="AC1470">
            <v>60</v>
          </cell>
          <cell r="AD1470" t="str">
            <v>SE</v>
          </cell>
          <cell r="AE1470">
            <v>0</v>
          </cell>
          <cell r="AF1470">
            <v>0</v>
          </cell>
          <cell r="AG1470" t="e">
            <v>#N/A</v>
          </cell>
          <cell r="AH1470" t="e">
            <v>#N/A</v>
          </cell>
          <cell r="AJ1470">
            <v>0</v>
          </cell>
          <cell r="AL1470" t="e">
            <v>#N/A</v>
          </cell>
          <cell r="AM1470" t="e">
            <v>#N/A</v>
          </cell>
          <cell r="AN1470" t="e">
            <v>#N/A</v>
          </cell>
          <cell r="AO1470" t="e">
            <v>#N/A</v>
          </cell>
          <cell r="AP1470" t="e">
            <v>#N/A</v>
          </cell>
          <cell r="AQ1470" t="e">
            <v>#N/A</v>
          </cell>
          <cell r="AR1470" t="e">
            <v>#N/A</v>
          </cell>
          <cell r="AS1470" t="e">
            <v>#N/A</v>
          </cell>
          <cell r="AT1470" t="e">
            <v>#N/A</v>
          </cell>
        </row>
        <row r="1471">
          <cell r="B1471" t="str">
            <v>BC171-565XX0-A</v>
          </cell>
          <cell r="C1471" t="str">
            <v>BC171-565XX0-A</v>
          </cell>
          <cell r="D1471" t="e">
            <v>#N/A</v>
          </cell>
          <cell r="E1471" t="str">
            <v>TOYOVALVE</v>
          </cell>
          <cell r="F1471" t="str">
            <v>IRC</v>
          </cell>
          <cell r="G1471" t="str">
            <v>PIPE</v>
          </cell>
          <cell r="H1471" t="str">
            <v>-</v>
          </cell>
          <cell r="I1471" t="e">
            <v>#N/A</v>
          </cell>
          <cell r="J1471" t="e">
            <v>#N/A</v>
          </cell>
          <cell r="K1471" t="str">
            <v>E-2560</v>
          </cell>
          <cell r="L1471" t="e">
            <v>#N/A</v>
          </cell>
          <cell r="M1471" t="e">
            <v>#N/A</v>
          </cell>
          <cell r="N1471" t="str">
            <v>4x1</v>
          </cell>
          <cell r="O1471" t="str">
            <v>Comprssion</v>
          </cell>
          <cell r="P1471" t="str">
            <v>Sub.Cont.</v>
          </cell>
          <cell r="Q1471" t="str">
            <v>NO</v>
          </cell>
          <cell r="R1471" t="str">
            <v>-</v>
          </cell>
          <cell r="S1471">
            <v>100</v>
          </cell>
          <cell r="T1471">
            <v>4</v>
          </cell>
          <cell r="U1471">
            <v>12</v>
          </cell>
          <cell r="V1471">
            <v>112</v>
          </cell>
          <cell r="W1471">
            <v>6</v>
          </cell>
          <cell r="Y1471">
            <v>5</v>
          </cell>
          <cell r="Z1471">
            <v>449.28</v>
          </cell>
          <cell r="AA1471">
            <v>175</v>
          </cell>
          <cell r="AB1471">
            <v>3</v>
          </cell>
          <cell r="AC1471">
            <v>60</v>
          </cell>
          <cell r="AD1471" t="str">
            <v>SE</v>
          </cell>
          <cell r="AE1471">
            <v>0</v>
          </cell>
          <cell r="AF1471">
            <v>4</v>
          </cell>
          <cell r="AG1471" t="e">
            <v>#N/A</v>
          </cell>
          <cell r="AH1471" t="e">
            <v>#N/A</v>
          </cell>
          <cell r="AJ1471">
            <v>0</v>
          </cell>
          <cell r="AL1471" t="e">
            <v>#N/A</v>
          </cell>
          <cell r="AM1471" t="e">
            <v>#N/A</v>
          </cell>
          <cell r="AN1471" t="e">
            <v>#N/A</v>
          </cell>
          <cell r="AO1471" t="e">
            <v>#N/A</v>
          </cell>
          <cell r="AP1471" t="e">
            <v>#N/A</v>
          </cell>
          <cell r="AQ1471" t="e">
            <v>#N/A</v>
          </cell>
          <cell r="AR1471" t="e">
            <v>#N/A</v>
          </cell>
          <cell r="AS1471" t="e">
            <v>#N/A</v>
          </cell>
          <cell r="AT1471" t="e">
            <v>#N/A</v>
          </cell>
        </row>
        <row r="1472">
          <cell r="B1472" t="str">
            <v>BCIM-42-715</v>
          </cell>
          <cell r="C1472" t="str">
            <v>BCIM-42-715</v>
          </cell>
          <cell r="D1472" t="e">
            <v>#N/A</v>
          </cell>
          <cell r="E1472" t="str">
            <v>TOYOVALVE</v>
          </cell>
          <cell r="F1472" t="str">
            <v>IRC</v>
          </cell>
          <cell r="G1472" t="str">
            <v>PIPE</v>
          </cell>
          <cell r="I1472" t="e">
            <v>#N/A</v>
          </cell>
          <cell r="J1472" t="e">
            <v>#N/A</v>
          </cell>
          <cell r="L1472" t="e">
            <v>#N/A</v>
          </cell>
          <cell r="M1472" t="e">
            <v>#N/A</v>
          </cell>
          <cell r="O1472" t="str">
            <v>Compression</v>
          </cell>
          <cell r="P1472" t="str">
            <v>Press Dep.</v>
          </cell>
          <cell r="Q1472" t="str">
            <v>NO</v>
          </cell>
          <cell r="R1472" t="str">
            <v>-</v>
          </cell>
          <cell r="S1472">
            <v>120</v>
          </cell>
          <cell r="Y1472">
            <v>5</v>
          </cell>
          <cell r="Z1472">
            <v>0</v>
          </cell>
          <cell r="AA1472">
            <v>175</v>
          </cell>
          <cell r="AB1472">
            <v>0</v>
          </cell>
          <cell r="AC1472">
            <v>60</v>
          </cell>
          <cell r="AD1472" t="str">
            <v>RK</v>
          </cell>
          <cell r="AE1472">
            <v>0</v>
          </cell>
          <cell r="AF1472">
            <v>0</v>
          </cell>
          <cell r="AG1472" t="e">
            <v>#N/A</v>
          </cell>
          <cell r="AH1472" t="e">
            <v>#N/A</v>
          </cell>
          <cell r="AJ1472">
            <v>14</v>
          </cell>
          <cell r="AL1472" t="e">
            <v>#N/A</v>
          </cell>
          <cell r="AM1472" t="e">
            <v>#N/A</v>
          </cell>
          <cell r="AN1472" t="e">
            <v>#N/A</v>
          </cell>
          <cell r="AO1472" t="e">
            <v>#N/A</v>
          </cell>
          <cell r="AP1472" t="e">
            <v>#N/A</v>
          </cell>
          <cell r="AQ1472" t="e">
            <v>#N/A</v>
          </cell>
          <cell r="AR1472" t="e">
            <v>#N/A</v>
          </cell>
          <cell r="AS1472" t="e">
            <v>#N/A</v>
          </cell>
          <cell r="AT1472" t="e">
            <v>#N/A</v>
          </cell>
        </row>
        <row r="1473">
          <cell r="B1473" t="str">
            <v>BCIM-42-725</v>
          </cell>
          <cell r="C1473" t="str">
            <v>BCIM-42-725</v>
          </cell>
          <cell r="D1473" t="e">
            <v>#N/A</v>
          </cell>
          <cell r="E1473" t="str">
            <v>TOYOVALVE</v>
          </cell>
          <cell r="F1473" t="str">
            <v>IRC</v>
          </cell>
          <cell r="G1473" t="str">
            <v>PIPE</v>
          </cell>
          <cell r="I1473" t="e">
            <v>#N/A</v>
          </cell>
          <cell r="J1473" t="e">
            <v>#N/A</v>
          </cell>
          <cell r="L1473" t="e">
            <v>#N/A</v>
          </cell>
          <cell r="M1473" t="e">
            <v>#N/A</v>
          </cell>
          <cell r="O1473" t="str">
            <v>Compression</v>
          </cell>
          <cell r="P1473" t="str">
            <v>Sub.Cont.</v>
          </cell>
          <cell r="Q1473" t="str">
            <v>NO</v>
          </cell>
          <cell r="R1473" t="str">
            <v>-</v>
          </cell>
          <cell r="S1473">
            <v>100</v>
          </cell>
          <cell r="Y1473">
            <v>3</v>
          </cell>
          <cell r="Z1473">
            <v>0</v>
          </cell>
          <cell r="AA1473">
            <v>175</v>
          </cell>
          <cell r="AB1473">
            <v>10</v>
          </cell>
          <cell r="AC1473">
            <v>70</v>
          </cell>
          <cell r="AD1473" t="str">
            <v>RK</v>
          </cell>
          <cell r="AE1473">
            <v>0</v>
          </cell>
          <cell r="AF1473">
            <v>0</v>
          </cell>
          <cell r="AG1473" t="e">
            <v>#N/A</v>
          </cell>
          <cell r="AH1473" t="e">
            <v>#N/A</v>
          </cell>
          <cell r="AJ1473">
            <v>9</v>
          </cell>
          <cell r="AL1473" t="e">
            <v>#N/A</v>
          </cell>
          <cell r="AM1473" t="e">
            <v>#N/A</v>
          </cell>
          <cell r="AN1473" t="e">
            <v>#N/A</v>
          </cell>
          <cell r="AO1473" t="e">
            <v>#N/A</v>
          </cell>
          <cell r="AP1473" t="e">
            <v>#N/A</v>
          </cell>
          <cell r="AQ1473" t="e">
            <v>#N/A</v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B1474" t="str">
            <v>BEN-NO.2</v>
          </cell>
          <cell r="C1474" t="str">
            <v>BEN-NO.2</v>
          </cell>
          <cell r="D1474" t="e">
            <v>#N/A</v>
          </cell>
          <cell r="E1474" t="str">
            <v>TOYOVALVE</v>
          </cell>
          <cell r="F1474" t="str">
            <v>IRC</v>
          </cell>
          <cell r="G1474" t="str">
            <v>PIPE</v>
          </cell>
          <cell r="I1474" t="e">
            <v>#N/A</v>
          </cell>
          <cell r="J1474" t="e">
            <v>#N/A</v>
          </cell>
          <cell r="L1474" t="e">
            <v>#N/A</v>
          </cell>
          <cell r="M1474" t="e">
            <v>#N/A</v>
          </cell>
          <cell r="O1474" t="str">
            <v>Transfer</v>
          </cell>
          <cell r="P1474" t="str">
            <v>Press Dep.</v>
          </cell>
          <cell r="Q1474" t="str">
            <v>NO</v>
          </cell>
          <cell r="S1474">
            <v>120</v>
          </cell>
          <cell r="T1474">
            <v>2</v>
          </cell>
          <cell r="U1474">
            <v>145</v>
          </cell>
          <cell r="V1474">
            <v>140</v>
          </cell>
          <cell r="W1474">
            <v>8</v>
          </cell>
          <cell r="Y1474">
            <v>12</v>
          </cell>
          <cell r="Z1474">
            <v>0</v>
          </cell>
          <cell r="AA1474">
            <v>170</v>
          </cell>
          <cell r="AB1474">
            <v>15</v>
          </cell>
          <cell r="AC1474">
            <v>60</v>
          </cell>
          <cell r="AD1474" t="str">
            <v>RPS</v>
          </cell>
          <cell r="AF1474">
            <v>0</v>
          </cell>
          <cell r="AG1474" t="e">
            <v>#N/A</v>
          </cell>
          <cell r="AH1474" t="e">
            <v>#N/A</v>
          </cell>
          <cell r="AL1474" t="e">
            <v>#N/A</v>
          </cell>
          <cell r="AM1474" t="e">
            <v>#N/A</v>
          </cell>
          <cell r="AN1474" t="e">
            <v>#N/A</v>
          </cell>
          <cell r="AO1474" t="e">
            <v>#N/A</v>
          </cell>
          <cell r="AP1474" t="e">
            <v>#N/A</v>
          </cell>
          <cell r="AQ1474" t="e">
            <v>#N/A</v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B1475" t="str">
            <v>BEN-OSASE NO.3</v>
          </cell>
          <cell r="C1475" t="str">
            <v>BEN-OSASE NO.3</v>
          </cell>
          <cell r="D1475" t="e">
            <v>#N/A</v>
          </cell>
          <cell r="E1475" t="str">
            <v>TOYO VALVE</v>
          </cell>
          <cell r="F1475" t="str">
            <v>IRC</v>
          </cell>
          <cell r="G1475" t="str">
            <v>LOVER</v>
          </cell>
          <cell r="H1475" t="str">
            <v>VK</v>
          </cell>
          <cell r="I1475" t="e">
            <v>#N/A</v>
          </cell>
          <cell r="J1475" t="e">
            <v>#N/A</v>
          </cell>
          <cell r="L1475" t="e">
            <v>#N/A</v>
          </cell>
          <cell r="M1475" t="e">
            <v>#N/A</v>
          </cell>
          <cell r="O1475" t="str">
            <v>Comprssion</v>
          </cell>
          <cell r="P1475" t="str">
            <v>Sub.Cont.</v>
          </cell>
          <cell r="Q1475" t="str">
            <v>NO</v>
          </cell>
          <cell r="R1475" t="str">
            <v>-</v>
          </cell>
          <cell r="S1475">
            <v>100</v>
          </cell>
          <cell r="Y1475">
            <v>3</v>
          </cell>
          <cell r="Z1475">
            <v>0</v>
          </cell>
          <cell r="AA1475">
            <v>175</v>
          </cell>
          <cell r="AB1475">
            <v>3</v>
          </cell>
          <cell r="AC1475">
            <v>70</v>
          </cell>
          <cell r="AD1475" t="str">
            <v>RK</v>
          </cell>
          <cell r="AE1475">
            <v>0</v>
          </cell>
          <cell r="AF1475">
            <v>0</v>
          </cell>
          <cell r="AG1475" t="e">
            <v>#N/A</v>
          </cell>
          <cell r="AH1475" t="e">
            <v>#N/A</v>
          </cell>
          <cell r="AJ1475">
            <v>159.9</v>
          </cell>
          <cell r="AL1475" t="e">
            <v>#N/A</v>
          </cell>
          <cell r="AM1475" t="e">
            <v>#N/A</v>
          </cell>
          <cell r="AN1475" t="e">
            <v>#N/A</v>
          </cell>
          <cell r="AO1475" t="e">
            <v>#N/A</v>
          </cell>
          <cell r="AP1475" t="e">
            <v>#N/A</v>
          </cell>
          <cell r="AQ1475" t="e">
            <v>#N/A</v>
          </cell>
          <cell r="AR1475" t="e">
            <v>#N/A</v>
          </cell>
          <cell r="AS1475" t="e">
            <v>#N/A</v>
          </cell>
          <cell r="AT1475" t="e">
            <v>#N/A</v>
          </cell>
        </row>
        <row r="1476">
          <cell r="B1476" t="str">
            <v>BKC-001</v>
          </cell>
          <cell r="C1476" t="str">
            <v>BKC-001</v>
          </cell>
          <cell r="D1476" t="e">
            <v>#N/A</v>
          </cell>
          <cell r="E1476" t="str">
            <v>TOYO VALVE</v>
          </cell>
          <cell r="F1476" t="str">
            <v>IRC</v>
          </cell>
          <cell r="G1476" t="str">
            <v>LOVER</v>
          </cell>
          <cell r="I1476" t="e">
            <v>#N/A</v>
          </cell>
          <cell r="J1476" t="e">
            <v>#N/A</v>
          </cell>
          <cell r="K1476" t="str">
            <v>E-1729</v>
          </cell>
          <cell r="L1476" t="e">
            <v>#N/A</v>
          </cell>
          <cell r="M1476" t="e">
            <v>#N/A</v>
          </cell>
          <cell r="O1476" t="str">
            <v>Compression</v>
          </cell>
          <cell r="P1476" t="str">
            <v>Sub.Cont.</v>
          </cell>
          <cell r="Q1476" t="str">
            <v>NO</v>
          </cell>
          <cell r="R1476" t="str">
            <v>-</v>
          </cell>
          <cell r="S1476">
            <v>100</v>
          </cell>
          <cell r="T1476">
            <v>8</v>
          </cell>
          <cell r="U1476">
            <v>14</v>
          </cell>
          <cell r="V1476">
            <v>130</v>
          </cell>
          <cell r="W1476">
            <v>6</v>
          </cell>
          <cell r="Y1476">
            <v>3</v>
          </cell>
          <cell r="Z1476">
            <v>0</v>
          </cell>
          <cell r="AA1476">
            <v>175</v>
          </cell>
          <cell r="AB1476">
            <v>10</v>
          </cell>
          <cell r="AC1476">
            <v>60</v>
          </cell>
          <cell r="AD1476" t="str">
            <v>RK</v>
          </cell>
          <cell r="AE1476">
            <v>0</v>
          </cell>
          <cell r="AF1476">
            <v>0</v>
          </cell>
          <cell r="AG1476" t="e">
            <v>#N/A</v>
          </cell>
          <cell r="AH1476" t="e">
            <v>#N/A</v>
          </cell>
          <cell r="AJ1476">
            <v>480</v>
          </cell>
          <cell r="AL1476" t="e">
            <v>#N/A</v>
          </cell>
          <cell r="AM1476" t="e">
            <v>#N/A</v>
          </cell>
          <cell r="AN1476" t="e">
            <v>#N/A</v>
          </cell>
          <cell r="AO1476" t="e">
            <v>#N/A</v>
          </cell>
          <cell r="AP1476" t="e">
            <v>#N/A</v>
          </cell>
          <cell r="AQ1476" t="e">
            <v>#N/A</v>
          </cell>
          <cell r="AR1476" t="e">
            <v>#N/A</v>
          </cell>
          <cell r="AS1476" t="e">
            <v>#N/A</v>
          </cell>
          <cell r="AT1476" t="e">
            <v>#N/A</v>
          </cell>
        </row>
        <row r="1477">
          <cell r="B1477" t="str">
            <v>BKC-002</v>
          </cell>
          <cell r="C1477" t="str">
            <v>BKC-002</v>
          </cell>
          <cell r="D1477" t="e">
            <v>#N/A</v>
          </cell>
          <cell r="E1477" t="str">
            <v>TOYO VALVE</v>
          </cell>
          <cell r="F1477" t="str">
            <v>IRC</v>
          </cell>
          <cell r="G1477" t="str">
            <v>LOVER</v>
          </cell>
          <cell r="I1477" t="e">
            <v>#N/A</v>
          </cell>
          <cell r="J1477" t="e">
            <v>#N/A</v>
          </cell>
          <cell r="L1477" t="e">
            <v>#N/A</v>
          </cell>
          <cell r="M1477" t="e">
            <v>#N/A</v>
          </cell>
          <cell r="O1477" t="str">
            <v>Compression</v>
          </cell>
          <cell r="P1477" t="str">
            <v>Sub.Cont.</v>
          </cell>
          <cell r="Q1477" t="str">
            <v>NO</v>
          </cell>
          <cell r="R1477" t="str">
            <v>-</v>
          </cell>
          <cell r="S1477">
            <v>100</v>
          </cell>
          <cell r="T1477">
            <v>3</v>
          </cell>
          <cell r="U1477">
            <v>18</v>
          </cell>
          <cell r="V1477">
            <v>114</v>
          </cell>
          <cell r="W1477">
            <v>7</v>
          </cell>
          <cell r="Y1477">
            <v>4</v>
          </cell>
          <cell r="Z1477">
            <v>0</v>
          </cell>
          <cell r="AA1477">
            <v>180</v>
          </cell>
          <cell r="AB1477">
            <v>5</v>
          </cell>
          <cell r="AC1477">
            <v>50</v>
          </cell>
          <cell r="AD1477" t="str">
            <v>RK</v>
          </cell>
          <cell r="AE1477">
            <v>0</v>
          </cell>
          <cell r="AF1477">
            <v>0</v>
          </cell>
          <cell r="AG1477" t="e">
            <v>#N/A</v>
          </cell>
          <cell r="AH1477" t="e">
            <v>#N/A</v>
          </cell>
          <cell r="AJ1477">
            <v>0</v>
          </cell>
          <cell r="AL1477" t="e">
            <v>#N/A</v>
          </cell>
          <cell r="AM1477" t="e">
            <v>#N/A</v>
          </cell>
          <cell r="AN1477" t="e">
            <v>#N/A</v>
          </cell>
          <cell r="AO1477" t="e">
            <v>#N/A</v>
          </cell>
          <cell r="AP1477" t="e">
            <v>#N/A</v>
          </cell>
          <cell r="AQ1477" t="e">
            <v>#N/A</v>
          </cell>
          <cell r="AR1477" t="e">
            <v>#N/A</v>
          </cell>
          <cell r="AS1477" t="e">
            <v>#N/A</v>
          </cell>
          <cell r="AT1477" t="e">
            <v>#N/A</v>
          </cell>
        </row>
        <row r="1478">
          <cell r="B1478" t="str">
            <v>BKC-003 078-028</v>
          </cell>
          <cell r="C1478" t="str">
            <v>BKC-003 078-028</v>
          </cell>
          <cell r="D1478" t="e">
            <v>#N/A</v>
          </cell>
          <cell r="E1478" t="str">
            <v>TOYO VALVE</v>
          </cell>
          <cell r="F1478" t="str">
            <v>IRC</v>
          </cell>
          <cell r="G1478" t="str">
            <v>LOVER</v>
          </cell>
          <cell r="I1478" t="e">
            <v>#N/A</v>
          </cell>
          <cell r="J1478" t="e">
            <v>#N/A</v>
          </cell>
          <cell r="L1478" t="e">
            <v>#N/A</v>
          </cell>
          <cell r="M1478" t="e">
            <v>#N/A</v>
          </cell>
          <cell r="O1478" t="str">
            <v>Comprssion</v>
          </cell>
          <cell r="P1478" t="str">
            <v>Sub.Cont.</v>
          </cell>
          <cell r="Q1478" t="str">
            <v>NO</v>
          </cell>
          <cell r="R1478" t="str">
            <v>-</v>
          </cell>
          <cell r="S1478">
            <v>100</v>
          </cell>
          <cell r="Y1478">
            <v>5</v>
          </cell>
          <cell r="Z1478">
            <v>0</v>
          </cell>
          <cell r="AA1478">
            <v>175</v>
          </cell>
          <cell r="AB1478">
            <v>0</v>
          </cell>
          <cell r="AC1478">
            <v>0</v>
          </cell>
          <cell r="AD1478" t="str">
            <v>RK</v>
          </cell>
          <cell r="AE1478">
            <v>0</v>
          </cell>
          <cell r="AF1478">
            <v>0</v>
          </cell>
          <cell r="AG1478" t="e">
            <v>#N/A</v>
          </cell>
          <cell r="AH1478" t="e">
            <v>#N/A</v>
          </cell>
          <cell r="AJ1478">
            <v>6</v>
          </cell>
          <cell r="AL1478" t="e">
            <v>#N/A</v>
          </cell>
          <cell r="AM1478" t="e">
            <v>#N/A</v>
          </cell>
          <cell r="AN1478" t="e">
            <v>#N/A</v>
          </cell>
          <cell r="AO1478" t="e">
            <v>#N/A</v>
          </cell>
          <cell r="AP1478" t="e">
            <v>#N/A</v>
          </cell>
          <cell r="AQ1478" t="e">
            <v>#N/A</v>
          </cell>
          <cell r="AR1478" t="e">
            <v>#N/A</v>
          </cell>
          <cell r="AS1478" t="e">
            <v>#N/A</v>
          </cell>
          <cell r="AT1478" t="e">
            <v>#N/A</v>
          </cell>
        </row>
        <row r="1479">
          <cell r="B1479" t="str">
            <v>BODY S RING</v>
          </cell>
          <cell r="C1479" t="str">
            <v>BODY S RING</v>
          </cell>
          <cell r="D1479" t="e">
            <v>#N/A</v>
          </cell>
          <cell r="E1479" t="str">
            <v>STANLEY</v>
          </cell>
          <cell r="F1479" t="str">
            <v>IRC</v>
          </cell>
          <cell r="G1479">
            <v>0</v>
          </cell>
          <cell r="H1479" t="str">
            <v>SCR</v>
          </cell>
          <cell r="I1479" t="e">
            <v>#N/A</v>
          </cell>
          <cell r="J1479" t="e">
            <v>#N/A</v>
          </cell>
          <cell r="L1479" t="e">
            <v>#N/A</v>
          </cell>
          <cell r="M1479" t="e">
            <v>#N/A</v>
          </cell>
          <cell r="O1479" t="str">
            <v>Compression</v>
          </cell>
          <cell r="P1479" t="str">
            <v>Sub.Cont.</v>
          </cell>
          <cell r="Q1479" t="str">
            <v>NO</v>
          </cell>
          <cell r="R1479" t="str">
            <v>-</v>
          </cell>
          <cell r="S1479">
            <v>100</v>
          </cell>
          <cell r="T1479">
            <v>16</v>
          </cell>
          <cell r="U1479">
            <v>30</v>
          </cell>
          <cell r="V1479">
            <v>30</v>
          </cell>
          <cell r="W1479">
            <v>6</v>
          </cell>
          <cell r="Y1479">
            <v>5</v>
          </cell>
          <cell r="Z1479" t="e">
            <v>#VALUE!</v>
          </cell>
          <cell r="AA1479">
            <v>170</v>
          </cell>
          <cell r="AB1479">
            <v>10</v>
          </cell>
          <cell r="AC1479">
            <v>50</v>
          </cell>
          <cell r="AD1479" t="str">
            <v>RK</v>
          </cell>
          <cell r="AE1479">
            <v>0</v>
          </cell>
          <cell r="AF1479">
            <v>0</v>
          </cell>
          <cell r="AG1479" t="e">
            <v>#N/A</v>
          </cell>
          <cell r="AH1479" t="e">
            <v>#N/A</v>
          </cell>
          <cell r="AJ1479">
            <v>0</v>
          </cell>
          <cell r="AL1479" t="e">
            <v>#N/A</v>
          </cell>
          <cell r="AM1479" t="e">
            <v>#N/A</v>
          </cell>
          <cell r="AN1479" t="e">
            <v>#N/A</v>
          </cell>
          <cell r="AO1479" t="e">
            <v>#VALUE!</v>
          </cell>
          <cell r="AP1479" t="e">
            <v>#N/A</v>
          </cell>
          <cell r="AQ1479" t="e">
            <v>#N/A</v>
          </cell>
          <cell r="AR1479" t="e">
            <v>#N/A</v>
          </cell>
          <cell r="AS1479" t="e">
            <v>#N/A</v>
          </cell>
          <cell r="AT1479" t="e">
            <v>#VALUE!</v>
          </cell>
        </row>
        <row r="1480">
          <cell r="B1480" t="str">
            <v>BP05-10-235A</v>
          </cell>
          <cell r="C1480" t="str">
            <v>BP05-10-235A;A</v>
          </cell>
          <cell r="D1480" t="str">
            <v>F-SCR</v>
          </cell>
          <cell r="E1480" t="str">
            <v>STANLEY</v>
          </cell>
          <cell r="F1480" t="str">
            <v>IRC</v>
          </cell>
          <cell r="G1480">
            <v>0</v>
          </cell>
          <cell r="H1480" t="str">
            <v>SCR</v>
          </cell>
          <cell r="I1480" t="e">
            <v>#N/A</v>
          </cell>
          <cell r="J1480" t="e">
            <v>#N/A</v>
          </cell>
          <cell r="K1480" t="str">
            <v>P2730;PRS030</v>
          </cell>
          <cell r="L1480">
            <v>6</v>
          </cell>
          <cell r="M1480" t="e">
            <v>#DIV/0!</v>
          </cell>
          <cell r="N1480" t="str">
            <v>1x1</v>
          </cell>
          <cell r="O1480" t="str">
            <v>Compression</v>
          </cell>
          <cell r="P1480" t="str">
            <v>Sub.Cont.</v>
          </cell>
          <cell r="Q1480" t="str">
            <v>NO</v>
          </cell>
          <cell r="R1480" t="str">
            <v>-</v>
          </cell>
          <cell r="S1480">
            <v>100</v>
          </cell>
          <cell r="T1480">
            <v>3</v>
          </cell>
          <cell r="U1480">
            <v>20</v>
          </cell>
          <cell r="V1480">
            <v>65</v>
          </cell>
          <cell r="W1480">
            <v>5</v>
          </cell>
          <cell r="Y1480">
            <v>4</v>
          </cell>
          <cell r="Z1480">
            <v>0</v>
          </cell>
          <cell r="AA1480">
            <v>170</v>
          </cell>
          <cell r="AB1480">
            <v>1</v>
          </cell>
          <cell r="AC1480">
            <v>40</v>
          </cell>
          <cell r="AD1480" t="str">
            <v>RK</v>
          </cell>
          <cell r="AE1480">
            <v>0</v>
          </cell>
          <cell r="AF1480">
            <v>1</v>
          </cell>
          <cell r="AG1480">
            <v>6</v>
          </cell>
          <cell r="AH1480" t="e">
            <v>#DIV/0!</v>
          </cell>
          <cell r="AJ1480">
            <v>0</v>
          </cell>
          <cell r="AL1480" t="e">
            <v>#N/A</v>
          </cell>
          <cell r="AM1480" t="e">
            <v>#N/A</v>
          </cell>
          <cell r="AN1480" t="e">
            <v>#N/A</v>
          </cell>
          <cell r="AO1480" t="e">
            <v>#N/A</v>
          </cell>
          <cell r="AP1480" t="e">
            <v>#N/A</v>
          </cell>
          <cell r="AQ1480" t="e">
            <v>#N/A</v>
          </cell>
          <cell r="AR1480" t="e">
            <v>#N/A</v>
          </cell>
          <cell r="AS1480" t="e">
            <v>#N/A</v>
          </cell>
          <cell r="AT1480" t="e">
            <v>#N/A</v>
          </cell>
        </row>
        <row r="1481">
          <cell r="B1481" t="str">
            <v>BP05-10-235B</v>
          </cell>
          <cell r="C1481" t="str">
            <v>BP05-10-235B;A</v>
          </cell>
          <cell r="D1481" t="str">
            <v>F-SCR</v>
          </cell>
          <cell r="E1481" t="str">
            <v>STANLEY</v>
          </cell>
          <cell r="F1481" t="str">
            <v>-</v>
          </cell>
          <cell r="G1481" t="str">
            <v>COVER</v>
          </cell>
          <cell r="H1481" t="str">
            <v>SCR</v>
          </cell>
          <cell r="I1481" t="e">
            <v>#N/A</v>
          </cell>
          <cell r="J1481" t="e">
            <v>#N/A</v>
          </cell>
          <cell r="K1481" t="str">
            <v>P2730;PRS030</v>
          </cell>
          <cell r="L1481">
            <v>6</v>
          </cell>
          <cell r="M1481" t="e">
            <v>#DIV/0!</v>
          </cell>
          <cell r="N1481" t="str">
            <v>4x1</v>
          </cell>
          <cell r="O1481" t="str">
            <v>Compression</v>
          </cell>
          <cell r="P1481" t="str">
            <v>Sub.Cont.</v>
          </cell>
          <cell r="Q1481" t="str">
            <v>NO</v>
          </cell>
          <cell r="R1481" t="str">
            <v>-</v>
          </cell>
          <cell r="S1481">
            <v>100</v>
          </cell>
          <cell r="T1481">
            <v>4</v>
          </cell>
          <cell r="U1481">
            <v>17</v>
          </cell>
          <cell r="V1481">
            <v>150</v>
          </cell>
          <cell r="W1481">
            <v>8</v>
          </cell>
          <cell r="Y1481">
            <v>8</v>
          </cell>
          <cell r="Z1481">
            <v>0</v>
          </cell>
          <cell r="AA1481">
            <v>180</v>
          </cell>
          <cell r="AB1481">
            <v>7</v>
          </cell>
          <cell r="AC1481">
            <v>70</v>
          </cell>
          <cell r="AD1481" t="str">
            <v>SE</v>
          </cell>
          <cell r="AE1481">
            <v>0</v>
          </cell>
          <cell r="AF1481">
            <v>4</v>
          </cell>
          <cell r="AG1481">
            <v>6</v>
          </cell>
          <cell r="AH1481" t="e">
            <v>#DIV/0!</v>
          </cell>
          <cell r="AJ1481">
            <v>4</v>
          </cell>
          <cell r="AL1481" t="e">
            <v>#N/A</v>
          </cell>
          <cell r="AM1481" t="e">
            <v>#N/A</v>
          </cell>
          <cell r="AN1481" t="e">
            <v>#N/A</v>
          </cell>
          <cell r="AO1481" t="e">
            <v>#N/A</v>
          </cell>
          <cell r="AP1481" t="e">
            <v>#N/A</v>
          </cell>
          <cell r="AQ1481" t="e">
            <v>#N/A</v>
          </cell>
          <cell r="AR1481" t="e">
            <v>#N/A</v>
          </cell>
          <cell r="AS1481" t="e">
            <v>#N/A</v>
          </cell>
          <cell r="AT1481" t="e">
            <v>#N/A</v>
          </cell>
        </row>
        <row r="1482">
          <cell r="B1482" t="str">
            <v>BP05-10-235C</v>
          </cell>
          <cell r="C1482" t="str">
            <v>BP05-10-235C;A</v>
          </cell>
          <cell r="D1482" t="str">
            <v>F-SCR</v>
          </cell>
          <cell r="E1482" t="str">
            <v>STANLEY</v>
          </cell>
          <cell r="F1482" t="str">
            <v>-</v>
          </cell>
          <cell r="G1482" t="str">
            <v>COVER</v>
          </cell>
          <cell r="H1482" t="str">
            <v>SCR</v>
          </cell>
          <cell r="I1482" t="e">
            <v>#N/A</v>
          </cell>
          <cell r="J1482" t="e">
            <v>#N/A</v>
          </cell>
          <cell r="K1482" t="str">
            <v>P2730;PRS030</v>
          </cell>
          <cell r="L1482">
            <v>6</v>
          </cell>
          <cell r="M1482" t="e">
            <v>#DIV/0!</v>
          </cell>
          <cell r="N1482" t="str">
            <v>1x1</v>
          </cell>
          <cell r="O1482" t="str">
            <v>Compression</v>
          </cell>
          <cell r="P1482" t="str">
            <v>Sub.Cont.</v>
          </cell>
          <cell r="Q1482" t="str">
            <v>NO</v>
          </cell>
          <cell r="R1482" t="str">
            <v>-</v>
          </cell>
          <cell r="S1482">
            <v>100</v>
          </cell>
          <cell r="Y1482">
            <v>3</v>
          </cell>
          <cell r="Z1482">
            <v>0</v>
          </cell>
          <cell r="AA1482">
            <v>175</v>
          </cell>
          <cell r="AB1482">
            <v>7</v>
          </cell>
          <cell r="AC1482">
            <v>0</v>
          </cell>
          <cell r="AD1482" t="str">
            <v>SE</v>
          </cell>
          <cell r="AE1482">
            <v>0</v>
          </cell>
          <cell r="AF1482">
            <v>1</v>
          </cell>
          <cell r="AG1482">
            <v>6</v>
          </cell>
          <cell r="AH1482" t="e">
            <v>#DIV/0!</v>
          </cell>
          <cell r="AJ1482">
            <v>0</v>
          </cell>
          <cell r="AL1482" t="e">
            <v>#N/A</v>
          </cell>
          <cell r="AM1482" t="e">
            <v>#N/A</v>
          </cell>
          <cell r="AN1482" t="e">
            <v>#N/A</v>
          </cell>
          <cell r="AO1482" t="e">
            <v>#N/A</v>
          </cell>
          <cell r="AP1482" t="e">
            <v>#N/A</v>
          </cell>
          <cell r="AQ1482" t="e">
            <v>#N/A</v>
          </cell>
          <cell r="AR1482" t="e">
            <v>#N/A</v>
          </cell>
          <cell r="AS1482" t="e">
            <v>#N/A</v>
          </cell>
          <cell r="AT1482" t="e">
            <v>#N/A</v>
          </cell>
        </row>
        <row r="1483">
          <cell r="B1483" t="str">
            <v>BP05-10-450A</v>
          </cell>
          <cell r="C1483" t="str">
            <v>BP05-10-450A</v>
          </cell>
          <cell r="D1483" t="e">
            <v>#N/A</v>
          </cell>
          <cell r="E1483" t="str">
            <v>STANLEY</v>
          </cell>
          <cell r="F1483" t="str">
            <v>KBP</v>
          </cell>
          <cell r="G1483" t="str">
            <v>LENS PACKING</v>
          </cell>
          <cell r="H1483">
            <v>510</v>
          </cell>
          <cell r="I1483" t="e">
            <v>#N/A</v>
          </cell>
          <cell r="J1483" t="e">
            <v>#N/A</v>
          </cell>
          <cell r="L1483" t="e">
            <v>#N/A</v>
          </cell>
          <cell r="M1483" t="e">
            <v>#N/A</v>
          </cell>
          <cell r="O1483" t="str">
            <v>Compression</v>
          </cell>
          <cell r="P1483" t="str">
            <v>Sub.Cont.</v>
          </cell>
          <cell r="Q1483" t="str">
            <v>NO</v>
          </cell>
          <cell r="R1483" t="str">
            <v>-</v>
          </cell>
          <cell r="S1483">
            <v>100</v>
          </cell>
          <cell r="Y1483">
            <v>3</v>
          </cell>
          <cell r="Z1483">
            <v>0</v>
          </cell>
          <cell r="AA1483">
            <v>175</v>
          </cell>
          <cell r="AB1483">
            <v>5</v>
          </cell>
          <cell r="AC1483">
            <v>60</v>
          </cell>
          <cell r="AD1483" t="str">
            <v>RK</v>
          </cell>
          <cell r="AE1483">
            <v>0</v>
          </cell>
          <cell r="AF1483">
            <v>0</v>
          </cell>
          <cell r="AG1483" t="e">
            <v>#N/A</v>
          </cell>
          <cell r="AH1483" t="e">
            <v>#N/A</v>
          </cell>
          <cell r="AJ1483">
            <v>0</v>
          </cell>
          <cell r="AL1483" t="e">
            <v>#N/A</v>
          </cell>
          <cell r="AM1483" t="e">
            <v>#N/A</v>
          </cell>
          <cell r="AN1483" t="e">
            <v>#N/A</v>
          </cell>
          <cell r="AO1483" t="e">
            <v>#N/A</v>
          </cell>
          <cell r="AP1483" t="e">
            <v>#N/A</v>
          </cell>
          <cell r="AQ1483" t="e">
            <v>#N/A</v>
          </cell>
          <cell r="AR1483" t="e">
            <v>#N/A</v>
          </cell>
          <cell r="AS1483" t="e">
            <v>#N/A</v>
          </cell>
          <cell r="AT1483" t="e">
            <v>#N/A</v>
          </cell>
        </row>
        <row r="1484">
          <cell r="B1484" t="str">
            <v>BSO-20503-4000</v>
          </cell>
          <cell r="C1484" t="str">
            <v>BSO-20503-4000</v>
          </cell>
          <cell r="D1484" t="str">
            <v>F-MCR</v>
          </cell>
          <cell r="E1484" t="str">
            <v>STANLEY</v>
          </cell>
          <cell r="F1484" t="str">
            <v>ER</v>
          </cell>
          <cell r="G1484" t="str">
            <v>LENS PACKING</v>
          </cell>
          <cell r="H1484" t="str">
            <v>AMN</v>
          </cell>
          <cell r="I1484" t="e">
            <v>#N/A</v>
          </cell>
          <cell r="J1484" t="e">
            <v>#N/A</v>
          </cell>
          <cell r="K1484" t="str">
            <v>C-2615</v>
          </cell>
          <cell r="L1484" t="e">
            <v>#N/A</v>
          </cell>
          <cell r="M1484" t="e">
            <v>#N/A</v>
          </cell>
          <cell r="N1484" t="str">
            <v>4x1</v>
          </cell>
          <cell r="O1484" t="str">
            <v>Compression</v>
          </cell>
          <cell r="P1484" t="str">
            <v>Sub.Cont.</v>
          </cell>
          <cell r="Q1484" t="str">
            <v>NO</v>
          </cell>
          <cell r="R1484" t="str">
            <v>-</v>
          </cell>
          <cell r="S1484">
            <v>100</v>
          </cell>
          <cell r="T1484">
            <v>4</v>
          </cell>
          <cell r="U1484">
            <v>10</v>
          </cell>
          <cell r="V1484">
            <v>80</v>
          </cell>
          <cell r="W1484">
            <v>6</v>
          </cell>
          <cell r="Y1484">
            <v>4</v>
          </cell>
          <cell r="Z1484">
            <v>0</v>
          </cell>
          <cell r="AA1484">
            <v>170</v>
          </cell>
          <cell r="AB1484">
            <v>1</v>
          </cell>
          <cell r="AC1484">
            <v>42</v>
          </cell>
          <cell r="AD1484" t="str">
            <v>RK</v>
          </cell>
          <cell r="AE1484">
            <v>0</v>
          </cell>
          <cell r="AF1484">
            <v>4</v>
          </cell>
          <cell r="AG1484" t="e">
            <v>#N/A</v>
          </cell>
          <cell r="AH1484" t="e">
            <v>#N/A</v>
          </cell>
          <cell r="AJ1484">
            <v>0</v>
          </cell>
          <cell r="AL1484" t="e">
            <v>#N/A</v>
          </cell>
          <cell r="AM1484" t="e">
            <v>#N/A</v>
          </cell>
          <cell r="AN1484" t="e">
            <v>#N/A</v>
          </cell>
          <cell r="AO1484" t="e">
            <v>#N/A</v>
          </cell>
          <cell r="AP1484" t="e">
            <v>#N/A</v>
          </cell>
          <cell r="AQ1484" t="e">
            <v>#N/A</v>
          </cell>
          <cell r="AR1484" t="e">
            <v>#N/A</v>
          </cell>
          <cell r="AS1484" t="e">
            <v>#N/A</v>
          </cell>
          <cell r="AT1484" t="e">
            <v>#N/A</v>
          </cell>
        </row>
        <row r="1485">
          <cell r="B1485" t="str">
            <v>BUSHING LEAD</v>
          </cell>
          <cell r="C1485" t="str">
            <v>BUSHING LEAD</v>
          </cell>
          <cell r="D1485" t="e">
            <v>#N/A</v>
          </cell>
          <cell r="E1485" t="str">
            <v>STANLEY</v>
          </cell>
          <cell r="F1485" t="str">
            <v>IRC</v>
          </cell>
          <cell r="G1485" t="e">
            <v>#N/A</v>
          </cell>
          <cell r="H1485" t="str">
            <v>SCR</v>
          </cell>
          <cell r="I1485" t="e">
            <v>#N/A</v>
          </cell>
          <cell r="J1485" t="e">
            <v>#N/A</v>
          </cell>
          <cell r="K1485" t="str">
            <v>E-2521</v>
          </cell>
          <cell r="L1485" t="e">
            <v>#N/A</v>
          </cell>
          <cell r="M1485" t="e">
            <v>#N/A</v>
          </cell>
          <cell r="N1485" t="str">
            <v>25x1</v>
          </cell>
          <cell r="O1485" t="str">
            <v>Compression</v>
          </cell>
          <cell r="P1485" t="str">
            <v>Sub.Cont.</v>
          </cell>
          <cell r="Q1485" t="str">
            <v>NO</v>
          </cell>
          <cell r="R1485" t="str">
            <v>-</v>
          </cell>
          <cell r="S1485">
            <v>100</v>
          </cell>
          <cell r="T1485">
            <v>3</v>
          </cell>
          <cell r="U1485">
            <v>20</v>
          </cell>
          <cell r="V1485">
            <v>90</v>
          </cell>
          <cell r="W1485">
            <v>6</v>
          </cell>
          <cell r="Y1485">
            <v>4</v>
          </cell>
          <cell r="Z1485">
            <v>0</v>
          </cell>
          <cell r="AA1485">
            <v>180</v>
          </cell>
          <cell r="AB1485">
            <v>3</v>
          </cell>
          <cell r="AC1485">
            <v>70</v>
          </cell>
          <cell r="AD1485" t="str">
            <v>RK</v>
          </cell>
          <cell r="AF1485">
            <v>25</v>
          </cell>
          <cell r="AG1485" t="e">
            <v>#N/A</v>
          </cell>
          <cell r="AH1485" t="e">
            <v>#N/A</v>
          </cell>
          <cell r="AJ1485">
            <v>0</v>
          </cell>
          <cell r="AL1485" t="e">
            <v>#N/A</v>
          </cell>
          <cell r="AM1485" t="e">
            <v>#N/A</v>
          </cell>
          <cell r="AN1485" t="e">
            <v>#N/A</v>
          </cell>
          <cell r="AO1485" t="e">
            <v>#N/A</v>
          </cell>
          <cell r="AP1485" t="e">
            <v>#N/A</v>
          </cell>
          <cell r="AQ1485" t="e">
            <v>#N/A</v>
          </cell>
          <cell r="AR1485" t="e">
            <v>#N/A</v>
          </cell>
          <cell r="AS1485" t="e">
            <v>#N/A</v>
          </cell>
          <cell r="AT1485" t="e">
            <v>#N/A</v>
          </cell>
        </row>
        <row r="1486">
          <cell r="B1486" t="str">
            <v>C-10</v>
          </cell>
          <cell r="C1486" t="str">
            <v>C-10</v>
          </cell>
          <cell r="D1486" t="e">
            <v>#N/A</v>
          </cell>
          <cell r="E1486" t="str">
            <v>STANLEY</v>
          </cell>
          <cell r="F1486" t="e">
            <v>#N/A</v>
          </cell>
          <cell r="G1486" t="e">
            <v>#N/A</v>
          </cell>
          <cell r="H1486" t="str">
            <v>-</v>
          </cell>
          <cell r="I1486" t="e">
            <v>#N/A</v>
          </cell>
          <cell r="J1486" t="e">
            <v>#N/A</v>
          </cell>
          <cell r="K1486" t="str">
            <v>Z-1601</v>
          </cell>
          <cell r="L1486" t="e">
            <v>#N/A</v>
          </cell>
          <cell r="M1486" t="e">
            <v>#N/A</v>
          </cell>
          <cell r="O1486" t="str">
            <v>Compression</v>
          </cell>
          <cell r="P1486" t="str">
            <v>Sub.Cont.</v>
          </cell>
          <cell r="Q1486" t="str">
            <v>NO</v>
          </cell>
          <cell r="R1486" t="str">
            <v>-</v>
          </cell>
          <cell r="S1486">
            <v>100</v>
          </cell>
          <cell r="Y1486">
            <v>3</v>
          </cell>
          <cell r="Z1486">
            <v>1600</v>
          </cell>
          <cell r="AA1486">
            <v>175</v>
          </cell>
          <cell r="AB1486">
            <v>15</v>
          </cell>
          <cell r="AC1486">
            <v>60</v>
          </cell>
          <cell r="AD1486" t="str">
            <v>RK</v>
          </cell>
          <cell r="AE1486">
            <v>0</v>
          </cell>
          <cell r="AF1486">
            <v>1</v>
          </cell>
          <cell r="AG1486" t="e">
            <v>#N/A</v>
          </cell>
          <cell r="AH1486" t="e">
            <v>#N/A</v>
          </cell>
          <cell r="AJ1486">
            <v>23</v>
          </cell>
          <cell r="AL1486">
            <v>36</v>
          </cell>
          <cell r="AM1486">
            <v>12</v>
          </cell>
          <cell r="AN1486">
            <v>36</v>
          </cell>
          <cell r="AO1486">
            <v>57.6</v>
          </cell>
          <cell r="AP1486" t="e">
            <v>#N/A</v>
          </cell>
          <cell r="AQ1486" t="e">
            <v>#N/A</v>
          </cell>
          <cell r="AR1486" t="e">
            <v>#N/A</v>
          </cell>
          <cell r="AS1486" t="e">
            <v>#N/A</v>
          </cell>
          <cell r="AT1486" t="e">
            <v>#N/A</v>
          </cell>
        </row>
        <row r="1487">
          <cell r="B1487" t="str">
            <v>C2177/8-01010</v>
          </cell>
          <cell r="C1487" t="str">
            <v>C2177/8-01010;A</v>
          </cell>
          <cell r="D1487" t="e">
            <v>#N/A</v>
          </cell>
          <cell r="E1487" t="str">
            <v>STANLEY</v>
          </cell>
          <cell r="F1487" t="str">
            <v>IRC</v>
          </cell>
          <cell r="G1487" t="str">
            <v>BASE GASKET</v>
          </cell>
          <cell r="H1487">
            <v>510</v>
          </cell>
          <cell r="I1487" t="e">
            <v>#N/A</v>
          </cell>
          <cell r="J1487" t="e">
            <v>#N/A</v>
          </cell>
          <cell r="K1487" t="str">
            <v>E-2724;PRS080</v>
          </cell>
          <cell r="L1487">
            <v>40</v>
          </cell>
          <cell r="M1487">
            <v>925</v>
          </cell>
          <cell r="N1487" t="str">
            <v>1x1</v>
          </cell>
          <cell r="O1487" t="str">
            <v>Compression</v>
          </cell>
          <cell r="P1487" t="str">
            <v>Sub.Cont.</v>
          </cell>
          <cell r="Q1487" t="str">
            <v>NO</v>
          </cell>
          <cell r="R1487" t="str">
            <v>-</v>
          </cell>
          <cell r="S1487">
            <v>100</v>
          </cell>
          <cell r="Y1487">
            <v>5</v>
          </cell>
          <cell r="Z1487">
            <v>80</v>
          </cell>
          <cell r="AA1487">
            <v>175</v>
          </cell>
          <cell r="AB1487">
            <v>0</v>
          </cell>
          <cell r="AC1487">
            <v>50</v>
          </cell>
          <cell r="AD1487" t="str">
            <v>RK</v>
          </cell>
          <cell r="AE1487">
            <v>0</v>
          </cell>
          <cell r="AF1487">
            <v>2</v>
          </cell>
          <cell r="AG1487">
            <v>40</v>
          </cell>
          <cell r="AH1487">
            <v>1000</v>
          </cell>
          <cell r="AJ1487">
            <v>44</v>
          </cell>
          <cell r="AL1487">
            <v>120</v>
          </cell>
          <cell r="AM1487">
            <v>40</v>
          </cell>
          <cell r="AN1487">
            <v>240</v>
          </cell>
          <cell r="AO1487">
            <v>9.6</v>
          </cell>
          <cell r="AP1487" t="e">
            <v>#N/A</v>
          </cell>
          <cell r="AQ1487" t="e">
            <v>#N/A</v>
          </cell>
          <cell r="AR1487" t="e">
            <v>#N/A</v>
          </cell>
          <cell r="AS1487" t="e">
            <v>#N/A</v>
          </cell>
          <cell r="AT1487" t="e">
            <v>#N/A</v>
          </cell>
        </row>
        <row r="1488">
          <cell r="B1488" t="str">
            <v>C2177/8-01010</v>
          </cell>
          <cell r="C1488" t="str">
            <v>C2177/8-01010;A</v>
          </cell>
          <cell r="D1488" t="e">
            <v>#N/A</v>
          </cell>
          <cell r="E1488" t="str">
            <v>STANLEY</v>
          </cell>
          <cell r="F1488" t="str">
            <v>KFEA</v>
          </cell>
          <cell r="G1488" t="str">
            <v>BASE GASKET</v>
          </cell>
          <cell r="H1488">
            <v>510</v>
          </cell>
          <cell r="I1488" t="e">
            <v>#N/A</v>
          </cell>
          <cell r="J1488" t="e">
            <v>#N/A</v>
          </cell>
          <cell r="K1488" t="str">
            <v>E-2724;PRS080</v>
          </cell>
          <cell r="L1488">
            <v>40</v>
          </cell>
          <cell r="M1488">
            <v>925</v>
          </cell>
          <cell r="N1488" t="str">
            <v>1x1</v>
          </cell>
          <cell r="O1488" t="str">
            <v>Compression</v>
          </cell>
          <cell r="P1488" t="str">
            <v>Press Dep.</v>
          </cell>
          <cell r="Q1488" t="str">
            <v>YES</v>
          </cell>
          <cell r="R1488" t="str">
            <v>-</v>
          </cell>
          <cell r="S1488">
            <v>150</v>
          </cell>
          <cell r="T1488">
            <v>5</v>
          </cell>
          <cell r="U1488">
            <v>20</v>
          </cell>
          <cell r="V1488">
            <v>255</v>
          </cell>
          <cell r="W1488">
            <v>4</v>
          </cell>
          <cell r="Y1488">
            <v>6</v>
          </cell>
          <cell r="Z1488">
            <v>80</v>
          </cell>
          <cell r="AA1488">
            <v>170</v>
          </cell>
          <cell r="AB1488">
            <v>10</v>
          </cell>
          <cell r="AC1488">
            <v>70</v>
          </cell>
          <cell r="AD1488" t="str">
            <v>RK</v>
          </cell>
          <cell r="AE1488">
            <v>0</v>
          </cell>
          <cell r="AF1488">
            <v>2</v>
          </cell>
          <cell r="AG1488">
            <v>40</v>
          </cell>
          <cell r="AH1488">
            <v>1000</v>
          </cell>
          <cell r="AJ1488">
            <v>51</v>
          </cell>
          <cell r="AL1488">
            <v>120</v>
          </cell>
          <cell r="AM1488">
            <v>40</v>
          </cell>
          <cell r="AN1488">
            <v>240</v>
          </cell>
          <cell r="AO1488">
            <v>9.6</v>
          </cell>
          <cell r="AP1488">
            <v>0</v>
          </cell>
          <cell r="AQ1488" t="e">
            <v>#N/A</v>
          </cell>
          <cell r="AR1488" t="str">
            <v>VAC</v>
          </cell>
          <cell r="AS1488">
            <v>3</v>
          </cell>
          <cell r="AT1488" t="e">
            <v>#N/A</v>
          </cell>
        </row>
        <row r="1489">
          <cell r="B1489" t="str">
            <v>C2178-01010</v>
          </cell>
          <cell r="C1489" t="str">
            <v>C2178-01010;A</v>
          </cell>
          <cell r="D1489" t="str">
            <v>F-RP</v>
          </cell>
          <cell r="E1489" t="str">
            <v>STANLEY</v>
          </cell>
          <cell r="F1489" t="str">
            <v>IRC</v>
          </cell>
          <cell r="G1489" t="str">
            <v>MOUNT RUBBER</v>
          </cell>
          <cell r="H1489">
            <v>510</v>
          </cell>
          <cell r="I1489" t="e">
            <v>#N/A</v>
          </cell>
          <cell r="J1489" t="e">
            <v>#N/A</v>
          </cell>
          <cell r="K1489" t="str">
            <v>E-2724;PRS080</v>
          </cell>
          <cell r="L1489">
            <v>40</v>
          </cell>
          <cell r="M1489">
            <v>925</v>
          </cell>
          <cell r="N1489" t="str">
            <v>1x1</v>
          </cell>
          <cell r="O1489" t="str">
            <v>Compression</v>
          </cell>
          <cell r="P1489" t="str">
            <v>Press Dep.</v>
          </cell>
          <cell r="Q1489" t="str">
            <v>NO</v>
          </cell>
          <cell r="R1489" t="str">
            <v>-</v>
          </cell>
          <cell r="S1489">
            <v>120</v>
          </cell>
          <cell r="Y1489">
            <v>5</v>
          </cell>
          <cell r="Z1489">
            <v>40</v>
          </cell>
          <cell r="AA1489">
            <v>175</v>
          </cell>
          <cell r="AB1489">
            <v>0</v>
          </cell>
          <cell r="AC1489">
            <v>50</v>
          </cell>
          <cell r="AD1489" t="str">
            <v>RK</v>
          </cell>
          <cell r="AE1489">
            <v>0</v>
          </cell>
          <cell r="AF1489">
            <v>1</v>
          </cell>
          <cell r="AG1489">
            <v>40</v>
          </cell>
          <cell r="AH1489">
            <v>1000</v>
          </cell>
          <cell r="AJ1489">
            <v>0</v>
          </cell>
          <cell r="AL1489">
            <v>90</v>
          </cell>
          <cell r="AM1489">
            <v>30</v>
          </cell>
          <cell r="AN1489">
            <v>90</v>
          </cell>
          <cell r="AO1489">
            <v>3.6</v>
          </cell>
          <cell r="AP1489" t="e">
            <v>#N/A</v>
          </cell>
          <cell r="AQ1489" t="e">
            <v>#N/A</v>
          </cell>
          <cell r="AR1489" t="e">
            <v>#N/A</v>
          </cell>
          <cell r="AS1489" t="e">
            <v>#N/A</v>
          </cell>
          <cell r="AT1489" t="e">
            <v>#N/A</v>
          </cell>
        </row>
        <row r="1490">
          <cell r="B1490" t="str">
            <v>C2178-01010</v>
          </cell>
          <cell r="C1490" t="str">
            <v>C2178-01010;A</v>
          </cell>
          <cell r="D1490" t="str">
            <v>F-RP</v>
          </cell>
          <cell r="E1490" t="str">
            <v>STANLEY</v>
          </cell>
          <cell r="F1490" t="str">
            <v>IRC</v>
          </cell>
          <cell r="G1490" t="str">
            <v>MOUNT RUBBER</v>
          </cell>
          <cell r="H1490">
            <v>510</v>
          </cell>
          <cell r="I1490" t="e">
            <v>#N/A</v>
          </cell>
          <cell r="J1490" t="e">
            <v>#N/A</v>
          </cell>
          <cell r="K1490" t="str">
            <v>E-2724;PRS080</v>
          </cell>
          <cell r="L1490">
            <v>40</v>
          </cell>
          <cell r="M1490">
            <v>925</v>
          </cell>
          <cell r="N1490" t="str">
            <v>1x1</v>
          </cell>
          <cell r="O1490" t="str">
            <v>Compression</v>
          </cell>
          <cell r="P1490" t="str">
            <v>Sub.Cont.</v>
          </cell>
          <cell r="Q1490" t="str">
            <v>NO</v>
          </cell>
          <cell r="R1490" t="str">
            <v>-</v>
          </cell>
          <cell r="S1490">
            <v>100</v>
          </cell>
          <cell r="T1490">
            <v>2</v>
          </cell>
          <cell r="U1490">
            <v>20</v>
          </cell>
          <cell r="V1490">
            <v>50</v>
          </cell>
          <cell r="W1490">
            <v>6</v>
          </cell>
          <cell r="Y1490">
            <v>4</v>
          </cell>
          <cell r="Z1490">
            <v>40</v>
          </cell>
          <cell r="AA1490">
            <v>180</v>
          </cell>
          <cell r="AB1490">
            <v>1</v>
          </cell>
          <cell r="AC1490">
            <v>60</v>
          </cell>
          <cell r="AD1490" t="str">
            <v>SE</v>
          </cell>
          <cell r="AE1490">
            <v>0</v>
          </cell>
          <cell r="AF1490">
            <v>1</v>
          </cell>
          <cell r="AG1490">
            <v>40</v>
          </cell>
          <cell r="AH1490">
            <v>1000</v>
          </cell>
          <cell r="AJ1490">
            <v>0</v>
          </cell>
          <cell r="AL1490">
            <v>90</v>
          </cell>
          <cell r="AM1490">
            <v>30</v>
          </cell>
          <cell r="AN1490">
            <v>90</v>
          </cell>
          <cell r="AO1490">
            <v>3.6</v>
          </cell>
          <cell r="AP1490" t="e">
            <v>#N/A</v>
          </cell>
          <cell r="AQ1490" t="e">
            <v>#N/A</v>
          </cell>
          <cell r="AR1490" t="e">
            <v>#N/A</v>
          </cell>
          <cell r="AS1490" t="e">
            <v>#N/A</v>
          </cell>
          <cell r="AT1490" t="e">
            <v>#N/A</v>
          </cell>
        </row>
        <row r="1491">
          <cell r="B1491" t="str">
            <v>C2190-01020</v>
          </cell>
          <cell r="C1491" t="str">
            <v>C2190-01020;A</v>
          </cell>
          <cell r="D1491" t="str">
            <v>F-EM</v>
          </cell>
          <cell r="E1491" t="str">
            <v>STANLEY</v>
          </cell>
          <cell r="F1491" t="str">
            <v>-</v>
          </cell>
          <cell r="G1491" t="str">
            <v>BASE GASKET</v>
          </cell>
          <cell r="H1491">
            <v>510</v>
          </cell>
          <cell r="I1491" t="e">
            <v>#N/A</v>
          </cell>
          <cell r="J1491" t="e">
            <v>#N/A</v>
          </cell>
          <cell r="K1491" t="str">
            <v>E2560;PRS070</v>
          </cell>
          <cell r="L1491" t="e">
            <v>#N/A</v>
          </cell>
          <cell r="M1491" t="e">
            <v>#N/A</v>
          </cell>
          <cell r="N1491" t="str">
            <v>4x1</v>
          </cell>
          <cell r="O1491" t="str">
            <v>Compression</v>
          </cell>
          <cell r="P1491" t="str">
            <v>Sub.Cont.</v>
          </cell>
          <cell r="Q1491" t="str">
            <v>NO</v>
          </cell>
          <cell r="R1491" t="str">
            <v>-</v>
          </cell>
          <cell r="S1491">
            <v>100</v>
          </cell>
          <cell r="Y1491">
            <v>3</v>
          </cell>
          <cell r="Z1491">
            <v>155.52000000000001</v>
          </cell>
          <cell r="AA1491">
            <v>175</v>
          </cell>
          <cell r="AB1491">
            <v>1</v>
          </cell>
          <cell r="AC1491">
            <v>55</v>
          </cell>
          <cell r="AD1491" t="str">
            <v>RK</v>
          </cell>
          <cell r="AE1491">
            <v>0</v>
          </cell>
          <cell r="AF1491">
            <v>4</v>
          </cell>
          <cell r="AG1491" t="e">
            <v>#N/A</v>
          </cell>
          <cell r="AH1491" t="e">
            <v>#N/A</v>
          </cell>
          <cell r="AJ1491">
            <v>207</v>
          </cell>
          <cell r="AL1491">
            <v>45</v>
          </cell>
          <cell r="AM1491">
            <v>15</v>
          </cell>
          <cell r="AN1491">
            <v>180</v>
          </cell>
          <cell r="AO1491">
            <v>6.9984000000000002</v>
          </cell>
          <cell r="AP1491" t="e">
            <v>#N/A</v>
          </cell>
          <cell r="AQ1491" t="e">
            <v>#N/A</v>
          </cell>
          <cell r="AR1491" t="e">
            <v>#N/A</v>
          </cell>
          <cell r="AS1491" t="e">
            <v>#N/A</v>
          </cell>
          <cell r="AT1491" t="e">
            <v>#N/A</v>
          </cell>
        </row>
        <row r="1492">
          <cell r="B1492" t="str">
            <v>C2190-01020</v>
          </cell>
          <cell r="C1492" t="str">
            <v>C2190-01020;A</v>
          </cell>
          <cell r="D1492" t="str">
            <v>F-EM</v>
          </cell>
          <cell r="E1492" t="str">
            <v>STANLEY</v>
          </cell>
          <cell r="F1492" t="str">
            <v>-</v>
          </cell>
          <cell r="G1492" t="str">
            <v>BASE GASKET</v>
          </cell>
          <cell r="H1492">
            <v>510</v>
          </cell>
          <cell r="I1492" t="e">
            <v>#N/A</v>
          </cell>
          <cell r="J1492" t="e">
            <v>#N/A</v>
          </cell>
          <cell r="K1492" t="str">
            <v>E2560;PRS070</v>
          </cell>
          <cell r="L1492" t="e">
            <v>#N/A</v>
          </cell>
          <cell r="M1492" t="e">
            <v>#N/A</v>
          </cell>
          <cell r="N1492" t="str">
            <v>4x1</v>
          </cell>
          <cell r="O1492" t="str">
            <v>Compression</v>
          </cell>
          <cell r="P1492" t="str">
            <v>Press Dep.</v>
          </cell>
          <cell r="Q1492" t="str">
            <v>NO</v>
          </cell>
          <cell r="R1492" t="str">
            <v>-</v>
          </cell>
          <cell r="S1492">
            <v>160</v>
          </cell>
          <cell r="T1492">
            <v>3</v>
          </cell>
          <cell r="U1492">
            <v>12</v>
          </cell>
          <cell r="V1492">
            <v>210</v>
          </cell>
          <cell r="W1492">
            <v>3</v>
          </cell>
          <cell r="Y1492">
            <v>4</v>
          </cell>
          <cell r="Z1492">
            <v>155.52000000000001</v>
          </cell>
          <cell r="AA1492">
            <v>170</v>
          </cell>
          <cell r="AB1492">
            <v>3</v>
          </cell>
          <cell r="AC1492">
            <v>70</v>
          </cell>
          <cell r="AD1492" t="str">
            <v>RK</v>
          </cell>
          <cell r="AE1492">
            <v>0</v>
          </cell>
          <cell r="AF1492">
            <v>4</v>
          </cell>
          <cell r="AG1492" t="e">
            <v>#N/A</v>
          </cell>
          <cell r="AH1492" t="e">
            <v>#N/A</v>
          </cell>
          <cell r="AJ1492">
            <v>0</v>
          </cell>
          <cell r="AL1492">
            <v>45</v>
          </cell>
          <cell r="AM1492">
            <v>15</v>
          </cell>
          <cell r="AN1492">
            <v>180</v>
          </cell>
          <cell r="AO1492">
            <v>6.9984000000000002</v>
          </cell>
          <cell r="AP1492">
            <v>0</v>
          </cell>
          <cell r="AQ1492" t="e">
            <v>#N/A</v>
          </cell>
          <cell r="AR1492" t="str">
            <v>VAC</v>
          </cell>
          <cell r="AS1492">
            <v>0.63</v>
          </cell>
          <cell r="AT1492" t="e">
            <v>#N/A</v>
          </cell>
        </row>
        <row r="1493">
          <cell r="B1493" t="str">
            <v>C2667-01020</v>
          </cell>
          <cell r="C1493" t="str">
            <v>C2667-01020</v>
          </cell>
          <cell r="D1493" t="str">
            <v>F-SK</v>
          </cell>
          <cell r="E1493" t="str">
            <v>STANLEY</v>
          </cell>
          <cell r="F1493" t="str">
            <v>-</v>
          </cell>
          <cell r="G1493" t="str">
            <v>CUSHION RUBBER</v>
          </cell>
          <cell r="H1493" t="str">
            <v>-</v>
          </cell>
          <cell r="I1493" t="e">
            <v>#N/A</v>
          </cell>
          <cell r="J1493" t="e">
            <v>#N/A</v>
          </cell>
          <cell r="K1493" t="str">
            <v>N2710;PRS030</v>
          </cell>
          <cell r="L1493" t="e">
            <v>#N/A</v>
          </cell>
          <cell r="M1493" t="e">
            <v>#N/A</v>
          </cell>
          <cell r="N1493" t="str">
            <v>16x1</v>
          </cell>
          <cell r="O1493" t="str">
            <v>Compression</v>
          </cell>
          <cell r="P1493" t="str">
            <v>Press Dep.</v>
          </cell>
          <cell r="Q1493" t="str">
            <v>NO</v>
          </cell>
          <cell r="R1493" t="str">
            <v>-</v>
          </cell>
          <cell r="S1493">
            <v>150</v>
          </cell>
          <cell r="T1493">
            <v>4</v>
          </cell>
          <cell r="U1493">
            <v>12</v>
          </cell>
          <cell r="V1493">
            <v>140</v>
          </cell>
          <cell r="W1493">
            <v>3</v>
          </cell>
          <cell r="Y1493">
            <v>4</v>
          </cell>
          <cell r="Z1493">
            <v>40.32</v>
          </cell>
          <cell r="AA1493">
            <v>170</v>
          </cell>
          <cell r="AB1493">
            <v>1</v>
          </cell>
          <cell r="AC1493">
            <v>70</v>
          </cell>
          <cell r="AD1493" t="str">
            <v>RK</v>
          </cell>
          <cell r="AE1493">
            <v>0</v>
          </cell>
          <cell r="AF1493">
            <v>16</v>
          </cell>
          <cell r="AG1493" t="e">
            <v>#N/A</v>
          </cell>
          <cell r="AH1493" t="e">
            <v>#N/A</v>
          </cell>
          <cell r="AJ1493">
            <v>0</v>
          </cell>
          <cell r="AL1493" t="e">
            <v>#N/A</v>
          </cell>
          <cell r="AM1493" t="e">
            <v>#N/A</v>
          </cell>
          <cell r="AN1493" t="e">
            <v>#N/A</v>
          </cell>
          <cell r="AO1493" t="e">
            <v>#N/A</v>
          </cell>
          <cell r="AP1493" t="e">
            <v>#N/A</v>
          </cell>
          <cell r="AQ1493" t="e">
            <v>#N/A</v>
          </cell>
          <cell r="AR1493" t="e">
            <v>#N/A</v>
          </cell>
          <cell r="AS1493" t="e">
            <v>#N/A</v>
          </cell>
          <cell r="AT1493" t="e">
            <v>#N/A</v>
          </cell>
        </row>
        <row r="1494">
          <cell r="B1494" t="str">
            <v>C4433-01011</v>
          </cell>
          <cell r="C1494" t="str">
            <v>C4433-01011;A</v>
          </cell>
          <cell r="D1494" t="e">
            <v>#N/A</v>
          </cell>
          <cell r="E1494" t="str">
            <v>STANLEY</v>
          </cell>
          <cell r="F1494" t="str">
            <v>QW</v>
          </cell>
          <cell r="G1494" t="str">
            <v>CUSHION</v>
          </cell>
          <cell r="H1494" t="str">
            <v>INJ 38,39</v>
          </cell>
          <cell r="I1494" t="e">
            <v>#N/A</v>
          </cell>
          <cell r="J1494" t="e">
            <v>#N/A</v>
          </cell>
          <cell r="K1494" t="str">
            <v>E5639;INJ080</v>
          </cell>
          <cell r="L1494">
            <v>15</v>
          </cell>
          <cell r="M1494">
            <v>23.762376237623762</v>
          </cell>
          <cell r="N1494" t="str">
            <v>1x1</v>
          </cell>
          <cell r="O1494" t="str">
            <v>Compression</v>
          </cell>
          <cell r="P1494" t="str">
            <v>Press Dep.</v>
          </cell>
          <cell r="Q1494" t="str">
            <v>NO</v>
          </cell>
          <cell r="R1494" t="str">
            <v>-</v>
          </cell>
          <cell r="S1494">
            <v>150</v>
          </cell>
          <cell r="T1494">
            <v>3</v>
          </cell>
          <cell r="U1494">
            <v>15</v>
          </cell>
          <cell r="V1494">
            <v>165</v>
          </cell>
          <cell r="W1494">
            <v>3</v>
          </cell>
          <cell r="Y1494">
            <v>20</v>
          </cell>
          <cell r="Z1494">
            <v>505</v>
          </cell>
          <cell r="AA1494">
            <v>160</v>
          </cell>
          <cell r="AB1494">
            <v>3</v>
          </cell>
          <cell r="AC1494">
            <v>80</v>
          </cell>
          <cell r="AD1494" t="str">
            <v>RK</v>
          </cell>
          <cell r="AE1494">
            <v>0</v>
          </cell>
          <cell r="AF1494">
            <v>1</v>
          </cell>
          <cell r="AG1494">
            <v>15</v>
          </cell>
          <cell r="AH1494">
            <v>29.702970297029704</v>
          </cell>
          <cell r="AI1494" t="str">
            <v>180 C x 3 hr</v>
          </cell>
          <cell r="AJ1494">
            <v>0</v>
          </cell>
          <cell r="AL1494">
            <v>126</v>
          </cell>
          <cell r="AM1494">
            <v>42</v>
          </cell>
          <cell r="AN1494">
            <v>126</v>
          </cell>
          <cell r="AO1494">
            <v>63.63</v>
          </cell>
          <cell r="AP1494">
            <v>0</v>
          </cell>
          <cell r="AQ1494" t="e">
            <v>#N/A</v>
          </cell>
          <cell r="AR1494" t="str">
            <v>VAC</v>
          </cell>
          <cell r="AS1494">
            <v>3.29</v>
          </cell>
          <cell r="AT1494" t="e">
            <v>#N/A</v>
          </cell>
        </row>
        <row r="1495">
          <cell r="B1495" t="str">
            <v>C4434-01011</v>
          </cell>
          <cell r="C1495" t="str">
            <v>C4434-01011;A</v>
          </cell>
          <cell r="D1495" t="e">
            <v>#N/A</v>
          </cell>
          <cell r="E1495" t="str">
            <v>HALLA</v>
          </cell>
          <cell r="F1495" t="str">
            <v>FORD</v>
          </cell>
          <cell r="G1495" t="str">
            <v>GROMMET-E/TUBE</v>
          </cell>
          <cell r="H1495" t="str">
            <v>INJ 38,39</v>
          </cell>
          <cell r="I1495" t="e">
            <v>#N/A</v>
          </cell>
          <cell r="J1495" t="e">
            <v>#N/A</v>
          </cell>
          <cell r="K1495" t="str">
            <v>E5639;INJ080</v>
          </cell>
          <cell r="L1495">
            <v>15</v>
          </cell>
          <cell r="M1495">
            <v>23.762376237623762</v>
          </cell>
          <cell r="N1495" t="str">
            <v>1x1</v>
          </cell>
          <cell r="O1495" t="str">
            <v>Compression</v>
          </cell>
          <cell r="P1495" t="str">
            <v>Press Dep.</v>
          </cell>
          <cell r="Q1495" t="str">
            <v>YES</v>
          </cell>
          <cell r="R1495" t="str">
            <v>-</v>
          </cell>
          <cell r="S1495">
            <v>160</v>
          </cell>
          <cell r="T1495">
            <v>2</v>
          </cell>
          <cell r="U1495">
            <v>18</v>
          </cell>
          <cell r="V1495">
            <v>155</v>
          </cell>
          <cell r="W1495">
            <v>3</v>
          </cell>
          <cell r="Y1495">
            <v>12</v>
          </cell>
          <cell r="Z1495">
            <v>505</v>
          </cell>
          <cell r="AA1495">
            <v>160</v>
          </cell>
          <cell r="AB1495">
            <v>1</v>
          </cell>
          <cell r="AC1495">
            <v>70</v>
          </cell>
          <cell r="AD1495" t="str">
            <v>RK</v>
          </cell>
          <cell r="AE1495">
            <v>0</v>
          </cell>
          <cell r="AF1495">
            <v>1</v>
          </cell>
          <cell r="AG1495">
            <v>15</v>
          </cell>
          <cell r="AH1495">
            <v>29.702970297029704</v>
          </cell>
          <cell r="AI1495" t="str">
            <v>180 C x 3 hr</v>
          </cell>
          <cell r="AJ1495">
            <v>0</v>
          </cell>
          <cell r="AL1495">
            <v>126</v>
          </cell>
          <cell r="AM1495">
            <v>42</v>
          </cell>
          <cell r="AN1495">
            <v>126</v>
          </cell>
          <cell r="AO1495">
            <v>63.63</v>
          </cell>
          <cell r="AP1495">
            <v>0</v>
          </cell>
          <cell r="AQ1495" t="e">
            <v>#N/A</v>
          </cell>
          <cell r="AR1495" t="str">
            <v>VAC</v>
          </cell>
          <cell r="AS1495">
            <v>0.85</v>
          </cell>
          <cell r="AT1495" t="e">
            <v>#N/A</v>
          </cell>
        </row>
        <row r="1496">
          <cell r="B1496" t="str">
            <v>C514-RZWLA-01</v>
          </cell>
          <cell r="C1496" t="str">
            <v>C514-RZWLA-01</v>
          </cell>
          <cell r="D1496" t="str">
            <v>F-CRM</v>
          </cell>
          <cell r="E1496" t="str">
            <v>HALLA</v>
          </cell>
          <cell r="F1496" t="str">
            <v>IRC</v>
          </cell>
          <cell r="G1496" t="str">
            <v>GROMMET</v>
          </cell>
          <cell r="H1496" t="str">
            <v>-</v>
          </cell>
          <cell r="I1496" t="e">
            <v>#N/A</v>
          </cell>
          <cell r="J1496" t="e">
            <v>#N/A</v>
          </cell>
          <cell r="K1496" t="str">
            <v>E2621;PRS080</v>
          </cell>
          <cell r="L1496">
            <v>80</v>
          </cell>
          <cell r="M1496">
            <v>19800</v>
          </cell>
          <cell r="N1496" t="str">
            <v>36x1</v>
          </cell>
          <cell r="O1496" t="str">
            <v>Compression</v>
          </cell>
          <cell r="P1496" t="str">
            <v>Press Dep.</v>
          </cell>
          <cell r="Q1496" t="str">
            <v>NO</v>
          </cell>
          <cell r="R1496" t="str">
            <v>-</v>
          </cell>
          <cell r="S1496">
            <v>150</v>
          </cell>
          <cell r="T1496">
            <v>3</v>
          </cell>
          <cell r="U1496">
            <v>15</v>
          </cell>
          <cell r="V1496">
            <v>165</v>
          </cell>
          <cell r="W1496">
            <v>3</v>
          </cell>
          <cell r="Y1496">
            <v>20</v>
          </cell>
          <cell r="Z1496">
            <v>140</v>
          </cell>
          <cell r="AA1496">
            <v>160</v>
          </cell>
          <cell r="AB1496">
            <v>3</v>
          </cell>
          <cell r="AC1496">
            <v>80</v>
          </cell>
          <cell r="AD1496" t="str">
            <v>RK</v>
          </cell>
          <cell r="AE1496">
            <v>0</v>
          </cell>
          <cell r="AF1496">
            <v>36</v>
          </cell>
          <cell r="AG1496">
            <v>80</v>
          </cell>
          <cell r="AH1496">
            <v>20571.428571428572</v>
          </cell>
          <cell r="AI1496" t="str">
            <v>180 C x 3 hr</v>
          </cell>
          <cell r="AJ1496">
            <v>0</v>
          </cell>
          <cell r="AL1496">
            <v>51</v>
          </cell>
          <cell r="AM1496">
            <v>17</v>
          </cell>
          <cell r="AN1496">
            <v>1836</v>
          </cell>
          <cell r="AO1496">
            <v>7.14</v>
          </cell>
          <cell r="AP1496">
            <v>0</v>
          </cell>
          <cell r="AQ1496" t="e">
            <v>#N/A</v>
          </cell>
          <cell r="AR1496" t="str">
            <v>VAC</v>
          </cell>
          <cell r="AS1496">
            <v>3.62</v>
          </cell>
          <cell r="AT1496" t="e">
            <v>#N/A</v>
          </cell>
        </row>
        <row r="1497">
          <cell r="B1497" t="str">
            <v>C514-RZWLA-01</v>
          </cell>
          <cell r="C1497" t="str">
            <v>C514-RZWLA-01</v>
          </cell>
          <cell r="D1497" t="str">
            <v>F-CRM</v>
          </cell>
          <cell r="E1497" t="str">
            <v>HALLA</v>
          </cell>
          <cell r="F1497" t="str">
            <v>IRC</v>
          </cell>
          <cell r="G1497" t="str">
            <v>GROMMET (A)</v>
          </cell>
          <cell r="H1497" t="str">
            <v>-</v>
          </cell>
          <cell r="I1497" t="e">
            <v>#N/A</v>
          </cell>
          <cell r="J1497" t="e">
            <v>#N/A</v>
          </cell>
          <cell r="K1497" t="str">
            <v>E2621;PRS080</v>
          </cell>
          <cell r="L1497">
            <v>80</v>
          </cell>
          <cell r="M1497">
            <v>19800</v>
          </cell>
          <cell r="N1497" t="str">
            <v>36x1</v>
          </cell>
          <cell r="O1497" t="str">
            <v>Compression</v>
          </cell>
          <cell r="P1497" t="str">
            <v>Press Dep.</v>
          </cell>
          <cell r="Q1497" t="str">
            <v>NO</v>
          </cell>
          <cell r="R1497" t="str">
            <v>-</v>
          </cell>
          <cell r="S1497">
            <v>150</v>
          </cell>
          <cell r="T1497">
            <v>4</v>
          </cell>
          <cell r="U1497">
            <v>11</v>
          </cell>
          <cell r="V1497">
            <v>190</v>
          </cell>
          <cell r="W1497">
            <v>3</v>
          </cell>
          <cell r="Y1497">
            <v>4</v>
          </cell>
          <cell r="Z1497">
            <v>140</v>
          </cell>
          <cell r="AA1497">
            <v>170</v>
          </cell>
          <cell r="AB1497">
            <v>3</v>
          </cell>
          <cell r="AC1497">
            <v>70</v>
          </cell>
          <cell r="AD1497" t="str">
            <v>RK</v>
          </cell>
          <cell r="AE1497">
            <v>0</v>
          </cell>
          <cell r="AF1497">
            <v>36</v>
          </cell>
          <cell r="AG1497">
            <v>80</v>
          </cell>
          <cell r="AH1497">
            <v>20571.428571428572</v>
          </cell>
          <cell r="AJ1497">
            <v>0</v>
          </cell>
          <cell r="AL1497">
            <v>51</v>
          </cell>
          <cell r="AM1497">
            <v>17</v>
          </cell>
          <cell r="AN1497">
            <v>1836</v>
          </cell>
          <cell r="AO1497">
            <v>7.14</v>
          </cell>
          <cell r="AP1497">
            <v>0</v>
          </cell>
          <cell r="AQ1497" t="e">
            <v>#N/A</v>
          </cell>
          <cell r="AR1497" t="str">
            <v>VAC</v>
          </cell>
          <cell r="AS1497">
            <v>0.7</v>
          </cell>
          <cell r="AT1497" t="e">
            <v>#N/A</v>
          </cell>
        </row>
        <row r="1498">
          <cell r="B1498" t="str">
            <v>C6749-01020</v>
          </cell>
          <cell r="C1498" t="str">
            <v>C6749-01020</v>
          </cell>
          <cell r="D1498" t="str">
            <v>F-SCC</v>
          </cell>
          <cell r="E1498" t="str">
            <v>HALLA</v>
          </cell>
          <cell r="F1498" t="str">
            <v>IRC</v>
          </cell>
          <cell r="G1498" t="str">
            <v>GROMMET (A)</v>
          </cell>
          <cell r="H1498" t="str">
            <v>SUB</v>
          </cell>
          <cell r="I1498" t="e">
            <v>#N/A</v>
          </cell>
          <cell r="J1498" t="e">
            <v>#N/A</v>
          </cell>
          <cell r="K1498" t="str">
            <v>E-2724;PRS080</v>
          </cell>
          <cell r="L1498">
            <v>40</v>
          </cell>
          <cell r="M1498">
            <v>4758.2304526748976</v>
          </cell>
          <cell r="N1498" t="str">
            <v>2x1</v>
          </cell>
          <cell r="O1498" t="str">
            <v>Compression</v>
          </cell>
          <cell r="P1498" t="str">
            <v>Press Dep.</v>
          </cell>
          <cell r="Q1498" t="str">
            <v>NO</v>
          </cell>
          <cell r="R1498" t="str">
            <v>-</v>
          </cell>
          <cell r="S1498">
            <v>100</v>
          </cell>
          <cell r="T1498">
            <v>4</v>
          </cell>
          <cell r="U1498">
            <v>12</v>
          </cell>
          <cell r="V1498">
            <v>150</v>
          </cell>
          <cell r="W1498">
            <v>3.5</v>
          </cell>
          <cell r="Y1498">
            <v>4</v>
          </cell>
          <cell r="Z1498">
            <v>15.552</v>
          </cell>
          <cell r="AA1498">
            <v>160</v>
          </cell>
          <cell r="AB1498">
            <v>3</v>
          </cell>
          <cell r="AC1498">
            <v>70</v>
          </cell>
          <cell r="AD1498" t="str">
            <v>RK</v>
          </cell>
          <cell r="AE1498">
            <v>0</v>
          </cell>
          <cell r="AF1498">
            <v>2</v>
          </cell>
          <cell r="AG1498">
            <v>40</v>
          </cell>
          <cell r="AH1498">
            <v>5144.0329218106999</v>
          </cell>
          <cell r="AJ1498">
            <v>0</v>
          </cell>
          <cell r="AL1498" t="e">
            <v>#N/A</v>
          </cell>
          <cell r="AM1498" t="e">
            <v>#N/A</v>
          </cell>
          <cell r="AN1498" t="e">
            <v>#N/A</v>
          </cell>
          <cell r="AO1498" t="e">
            <v>#N/A</v>
          </cell>
          <cell r="AP1498" t="e">
            <v>#N/A</v>
          </cell>
          <cell r="AQ1498" t="e">
            <v>#N/A</v>
          </cell>
          <cell r="AR1498" t="e">
            <v>#N/A</v>
          </cell>
          <cell r="AS1498" t="e">
            <v>#N/A</v>
          </cell>
          <cell r="AT1498" t="e">
            <v>#N/A</v>
          </cell>
        </row>
        <row r="1499">
          <cell r="B1499" t="str">
            <v>C-70</v>
          </cell>
          <cell r="C1499" t="str">
            <v>C-70;A</v>
          </cell>
          <cell r="D1499" t="e">
            <v>#N/A</v>
          </cell>
          <cell r="E1499" t="str">
            <v>MAZDA</v>
          </cell>
          <cell r="F1499" t="str">
            <v>F1300</v>
          </cell>
          <cell r="G1499" t="str">
            <v>MOUTING RUBBER LW</v>
          </cell>
          <cell r="H1499" t="str">
            <v>CR</v>
          </cell>
          <cell r="I1499" t="e">
            <v>#N/A</v>
          </cell>
          <cell r="J1499" t="e">
            <v>#N/A</v>
          </cell>
          <cell r="K1499" t="str">
            <v>Z5700;INJ080</v>
          </cell>
          <cell r="L1499">
            <v>78</v>
          </cell>
          <cell r="M1499">
            <v>0</v>
          </cell>
          <cell r="N1499" t="str">
            <v>1x1</v>
          </cell>
          <cell r="O1499" t="str">
            <v>Compression</v>
          </cell>
          <cell r="P1499" t="str">
            <v>Press Dep.</v>
          </cell>
          <cell r="Q1499" t="str">
            <v>NO</v>
          </cell>
          <cell r="R1499" t="str">
            <v>-</v>
          </cell>
          <cell r="S1499">
            <v>120</v>
          </cell>
          <cell r="T1499">
            <v>16</v>
          </cell>
          <cell r="U1499">
            <v>15</v>
          </cell>
          <cell r="V1499">
            <v>15</v>
          </cell>
          <cell r="W1499">
            <v>6</v>
          </cell>
          <cell r="Y1499">
            <v>20</v>
          </cell>
          <cell r="Z1499">
            <v>979.2</v>
          </cell>
          <cell r="AA1499">
            <v>180</v>
          </cell>
          <cell r="AB1499">
            <v>1</v>
          </cell>
          <cell r="AC1499">
            <v>80</v>
          </cell>
          <cell r="AD1499" t="str">
            <v>RK</v>
          </cell>
          <cell r="AE1499">
            <v>0</v>
          </cell>
          <cell r="AF1499">
            <v>0</v>
          </cell>
          <cell r="AG1499">
            <v>78</v>
          </cell>
          <cell r="AH1499">
            <v>0</v>
          </cell>
          <cell r="AJ1499">
            <v>0</v>
          </cell>
          <cell r="AL1499" t="e">
            <v>#N/A</v>
          </cell>
          <cell r="AM1499" t="e">
            <v>#N/A</v>
          </cell>
          <cell r="AN1499" t="e">
            <v>#N/A</v>
          </cell>
          <cell r="AO1499" t="e">
            <v>#N/A</v>
          </cell>
          <cell r="AP1499">
            <v>0</v>
          </cell>
          <cell r="AQ1499" t="e">
            <v>#N/A</v>
          </cell>
          <cell r="AR1499" t="str">
            <v>VAC</v>
          </cell>
          <cell r="AS1499">
            <v>2.82</v>
          </cell>
          <cell r="AT1499" t="e">
            <v>#N/A</v>
          </cell>
        </row>
        <row r="1500">
          <cell r="B1500" t="str">
            <v>C8299-01020</v>
          </cell>
          <cell r="C1500" t="str">
            <v>C8299-01020</v>
          </cell>
          <cell r="D1500" t="str">
            <v>F-VK</v>
          </cell>
          <cell r="E1500" t="str">
            <v>MAZDA</v>
          </cell>
          <cell r="F1500" t="str">
            <v>626'89</v>
          </cell>
          <cell r="G1500" t="str">
            <v>GASKET HEAD COVER</v>
          </cell>
          <cell r="H1500" t="str">
            <v>-</v>
          </cell>
          <cell r="I1500" t="e">
            <v>#N/A</v>
          </cell>
          <cell r="J1500" t="e">
            <v>#N/A</v>
          </cell>
          <cell r="K1500" t="str">
            <v>E-2519</v>
          </cell>
          <cell r="L1500" t="e">
            <v>#N/A</v>
          </cell>
          <cell r="M1500" t="e">
            <v>#N/A</v>
          </cell>
          <cell r="N1500" t="str">
            <v>4x1</v>
          </cell>
          <cell r="O1500" t="str">
            <v>Compression</v>
          </cell>
          <cell r="P1500" t="str">
            <v>Press Dep.</v>
          </cell>
          <cell r="Q1500" t="str">
            <v>YES</v>
          </cell>
          <cell r="R1500" t="str">
            <v>-</v>
          </cell>
          <cell r="S1500">
            <v>120</v>
          </cell>
          <cell r="T1500">
            <v>1</v>
          </cell>
          <cell r="U1500">
            <v>65</v>
          </cell>
          <cell r="V1500">
            <v>65</v>
          </cell>
          <cell r="W1500">
            <v>3</v>
          </cell>
          <cell r="Y1500">
            <v>8</v>
          </cell>
          <cell r="Z1500">
            <v>56</v>
          </cell>
          <cell r="AA1500">
            <v>170</v>
          </cell>
          <cell r="AB1500">
            <v>5</v>
          </cell>
          <cell r="AC1500">
            <v>70</v>
          </cell>
          <cell r="AD1500" t="str">
            <v>RK</v>
          </cell>
          <cell r="AE1500">
            <v>0</v>
          </cell>
          <cell r="AG1500" t="e">
            <v>#N/A</v>
          </cell>
          <cell r="AH1500" t="e">
            <v>#N/A</v>
          </cell>
          <cell r="AJ1500">
            <v>0</v>
          </cell>
          <cell r="AL1500">
            <v>90</v>
          </cell>
          <cell r="AM1500">
            <v>30</v>
          </cell>
          <cell r="AN1500">
            <v>0</v>
          </cell>
          <cell r="AO1500">
            <v>5.04</v>
          </cell>
          <cell r="AP1500">
            <v>0</v>
          </cell>
          <cell r="AQ1500" t="e">
            <v>#N/A</v>
          </cell>
          <cell r="AR1500" t="str">
            <v>VAC</v>
          </cell>
          <cell r="AS1500">
            <v>0.94</v>
          </cell>
          <cell r="AT1500" t="e">
            <v>#N/A</v>
          </cell>
        </row>
        <row r="1501">
          <cell r="B1501" t="str">
            <v>C8299-01020</v>
          </cell>
          <cell r="C1501" t="str">
            <v>C8299-01020</v>
          </cell>
          <cell r="D1501" t="str">
            <v>F-VK</v>
          </cell>
          <cell r="E1501" t="str">
            <v>HALLA</v>
          </cell>
          <cell r="F1501" t="str">
            <v>IRC</v>
          </cell>
          <cell r="G1501" t="str">
            <v>RUBBER</v>
          </cell>
          <cell r="H1501" t="str">
            <v>-</v>
          </cell>
          <cell r="I1501" t="e">
            <v>#N/A</v>
          </cell>
          <cell r="J1501" t="e">
            <v>#N/A</v>
          </cell>
          <cell r="K1501" t="str">
            <v>E-2519</v>
          </cell>
          <cell r="L1501" t="e">
            <v>#N/A</v>
          </cell>
          <cell r="M1501" t="e">
            <v>#N/A</v>
          </cell>
          <cell r="N1501" t="str">
            <v>4x1</v>
          </cell>
          <cell r="O1501" t="str">
            <v>Compression</v>
          </cell>
          <cell r="P1501" t="str">
            <v>Press Dep.</v>
          </cell>
          <cell r="Q1501" t="str">
            <v>NO</v>
          </cell>
          <cell r="R1501" t="str">
            <v>-</v>
          </cell>
          <cell r="S1501">
            <v>150</v>
          </cell>
          <cell r="T1501">
            <v>1</v>
          </cell>
          <cell r="U1501">
            <v>10</v>
          </cell>
          <cell r="V1501">
            <v>130</v>
          </cell>
          <cell r="W1501">
            <v>3.5</v>
          </cell>
          <cell r="Y1501">
            <v>4</v>
          </cell>
          <cell r="Z1501">
            <v>56</v>
          </cell>
          <cell r="AA1501">
            <v>170</v>
          </cell>
          <cell r="AB1501">
            <v>1</v>
          </cell>
          <cell r="AC1501">
            <v>70</v>
          </cell>
          <cell r="AD1501" t="str">
            <v>RK</v>
          </cell>
          <cell r="AE1501">
            <v>0</v>
          </cell>
          <cell r="AG1501" t="e">
            <v>#N/A</v>
          </cell>
          <cell r="AH1501" t="e">
            <v>#N/A</v>
          </cell>
          <cell r="AJ1501">
            <v>0</v>
          </cell>
          <cell r="AL1501">
            <v>90</v>
          </cell>
          <cell r="AM1501">
            <v>30</v>
          </cell>
          <cell r="AN1501">
            <v>0</v>
          </cell>
          <cell r="AO1501">
            <v>5.04</v>
          </cell>
          <cell r="AP1501">
            <v>0</v>
          </cell>
          <cell r="AQ1501" t="e">
            <v>#N/A</v>
          </cell>
          <cell r="AR1501" t="str">
            <v>VAC</v>
          </cell>
          <cell r="AS1501">
            <v>1.88</v>
          </cell>
          <cell r="AT1501" t="e">
            <v>#N/A</v>
          </cell>
        </row>
        <row r="1502">
          <cell r="B1502" t="str">
            <v>C8299-01030</v>
          </cell>
          <cell r="C1502" t="str">
            <v>C8299-01030</v>
          </cell>
          <cell r="D1502" t="str">
            <v>F-VK</v>
          </cell>
          <cell r="E1502" t="str">
            <v>HALLA</v>
          </cell>
          <cell r="F1502" t="str">
            <v>IRC</v>
          </cell>
          <cell r="G1502" t="str">
            <v>RUBBER</v>
          </cell>
          <cell r="H1502" t="str">
            <v>-</v>
          </cell>
          <cell r="I1502" t="e">
            <v>#N/A</v>
          </cell>
          <cell r="J1502" t="e">
            <v>#N/A</v>
          </cell>
          <cell r="K1502" t="str">
            <v>E-2519</v>
          </cell>
          <cell r="L1502" t="e">
            <v>#N/A</v>
          </cell>
          <cell r="M1502" t="e">
            <v>#N/A</v>
          </cell>
          <cell r="N1502" t="str">
            <v>4x1</v>
          </cell>
          <cell r="O1502" t="str">
            <v>Compression</v>
          </cell>
          <cell r="P1502" t="str">
            <v>Press Dep.</v>
          </cell>
          <cell r="Q1502" t="str">
            <v>NO</v>
          </cell>
          <cell r="R1502" t="str">
            <v>-</v>
          </cell>
          <cell r="S1502">
            <v>100</v>
          </cell>
          <cell r="T1502">
            <v>1</v>
          </cell>
          <cell r="U1502">
            <v>55</v>
          </cell>
          <cell r="V1502">
            <v>50</v>
          </cell>
          <cell r="W1502">
            <v>3</v>
          </cell>
          <cell r="Y1502">
            <v>3</v>
          </cell>
          <cell r="Z1502">
            <v>48.96</v>
          </cell>
          <cell r="AA1502">
            <v>160</v>
          </cell>
          <cell r="AB1502">
            <v>1</v>
          </cell>
          <cell r="AC1502">
            <v>70</v>
          </cell>
          <cell r="AD1502" t="str">
            <v>RK</v>
          </cell>
          <cell r="AE1502">
            <v>0</v>
          </cell>
          <cell r="AG1502" t="e">
            <v>#N/A</v>
          </cell>
          <cell r="AH1502" t="e">
            <v>#N/A</v>
          </cell>
          <cell r="AJ1502">
            <v>0</v>
          </cell>
          <cell r="AL1502" t="e">
            <v>#N/A</v>
          </cell>
          <cell r="AM1502" t="e">
            <v>#N/A</v>
          </cell>
          <cell r="AN1502" t="e">
            <v>#N/A</v>
          </cell>
          <cell r="AO1502" t="e">
            <v>#N/A</v>
          </cell>
          <cell r="AP1502" t="e">
            <v>#N/A</v>
          </cell>
          <cell r="AQ1502" t="e">
            <v>#N/A</v>
          </cell>
          <cell r="AR1502" t="e">
            <v>#N/A</v>
          </cell>
          <cell r="AS1502" t="e">
            <v>#N/A</v>
          </cell>
          <cell r="AT1502" t="e">
            <v>#N/A</v>
          </cell>
        </row>
        <row r="1503">
          <cell r="B1503" t="str">
            <v>C8299-01040</v>
          </cell>
          <cell r="C1503" t="str">
            <v>C8299-01040</v>
          </cell>
          <cell r="D1503" t="str">
            <v>F-WCLHO</v>
          </cell>
          <cell r="E1503" t="str">
            <v>MAZDA</v>
          </cell>
          <cell r="F1503" t="str">
            <v>-</v>
          </cell>
          <cell r="G1503" t="str">
            <v>HOSE ASSY</v>
          </cell>
          <cell r="H1503" t="str">
            <v>SUB</v>
          </cell>
          <cell r="I1503" t="e">
            <v>#N/A</v>
          </cell>
          <cell r="J1503" t="e">
            <v>#N/A</v>
          </cell>
          <cell r="K1503" t="str">
            <v>E-2560</v>
          </cell>
          <cell r="L1503" t="e">
            <v>#N/A</v>
          </cell>
          <cell r="M1503" t="e">
            <v>#N/A</v>
          </cell>
          <cell r="N1503" t="str">
            <v>9x1</v>
          </cell>
          <cell r="O1503" t="str">
            <v>Compression</v>
          </cell>
          <cell r="P1503" t="str">
            <v>Sub.Cont.</v>
          </cell>
          <cell r="Q1503" t="str">
            <v>NO</v>
          </cell>
          <cell r="R1503" t="str">
            <v>-</v>
          </cell>
          <cell r="S1503">
            <v>120</v>
          </cell>
          <cell r="T1503">
            <v>1</v>
          </cell>
          <cell r="U1503">
            <v>4</v>
          </cell>
          <cell r="V1503">
            <v>635</v>
          </cell>
          <cell r="W1503">
            <v>5</v>
          </cell>
          <cell r="Y1503">
            <v>6</v>
          </cell>
          <cell r="Z1503">
            <v>22.118399999999998</v>
          </cell>
          <cell r="AA1503">
            <v>160</v>
          </cell>
          <cell r="AB1503">
            <v>1</v>
          </cell>
          <cell r="AC1503">
            <v>60</v>
          </cell>
          <cell r="AD1503" t="str">
            <v>RK</v>
          </cell>
          <cell r="AE1503">
            <v>0</v>
          </cell>
          <cell r="AF1503">
            <v>9</v>
          </cell>
          <cell r="AG1503" t="e">
            <v>#N/A</v>
          </cell>
          <cell r="AH1503" t="e">
            <v>#N/A</v>
          </cell>
          <cell r="AJ1503">
            <v>0</v>
          </cell>
          <cell r="AL1503" t="e">
            <v>#N/A</v>
          </cell>
          <cell r="AM1503" t="e">
            <v>#N/A</v>
          </cell>
          <cell r="AN1503" t="e">
            <v>#N/A</v>
          </cell>
          <cell r="AO1503" t="e">
            <v>#N/A</v>
          </cell>
          <cell r="AP1503" t="e">
            <v>#N/A</v>
          </cell>
          <cell r="AQ1503" t="e">
            <v>#N/A</v>
          </cell>
          <cell r="AR1503" t="e">
            <v>#N/A</v>
          </cell>
          <cell r="AS1503" t="e">
            <v>#N/A</v>
          </cell>
          <cell r="AT1503" t="e">
            <v>#N/A</v>
          </cell>
        </row>
        <row r="1504">
          <cell r="B1504" t="str">
            <v>CAP NO 12</v>
          </cell>
          <cell r="C1504" t="str">
            <v>CAP NO 12</v>
          </cell>
          <cell r="D1504" t="e">
            <v>#N/A</v>
          </cell>
          <cell r="E1504" t="str">
            <v>HALLA</v>
          </cell>
          <cell r="F1504" t="str">
            <v>IRC</v>
          </cell>
          <cell r="G1504" t="str">
            <v>GROMMET</v>
          </cell>
          <cell r="H1504" t="str">
            <v>CR</v>
          </cell>
          <cell r="I1504" t="e">
            <v>#N/A</v>
          </cell>
          <cell r="J1504" t="e">
            <v>#N/A</v>
          </cell>
          <cell r="K1504" t="str">
            <v>C-2554</v>
          </cell>
          <cell r="L1504" t="e">
            <v>#N/A</v>
          </cell>
          <cell r="M1504" t="e">
            <v>#N/A</v>
          </cell>
          <cell r="N1504" t="str">
            <v>30x1</v>
          </cell>
          <cell r="O1504" t="str">
            <v>Transfer</v>
          </cell>
          <cell r="P1504" t="str">
            <v>Press Dep.</v>
          </cell>
          <cell r="Q1504" t="str">
            <v>NO</v>
          </cell>
          <cell r="R1504" t="str">
            <v>205 / 220</v>
          </cell>
          <cell r="S1504">
            <v>120</v>
          </cell>
          <cell r="Y1504">
            <v>25</v>
          </cell>
          <cell r="Z1504">
            <v>0</v>
          </cell>
          <cell r="AA1504">
            <v>175</v>
          </cell>
          <cell r="AB1504">
            <v>0</v>
          </cell>
          <cell r="AC1504">
            <v>60</v>
          </cell>
          <cell r="AD1504" t="str">
            <v>RK</v>
          </cell>
          <cell r="AE1504">
            <v>0</v>
          </cell>
          <cell r="AF1504">
            <v>256</v>
          </cell>
          <cell r="AG1504" t="e">
            <v>#N/A</v>
          </cell>
          <cell r="AH1504" t="e">
            <v>#N/A</v>
          </cell>
          <cell r="AJ1504">
            <v>0</v>
          </cell>
          <cell r="AL1504">
            <v>54</v>
          </cell>
          <cell r="AM1504">
            <v>18</v>
          </cell>
          <cell r="AN1504">
            <v>13824</v>
          </cell>
          <cell r="AO1504">
            <v>0</v>
          </cell>
          <cell r="AP1504" t="e">
            <v>#N/A</v>
          </cell>
          <cell r="AQ1504" t="e">
            <v>#N/A</v>
          </cell>
          <cell r="AR1504" t="e">
            <v>#N/A</v>
          </cell>
          <cell r="AS1504" t="e">
            <v>#N/A</v>
          </cell>
          <cell r="AT1504" t="e">
            <v>#N/A</v>
          </cell>
        </row>
        <row r="1505">
          <cell r="B1505" t="str">
            <v>CAP NO 8</v>
          </cell>
          <cell r="C1505" t="str">
            <v>CAP NO 8</v>
          </cell>
          <cell r="D1505" t="e">
            <v>#N/A</v>
          </cell>
          <cell r="E1505" t="str">
            <v>HALLA</v>
          </cell>
          <cell r="F1505" t="str">
            <v>IRC</v>
          </cell>
          <cell r="G1505" t="str">
            <v>GROMMET DRAIN</v>
          </cell>
          <cell r="H1505" t="str">
            <v>SCR</v>
          </cell>
          <cell r="I1505" t="e">
            <v>#N/A</v>
          </cell>
          <cell r="J1505" t="e">
            <v>#N/A</v>
          </cell>
          <cell r="K1505" t="str">
            <v>E-2611</v>
          </cell>
          <cell r="L1505" t="e">
            <v>#N/A</v>
          </cell>
          <cell r="M1505" t="e">
            <v>#N/A</v>
          </cell>
          <cell r="N1505" t="str">
            <v>4x1</v>
          </cell>
          <cell r="O1505" t="str">
            <v>Comprssion</v>
          </cell>
          <cell r="P1505" t="str">
            <v>Press Dep.</v>
          </cell>
          <cell r="Q1505" t="str">
            <v>NO</v>
          </cell>
          <cell r="S1505">
            <v>140</v>
          </cell>
          <cell r="Z1505">
            <v>77.760000000000005</v>
          </cell>
          <cell r="AA1505">
            <v>165</v>
          </cell>
          <cell r="AF1505">
            <v>256</v>
          </cell>
          <cell r="AG1505" t="e">
            <v>#N/A</v>
          </cell>
          <cell r="AH1505" t="e">
            <v>#N/A</v>
          </cell>
          <cell r="AL1505">
            <v>54</v>
          </cell>
          <cell r="AM1505">
            <v>18</v>
          </cell>
          <cell r="AN1505">
            <v>13824</v>
          </cell>
        </row>
        <row r="1506">
          <cell r="B1506" t="str">
            <v>CAP NO 8</v>
          </cell>
          <cell r="C1506" t="str">
            <v>CAP NO 8</v>
          </cell>
          <cell r="D1506" t="e">
            <v>#N/A</v>
          </cell>
          <cell r="E1506" t="str">
            <v>HALLA</v>
          </cell>
          <cell r="F1506" t="str">
            <v>IRC</v>
          </cell>
          <cell r="G1506" t="str">
            <v>GROMMET DRAIN</v>
          </cell>
          <cell r="H1506" t="str">
            <v>SCR</v>
          </cell>
          <cell r="I1506" t="e">
            <v>#N/A</v>
          </cell>
          <cell r="J1506" t="e">
            <v>#N/A</v>
          </cell>
          <cell r="K1506" t="str">
            <v>E-2611</v>
          </cell>
          <cell r="L1506" t="e">
            <v>#N/A</v>
          </cell>
          <cell r="M1506" t="e">
            <v>#N/A</v>
          </cell>
          <cell r="N1506" t="str">
            <v>4x1</v>
          </cell>
          <cell r="O1506" t="str">
            <v>Comprssion</v>
          </cell>
          <cell r="P1506" t="str">
            <v>Sub.Cont.</v>
          </cell>
          <cell r="Q1506" t="str">
            <v>NO</v>
          </cell>
          <cell r="R1506" t="str">
            <v>-</v>
          </cell>
          <cell r="S1506">
            <v>100</v>
          </cell>
          <cell r="Y1506">
            <v>3</v>
          </cell>
          <cell r="Z1506">
            <v>77.760000000000005</v>
          </cell>
          <cell r="AA1506">
            <v>175</v>
          </cell>
          <cell r="AB1506">
            <v>5</v>
          </cell>
          <cell r="AC1506">
            <v>55</v>
          </cell>
          <cell r="AD1506" t="str">
            <v>RK</v>
          </cell>
          <cell r="AE1506">
            <v>0</v>
          </cell>
          <cell r="AF1506">
            <v>256</v>
          </cell>
          <cell r="AG1506" t="e">
            <v>#N/A</v>
          </cell>
          <cell r="AH1506" t="e">
            <v>#N/A</v>
          </cell>
          <cell r="AJ1506">
            <v>0</v>
          </cell>
          <cell r="AL1506">
            <v>54</v>
          </cell>
          <cell r="AM1506">
            <v>18</v>
          </cell>
          <cell r="AN1506">
            <v>13824</v>
          </cell>
          <cell r="AO1506">
            <v>4.1990400000000001</v>
          </cell>
          <cell r="AP1506" t="e">
            <v>#N/A</v>
          </cell>
          <cell r="AQ1506" t="e">
            <v>#N/A</v>
          </cell>
          <cell r="AR1506" t="e">
            <v>#N/A</v>
          </cell>
          <cell r="AS1506" t="e">
            <v>#N/A</v>
          </cell>
          <cell r="AT1506" t="e">
            <v>#N/A</v>
          </cell>
        </row>
        <row r="1507">
          <cell r="B1507" t="str">
            <v>CAP#10</v>
          </cell>
          <cell r="C1507" t="str">
            <v>CAP#10</v>
          </cell>
          <cell r="D1507" t="e">
            <v>#N/A</v>
          </cell>
          <cell r="E1507" t="str">
            <v>HALLA</v>
          </cell>
          <cell r="F1507" t="str">
            <v>IRC</v>
          </cell>
          <cell r="G1507" t="str">
            <v>RUBB COND</v>
          </cell>
          <cell r="H1507" t="str">
            <v>TEE</v>
          </cell>
          <cell r="I1507" t="e">
            <v>#N/A</v>
          </cell>
          <cell r="J1507" t="e">
            <v>#N/A</v>
          </cell>
          <cell r="K1507" t="str">
            <v>A-2553</v>
          </cell>
          <cell r="L1507" t="e">
            <v>#N/A</v>
          </cell>
          <cell r="M1507" t="e">
            <v>#N/A</v>
          </cell>
          <cell r="N1507" t="str">
            <v>16x1</v>
          </cell>
          <cell r="O1507" t="str">
            <v>Transfer</v>
          </cell>
          <cell r="P1507" t="str">
            <v>Press Dep.</v>
          </cell>
          <cell r="Q1507" t="str">
            <v>NO</v>
          </cell>
          <cell r="S1507">
            <v>80</v>
          </cell>
          <cell r="T1507">
            <v>1</v>
          </cell>
          <cell r="U1507">
            <v>60</v>
          </cell>
          <cell r="V1507">
            <v>75</v>
          </cell>
          <cell r="W1507">
            <v>8</v>
          </cell>
          <cell r="Y1507">
            <v>7</v>
          </cell>
          <cell r="Z1507">
            <v>0</v>
          </cell>
          <cell r="AA1507">
            <v>160</v>
          </cell>
          <cell r="AB1507">
            <v>3</v>
          </cell>
          <cell r="AC1507">
            <v>70</v>
          </cell>
          <cell r="AD1507" t="str">
            <v>RK</v>
          </cell>
          <cell r="AE1507">
            <v>0</v>
          </cell>
          <cell r="AF1507">
            <v>16</v>
          </cell>
          <cell r="AG1507" t="e">
            <v>#N/A</v>
          </cell>
          <cell r="AH1507" t="e">
            <v>#N/A</v>
          </cell>
          <cell r="AL1507" t="e">
            <v>#N/A</v>
          </cell>
          <cell r="AM1507" t="e">
            <v>#N/A</v>
          </cell>
          <cell r="AN1507" t="e">
            <v>#N/A</v>
          </cell>
          <cell r="AO1507" t="e">
            <v>#N/A</v>
          </cell>
          <cell r="AP1507" t="e">
            <v>#N/A</v>
          </cell>
          <cell r="AQ1507" t="e">
            <v>#N/A</v>
          </cell>
          <cell r="AR1507" t="e">
            <v>#N/A</v>
          </cell>
          <cell r="AS1507" t="e">
            <v>#N/A</v>
          </cell>
          <cell r="AT1507" t="e">
            <v>#N/A</v>
          </cell>
        </row>
        <row r="1508">
          <cell r="B1508" t="str">
            <v>CC102120B</v>
          </cell>
          <cell r="C1508" t="str">
            <v>CC102120B;A</v>
          </cell>
          <cell r="D1508" t="str">
            <v>F-RP</v>
          </cell>
          <cell r="E1508" t="str">
            <v>HALLA</v>
          </cell>
          <cell r="F1508" t="str">
            <v>IRC</v>
          </cell>
          <cell r="G1508" t="str">
            <v>GROMMET</v>
          </cell>
          <cell r="H1508" t="str">
            <v>INJ 48,49,50,51,70-72,75-76,80-86,59-61</v>
          </cell>
          <cell r="I1508" t="e">
            <v>#N/A</v>
          </cell>
          <cell r="J1508" t="e">
            <v>#N/A</v>
          </cell>
          <cell r="K1508" t="str">
            <v>E-5560;INJ080</v>
          </cell>
          <cell r="L1508">
            <v>83</v>
          </cell>
          <cell r="M1508">
            <v>8971.9626168224313</v>
          </cell>
          <cell r="N1508" t="str">
            <v>12x1</v>
          </cell>
          <cell r="O1508" t="str">
            <v>Compression</v>
          </cell>
          <cell r="P1508" t="str">
            <v>Sub.Cont.</v>
          </cell>
          <cell r="Q1508" t="str">
            <v>NO</v>
          </cell>
          <cell r="R1508" t="str">
            <v>-</v>
          </cell>
          <cell r="S1508">
            <v>100</v>
          </cell>
          <cell r="T1508">
            <v>2</v>
          </cell>
          <cell r="U1508">
            <v>12</v>
          </cell>
          <cell r="V1508">
            <v>52</v>
          </cell>
          <cell r="W1508">
            <v>8</v>
          </cell>
          <cell r="Y1508">
            <v>4</v>
          </cell>
          <cell r="Z1508">
            <v>107</v>
          </cell>
          <cell r="AA1508">
            <v>175</v>
          </cell>
          <cell r="AB1508">
            <v>1</v>
          </cell>
          <cell r="AC1508">
            <v>60</v>
          </cell>
          <cell r="AD1508" t="str">
            <v>RK</v>
          </cell>
          <cell r="AE1508">
            <v>0</v>
          </cell>
          <cell r="AF1508">
            <v>12</v>
          </cell>
          <cell r="AG1508">
            <v>83</v>
          </cell>
          <cell r="AH1508">
            <v>9308.4112149532702</v>
          </cell>
          <cell r="AJ1508">
            <v>0</v>
          </cell>
          <cell r="AL1508">
            <v>156</v>
          </cell>
          <cell r="AM1508">
            <v>52</v>
          </cell>
          <cell r="AN1508">
            <v>1872</v>
          </cell>
          <cell r="AO1508">
            <v>16.692</v>
          </cell>
          <cell r="AP1508" t="e">
            <v>#N/A</v>
          </cell>
          <cell r="AQ1508" t="e">
            <v>#N/A</v>
          </cell>
          <cell r="AR1508" t="e">
            <v>#N/A</v>
          </cell>
          <cell r="AS1508" t="e">
            <v>#N/A</v>
          </cell>
          <cell r="AT1508" t="e">
            <v>#N/A</v>
          </cell>
        </row>
        <row r="1509">
          <cell r="B1509" t="str">
            <v>CC102120B-2</v>
          </cell>
          <cell r="C1509" t="str">
            <v>CC102120B;A</v>
          </cell>
          <cell r="D1509" t="str">
            <v>F-RP</v>
          </cell>
          <cell r="E1509" t="str">
            <v>HALLA</v>
          </cell>
          <cell r="F1509" t="str">
            <v>IRC</v>
          </cell>
          <cell r="G1509" t="str">
            <v>GROMMET</v>
          </cell>
          <cell r="H1509" t="str">
            <v>INJ 48,49,50,51,70-72,75-76,80-86,59-61</v>
          </cell>
          <cell r="I1509" t="e">
            <v>#N/A</v>
          </cell>
          <cell r="J1509" t="e">
            <v>#N/A</v>
          </cell>
          <cell r="K1509" t="str">
            <v>E-5560;INJ080</v>
          </cell>
          <cell r="L1509">
            <v>83</v>
          </cell>
          <cell r="M1509">
            <v>8971.9626168224313</v>
          </cell>
          <cell r="N1509" t="str">
            <v>12x1</v>
          </cell>
          <cell r="O1509" t="str">
            <v>Compression</v>
          </cell>
          <cell r="P1509" t="str">
            <v>Sub.Cont.</v>
          </cell>
          <cell r="Q1509" t="str">
            <v>NO</v>
          </cell>
          <cell r="R1509" t="str">
            <v>-</v>
          </cell>
          <cell r="S1509">
            <v>100</v>
          </cell>
          <cell r="T1509">
            <v>2</v>
          </cell>
          <cell r="U1509">
            <v>12</v>
          </cell>
          <cell r="V1509">
            <v>52</v>
          </cell>
          <cell r="W1509">
            <v>8</v>
          </cell>
          <cell r="Y1509">
            <v>4</v>
          </cell>
          <cell r="Z1509">
            <v>107</v>
          </cell>
          <cell r="AA1509">
            <v>175</v>
          </cell>
          <cell r="AB1509">
            <v>1</v>
          </cell>
          <cell r="AC1509">
            <v>60</v>
          </cell>
          <cell r="AD1509" t="str">
            <v>RK</v>
          </cell>
          <cell r="AE1509">
            <v>0</v>
          </cell>
          <cell r="AF1509">
            <v>12</v>
          </cell>
          <cell r="AG1509">
            <v>83</v>
          </cell>
          <cell r="AH1509">
            <v>9308.4112149532702</v>
          </cell>
          <cell r="AJ1509">
            <v>0</v>
          </cell>
          <cell r="AL1509">
            <v>156</v>
          </cell>
          <cell r="AM1509">
            <v>52</v>
          </cell>
          <cell r="AN1509">
            <v>1872</v>
          </cell>
          <cell r="AO1509">
            <v>16.692</v>
          </cell>
          <cell r="AP1509" t="e">
            <v>#N/A</v>
          </cell>
          <cell r="AQ1509" t="e">
            <v>#N/A</v>
          </cell>
          <cell r="AR1509" t="e">
            <v>#N/A</v>
          </cell>
          <cell r="AS1509" t="e">
            <v>#N/A</v>
          </cell>
          <cell r="AT1509" t="e">
            <v>#N/A</v>
          </cell>
        </row>
        <row r="1510">
          <cell r="B1510" t="str">
            <v>CC102130B</v>
          </cell>
          <cell r="C1510" t="str">
            <v>CC102130B;A</v>
          </cell>
          <cell r="D1510" t="str">
            <v>F-RP</v>
          </cell>
          <cell r="E1510" t="str">
            <v>HALLA</v>
          </cell>
          <cell r="F1510" t="str">
            <v>IRC</v>
          </cell>
          <cell r="G1510" t="str">
            <v>GROMMET</v>
          </cell>
          <cell r="H1510" t="str">
            <v>INJ 48,49,50,51,70-72,75-76,80-86</v>
          </cell>
          <cell r="I1510" t="e">
            <v>#N/A</v>
          </cell>
          <cell r="J1510" t="e">
            <v>#N/A</v>
          </cell>
          <cell r="K1510" t="str">
            <v>E-5560;INJ080</v>
          </cell>
          <cell r="L1510">
            <v>83</v>
          </cell>
          <cell r="M1510">
            <v>7741.9354838709678</v>
          </cell>
          <cell r="N1510" t="str">
            <v>12x1</v>
          </cell>
          <cell r="O1510" t="str">
            <v>Compression</v>
          </cell>
          <cell r="P1510" t="str">
            <v>Sub.Cont.</v>
          </cell>
          <cell r="Q1510" t="str">
            <v>NO</v>
          </cell>
          <cell r="R1510" t="str">
            <v>-</v>
          </cell>
          <cell r="S1510">
            <v>100</v>
          </cell>
          <cell r="T1510">
            <v>2</v>
          </cell>
          <cell r="U1510">
            <v>12</v>
          </cell>
          <cell r="V1510">
            <v>52</v>
          </cell>
          <cell r="W1510">
            <v>8</v>
          </cell>
          <cell r="Y1510">
            <v>4</v>
          </cell>
          <cell r="Z1510">
            <v>124</v>
          </cell>
          <cell r="AA1510">
            <v>175</v>
          </cell>
          <cell r="AB1510">
            <v>1</v>
          </cell>
          <cell r="AC1510">
            <v>60</v>
          </cell>
          <cell r="AD1510" t="str">
            <v>RK</v>
          </cell>
          <cell r="AE1510">
            <v>0</v>
          </cell>
          <cell r="AF1510">
            <v>12</v>
          </cell>
          <cell r="AG1510">
            <v>83</v>
          </cell>
          <cell r="AH1510">
            <v>8032.2580645161288</v>
          </cell>
          <cell r="AJ1510">
            <v>0</v>
          </cell>
          <cell r="AL1510">
            <v>156</v>
          </cell>
          <cell r="AM1510">
            <v>52</v>
          </cell>
          <cell r="AN1510">
            <v>1872</v>
          </cell>
          <cell r="AO1510">
            <v>19.344000000000001</v>
          </cell>
          <cell r="AP1510" t="e">
            <v>#N/A</v>
          </cell>
          <cell r="AQ1510" t="e">
            <v>#N/A</v>
          </cell>
          <cell r="AR1510" t="e">
            <v>#N/A</v>
          </cell>
          <cell r="AS1510" t="e">
            <v>#N/A</v>
          </cell>
          <cell r="AT1510" t="e">
            <v>#N/A</v>
          </cell>
        </row>
        <row r="1511">
          <cell r="B1511" t="str">
            <v>CC102130B-2</v>
          </cell>
          <cell r="C1511" t="str">
            <v>CC102130B;A</v>
          </cell>
          <cell r="D1511" t="str">
            <v>F-RP</v>
          </cell>
          <cell r="E1511" t="str">
            <v>HALLA</v>
          </cell>
          <cell r="F1511" t="str">
            <v>IRC</v>
          </cell>
          <cell r="G1511" t="str">
            <v>GROMMET</v>
          </cell>
          <cell r="H1511" t="str">
            <v>INJ 48,49,50,51,70-72,75-76,80-86</v>
          </cell>
          <cell r="I1511" t="e">
            <v>#N/A</v>
          </cell>
          <cell r="J1511" t="e">
            <v>#N/A</v>
          </cell>
          <cell r="K1511" t="str">
            <v>E-5560;INJ080</v>
          </cell>
          <cell r="L1511">
            <v>83</v>
          </cell>
          <cell r="M1511">
            <v>7741.9354838709678</v>
          </cell>
          <cell r="N1511" t="str">
            <v>12x1</v>
          </cell>
          <cell r="O1511" t="str">
            <v>Compression</v>
          </cell>
          <cell r="P1511" t="str">
            <v>Sub.Cont.</v>
          </cell>
          <cell r="Q1511" t="str">
            <v>NO</v>
          </cell>
          <cell r="R1511" t="str">
            <v>-</v>
          </cell>
          <cell r="S1511">
            <v>100</v>
          </cell>
          <cell r="T1511">
            <v>2</v>
          </cell>
          <cell r="U1511">
            <v>12</v>
          </cell>
          <cell r="V1511">
            <v>52</v>
          </cell>
          <cell r="W1511">
            <v>8</v>
          </cell>
          <cell r="Y1511">
            <v>4</v>
          </cell>
          <cell r="Z1511">
            <v>124</v>
          </cell>
          <cell r="AA1511">
            <v>175</v>
          </cell>
          <cell r="AB1511">
            <v>1</v>
          </cell>
          <cell r="AC1511">
            <v>60</v>
          </cell>
          <cell r="AD1511" t="str">
            <v>RK</v>
          </cell>
          <cell r="AE1511">
            <v>0</v>
          </cell>
          <cell r="AF1511">
            <v>12</v>
          </cell>
          <cell r="AG1511">
            <v>83</v>
          </cell>
          <cell r="AH1511">
            <v>8032.2580645161288</v>
          </cell>
          <cell r="AJ1511">
            <v>0</v>
          </cell>
          <cell r="AL1511">
            <v>104</v>
          </cell>
          <cell r="AM1511">
            <v>52</v>
          </cell>
          <cell r="AN1511">
            <v>1248</v>
          </cell>
          <cell r="AO1511">
            <v>12.896000000000001</v>
          </cell>
          <cell r="AP1511" t="e">
            <v>#N/A</v>
          </cell>
          <cell r="AQ1511" t="e">
            <v>#N/A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B1512" t="str">
            <v>D-01</v>
          </cell>
          <cell r="C1512" t="str">
            <v>D-01</v>
          </cell>
          <cell r="D1512" t="str">
            <v>F-OTH</v>
          </cell>
          <cell r="E1512" t="str">
            <v>MAZDA</v>
          </cell>
          <cell r="F1512" t="str">
            <v>626'87</v>
          </cell>
          <cell r="G1512" t="str">
            <v>GASKET-T.B.C LER</v>
          </cell>
          <cell r="H1512">
            <v>510</v>
          </cell>
          <cell r="I1512" t="e">
            <v>#N/A</v>
          </cell>
          <cell r="J1512" t="e">
            <v>#N/A</v>
          </cell>
          <cell r="K1512" t="str">
            <v>Z5700;INJ080</v>
          </cell>
          <cell r="L1512">
            <v>78</v>
          </cell>
          <cell r="M1512">
            <v>115.74074074074075</v>
          </cell>
          <cell r="N1512" t="str">
            <v>1x1</v>
          </cell>
          <cell r="O1512" t="str">
            <v>Compression</v>
          </cell>
          <cell r="P1512" t="str">
            <v>Press Dep.</v>
          </cell>
          <cell r="Q1512" t="str">
            <v>NO</v>
          </cell>
          <cell r="R1512" t="str">
            <v>-</v>
          </cell>
          <cell r="S1512">
            <v>150</v>
          </cell>
          <cell r="T1512">
            <v>4</v>
          </cell>
          <cell r="U1512">
            <v>3</v>
          </cell>
          <cell r="V1512">
            <v>340</v>
          </cell>
          <cell r="W1512">
            <v>2.5</v>
          </cell>
          <cell r="Y1512">
            <v>4</v>
          </cell>
          <cell r="Z1512">
            <v>648</v>
          </cell>
          <cell r="AA1512">
            <v>170</v>
          </cell>
          <cell r="AB1512">
            <v>1</v>
          </cell>
          <cell r="AC1512">
            <v>70</v>
          </cell>
          <cell r="AD1512" t="str">
            <v>RK</v>
          </cell>
          <cell r="AE1512">
            <v>0</v>
          </cell>
          <cell r="AF1512">
            <v>1</v>
          </cell>
          <cell r="AG1512">
            <v>78</v>
          </cell>
          <cell r="AH1512">
            <v>120.37037037037037</v>
          </cell>
          <cell r="AJ1512">
            <v>53</v>
          </cell>
          <cell r="AL1512" t="e">
            <v>#N/A</v>
          </cell>
          <cell r="AM1512" t="e">
            <v>#N/A</v>
          </cell>
          <cell r="AN1512" t="e">
            <v>#N/A</v>
          </cell>
          <cell r="AO1512" t="e">
            <v>#N/A</v>
          </cell>
          <cell r="AP1512">
            <v>0</v>
          </cell>
          <cell r="AQ1512" t="e">
            <v>#N/A</v>
          </cell>
          <cell r="AR1512" t="str">
            <v>VAC</v>
          </cell>
          <cell r="AS1512">
            <v>1.61</v>
          </cell>
          <cell r="AT1512" t="e">
            <v>#N/A</v>
          </cell>
        </row>
        <row r="1513">
          <cell r="B1513" t="str">
            <v>D213-RZWLA-03</v>
          </cell>
          <cell r="C1513" t="str">
            <v>D213-RZWLA-03;A</v>
          </cell>
          <cell r="D1513" t="str">
            <v>F-RP</v>
          </cell>
          <cell r="E1513" t="str">
            <v>MAZDA</v>
          </cell>
          <cell r="F1513" t="str">
            <v>B-2500</v>
          </cell>
          <cell r="G1513" t="str">
            <v>RUBBER HANGER</v>
          </cell>
          <cell r="H1513" t="str">
            <v>INJ</v>
          </cell>
          <cell r="I1513" t="e">
            <v>#N/A</v>
          </cell>
          <cell r="J1513" t="e">
            <v>#N/A</v>
          </cell>
          <cell r="K1513" t="str">
            <v>E-5621;INJ080</v>
          </cell>
          <cell r="L1513">
            <v>64</v>
          </cell>
          <cell r="M1513">
            <v>2928</v>
          </cell>
          <cell r="N1513" t="str">
            <v>12x1</v>
          </cell>
          <cell r="O1513" t="str">
            <v>Comprssion</v>
          </cell>
          <cell r="P1513" t="str">
            <v>Sub.Cont.</v>
          </cell>
          <cell r="Q1513" t="str">
            <v>NO</v>
          </cell>
          <cell r="R1513" t="str">
            <v>-</v>
          </cell>
          <cell r="S1513">
            <v>100</v>
          </cell>
          <cell r="Y1513">
            <v>5</v>
          </cell>
          <cell r="Z1513">
            <v>250</v>
          </cell>
          <cell r="AA1513">
            <v>175</v>
          </cell>
          <cell r="AB1513">
            <v>0</v>
          </cell>
          <cell r="AC1513">
            <v>0</v>
          </cell>
          <cell r="AD1513" t="str">
            <v>RK</v>
          </cell>
          <cell r="AE1513">
            <v>0</v>
          </cell>
          <cell r="AF1513">
            <v>12</v>
          </cell>
          <cell r="AG1513">
            <v>64</v>
          </cell>
          <cell r="AH1513">
            <v>3072</v>
          </cell>
          <cell r="AJ1513">
            <v>243.048</v>
          </cell>
          <cell r="AL1513">
            <v>90</v>
          </cell>
          <cell r="AM1513">
            <v>30</v>
          </cell>
          <cell r="AN1513">
            <v>1080</v>
          </cell>
          <cell r="AO1513">
            <v>22.5</v>
          </cell>
          <cell r="AP1513" t="e">
            <v>#N/A</v>
          </cell>
          <cell r="AQ1513" t="e">
            <v>#N/A</v>
          </cell>
          <cell r="AR1513" t="e">
            <v>#N/A</v>
          </cell>
          <cell r="AS1513" t="e">
            <v>#N/A</v>
          </cell>
          <cell r="AT1513" t="e">
            <v>#N/A</v>
          </cell>
        </row>
        <row r="1514">
          <cell r="B1514" t="str">
            <v>D213-RZWMA-04</v>
          </cell>
          <cell r="C1514" t="str">
            <v>D213-RZWMA-04</v>
          </cell>
          <cell r="D1514" t="str">
            <v>F-TGI</v>
          </cell>
          <cell r="E1514" t="str">
            <v>MAZDA</v>
          </cell>
          <cell r="F1514" t="str">
            <v>626'89</v>
          </cell>
          <cell r="G1514" t="str">
            <v>GASKET HEAD COVER</v>
          </cell>
          <cell r="H1514" t="str">
            <v>SUB</v>
          </cell>
          <cell r="I1514" t="e">
            <v>#N/A</v>
          </cell>
          <cell r="J1514" t="e">
            <v>#N/A</v>
          </cell>
          <cell r="K1514" t="str">
            <v>E2621;PRS080</v>
          </cell>
          <cell r="L1514">
            <v>80</v>
          </cell>
          <cell r="M1514">
            <v>7333.333333333333</v>
          </cell>
          <cell r="N1514" t="str">
            <v>4x1</v>
          </cell>
          <cell r="O1514" t="str">
            <v>Comprssion</v>
          </cell>
          <cell r="P1514" t="str">
            <v>Sub.Cont.</v>
          </cell>
          <cell r="Q1514" t="str">
            <v>NO</v>
          </cell>
          <cell r="R1514" t="str">
            <v>-</v>
          </cell>
          <cell r="S1514">
            <v>100</v>
          </cell>
          <cell r="Y1514">
            <v>5</v>
          </cell>
          <cell r="Z1514">
            <v>42</v>
          </cell>
          <cell r="AA1514">
            <v>175</v>
          </cell>
          <cell r="AB1514">
            <v>0</v>
          </cell>
          <cell r="AC1514">
            <v>60</v>
          </cell>
          <cell r="AD1514" t="str">
            <v>RK</v>
          </cell>
          <cell r="AE1514">
            <v>0</v>
          </cell>
          <cell r="AF1514">
            <v>4</v>
          </cell>
          <cell r="AG1514">
            <v>80</v>
          </cell>
          <cell r="AH1514">
            <v>7619.0476190476193</v>
          </cell>
          <cell r="AJ1514">
            <v>124.72199999999999</v>
          </cell>
          <cell r="AL1514">
            <v>90</v>
          </cell>
          <cell r="AM1514">
            <v>30</v>
          </cell>
          <cell r="AN1514">
            <v>360</v>
          </cell>
          <cell r="AO1514">
            <v>3.78</v>
          </cell>
          <cell r="AP1514" t="e">
            <v>#N/A</v>
          </cell>
          <cell r="AQ1514" t="e">
            <v>#N/A</v>
          </cell>
          <cell r="AR1514" t="e">
            <v>#N/A</v>
          </cell>
          <cell r="AS1514" t="e">
            <v>#N/A</v>
          </cell>
          <cell r="AT1514" t="e">
            <v>#N/A</v>
          </cell>
        </row>
        <row r="1515">
          <cell r="B1515" t="str">
            <v>D465-RXESA-0100</v>
          </cell>
          <cell r="C1515" t="str">
            <v>D465-RXESA-0100;A</v>
          </cell>
          <cell r="D1515" t="str">
            <v>F-RP</v>
          </cell>
          <cell r="E1515" t="str">
            <v>MAZDA</v>
          </cell>
          <cell r="F1515" t="str">
            <v>626'89</v>
          </cell>
          <cell r="G1515" t="str">
            <v>GASKET UP</v>
          </cell>
          <cell r="H1515" t="str">
            <v>INJ 47-51,58-62</v>
          </cell>
          <cell r="I1515" t="e">
            <v>#N/A</v>
          </cell>
          <cell r="J1515" t="e">
            <v>#N/A</v>
          </cell>
          <cell r="K1515" t="str">
            <v>E-5600;INJ080</v>
          </cell>
          <cell r="L1515">
            <v>67</v>
          </cell>
          <cell r="M1515">
            <v>1969.2307692307693</v>
          </cell>
          <cell r="N1515" t="str">
            <v>4x1</v>
          </cell>
          <cell r="P1515" t="str">
            <v>SUB</v>
          </cell>
          <cell r="Z1515">
            <v>130</v>
          </cell>
          <cell r="AF1515">
            <v>4</v>
          </cell>
          <cell r="AG1515">
            <v>67</v>
          </cell>
          <cell r="AH1515">
            <v>2061.5384615384614</v>
          </cell>
          <cell r="AJ1515">
            <v>145.50899999999999</v>
          </cell>
          <cell r="AL1515">
            <v>189</v>
          </cell>
          <cell r="AM1515">
            <v>63</v>
          </cell>
          <cell r="AN1515">
            <v>756</v>
          </cell>
          <cell r="AO1515">
            <v>24.57</v>
          </cell>
          <cell r="AP1515" t="e">
            <v>#N/A</v>
          </cell>
          <cell r="AQ1515" t="e">
            <v>#N/A</v>
          </cell>
          <cell r="AR1515" t="e">
            <v>#N/A</v>
          </cell>
          <cell r="AS1515" t="e">
            <v>#N/A</v>
          </cell>
          <cell r="AT1515" t="e">
            <v>#N/A</v>
          </cell>
        </row>
        <row r="1516">
          <cell r="B1516" t="str">
            <v>D465-RXESA-0100-1</v>
          </cell>
          <cell r="C1516" t="str">
            <v>D465-RXESA-0100;A</v>
          </cell>
          <cell r="D1516" t="str">
            <v>F-RP</v>
          </cell>
          <cell r="E1516" t="str">
            <v>MAZDA</v>
          </cell>
          <cell r="F1516" t="str">
            <v>626'89</v>
          </cell>
          <cell r="G1516" t="str">
            <v>GASKET UP</v>
          </cell>
          <cell r="H1516" t="str">
            <v>INJ 47-51,58-62</v>
          </cell>
          <cell r="I1516" t="e">
            <v>#N/A</v>
          </cell>
          <cell r="J1516" t="e">
            <v>#N/A</v>
          </cell>
          <cell r="K1516" t="str">
            <v>E-5600;INJ080</v>
          </cell>
          <cell r="L1516">
            <v>67</v>
          </cell>
          <cell r="M1516">
            <v>1969.2307692307693</v>
          </cell>
          <cell r="N1516" t="str">
            <v>4x1</v>
          </cell>
          <cell r="P1516" t="str">
            <v>SUB</v>
          </cell>
          <cell r="Z1516">
            <v>130</v>
          </cell>
          <cell r="AF1516">
            <v>4</v>
          </cell>
          <cell r="AG1516">
            <v>67</v>
          </cell>
          <cell r="AH1516">
            <v>2061.5384615384614</v>
          </cell>
          <cell r="AJ1516">
            <v>145.50899999999999</v>
          </cell>
          <cell r="AL1516">
            <v>63</v>
          </cell>
          <cell r="AM1516">
            <v>63</v>
          </cell>
          <cell r="AN1516">
            <v>252</v>
          </cell>
          <cell r="AO1516">
            <v>8.19</v>
          </cell>
          <cell r="AP1516" t="e">
            <v>#N/A</v>
          </cell>
          <cell r="AQ1516" t="e">
            <v>#N/A</v>
          </cell>
          <cell r="AR1516" t="e">
            <v>#N/A</v>
          </cell>
          <cell r="AS1516" t="e">
            <v>#N/A</v>
          </cell>
          <cell r="AT1516" t="e">
            <v>#N/A</v>
          </cell>
        </row>
        <row r="1517">
          <cell r="B1517" t="str">
            <v>D465-RXESA-0100-1</v>
          </cell>
          <cell r="C1517" t="str">
            <v>D465-RXESA-0100;A</v>
          </cell>
          <cell r="D1517" t="str">
            <v>F-RP</v>
          </cell>
          <cell r="E1517" t="str">
            <v>MAZDA</v>
          </cell>
          <cell r="F1517" t="str">
            <v>626'89</v>
          </cell>
          <cell r="G1517" t="str">
            <v>GASKET UP</v>
          </cell>
          <cell r="H1517" t="str">
            <v>INJ 47-51,58-62</v>
          </cell>
          <cell r="I1517" t="e">
            <v>#N/A</v>
          </cell>
          <cell r="J1517" t="e">
            <v>#N/A</v>
          </cell>
          <cell r="K1517" t="str">
            <v>E-5600;INJ080</v>
          </cell>
          <cell r="L1517">
            <v>67</v>
          </cell>
          <cell r="M1517">
            <v>1969.2307692307693</v>
          </cell>
          <cell r="N1517" t="str">
            <v>4x1</v>
          </cell>
          <cell r="P1517" t="str">
            <v>SUB</v>
          </cell>
          <cell r="Z1517">
            <v>130</v>
          </cell>
          <cell r="AF1517">
            <v>4</v>
          </cell>
          <cell r="AG1517">
            <v>67</v>
          </cell>
          <cell r="AH1517">
            <v>2061.5384615384614</v>
          </cell>
          <cell r="AJ1517">
            <v>145.50899999999999</v>
          </cell>
          <cell r="AL1517">
            <v>70</v>
          </cell>
          <cell r="AM1517">
            <v>70</v>
          </cell>
          <cell r="AN1517">
            <v>280</v>
          </cell>
          <cell r="AO1517">
            <v>9.1</v>
          </cell>
          <cell r="AP1517" t="e">
            <v>#N/A</v>
          </cell>
          <cell r="AQ1517" t="e">
            <v>#N/A</v>
          </cell>
          <cell r="AR1517" t="e">
            <v>#N/A</v>
          </cell>
          <cell r="AS1517" t="e">
            <v>#N/A</v>
          </cell>
          <cell r="AT1517" t="e">
            <v>#N/A</v>
          </cell>
        </row>
        <row r="1518">
          <cell r="B1518" t="str">
            <v>D465-RXESA-0100-2</v>
          </cell>
          <cell r="C1518" t="str">
            <v>D465-RXESA-0100;A</v>
          </cell>
          <cell r="D1518" t="str">
            <v>F-RP</v>
          </cell>
          <cell r="E1518" t="str">
            <v>MAZDA</v>
          </cell>
          <cell r="F1518" t="str">
            <v>626'89</v>
          </cell>
          <cell r="G1518" t="str">
            <v>GASKET UP</v>
          </cell>
          <cell r="H1518" t="str">
            <v>INJ 47-51,58-62</v>
          </cell>
          <cell r="I1518" t="e">
            <v>#N/A</v>
          </cell>
          <cell r="J1518" t="e">
            <v>#N/A</v>
          </cell>
          <cell r="K1518" t="str">
            <v>E-5600;INJ080</v>
          </cell>
          <cell r="L1518">
            <v>67</v>
          </cell>
          <cell r="M1518">
            <v>1969.2307692307693</v>
          </cell>
          <cell r="N1518" t="str">
            <v>4x1</v>
          </cell>
          <cell r="P1518" t="str">
            <v>SUB</v>
          </cell>
          <cell r="Z1518">
            <v>130</v>
          </cell>
          <cell r="AF1518">
            <v>4</v>
          </cell>
          <cell r="AG1518">
            <v>67</v>
          </cell>
          <cell r="AH1518">
            <v>2061.5384615384614</v>
          </cell>
          <cell r="AJ1518">
            <v>145.50899999999999</v>
          </cell>
          <cell r="AL1518">
            <v>140</v>
          </cell>
          <cell r="AM1518">
            <v>70</v>
          </cell>
          <cell r="AN1518">
            <v>560</v>
          </cell>
          <cell r="AO1518">
            <v>18.2</v>
          </cell>
          <cell r="AP1518" t="e">
            <v>#N/A</v>
          </cell>
          <cell r="AQ1518" t="e">
            <v>#N/A</v>
          </cell>
          <cell r="AR1518" t="e">
            <v>#N/A</v>
          </cell>
          <cell r="AS1518" t="e">
            <v>#N/A</v>
          </cell>
          <cell r="AT1518" t="e">
            <v>#N/A</v>
          </cell>
        </row>
        <row r="1519">
          <cell r="B1519" t="str">
            <v>D465-RXETA-0100</v>
          </cell>
          <cell r="C1519" t="str">
            <v>D465-RXETA-0100;A</v>
          </cell>
          <cell r="D1519" t="str">
            <v>F-RP</v>
          </cell>
          <cell r="E1519" t="str">
            <v xml:space="preserve">SATHIEN </v>
          </cell>
          <cell r="F1519" t="str">
            <v>-</v>
          </cell>
          <cell r="G1519" t="str">
            <v>FOOT RUBBER</v>
          </cell>
          <cell r="H1519" t="str">
            <v>INJ 47-51,58-62</v>
          </cell>
          <cell r="I1519" t="e">
            <v>#N/A</v>
          </cell>
          <cell r="J1519" t="e">
            <v>#N/A</v>
          </cell>
          <cell r="K1519" t="str">
            <v>E-5600;INJ080</v>
          </cell>
          <cell r="L1519">
            <v>67</v>
          </cell>
          <cell r="M1519">
            <v>1828.5714285714287</v>
          </cell>
          <cell r="N1519" t="str">
            <v>4x1</v>
          </cell>
          <cell r="O1519" t="str">
            <v>Comprssion</v>
          </cell>
          <cell r="P1519" t="str">
            <v>Sub.Cont.</v>
          </cell>
          <cell r="Q1519" t="str">
            <v>NO</v>
          </cell>
          <cell r="R1519" t="str">
            <v>-</v>
          </cell>
          <cell r="S1519">
            <v>100</v>
          </cell>
          <cell r="Y1519">
            <v>5</v>
          </cell>
          <cell r="Z1519">
            <v>140</v>
          </cell>
          <cell r="AE1519">
            <v>0</v>
          </cell>
          <cell r="AF1519">
            <v>4</v>
          </cell>
          <cell r="AG1519">
            <v>67</v>
          </cell>
          <cell r="AH1519">
            <v>1914.2857142857142</v>
          </cell>
          <cell r="AJ1519">
            <v>166.29599999999999</v>
          </cell>
          <cell r="AL1519">
            <v>210</v>
          </cell>
          <cell r="AM1519">
            <v>70</v>
          </cell>
          <cell r="AN1519">
            <v>840</v>
          </cell>
          <cell r="AO1519">
            <v>29.4</v>
          </cell>
          <cell r="AP1519" t="e">
            <v>#N/A</v>
          </cell>
          <cell r="AQ1519" t="e">
            <v>#N/A</v>
          </cell>
          <cell r="AR1519" t="e">
            <v>#N/A</v>
          </cell>
          <cell r="AS1519" t="e">
            <v>#N/A</v>
          </cell>
          <cell r="AT1519" t="e">
            <v>#N/A</v>
          </cell>
        </row>
        <row r="1520">
          <cell r="B1520" t="str">
            <v>D465-RXETA-0100-1</v>
          </cell>
          <cell r="C1520" t="str">
            <v>D465-RXETA-0100;A</v>
          </cell>
          <cell r="D1520" t="str">
            <v>F-RP</v>
          </cell>
          <cell r="E1520" t="str">
            <v xml:space="preserve">SATHIEN </v>
          </cell>
          <cell r="F1520" t="str">
            <v>-</v>
          </cell>
          <cell r="G1520" t="str">
            <v>FOOT RUBBER</v>
          </cell>
          <cell r="H1520" t="str">
            <v>INJ 47-51,58-62</v>
          </cell>
          <cell r="I1520" t="e">
            <v>#N/A</v>
          </cell>
          <cell r="J1520" t="e">
            <v>#N/A</v>
          </cell>
          <cell r="K1520" t="str">
            <v>E-5600;INJ080</v>
          </cell>
          <cell r="L1520">
            <v>67</v>
          </cell>
          <cell r="M1520">
            <v>1828.5714285714287</v>
          </cell>
          <cell r="N1520" t="str">
            <v>4x1</v>
          </cell>
          <cell r="O1520" t="str">
            <v>Comprssion</v>
          </cell>
          <cell r="P1520" t="str">
            <v>Sub.Cont.</v>
          </cell>
          <cell r="Q1520" t="str">
            <v>NO</v>
          </cell>
          <cell r="R1520" t="str">
            <v>-</v>
          </cell>
          <cell r="S1520">
            <v>100</v>
          </cell>
          <cell r="Y1520">
            <v>5</v>
          </cell>
          <cell r="Z1520">
            <v>140</v>
          </cell>
          <cell r="AE1520">
            <v>0</v>
          </cell>
          <cell r="AF1520">
            <v>4</v>
          </cell>
          <cell r="AG1520">
            <v>67</v>
          </cell>
          <cell r="AH1520">
            <v>1914.2857142857142</v>
          </cell>
          <cell r="AJ1520">
            <v>166.29599999999999</v>
          </cell>
          <cell r="AL1520">
            <v>70</v>
          </cell>
          <cell r="AM1520">
            <v>70</v>
          </cell>
          <cell r="AN1520">
            <v>280</v>
          </cell>
          <cell r="AO1520">
            <v>9.8000000000000007</v>
          </cell>
          <cell r="AP1520" t="e">
            <v>#N/A</v>
          </cell>
          <cell r="AQ1520" t="e">
            <v>#N/A</v>
          </cell>
          <cell r="AR1520" t="e">
            <v>#N/A</v>
          </cell>
          <cell r="AS1520" t="e">
            <v>#N/A</v>
          </cell>
          <cell r="AT1520" t="e">
            <v>#N/A</v>
          </cell>
        </row>
        <row r="1521">
          <cell r="B1521" t="str">
            <v>D465-RXETA-0100-2</v>
          </cell>
          <cell r="C1521" t="str">
            <v>D465-RXETA-0100;A</v>
          </cell>
          <cell r="D1521" t="str">
            <v>F-RP</v>
          </cell>
          <cell r="E1521" t="str">
            <v xml:space="preserve">SATHIEN </v>
          </cell>
          <cell r="F1521" t="str">
            <v>-</v>
          </cell>
          <cell r="G1521" t="str">
            <v>FOOT RUBBER</v>
          </cell>
          <cell r="H1521" t="str">
            <v>INJ 47-51,58-62</v>
          </cell>
          <cell r="I1521" t="e">
            <v>#N/A</v>
          </cell>
          <cell r="J1521" t="e">
            <v>#N/A</v>
          </cell>
          <cell r="K1521" t="str">
            <v>E-5600;INJ080</v>
          </cell>
          <cell r="L1521">
            <v>67</v>
          </cell>
          <cell r="M1521">
            <v>1828.5714285714287</v>
          </cell>
          <cell r="N1521" t="str">
            <v>4x1</v>
          </cell>
          <cell r="O1521" t="str">
            <v>Comprssion</v>
          </cell>
          <cell r="P1521" t="str">
            <v>Sub.Cont.</v>
          </cell>
          <cell r="Q1521" t="str">
            <v>NO</v>
          </cell>
          <cell r="R1521" t="str">
            <v>-</v>
          </cell>
          <cell r="S1521">
            <v>100</v>
          </cell>
          <cell r="Y1521">
            <v>5</v>
          </cell>
          <cell r="Z1521">
            <v>140</v>
          </cell>
          <cell r="AE1521">
            <v>0</v>
          </cell>
          <cell r="AF1521">
            <v>4</v>
          </cell>
          <cell r="AG1521">
            <v>67</v>
          </cell>
          <cell r="AH1521">
            <v>1914.2857142857142</v>
          </cell>
          <cell r="AJ1521">
            <v>166.29599999999999</v>
          </cell>
          <cell r="AL1521">
            <v>140</v>
          </cell>
          <cell r="AM1521">
            <v>70</v>
          </cell>
          <cell r="AN1521">
            <v>560</v>
          </cell>
          <cell r="AO1521">
            <v>19.600000000000001</v>
          </cell>
          <cell r="AP1521" t="e">
            <v>#N/A</v>
          </cell>
          <cell r="AQ1521" t="e">
            <v>#N/A</v>
          </cell>
          <cell r="AR1521" t="e">
            <v>#N/A</v>
          </cell>
          <cell r="AS1521" t="e">
            <v>#N/A</v>
          </cell>
          <cell r="AT1521" t="e">
            <v>#N/A</v>
          </cell>
        </row>
        <row r="1522">
          <cell r="B1522" t="str">
            <v>D496-RZWMA-01</v>
          </cell>
          <cell r="C1522" t="str">
            <v>D496-RZWMA-01</v>
          </cell>
          <cell r="D1522" t="str">
            <v>F-SCR</v>
          </cell>
          <cell r="E1522" t="str">
            <v>AAP</v>
          </cell>
          <cell r="F1522" t="str">
            <v>-</v>
          </cell>
          <cell r="G1522" t="str">
            <v>CAP</v>
          </cell>
          <cell r="H1522" t="str">
            <v>-</v>
          </cell>
          <cell r="I1522" t="e">
            <v>#N/A</v>
          </cell>
          <cell r="J1522" t="e">
            <v>#N/A</v>
          </cell>
          <cell r="K1522" t="str">
            <v>N2659</v>
          </cell>
          <cell r="L1522" t="e">
            <v>#N/A</v>
          </cell>
          <cell r="M1522" t="e">
            <v>#N/A</v>
          </cell>
          <cell r="N1522" t="str">
            <v>9x1</v>
          </cell>
          <cell r="O1522" t="str">
            <v>Comprssion</v>
          </cell>
          <cell r="P1522" t="str">
            <v>Sub.Cont.</v>
          </cell>
          <cell r="Q1522" t="str">
            <v>NO</v>
          </cell>
          <cell r="R1522" t="str">
            <v>-</v>
          </cell>
          <cell r="S1522">
            <v>100</v>
          </cell>
          <cell r="Y1522">
            <v>3</v>
          </cell>
          <cell r="Z1522">
            <v>61.44</v>
          </cell>
          <cell r="AA1522">
            <v>175</v>
          </cell>
          <cell r="AB1522">
            <v>0</v>
          </cell>
          <cell r="AC1522">
            <v>60</v>
          </cell>
          <cell r="AD1522" t="str">
            <v>RK</v>
          </cell>
          <cell r="AE1522">
            <v>0</v>
          </cell>
          <cell r="AF1522">
            <v>9</v>
          </cell>
          <cell r="AG1522" t="e">
            <v>#N/A</v>
          </cell>
          <cell r="AH1522" t="e">
            <v>#N/A</v>
          </cell>
          <cell r="AJ1522">
            <v>450.27839999999998</v>
          </cell>
          <cell r="AL1522">
            <v>60</v>
          </cell>
          <cell r="AM1522">
            <v>20</v>
          </cell>
          <cell r="AN1522">
            <v>540</v>
          </cell>
          <cell r="AO1522">
            <v>3.6863999999999995</v>
          </cell>
          <cell r="AP1522" t="e">
            <v>#N/A</v>
          </cell>
          <cell r="AQ1522" t="e">
            <v>#N/A</v>
          </cell>
          <cell r="AR1522" t="e">
            <v>#N/A</v>
          </cell>
          <cell r="AS1522" t="e">
            <v>#N/A</v>
          </cell>
          <cell r="AT1522" t="e">
            <v>#N/A</v>
          </cell>
        </row>
        <row r="1523">
          <cell r="B1523" t="str">
            <v>D496-RZWMA-01</v>
          </cell>
          <cell r="C1523" t="str">
            <v>D496-RZWMA-01</v>
          </cell>
          <cell r="D1523" t="str">
            <v>F-SCR</v>
          </cell>
          <cell r="E1523" t="str">
            <v>MAZDA</v>
          </cell>
          <cell r="F1523" t="str">
            <v>323'89</v>
          </cell>
          <cell r="G1523" t="str">
            <v>SEAL</v>
          </cell>
          <cell r="H1523" t="str">
            <v>-</v>
          </cell>
          <cell r="I1523" t="e">
            <v>#N/A</v>
          </cell>
          <cell r="J1523" t="e">
            <v>#N/A</v>
          </cell>
          <cell r="K1523" t="str">
            <v>N2659</v>
          </cell>
          <cell r="L1523" t="e">
            <v>#N/A</v>
          </cell>
          <cell r="M1523" t="e">
            <v>#N/A</v>
          </cell>
          <cell r="N1523" t="str">
            <v>9x1</v>
          </cell>
          <cell r="O1523" t="str">
            <v>Comprssion</v>
          </cell>
          <cell r="P1523" t="str">
            <v>Sub.Cont.</v>
          </cell>
          <cell r="Q1523" t="str">
            <v>NO</v>
          </cell>
          <cell r="R1523" t="str">
            <v>-</v>
          </cell>
          <cell r="S1523">
            <v>100</v>
          </cell>
          <cell r="Y1523">
            <v>5</v>
          </cell>
          <cell r="Z1523">
            <v>61.44</v>
          </cell>
          <cell r="AA1523">
            <v>175</v>
          </cell>
          <cell r="AB1523">
            <v>0</v>
          </cell>
          <cell r="AC1523">
            <v>0</v>
          </cell>
          <cell r="AD1523" t="str">
            <v>RK</v>
          </cell>
          <cell r="AE1523">
            <v>0</v>
          </cell>
          <cell r="AF1523">
            <v>9</v>
          </cell>
          <cell r="AG1523" t="e">
            <v>#N/A</v>
          </cell>
          <cell r="AH1523" t="e">
            <v>#N/A</v>
          </cell>
          <cell r="AJ1523">
            <v>0</v>
          </cell>
          <cell r="AL1523">
            <v>60</v>
          </cell>
          <cell r="AM1523">
            <v>20</v>
          </cell>
          <cell r="AN1523">
            <v>540</v>
          </cell>
          <cell r="AO1523">
            <v>3.6863999999999995</v>
          </cell>
          <cell r="AP1523" t="e">
            <v>#N/A</v>
          </cell>
          <cell r="AQ1523" t="e">
            <v>#N/A</v>
          </cell>
          <cell r="AR1523" t="e">
            <v>#N/A</v>
          </cell>
          <cell r="AS1523" t="e">
            <v>#N/A</v>
          </cell>
          <cell r="AT1523" t="e">
            <v>#N/A</v>
          </cell>
        </row>
        <row r="1524">
          <cell r="B1524" t="str">
            <v>D4TG-13-816-1</v>
          </cell>
          <cell r="C1524" t="str">
            <v>D4TG-13-816-1;A</v>
          </cell>
          <cell r="D1524" t="e">
            <v>#N/A</v>
          </cell>
          <cell r="E1524" t="str">
            <v>MAZDA</v>
          </cell>
          <cell r="F1524" t="str">
            <v>626</v>
          </cell>
          <cell r="G1524" t="str">
            <v>FLAP ASSY F RH</v>
          </cell>
          <cell r="H1524" t="str">
            <v>SCR</v>
          </cell>
          <cell r="I1524" t="e">
            <v>#N/A</v>
          </cell>
          <cell r="J1524" t="e">
            <v>#N/A</v>
          </cell>
          <cell r="K1524" t="str">
            <v>P2730;PRS030</v>
          </cell>
          <cell r="L1524">
            <v>6</v>
          </cell>
          <cell r="M1524">
            <v>48.962005483744612</v>
          </cell>
          <cell r="N1524" t="str">
            <v>4x1</v>
          </cell>
          <cell r="O1524" t="str">
            <v>Comprssion</v>
          </cell>
          <cell r="P1524" t="str">
            <v>Sub.Cont.</v>
          </cell>
          <cell r="Q1524" t="str">
            <v>NO</v>
          </cell>
          <cell r="R1524" t="str">
            <v>-</v>
          </cell>
          <cell r="S1524">
            <v>100</v>
          </cell>
          <cell r="Y1524">
            <v>5</v>
          </cell>
          <cell r="Z1524">
            <v>245.08799999999999</v>
          </cell>
          <cell r="AA1524">
            <v>175</v>
          </cell>
          <cell r="AB1524">
            <v>0</v>
          </cell>
          <cell r="AC1524">
            <v>0</v>
          </cell>
          <cell r="AD1524" t="str">
            <v>RK</v>
          </cell>
          <cell r="AE1524">
            <v>0</v>
          </cell>
          <cell r="AF1524">
            <v>4</v>
          </cell>
          <cell r="AG1524">
            <v>6</v>
          </cell>
          <cell r="AH1524">
            <v>97.924010967489224</v>
          </cell>
          <cell r="AJ1524">
            <v>389.66399999999999</v>
          </cell>
          <cell r="AL1524" t="e">
            <v>#N/A</v>
          </cell>
          <cell r="AM1524" t="e">
            <v>#N/A</v>
          </cell>
          <cell r="AN1524" t="e">
            <v>#N/A</v>
          </cell>
          <cell r="AO1524" t="e">
            <v>#N/A</v>
          </cell>
          <cell r="AP1524" t="e">
            <v>#N/A</v>
          </cell>
          <cell r="AQ1524" t="e">
            <v>#N/A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B1525" t="str">
            <v>D511-RZWMA-02</v>
          </cell>
          <cell r="C1525" t="str">
            <v>D511-RZWMA-02</v>
          </cell>
          <cell r="D1525" t="e">
            <v>#N/A</v>
          </cell>
          <cell r="E1525" t="str">
            <v>MAZDA</v>
          </cell>
          <cell r="F1525" t="str">
            <v>626</v>
          </cell>
          <cell r="G1525" t="str">
            <v>FLAP ASSY F LH</v>
          </cell>
          <cell r="H1525" t="str">
            <v>SUB</v>
          </cell>
          <cell r="I1525" t="e">
            <v>#N/A</v>
          </cell>
          <cell r="J1525" t="e">
            <v>#N/A</v>
          </cell>
          <cell r="K1525" t="str">
            <v>E2621;PRS080</v>
          </cell>
          <cell r="L1525">
            <v>80</v>
          </cell>
          <cell r="M1525">
            <v>3593.3333333333335</v>
          </cell>
          <cell r="N1525" t="str">
            <v>14x1</v>
          </cell>
          <cell r="O1525" t="str">
            <v>Comprssion</v>
          </cell>
          <cell r="P1525" t="str">
            <v>Sub.Cont.</v>
          </cell>
          <cell r="Q1525" t="str">
            <v>NO</v>
          </cell>
          <cell r="R1525" t="str">
            <v>-</v>
          </cell>
          <cell r="S1525">
            <v>100</v>
          </cell>
          <cell r="Y1525">
            <v>3</v>
          </cell>
          <cell r="Z1525">
            <v>300</v>
          </cell>
          <cell r="AA1525">
            <v>175</v>
          </cell>
          <cell r="AB1525">
            <v>0</v>
          </cell>
          <cell r="AC1525">
            <v>0</v>
          </cell>
          <cell r="AD1525" t="str">
            <v>RK</v>
          </cell>
          <cell r="AE1525">
            <v>0</v>
          </cell>
          <cell r="AF1525">
            <v>14</v>
          </cell>
          <cell r="AG1525">
            <v>80</v>
          </cell>
          <cell r="AH1525">
            <v>3733.3333333333335</v>
          </cell>
          <cell r="AJ1525">
            <v>569.10569105691059</v>
          </cell>
          <cell r="AL1525">
            <v>45</v>
          </cell>
          <cell r="AM1525">
            <v>15</v>
          </cell>
          <cell r="AN1525">
            <v>630</v>
          </cell>
          <cell r="AO1525">
            <v>13.5</v>
          </cell>
          <cell r="AP1525" t="e">
            <v>#N/A</v>
          </cell>
          <cell r="AQ1525" t="e">
            <v>#N/A</v>
          </cell>
          <cell r="AR1525" t="e">
            <v>#N/A</v>
          </cell>
          <cell r="AS1525" t="e">
            <v>#N/A</v>
          </cell>
          <cell r="AT1525" t="e">
            <v>#N/A</v>
          </cell>
        </row>
        <row r="1526">
          <cell r="B1526" t="str">
            <v>D511-RZWMA-02</v>
          </cell>
          <cell r="C1526" t="str">
            <v>D511-RZWMA-02</v>
          </cell>
          <cell r="D1526" t="e">
            <v>#N/A</v>
          </cell>
          <cell r="E1526" t="str">
            <v>MAZDA</v>
          </cell>
          <cell r="F1526" t="str">
            <v>626</v>
          </cell>
          <cell r="G1526" t="str">
            <v>FLAP ASSY R RH</v>
          </cell>
          <cell r="H1526" t="str">
            <v>SUB</v>
          </cell>
          <cell r="I1526" t="e">
            <v>#N/A</v>
          </cell>
          <cell r="J1526" t="e">
            <v>#N/A</v>
          </cell>
          <cell r="K1526" t="str">
            <v>E2621;PRS080</v>
          </cell>
          <cell r="L1526">
            <v>80</v>
          </cell>
          <cell r="M1526">
            <v>3593.3333333333335</v>
          </cell>
          <cell r="N1526" t="str">
            <v>14x1</v>
          </cell>
          <cell r="O1526" t="str">
            <v>Compression</v>
          </cell>
          <cell r="P1526" t="str">
            <v>Sub.Cont.</v>
          </cell>
          <cell r="Q1526" t="str">
            <v>NO</v>
          </cell>
          <cell r="R1526" t="str">
            <v>-</v>
          </cell>
          <cell r="S1526">
            <v>100</v>
          </cell>
          <cell r="Y1526">
            <v>3</v>
          </cell>
          <cell r="Z1526">
            <v>300</v>
          </cell>
          <cell r="AA1526">
            <v>175</v>
          </cell>
          <cell r="AB1526">
            <v>1</v>
          </cell>
          <cell r="AC1526">
            <v>70</v>
          </cell>
          <cell r="AD1526" t="str">
            <v>RK</v>
          </cell>
          <cell r="AE1526">
            <v>0</v>
          </cell>
          <cell r="AF1526">
            <v>14</v>
          </cell>
          <cell r="AG1526">
            <v>80</v>
          </cell>
          <cell r="AH1526">
            <v>3733.3333333333335</v>
          </cell>
          <cell r="AJ1526">
            <v>528.45528455284557</v>
          </cell>
          <cell r="AL1526">
            <v>45</v>
          </cell>
          <cell r="AM1526">
            <v>15</v>
          </cell>
          <cell r="AN1526">
            <v>630</v>
          </cell>
          <cell r="AO1526">
            <v>13.5</v>
          </cell>
          <cell r="AP1526" t="e">
            <v>#N/A</v>
          </cell>
          <cell r="AQ1526" t="e">
            <v>#N/A</v>
          </cell>
          <cell r="AR1526" t="e">
            <v>#N/A</v>
          </cell>
          <cell r="AS1526" t="e">
            <v>#N/A</v>
          </cell>
          <cell r="AT1526" t="e">
            <v>#N/A</v>
          </cell>
        </row>
        <row r="1527">
          <cell r="B1527" t="str">
            <v>D513-RZWLA-04</v>
          </cell>
          <cell r="C1527" t="str">
            <v>D513-RZWLA-04</v>
          </cell>
          <cell r="D1527" t="str">
            <v>F-SCR</v>
          </cell>
          <cell r="E1527" t="str">
            <v>MAZDA</v>
          </cell>
          <cell r="F1527" t="str">
            <v>626</v>
          </cell>
          <cell r="G1527" t="str">
            <v>FLAP ASSY R LH</v>
          </cell>
          <cell r="H1527" t="str">
            <v>-</v>
          </cell>
          <cell r="I1527" t="e">
            <v>#N/A</v>
          </cell>
          <cell r="J1527" t="e">
            <v>#N/A</v>
          </cell>
          <cell r="K1527" t="str">
            <v>E2560;PRS070</v>
          </cell>
          <cell r="L1527" t="e">
            <v>#N/A</v>
          </cell>
          <cell r="M1527" t="e">
            <v>#N/A</v>
          </cell>
          <cell r="N1527" t="str">
            <v>6x1</v>
          </cell>
          <cell r="O1527" t="str">
            <v>Compression</v>
          </cell>
          <cell r="P1527" t="str">
            <v>Sub.Cont.</v>
          </cell>
          <cell r="Q1527" t="str">
            <v>NO</v>
          </cell>
          <cell r="R1527" t="str">
            <v>-</v>
          </cell>
          <cell r="S1527">
            <v>100</v>
          </cell>
          <cell r="Y1527">
            <v>3</v>
          </cell>
          <cell r="Z1527">
            <v>120.96</v>
          </cell>
          <cell r="AA1527">
            <v>175</v>
          </cell>
          <cell r="AB1527">
            <v>1</v>
          </cell>
          <cell r="AC1527">
            <v>60</v>
          </cell>
          <cell r="AD1527" t="str">
            <v>RK</v>
          </cell>
          <cell r="AE1527">
            <v>0</v>
          </cell>
          <cell r="AF1527">
            <v>6</v>
          </cell>
          <cell r="AG1527" t="e">
            <v>#N/A</v>
          </cell>
          <cell r="AH1527" t="e">
            <v>#N/A</v>
          </cell>
          <cell r="AJ1527">
            <v>538</v>
          </cell>
          <cell r="AL1527">
            <v>90</v>
          </cell>
          <cell r="AM1527">
            <v>30</v>
          </cell>
          <cell r="AN1527">
            <v>540</v>
          </cell>
          <cell r="AO1527">
            <v>10.8864</v>
          </cell>
          <cell r="AP1527" t="e">
            <v>#N/A</v>
          </cell>
          <cell r="AQ1527" t="e">
            <v>#N/A</v>
          </cell>
          <cell r="AR1527" t="e">
            <v>#N/A</v>
          </cell>
          <cell r="AS1527" t="e">
            <v>#N/A</v>
          </cell>
          <cell r="AT1527" t="e">
            <v>#N/A</v>
          </cell>
        </row>
        <row r="1528">
          <cell r="B1528" t="str">
            <v>D513-RZWLA-04</v>
          </cell>
          <cell r="C1528" t="str">
            <v>D513-RZWLA-04</v>
          </cell>
          <cell r="D1528" t="str">
            <v>F-SCR</v>
          </cell>
          <cell r="E1528" t="str">
            <v>MAZDA</v>
          </cell>
          <cell r="F1528" t="str">
            <v>626'87</v>
          </cell>
          <cell r="G1528" t="str">
            <v>RUBBER MTG</v>
          </cell>
          <cell r="H1528" t="str">
            <v>-</v>
          </cell>
          <cell r="I1528" t="e">
            <v>#N/A</v>
          </cell>
          <cell r="J1528" t="e">
            <v>#N/A</v>
          </cell>
          <cell r="K1528" t="str">
            <v>E2560;PRS070</v>
          </cell>
          <cell r="L1528" t="e">
            <v>#N/A</v>
          </cell>
          <cell r="M1528" t="e">
            <v>#N/A</v>
          </cell>
          <cell r="N1528" t="str">
            <v>6x1</v>
          </cell>
          <cell r="O1528" t="str">
            <v>Compression</v>
          </cell>
          <cell r="P1528" t="str">
            <v>Press Dep.</v>
          </cell>
          <cell r="Q1528" t="str">
            <v>NO</v>
          </cell>
          <cell r="R1528" t="str">
            <v>-</v>
          </cell>
          <cell r="S1528">
            <v>120</v>
          </cell>
          <cell r="Y1528">
            <v>5</v>
          </cell>
          <cell r="Z1528">
            <v>120.96</v>
          </cell>
          <cell r="AA1528">
            <v>175</v>
          </cell>
          <cell r="AB1528">
            <v>0</v>
          </cell>
          <cell r="AC1528">
            <v>0</v>
          </cell>
          <cell r="AD1528" t="str">
            <v>SE</v>
          </cell>
          <cell r="AE1528">
            <v>0</v>
          </cell>
          <cell r="AF1528">
            <v>6</v>
          </cell>
          <cell r="AG1528" t="e">
            <v>#N/A</v>
          </cell>
          <cell r="AH1528" t="e">
            <v>#N/A</v>
          </cell>
          <cell r="AJ1528">
            <v>835</v>
          </cell>
          <cell r="AL1528">
            <v>90</v>
          </cell>
          <cell r="AM1528">
            <v>30</v>
          </cell>
          <cell r="AN1528">
            <v>540</v>
          </cell>
          <cell r="AO1528">
            <v>10.8864</v>
          </cell>
          <cell r="AP1528" t="e">
            <v>#N/A</v>
          </cell>
          <cell r="AQ1528" t="e">
            <v>#N/A</v>
          </cell>
          <cell r="AR1528" t="e">
            <v>#N/A</v>
          </cell>
          <cell r="AS1528" t="e">
            <v>#N/A</v>
          </cell>
          <cell r="AT1528" t="e">
            <v>#N/A</v>
          </cell>
        </row>
        <row r="1529">
          <cell r="B1529" t="str">
            <v>DCFD1125</v>
          </cell>
          <cell r="C1529" t="str">
            <v>DCFD1125;A</v>
          </cell>
          <cell r="D1529" t="str">
            <v>F-KSA</v>
          </cell>
          <cell r="E1529" t="str">
            <v>T.B.K</v>
          </cell>
          <cell r="F1529" t="str">
            <v>P-Car</v>
          </cell>
          <cell r="G1529" t="str">
            <v>GROMMET</v>
          </cell>
          <cell r="H1529">
            <v>510</v>
          </cell>
          <cell r="I1529" t="e">
            <v>#N/A</v>
          </cell>
          <cell r="J1529" t="e">
            <v>#N/A</v>
          </cell>
          <cell r="K1529" t="str">
            <v>N2710;PRS080</v>
          </cell>
          <cell r="L1529">
            <v>6</v>
          </cell>
          <cell r="M1529">
            <v>1000</v>
          </cell>
          <cell r="N1529" t="str">
            <v>50X1</v>
          </cell>
          <cell r="O1529" t="str">
            <v>Compression</v>
          </cell>
          <cell r="P1529" t="str">
            <v>Press Dep.</v>
          </cell>
          <cell r="Q1529" t="str">
            <v>NO</v>
          </cell>
          <cell r="R1529" t="str">
            <v>-</v>
          </cell>
          <cell r="S1529">
            <v>120</v>
          </cell>
          <cell r="Y1529">
            <v>5</v>
          </cell>
          <cell r="Z1529">
            <v>150</v>
          </cell>
          <cell r="AA1529">
            <v>175</v>
          </cell>
          <cell r="AB1529">
            <v>0</v>
          </cell>
          <cell r="AC1529">
            <v>0</v>
          </cell>
          <cell r="AD1529" t="str">
            <v>RK</v>
          </cell>
          <cell r="AE1529">
            <v>0</v>
          </cell>
          <cell r="AF1529">
            <v>50</v>
          </cell>
          <cell r="AG1529">
            <v>6</v>
          </cell>
          <cell r="AH1529">
            <v>2000</v>
          </cell>
          <cell r="AJ1529">
            <v>563</v>
          </cell>
          <cell r="AL1529">
            <v>105</v>
          </cell>
          <cell r="AM1529">
            <v>35</v>
          </cell>
          <cell r="AN1529">
            <v>5250</v>
          </cell>
          <cell r="AO1529">
            <v>15.75</v>
          </cell>
          <cell r="AP1529" t="e">
            <v>#N/A</v>
          </cell>
          <cell r="AQ1529" t="e">
            <v>#N/A</v>
          </cell>
          <cell r="AR1529" t="e">
            <v>#N/A</v>
          </cell>
          <cell r="AS1529" t="e">
            <v>#N/A</v>
          </cell>
          <cell r="AT1529" t="e">
            <v>#N/A</v>
          </cell>
        </row>
        <row r="1530">
          <cell r="B1530" t="str">
            <v>DCFD1125</v>
          </cell>
          <cell r="C1530" t="str">
            <v>DCFD1125;A</v>
          </cell>
          <cell r="D1530" t="str">
            <v>F-KSA</v>
          </cell>
          <cell r="E1530" t="str">
            <v>T.B.K</v>
          </cell>
          <cell r="F1530" t="str">
            <v>P-Car</v>
          </cell>
          <cell r="G1530" t="str">
            <v>PLUG ADTUST</v>
          </cell>
          <cell r="H1530">
            <v>510</v>
          </cell>
          <cell r="I1530" t="e">
            <v>#N/A</v>
          </cell>
          <cell r="J1530" t="e">
            <v>#N/A</v>
          </cell>
          <cell r="K1530" t="str">
            <v>N2710;PRS080</v>
          </cell>
          <cell r="L1530">
            <v>6</v>
          </cell>
          <cell r="M1530">
            <v>1000</v>
          </cell>
          <cell r="N1530" t="str">
            <v>50X1</v>
          </cell>
          <cell r="O1530" t="str">
            <v>Compression</v>
          </cell>
          <cell r="P1530" t="str">
            <v>Sub.Cont.</v>
          </cell>
          <cell r="Q1530" t="str">
            <v>NO</v>
          </cell>
          <cell r="R1530" t="str">
            <v>-</v>
          </cell>
          <cell r="S1530">
            <v>100</v>
          </cell>
          <cell r="Y1530">
            <v>5</v>
          </cell>
          <cell r="Z1530">
            <v>150</v>
          </cell>
          <cell r="AA1530">
            <v>175</v>
          </cell>
          <cell r="AB1530">
            <v>0</v>
          </cell>
          <cell r="AC1530">
            <v>60</v>
          </cell>
          <cell r="AD1530" t="str">
            <v>RK</v>
          </cell>
          <cell r="AE1530">
            <v>0</v>
          </cell>
          <cell r="AF1530">
            <v>50</v>
          </cell>
          <cell r="AG1530">
            <v>6</v>
          </cell>
          <cell r="AH1530">
            <v>2000</v>
          </cell>
          <cell r="AJ1530">
            <v>563</v>
          </cell>
          <cell r="AL1530">
            <v>105</v>
          </cell>
          <cell r="AM1530">
            <v>35</v>
          </cell>
          <cell r="AN1530">
            <v>5250</v>
          </cell>
          <cell r="AO1530">
            <v>15.75</v>
          </cell>
          <cell r="AP1530" t="e">
            <v>#N/A</v>
          </cell>
          <cell r="AQ1530" t="e">
            <v>#N/A</v>
          </cell>
          <cell r="AR1530" t="e">
            <v>#N/A</v>
          </cell>
          <cell r="AS1530" t="e">
            <v>#N/A</v>
          </cell>
          <cell r="AT1530" t="e">
            <v>#N/A</v>
          </cell>
        </row>
        <row r="1531">
          <cell r="B1531" t="str">
            <v>DR396-48640A</v>
          </cell>
          <cell r="C1531" t="str">
            <v>DR396-48640A;A</v>
          </cell>
          <cell r="D1531" t="e">
            <v>#N/A</v>
          </cell>
          <cell r="E1531" t="str">
            <v>MAZDA</v>
          </cell>
          <cell r="F1531" t="str">
            <v>626</v>
          </cell>
          <cell r="G1531" t="str">
            <v>FLAP F RH</v>
          </cell>
          <cell r="H1531" t="str">
            <v>INJ</v>
          </cell>
          <cell r="I1531" t="e">
            <v>#N/A</v>
          </cell>
          <cell r="J1531" t="e">
            <v>#N/A</v>
          </cell>
          <cell r="K1531" t="str">
            <v>E2776;PRS080</v>
          </cell>
          <cell r="L1531">
            <v>98</v>
          </cell>
          <cell r="M1531" t="e">
            <v>#DIV/0!</v>
          </cell>
          <cell r="N1531" t="str">
            <v>20x1</v>
          </cell>
          <cell r="O1531" t="str">
            <v>Comprssion</v>
          </cell>
          <cell r="P1531" t="str">
            <v>Sub.Cont.</v>
          </cell>
          <cell r="Q1531" t="str">
            <v>NO</v>
          </cell>
          <cell r="R1531" t="str">
            <v>-</v>
          </cell>
          <cell r="S1531">
            <v>100</v>
          </cell>
          <cell r="Y1531">
            <v>5</v>
          </cell>
          <cell r="Z1531">
            <v>0</v>
          </cell>
          <cell r="AA1531">
            <v>175</v>
          </cell>
          <cell r="AB1531">
            <v>0</v>
          </cell>
          <cell r="AC1531">
            <v>42</v>
          </cell>
          <cell r="AD1531" t="str">
            <v>RK</v>
          </cell>
          <cell r="AE1531">
            <v>0</v>
          </cell>
          <cell r="AF1531">
            <v>20</v>
          </cell>
          <cell r="AG1531">
            <v>98</v>
          </cell>
          <cell r="AH1531" t="e">
            <v>#DIV/0!</v>
          </cell>
          <cell r="AJ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 t="e">
            <v>#N/A</v>
          </cell>
          <cell r="AQ1531" t="e">
            <v>#N/A</v>
          </cell>
          <cell r="AR1531" t="e">
            <v>#N/A</v>
          </cell>
          <cell r="AS1531" t="e">
            <v>#N/A</v>
          </cell>
          <cell r="AT1531" t="e">
            <v>#N/A</v>
          </cell>
        </row>
        <row r="1532">
          <cell r="B1532" t="str">
            <v>E301-10-235</v>
          </cell>
          <cell r="C1532" t="str">
            <v>E301-10-235</v>
          </cell>
          <cell r="D1532" t="e">
            <v>#N/A</v>
          </cell>
          <cell r="E1532" t="str">
            <v>MAZDA</v>
          </cell>
          <cell r="F1532" t="str">
            <v>626</v>
          </cell>
          <cell r="G1532" t="str">
            <v>FLAP F LH</v>
          </cell>
          <cell r="H1532">
            <v>510</v>
          </cell>
          <cell r="I1532" t="e">
            <v>#N/A</v>
          </cell>
          <cell r="J1532" t="e">
            <v>#N/A</v>
          </cell>
          <cell r="L1532" t="e">
            <v>#N/A</v>
          </cell>
          <cell r="M1532" t="e">
            <v>#N/A</v>
          </cell>
          <cell r="O1532" t="str">
            <v>Transfer</v>
          </cell>
          <cell r="P1532" t="str">
            <v>Press Dep.</v>
          </cell>
          <cell r="Q1532" t="str">
            <v>NO</v>
          </cell>
          <cell r="R1532" t="str">
            <v>205 / 220</v>
          </cell>
          <cell r="S1532">
            <v>120</v>
          </cell>
          <cell r="Y1532">
            <v>25</v>
          </cell>
          <cell r="Z1532">
            <v>0</v>
          </cell>
          <cell r="AA1532">
            <v>175</v>
          </cell>
          <cell r="AB1532">
            <v>0</v>
          </cell>
          <cell r="AC1532">
            <v>60</v>
          </cell>
          <cell r="AD1532" t="str">
            <v>RK</v>
          </cell>
          <cell r="AE1532">
            <v>0</v>
          </cell>
          <cell r="AF1532">
            <v>0</v>
          </cell>
          <cell r="AG1532" t="e">
            <v>#N/A</v>
          </cell>
          <cell r="AH1532" t="e">
            <v>#N/A</v>
          </cell>
          <cell r="AJ1532">
            <v>0</v>
          </cell>
          <cell r="AL1532" t="e">
            <v>#N/A</v>
          </cell>
          <cell r="AM1532" t="e">
            <v>#N/A</v>
          </cell>
          <cell r="AN1532" t="e">
            <v>#N/A</v>
          </cell>
          <cell r="AO1532" t="e">
            <v>#N/A</v>
          </cell>
          <cell r="AP1532" t="e">
            <v>#N/A</v>
          </cell>
          <cell r="AQ1532" t="e">
            <v>#N/A</v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B1533" t="str">
            <v>EA103-20031A</v>
          </cell>
          <cell r="C1533" t="str">
            <v>EA103-20031A;A</v>
          </cell>
          <cell r="D1533" t="e">
            <v>#N/A</v>
          </cell>
          <cell r="E1533" t="str">
            <v>T.B.K</v>
          </cell>
          <cell r="F1533" t="str">
            <v>P-Car</v>
          </cell>
          <cell r="G1533" t="str">
            <v>CAP RUBBER</v>
          </cell>
          <cell r="H1533" t="str">
            <v>TEE</v>
          </cell>
          <cell r="I1533" t="e">
            <v>#N/A</v>
          </cell>
          <cell r="J1533" t="e">
            <v>#N/A</v>
          </cell>
          <cell r="K1533" t="str">
            <v>C2554;PRS080</v>
          </cell>
          <cell r="L1533" t="e">
            <v>#N/A</v>
          </cell>
          <cell r="M1533" t="e">
            <v>#N/A</v>
          </cell>
          <cell r="N1533" t="str">
            <v>4x1</v>
          </cell>
          <cell r="O1533" t="str">
            <v>Compression</v>
          </cell>
          <cell r="P1533" t="str">
            <v>Press Dep.</v>
          </cell>
          <cell r="Q1533" t="str">
            <v>NO</v>
          </cell>
          <cell r="R1533" t="str">
            <v>-</v>
          </cell>
          <cell r="S1533">
            <v>120</v>
          </cell>
          <cell r="Y1533">
            <v>25</v>
          </cell>
          <cell r="Z1533">
            <v>4.2</v>
          </cell>
          <cell r="AA1533">
            <v>165</v>
          </cell>
          <cell r="AB1533">
            <v>0</v>
          </cell>
          <cell r="AC1533">
            <v>0</v>
          </cell>
          <cell r="AD1533" t="str">
            <v>RK</v>
          </cell>
          <cell r="AE1533">
            <v>0</v>
          </cell>
          <cell r="AF1533">
            <v>4</v>
          </cell>
          <cell r="AG1533" t="e">
            <v>#N/A</v>
          </cell>
          <cell r="AH1533" t="e">
            <v>#N/A</v>
          </cell>
          <cell r="AJ1533">
            <v>358.31376</v>
          </cell>
          <cell r="AL1533" t="e">
            <v>#N/A</v>
          </cell>
          <cell r="AM1533" t="e">
            <v>#N/A</v>
          </cell>
          <cell r="AN1533" t="e">
            <v>#N/A</v>
          </cell>
          <cell r="AO1533" t="e">
            <v>#N/A</v>
          </cell>
          <cell r="AP1533" t="e">
            <v>#N/A</v>
          </cell>
          <cell r="AQ1533" t="e">
            <v>#N/A</v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B1534" t="str">
            <v>EB3B-16A267-AA</v>
          </cell>
          <cell r="C1534" t="str">
            <v>EB3B-16A267-AA;A</v>
          </cell>
          <cell r="D1534" t="str">
            <v>F-RP</v>
          </cell>
          <cell r="E1534" t="str">
            <v>MAZDA</v>
          </cell>
          <cell r="F1534" t="str">
            <v>626</v>
          </cell>
          <cell r="G1534" t="str">
            <v>FLAP R RH</v>
          </cell>
          <cell r="H1534" t="str">
            <v>J</v>
          </cell>
          <cell r="I1534" t="e">
            <v>#N/A</v>
          </cell>
          <cell r="J1534" t="e">
            <v>#N/A</v>
          </cell>
          <cell r="K1534" t="str">
            <v>AS2708;PRS080-2</v>
          </cell>
          <cell r="L1534" t="e">
            <v>#N/A</v>
          </cell>
          <cell r="M1534" t="e">
            <v>#N/A</v>
          </cell>
          <cell r="N1534" t="str">
            <v>2x2</v>
          </cell>
          <cell r="O1534" t="str">
            <v>Transfer</v>
          </cell>
          <cell r="P1534" t="str">
            <v>Press Dep.</v>
          </cell>
          <cell r="Q1534" t="str">
            <v>NO</v>
          </cell>
          <cell r="R1534" t="str">
            <v>205 / 220</v>
          </cell>
          <cell r="S1534">
            <v>120</v>
          </cell>
          <cell r="T1534">
            <v>2</v>
          </cell>
          <cell r="U1534">
            <v>90</v>
          </cell>
          <cell r="V1534">
            <v>140</v>
          </cell>
          <cell r="W1534">
            <v>9</v>
          </cell>
          <cell r="Y1534">
            <v>25</v>
          </cell>
          <cell r="Z1534">
            <v>558</v>
          </cell>
          <cell r="AA1534">
            <v>165</v>
          </cell>
          <cell r="AB1534">
            <v>15</v>
          </cell>
          <cell r="AC1534">
            <v>60</v>
          </cell>
          <cell r="AD1534" t="str">
            <v>RK</v>
          </cell>
          <cell r="AE1534">
            <v>810</v>
          </cell>
          <cell r="AF1534">
            <v>2</v>
          </cell>
          <cell r="AG1534" t="e">
            <v>#N/A</v>
          </cell>
          <cell r="AH1534" t="e">
            <v>#N/A</v>
          </cell>
          <cell r="AJ1534">
            <v>23</v>
          </cell>
          <cell r="AL1534">
            <v>138</v>
          </cell>
          <cell r="AM1534">
            <v>46</v>
          </cell>
          <cell r="AN1534">
            <v>276</v>
          </cell>
          <cell r="AO1534">
            <v>77.004000000000005</v>
          </cell>
          <cell r="AP1534">
            <v>279</v>
          </cell>
          <cell r="AQ1534" t="e">
            <v>#N/A</v>
          </cell>
          <cell r="AR1534" t="str">
            <v>PRS</v>
          </cell>
          <cell r="AS1534">
            <v>142.81</v>
          </cell>
          <cell r="AT1534" t="e">
            <v>#N/A</v>
          </cell>
        </row>
        <row r="1535">
          <cell r="B1535" t="str">
            <v>EB3B-16A267-AA1</v>
          </cell>
          <cell r="C1535" t="str">
            <v>EB3B-16A267-AA;A</v>
          </cell>
          <cell r="D1535" t="e">
            <v>#N/A</v>
          </cell>
          <cell r="E1535" t="str">
            <v>MAZDA</v>
          </cell>
          <cell r="F1535" t="str">
            <v>626</v>
          </cell>
          <cell r="G1535" t="str">
            <v>FLAP R RH</v>
          </cell>
          <cell r="H1535" t="str">
            <v>J</v>
          </cell>
          <cell r="I1535" t="e">
            <v>#N/A</v>
          </cell>
          <cell r="J1535" t="e">
            <v>#N/A</v>
          </cell>
          <cell r="K1535" t="str">
            <v>AS2708;PRS080-2</v>
          </cell>
          <cell r="L1535" t="e">
            <v>#N/A</v>
          </cell>
          <cell r="M1535" t="e">
            <v>#N/A</v>
          </cell>
          <cell r="N1535" t="str">
            <v>2x2</v>
          </cell>
          <cell r="O1535" t="str">
            <v>Transfer</v>
          </cell>
          <cell r="P1535" t="str">
            <v>Press Dep.</v>
          </cell>
          <cell r="Q1535" t="str">
            <v>NO</v>
          </cell>
          <cell r="R1535" t="str">
            <v>205 / 220</v>
          </cell>
          <cell r="S1535">
            <v>120</v>
          </cell>
          <cell r="T1535">
            <v>2</v>
          </cell>
          <cell r="U1535">
            <v>90</v>
          </cell>
          <cell r="V1535">
            <v>140</v>
          </cell>
          <cell r="W1535">
            <v>9</v>
          </cell>
          <cell r="Y1535">
            <v>25</v>
          </cell>
          <cell r="Z1535">
            <v>558</v>
          </cell>
          <cell r="AA1535">
            <v>165</v>
          </cell>
          <cell r="AB1535">
            <v>15</v>
          </cell>
          <cell r="AC1535">
            <v>60</v>
          </cell>
          <cell r="AD1535" t="str">
            <v>RK</v>
          </cell>
          <cell r="AE1535">
            <v>810</v>
          </cell>
          <cell r="AF1535">
            <v>2</v>
          </cell>
          <cell r="AG1535" t="e">
            <v>#N/A</v>
          </cell>
          <cell r="AH1535" t="e">
            <v>#N/A</v>
          </cell>
          <cell r="AJ1535">
            <v>23</v>
          </cell>
          <cell r="AL1535">
            <v>153</v>
          </cell>
          <cell r="AM1535">
            <v>51</v>
          </cell>
          <cell r="AN1535">
            <v>306</v>
          </cell>
          <cell r="AO1535">
            <v>85.373999999999995</v>
          </cell>
          <cell r="AP1535">
            <v>279</v>
          </cell>
          <cell r="AQ1535" t="e">
            <v>#N/A</v>
          </cell>
          <cell r="AR1535" t="str">
            <v>PRS</v>
          </cell>
          <cell r="AS1535">
            <v>142.81</v>
          </cell>
          <cell r="AT1535" t="e">
            <v>#N/A</v>
          </cell>
        </row>
        <row r="1536">
          <cell r="B1536" t="str">
            <v>EB3B-16A572-AA</v>
          </cell>
          <cell r="C1536" t="str">
            <v>EB3B-16A572-AA;A</v>
          </cell>
          <cell r="D1536" t="str">
            <v>F-RP</v>
          </cell>
          <cell r="E1536" t="str">
            <v>MAZDA</v>
          </cell>
          <cell r="F1536" t="str">
            <v>626</v>
          </cell>
          <cell r="G1536" t="str">
            <v>FLAP R RH</v>
          </cell>
          <cell r="H1536" t="str">
            <v>J</v>
          </cell>
          <cell r="I1536" t="e">
            <v>#N/A</v>
          </cell>
          <cell r="J1536" t="e">
            <v>#N/A</v>
          </cell>
          <cell r="K1536" t="str">
            <v>AS2708;PRS080-5</v>
          </cell>
          <cell r="L1536" t="e">
            <v>#N/A</v>
          </cell>
          <cell r="M1536" t="e">
            <v>#N/A</v>
          </cell>
          <cell r="N1536" t="str">
            <v>2x2</v>
          </cell>
          <cell r="O1536" t="str">
            <v>Transfer</v>
          </cell>
          <cell r="P1536" t="str">
            <v>Press Dep.</v>
          </cell>
          <cell r="Q1536" t="str">
            <v>NO</v>
          </cell>
          <cell r="R1536" t="str">
            <v>205 / 220</v>
          </cell>
          <cell r="S1536">
            <v>120</v>
          </cell>
          <cell r="T1536">
            <v>2</v>
          </cell>
          <cell r="U1536">
            <v>90</v>
          </cell>
          <cell r="V1536">
            <v>140</v>
          </cell>
          <cell r="W1536">
            <v>9</v>
          </cell>
          <cell r="Y1536">
            <v>25</v>
          </cell>
          <cell r="Z1536">
            <v>558</v>
          </cell>
          <cell r="AA1536">
            <v>165</v>
          </cell>
          <cell r="AB1536">
            <v>15</v>
          </cell>
          <cell r="AC1536">
            <v>60</v>
          </cell>
          <cell r="AD1536" t="str">
            <v>RK</v>
          </cell>
          <cell r="AE1536">
            <v>810</v>
          </cell>
          <cell r="AF1536">
            <v>2</v>
          </cell>
          <cell r="AG1536" t="e">
            <v>#N/A</v>
          </cell>
          <cell r="AH1536" t="e">
            <v>#N/A</v>
          </cell>
          <cell r="AJ1536">
            <v>23</v>
          </cell>
          <cell r="AL1536">
            <v>138</v>
          </cell>
          <cell r="AM1536">
            <v>46</v>
          </cell>
          <cell r="AN1536">
            <v>276</v>
          </cell>
          <cell r="AO1536">
            <v>77.004000000000005</v>
          </cell>
          <cell r="AP1536">
            <v>279</v>
          </cell>
          <cell r="AQ1536" t="e">
            <v>#N/A</v>
          </cell>
          <cell r="AR1536" t="str">
            <v>PRS</v>
          </cell>
          <cell r="AS1536">
            <v>142.81</v>
          </cell>
          <cell r="AT1536" t="e">
            <v>#N/A</v>
          </cell>
        </row>
        <row r="1537">
          <cell r="B1537" t="str">
            <v>EB3B-16A572-AA1</v>
          </cell>
          <cell r="C1537" t="str">
            <v>EB3B-16A572-AA;A</v>
          </cell>
          <cell r="D1537" t="e">
            <v>#N/A</v>
          </cell>
          <cell r="E1537" t="str">
            <v>MAZDA</v>
          </cell>
          <cell r="F1537" t="str">
            <v>626</v>
          </cell>
          <cell r="G1537" t="str">
            <v>FLAP R RH</v>
          </cell>
          <cell r="H1537" t="str">
            <v>J</v>
          </cell>
          <cell r="I1537" t="e">
            <v>#N/A</v>
          </cell>
          <cell r="J1537" t="e">
            <v>#N/A</v>
          </cell>
          <cell r="K1537" t="str">
            <v>AS2708;PRS080-5</v>
          </cell>
          <cell r="L1537" t="e">
            <v>#N/A</v>
          </cell>
          <cell r="M1537" t="e">
            <v>#N/A</v>
          </cell>
          <cell r="N1537" t="str">
            <v>2x2</v>
          </cell>
          <cell r="O1537" t="str">
            <v>Transfer</v>
          </cell>
          <cell r="P1537" t="str">
            <v>Press Dep.</v>
          </cell>
          <cell r="Q1537" t="str">
            <v>NO</v>
          </cell>
          <cell r="R1537" t="str">
            <v>205 / 220</v>
          </cell>
          <cell r="S1537">
            <v>120</v>
          </cell>
          <cell r="T1537">
            <v>2</v>
          </cell>
          <cell r="U1537">
            <v>90</v>
          </cell>
          <cell r="V1537">
            <v>140</v>
          </cell>
          <cell r="W1537">
            <v>9</v>
          </cell>
          <cell r="Y1537">
            <v>25</v>
          </cell>
          <cell r="Z1537">
            <v>558</v>
          </cell>
          <cell r="AA1537">
            <v>165</v>
          </cell>
          <cell r="AB1537">
            <v>15</v>
          </cell>
          <cell r="AC1537">
            <v>60</v>
          </cell>
          <cell r="AD1537" t="str">
            <v>RK</v>
          </cell>
          <cell r="AE1537">
            <v>810</v>
          </cell>
          <cell r="AF1537">
            <v>2</v>
          </cell>
          <cell r="AG1537" t="e">
            <v>#N/A</v>
          </cell>
          <cell r="AH1537" t="e">
            <v>#N/A</v>
          </cell>
          <cell r="AJ1537">
            <v>23</v>
          </cell>
          <cell r="AL1537">
            <v>153</v>
          </cell>
          <cell r="AM1537">
            <v>51</v>
          </cell>
          <cell r="AN1537">
            <v>306</v>
          </cell>
          <cell r="AO1537">
            <v>85.373999999999995</v>
          </cell>
          <cell r="AP1537">
            <v>279</v>
          </cell>
          <cell r="AQ1537" t="e">
            <v>#N/A</v>
          </cell>
          <cell r="AR1537" t="str">
            <v>PRS</v>
          </cell>
          <cell r="AS1537">
            <v>142.81</v>
          </cell>
          <cell r="AT1537" t="e">
            <v>#N/A</v>
          </cell>
        </row>
        <row r="1538">
          <cell r="B1538" t="str">
            <v>EN411-05350A</v>
          </cell>
          <cell r="C1538" t="str">
            <v>EN411-05350A</v>
          </cell>
          <cell r="D1538" t="e">
            <v>#N/A</v>
          </cell>
          <cell r="E1538" t="str">
            <v>THAI V.P.</v>
          </cell>
          <cell r="F1538" t="str">
            <v>DUMP</v>
          </cell>
          <cell r="G1538" t="str">
            <v>GROMMET</v>
          </cell>
          <cell r="H1538" t="str">
            <v>TEE</v>
          </cell>
          <cell r="I1538" t="e">
            <v>#N/A</v>
          </cell>
          <cell r="J1538" t="e">
            <v>#N/A</v>
          </cell>
          <cell r="K1538" t="str">
            <v>E-2430</v>
          </cell>
          <cell r="L1538" t="e">
            <v>#N/A</v>
          </cell>
          <cell r="M1538" t="e">
            <v>#N/A</v>
          </cell>
          <cell r="N1538" t="str">
            <v>2x1</v>
          </cell>
          <cell r="O1538" t="str">
            <v>Transfer</v>
          </cell>
          <cell r="P1538" t="str">
            <v>Press Dep.</v>
          </cell>
          <cell r="Q1538" t="str">
            <v>NO</v>
          </cell>
          <cell r="R1538" t="str">
            <v>-</v>
          </cell>
          <cell r="S1538">
            <v>120</v>
          </cell>
          <cell r="T1538">
            <v>2</v>
          </cell>
          <cell r="U1538">
            <v>110</v>
          </cell>
          <cell r="V1538">
            <v>120</v>
          </cell>
          <cell r="W1538">
            <v>9</v>
          </cell>
          <cell r="Y1538">
            <v>20</v>
          </cell>
          <cell r="Z1538">
            <v>15.36</v>
          </cell>
          <cell r="AA1538">
            <v>165</v>
          </cell>
          <cell r="AB1538">
            <v>15</v>
          </cell>
          <cell r="AC1538">
            <v>47</v>
          </cell>
          <cell r="AD1538" t="str">
            <v>RK</v>
          </cell>
          <cell r="AE1538">
            <v>600</v>
          </cell>
          <cell r="AF1538">
            <v>2</v>
          </cell>
          <cell r="AG1538" t="e">
            <v>#N/A</v>
          </cell>
          <cell r="AH1538" t="e">
            <v>#N/A</v>
          </cell>
          <cell r="AJ1538">
            <v>750.16381439999998</v>
          </cell>
          <cell r="AL1538" t="e">
            <v>#N/A</v>
          </cell>
          <cell r="AM1538" t="e">
            <v>#N/A</v>
          </cell>
          <cell r="AN1538" t="e">
            <v>#N/A</v>
          </cell>
          <cell r="AO1538" t="e">
            <v>#N/A</v>
          </cell>
          <cell r="AP1538">
            <v>0</v>
          </cell>
          <cell r="AQ1538" t="e">
            <v>#N/A</v>
          </cell>
          <cell r="AR1538" t="str">
            <v>PRS</v>
          </cell>
          <cell r="AS1538">
            <v>116.99</v>
          </cell>
          <cell r="AT1538" t="e">
            <v>#N/A</v>
          </cell>
        </row>
        <row r="1539">
          <cell r="B1539" t="str">
            <v>EN411-06510A</v>
          </cell>
          <cell r="C1539" t="str">
            <v>EN411-06510A</v>
          </cell>
          <cell r="D1539" t="e">
            <v>#N/A</v>
          </cell>
          <cell r="E1539" t="str">
            <v>MAZDA</v>
          </cell>
          <cell r="F1539" t="str">
            <v>626'87</v>
          </cell>
          <cell r="G1539" t="str">
            <v>STOPPER BUMP</v>
          </cell>
          <cell r="H1539" t="str">
            <v>TEE</v>
          </cell>
          <cell r="I1539" t="e">
            <v>#N/A</v>
          </cell>
          <cell r="J1539" t="e">
            <v>#N/A</v>
          </cell>
          <cell r="K1539" t="str">
            <v>E-2430</v>
          </cell>
          <cell r="L1539" t="e">
            <v>#N/A</v>
          </cell>
          <cell r="M1539" t="e">
            <v>#N/A</v>
          </cell>
          <cell r="N1539" t="str">
            <v>4x1</v>
          </cell>
          <cell r="O1539" t="str">
            <v>Transfer</v>
          </cell>
          <cell r="P1539" t="str">
            <v>Press Dep.</v>
          </cell>
          <cell r="Q1539" t="str">
            <v>NO</v>
          </cell>
          <cell r="R1539" t="str">
            <v>205 / 220</v>
          </cell>
          <cell r="S1539">
            <v>120</v>
          </cell>
          <cell r="Y1539">
            <v>25</v>
          </cell>
          <cell r="Z1539">
            <v>40.823999999999998</v>
          </cell>
          <cell r="AA1539">
            <v>175</v>
          </cell>
          <cell r="AB1539">
            <v>7</v>
          </cell>
          <cell r="AC1539">
            <v>60</v>
          </cell>
          <cell r="AD1539" t="str">
            <v>RK</v>
          </cell>
          <cell r="AE1539">
            <v>0</v>
          </cell>
          <cell r="AF1539">
            <v>4</v>
          </cell>
          <cell r="AG1539" t="e">
            <v>#N/A</v>
          </cell>
          <cell r="AH1539" t="e">
            <v>#N/A</v>
          </cell>
          <cell r="AJ1539">
            <v>0</v>
          </cell>
          <cell r="AL1539" t="e">
            <v>#N/A</v>
          </cell>
          <cell r="AM1539" t="e">
            <v>#N/A</v>
          </cell>
          <cell r="AN1539" t="e">
            <v>#N/A</v>
          </cell>
          <cell r="AO1539" t="e">
            <v>#N/A</v>
          </cell>
          <cell r="AP1539" t="e">
            <v>#N/A</v>
          </cell>
          <cell r="AQ1539" t="e">
            <v>#N/A</v>
          </cell>
          <cell r="AR1539" t="e">
            <v>#N/A</v>
          </cell>
          <cell r="AS1539" t="e">
            <v>#N/A</v>
          </cell>
          <cell r="AT1539" t="e">
            <v>#N/A</v>
          </cell>
        </row>
        <row r="1540">
          <cell r="B1540" t="str">
            <v>EN411-17230A</v>
          </cell>
          <cell r="C1540" t="str">
            <v>EN411-17230A</v>
          </cell>
          <cell r="D1540" t="e">
            <v>#N/A</v>
          </cell>
          <cell r="E1540" t="str">
            <v>MAZDA</v>
          </cell>
          <cell r="F1540" t="str">
            <v>626'87</v>
          </cell>
          <cell r="G1540" t="str">
            <v>STOPPER BUMP</v>
          </cell>
          <cell r="H1540" t="str">
            <v>AMN</v>
          </cell>
          <cell r="I1540" t="e">
            <v>#N/A</v>
          </cell>
          <cell r="J1540" t="e">
            <v>#N/A</v>
          </cell>
          <cell r="K1540" t="str">
            <v>E-2430</v>
          </cell>
          <cell r="L1540" t="e">
            <v>#N/A</v>
          </cell>
          <cell r="M1540" t="e">
            <v>#N/A</v>
          </cell>
          <cell r="N1540" t="str">
            <v>6x1</v>
          </cell>
          <cell r="O1540" t="str">
            <v>Compression</v>
          </cell>
          <cell r="P1540" t="str">
            <v>Sub.Cont.</v>
          </cell>
          <cell r="Q1540" t="str">
            <v>NO</v>
          </cell>
          <cell r="R1540" t="str">
            <v>-</v>
          </cell>
          <cell r="S1540">
            <v>100</v>
          </cell>
          <cell r="Y1540">
            <v>5</v>
          </cell>
          <cell r="Z1540">
            <v>25.92</v>
          </cell>
          <cell r="AA1540">
            <v>175</v>
          </cell>
          <cell r="AB1540">
            <v>0</v>
          </cell>
          <cell r="AC1540">
            <v>0</v>
          </cell>
          <cell r="AD1540" t="str">
            <v>RK</v>
          </cell>
          <cell r="AE1540">
            <v>0</v>
          </cell>
          <cell r="AF1540">
            <v>6</v>
          </cell>
          <cell r="AG1540" t="e">
            <v>#N/A</v>
          </cell>
          <cell r="AH1540" t="e">
            <v>#N/A</v>
          </cell>
          <cell r="AJ1540">
            <v>264</v>
          </cell>
          <cell r="AL1540" t="e">
            <v>#N/A</v>
          </cell>
          <cell r="AM1540" t="e">
            <v>#N/A</v>
          </cell>
          <cell r="AN1540" t="e">
            <v>#N/A</v>
          </cell>
          <cell r="AO1540" t="e">
            <v>#N/A</v>
          </cell>
          <cell r="AP1540" t="e">
            <v>#N/A</v>
          </cell>
          <cell r="AQ1540" t="e">
            <v>#N/A</v>
          </cell>
          <cell r="AR1540" t="e">
            <v>#N/A</v>
          </cell>
          <cell r="AS1540" t="e">
            <v>#N/A</v>
          </cell>
          <cell r="AT1540" t="e">
            <v>#N/A</v>
          </cell>
        </row>
        <row r="1541">
          <cell r="B1541" t="str">
            <v>EN411-51500A</v>
          </cell>
          <cell r="C1541" t="str">
            <v>EN411-51500A</v>
          </cell>
          <cell r="D1541" t="e">
            <v>#N/A</v>
          </cell>
          <cell r="E1541" t="str">
            <v>HITACHI</v>
          </cell>
          <cell r="F1541" t="str">
            <v>-</v>
          </cell>
          <cell r="G1541" t="str">
            <v>HEAD PACKING</v>
          </cell>
          <cell r="H1541" t="str">
            <v>RR</v>
          </cell>
          <cell r="I1541" t="e">
            <v>#N/A</v>
          </cell>
          <cell r="J1541" t="e">
            <v>#N/A</v>
          </cell>
          <cell r="K1541" t="str">
            <v>E-2428</v>
          </cell>
          <cell r="L1541" t="e">
            <v>#N/A</v>
          </cell>
          <cell r="M1541" t="e">
            <v>#N/A</v>
          </cell>
          <cell r="N1541" t="str">
            <v>12x1</v>
          </cell>
          <cell r="O1541" t="str">
            <v>Comprssion</v>
          </cell>
          <cell r="P1541" t="str">
            <v>Sub.Cont.</v>
          </cell>
          <cell r="Q1541" t="str">
            <v>NO</v>
          </cell>
          <cell r="R1541" t="str">
            <v>-</v>
          </cell>
          <cell r="S1541">
            <v>100</v>
          </cell>
          <cell r="Y1541">
            <v>5</v>
          </cell>
          <cell r="Z1541">
            <v>0</v>
          </cell>
          <cell r="AA1541">
            <v>170</v>
          </cell>
          <cell r="AB1541">
            <v>10</v>
          </cell>
          <cell r="AC1541">
            <v>70</v>
          </cell>
          <cell r="AD1541" t="str">
            <v>RK</v>
          </cell>
          <cell r="AE1541">
            <v>0</v>
          </cell>
          <cell r="AF1541">
            <v>12</v>
          </cell>
          <cell r="AG1541" t="e">
            <v>#N/A</v>
          </cell>
          <cell r="AH1541" t="e">
            <v>#N/A</v>
          </cell>
          <cell r="AJ1541">
            <v>275</v>
          </cell>
          <cell r="AL1541" t="e">
            <v>#N/A</v>
          </cell>
          <cell r="AM1541" t="e">
            <v>#N/A</v>
          </cell>
          <cell r="AN1541" t="e">
            <v>#N/A</v>
          </cell>
          <cell r="AO1541" t="e">
            <v>#N/A</v>
          </cell>
          <cell r="AP1541" t="e">
            <v>#N/A</v>
          </cell>
          <cell r="AQ1541" t="e">
            <v>#N/A</v>
          </cell>
          <cell r="AR1541" t="e">
            <v>#N/A</v>
          </cell>
          <cell r="AS1541" t="e">
            <v>#N/A</v>
          </cell>
          <cell r="AT1541" t="e">
            <v>#N/A</v>
          </cell>
        </row>
        <row r="1542">
          <cell r="B1542" t="str">
            <v>EN411-86090A</v>
          </cell>
          <cell r="C1542" t="str">
            <v>EN411-86090A</v>
          </cell>
          <cell r="D1542" t="e">
            <v>#N/A</v>
          </cell>
          <cell r="E1542" t="str">
            <v>HITACHI</v>
          </cell>
          <cell r="F1542" t="str">
            <v>-</v>
          </cell>
          <cell r="G1542" t="str">
            <v>HEAD PACKING</v>
          </cell>
          <cell r="H1542" t="str">
            <v>AMN</v>
          </cell>
          <cell r="I1542" t="e">
            <v>#N/A</v>
          </cell>
          <cell r="J1542" t="e">
            <v>#N/A</v>
          </cell>
          <cell r="K1542" t="str">
            <v>E-2560</v>
          </cell>
          <cell r="L1542" t="e">
            <v>#N/A</v>
          </cell>
          <cell r="M1542" t="e">
            <v>#N/A</v>
          </cell>
          <cell r="N1542" t="str">
            <v>9x1</v>
          </cell>
          <cell r="O1542" t="str">
            <v>Compression</v>
          </cell>
          <cell r="P1542" t="str">
            <v>Sub.Cont.</v>
          </cell>
          <cell r="Q1542" t="str">
            <v>NO</v>
          </cell>
          <cell r="R1542" t="str">
            <v>-</v>
          </cell>
          <cell r="S1542">
            <v>100</v>
          </cell>
          <cell r="T1542" t="str">
            <v>JIG</v>
          </cell>
          <cell r="Y1542">
            <v>5</v>
          </cell>
          <cell r="Z1542">
            <v>0</v>
          </cell>
          <cell r="AA1542">
            <v>175</v>
          </cell>
          <cell r="AB1542">
            <v>0</v>
          </cell>
          <cell r="AC1542">
            <v>90</v>
          </cell>
          <cell r="AD1542" t="str">
            <v>RK</v>
          </cell>
          <cell r="AE1542">
            <v>0</v>
          </cell>
          <cell r="AF1542">
            <v>9</v>
          </cell>
          <cell r="AG1542" t="e">
            <v>#N/A</v>
          </cell>
          <cell r="AH1542" t="e">
            <v>#N/A</v>
          </cell>
          <cell r="AJ1542">
            <v>676</v>
          </cell>
          <cell r="AL1542" t="e">
            <v>#N/A</v>
          </cell>
          <cell r="AM1542" t="e">
            <v>#N/A</v>
          </cell>
          <cell r="AN1542" t="e">
            <v>#N/A</v>
          </cell>
          <cell r="AO1542" t="e">
            <v>#N/A</v>
          </cell>
          <cell r="AP1542" t="e">
            <v>#N/A</v>
          </cell>
          <cell r="AQ1542" t="e">
            <v>#N/A</v>
          </cell>
          <cell r="AR1542" t="e">
            <v>#N/A</v>
          </cell>
          <cell r="AS1542" t="e">
            <v>#N/A</v>
          </cell>
          <cell r="AT1542" t="e">
            <v>#N/A</v>
          </cell>
        </row>
        <row r="1543">
          <cell r="B1543" t="str">
            <v>EN416-01990</v>
          </cell>
          <cell r="C1543" t="str">
            <v>EN416-01990</v>
          </cell>
          <cell r="D1543" t="e">
            <v>#N/A</v>
          </cell>
          <cell r="E1543" t="str">
            <v>HITACHI</v>
          </cell>
          <cell r="F1543" t="str">
            <v>-</v>
          </cell>
          <cell r="G1543" t="str">
            <v>TANK PACKING</v>
          </cell>
          <cell r="H1543">
            <v>510</v>
          </cell>
          <cell r="I1543" t="e">
            <v>#N/A</v>
          </cell>
          <cell r="J1543" t="e">
            <v>#N/A</v>
          </cell>
          <cell r="K1543" t="str">
            <v>E-2442</v>
          </cell>
          <cell r="L1543" t="e">
            <v>#N/A</v>
          </cell>
          <cell r="M1543" t="e">
            <v>#N/A</v>
          </cell>
          <cell r="Z1543">
            <v>0</v>
          </cell>
          <cell r="AF1543">
            <v>0</v>
          </cell>
          <cell r="AG1543" t="e">
            <v>#N/A</v>
          </cell>
          <cell r="AH1543" t="e">
            <v>#N/A</v>
          </cell>
          <cell r="AL1543" t="e">
            <v>#N/A</v>
          </cell>
          <cell r="AM1543" t="e">
            <v>#N/A</v>
          </cell>
          <cell r="AN1543" t="e">
            <v>#N/A</v>
          </cell>
        </row>
        <row r="1544">
          <cell r="B1544" t="str">
            <v>EN416-19511A</v>
          </cell>
          <cell r="C1544" t="str">
            <v>EN416-19511A</v>
          </cell>
          <cell r="D1544" t="e">
            <v>#N/A</v>
          </cell>
          <cell r="E1544" t="str">
            <v>HITACHI</v>
          </cell>
          <cell r="F1544" t="str">
            <v>-</v>
          </cell>
          <cell r="G1544" t="str">
            <v>TANK PACKING</v>
          </cell>
          <cell r="H1544" t="str">
            <v>SCR</v>
          </cell>
          <cell r="I1544" t="e">
            <v>#N/A</v>
          </cell>
          <cell r="J1544" t="e">
            <v>#N/A</v>
          </cell>
          <cell r="K1544" t="str">
            <v>N-2450</v>
          </cell>
          <cell r="L1544" t="e">
            <v>#N/A</v>
          </cell>
          <cell r="M1544" t="e">
            <v>#N/A</v>
          </cell>
          <cell r="N1544" t="str">
            <v>2x4</v>
          </cell>
          <cell r="O1544" t="str">
            <v>Compression</v>
          </cell>
          <cell r="P1544" t="str">
            <v>Sub.Cont.</v>
          </cell>
          <cell r="Q1544" t="str">
            <v>NO</v>
          </cell>
          <cell r="R1544" t="str">
            <v>-</v>
          </cell>
          <cell r="S1544">
            <v>100</v>
          </cell>
          <cell r="Y1544">
            <v>5</v>
          </cell>
          <cell r="Z1544">
            <v>138.24</v>
          </cell>
          <cell r="AA1544">
            <v>175</v>
          </cell>
          <cell r="AB1544">
            <v>0</v>
          </cell>
          <cell r="AC1544">
            <v>50</v>
          </cell>
          <cell r="AD1544" t="str">
            <v>RK</v>
          </cell>
          <cell r="AE1544">
            <v>0</v>
          </cell>
          <cell r="AF1544">
            <v>2</v>
          </cell>
          <cell r="AG1544" t="e">
            <v>#N/A</v>
          </cell>
          <cell r="AH1544" t="e">
            <v>#N/A</v>
          </cell>
          <cell r="AJ1544">
            <v>0</v>
          </cell>
          <cell r="AL1544" t="e">
            <v>#N/A</v>
          </cell>
          <cell r="AM1544" t="e">
            <v>#N/A</v>
          </cell>
          <cell r="AN1544" t="e">
            <v>#N/A</v>
          </cell>
          <cell r="AO1544" t="e">
            <v>#N/A</v>
          </cell>
          <cell r="AP1544" t="e">
            <v>#N/A</v>
          </cell>
          <cell r="AQ1544" t="e">
            <v>#N/A</v>
          </cell>
          <cell r="AR1544" t="e">
            <v>#N/A</v>
          </cell>
          <cell r="AS1544" t="e">
            <v>#N/A</v>
          </cell>
          <cell r="AT1544" t="e">
            <v>#N/A</v>
          </cell>
        </row>
        <row r="1545">
          <cell r="B1545" t="str">
            <v>EN416-19512A</v>
          </cell>
          <cell r="C1545" t="str">
            <v>EN416-19512A</v>
          </cell>
          <cell r="D1545" t="e">
            <v>#N/A</v>
          </cell>
          <cell r="E1545" t="str">
            <v>HITACHI</v>
          </cell>
          <cell r="F1545" t="str">
            <v>-</v>
          </cell>
          <cell r="G1545" t="str">
            <v>U-PACKING</v>
          </cell>
          <cell r="H1545" t="str">
            <v>SCR</v>
          </cell>
          <cell r="I1545" t="e">
            <v>#N/A</v>
          </cell>
          <cell r="J1545" t="e">
            <v>#N/A</v>
          </cell>
          <cell r="K1545" t="str">
            <v>N-2410</v>
          </cell>
          <cell r="L1545" t="e">
            <v>#N/A</v>
          </cell>
          <cell r="M1545" t="e">
            <v>#N/A</v>
          </cell>
          <cell r="N1545" t="str">
            <v>2x4</v>
          </cell>
          <cell r="O1545" t="str">
            <v>Comprssion</v>
          </cell>
          <cell r="P1545" t="str">
            <v>Sub.Cont.</v>
          </cell>
          <cell r="Q1545" t="str">
            <v>NO</v>
          </cell>
          <cell r="R1545" t="str">
            <v>-</v>
          </cell>
          <cell r="S1545">
            <v>100</v>
          </cell>
          <cell r="Y1545">
            <v>3</v>
          </cell>
          <cell r="Z1545">
            <v>107.52</v>
          </cell>
          <cell r="AA1545">
            <v>175</v>
          </cell>
          <cell r="AB1545">
            <v>0</v>
          </cell>
          <cell r="AC1545">
            <v>60</v>
          </cell>
          <cell r="AD1545" t="str">
            <v>RK</v>
          </cell>
          <cell r="AE1545">
            <v>0</v>
          </cell>
          <cell r="AF1545">
            <v>2</v>
          </cell>
          <cell r="AG1545" t="e">
            <v>#N/A</v>
          </cell>
          <cell r="AH1545" t="e">
            <v>#N/A</v>
          </cell>
          <cell r="AJ1545">
            <v>397</v>
          </cell>
          <cell r="AL1545" t="e">
            <v>#N/A</v>
          </cell>
          <cell r="AM1545" t="e">
            <v>#N/A</v>
          </cell>
          <cell r="AN1545" t="e">
            <v>#N/A</v>
          </cell>
          <cell r="AO1545" t="e">
            <v>#N/A</v>
          </cell>
          <cell r="AP1545" t="e">
            <v>#N/A</v>
          </cell>
          <cell r="AQ1545" t="e">
            <v>#N/A</v>
          </cell>
          <cell r="AR1545" t="e">
            <v>#N/A</v>
          </cell>
          <cell r="AS1545" t="e">
            <v>#N/A</v>
          </cell>
          <cell r="AT1545" t="e">
            <v>#N/A</v>
          </cell>
        </row>
        <row r="1546">
          <cell r="B1546" t="str">
            <v>EN416-70340A</v>
          </cell>
          <cell r="C1546" t="str">
            <v>EN416-70340A</v>
          </cell>
          <cell r="D1546" t="e">
            <v>#N/A</v>
          </cell>
          <cell r="E1546" t="str">
            <v>HITACHI</v>
          </cell>
          <cell r="F1546" t="str">
            <v>.</v>
          </cell>
          <cell r="G1546" t="str">
            <v>P-PACKING</v>
          </cell>
          <cell r="I1546" t="e">
            <v>#N/A</v>
          </cell>
          <cell r="J1546" t="e">
            <v>#N/A</v>
          </cell>
          <cell r="K1546" t="str">
            <v>E-2443</v>
          </cell>
          <cell r="L1546" t="e">
            <v>#N/A</v>
          </cell>
          <cell r="M1546" t="e">
            <v>#N/A</v>
          </cell>
          <cell r="N1546" t="str">
            <v>3x1</v>
          </cell>
          <cell r="O1546" t="str">
            <v>Compression</v>
          </cell>
          <cell r="P1546" t="str">
            <v>Press Dep.</v>
          </cell>
          <cell r="Q1546" t="str">
            <v>NO</v>
          </cell>
          <cell r="R1546" t="str">
            <v>-</v>
          </cell>
          <cell r="S1546">
            <v>120</v>
          </cell>
          <cell r="T1546">
            <v>4</v>
          </cell>
          <cell r="U1546">
            <v>10</v>
          </cell>
          <cell r="V1546">
            <v>175</v>
          </cell>
          <cell r="W1546">
            <v>5</v>
          </cell>
          <cell r="Y1546">
            <v>6</v>
          </cell>
          <cell r="Z1546">
            <v>0</v>
          </cell>
          <cell r="AA1546">
            <v>160</v>
          </cell>
          <cell r="AB1546">
            <v>3</v>
          </cell>
          <cell r="AC1546">
            <v>50</v>
          </cell>
          <cell r="AD1546" t="str">
            <v>RK</v>
          </cell>
          <cell r="AE1546">
            <v>0</v>
          </cell>
          <cell r="AF1546">
            <v>3</v>
          </cell>
          <cell r="AG1546" t="e">
            <v>#N/A</v>
          </cell>
          <cell r="AH1546" t="e">
            <v>#N/A</v>
          </cell>
          <cell r="AJ1546">
            <v>34</v>
          </cell>
          <cell r="AL1546" t="e">
            <v>#N/A</v>
          </cell>
          <cell r="AM1546" t="e">
            <v>#N/A</v>
          </cell>
          <cell r="AN1546" t="e">
            <v>#N/A</v>
          </cell>
          <cell r="AO1546" t="e">
            <v>#N/A</v>
          </cell>
          <cell r="AP1546">
            <v>0</v>
          </cell>
          <cell r="AQ1546" t="e">
            <v>#N/A</v>
          </cell>
          <cell r="AR1546" t="str">
            <v>VAC</v>
          </cell>
          <cell r="AS1546">
            <v>2.6</v>
          </cell>
          <cell r="AT1546" t="e">
            <v>#N/A</v>
          </cell>
        </row>
        <row r="1547">
          <cell r="B1547" t="str">
            <v>EP 10LN-100</v>
          </cell>
          <cell r="C1547" t="str">
            <v>EP 10LN-100;A</v>
          </cell>
          <cell r="D1547" t="str">
            <v>F-RP</v>
          </cell>
          <cell r="E1547" t="str">
            <v>HITACHI</v>
          </cell>
          <cell r="F1547" t="str">
            <v>-</v>
          </cell>
          <cell r="G1547" t="str">
            <v>O-RING</v>
          </cell>
          <cell r="H1547" t="str">
            <v>INJ</v>
          </cell>
          <cell r="I1547" t="e">
            <v>#N/A</v>
          </cell>
          <cell r="J1547" t="e">
            <v>#N/A</v>
          </cell>
          <cell r="K1547" t="str">
            <v>E2704;PRS080</v>
          </cell>
          <cell r="L1547" t="e">
            <v>#N/A</v>
          </cell>
          <cell r="M1547" t="e">
            <v>#N/A</v>
          </cell>
          <cell r="N1547" t="str">
            <v>4X1</v>
          </cell>
          <cell r="O1547" t="str">
            <v>Compression</v>
          </cell>
          <cell r="P1547" t="str">
            <v>Press Dep.</v>
          </cell>
          <cell r="Q1547" t="str">
            <v>NO</v>
          </cell>
          <cell r="R1547" t="str">
            <v>-</v>
          </cell>
          <cell r="S1547">
            <v>120</v>
          </cell>
          <cell r="Y1547">
            <v>3</v>
          </cell>
          <cell r="Z1547">
            <v>800</v>
          </cell>
          <cell r="AA1547">
            <v>175</v>
          </cell>
          <cell r="AB1547">
            <v>0</v>
          </cell>
          <cell r="AC1547">
            <v>50</v>
          </cell>
          <cell r="AD1547" t="str">
            <v>RK</v>
          </cell>
          <cell r="AE1547">
            <v>0</v>
          </cell>
          <cell r="AF1547">
            <v>4</v>
          </cell>
          <cell r="AG1547" t="e">
            <v>#N/A</v>
          </cell>
          <cell r="AH1547" t="e">
            <v>#N/A</v>
          </cell>
          <cell r="AJ1547">
            <v>0</v>
          </cell>
          <cell r="AL1547">
            <v>75</v>
          </cell>
          <cell r="AM1547">
            <v>25</v>
          </cell>
          <cell r="AN1547">
            <v>300</v>
          </cell>
          <cell r="AO1547">
            <v>60</v>
          </cell>
          <cell r="AP1547" t="e">
            <v>#N/A</v>
          </cell>
          <cell r="AQ1547" t="e">
            <v>#N/A</v>
          </cell>
          <cell r="AR1547" t="e">
            <v>#N/A</v>
          </cell>
          <cell r="AS1547" t="e">
            <v>#N/A</v>
          </cell>
          <cell r="AT1547" t="e">
            <v>#N/A</v>
          </cell>
        </row>
        <row r="1548">
          <cell r="B1548" t="str">
            <v>EP 10LN-100</v>
          </cell>
          <cell r="C1548" t="str">
            <v>EP 10LN-100;A</v>
          </cell>
          <cell r="D1548" t="str">
            <v>F-RP</v>
          </cell>
          <cell r="E1548" t="str">
            <v>HITACHI</v>
          </cell>
          <cell r="F1548" t="str">
            <v>-</v>
          </cell>
          <cell r="G1548" t="str">
            <v>VALVE CUSHION</v>
          </cell>
          <cell r="H1548" t="str">
            <v>INJ</v>
          </cell>
          <cell r="I1548" t="e">
            <v>#N/A</v>
          </cell>
          <cell r="J1548" t="e">
            <v>#N/A</v>
          </cell>
          <cell r="K1548" t="str">
            <v>E2704;PRS080</v>
          </cell>
          <cell r="L1548" t="e">
            <v>#N/A</v>
          </cell>
          <cell r="M1548" t="e">
            <v>#N/A</v>
          </cell>
          <cell r="N1548" t="str">
            <v>4X1</v>
          </cell>
          <cell r="O1548" t="str">
            <v>Compression</v>
          </cell>
          <cell r="P1548" t="str">
            <v>Press Dep.</v>
          </cell>
          <cell r="Q1548" t="str">
            <v>YES</v>
          </cell>
          <cell r="R1548" t="str">
            <v>-</v>
          </cell>
          <cell r="S1548">
            <v>120</v>
          </cell>
          <cell r="T1548">
            <v>18</v>
          </cell>
          <cell r="U1548">
            <v>45</v>
          </cell>
          <cell r="V1548">
            <v>45</v>
          </cell>
          <cell r="W1548">
            <v>8</v>
          </cell>
          <cell r="Y1548">
            <v>12</v>
          </cell>
          <cell r="Z1548">
            <v>480</v>
          </cell>
          <cell r="AA1548">
            <v>170</v>
          </cell>
          <cell r="AB1548">
            <v>15</v>
          </cell>
          <cell r="AC1548">
            <v>60</v>
          </cell>
          <cell r="AD1548" t="str">
            <v>RK</v>
          </cell>
          <cell r="AE1548">
            <v>0</v>
          </cell>
          <cell r="AF1548">
            <v>4</v>
          </cell>
          <cell r="AG1548" t="e">
            <v>#N/A</v>
          </cell>
          <cell r="AH1548" t="e">
            <v>#N/A</v>
          </cell>
          <cell r="AI1548" t="str">
            <v>180 C x 3 hr</v>
          </cell>
          <cell r="AJ1548">
            <v>30</v>
          </cell>
          <cell r="AL1548">
            <v>75</v>
          </cell>
          <cell r="AM1548">
            <v>25</v>
          </cell>
          <cell r="AN1548">
            <v>300</v>
          </cell>
          <cell r="AO1548">
            <v>36</v>
          </cell>
          <cell r="AP1548">
            <v>0</v>
          </cell>
          <cell r="AQ1548" t="e">
            <v>#N/A</v>
          </cell>
          <cell r="AR1548" t="str">
            <v>VAC</v>
          </cell>
          <cell r="AS1548">
            <v>17.66</v>
          </cell>
          <cell r="AT1548" t="e">
            <v>#N/A</v>
          </cell>
        </row>
        <row r="1549">
          <cell r="B1549" t="str">
            <v>EP 10LN-100</v>
          </cell>
          <cell r="C1549" t="str">
            <v>EP 10LN-100;A</v>
          </cell>
          <cell r="D1549" t="str">
            <v>F-RP</v>
          </cell>
          <cell r="E1549" t="str">
            <v>HITACHI</v>
          </cell>
          <cell r="F1549" t="str">
            <v>-</v>
          </cell>
          <cell r="G1549" t="str">
            <v>RUBBER PART</v>
          </cell>
          <cell r="H1549" t="str">
            <v>INJ</v>
          </cell>
          <cell r="I1549" t="e">
            <v>#N/A</v>
          </cell>
          <cell r="J1549" t="e">
            <v>#N/A</v>
          </cell>
          <cell r="K1549" t="str">
            <v>E2704;PRS080</v>
          </cell>
          <cell r="L1549" t="e">
            <v>#N/A</v>
          </cell>
          <cell r="M1549" t="e">
            <v>#N/A</v>
          </cell>
          <cell r="N1549" t="str">
            <v>4X1</v>
          </cell>
          <cell r="O1549" t="str">
            <v>Comprssion</v>
          </cell>
          <cell r="P1549" t="str">
            <v>Sub.Cont.</v>
          </cell>
          <cell r="Q1549" t="str">
            <v>NO</v>
          </cell>
          <cell r="R1549" t="str">
            <v>-</v>
          </cell>
          <cell r="S1549">
            <v>100</v>
          </cell>
          <cell r="Y1549">
            <v>5</v>
          </cell>
          <cell r="Z1549">
            <v>800</v>
          </cell>
          <cell r="AA1549">
            <v>175</v>
          </cell>
          <cell r="AB1549">
            <v>0</v>
          </cell>
          <cell r="AC1549">
            <v>62</v>
          </cell>
          <cell r="AD1549" t="str">
            <v>RK</v>
          </cell>
          <cell r="AE1549">
            <v>0</v>
          </cell>
          <cell r="AF1549">
            <v>4</v>
          </cell>
          <cell r="AG1549" t="e">
            <v>#N/A</v>
          </cell>
          <cell r="AH1549" t="e">
            <v>#N/A</v>
          </cell>
          <cell r="AJ1549">
            <v>28</v>
          </cell>
          <cell r="AL1549">
            <v>75</v>
          </cell>
          <cell r="AM1549">
            <v>25</v>
          </cell>
          <cell r="AN1549">
            <v>300</v>
          </cell>
          <cell r="AO1549">
            <v>60</v>
          </cell>
          <cell r="AP1549" t="e">
            <v>#N/A</v>
          </cell>
          <cell r="AQ1549" t="e">
            <v>#N/A</v>
          </cell>
          <cell r="AR1549" t="e">
            <v>#N/A</v>
          </cell>
          <cell r="AS1549" t="e">
            <v>#N/A</v>
          </cell>
          <cell r="AT1549" t="e">
            <v>#N/A</v>
          </cell>
        </row>
        <row r="1550">
          <cell r="B1550" t="str">
            <v>EP 10LN-100</v>
          </cell>
          <cell r="C1550" t="str">
            <v>EP 10LN-100;A</v>
          </cell>
          <cell r="D1550" t="str">
            <v>F-RP</v>
          </cell>
          <cell r="E1550" t="str">
            <v>HITACHI</v>
          </cell>
          <cell r="F1550" t="str">
            <v>-</v>
          </cell>
          <cell r="G1550" t="str">
            <v>SPECIAL PACKING</v>
          </cell>
          <cell r="H1550" t="str">
            <v>INJ</v>
          </cell>
          <cell r="I1550" t="e">
            <v>#N/A</v>
          </cell>
          <cell r="J1550" t="e">
            <v>#N/A</v>
          </cell>
          <cell r="K1550" t="str">
            <v>E2704;PRS080</v>
          </cell>
          <cell r="L1550" t="e">
            <v>#N/A</v>
          </cell>
          <cell r="M1550" t="e">
            <v>#N/A</v>
          </cell>
          <cell r="N1550" t="str">
            <v>4X1</v>
          </cell>
          <cell r="O1550" t="str">
            <v>Comprssion</v>
          </cell>
          <cell r="P1550" t="str">
            <v>Sub.Cont.</v>
          </cell>
          <cell r="Q1550" t="str">
            <v>NO</v>
          </cell>
          <cell r="R1550" t="str">
            <v>-</v>
          </cell>
          <cell r="S1550">
            <v>100</v>
          </cell>
          <cell r="Y1550">
            <v>5</v>
          </cell>
          <cell r="Z1550">
            <v>480</v>
          </cell>
          <cell r="AA1550">
            <v>175</v>
          </cell>
          <cell r="AB1550">
            <v>0</v>
          </cell>
          <cell r="AC1550">
            <v>62</v>
          </cell>
          <cell r="AD1550" t="str">
            <v>RK</v>
          </cell>
          <cell r="AE1550">
            <v>0</v>
          </cell>
          <cell r="AF1550">
            <v>4</v>
          </cell>
          <cell r="AG1550" t="e">
            <v>#N/A</v>
          </cell>
          <cell r="AH1550" t="e">
            <v>#N/A</v>
          </cell>
          <cell r="AJ1550">
            <v>28</v>
          </cell>
          <cell r="AL1550">
            <v>75</v>
          </cell>
          <cell r="AM1550">
            <v>25</v>
          </cell>
          <cell r="AN1550">
            <v>300</v>
          </cell>
          <cell r="AO1550">
            <v>36</v>
          </cell>
          <cell r="AP1550" t="e">
            <v>#N/A</v>
          </cell>
          <cell r="AQ1550" t="e">
            <v>#N/A</v>
          </cell>
          <cell r="AR1550" t="e">
            <v>#N/A</v>
          </cell>
          <cell r="AS1550" t="e">
            <v>#N/A</v>
          </cell>
          <cell r="AT1550" t="e">
            <v>#N/A</v>
          </cell>
        </row>
        <row r="1551">
          <cell r="B1551" t="str">
            <v>EP 10LN-125</v>
          </cell>
          <cell r="C1551" t="str">
            <v>EP 10LN-125;A</v>
          </cell>
          <cell r="D1551" t="str">
            <v>F-RP</v>
          </cell>
          <cell r="E1551" t="str">
            <v>A.P.NAT</v>
          </cell>
          <cell r="F1551" t="str">
            <v>-</v>
          </cell>
          <cell r="G1551" t="str">
            <v>RUBBER PART</v>
          </cell>
          <cell r="H1551" t="str">
            <v>INJ</v>
          </cell>
          <cell r="I1551" t="e">
            <v>#N/A</v>
          </cell>
          <cell r="J1551" t="e">
            <v>#N/A</v>
          </cell>
          <cell r="K1551" t="str">
            <v>E2704;PRS080</v>
          </cell>
          <cell r="L1551" t="e">
            <v>#N/A</v>
          </cell>
          <cell r="M1551" t="e">
            <v>#N/A</v>
          </cell>
          <cell r="N1551" t="str">
            <v>2X1</v>
          </cell>
          <cell r="O1551" t="str">
            <v>Comprssion</v>
          </cell>
          <cell r="P1551" t="str">
            <v>Press Dep.</v>
          </cell>
          <cell r="Q1551" t="str">
            <v>NO</v>
          </cell>
          <cell r="R1551" t="str">
            <v>-</v>
          </cell>
          <cell r="S1551">
            <v>120</v>
          </cell>
          <cell r="T1551">
            <v>16</v>
          </cell>
          <cell r="U1551">
            <v>41</v>
          </cell>
          <cell r="V1551">
            <v>41</v>
          </cell>
          <cell r="W1551">
            <v>6</v>
          </cell>
          <cell r="Y1551">
            <v>12</v>
          </cell>
          <cell r="Z1551">
            <v>680</v>
          </cell>
          <cell r="AA1551">
            <v>175</v>
          </cell>
          <cell r="AB1551">
            <v>10</v>
          </cell>
          <cell r="AC1551">
            <v>60</v>
          </cell>
          <cell r="AD1551" t="str">
            <v>JAPAN</v>
          </cell>
          <cell r="AE1551">
            <v>0</v>
          </cell>
          <cell r="AF1551">
            <v>2</v>
          </cell>
          <cell r="AG1551" t="e">
            <v>#N/A</v>
          </cell>
          <cell r="AH1551" t="e">
            <v>#N/A</v>
          </cell>
          <cell r="AJ1551">
            <v>29</v>
          </cell>
          <cell r="AL1551">
            <v>75</v>
          </cell>
          <cell r="AM1551">
            <v>25</v>
          </cell>
          <cell r="AN1551">
            <v>150</v>
          </cell>
          <cell r="AO1551">
            <v>51</v>
          </cell>
          <cell r="AP1551" t="e">
            <v>#N/A</v>
          </cell>
          <cell r="AQ1551" t="e">
            <v>#N/A</v>
          </cell>
          <cell r="AR1551" t="e">
            <v>#N/A</v>
          </cell>
          <cell r="AS1551" t="e">
            <v>#N/A</v>
          </cell>
          <cell r="AT1551" t="e">
            <v>#N/A</v>
          </cell>
        </row>
        <row r="1552">
          <cell r="B1552" t="str">
            <v>EP 10LN-125</v>
          </cell>
          <cell r="C1552" t="str">
            <v>EP 10LN-125;A</v>
          </cell>
          <cell r="D1552" t="str">
            <v>F-RP</v>
          </cell>
          <cell r="E1552" t="str">
            <v>A.P.NAT</v>
          </cell>
          <cell r="F1552" t="str">
            <v>-</v>
          </cell>
          <cell r="G1552" t="str">
            <v>ANTI VIBRATION BU</v>
          </cell>
          <cell r="H1552" t="str">
            <v>INJ</v>
          </cell>
          <cell r="I1552" t="e">
            <v>#N/A</v>
          </cell>
          <cell r="J1552" t="e">
            <v>#N/A</v>
          </cell>
          <cell r="K1552" t="str">
            <v>E2704;PRS080</v>
          </cell>
          <cell r="L1552" t="e">
            <v>#N/A</v>
          </cell>
          <cell r="M1552" t="e">
            <v>#N/A</v>
          </cell>
          <cell r="N1552" t="str">
            <v>2X1</v>
          </cell>
          <cell r="O1552" t="str">
            <v>Comprssion</v>
          </cell>
          <cell r="P1552" t="str">
            <v>Sub.Cont.</v>
          </cell>
          <cell r="Q1552" t="str">
            <v>NO</v>
          </cell>
          <cell r="R1552" t="str">
            <v>-</v>
          </cell>
          <cell r="S1552">
            <v>100</v>
          </cell>
          <cell r="Y1552">
            <v>4</v>
          </cell>
          <cell r="Z1552">
            <v>720</v>
          </cell>
          <cell r="AA1552">
            <v>175</v>
          </cell>
          <cell r="AB1552">
            <v>10</v>
          </cell>
          <cell r="AC1552">
            <v>62</v>
          </cell>
          <cell r="AD1552" t="str">
            <v>RPS</v>
          </cell>
          <cell r="AE1552">
            <v>0</v>
          </cell>
          <cell r="AF1552">
            <v>2</v>
          </cell>
          <cell r="AG1552" t="e">
            <v>#N/A</v>
          </cell>
          <cell r="AH1552" t="e">
            <v>#N/A</v>
          </cell>
          <cell r="AJ1552">
            <v>28</v>
          </cell>
          <cell r="AL1552">
            <v>75</v>
          </cell>
          <cell r="AM1552">
            <v>25</v>
          </cell>
          <cell r="AN1552">
            <v>150</v>
          </cell>
          <cell r="AO1552">
            <v>54</v>
          </cell>
          <cell r="AP1552" t="e">
            <v>#N/A</v>
          </cell>
          <cell r="AQ1552" t="e">
            <v>#N/A</v>
          </cell>
          <cell r="AR1552" t="e">
            <v>#N/A</v>
          </cell>
          <cell r="AS1552" t="e">
            <v>#N/A</v>
          </cell>
          <cell r="AT1552" t="e">
            <v>#N/A</v>
          </cell>
        </row>
        <row r="1553">
          <cell r="B1553" t="str">
            <v>EP 10LN-125</v>
          </cell>
          <cell r="C1553" t="str">
            <v>EP 10LN-125;A</v>
          </cell>
          <cell r="D1553" t="str">
            <v>F-RP</v>
          </cell>
          <cell r="E1553" t="str">
            <v>A.P.NAT</v>
          </cell>
          <cell r="F1553" t="str">
            <v>-</v>
          </cell>
          <cell r="G1553" t="str">
            <v>ANIT VIBRTION BUS</v>
          </cell>
          <cell r="H1553" t="str">
            <v>INJ</v>
          </cell>
          <cell r="I1553" t="e">
            <v>#N/A</v>
          </cell>
          <cell r="J1553" t="e">
            <v>#N/A</v>
          </cell>
          <cell r="K1553" t="str">
            <v>E2704;PRS080</v>
          </cell>
          <cell r="L1553" t="e">
            <v>#N/A</v>
          </cell>
          <cell r="M1553" t="e">
            <v>#N/A</v>
          </cell>
          <cell r="N1553" t="str">
            <v>2X1</v>
          </cell>
          <cell r="O1553" t="str">
            <v>Comprssion</v>
          </cell>
          <cell r="P1553" t="str">
            <v>Sub.Cont.</v>
          </cell>
          <cell r="Q1553" t="str">
            <v>YES</v>
          </cell>
          <cell r="R1553" t="str">
            <v>-</v>
          </cell>
          <cell r="S1553">
            <v>100</v>
          </cell>
          <cell r="Y1553">
            <v>5</v>
          </cell>
          <cell r="Z1553">
            <v>680</v>
          </cell>
          <cell r="AA1553">
            <v>175</v>
          </cell>
          <cell r="AB1553">
            <v>0</v>
          </cell>
          <cell r="AC1553">
            <v>0</v>
          </cell>
          <cell r="AD1553" t="str">
            <v>RK</v>
          </cell>
          <cell r="AE1553">
            <v>0</v>
          </cell>
          <cell r="AF1553">
            <v>2</v>
          </cell>
          <cell r="AG1553" t="e">
            <v>#N/A</v>
          </cell>
          <cell r="AH1553" t="e">
            <v>#N/A</v>
          </cell>
          <cell r="AJ1553">
            <v>28</v>
          </cell>
          <cell r="AL1553">
            <v>75</v>
          </cell>
          <cell r="AM1553">
            <v>25</v>
          </cell>
          <cell r="AN1553">
            <v>150</v>
          </cell>
          <cell r="AO1553">
            <v>51</v>
          </cell>
          <cell r="AP1553" t="e">
            <v>#N/A</v>
          </cell>
          <cell r="AQ1553" t="e">
            <v>#N/A</v>
          </cell>
          <cell r="AR1553" t="e">
            <v>#N/A</v>
          </cell>
          <cell r="AS1553" t="e">
            <v>#N/A</v>
          </cell>
          <cell r="AT1553" t="e">
            <v>#N/A</v>
          </cell>
        </row>
        <row r="1554">
          <cell r="B1554" t="str">
            <v>EP 10LN-125</v>
          </cell>
          <cell r="C1554" t="str">
            <v>EP 10LN-125;A</v>
          </cell>
          <cell r="D1554" t="str">
            <v>F-RP</v>
          </cell>
          <cell r="E1554" t="str">
            <v>A.P.NAT</v>
          </cell>
          <cell r="F1554" t="str">
            <v>-</v>
          </cell>
          <cell r="G1554" t="str">
            <v>BUSHING</v>
          </cell>
          <cell r="H1554" t="str">
            <v>INJ</v>
          </cell>
          <cell r="I1554" t="e">
            <v>#N/A</v>
          </cell>
          <cell r="J1554" t="e">
            <v>#N/A</v>
          </cell>
          <cell r="K1554" t="str">
            <v>E2704;PRS080</v>
          </cell>
          <cell r="L1554" t="e">
            <v>#N/A</v>
          </cell>
          <cell r="M1554" t="e">
            <v>#N/A</v>
          </cell>
          <cell r="N1554" t="str">
            <v>2X1</v>
          </cell>
          <cell r="O1554" t="str">
            <v>Comprssion</v>
          </cell>
          <cell r="P1554" t="str">
            <v>Press Dep.</v>
          </cell>
          <cell r="Q1554" t="str">
            <v>NO</v>
          </cell>
          <cell r="R1554" t="str">
            <v>-</v>
          </cell>
          <cell r="S1554">
            <v>120</v>
          </cell>
          <cell r="T1554">
            <v>16</v>
          </cell>
          <cell r="U1554">
            <v>41</v>
          </cell>
          <cell r="V1554">
            <v>41</v>
          </cell>
          <cell r="W1554">
            <v>6</v>
          </cell>
          <cell r="Y1554">
            <v>12</v>
          </cell>
          <cell r="Z1554">
            <v>720</v>
          </cell>
          <cell r="AA1554">
            <v>175</v>
          </cell>
          <cell r="AB1554">
            <v>10</v>
          </cell>
          <cell r="AC1554">
            <v>60</v>
          </cell>
          <cell r="AD1554" t="str">
            <v>JAPAN</v>
          </cell>
          <cell r="AE1554">
            <v>0</v>
          </cell>
          <cell r="AF1554">
            <v>2</v>
          </cell>
          <cell r="AG1554" t="e">
            <v>#N/A</v>
          </cell>
          <cell r="AH1554" t="e">
            <v>#N/A</v>
          </cell>
          <cell r="AJ1554">
            <v>29</v>
          </cell>
          <cell r="AL1554">
            <v>75</v>
          </cell>
          <cell r="AM1554">
            <v>25</v>
          </cell>
          <cell r="AN1554">
            <v>150</v>
          </cell>
          <cell r="AO1554">
            <v>54</v>
          </cell>
          <cell r="AP1554" t="e">
            <v>#N/A</v>
          </cell>
          <cell r="AQ1554" t="e">
            <v>#N/A</v>
          </cell>
          <cell r="AR1554" t="e">
            <v>#N/A</v>
          </cell>
          <cell r="AS1554" t="e">
            <v>#N/A</v>
          </cell>
          <cell r="AT1554" t="e">
            <v>#N/A</v>
          </cell>
        </row>
        <row r="1555">
          <cell r="B1555" t="str">
            <v>EP 10LN-150</v>
          </cell>
          <cell r="C1555" t="str">
            <v>EP 10LN-150;A</v>
          </cell>
          <cell r="D1555" t="str">
            <v>F-RP</v>
          </cell>
          <cell r="E1555" t="str">
            <v>SHOWA</v>
          </cell>
          <cell r="F1555" t="str">
            <v>IRC</v>
          </cell>
          <cell r="G1555" t="str">
            <v>LOVER</v>
          </cell>
          <cell r="H1555" t="str">
            <v>INJ</v>
          </cell>
          <cell r="I1555" t="e">
            <v>#N/A</v>
          </cell>
          <cell r="J1555" t="e">
            <v>#N/A</v>
          </cell>
          <cell r="K1555" t="str">
            <v>E2704;PRS080</v>
          </cell>
          <cell r="L1555" t="e">
            <v>#N/A</v>
          </cell>
          <cell r="M1555" t="e">
            <v>#N/A</v>
          </cell>
          <cell r="N1555" t="str">
            <v>2X1</v>
          </cell>
          <cell r="O1555" t="str">
            <v>Comprssion</v>
          </cell>
          <cell r="P1555" t="str">
            <v>Press Dep.</v>
          </cell>
          <cell r="Q1555" t="str">
            <v>NO</v>
          </cell>
          <cell r="R1555" t="str">
            <v>-</v>
          </cell>
          <cell r="S1555">
            <v>120</v>
          </cell>
          <cell r="T1555">
            <v>16</v>
          </cell>
          <cell r="U1555">
            <v>41</v>
          </cell>
          <cell r="V1555">
            <v>41</v>
          </cell>
          <cell r="W1555">
            <v>6</v>
          </cell>
          <cell r="Y1555">
            <v>12</v>
          </cell>
          <cell r="Z1555">
            <v>820</v>
          </cell>
          <cell r="AA1555">
            <v>175</v>
          </cell>
          <cell r="AB1555">
            <v>10</v>
          </cell>
          <cell r="AC1555">
            <v>60</v>
          </cell>
          <cell r="AD1555" t="str">
            <v>JAPAN</v>
          </cell>
          <cell r="AE1555">
            <v>0</v>
          </cell>
          <cell r="AF1555">
            <v>2</v>
          </cell>
          <cell r="AG1555" t="e">
            <v>#N/A</v>
          </cell>
          <cell r="AH1555" t="e">
            <v>#N/A</v>
          </cell>
          <cell r="AJ1555">
            <v>29</v>
          </cell>
          <cell r="AL1555">
            <v>75</v>
          </cell>
          <cell r="AM1555">
            <v>25</v>
          </cell>
          <cell r="AN1555">
            <v>150</v>
          </cell>
          <cell r="AO1555">
            <v>61.5</v>
          </cell>
          <cell r="AP1555" t="e">
            <v>#N/A</v>
          </cell>
          <cell r="AQ1555" t="e">
            <v>#N/A</v>
          </cell>
          <cell r="AR1555" t="e">
            <v>#N/A</v>
          </cell>
          <cell r="AS1555" t="e">
            <v>#N/A</v>
          </cell>
          <cell r="AT1555" t="e">
            <v>#N/A</v>
          </cell>
        </row>
        <row r="1556">
          <cell r="B1556" t="str">
            <v>EP 10LN-150</v>
          </cell>
          <cell r="C1556" t="str">
            <v>EP 10LN-150;A</v>
          </cell>
          <cell r="D1556" t="str">
            <v>F-RP</v>
          </cell>
          <cell r="E1556" t="str">
            <v>SHOWA</v>
          </cell>
          <cell r="F1556" t="str">
            <v>IRC</v>
          </cell>
          <cell r="G1556" t="str">
            <v>LOVER</v>
          </cell>
          <cell r="H1556" t="str">
            <v>INJ</v>
          </cell>
          <cell r="I1556" t="e">
            <v>#N/A</v>
          </cell>
          <cell r="J1556" t="e">
            <v>#N/A</v>
          </cell>
          <cell r="K1556" t="str">
            <v>E2704;PRS080</v>
          </cell>
          <cell r="L1556" t="e">
            <v>#N/A</v>
          </cell>
          <cell r="M1556" t="e">
            <v>#N/A</v>
          </cell>
          <cell r="N1556" t="str">
            <v>2X1</v>
          </cell>
          <cell r="O1556" t="str">
            <v>Compression</v>
          </cell>
          <cell r="P1556" t="str">
            <v>Press Dep.</v>
          </cell>
          <cell r="Q1556" t="str">
            <v>NO</v>
          </cell>
          <cell r="R1556" t="str">
            <v>-</v>
          </cell>
          <cell r="S1556">
            <v>120</v>
          </cell>
          <cell r="T1556">
            <v>4</v>
          </cell>
          <cell r="U1556">
            <v>11</v>
          </cell>
          <cell r="V1556">
            <v>160</v>
          </cell>
          <cell r="W1556">
            <v>5</v>
          </cell>
          <cell r="Y1556">
            <v>6</v>
          </cell>
          <cell r="Z1556">
            <v>480</v>
          </cell>
          <cell r="AA1556">
            <v>160</v>
          </cell>
          <cell r="AB1556">
            <v>3</v>
          </cell>
          <cell r="AC1556">
            <v>50</v>
          </cell>
          <cell r="AD1556" t="str">
            <v>RK</v>
          </cell>
          <cell r="AE1556">
            <v>0</v>
          </cell>
          <cell r="AF1556">
            <v>2</v>
          </cell>
          <cell r="AG1556" t="e">
            <v>#N/A</v>
          </cell>
          <cell r="AH1556" t="e">
            <v>#N/A</v>
          </cell>
          <cell r="AL1556">
            <v>75</v>
          </cell>
          <cell r="AM1556">
            <v>25</v>
          </cell>
          <cell r="AN1556">
            <v>150</v>
          </cell>
          <cell r="AO1556">
            <v>36</v>
          </cell>
          <cell r="AP1556" t="e">
            <v>#N/A</v>
          </cell>
          <cell r="AQ1556" t="e">
            <v>#N/A</v>
          </cell>
          <cell r="AR1556" t="e">
            <v>#N/A</v>
          </cell>
          <cell r="AS1556" t="e">
            <v>#N/A</v>
          </cell>
          <cell r="AT1556" t="e">
            <v>#N/A</v>
          </cell>
        </row>
        <row r="1557">
          <cell r="B1557" t="str">
            <v>EP 10LN-150</v>
          </cell>
          <cell r="C1557" t="str">
            <v>EP 10LN-150;A</v>
          </cell>
          <cell r="D1557" t="str">
            <v>F-RP</v>
          </cell>
          <cell r="E1557" t="str">
            <v>SHOWA</v>
          </cell>
          <cell r="F1557" t="str">
            <v>IRC</v>
          </cell>
          <cell r="G1557" t="str">
            <v>GASKET</v>
          </cell>
          <cell r="H1557" t="str">
            <v>INJ</v>
          </cell>
          <cell r="I1557" t="e">
            <v>#N/A</v>
          </cell>
          <cell r="J1557" t="e">
            <v>#N/A</v>
          </cell>
          <cell r="K1557" t="str">
            <v>E2704;PRS080</v>
          </cell>
          <cell r="L1557" t="e">
            <v>#N/A</v>
          </cell>
          <cell r="M1557" t="e">
            <v>#N/A</v>
          </cell>
          <cell r="N1557" t="str">
            <v>2X1</v>
          </cell>
          <cell r="O1557" t="str">
            <v>Compression</v>
          </cell>
          <cell r="P1557" t="str">
            <v>Press Dep.</v>
          </cell>
          <cell r="Q1557" t="str">
            <v>NO</v>
          </cell>
          <cell r="R1557" t="str">
            <v>-</v>
          </cell>
          <cell r="S1557">
            <v>120</v>
          </cell>
          <cell r="Y1557">
            <v>3</v>
          </cell>
          <cell r="Z1557">
            <v>820</v>
          </cell>
          <cell r="AA1557">
            <v>175</v>
          </cell>
          <cell r="AB1557">
            <v>0</v>
          </cell>
          <cell r="AC1557">
            <v>42</v>
          </cell>
          <cell r="AD1557" t="str">
            <v>RK</v>
          </cell>
          <cell r="AE1557">
            <v>0</v>
          </cell>
          <cell r="AF1557">
            <v>2</v>
          </cell>
          <cell r="AG1557" t="e">
            <v>#N/A</v>
          </cell>
          <cell r="AH1557" t="e">
            <v>#N/A</v>
          </cell>
          <cell r="AJ1557">
            <v>0</v>
          </cell>
          <cell r="AL1557">
            <v>75</v>
          </cell>
          <cell r="AM1557">
            <v>25</v>
          </cell>
          <cell r="AN1557">
            <v>150</v>
          </cell>
          <cell r="AO1557">
            <v>61.5</v>
          </cell>
          <cell r="AP1557" t="e">
            <v>#N/A</v>
          </cell>
          <cell r="AQ1557" t="e">
            <v>#N/A</v>
          </cell>
          <cell r="AR1557" t="e">
            <v>#N/A</v>
          </cell>
          <cell r="AS1557" t="e">
            <v>#N/A</v>
          </cell>
          <cell r="AT1557" t="e">
            <v>#N/A</v>
          </cell>
        </row>
        <row r="1558">
          <cell r="B1558" t="str">
            <v>EP 10LN-150</v>
          </cell>
          <cell r="C1558" t="str">
            <v>EP 10LN-150;A</v>
          </cell>
          <cell r="D1558" t="str">
            <v>F-RP</v>
          </cell>
          <cell r="E1558" t="str">
            <v>SHOWA</v>
          </cell>
          <cell r="F1558" t="str">
            <v>IRC</v>
          </cell>
          <cell r="G1558" t="str">
            <v>GASKET</v>
          </cell>
          <cell r="H1558" t="str">
            <v>INJ</v>
          </cell>
          <cell r="I1558" t="e">
            <v>#N/A</v>
          </cell>
          <cell r="J1558" t="e">
            <v>#N/A</v>
          </cell>
          <cell r="K1558" t="str">
            <v>E2704;PRS080</v>
          </cell>
          <cell r="L1558" t="e">
            <v>#N/A</v>
          </cell>
          <cell r="M1558" t="e">
            <v>#N/A</v>
          </cell>
          <cell r="N1558" t="str">
            <v>2X1</v>
          </cell>
          <cell r="O1558" t="str">
            <v>Compression</v>
          </cell>
          <cell r="P1558" t="str">
            <v>Press Dep.</v>
          </cell>
          <cell r="Q1558" t="str">
            <v>NO</v>
          </cell>
          <cell r="R1558" t="str">
            <v>-</v>
          </cell>
          <cell r="S1558">
            <v>120</v>
          </cell>
          <cell r="Y1558">
            <v>3</v>
          </cell>
          <cell r="Z1558">
            <v>480</v>
          </cell>
          <cell r="AA1558">
            <v>175</v>
          </cell>
          <cell r="AB1558">
            <v>0</v>
          </cell>
          <cell r="AC1558">
            <v>42</v>
          </cell>
          <cell r="AD1558" t="str">
            <v>RK</v>
          </cell>
          <cell r="AE1558">
            <v>0</v>
          </cell>
          <cell r="AF1558">
            <v>2</v>
          </cell>
          <cell r="AG1558" t="e">
            <v>#N/A</v>
          </cell>
          <cell r="AH1558" t="e">
            <v>#N/A</v>
          </cell>
          <cell r="AJ1558">
            <v>0</v>
          </cell>
          <cell r="AL1558">
            <v>75</v>
          </cell>
          <cell r="AM1558">
            <v>25</v>
          </cell>
          <cell r="AN1558">
            <v>150</v>
          </cell>
          <cell r="AO1558">
            <v>36</v>
          </cell>
          <cell r="AP1558" t="e">
            <v>#N/A</v>
          </cell>
          <cell r="AQ1558" t="e">
            <v>#N/A</v>
          </cell>
          <cell r="AR1558" t="e">
            <v>#N/A</v>
          </cell>
          <cell r="AS1558" t="e">
            <v>#N/A</v>
          </cell>
          <cell r="AT1558" t="e">
            <v>#N/A</v>
          </cell>
        </row>
        <row r="1559">
          <cell r="B1559" t="str">
            <v>EP 10LN-200</v>
          </cell>
          <cell r="C1559" t="str">
            <v>EP 10LN-200;A</v>
          </cell>
          <cell r="D1559" t="str">
            <v>F-RP</v>
          </cell>
          <cell r="E1559" t="str">
            <v>SHOWA</v>
          </cell>
          <cell r="F1559" t="str">
            <v>-</v>
          </cell>
          <cell r="G1559" t="str">
            <v>DUST COVER</v>
          </cell>
          <cell r="H1559" t="str">
            <v>INJ</v>
          </cell>
          <cell r="I1559" t="e">
            <v>#N/A</v>
          </cell>
          <cell r="J1559" t="e">
            <v>#N/A</v>
          </cell>
          <cell r="K1559" t="str">
            <v>E5704;INJ080</v>
          </cell>
          <cell r="L1559" t="e">
            <v>#N/A</v>
          </cell>
          <cell r="M1559" t="e">
            <v>#N/A</v>
          </cell>
          <cell r="N1559" t="str">
            <v>1X1</v>
          </cell>
          <cell r="O1559" t="str">
            <v>Comprssion</v>
          </cell>
          <cell r="P1559" t="str">
            <v>Sub.Cont.</v>
          </cell>
          <cell r="Q1559" t="str">
            <v>NO</v>
          </cell>
          <cell r="R1559" t="str">
            <v>-</v>
          </cell>
          <cell r="S1559">
            <v>100</v>
          </cell>
          <cell r="Y1559">
            <v>3</v>
          </cell>
          <cell r="Z1559">
            <v>650</v>
          </cell>
          <cell r="AA1559">
            <v>175</v>
          </cell>
          <cell r="AB1559">
            <v>15</v>
          </cell>
          <cell r="AC1559">
            <v>50</v>
          </cell>
          <cell r="AD1559" t="str">
            <v>RK</v>
          </cell>
          <cell r="AE1559">
            <v>0</v>
          </cell>
          <cell r="AF1559">
            <v>1</v>
          </cell>
          <cell r="AG1559" t="e">
            <v>#N/A</v>
          </cell>
          <cell r="AH1559" t="e">
            <v>#N/A</v>
          </cell>
          <cell r="AI1559" t="str">
            <v>100 C x 1hr</v>
          </cell>
          <cell r="AJ1559">
            <v>26</v>
          </cell>
          <cell r="AL1559">
            <v>90</v>
          </cell>
          <cell r="AM1559">
            <v>30</v>
          </cell>
          <cell r="AN1559">
            <v>90</v>
          </cell>
          <cell r="AO1559">
            <v>58.5</v>
          </cell>
          <cell r="AP1559" t="e">
            <v>#N/A</v>
          </cell>
          <cell r="AQ1559" t="e">
            <v>#N/A</v>
          </cell>
          <cell r="AR1559" t="e">
            <v>#N/A</v>
          </cell>
          <cell r="AS1559" t="e">
            <v>#N/A</v>
          </cell>
          <cell r="AT1559" t="e">
            <v>#N/A</v>
          </cell>
        </row>
        <row r="1560">
          <cell r="B1560" t="str">
            <v>EP 10LN-200</v>
          </cell>
          <cell r="C1560" t="str">
            <v>EP 10LN-200;A</v>
          </cell>
          <cell r="D1560" t="str">
            <v>F-RP</v>
          </cell>
          <cell r="E1560" t="str">
            <v>SHOWA</v>
          </cell>
          <cell r="F1560" t="str">
            <v>IRC</v>
          </cell>
          <cell r="G1560" t="str">
            <v>MOUNT RUBBER</v>
          </cell>
          <cell r="H1560" t="str">
            <v>INJ</v>
          </cell>
          <cell r="I1560" t="e">
            <v>#N/A</v>
          </cell>
          <cell r="J1560" t="e">
            <v>#N/A</v>
          </cell>
          <cell r="K1560" t="str">
            <v>E5704;INJ080</v>
          </cell>
          <cell r="L1560" t="e">
            <v>#N/A</v>
          </cell>
          <cell r="M1560" t="e">
            <v>#N/A</v>
          </cell>
          <cell r="N1560" t="str">
            <v>1X1</v>
          </cell>
          <cell r="O1560" t="str">
            <v>Comprssion</v>
          </cell>
          <cell r="P1560" t="str">
            <v>Sub.Cont.</v>
          </cell>
          <cell r="Q1560" t="str">
            <v>NO</v>
          </cell>
          <cell r="R1560" t="str">
            <v>-</v>
          </cell>
          <cell r="S1560">
            <v>100</v>
          </cell>
          <cell r="Y1560">
            <v>3</v>
          </cell>
          <cell r="Z1560">
            <v>650</v>
          </cell>
          <cell r="AA1560">
            <v>175</v>
          </cell>
          <cell r="AB1560">
            <v>15</v>
          </cell>
          <cell r="AC1560">
            <v>50</v>
          </cell>
          <cell r="AD1560" t="str">
            <v>RK</v>
          </cell>
          <cell r="AE1560">
            <v>0</v>
          </cell>
          <cell r="AF1560">
            <v>1</v>
          </cell>
          <cell r="AG1560" t="e">
            <v>#N/A</v>
          </cell>
          <cell r="AH1560" t="e">
            <v>#N/A</v>
          </cell>
          <cell r="AI1560" t="str">
            <v>100 C x 1hr</v>
          </cell>
          <cell r="AJ1560">
            <v>26</v>
          </cell>
          <cell r="AL1560">
            <v>90</v>
          </cell>
          <cell r="AM1560">
            <v>30</v>
          </cell>
          <cell r="AN1560">
            <v>90</v>
          </cell>
          <cell r="AO1560">
            <v>58.5</v>
          </cell>
          <cell r="AP1560" t="e">
            <v>#N/A</v>
          </cell>
          <cell r="AQ1560" t="e">
            <v>#N/A</v>
          </cell>
          <cell r="AR1560" t="e">
            <v>#N/A</v>
          </cell>
          <cell r="AS1560" t="e">
            <v>#N/A</v>
          </cell>
          <cell r="AT1560" t="e">
            <v>#N/A</v>
          </cell>
        </row>
        <row r="1561">
          <cell r="B1561" t="str">
            <v>EP 10LN-250</v>
          </cell>
          <cell r="C1561" t="str">
            <v>EP 10LN-250;A</v>
          </cell>
          <cell r="D1561" t="str">
            <v>F-RP</v>
          </cell>
          <cell r="E1561" t="str">
            <v>SHOWA</v>
          </cell>
          <cell r="F1561" t="str">
            <v>IRC</v>
          </cell>
          <cell r="G1561" t="str">
            <v>MOUNT RUBBER</v>
          </cell>
          <cell r="H1561">
            <v>510</v>
          </cell>
          <cell r="I1561" t="e">
            <v>#N/A</v>
          </cell>
          <cell r="J1561" t="e">
            <v>#N/A</v>
          </cell>
          <cell r="K1561" t="str">
            <v>E5704;INJ080</v>
          </cell>
          <cell r="L1561" t="e">
            <v>#N/A</v>
          </cell>
          <cell r="M1561" t="e">
            <v>#N/A</v>
          </cell>
          <cell r="N1561" t="str">
            <v>1x1</v>
          </cell>
          <cell r="O1561" t="str">
            <v>Comprssion</v>
          </cell>
          <cell r="P1561" t="str">
            <v>Press Dep.</v>
          </cell>
          <cell r="Q1561" t="str">
            <v>NO</v>
          </cell>
          <cell r="R1561" t="str">
            <v>-</v>
          </cell>
          <cell r="S1561">
            <v>120</v>
          </cell>
          <cell r="T1561">
            <v>2</v>
          </cell>
          <cell r="U1561">
            <v>140</v>
          </cell>
          <cell r="V1561">
            <v>200</v>
          </cell>
          <cell r="W1561">
            <v>6</v>
          </cell>
          <cell r="Y1561">
            <v>6</v>
          </cell>
          <cell r="Z1561">
            <v>800</v>
          </cell>
          <cell r="AA1561">
            <v>170</v>
          </cell>
          <cell r="AB1561">
            <v>10</v>
          </cell>
          <cell r="AC1561">
            <v>70</v>
          </cell>
          <cell r="AD1561" t="str">
            <v>JAPAN</v>
          </cell>
          <cell r="AE1561">
            <v>0</v>
          </cell>
          <cell r="AF1561">
            <v>1</v>
          </cell>
          <cell r="AG1561" t="e">
            <v>#N/A</v>
          </cell>
          <cell r="AH1561" t="e">
            <v>#N/A</v>
          </cell>
          <cell r="AJ1561">
            <v>160</v>
          </cell>
          <cell r="AL1561">
            <v>90</v>
          </cell>
          <cell r="AM1561">
            <v>30</v>
          </cell>
          <cell r="AN1561">
            <v>90</v>
          </cell>
          <cell r="AO1561">
            <v>72</v>
          </cell>
          <cell r="AP1561" t="e">
            <v>#N/A</v>
          </cell>
          <cell r="AQ1561" t="e">
            <v>#N/A</v>
          </cell>
          <cell r="AR1561" t="e">
            <v>#N/A</v>
          </cell>
          <cell r="AS1561" t="e">
            <v>#N/A</v>
          </cell>
          <cell r="AT1561" t="e">
            <v>#N/A</v>
          </cell>
          <cell r="AU1561" t="str">
            <v>CHANG   2724  TO  2776  18-08/1999</v>
          </cell>
        </row>
        <row r="1562">
          <cell r="B1562" t="str">
            <v>EP 10LN-250</v>
          </cell>
          <cell r="C1562" t="str">
            <v>EP 10LN-250;A</v>
          </cell>
          <cell r="D1562" t="str">
            <v>F-RP</v>
          </cell>
          <cell r="E1562" t="str">
            <v>SHOWA</v>
          </cell>
          <cell r="F1562" t="str">
            <v>IRC</v>
          </cell>
          <cell r="G1562" t="str">
            <v>SP G MOUNT RUBBER</v>
          </cell>
          <cell r="H1562">
            <v>510</v>
          </cell>
          <cell r="I1562" t="e">
            <v>#N/A</v>
          </cell>
          <cell r="J1562" t="e">
            <v>#N/A</v>
          </cell>
          <cell r="K1562" t="str">
            <v>E5704;INJ080</v>
          </cell>
          <cell r="L1562" t="e">
            <v>#N/A</v>
          </cell>
          <cell r="M1562" t="e">
            <v>#N/A</v>
          </cell>
          <cell r="N1562" t="str">
            <v>1x1</v>
          </cell>
          <cell r="O1562" t="str">
            <v>Comprssion</v>
          </cell>
          <cell r="P1562" t="str">
            <v>Press Dep.</v>
          </cell>
          <cell r="Q1562" t="str">
            <v>NO</v>
          </cell>
          <cell r="R1562" t="str">
            <v>-</v>
          </cell>
          <cell r="S1562">
            <v>120</v>
          </cell>
          <cell r="T1562">
            <v>2</v>
          </cell>
          <cell r="U1562">
            <v>140</v>
          </cell>
          <cell r="V1562">
            <v>200</v>
          </cell>
          <cell r="W1562">
            <v>6</v>
          </cell>
          <cell r="Y1562">
            <v>6</v>
          </cell>
          <cell r="Z1562">
            <v>800</v>
          </cell>
          <cell r="AA1562">
            <v>170</v>
          </cell>
          <cell r="AB1562">
            <v>10</v>
          </cell>
          <cell r="AC1562">
            <v>70</v>
          </cell>
          <cell r="AD1562" t="str">
            <v>JAPAN</v>
          </cell>
          <cell r="AE1562">
            <v>0</v>
          </cell>
          <cell r="AF1562">
            <v>1</v>
          </cell>
          <cell r="AG1562" t="e">
            <v>#N/A</v>
          </cell>
          <cell r="AH1562" t="e">
            <v>#N/A</v>
          </cell>
          <cell r="AJ1562">
            <v>160</v>
          </cell>
          <cell r="AL1562">
            <v>90</v>
          </cell>
          <cell r="AM1562">
            <v>30</v>
          </cell>
          <cell r="AN1562">
            <v>90</v>
          </cell>
          <cell r="AO1562">
            <v>72</v>
          </cell>
          <cell r="AP1562" t="e">
            <v>#N/A</v>
          </cell>
          <cell r="AQ1562" t="e">
            <v>#N/A</v>
          </cell>
          <cell r="AR1562" t="e">
            <v>#N/A</v>
          </cell>
          <cell r="AS1562" t="e">
            <v>#N/A</v>
          </cell>
          <cell r="AT1562" t="e">
            <v>#N/A</v>
          </cell>
          <cell r="AU1562" t="str">
            <v>CHANG   2724  TO  2776  18-08/1999</v>
          </cell>
        </row>
        <row r="1563">
          <cell r="B1563" t="str">
            <v>EP 10LN-300</v>
          </cell>
          <cell r="C1563" t="str">
            <v>EP 10LN-300;A</v>
          </cell>
          <cell r="D1563" t="str">
            <v>F-RP</v>
          </cell>
          <cell r="E1563" t="str">
            <v>SHOWA</v>
          </cell>
          <cell r="F1563" t="str">
            <v>IRC</v>
          </cell>
          <cell r="G1563" t="str">
            <v>SP G MOUNT RUBBER</v>
          </cell>
          <cell r="H1563" t="str">
            <v>INJ</v>
          </cell>
          <cell r="I1563" t="e">
            <v>#N/A</v>
          </cell>
          <cell r="J1563" t="e">
            <v>#N/A</v>
          </cell>
          <cell r="K1563" t="str">
            <v>E5704;INJ080</v>
          </cell>
          <cell r="L1563" t="e">
            <v>#N/A</v>
          </cell>
          <cell r="M1563" t="e">
            <v>#N/A</v>
          </cell>
          <cell r="N1563" t="str">
            <v>1x1</v>
          </cell>
          <cell r="O1563" t="str">
            <v>Compression</v>
          </cell>
          <cell r="P1563" t="str">
            <v>Sub.Cont.</v>
          </cell>
          <cell r="Q1563" t="str">
            <v>NO</v>
          </cell>
          <cell r="R1563" t="str">
            <v>-</v>
          </cell>
          <cell r="S1563">
            <v>130</v>
          </cell>
          <cell r="T1563">
            <v>36</v>
          </cell>
          <cell r="U1563">
            <v>40</v>
          </cell>
          <cell r="V1563">
            <v>40</v>
          </cell>
          <cell r="W1563">
            <v>5</v>
          </cell>
          <cell r="Y1563">
            <v>10</v>
          </cell>
          <cell r="Z1563">
            <v>1000</v>
          </cell>
          <cell r="AA1563">
            <v>180</v>
          </cell>
          <cell r="AB1563">
            <v>10</v>
          </cell>
          <cell r="AC1563">
            <v>60</v>
          </cell>
          <cell r="AD1563" t="str">
            <v>RK</v>
          </cell>
          <cell r="AE1563">
            <v>0</v>
          </cell>
          <cell r="AF1563">
            <v>1</v>
          </cell>
          <cell r="AG1563" t="e">
            <v>#N/A</v>
          </cell>
          <cell r="AH1563" t="e">
            <v>#N/A</v>
          </cell>
          <cell r="AJ1563">
            <v>275</v>
          </cell>
          <cell r="AL1563">
            <v>75</v>
          </cell>
          <cell r="AM1563">
            <v>25</v>
          </cell>
          <cell r="AN1563">
            <v>75</v>
          </cell>
          <cell r="AO1563">
            <v>75</v>
          </cell>
          <cell r="AP1563">
            <v>0</v>
          </cell>
          <cell r="AQ1563" t="e">
            <v>#N/A</v>
          </cell>
          <cell r="AR1563" t="str">
            <v>PRS</v>
          </cell>
          <cell r="AS1563">
            <v>1.05</v>
          </cell>
          <cell r="AT1563" t="e">
            <v>#N/A</v>
          </cell>
        </row>
        <row r="1564">
          <cell r="B1564" t="str">
            <v>EP 10LN-300</v>
          </cell>
          <cell r="C1564" t="str">
            <v>EP 10LN-300;A</v>
          </cell>
          <cell r="D1564" t="str">
            <v>F-RP</v>
          </cell>
          <cell r="E1564" t="str">
            <v>SHOWA</v>
          </cell>
          <cell r="F1564" t="str">
            <v>IRC</v>
          </cell>
          <cell r="G1564" t="str">
            <v>SP G MOUNT RUBBER</v>
          </cell>
          <cell r="H1564" t="str">
            <v>INJ</v>
          </cell>
          <cell r="I1564" t="e">
            <v>#N/A</v>
          </cell>
          <cell r="J1564" t="e">
            <v>#N/A</v>
          </cell>
          <cell r="K1564" t="str">
            <v>E5704;INJ080</v>
          </cell>
          <cell r="L1564" t="e">
            <v>#N/A</v>
          </cell>
          <cell r="M1564" t="e">
            <v>#N/A</v>
          </cell>
          <cell r="N1564" t="str">
            <v>1x1</v>
          </cell>
          <cell r="O1564" t="str">
            <v>Comprssion</v>
          </cell>
          <cell r="P1564" t="str">
            <v>Press Dep.</v>
          </cell>
          <cell r="Q1564" t="str">
            <v>NO</v>
          </cell>
          <cell r="R1564" t="str">
            <v>-</v>
          </cell>
          <cell r="S1564">
            <v>120</v>
          </cell>
          <cell r="Y1564">
            <v>3</v>
          </cell>
          <cell r="Z1564">
            <v>1000</v>
          </cell>
          <cell r="AA1564">
            <v>175</v>
          </cell>
          <cell r="AB1564">
            <v>0</v>
          </cell>
          <cell r="AC1564">
            <v>0</v>
          </cell>
          <cell r="AD1564" t="str">
            <v>RK</v>
          </cell>
          <cell r="AE1564">
            <v>0</v>
          </cell>
          <cell r="AF1564">
            <v>1</v>
          </cell>
          <cell r="AG1564" t="e">
            <v>#N/A</v>
          </cell>
          <cell r="AH1564" t="e">
            <v>#N/A</v>
          </cell>
          <cell r="AJ1564">
            <v>0</v>
          </cell>
          <cell r="AL1564">
            <v>75</v>
          </cell>
          <cell r="AM1564">
            <v>25</v>
          </cell>
          <cell r="AN1564">
            <v>75</v>
          </cell>
          <cell r="AO1564">
            <v>75</v>
          </cell>
          <cell r="AP1564" t="e">
            <v>#N/A</v>
          </cell>
          <cell r="AQ1564" t="e">
            <v>#N/A</v>
          </cell>
          <cell r="AR1564" t="e">
            <v>#N/A</v>
          </cell>
          <cell r="AS1564" t="e">
            <v>#N/A</v>
          </cell>
          <cell r="AT1564" t="e">
            <v>#N/A</v>
          </cell>
        </row>
        <row r="1565">
          <cell r="B1565" t="str">
            <v>EP 10LN-40</v>
          </cell>
          <cell r="C1565" t="str">
            <v>EP 10LN-40;A</v>
          </cell>
          <cell r="D1565" t="str">
            <v>F-RP</v>
          </cell>
          <cell r="E1565" t="str">
            <v>SHOWA</v>
          </cell>
          <cell r="F1565" t="str">
            <v>IRC</v>
          </cell>
          <cell r="G1565" t="str">
            <v>SP G MOUNT RUBBER</v>
          </cell>
          <cell r="H1565" t="str">
            <v>INJ</v>
          </cell>
          <cell r="I1565" t="e">
            <v>#N/A</v>
          </cell>
          <cell r="J1565" t="e">
            <v>#N/A</v>
          </cell>
          <cell r="K1565" t="str">
            <v>E2704;PRS080</v>
          </cell>
          <cell r="L1565" t="e">
            <v>#N/A</v>
          </cell>
          <cell r="M1565" t="e">
            <v>#N/A</v>
          </cell>
          <cell r="N1565" t="str">
            <v>1x1</v>
          </cell>
          <cell r="O1565" t="str">
            <v>Compression</v>
          </cell>
          <cell r="P1565" t="str">
            <v>Press Dep.</v>
          </cell>
          <cell r="Q1565" t="str">
            <v>NO</v>
          </cell>
          <cell r="R1565" t="str">
            <v>-</v>
          </cell>
          <cell r="S1565">
            <v>100</v>
          </cell>
          <cell r="Y1565">
            <v>5</v>
          </cell>
          <cell r="Z1565">
            <v>70</v>
          </cell>
          <cell r="AA1565">
            <v>175</v>
          </cell>
          <cell r="AB1565">
            <v>0</v>
          </cell>
          <cell r="AC1565">
            <v>70</v>
          </cell>
          <cell r="AD1565" t="str">
            <v>RK</v>
          </cell>
          <cell r="AE1565">
            <v>0</v>
          </cell>
          <cell r="AF1565">
            <v>1</v>
          </cell>
          <cell r="AG1565" t="e">
            <v>#N/A</v>
          </cell>
          <cell r="AH1565" t="e">
            <v>#N/A</v>
          </cell>
          <cell r="AJ1565">
            <v>0</v>
          </cell>
          <cell r="AL1565">
            <v>90</v>
          </cell>
          <cell r="AM1565">
            <v>30</v>
          </cell>
          <cell r="AN1565">
            <v>90</v>
          </cell>
          <cell r="AO1565">
            <v>6.3</v>
          </cell>
          <cell r="AP1565" t="e">
            <v>#N/A</v>
          </cell>
          <cell r="AQ1565" t="e">
            <v>#N/A</v>
          </cell>
          <cell r="AR1565" t="e">
            <v>#N/A</v>
          </cell>
          <cell r="AS1565" t="e">
            <v>#N/A</v>
          </cell>
          <cell r="AT1565" t="e">
            <v>#N/A</v>
          </cell>
        </row>
        <row r="1566">
          <cell r="B1566" t="str">
            <v>EP 10LN-40</v>
          </cell>
          <cell r="C1566" t="str">
            <v>EP 10LN-40;A</v>
          </cell>
          <cell r="D1566" t="str">
            <v>F-RP</v>
          </cell>
          <cell r="E1566" t="str">
            <v>SHOWA</v>
          </cell>
          <cell r="F1566" t="str">
            <v>IRC</v>
          </cell>
          <cell r="G1566" t="str">
            <v>MOUNT RUBBER</v>
          </cell>
          <cell r="H1566" t="str">
            <v>INJ</v>
          </cell>
          <cell r="I1566" t="e">
            <v>#N/A</v>
          </cell>
          <cell r="J1566" t="e">
            <v>#N/A</v>
          </cell>
          <cell r="K1566" t="str">
            <v>E2704;PRS080</v>
          </cell>
          <cell r="L1566" t="e">
            <v>#N/A</v>
          </cell>
          <cell r="M1566" t="e">
            <v>#N/A</v>
          </cell>
          <cell r="N1566" t="str">
            <v>1x1</v>
          </cell>
          <cell r="O1566" t="str">
            <v>Compression</v>
          </cell>
          <cell r="P1566" t="str">
            <v>Press Dep.</v>
          </cell>
          <cell r="Q1566" t="str">
            <v>NO</v>
          </cell>
          <cell r="R1566" t="str">
            <v>205 / 220</v>
          </cell>
          <cell r="S1566">
            <v>150</v>
          </cell>
          <cell r="U1566">
            <v>50</v>
          </cell>
          <cell r="W1566">
            <v>8</v>
          </cell>
          <cell r="Y1566">
            <v>12</v>
          </cell>
          <cell r="Z1566">
            <v>70</v>
          </cell>
          <cell r="AA1566">
            <v>165</v>
          </cell>
          <cell r="AE1566">
            <v>475</v>
          </cell>
          <cell r="AF1566">
            <v>1</v>
          </cell>
          <cell r="AG1566" t="e">
            <v>#N/A</v>
          </cell>
          <cell r="AH1566" t="e">
            <v>#N/A</v>
          </cell>
          <cell r="AJ1566">
            <v>310</v>
          </cell>
          <cell r="AL1566">
            <v>90</v>
          </cell>
          <cell r="AM1566">
            <v>30</v>
          </cell>
          <cell r="AN1566">
            <v>90</v>
          </cell>
          <cell r="AO1566">
            <v>6.3</v>
          </cell>
          <cell r="AP1566" t="e">
            <v>#N/A</v>
          </cell>
          <cell r="AQ1566" t="e">
            <v>#N/A</v>
          </cell>
          <cell r="AR1566" t="e">
            <v>#N/A</v>
          </cell>
          <cell r="AS1566" t="e">
            <v>#N/A</v>
          </cell>
          <cell r="AT1566" t="e">
            <v>#N/A</v>
          </cell>
        </row>
        <row r="1567">
          <cell r="B1567" t="str">
            <v>EP 10LN-50</v>
          </cell>
          <cell r="C1567" t="str">
            <v>EP 10LN-50;A</v>
          </cell>
          <cell r="D1567" t="str">
            <v>F-RP</v>
          </cell>
          <cell r="E1567" t="str">
            <v>SHOWA</v>
          </cell>
          <cell r="F1567" t="str">
            <v>IRC</v>
          </cell>
          <cell r="G1567" t="str">
            <v>MOUNT RUBBER</v>
          </cell>
          <cell r="H1567" t="str">
            <v>INJ</v>
          </cell>
          <cell r="I1567" t="e">
            <v>#N/A</v>
          </cell>
          <cell r="J1567" t="e">
            <v>#N/A</v>
          </cell>
          <cell r="K1567" t="str">
            <v>E2704;PRS080</v>
          </cell>
          <cell r="L1567" t="e">
            <v>#N/A</v>
          </cell>
          <cell r="M1567" t="e">
            <v>#N/A</v>
          </cell>
          <cell r="N1567" t="str">
            <v>4x1</v>
          </cell>
          <cell r="O1567" t="str">
            <v>Compression</v>
          </cell>
          <cell r="P1567" t="str">
            <v>Sub.Cont.</v>
          </cell>
          <cell r="Q1567" t="str">
            <v>NO</v>
          </cell>
          <cell r="R1567" t="str">
            <v>-</v>
          </cell>
          <cell r="S1567">
            <v>100</v>
          </cell>
          <cell r="T1567" t="str">
            <v>JIG</v>
          </cell>
          <cell r="Y1567">
            <v>3</v>
          </cell>
          <cell r="Z1567">
            <v>320</v>
          </cell>
          <cell r="AA1567">
            <v>175</v>
          </cell>
          <cell r="AB1567">
            <v>3</v>
          </cell>
          <cell r="AC1567">
            <v>72</v>
          </cell>
          <cell r="AD1567" t="str">
            <v>RK</v>
          </cell>
          <cell r="AE1567">
            <v>0</v>
          </cell>
          <cell r="AF1567">
            <v>4</v>
          </cell>
          <cell r="AG1567" t="e">
            <v>#N/A</v>
          </cell>
          <cell r="AH1567" t="e">
            <v>#N/A</v>
          </cell>
          <cell r="AJ1567">
            <v>561</v>
          </cell>
          <cell r="AL1567">
            <v>75</v>
          </cell>
          <cell r="AM1567">
            <v>25</v>
          </cell>
          <cell r="AN1567">
            <v>300</v>
          </cell>
          <cell r="AO1567">
            <v>24</v>
          </cell>
          <cell r="AP1567" t="e">
            <v>#N/A</v>
          </cell>
          <cell r="AQ1567" t="e">
            <v>#N/A</v>
          </cell>
          <cell r="AR1567" t="e">
            <v>#N/A</v>
          </cell>
          <cell r="AS1567" t="e">
            <v>#N/A</v>
          </cell>
          <cell r="AT1567" t="e">
            <v>#N/A</v>
          </cell>
        </row>
        <row r="1568">
          <cell r="B1568" t="str">
            <v>EP 10LN-50</v>
          </cell>
          <cell r="C1568" t="str">
            <v>EP 10LN-50;A</v>
          </cell>
          <cell r="D1568" t="str">
            <v>F-RP</v>
          </cell>
          <cell r="E1568" t="str">
            <v>SHOWA</v>
          </cell>
          <cell r="F1568" t="str">
            <v>JC</v>
          </cell>
          <cell r="G1568" t="str">
            <v>RUBB,SPG SEAT</v>
          </cell>
          <cell r="H1568" t="str">
            <v>INJ</v>
          </cell>
          <cell r="I1568" t="e">
            <v>#N/A</v>
          </cell>
          <cell r="J1568" t="e">
            <v>#N/A</v>
          </cell>
          <cell r="K1568" t="str">
            <v>E2704;PRS080</v>
          </cell>
          <cell r="L1568" t="e">
            <v>#N/A</v>
          </cell>
          <cell r="M1568" t="e">
            <v>#N/A</v>
          </cell>
          <cell r="N1568" t="str">
            <v>4x1</v>
          </cell>
          <cell r="O1568" t="str">
            <v>Compression</v>
          </cell>
          <cell r="P1568" t="str">
            <v>Sub.Cont.</v>
          </cell>
          <cell r="Q1568" t="str">
            <v>NO</v>
          </cell>
          <cell r="R1568" t="str">
            <v>-</v>
          </cell>
          <cell r="S1568">
            <v>100</v>
          </cell>
          <cell r="T1568" t="str">
            <v>JIG</v>
          </cell>
          <cell r="Y1568">
            <v>4</v>
          </cell>
          <cell r="Z1568">
            <v>320</v>
          </cell>
          <cell r="AA1568">
            <v>175</v>
          </cell>
          <cell r="AB1568">
            <v>7</v>
          </cell>
          <cell r="AC1568">
            <v>72</v>
          </cell>
          <cell r="AD1568" t="str">
            <v>RK</v>
          </cell>
          <cell r="AE1568">
            <v>0</v>
          </cell>
          <cell r="AF1568">
            <v>4</v>
          </cell>
          <cell r="AG1568" t="e">
            <v>#N/A</v>
          </cell>
          <cell r="AH1568" t="e">
            <v>#N/A</v>
          </cell>
          <cell r="AJ1568">
            <v>561</v>
          </cell>
          <cell r="AL1568">
            <v>75</v>
          </cell>
          <cell r="AM1568">
            <v>25</v>
          </cell>
          <cell r="AN1568">
            <v>300</v>
          </cell>
          <cell r="AO1568">
            <v>24</v>
          </cell>
          <cell r="AP1568" t="e">
            <v>#N/A</v>
          </cell>
          <cell r="AQ1568" t="e">
            <v>#N/A</v>
          </cell>
          <cell r="AR1568" t="e">
            <v>#N/A</v>
          </cell>
          <cell r="AS1568" t="e">
            <v>#N/A</v>
          </cell>
          <cell r="AT1568" t="e">
            <v>#N/A</v>
          </cell>
        </row>
        <row r="1569">
          <cell r="B1569" t="str">
            <v>EP 10LN-50</v>
          </cell>
          <cell r="C1569" t="str">
            <v>EP 10LN-50;A</v>
          </cell>
          <cell r="D1569" t="str">
            <v>F-RP</v>
          </cell>
          <cell r="E1569" t="str">
            <v>SHOWA</v>
          </cell>
          <cell r="F1569" t="str">
            <v>JC</v>
          </cell>
          <cell r="G1569" t="str">
            <v>MOUNT RUBBER</v>
          </cell>
          <cell r="H1569">
            <v>510</v>
          </cell>
          <cell r="I1569" t="e">
            <v>#N/A</v>
          </cell>
          <cell r="J1569" t="e">
            <v>#N/A</v>
          </cell>
          <cell r="K1569" t="str">
            <v>E2704;PRS080</v>
          </cell>
          <cell r="L1569" t="e">
            <v>#N/A</v>
          </cell>
          <cell r="M1569" t="e">
            <v>#N/A</v>
          </cell>
          <cell r="N1569" t="str">
            <v>4x1</v>
          </cell>
          <cell r="O1569" t="str">
            <v>Compression</v>
          </cell>
          <cell r="P1569" t="str">
            <v>Sub.Cont.</v>
          </cell>
          <cell r="Q1569" t="str">
            <v>NO</v>
          </cell>
          <cell r="R1569" t="str">
            <v>-</v>
          </cell>
          <cell r="S1569">
            <v>100</v>
          </cell>
          <cell r="T1569" t="str">
            <v>JIG</v>
          </cell>
          <cell r="Y1569">
            <v>3</v>
          </cell>
          <cell r="AA1569">
            <v>175</v>
          </cell>
          <cell r="AB1569">
            <v>3</v>
          </cell>
          <cell r="AC1569">
            <v>70</v>
          </cell>
          <cell r="AD1569" t="str">
            <v>RK</v>
          </cell>
          <cell r="AE1569">
            <v>0</v>
          </cell>
          <cell r="AF1569">
            <v>4</v>
          </cell>
          <cell r="AG1569" t="e">
            <v>#N/A</v>
          </cell>
          <cell r="AH1569" t="e">
            <v>#N/A</v>
          </cell>
          <cell r="AJ1569">
            <v>500</v>
          </cell>
          <cell r="AL1569">
            <v>30</v>
          </cell>
          <cell r="AM1569">
            <v>10</v>
          </cell>
          <cell r="AN1569">
            <v>120</v>
          </cell>
          <cell r="AO1569">
            <v>0</v>
          </cell>
          <cell r="AP1569" t="e">
            <v>#N/A</v>
          </cell>
          <cell r="AQ1569" t="e">
            <v>#N/A</v>
          </cell>
          <cell r="AR1569" t="e">
            <v>#N/A</v>
          </cell>
          <cell r="AS1569" t="e">
            <v>#N/A</v>
          </cell>
          <cell r="AT1569" t="e">
            <v>#N/A</v>
          </cell>
        </row>
        <row r="1570">
          <cell r="B1570" t="str">
            <v>EP 10LN-50</v>
          </cell>
          <cell r="C1570" t="str">
            <v>EP 10LN-50;A</v>
          </cell>
          <cell r="D1570" t="str">
            <v>F-RP</v>
          </cell>
          <cell r="E1570" t="str">
            <v>SHOWA</v>
          </cell>
          <cell r="F1570" t="str">
            <v>IRC</v>
          </cell>
          <cell r="G1570" t="str">
            <v>MOUNT RUBBER</v>
          </cell>
          <cell r="H1570">
            <v>510</v>
          </cell>
          <cell r="I1570" t="e">
            <v>#N/A</v>
          </cell>
          <cell r="J1570" t="e">
            <v>#N/A</v>
          </cell>
          <cell r="K1570" t="str">
            <v>E2704;PRS080</v>
          </cell>
          <cell r="L1570" t="e">
            <v>#N/A</v>
          </cell>
          <cell r="M1570" t="e">
            <v>#N/A</v>
          </cell>
          <cell r="N1570" t="str">
            <v>4x1</v>
          </cell>
          <cell r="O1570" t="str">
            <v>Comprssion</v>
          </cell>
          <cell r="P1570" t="str">
            <v>Sub.Cont.</v>
          </cell>
          <cell r="Q1570" t="str">
            <v>NO</v>
          </cell>
          <cell r="R1570" t="str">
            <v>-</v>
          </cell>
          <cell r="S1570">
            <v>100</v>
          </cell>
          <cell r="T1570" t="str">
            <v>JIG</v>
          </cell>
          <cell r="Y1570">
            <v>4</v>
          </cell>
          <cell r="AA1570">
            <v>175</v>
          </cell>
          <cell r="AB1570">
            <v>7</v>
          </cell>
          <cell r="AC1570">
            <v>70</v>
          </cell>
          <cell r="AD1570" t="str">
            <v>RK</v>
          </cell>
          <cell r="AE1570">
            <v>0</v>
          </cell>
          <cell r="AF1570">
            <v>4</v>
          </cell>
          <cell r="AG1570" t="e">
            <v>#N/A</v>
          </cell>
          <cell r="AH1570" t="e">
            <v>#N/A</v>
          </cell>
          <cell r="AJ1570">
            <v>507</v>
          </cell>
          <cell r="AL1570">
            <v>30</v>
          </cell>
          <cell r="AM1570">
            <v>10</v>
          </cell>
          <cell r="AN1570">
            <v>120</v>
          </cell>
          <cell r="AO1570">
            <v>0</v>
          </cell>
          <cell r="AP1570" t="e">
            <v>#N/A</v>
          </cell>
          <cell r="AQ1570" t="e">
            <v>#N/A</v>
          </cell>
          <cell r="AR1570" t="e">
            <v>#N/A</v>
          </cell>
          <cell r="AS1570" t="e">
            <v>#N/A</v>
          </cell>
          <cell r="AT1570" t="e">
            <v>#N/A</v>
          </cell>
        </row>
        <row r="1571">
          <cell r="B1571" t="str">
            <v>EP 10LN-65</v>
          </cell>
          <cell r="C1571" t="str">
            <v>EP 10LN-65;A</v>
          </cell>
          <cell r="D1571" t="str">
            <v>F-RP</v>
          </cell>
          <cell r="E1571" t="str">
            <v>SHOWA</v>
          </cell>
          <cell r="F1571" t="str">
            <v>IRC</v>
          </cell>
          <cell r="G1571" t="str">
            <v>MOUNT RUBBER</v>
          </cell>
          <cell r="H1571" t="str">
            <v>INJ</v>
          </cell>
          <cell r="I1571" t="e">
            <v>#N/A</v>
          </cell>
          <cell r="J1571" t="e">
            <v>#N/A</v>
          </cell>
          <cell r="K1571" t="str">
            <v>E2704;PRS080</v>
          </cell>
          <cell r="L1571" t="e">
            <v>#N/A</v>
          </cell>
          <cell r="M1571" t="e">
            <v>#N/A</v>
          </cell>
          <cell r="N1571" t="str">
            <v>4x1</v>
          </cell>
          <cell r="O1571" t="str">
            <v>Compression</v>
          </cell>
          <cell r="P1571" t="str">
            <v>Sub.Cont.</v>
          </cell>
          <cell r="Q1571" t="str">
            <v>NO</v>
          </cell>
          <cell r="R1571" t="str">
            <v>-</v>
          </cell>
          <cell r="S1571">
            <v>100</v>
          </cell>
          <cell r="T1571" t="str">
            <v>JIG</v>
          </cell>
          <cell r="Y1571">
            <v>3</v>
          </cell>
          <cell r="Z1571">
            <v>480</v>
          </cell>
          <cell r="AA1571">
            <v>175</v>
          </cell>
          <cell r="AB1571">
            <v>10</v>
          </cell>
          <cell r="AC1571">
            <v>72</v>
          </cell>
          <cell r="AD1571" t="str">
            <v>RK</v>
          </cell>
          <cell r="AE1571">
            <v>0</v>
          </cell>
          <cell r="AF1571">
            <v>4</v>
          </cell>
          <cell r="AG1571" t="e">
            <v>#N/A</v>
          </cell>
          <cell r="AH1571" t="e">
            <v>#N/A</v>
          </cell>
          <cell r="AJ1571">
            <v>572</v>
          </cell>
          <cell r="AL1571">
            <v>75</v>
          </cell>
          <cell r="AM1571">
            <v>25</v>
          </cell>
          <cell r="AN1571">
            <v>300</v>
          </cell>
          <cell r="AO1571">
            <v>36</v>
          </cell>
          <cell r="AP1571" t="e">
            <v>#N/A</v>
          </cell>
          <cell r="AQ1571" t="e">
            <v>#N/A</v>
          </cell>
          <cell r="AR1571" t="e">
            <v>#N/A</v>
          </cell>
          <cell r="AS1571" t="e">
            <v>#N/A</v>
          </cell>
          <cell r="AT1571" t="e">
            <v>#N/A</v>
          </cell>
        </row>
        <row r="1572">
          <cell r="B1572" t="str">
            <v>EP 10LN-65</v>
          </cell>
          <cell r="C1572" t="str">
            <v>EP 10LN-65;A</v>
          </cell>
          <cell r="D1572" t="str">
            <v>F-RP</v>
          </cell>
          <cell r="E1572" t="str">
            <v>SHOWA</v>
          </cell>
          <cell r="F1572" t="str">
            <v>IRC</v>
          </cell>
          <cell r="G1572" t="str">
            <v>MOUNT RUBBER</v>
          </cell>
          <cell r="H1572" t="str">
            <v>INJ</v>
          </cell>
          <cell r="I1572" t="e">
            <v>#N/A</v>
          </cell>
          <cell r="J1572" t="e">
            <v>#N/A</v>
          </cell>
          <cell r="K1572" t="str">
            <v>E2704;PRS080</v>
          </cell>
          <cell r="L1572" t="e">
            <v>#N/A</v>
          </cell>
          <cell r="M1572" t="e">
            <v>#N/A</v>
          </cell>
          <cell r="N1572" t="str">
            <v>4x1</v>
          </cell>
          <cell r="O1572" t="str">
            <v>Comprssion</v>
          </cell>
          <cell r="P1572" t="str">
            <v>Sub.Cont.</v>
          </cell>
          <cell r="Q1572" t="str">
            <v>NO</v>
          </cell>
          <cell r="R1572" t="str">
            <v>-</v>
          </cell>
          <cell r="S1572">
            <v>100</v>
          </cell>
          <cell r="T1572" t="str">
            <v>JIG</v>
          </cell>
          <cell r="Y1572">
            <v>5</v>
          </cell>
          <cell r="Z1572">
            <v>480</v>
          </cell>
          <cell r="AA1572">
            <v>175</v>
          </cell>
          <cell r="AB1572">
            <v>0</v>
          </cell>
          <cell r="AC1572">
            <v>70</v>
          </cell>
          <cell r="AD1572" t="str">
            <v>RK</v>
          </cell>
          <cell r="AE1572">
            <v>0</v>
          </cell>
          <cell r="AF1572">
            <v>4</v>
          </cell>
          <cell r="AG1572" t="e">
            <v>#N/A</v>
          </cell>
          <cell r="AH1572" t="e">
            <v>#N/A</v>
          </cell>
          <cell r="AJ1572">
            <v>495</v>
          </cell>
          <cell r="AL1572">
            <v>75</v>
          </cell>
          <cell r="AM1572">
            <v>25</v>
          </cell>
          <cell r="AN1572">
            <v>300</v>
          </cell>
          <cell r="AO1572">
            <v>36</v>
          </cell>
          <cell r="AP1572" t="e">
            <v>#N/A</v>
          </cell>
          <cell r="AQ1572" t="e">
            <v>#N/A</v>
          </cell>
          <cell r="AR1572" t="e">
            <v>#N/A</v>
          </cell>
          <cell r="AS1572" t="e">
            <v>#N/A</v>
          </cell>
          <cell r="AT1572" t="e">
            <v>#N/A</v>
          </cell>
        </row>
        <row r="1573">
          <cell r="B1573" t="str">
            <v>EP 10LN-80</v>
          </cell>
          <cell r="C1573" t="str">
            <v>EP 10LN-80;A</v>
          </cell>
          <cell r="D1573" t="str">
            <v>F-RP</v>
          </cell>
          <cell r="E1573" t="str">
            <v>SHOWA</v>
          </cell>
          <cell r="F1573" t="str">
            <v>JC</v>
          </cell>
          <cell r="G1573" t="str">
            <v>RUBBER SPG MT RR</v>
          </cell>
          <cell r="H1573" t="str">
            <v>INJ</v>
          </cell>
          <cell r="I1573" t="e">
            <v>#N/A</v>
          </cell>
          <cell r="J1573" t="e">
            <v>#N/A</v>
          </cell>
          <cell r="K1573" t="str">
            <v>E2704;PRS080</v>
          </cell>
          <cell r="L1573" t="e">
            <v>#N/A</v>
          </cell>
          <cell r="M1573" t="e">
            <v>#N/A</v>
          </cell>
          <cell r="N1573" t="str">
            <v>4X1</v>
          </cell>
          <cell r="O1573" t="str">
            <v>Compression</v>
          </cell>
          <cell r="P1573" t="str">
            <v>Sub.Cont.</v>
          </cell>
          <cell r="Q1573" t="str">
            <v>NO</v>
          </cell>
          <cell r="R1573" t="str">
            <v>-</v>
          </cell>
          <cell r="S1573">
            <v>100</v>
          </cell>
          <cell r="T1573" t="str">
            <v>JIG</v>
          </cell>
          <cell r="Y1573">
            <v>3</v>
          </cell>
          <cell r="Z1573">
            <v>540</v>
          </cell>
          <cell r="AA1573">
            <v>175</v>
          </cell>
          <cell r="AB1573">
            <v>15</v>
          </cell>
          <cell r="AC1573">
            <v>72</v>
          </cell>
          <cell r="AD1573" t="str">
            <v>RK</v>
          </cell>
          <cell r="AE1573">
            <v>0</v>
          </cell>
          <cell r="AF1573">
            <v>4</v>
          </cell>
          <cell r="AG1573" t="e">
            <v>#N/A</v>
          </cell>
          <cell r="AH1573" t="e">
            <v>#N/A</v>
          </cell>
          <cell r="AJ1573">
            <v>589</v>
          </cell>
          <cell r="AL1573">
            <v>75</v>
          </cell>
          <cell r="AM1573">
            <v>25</v>
          </cell>
          <cell r="AN1573">
            <v>300</v>
          </cell>
          <cell r="AO1573">
            <v>40.5</v>
          </cell>
          <cell r="AP1573" t="e">
            <v>#N/A</v>
          </cell>
          <cell r="AQ1573" t="e">
            <v>#N/A</v>
          </cell>
          <cell r="AR1573" t="e">
            <v>#N/A</v>
          </cell>
          <cell r="AS1573" t="e">
            <v>#N/A</v>
          </cell>
          <cell r="AT1573" t="e">
            <v>#N/A</v>
          </cell>
        </row>
        <row r="1574">
          <cell r="B1574" t="str">
            <v>EP 10LN-80</v>
          </cell>
          <cell r="C1574" t="str">
            <v>EP 10LN-80;A</v>
          </cell>
          <cell r="D1574" t="str">
            <v>F-RP</v>
          </cell>
          <cell r="E1574" t="str">
            <v>CIC</v>
          </cell>
          <cell r="F1574" t="str">
            <v>J97</v>
          </cell>
          <cell r="G1574" t="str">
            <v>RUBBER</v>
          </cell>
          <cell r="H1574" t="str">
            <v>INJ</v>
          </cell>
          <cell r="I1574" t="e">
            <v>#N/A</v>
          </cell>
          <cell r="J1574" t="e">
            <v>#N/A</v>
          </cell>
          <cell r="K1574" t="str">
            <v>E2704;PRS080</v>
          </cell>
          <cell r="L1574" t="e">
            <v>#N/A</v>
          </cell>
          <cell r="M1574" t="e">
            <v>#N/A</v>
          </cell>
          <cell r="N1574" t="str">
            <v>4X1</v>
          </cell>
          <cell r="O1574" t="str">
            <v>Compression</v>
          </cell>
          <cell r="P1574" t="str">
            <v>Sub.Cont.</v>
          </cell>
          <cell r="Q1574" t="str">
            <v>NO</v>
          </cell>
          <cell r="R1574" t="str">
            <v>-</v>
          </cell>
          <cell r="S1574">
            <v>100</v>
          </cell>
          <cell r="T1574" t="str">
            <v>JIG</v>
          </cell>
          <cell r="Y1574">
            <v>5</v>
          </cell>
          <cell r="Z1574">
            <v>480</v>
          </cell>
          <cell r="AA1574">
            <v>175</v>
          </cell>
          <cell r="AB1574">
            <v>0</v>
          </cell>
          <cell r="AC1574">
            <v>70</v>
          </cell>
          <cell r="AD1574" t="str">
            <v>RK</v>
          </cell>
          <cell r="AE1574">
            <v>0</v>
          </cell>
          <cell r="AF1574">
            <v>4</v>
          </cell>
          <cell r="AG1574" t="e">
            <v>#N/A</v>
          </cell>
          <cell r="AH1574" t="e">
            <v>#N/A</v>
          </cell>
          <cell r="AJ1574">
            <v>607</v>
          </cell>
          <cell r="AL1574">
            <v>75</v>
          </cell>
          <cell r="AM1574">
            <v>25</v>
          </cell>
          <cell r="AN1574">
            <v>300</v>
          </cell>
          <cell r="AO1574">
            <v>36</v>
          </cell>
          <cell r="AP1574" t="e">
            <v>#N/A</v>
          </cell>
          <cell r="AQ1574" t="e">
            <v>#N/A</v>
          </cell>
          <cell r="AR1574" t="e">
            <v>#N/A</v>
          </cell>
          <cell r="AS1574" t="e">
            <v>#N/A</v>
          </cell>
          <cell r="AT1574" t="e">
            <v>#N/A</v>
          </cell>
        </row>
        <row r="1575">
          <cell r="B1575" t="str">
            <v>EP 10LN-80</v>
          </cell>
          <cell r="C1575" t="str">
            <v>EP 10LN-80;A</v>
          </cell>
          <cell r="D1575" t="str">
            <v>F-RP</v>
          </cell>
          <cell r="E1575" t="str">
            <v>SIAM TSUCHIYA</v>
          </cell>
          <cell r="F1575" t="str">
            <v>-</v>
          </cell>
          <cell r="G1575" t="str">
            <v>PACKING</v>
          </cell>
          <cell r="H1575" t="str">
            <v>INJ</v>
          </cell>
          <cell r="I1575" t="e">
            <v>#N/A</v>
          </cell>
          <cell r="J1575" t="e">
            <v>#N/A</v>
          </cell>
          <cell r="K1575" t="str">
            <v>E2704;PRS080</v>
          </cell>
          <cell r="L1575" t="e">
            <v>#N/A</v>
          </cell>
          <cell r="M1575" t="e">
            <v>#N/A</v>
          </cell>
          <cell r="N1575" t="str">
            <v>4X1</v>
          </cell>
          <cell r="O1575" t="str">
            <v>Compression</v>
          </cell>
          <cell r="P1575" t="str">
            <v>Sub.Cont.</v>
          </cell>
          <cell r="Q1575" t="str">
            <v>NO</v>
          </cell>
          <cell r="R1575" t="str">
            <v>-</v>
          </cell>
          <cell r="S1575">
            <v>100</v>
          </cell>
          <cell r="T1575" t="str">
            <v>JIG</v>
          </cell>
          <cell r="Y1575">
            <v>5</v>
          </cell>
          <cell r="Z1575">
            <v>540</v>
          </cell>
          <cell r="AA1575">
            <v>175</v>
          </cell>
          <cell r="AB1575">
            <v>0</v>
          </cell>
          <cell r="AC1575">
            <v>72</v>
          </cell>
          <cell r="AD1575" t="str">
            <v>RK</v>
          </cell>
          <cell r="AE1575">
            <v>0</v>
          </cell>
          <cell r="AF1575">
            <v>4</v>
          </cell>
          <cell r="AG1575" t="e">
            <v>#N/A</v>
          </cell>
          <cell r="AH1575" t="e">
            <v>#N/A</v>
          </cell>
          <cell r="AJ1575">
            <v>528</v>
          </cell>
          <cell r="AL1575">
            <v>75</v>
          </cell>
          <cell r="AM1575">
            <v>25</v>
          </cell>
          <cell r="AN1575">
            <v>300</v>
          </cell>
          <cell r="AO1575">
            <v>40.5</v>
          </cell>
          <cell r="AP1575" t="e">
            <v>#N/A</v>
          </cell>
          <cell r="AQ1575" t="e">
            <v>#N/A</v>
          </cell>
          <cell r="AR1575" t="e">
            <v>#N/A</v>
          </cell>
          <cell r="AS1575" t="e">
            <v>#N/A</v>
          </cell>
          <cell r="AT1575" t="e">
            <v>#N/A</v>
          </cell>
        </row>
        <row r="1576">
          <cell r="B1576" t="str">
            <v>EP 10LN-80</v>
          </cell>
          <cell r="C1576" t="str">
            <v>EP 10LN-80;A</v>
          </cell>
          <cell r="D1576" t="str">
            <v>F-RP</v>
          </cell>
          <cell r="E1576" t="str">
            <v>SIAM TSUCHIYA</v>
          </cell>
          <cell r="F1576" t="str">
            <v>-</v>
          </cell>
          <cell r="G1576" t="str">
            <v>VALVE</v>
          </cell>
          <cell r="H1576" t="str">
            <v>INJ</v>
          </cell>
          <cell r="I1576" t="e">
            <v>#N/A</v>
          </cell>
          <cell r="J1576" t="e">
            <v>#N/A</v>
          </cell>
          <cell r="K1576" t="str">
            <v>E2704;PRS080</v>
          </cell>
          <cell r="L1576" t="e">
            <v>#N/A</v>
          </cell>
          <cell r="M1576" t="e">
            <v>#N/A</v>
          </cell>
          <cell r="N1576" t="str">
            <v>4X1</v>
          </cell>
          <cell r="O1576" t="str">
            <v>Compression</v>
          </cell>
          <cell r="P1576" t="str">
            <v>Press Dep.</v>
          </cell>
          <cell r="Q1576" t="str">
            <v>NO</v>
          </cell>
          <cell r="R1576" t="str">
            <v>-</v>
          </cell>
          <cell r="S1576">
            <v>120</v>
          </cell>
          <cell r="T1576" t="str">
            <v>JIG</v>
          </cell>
          <cell r="Y1576">
            <v>5</v>
          </cell>
          <cell r="Z1576">
            <v>480</v>
          </cell>
          <cell r="AA1576">
            <v>175</v>
          </cell>
          <cell r="AB1576">
            <v>0</v>
          </cell>
          <cell r="AC1576">
            <v>0</v>
          </cell>
          <cell r="AD1576" t="str">
            <v>RK</v>
          </cell>
          <cell r="AE1576">
            <v>0</v>
          </cell>
          <cell r="AF1576">
            <v>4</v>
          </cell>
          <cell r="AG1576" t="e">
            <v>#N/A</v>
          </cell>
          <cell r="AH1576" t="e">
            <v>#N/A</v>
          </cell>
          <cell r="AJ1576">
            <v>495</v>
          </cell>
          <cell r="AL1576">
            <v>75</v>
          </cell>
          <cell r="AM1576">
            <v>25</v>
          </cell>
          <cell r="AN1576">
            <v>300</v>
          </cell>
          <cell r="AO1576">
            <v>36</v>
          </cell>
          <cell r="AP1576" t="e">
            <v>#N/A</v>
          </cell>
          <cell r="AQ1576" t="e">
            <v>#N/A</v>
          </cell>
          <cell r="AR1576" t="e">
            <v>#N/A</v>
          </cell>
          <cell r="AS1576" t="e">
            <v>#N/A</v>
          </cell>
          <cell r="AT1576" t="e">
            <v>#N/A</v>
          </cell>
        </row>
        <row r="1577">
          <cell r="B1577" t="str">
            <v>EP416-03930</v>
          </cell>
          <cell r="C1577" t="str">
            <v>EP416-03930;A</v>
          </cell>
          <cell r="D1577" t="str">
            <v>F-PUNCH</v>
          </cell>
          <cell r="E1577" t="str">
            <v>TOSHIBA</v>
          </cell>
          <cell r="F1577" t="str">
            <v>IRC</v>
          </cell>
          <cell r="G1577" t="str">
            <v>PACKING</v>
          </cell>
          <cell r="H1577" t="str">
            <v>PUN</v>
          </cell>
          <cell r="I1577" t="e">
            <v>#N/A</v>
          </cell>
          <cell r="J1577" t="e">
            <v>#N/A</v>
          </cell>
          <cell r="K1577" t="str">
            <v>SpongeCK</v>
          </cell>
          <cell r="L1577" t="e">
            <v>#N/A</v>
          </cell>
          <cell r="M1577" t="e">
            <v>#N/A</v>
          </cell>
          <cell r="N1577" t="str">
            <v>2x1</v>
          </cell>
          <cell r="O1577" t="str">
            <v>Comprssion</v>
          </cell>
          <cell r="P1577" t="str">
            <v>Press Dep.</v>
          </cell>
          <cell r="Q1577" t="str">
            <v>NO</v>
          </cell>
          <cell r="R1577" t="str">
            <v>-</v>
          </cell>
          <cell r="S1577">
            <v>120</v>
          </cell>
          <cell r="Y1577">
            <v>5</v>
          </cell>
          <cell r="Z1577">
            <v>0</v>
          </cell>
          <cell r="AA1577">
            <v>175</v>
          </cell>
          <cell r="AB1577">
            <v>0</v>
          </cell>
          <cell r="AC1577">
            <v>0</v>
          </cell>
          <cell r="AD1577" t="str">
            <v>RK</v>
          </cell>
          <cell r="AE1577">
            <v>0</v>
          </cell>
          <cell r="AF1577">
            <v>3</v>
          </cell>
          <cell r="AG1577" t="e">
            <v>#N/A</v>
          </cell>
          <cell r="AH1577" t="e">
            <v>#N/A</v>
          </cell>
          <cell r="AJ1577">
            <v>263.46600000000001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 t="e">
            <v>#N/A</v>
          </cell>
          <cell r="AQ1577" t="e">
            <v>#N/A</v>
          </cell>
          <cell r="AR1577" t="e">
            <v>#N/A</v>
          </cell>
          <cell r="AS1577" t="e">
            <v>#N/A</v>
          </cell>
          <cell r="AT1577" t="e">
            <v>#N/A</v>
          </cell>
        </row>
        <row r="1578">
          <cell r="B1578" t="str">
            <v>EP446-19451/52</v>
          </cell>
          <cell r="C1578" t="str">
            <v>EP446-19451/52</v>
          </cell>
          <cell r="D1578" t="e">
            <v>#N/A</v>
          </cell>
          <cell r="E1578" t="str">
            <v>TOSHIBA</v>
          </cell>
          <cell r="F1578" t="str">
            <v>IRC</v>
          </cell>
          <cell r="G1578" t="str">
            <v>PACKING</v>
          </cell>
          <cell r="I1578" t="e">
            <v>#N/A</v>
          </cell>
          <cell r="J1578" t="e">
            <v>#N/A</v>
          </cell>
          <cell r="K1578" t="str">
            <v>E2300;PRS020</v>
          </cell>
          <cell r="L1578" t="e">
            <v>#N/A</v>
          </cell>
          <cell r="M1578" t="e">
            <v>#N/A</v>
          </cell>
          <cell r="N1578" t="str">
            <v>8x1</v>
          </cell>
          <cell r="O1578" t="str">
            <v>Comprssion</v>
          </cell>
          <cell r="P1578" t="str">
            <v>Press Dep.</v>
          </cell>
          <cell r="Q1578" t="str">
            <v>NO</v>
          </cell>
          <cell r="R1578" t="str">
            <v>-</v>
          </cell>
          <cell r="S1578">
            <v>120</v>
          </cell>
          <cell r="Y1578">
            <v>5</v>
          </cell>
          <cell r="Z1578">
            <v>25</v>
          </cell>
          <cell r="AA1578">
            <v>180</v>
          </cell>
          <cell r="AB1578">
            <v>0</v>
          </cell>
          <cell r="AC1578">
            <v>0</v>
          </cell>
          <cell r="AD1578" t="str">
            <v>RK</v>
          </cell>
          <cell r="AE1578">
            <v>0</v>
          </cell>
          <cell r="AF1578">
            <v>8</v>
          </cell>
          <cell r="AG1578" t="e">
            <v>#N/A</v>
          </cell>
          <cell r="AH1578" t="e">
            <v>#N/A</v>
          </cell>
          <cell r="AJ1578">
            <v>936.76800000000003</v>
          </cell>
          <cell r="AL1578">
            <v>150</v>
          </cell>
          <cell r="AM1578">
            <v>50</v>
          </cell>
          <cell r="AN1578">
            <v>1200</v>
          </cell>
          <cell r="AO1578">
            <v>3.75</v>
          </cell>
          <cell r="AP1578" t="e">
            <v>#N/A</v>
          </cell>
          <cell r="AQ1578" t="e">
            <v>#N/A</v>
          </cell>
          <cell r="AR1578" t="e">
            <v>#N/A</v>
          </cell>
          <cell r="AS1578" t="e">
            <v>#N/A</v>
          </cell>
          <cell r="AT1578" t="e">
            <v>#N/A</v>
          </cell>
        </row>
        <row r="1579">
          <cell r="B1579" t="str">
            <v>EP446-19451/52</v>
          </cell>
          <cell r="C1579" t="str">
            <v>EP446-19451/52</v>
          </cell>
          <cell r="D1579" t="e">
            <v>#N/A</v>
          </cell>
          <cell r="E1579" t="str">
            <v>TOSHIBA</v>
          </cell>
          <cell r="F1579" t="str">
            <v>-</v>
          </cell>
          <cell r="G1579" t="str">
            <v>PACKING</v>
          </cell>
          <cell r="I1579" t="e">
            <v>#N/A</v>
          </cell>
          <cell r="J1579" t="e">
            <v>#N/A</v>
          </cell>
          <cell r="K1579" t="str">
            <v>E2300;PRS020</v>
          </cell>
          <cell r="L1579" t="e">
            <v>#N/A</v>
          </cell>
          <cell r="M1579" t="e">
            <v>#N/A</v>
          </cell>
          <cell r="N1579" t="str">
            <v>8x1</v>
          </cell>
          <cell r="O1579" t="str">
            <v>Comprssion</v>
          </cell>
          <cell r="P1579" t="str">
            <v>Sub.Cont.</v>
          </cell>
          <cell r="Q1579" t="str">
            <v>NO</v>
          </cell>
          <cell r="R1579" t="str">
            <v>-</v>
          </cell>
          <cell r="S1579">
            <v>100</v>
          </cell>
          <cell r="Y1579">
            <v>5</v>
          </cell>
          <cell r="Z1579">
            <v>25</v>
          </cell>
          <cell r="AA1579">
            <v>175</v>
          </cell>
          <cell r="AB1579">
            <v>0</v>
          </cell>
          <cell r="AC1579">
            <v>0</v>
          </cell>
          <cell r="AD1579" t="str">
            <v>RK</v>
          </cell>
          <cell r="AE1579">
            <v>0</v>
          </cell>
          <cell r="AF1579">
            <v>8</v>
          </cell>
          <cell r="AG1579" t="e">
            <v>#N/A</v>
          </cell>
          <cell r="AH1579" t="e">
            <v>#N/A</v>
          </cell>
          <cell r="AJ1579">
            <v>1205.4000000000001</v>
          </cell>
          <cell r="AL1579">
            <v>150</v>
          </cell>
          <cell r="AM1579">
            <v>50</v>
          </cell>
          <cell r="AN1579">
            <v>1200</v>
          </cell>
          <cell r="AO1579">
            <v>3.75</v>
          </cell>
          <cell r="AP1579" t="e">
            <v>#N/A</v>
          </cell>
          <cell r="AQ1579" t="e">
            <v>#N/A</v>
          </cell>
          <cell r="AR1579" t="e">
            <v>#N/A</v>
          </cell>
          <cell r="AS1579" t="e">
            <v>#N/A</v>
          </cell>
          <cell r="AT1579" t="e">
            <v>#N/A</v>
          </cell>
        </row>
        <row r="1580">
          <cell r="B1580" t="str">
            <v>ER291-99740A</v>
          </cell>
          <cell r="C1580" t="str">
            <v>ER291-99740A</v>
          </cell>
          <cell r="D1580" t="e">
            <v>#N/A</v>
          </cell>
          <cell r="E1580" t="str">
            <v>TOSHIBA</v>
          </cell>
          <cell r="F1580" t="str">
            <v>-</v>
          </cell>
          <cell r="G1580" t="str">
            <v>PACKING</v>
          </cell>
          <cell r="H1580" t="str">
            <v>-</v>
          </cell>
          <cell r="I1580" t="e">
            <v>#N/A</v>
          </cell>
          <cell r="J1580" t="e">
            <v>#N/A</v>
          </cell>
          <cell r="K1580" t="str">
            <v>E2621;PRS080</v>
          </cell>
          <cell r="L1580">
            <v>80</v>
          </cell>
          <cell r="M1580">
            <v>2651.5151515151515</v>
          </cell>
          <cell r="N1580" t="str">
            <v>1x1</v>
          </cell>
          <cell r="O1580" t="str">
            <v>Comprssion</v>
          </cell>
          <cell r="P1580" t="str">
            <v>Sub.Cont.</v>
          </cell>
          <cell r="Q1580" t="str">
            <v>NO</v>
          </cell>
          <cell r="R1580" t="str">
            <v>-</v>
          </cell>
          <cell r="S1580">
            <v>100</v>
          </cell>
          <cell r="Y1580">
            <v>5</v>
          </cell>
          <cell r="Z1580">
            <v>29.04</v>
          </cell>
          <cell r="AA1580">
            <v>175</v>
          </cell>
          <cell r="AB1580">
            <v>0</v>
          </cell>
          <cell r="AC1580">
            <v>0</v>
          </cell>
          <cell r="AD1580" t="str">
            <v>RK</v>
          </cell>
          <cell r="AE1580">
            <v>0</v>
          </cell>
          <cell r="AF1580">
            <v>1</v>
          </cell>
          <cell r="AG1580">
            <v>80</v>
          </cell>
          <cell r="AH1580">
            <v>2754.8209366391184</v>
          </cell>
          <cell r="AJ1580">
            <v>2362.5839999999998</v>
          </cell>
          <cell r="AL1580" t="e">
            <v>#N/A</v>
          </cell>
          <cell r="AM1580" t="e">
            <v>#N/A</v>
          </cell>
          <cell r="AN1580" t="e">
            <v>#N/A</v>
          </cell>
          <cell r="AO1580" t="e">
            <v>#N/A</v>
          </cell>
          <cell r="AP1580" t="e">
            <v>#N/A</v>
          </cell>
          <cell r="AQ1580" t="e">
            <v>#N/A</v>
          </cell>
          <cell r="AR1580" t="e">
            <v>#N/A</v>
          </cell>
          <cell r="AS1580" t="e">
            <v>#N/A</v>
          </cell>
          <cell r="AT1580" t="e">
            <v>#N/A</v>
          </cell>
        </row>
        <row r="1581">
          <cell r="B1581" t="str">
            <v>ER291-99740A</v>
          </cell>
          <cell r="C1581" t="str">
            <v>ER291-99740A</v>
          </cell>
          <cell r="D1581" t="e">
            <v>#N/A</v>
          </cell>
          <cell r="E1581" t="str">
            <v>TOSHIBA</v>
          </cell>
          <cell r="F1581" t="str">
            <v>-</v>
          </cell>
          <cell r="G1581" t="str">
            <v>PACKING</v>
          </cell>
          <cell r="H1581" t="str">
            <v>SUB</v>
          </cell>
          <cell r="I1581" t="e">
            <v>#N/A</v>
          </cell>
          <cell r="J1581" t="e">
            <v>#N/A</v>
          </cell>
          <cell r="K1581" t="str">
            <v>E2621;PRS080</v>
          </cell>
          <cell r="L1581">
            <v>80</v>
          </cell>
          <cell r="M1581">
            <v>3422.2222222222222</v>
          </cell>
          <cell r="N1581" t="str">
            <v>4x1</v>
          </cell>
          <cell r="O1581" t="str">
            <v>Comprssion</v>
          </cell>
          <cell r="P1581" t="str">
            <v>Press Dep.</v>
          </cell>
          <cell r="Q1581" t="str">
            <v>NO</v>
          </cell>
          <cell r="R1581" t="str">
            <v>-</v>
          </cell>
          <cell r="S1581">
            <v>120</v>
          </cell>
          <cell r="Y1581">
            <v>5</v>
          </cell>
          <cell r="Z1581">
            <v>90</v>
          </cell>
          <cell r="AA1581">
            <v>175</v>
          </cell>
          <cell r="AB1581">
            <v>0</v>
          </cell>
          <cell r="AC1581">
            <v>0</v>
          </cell>
          <cell r="AD1581" t="str">
            <v>RK</v>
          </cell>
          <cell r="AE1581">
            <v>0</v>
          </cell>
          <cell r="AF1581">
            <v>4</v>
          </cell>
          <cell r="AG1581">
            <v>80</v>
          </cell>
          <cell r="AH1581">
            <v>3555.5555555555557</v>
          </cell>
          <cell r="AJ1581">
            <v>198.41376</v>
          </cell>
          <cell r="AL1581" t="e">
            <v>#N/A</v>
          </cell>
          <cell r="AM1581" t="e">
            <v>#N/A</v>
          </cell>
          <cell r="AN1581" t="e">
            <v>#N/A</v>
          </cell>
          <cell r="AO1581" t="e">
            <v>#N/A</v>
          </cell>
          <cell r="AP1581" t="e">
            <v>#N/A</v>
          </cell>
          <cell r="AQ1581" t="e">
            <v>#N/A</v>
          </cell>
          <cell r="AR1581" t="e">
            <v>#N/A</v>
          </cell>
          <cell r="AS1581" t="e">
            <v>#N/A</v>
          </cell>
          <cell r="AT1581" t="e">
            <v>#N/A</v>
          </cell>
        </row>
        <row r="1582">
          <cell r="B1582" t="str">
            <v>ER411-27460A</v>
          </cell>
          <cell r="C1582" t="str">
            <v>ER411-27460A</v>
          </cell>
          <cell r="D1582" t="e">
            <v>#N/A</v>
          </cell>
          <cell r="E1582" t="str">
            <v>BKK EAGL</v>
          </cell>
          <cell r="F1582" t="str">
            <v>-</v>
          </cell>
          <cell r="G1582" t="str">
            <v>MUD GUARD</v>
          </cell>
          <cell r="H1582" t="str">
            <v>VK</v>
          </cell>
          <cell r="I1582" t="e">
            <v>#N/A</v>
          </cell>
          <cell r="J1582" t="e">
            <v>#N/A</v>
          </cell>
          <cell r="K1582" t="str">
            <v>E-2430</v>
          </cell>
          <cell r="L1582" t="e">
            <v>#N/A</v>
          </cell>
          <cell r="M1582" t="e">
            <v>#N/A</v>
          </cell>
          <cell r="N1582" t="str">
            <v>9x1,</v>
          </cell>
          <cell r="O1582" t="str">
            <v>Compression</v>
          </cell>
          <cell r="P1582" t="str">
            <v>Sub.Cont.</v>
          </cell>
          <cell r="Q1582" t="str">
            <v>NO</v>
          </cell>
          <cell r="R1582" t="str">
            <v>-</v>
          </cell>
          <cell r="S1582">
            <v>100</v>
          </cell>
          <cell r="Y1582">
            <v>3</v>
          </cell>
          <cell r="Z1582">
            <v>29.16</v>
          </cell>
          <cell r="AA1582">
            <v>175</v>
          </cell>
          <cell r="AB1582">
            <v>1</v>
          </cell>
          <cell r="AC1582">
            <v>70</v>
          </cell>
          <cell r="AD1582" t="str">
            <v>RK</v>
          </cell>
          <cell r="AE1582">
            <v>0</v>
          </cell>
          <cell r="AF1582">
            <v>9</v>
          </cell>
          <cell r="AG1582" t="e">
            <v>#N/A</v>
          </cell>
          <cell r="AH1582" t="e">
            <v>#N/A</v>
          </cell>
          <cell r="AJ1582">
            <v>141</v>
          </cell>
          <cell r="AL1582" t="e">
            <v>#N/A</v>
          </cell>
          <cell r="AM1582" t="e">
            <v>#N/A</v>
          </cell>
          <cell r="AN1582" t="e">
            <v>#N/A</v>
          </cell>
          <cell r="AO1582" t="e">
            <v>#N/A</v>
          </cell>
          <cell r="AP1582" t="e">
            <v>#N/A</v>
          </cell>
          <cell r="AQ1582" t="e">
            <v>#N/A</v>
          </cell>
          <cell r="AR1582" t="e">
            <v>#N/A</v>
          </cell>
          <cell r="AS1582" t="e">
            <v>#N/A</v>
          </cell>
          <cell r="AT1582" t="e">
            <v>#N/A</v>
          </cell>
        </row>
        <row r="1583">
          <cell r="B1583" t="str">
            <v>ER411-80770A-TH</v>
          </cell>
          <cell r="C1583" t="str">
            <v>ER411-80770A-TH</v>
          </cell>
          <cell r="D1583" t="e">
            <v>#N/A</v>
          </cell>
          <cell r="E1583" t="str">
            <v>BKK EAGL</v>
          </cell>
          <cell r="F1583" t="str">
            <v>-</v>
          </cell>
          <cell r="G1583" t="str">
            <v>MUD GUARD RH</v>
          </cell>
          <cell r="H1583" t="str">
            <v>AMN</v>
          </cell>
          <cell r="I1583" t="e">
            <v>#N/A</v>
          </cell>
          <cell r="J1583" t="e">
            <v>#N/A</v>
          </cell>
          <cell r="K1583" t="str">
            <v>E-2429</v>
          </cell>
          <cell r="L1583" t="e">
            <v>#N/A</v>
          </cell>
          <cell r="M1583" t="e">
            <v>#N/A</v>
          </cell>
          <cell r="N1583" t="str">
            <v>9x1</v>
          </cell>
          <cell r="O1583" t="str">
            <v>Transfer</v>
          </cell>
          <cell r="P1583" t="str">
            <v>Sub.Cont.</v>
          </cell>
          <cell r="Q1583" t="str">
            <v>NO</v>
          </cell>
          <cell r="R1583" t="str">
            <v>205 / 220</v>
          </cell>
          <cell r="S1583">
            <v>100</v>
          </cell>
          <cell r="T1583" t="str">
            <v>JIG</v>
          </cell>
          <cell r="Y1583">
            <v>5</v>
          </cell>
          <cell r="Z1583">
            <v>33.695999999999998</v>
          </cell>
          <cell r="AA1583">
            <v>175</v>
          </cell>
          <cell r="AB1583">
            <v>0</v>
          </cell>
          <cell r="AC1583">
            <v>90</v>
          </cell>
          <cell r="AD1583" t="str">
            <v>RK</v>
          </cell>
          <cell r="AE1583">
            <v>0</v>
          </cell>
          <cell r="AF1583">
            <v>9</v>
          </cell>
          <cell r="AG1583" t="e">
            <v>#N/A</v>
          </cell>
          <cell r="AH1583" t="e">
            <v>#N/A</v>
          </cell>
          <cell r="AJ1583">
            <v>1239.8399999999999</v>
          </cell>
          <cell r="AL1583" t="e">
            <v>#N/A</v>
          </cell>
          <cell r="AM1583" t="e">
            <v>#N/A</v>
          </cell>
          <cell r="AN1583" t="e">
            <v>#N/A</v>
          </cell>
          <cell r="AO1583" t="e">
            <v>#N/A</v>
          </cell>
          <cell r="AP1583" t="e">
            <v>#N/A</v>
          </cell>
          <cell r="AQ1583" t="e">
            <v>#N/A</v>
          </cell>
          <cell r="AR1583" t="e">
            <v>#N/A</v>
          </cell>
          <cell r="AS1583" t="e">
            <v>#N/A</v>
          </cell>
          <cell r="AT1583" t="e">
            <v>#N/A</v>
          </cell>
        </row>
        <row r="1584">
          <cell r="B1584" t="str">
            <v>ER416-12080</v>
          </cell>
          <cell r="C1584" t="str">
            <v>ER416-12080;A</v>
          </cell>
          <cell r="D1584" t="str">
            <v>F-PUNCH</v>
          </cell>
          <cell r="E1584" t="str">
            <v>AAP</v>
          </cell>
          <cell r="F1584" t="str">
            <v>-</v>
          </cell>
          <cell r="G1584" t="str">
            <v>COVER MIRROR</v>
          </cell>
          <cell r="H1584" t="str">
            <v>PUN</v>
          </cell>
          <cell r="I1584" t="e">
            <v>#N/A</v>
          </cell>
          <cell r="J1584" t="e">
            <v>#N/A</v>
          </cell>
          <cell r="K1584" t="str">
            <v>SpongeCK</v>
          </cell>
          <cell r="L1584" t="e">
            <v>#N/A</v>
          </cell>
          <cell r="M1584" t="e">
            <v>#N/A</v>
          </cell>
          <cell r="N1584" t="str">
            <v>2x1</v>
          </cell>
          <cell r="O1584" t="str">
            <v>Transfer</v>
          </cell>
          <cell r="P1584" t="str">
            <v>Sub.Cont.</v>
          </cell>
          <cell r="Q1584" t="str">
            <v>NO</v>
          </cell>
          <cell r="R1584" t="str">
            <v>205 / 220</v>
          </cell>
          <cell r="S1584">
            <v>100</v>
          </cell>
          <cell r="T1584" t="str">
            <v>JIG</v>
          </cell>
          <cell r="Y1584">
            <v>5</v>
          </cell>
          <cell r="Z1584">
            <v>0</v>
          </cell>
          <cell r="AA1584">
            <v>180</v>
          </cell>
          <cell r="AB1584">
            <v>15</v>
          </cell>
          <cell r="AC1584">
            <v>90</v>
          </cell>
          <cell r="AD1584" t="str">
            <v>RK</v>
          </cell>
          <cell r="AE1584">
            <v>0</v>
          </cell>
          <cell r="AF1584">
            <v>3</v>
          </cell>
          <cell r="AG1584" t="e">
            <v>#N/A</v>
          </cell>
          <cell r="AH1584" t="e">
            <v>#N/A</v>
          </cell>
          <cell r="AJ1584">
            <v>1540.944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 t="e">
            <v>#N/A</v>
          </cell>
          <cell r="AQ1584" t="e">
            <v>#N/A</v>
          </cell>
          <cell r="AR1584" t="e">
            <v>#N/A</v>
          </cell>
          <cell r="AS1584" t="e">
            <v>#N/A</v>
          </cell>
          <cell r="AT1584" t="e">
            <v>#N/A</v>
          </cell>
        </row>
        <row r="1585">
          <cell r="B1585" t="str">
            <v>ER416-19020</v>
          </cell>
          <cell r="C1585" t="str">
            <v>ER416-19020;A</v>
          </cell>
          <cell r="D1585" t="str">
            <v>F-PS</v>
          </cell>
          <cell r="E1585" t="str">
            <v>TOSHIBA</v>
          </cell>
          <cell r="F1585" t="str">
            <v>-</v>
          </cell>
          <cell r="G1585" t="str">
            <v>BUSHING</v>
          </cell>
          <cell r="H1585">
            <v>510</v>
          </cell>
          <cell r="I1585" t="e">
            <v>#N/A</v>
          </cell>
          <cell r="J1585" t="e">
            <v>#N/A</v>
          </cell>
          <cell r="K1585" t="str">
            <v>E4315;PRSD080</v>
          </cell>
          <cell r="L1585" t="e">
            <v>#N/A</v>
          </cell>
          <cell r="M1585" t="e">
            <v>#N/A</v>
          </cell>
          <cell r="N1585" t="str">
            <v>9x2</v>
          </cell>
          <cell r="O1585" t="str">
            <v>Compression</v>
          </cell>
          <cell r="P1585" t="str">
            <v>Sub.Cont.</v>
          </cell>
          <cell r="Q1585" t="str">
            <v>NO</v>
          </cell>
          <cell r="R1585" t="str">
            <v>-</v>
          </cell>
          <cell r="S1585">
            <v>100</v>
          </cell>
          <cell r="Y1585">
            <v>4</v>
          </cell>
          <cell r="Z1585">
            <v>85</v>
          </cell>
          <cell r="AA1585">
            <v>175</v>
          </cell>
          <cell r="AB1585">
            <v>0</v>
          </cell>
          <cell r="AC1585">
            <v>0</v>
          </cell>
          <cell r="AD1585" t="str">
            <v>RK</v>
          </cell>
          <cell r="AE1585">
            <v>0</v>
          </cell>
          <cell r="AF1585">
            <v>9</v>
          </cell>
          <cell r="AG1585" t="e">
            <v>#N/A</v>
          </cell>
          <cell r="AH1585" t="e">
            <v>#N/A</v>
          </cell>
          <cell r="AJ1585">
            <v>505.161</v>
          </cell>
          <cell r="AL1585">
            <v>90</v>
          </cell>
          <cell r="AM1585">
            <v>30</v>
          </cell>
          <cell r="AN1585">
            <v>810</v>
          </cell>
          <cell r="AO1585">
            <v>7.65</v>
          </cell>
          <cell r="AP1585" t="e">
            <v>#N/A</v>
          </cell>
          <cell r="AQ1585" t="e">
            <v>#N/A</v>
          </cell>
          <cell r="AR1585" t="e">
            <v>#N/A</v>
          </cell>
          <cell r="AS1585" t="e">
            <v>#N/A</v>
          </cell>
          <cell r="AT1585" t="e">
            <v>#N/A</v>
          </cell>
        </row>
        <row r="1586">
          <cell r="B1586" t="str">
            <v>ER416-19020A</v>
          </cell>
          <cell r="C1586" t="str">
            <v>ER416-19020;A</v>
          </cell>
          <cell r="D1586" t="e">
            <v>#N/A</v>
          </cell>
          <cell r="E1586" t="str">
            <v>BKK EAGL</v>
          </cell>
          <cell r="F1586" t="str">
            <v>-</v>
          </cell>
          <cell r="G1586" t="str">
            <v>MUD GUARD LH</v>
          </cell>
          <cell r="H1586">
            <v>510</v>
          </cell>
          <cell r="I1586" t="e">
            <v>#N/A</v>
          </cell>
          <cell r="J1586" t="e">
            <v>#N/A</v>
          </cell>
          <cell r="K1586" t="str">
            <v>E4315;PRSD080</v>
          </cell>
          <cell r="L1586" t="e">
            <v>#N/A</v>
          </cell>
          <cell r="M1586" t="e">
            <v>#N/A</v>
          </cell>
          <cell r="N1586" t="str">
            <v>9x2</v>
          </cell>
          <cell r="O1586" t="str">
            <v>Compression</v>
          </cell>
          <cell r="P1586" t="str">
            <v>Sub.Cont.</v>
          </cell>
          <cell r="Q1586" t="str">
            <v>YES</v>
          </cell>
          <cell r="R1586" t="str">
            <v>-</v>
          </cell>
          <cell r="S1586">
            <v>100</v>
          </cell>
          <cell r="Y1586">
            <v>4</v>
          </cell>
          <cell r="Z1586">
            <v>85</v>
          </cell>
          <cell r="AA1586">
            <v>175</v>
          </cell>
          <cell r="AB1586">
            <v>3</v>
          </cell>
          <cell r="AC1586">
            <v>70</v>
          </cell>
          <cell r="AD1586" t="str">
            <v>RK</v>
          </cell>
          <cell r="AE1586">
            <v>0</v>
          </cell>
          <cell r="AF1586">
            <v>9</v>
          </cell>
          <cell r="AG1586" t="e">
            <v>#N/A</v>
          </cell>
          <cell r="AH1586" t="e">
            <v>#N/A</v>
          </cell>
          <cell r="AJ1586">
            <v>1065.672</v>
          </cell>
          <cell r="AL1586">
            <v>90</v>
          </cell>
          <cell r="AM1586">
            <v>30</v>
          </cell>
          <cell r="AN1586">
            <v>810</v>
          </cell>
          <cell r="AO1586">
            <v>7.65</v>
          </cell>
          <cell r="AP1586" t="e">
            <v>#N/A</v>
          </cell>
          <cell r="AQ1586" t="e">
            <v>#N/A</v>
          </cell>
          <cell r="AR1586" t="e">
            <v>#N/A</v>
          </cell>
          <cell r="AS1586" t="e">
            <v>#N/A</v>
          </cell>
          <cell r="AT1586" t="e">
            <v>#N/A</v>
          </cell>
        </row>
        <row r="1587">
          <cell r="B1587" t="str">
            <v>ER416-19210A</v>
          </cell>
          <cell r="C1587" t="str">
            <v>ER416-19210A</v>
          </cell>
          <cell r="D1587" t="e">
            <v>#N/A</v>
          </cell>
          <cell r="E1587" t="str">
            <v>HONDA</v>
          </cell>
          <cell r="F1587" t="str">
            <v>-</v>
          </cell>
          <cell r="G1587" t="str">
            <v>RIMBAND 22-17</v>
          </cell>
          <cell r="H1587">
            <v>510</v>
          </cell>
          <cell r="I1587" t="e">
            <v>#N/A</v>
          </cell>
          <cell r="J1587" t="e">
            <v>#N/A</v>
          </cell>
          <cell r="K1587" t="str">
            <v>E-2430</v>
          </cell>
          <cell r="L1587" t="e">
            <v>#N/A</v>
          </cell>
          <cell r="M1587" t="e">
            <v>#N/A</v>
          </cell>
          <cell r="N1587" t="str">
            <v>1x1</v>
          </cell>
          <cell r="O1587" t="str">
            <v>Comprssion</v>
          </cell>
          <cell r="P1587" t="str">
            <v>Press Dep.</v>
          </cell>
          <cell r="Q1587" t="str">
            <v>NO</v>
          </cell>
          <cell r="R1587" t="str">
            <v>-</v>
          </cell>
          <cell r="S1587">
            <v>80</v>
          </cell>
          <cell r="Y1587">
            <v>5</v>
          </cell>
          <cell r="Z1587">
            <v>50.4</v>
          </cell>
          <cell r="AA1587">
            <v>165</v>
          </cell>
          <cell r="AB1587">
            <v>0</v>
          </cell>
          <cell r="AC1587">
            <v>0</v>
          </cell>
          <cell r="AD1587" t="str">
            <v>RK</v>
          </cell>
          <cell r="AE1587">
            <v>0</v>
          </cell>
          <cell r="AF1587">
            <v>1</v>
          </cell>
          <cell r="AG1587" t="e">
            <v>#N/A</v>
          </cell>
          <cell r="AH1587" t="e">
            <v>#N/A</v>
          </cell>
          <cell r="AJ1587">
            <v>0</v>
          </cell>
          <cell r="AL1587" t="e">
            <v>#N/A</v>
          </cell>
          <cell r="AM1587" t="e">
            <v>#N/A</v>
          </cell>
          <cell r="AN1587" t="e">
            <v>#N/A</v>
          </cell>
          <cell r="AO1587" t="e">
            <v>#N/A</v>
          </cell>
          <cell r="AP1587" t="e">
            <v>#N/A</v>
          </cell>
          <cell r="AQ1587" t="e">
            <v>#N/A</v>
          </cell>
          <cell r="AR1587" t="e">
            <v>#N/A</v>
          </cell>
          <cell r="AS1587" t="e">
            <v>#N/A</v>
          </cell>
          <cell r="AT1587" t="e">
            <v>#N/A</v>
          </cell>
        </row>
        <row r="1588">
          <cell r="B1588" t="str">
            <v>ER416-41200A</v>
          </cell>
          <cell r="C1588" t="str">
            <v>ER416-41200A</v>
          </cell>
          <cell r="D1588" t="e">
            <v>#N/A</v>
          </cell>
          <cell r="E1588" t="str">
            <v>HITACHI</v>
          </cell>
          <cell r="F1588" t="str">
            <v>-</v>
          </cell>
          <cell r="G1588" t="str">
            <v>O-RING</v>
          </cell>
          <cell r="H1588" t="str">
            <v>VK</v>
          </cell>
          <cell r="I1588" t="e">
            <v>#N/A</v>
          </cell>
          <cell r="J1588" t="e">
            <v>#N/A</v>
          </cell>
          <cell r="K1588" t="str">
            <v>E-2715</v>
          </cell>
          <cell r="L1588" t="e">
            <v>#N/A</v>
          </cell>
          <cell r="M1588" t="e">
            <v>#N/A</v>
          </cell>
          <cell r="N1588" t="str">
            <v>4x1</v>
          </cell>
          <cell r="O1588" t="str">
            <v>Compression</v>
          </cell>
          <cell r="P1588" t="str">
            <v>Sub.Cont.</v>
          </cell>
          <cell r="Q1588" t="str">
            <v>NO</v>
          </cell>
          <cell r="R1588" t="str">
            <v>-</v>
          </cell>
          <cell r="S1588">
            <v>100</v>
          </cell>
          <cell r="T1588" t="str">
            <v>JIG</v>
          </cell>
          <cell r="Y1588">
            <v>6</v>
          </cell>
          <cell r="Z1588">
            <v>50.4</v>
          </cell>
          <cell r="AA1588">
            <v>180</v>
          </cell>
          <cell r="AB1588">
            <v>10</v>
          </cell>
          <cell r="AC1588">
            <v>90</v>
          </cell>
          <cell r="AD1588" t="str">
            <v>RK</v>
          </cell>
          <cell r="AE1588">
            <v>0</v>
          </cell>
          <cell r="AF1588">
            <v>4</v>
          </cell>
          <cell r="AG1588" t="e">
            <v>#N/A</v>
          </cell>
          <cell r="AH1588" t="e">
            <v>#N/A</v>
          </cell>
          <cell r="AJ1588">
            <v>1201.095</v>
          </cell>
          <cell r="AL1588">
            <v>120</v>
          </cell>
          <cell r="AM1588">
            <v>40</v>
          </cell>
          <cell r="AN1588">
            <v>480</v>
          </cell>
          <cell r="AO1588">
            <v>6.048</v>
          </cell>
          <cell r="AP1588" t="e">
            <v>#N/A</v>
          </cell>
          <cell r="AQ1588" t="e">
            <v>#N/A</v>
          </cell>
          <cell r="AR1588" t="e">
            <v>#N/A</v>
          </cell>
          <cell r="AS1588" t="e">
            <v>#N/A</v>
          </cell>
          <cell r="AT1588" t="e">
            <v>#N/A</v>
          </cell>
        </row>
        <row r="1589">
          <cell r="B1589" t="str">
            <v>ER416-41200A</v>
          </cell>
          <cell r="C1589" t="str">
            <v>ER416-41200A</v>
          </cell>
          <cell r="D1589" t="e">
            <v>#N/A</v>
          </cell>
          <cell r="E1589" t="str">
            <v>CHAIPUAD PRAN</v>
          </cell>
          <cell r="F1589" t="str">
            <v xml:space="preserve">GOLF </v>
          </cell>
          <cell r="G1589" t="str">
            <v>GOLF TRIES</v>
          </cell>
          <cell r="H1589" t="str">
            <v>VK</v>
          </cell>
          <cell r="I1589" t="e">
            <v>#N/A</v>
          </cell>
          <cell r="J1589" t="e">
            <v>#N/A</v>
          </cell>
          <cell r="K1589" t="str">
            <v>E-2715</v>
          </cell>
          <cell r="L1589" t="e">
            <v>#N/A</v>
          </cell>
          <cell r="M1589" t="e">
            <v>#N/A</v>
          </cell>
          <cell r="N1589" t="str">
            <v>4x1</v>
          </cell>
          <cell r="O1589" t="str">
            <v>Compression</v>
          </cell>
          <cell r="P1589" t="str">
            <v>Sub.Cont.</v>
          </cell>
          <cell r="Q1589" t="str">
            <v>NO</v>
          </cell>
          <cell r="R1589" t="str">
            <v>-</v>
          </cell>
          <cell r="S1589">
            <v>100</v>
          </cell>
          <cell r="T1589" t="str">
            <v>JIG</v>
          </cell>
          <cell r="Y1589">
            <v>3</v>
          </cell>
          <cell r="Z1589">
            <v>23.76</v>
          </cell>
          <cell r="AA1589">
            <v>175</v>
          </cell>
          <cell r="AB1589">
            <v>10</v>
          </cell>
          <cell r="AC1589">
            <v>90</v>
          </cell>
          <cell r="AD1589" t="str">
            <v>RK</v>
          </cell>
          <cell r="AE1589">
            <v>0</v>
          </cell>
          <cell r="AF1589">
            <v>4</v>
          </cell>
          <cell r="AG1589" t="e">
            <v>#N/A</v>
          </cell>
          <cell r="AH1589" t="e">
            <v>#N/A</v>
          </cell>
          <cell r="AJ1589" t="str">
            <v xml:space="preserve"> </v>
          </cell>
          <cell r="AL1589">
            <v>120</v>
          </cell>
          <cell r="AM1589">
            <v>40</v>
          </cell>
          <cell r="AN1589">
            <v>480</v>
          </cell>
          <cell r="AO1589">
            <v>2.8512000000000004</v>
          </cell>
          <cell r="AP1589" t="e">
            <v>#N/A</v>
          </cell>
          <cell r="AQ1589" t="e">
            <v>#N/A</v>
          </cell>
          <cell r="AR1589" t="e">
            <v>#N/A</v>
          </cell>
          <cell r="AS1589" t="e">
            <v>#N/A</v>
          </cell>
          <cell r="AT1589" t="e">
            <v>#N/A</v>
          </cell>
        </row>
        <row r="1590">
          <cell r="B1590" t="str">
            <v>ER416-83071A</v>
          </cell>
          <cell r="C1590" t="str">
            <v>ER416-83071A</v>
          </cell>
          <cell r="D1590" t="e">
            <v>#N/A</v>
          </cell>
          <cell r="E1590" t="str">
            <v>NEC TECH</v>
          </cell>
          <cell r="F1590" t="str">
            <v>NEC</v>
          </cell>
          <cell r="G1590" t="str">
            <v>LEG</v>
          </cell>
          <cell r="H1590" t="str">
            <v>VK</v>
          </cell>
          <cell r="I1590" t="e">
            <v>#N/A</v>
          </cell>
          <cell r="J1590" t="e">
            <v>#N/A</v>
          </cell>
          <cell r="K1590" t="str">
            <v>E-2559</v>
          </cell>
          <cell r="L1590" t="e">
            <v>#N/A</v>
          </cell>
          <cell r="M1590" t="e">
            <v>#N/A</v>
          </cell>
          <cell r="N1590" t="str">
            <v>2x1</v>
          </cell>
          <cell r="O1590" t="str">
            <v>Compression</v>
          </cell>
          <cell r="P1590" t="str">
            <v>Sub.Cont.</v>
          </cell>
          <cell r="Q1590" t="str">
            <v>NO</v>
          </cell>
          <cell r="R1590" t="str">
            <v>-</v>
          </cell>
          <cell r="S1590">
            <v>100</v>
          </cell>
          <cell r="T1590" t="str">
            <v>JIG</v>
          </cell>
          <cell r="Y1590">
            <v>6</v>
          </cell>
          <cell r="Z1590">
            <v>48</v>
          </cell>
          <cell r="AA1590">
            <v>180</v>
          </cell>
          <cell r="AB1590">
            <v>10</v>
          </cell>
          <cell r="AC1590">
            <v>90</v>
          </cell>
          <cell r="AD1590" t="str">
            <v>RK</v>
          </cell>
          <cell r="AE1590">
            <v>0</v>
          </cell>
          <cell r="AF1590">
            <v>2</v>
          </cell>
          <cell r="AG1590" t="e">
            <v>#N/A</v>
          </cell>
          <cell r="AH1590" t="e">
            <v>#N/A</v>
          </cell>
          <cell r="AJ1590">
            <v>690</v>
          </cell>
          <cell r="AL1590" t="e">
            <v>#N/A</v>
          </cell>
          <cell r="AM1590" t="e">
            <v>#N/A</v>
          </cell>
          <cell r="AN1590" t="e">
            <v>#N/A</v>
          </cell>
          <cell r="AO1590" t="e">
            <v>#N/A</v>
          </cell>
          <cell r="AP1590" t="e">
            <v>#N/A</v>
          </cell>
          <cell r="AQ1590" t="e">
            <v>#N/A</v>
          </cell>
          <cell r="AR1590" t="e">
            <v>#N/A</v>
          </cell>
          <cell r="AS1590" t="e">
            <v>#N/A</v>
          </cell>
          <cell r="AT1590" t="e">
            <v>#N/A</v>
          </cell>
        </row>
        <row r="1591">
          <cell r="B1591" t="str">
            <v>ER416-83072A</v>
          </cell>
          <cell r="C1591" t="str">
            <v>ER416-83072A</v>
          </cell>
          <cell r="D1591" t="e">
            <v>#N/A</v>
          </cell>
          <cell r="E1591" t="str">
            <v>NEC TECH</v>
          </cell>
          <cell r="F1591" t="str">
            <v>NEC</v>
          </cell>
          <cell r="G1591" t="str">
            <v>LEG</v>
          </cell>
          <cell r="H1591" t="str">
            <v>VK</v>
          </cell>
          <cell r="I1591" t="e">
            <v>#N/A</v>
          </cell>
          <cell r="J1591" t="e">
            <v>#N/A</v>
          </cell>
          <cell r="K1591" t="str">
            <v>E-2559</v>
          </cell>
          <cell r="L1591" t="e">
            <v>#N/A</v>
          </cell>
          <cell r="M1591" t="e">
            <v>#N/A</v>
          </cell>
          <cell r="N1591" t="str">
            <v>2x1</v>
          </cell>
          <cell r="O1591" t="str">
            <v>Compression</v>
          </cell>
          <cell r="P1591" t="str">
            <v>Sub.Cont.</v>
          </cell>
          <cell r="Q1591" t="str">
            <v>NO</v>
          </cell>
          <cell r="R1591" t="str">
            <v>-</v>
          </cell>
          <cell r="S1591">
            <v>100</v>
          </cell>
          <cell r="T1591" t="str">
            <v>JIG</v>
          </cell>
          <cell r="Y1591">
            <v>8</v>
          </cell>
          <cell r="Z1591">
            <v>48</v>
          </cell>
          <cell r="AA1591">
            <v>180</v>
          </cell>
          <cell r="AB1591">
            <v>10</v>
          </cell>
          <cell r="AC1591">
            <v>90</v>
          </cell>
          <cell r="AD1591" t="str">
            <v>RK</v>
          </cell>
          <cell r="AE1591">
            <v>0</v>
          </cell>
          <cell r="AF1591">
            <v>2</v>
          </cell>
          <cell r="AG1591" t="e">
            <v>#N/A</v>
          </cell>
          <cell r="AH1591" t="e">
            <v>#N/A</v>
          </cell>
          <cell r="AJ1591">
            <v>888.06</v>
          </cell>
          <cell r="AL1591" t="e">
            <v>#N/A</v>
          </cell>
          <cell r="AM1591" t="e">
            <v>#N/A</v>
          </cell>
          <cell r="AN1591" t="e">
            <v>#N/A</v>
          </cell>
          <cell r="AO1591" t="e">
            <v>#N/A</v>
          </cell>
          <cell r="AP1591" t="e">
            <v>#N/A</v>
          </cell>
          <cell r="AQ1591" t="e">
            <v>#N/A</v>
          </cell>
          <cell r="AR1591" t="e">
            <v>#N/A</v>
          </cell>
          <cell r="AS1591" t="e">
            <v>#N/A</v>
          </cell>
          <cell r="AT1591" t="e">
            <v>#N/A</v>
          </cell>
        </row>
        <row r="1592">
          <cell r="B1592" t="str">
            <v>ER425-61240A</v>
          </cell>
          <cell r="C1592" t="str">
            <v>ER425-61240A</v>
          </cell>
          <cell r="D1592" t="e">
            <v>#N/A</v>
          </cell>
          <cell r="E1592" t="str">
            <v>NEC TECH</v>
          </cell>
          <cell r="F1592" t="str">
            <v>NEC</v>
          </cell>
          <cell r="G1592" t="str">
            <v>LEG</v>
          </cell>
          <cell r="H1592" t="str">
            <v>TEE</v>
          </cell>
          <cell r="I1592" t="e">
            <v>#N/A</v>
          </cell>
          <cell r="J1592" t="e">
            <v>#N/A</v>
          </cell>
          <cell r="K1592" t="str">
            <v>E-2560</v>
          </cell>
          <cell r="L1592" t="e">
            <v>#N/A</v>
          </cell>
          <cell r="M1592" t="e">
            <v>#N/A</v>
          </cell>
          <cell r="N1592" t="str">
            <v>25x1</v>
          </cell>
          <cell r="O1592" t="str">
            <v>Compression</v>
          </cell>
          <cell r="P1592" t="str">
            <v>Sub.Cont.</v>
          </cell>
          <cell r="Q1592" t="str">
            <v>NO</v>
          </cell>
          <cell r="R1592" t="str">
            <v>-</v>
          </cell>
          <cell r="S1592">
            <v>100</v>
          </cell>
          <cell r="T1592" t="str">
            <v>JIG</v>
          </cell>
          <cell r="Y1592">
            <v>8</v>
          </cell>
          <cell r="Z1592">
            <v>22.8</v>
          </cell>
          <cell r="AA1592">
            <v>175</v>
          </cell>
          <cell r="AB1592">
            <v>10</v>
          </cell>
          <cell r="AC1592">
            <v>90</v>
          </cell>
          <cell r="AD1592" t="str">
            <v>RK</v>
          </cell>
          <cell r="AE1592">
            <v>0</v>
          </cell>
          <cell r="AF1592">
            <v>25</v>
          </cell>
          <cell r="AG1592" t="e">
            <v>#N/A</v>
          </cell>
          <cell r="AH1592" t="e">
            <v>#N/A</v>
          </cell>
          <cell r="AJ1592">
            <v>240</v>
          </cell>
          <cell r="AL1592" t="e">
            <v>#N/A</v>
          </cell>
          <cell r="AM1592" t="e">
            <v>#N/A</v>
          </cell>
          <cell r="AN1592" t="e">
            <v>#N/A</v>
          </cell>
          <cell r="AO1592" t="e">
            <v>#N/A</v>
          </cell>
          <cell r="AP1592" t="e">
            <v>#N/A</v>
          </cell>
          <cell r="AQ1592" t="e">
            <v>#N/A</v>
          </cell>
          <cell r="AR1592" t="e">
            <v>#N/A</v>
          </cell>
          <cell r="AS1592" t="e">
            <v>#N/A</v>
          </cell>
          <cell r="AT1592" t="e">
            <v>#N/A</v>
          </cell>
        </row>
        <row r="1593">
          <cell r="B1593" t="str">
            <v>ER426-19160A</v>
          </cell>
          <cell r="C1593" t="str">
            <v>ER426-19160A</v>
          </cell>
          <cell r="D1593" t="e">
            <v>#N/A</v>
          </cell>
          <cell r="E1593" t="str">
            <v>SHOWA</v>
          </cell>
          <cell r="F1593" t="str">
            <v>-</v>
          </cell>
          <cell r="G1593" t="str">
            <v>JOINT RUBBER</v>
          </cell>
          <cell r="H1593" t="str">
            <v>.</v>
          </cell>
          <cell r="I1593" t="e">
            <v>#N/A</v>
          </cell>
          <cell r="J1593" t="e">
            <v>#N/A</v>
          </cell>
          <cell r="K1593" t="str">
            <v>E-2430</v>
          </cell>
          <cell r="L1593" t="e">
            <v>#N/A</v>
          </cell>
          <cell r="M1593" t="e">
            <v>#N/A</v>
          </cell>
          <cell r="N1593" t="str">
            <v>70x1</v>
          </cell>
          <cell r="O1593" t="str">
            <v>Compression</v>
          </cell>
          <cell r="P1593" t="str">
            <v>Sub.Cont.</v>
          </cell>
          <cell r="Q1593" t="str">
            <v>NO</v>
          </cell>
          <cell r="R1593" t="str">
            <v>-</v>
          </cell>
          <cell r="S1593">
            <v>100</v>
          </cell>
          <cell r="T1593" t="str">
            <v>JIG</v>
          </cell>
          <cell r="Y1593">
            <v>6</v>
          </cell>
          <cell r="Z1593">
            <v>83.7</v>
          </cell>
          <cell r="AA1593">
            <v>175</v>
          </cell>
          <cell r="AB1593">
            <v>0</v>
          </cell>
          <cell r="AC1593">
            <v>90</v>
          </cell>
          <cell r="AD1593" t="str">
            <v>RK</v>
          </cell>
          <cell r="AE1593">
            <v>0</v>
          </cell>
          <cell r="AF1593">
            <v>70</v>
          </cell>
          <cell r="AG1593" t="e">
            <v>#N/A</v>
          </cell>
          <cell r="AH1593" t="e">
            <v>#N/A</v>
          </cell>
          <cell r="AJ1593">
            <v>1230</v>
          </cell>
          <cell r="AL1593" t="e">
            <v>#N/A</v>
          </cell>
          <cell r="AM1593" t="e">
            <v>#N/A</v>
          </cell>
          <cell r="AN1593" t="e">
            <v>#N/A</v>
          </cell>
          <cell r="AO1593" t="e">
            <v>#N/A</v>
          </cell>
          <cell r="AP1593" t="e">
            <v>#N/A</v>
          </cell>
          <cell r="AQ1593" t="e">
            <v>#N/A</v>
          </cell>
          <cell r="AR1593" t="e">
            <v>#N/A</v>
          </cell>
          <cell r="AS1593" t="e">
            <v>#N/A</v>
          </cell>
          <cell r="AT1593" t="e">
            <v>#N/A</v>
          </cell>
        </row>
        <row r="1594">
          <cell r="B1594" t="str">
            <v>EY-51083</v>
          </cell>
          <cell r="C1594" t="str">
            <v>EY-51083</v>
          </cell>
          <cell r="D1594" t="str">
            <v>F-SCR</v>
          </cell>
          <cell r="E1594" t="str">
            <v>SHOWA</v>
          </cell>
          <cell r="F1594" t="str">
            <v>IRC</v>
          </cell>
          <cell r="G1594" t="str">
            <v>DAMPER BUSH</v>
          </cell>
          <cell r="H1594" t="str">
            <v>SCR</v>
          </cell>
          <cell r="I1594" t="e">
            <v>#N/A</v>
          </cell>
          <cell r="J1594" t="e">
            <v>#N/A</v>
          </cell>
          <cell r="K1594" t="str">
            <v>C-2691</v>
          </cell>
          <cell r="L1594" t="e">
            <v>#N/A</v>
          </cell>
          <cell r="M1594" t="e">
            <v>#N/A</v>
          </cell>
          <cell r="O1594" t="str">
            <v>Compression</v>
          </cell>
          <cell r="P1594" t="str">
            <v>Sub.Cont.</v>
          </cell>
          <cell r="Q1594" t="str">
            <v>NO</v>
          </cell>
          <cell r="R1594" t="str">
            <v>-</v>
          </cell>
          <cell r="S1594">
            <v>100</v>
          </cell>
          <cell r="T1594" t="str">
            <v>JIG</v>
          </cell>
          <cell r="Y1594">
            <v>6</v>
          </cell>
          <cell r="Z1594">
            <v>0</v>
          </cell>
          <cell r="AA1594">
            <v>175</v>
          </cell>
          <cell r="AB1594">
            <v>0</v>
          </cell>
          <cell r="AC1594">
            <v>90</v>
          </cell>
          <cell r="AD1594" t="str">
            <v>RK</v>
          </cell>
          <cell r="AE1594">
            <v>0</v>
          </cell>
          <cell r="AF1594">
            <v>2</v>
          </cell>
          <cell r="AG1594" t="e">
            <v>#N/A</v>
          </cell>
          <cell r="AH1594" t="e">
            <v>#N/A</v>
          </cell>
          <cell r="AJ1594">
            <v>1279.2</v>
          </cell>
          <cell r="AL1594" t="e">
            <v>#N/A</v>
          </cell>
          <cell r="AM1594" t="e">
            <v>#N/A</v>
          </cell>
          <cell r="AN1594" t="e">
            <v>#N/A</v>
          </cell>
          <cell r="AO1594" t="e">
            <v>#N/A</v>
          </cell>
          <cell r="AP1594" t="e">
            <v>#N/A</v>
          </cell>
          <cell r="AQ1594" t="e">
            <v>#N/A</v>
          </cell>
          <cell r="AR1594" t="e">
            <v>#N/A</v>
          </cell>
          <cell r="AS1594" t="e">
            <v>#N/A</v>
          </cell>
          <cell r="AT1594" t="e">
            <v>#N/A</v>
          </cell>
        </row>
        <row r="1595">
          <cell r="B1595" t="str">
            <v>F117-RZ99A-01</v>
          </cell>
          <cell r="C1595" t="str">
            <v>F117-RZ99A-01</v>
          </cell>
          <cell r="D1595" t="e">
            <v>#N/A</v>
          </cell>
          <cell r="E1595" t="str">
            <v>SHOWA</v>
          </cell>
          <cell r="F1595" t="str">
            <v>IRC</v>
          </cell>
          <cell r="G1595" t="str">
            <v>DAMPER BUSH</v>
          </cell>
          <cell r="H1595" t="str">
            <v>-</v>
          </cell>
          <cell r="I1595" t="e">
            <v>#N/A</v>
          </cell>
          <cell r="J1595" t="e">
            <v>#N/A</v>
          </cell>
          <cell r="K1595" t="str">
            <v>E-2724;PRS080</v>
          </cell>
          <cell r="L1595">
            <v>40</v>
          </cell>
          <cell r="M1595">
            <v>17343.75</v>
          </cell>
          <cell r="N1595" t="str">
            <v>2x1</v>
          </cell>
          <cell r="O1595" t="str">
            <v>Compression</v>
          </cell>
          <cell r="P1595" t="str">
            <v>Sub.Cont.</v>
          </cell>
          <cell r="Q1595" t="str">
            <v>NO</v>
          </cell>
          <cell r="R1595" t="str">
            <v>-</v>
          </cell>
          <cell r="S1595">
            <v>100</v>
          </cell>
          <cell r="T1595" t="str">
            <v>JIG</v>
          </cell>
          <cell r="Y1595">
            <v>6</v>
          </cell>
          <cell r="Z1595">
            <v>76.8</v>
          </cell>
          <cell r="AA1595">
            <v>175</v>
          </cell>
          <cell r="AB1595">
            <v>20</v>
          </cell>
          <cell r="AC1595">
            <v>90</v>
          </cell>
          <cell r="AD1595" t="str">
            <v>RK</v>
          </cell>
          <cell r="AE1595">
            <v>0</v>
          </cell>
          <cell r="AF1595">
            <v>36</v>
          </cell>
          <cell r="AG1595">
            <v>40</v>
          </cell>
          <cell r="AH1595">
            <v>18750</v>
          </cell>
          <cell r="AJ1595">
            <v>1655.088</v>
          </cell>
          <cell r="AL1595" t="e">
            <v>#N/A</v>
          </cell>
          <cell r="AM1595" t="e">
            <v>#N/A</v>
          </cell>
          <cell r="AN1595" t="e">
            <v>#N/A</v>
          </cell>
          <cell r="AO1595" t="e">
            <v>#N/A</v>
          </cell>
          <cell r="AP1595" t="e">
            <v>#N/A</v>
          </cell>
          <cell r="AQ1595" t="e">
            <v>#N/A</v>
          </cell>
          <cell r="AR1595" t="e">
            <v>#N/A</v>
          </cell>
          <cell r="AS1595" t="e">
            <v>#N/A</v>
          </cell>
          <cell r="AT1595" t="e">
            <v>#N/A</v>
          </cell>
        </row>
        <row r="1596">
          <cell r="B1596" t="str">
            <v>F117-RZWLA-04</v>
          </cell>
          <cell r="C1596" t="str">
            <v>F117-RZWLA-04;A</v>
          </cell>
          <cell r="D1596" t="str">
            <v>F-RP</v>
          </cell>
          <cell r="E1596" t="str">
            <v>SHOWA</v>
          </cell>
          <cell r="F1596" t="str">
            <v>-</v>
          </cell>
          <cell r="G1596" t="str">
            <v>RUBBER BUSH</v>
          </cell>
          <cell r="H1596" t="str">
            <v>INJ 58-62</v>
          </cell>
          <cell r="I1596" t="e">
            <v>#N/A</v>
          </cell>
          <cell r="J1596" t="e">
            <v>#N/A</v>
          </cell>
          <cell r="K1596" t="str">
            <v>E-5724;INJ080</v>
          </cell>
          <cell r="L1596">
            <v>98</v>
          </cell>
          <cell r="M1596">
            <v>1266.6666666666667</v>
          </cell>
          <cell r="N1596" t="str">
            <v>4x1</v>
          </cell>
          <cell r="O1596" t="str">
            <v>Compression</v>
          </cell>
          <cell r="P1596" t="str">
            <v>Sub.Cont.</v>
          </cell>
          <cell r="Q1596" t="str">
            <v>NO</v>
          </cell>
          <cell r="R1596" t="str">
            <v>-</v>
          </cell>
          <cell r="S1596">
            <v>100</v>
          </cell>
          <cell r="T1596" t="str">
            <v>JIG</v>
          </cell>
          <cell r="Y1596">
            <v>6</v>
          </cell>
          <cell r="Z1596">
            <v>300</v>
          </cell>
          <cell r="AA1596">
            <v>180</v>
          </cell>
          <cell r="AB1596">
            <v>20</v>
          </cell>
          <cell r="AC1596">
            <v>90</v>
          </cell>
          <cell r="AD1596" t="str">
            <v>RK</v>
          </cell>
          <cell r="AE1596">
            <v>0</v>
          </cell>
          <cell r="AF1596">
            <v>4</v>
          </cell>
          <cell r="AG1596">
            <v>98</v>
          </cell>
          <cell r="AH1596">
            <v>1306.6666666666667</v>
          </cell>
          <cell r="AJ1596">
            <v>1107</v>
          </cell>
          <cell r="AL1596">
            <v>102</v>
          </cell>
          <cell r="AM1596">
            <v>34</v>
          </cell>
          <cell r="AN1596">
            <v>408</v>
          </cell>
          <cell r="AO1596">
            <v>30.6</v>
          </cell>
          <cell r="AP1596" t="e">
            <v>#N/A</v>
          </cell>
          <cell r="AQ1596" t="e">
            <v>#N/A</v>
          </cell>
          <cell r="AR1596" t="e">
            <v>#N/A</v>
          </cell>
          <cell r="AS1596" t="e">
            <v>#N/A</v>
          </cell>
          <cell r="AT1596" t="e">
            <v>#N/A</v>
          </cell>
        </row>
        <row r="1597">
          <cell r="B1597" t="str">
            <v>F117-RZWLA-04</v>
          </cell>
          <cell r="C1597" t="str">
            <v>F117-RZWLA-04;A</v>
          </cell>
          <cell r="D1597" t="str">
            <v>F-RP</v>
          </cell>
          <cell r="E1597" t="str">
            <v>SHOWA</v>
          </cell>
          <cell r="F1597" t="str">
            <v>-</v>
          </cell>
          <cell r="G1597" t="str">
            <v>JOINT RUBBER</v>
          </cell>
          <cell r="H1597" t="str">
            <v>INJ 58-62</v>
          </cell>
          <cell r="I1597" t="e">
            <v>#N/A</v>
          </cell>
          <cell r="J1597" t="e">
            <v>#N/A</v>
          </cell>
          <cell r="K1597" t="str">
            <v>E-5724;INJ080</v>
          </cell>
          <cell r="L1597">
            <v>98</v>
          </cell>
          <cell r="M1597">
            <v>1266.6666666666667</v>
          </cell>
          <cell r="N1597" t="str">
            <v>4x1</v>
          </cell>
          <cell r="O1597" t="str">
            <v>Compression</v>
          </cell>
          <cell r="P1597" t="str">
            <v>Sub.Cont.</v>
          </cell>
          <cell r="Q1597" t="str">
            <v>NO</v>
          </cell>
          <cell r="R1597" t="str">
            <v>-</v>
          </cell>
          <cell r="S1597">
            <v>100</v>
          </cell>
          <cell r="T1597">
            <v>2</v>
          </cell>
          <cell r="U1597">
            <v>10</v>
          </cell>
          <cell r="V1597">
            <v>125</v>
          </cell>
          <cell r="W1597">
            <v>8</v>
          </cell>
          <cell r="Y1597">
            <v>3</v>
          </cell>
          <cell r="Z1597">
            <v>300</v>
          </cell>
          <cell r="AA1597">
            <v>170</v>
          </cell>
          <cell r="AB1597">
            <v>1</v>
          </cell>
          <cell r="AC1597">
            <v>70</v>
          </cell>
          <cell r="AD1597" t="str">
            <v>RK</v>
          </cell>
          <cell r="AE1597">
            <v>0</v>
          </cell>
          <cell r="AF1597">
            <v>4</v>
          </cell>
          <cell r="AG1597">
            <v>98</v>
          </cell>
          <cell r="AH1597">
            <v>1306.6666666666667</v>
          </cell>
          <cell r="AJ1597">
            <v>157.44</v>
          </cell>
          <cell r="AL1597">
            <v>102</v>
          </cell>
          <cell r="AM1597">
            <v>34</v>
          </cell>
          <cell r="AN1597">
            <v>408</v>
          </cell>
          <cell r="AO1597">
            <v>30.6</v>
          </cell>
          <cell r="AP1597" t="e">
            <v>#N/A</v>
          </cell>
          <cell r="AQ1597" t="e">
            <v>#N/A</v>
          </cell>
          <cell r="AR1597" t="e">
            <v>#N/A</v>
          </cell>
          <cell r="AS1597" t="e">
            <v>#N/A</v>
          </cell>
          <cell r="AT1597" t="e">
            <v>#N/A</v>
          </cell>
        </row>
        <row r="1598">
          <cell r="B1598" t="str">
            <v>F117-RZWMD-03</v>
          </cell>
          <cell r="C1598" t="str">
            <v>F117-RZWMD-03</v>
          </cell>
          <cell r="D1598" t="str">
            <v>F-SCR</v>
          </cell>
          <cell r="E1598" t="str">
            <v>SHOWA</v>
          </cell>
          <cell r="F1598" t="str">
            <v>IRC</v>
          </cell>
          <cell r="G1598" t="str">
            <v>DAMPER BUSH</v>
          </cell>
          <cell r="H1598" t="str">
            <v>-</v>
          </cell>
          <cell r="I1598" t="e">
            <v>#N/A</v>
          </cell>
          <cell r="J1598" t="e">
            <v>#N/A</v>
          </cell>
          <cell r="K1598" t="str">
            <v>E2621;PRS080</v>
          </cell>
          <cell r="L1598">
            <v>80</v>
          </cell>
          <cell r="M1598">
            <v>631.14754098360652</v>
          </cell>
          <cell r="N1598" t="str">
            <v>5x1</v>
          </cell>
          <cell r="O1598" t="str">
            <v>Compression</v>
          </cell>
          <cell r="P1598" t="str">
            <v>Sub.Cont.</v>
          </cell>
          <cell r="Q1598" t="str">
            <v>NO</v>
          </cell>
          <cell r="R1598" t="str">
            <v>-</v>
          </cell>
          <cell r="S1598">
            <v>100</v>
          </cell>
          <cell r="T1598">
            <v>2</v>
          </cell>
          <cell r="U1598">
            <v>9</v>
          </cell>
          <cell r="V1598">
            <v>125</v>
          </cell>
          <cell r="W1598">
            <v>8</v>
          </cell>
          <cell r="Y1598">
            <v>3</v>
          </cell>
          <cell r="Z1598">
            <v>610</v>
          </cell>
          <cell r="AA1598">
            <v>170</v>
          </cell>
          <cell r="AB1598">
            <v>1</v>
          </cell>
          <cell r="AC1598">
            <v>70</v>
          </cell>
          <cell r="AD1598" t="str">
            <v>RK</v>
          </cell>
          <cell r="AE1598">
            <v>0</v>
          </cell>
          <cell r="AF1598">
            <v>5</v>
          </cell>
          <cell r="AG1598">
            <v>80</v>
          </cell>
          <cell r="AH1598">
            <v>655.7377049180327</v>
          </cell>
          <cell r="AI1598" t="str">
            <v>180 C x 3 hr</v>
          </cell>
          <cell r="AJ1598">
            <v>747.84</v>
          </cell>
          <cell r="AL1598">
            <v>90</v>
          </cell>
          <cell r="AM1598">
            <v>30</v>
          </cell>
          <cell r="AN1598">
            <v>450</v>
          </cell>
          <cell r="AO1598">
            <v>54.9</v>
          </cell>
          <cell r="AP1598" t="e">
            <v>#N/A</v>
          </cell>
          <cell r="AQ1598" t="e">
            <v>#N/A</v>
          </cell>
          <cell r="AR1598" t="e">
            <v>#N/A</v>
          </cell>
          <cell r="AS1598" t="e">
            <v>#N/A</v>
          </cell>
          <cell r="AT1598" t="e">
            <v>#N/A</v>
          </cell>
        </row>
        <row r="1599">
          <cell r="B1599" t="str">
            <v>F117-RZWMD-03</v>
          </cell>
          <cell r="C1599" t="str">
            <v>F117-RZWMD-03</v>
          </cell>
          <cell r="D1599" t="str">
            <v>F-SCR</v>
          </cell>
          <cell r="E1599" t="str">
            <v>SHOWA</v>
          </cell>
          <cell r="F1599" t="str">
            <v>IRC</v>
          </cell>
          <cell r="G1599" t="str">
            <v>DAMPER BUSH</v>
          </cell>
          <cell r="H1599" t="str">
            <v>-</v>
          </cell>
          <cell r="I1599" t="e">
            <v>#N/A</v>
          </cell>
          <cell r="J1599" t="e">
            <v>#N/A</v>
          </cell>
          <cell r="K1599" t="str">
            <v>E2621;PRS080</v>
          </cell>
          <cell r="L1599">
            <v>80</v>
          </cell>
          <cell r="M1599">
            <v>631.14754098360652</v>
          </cell>
          <cell r="N1599" t="str">
            <v>5x1</v>
          </cell>
          <cell r="O1599" t="str">
            <v>Compression</v>
          </cell>
          <cell r="P1599" t="str">
            <v>Sub.Cont.</v>
          </cell>
          <cell r="Q1599" t="str">
            <v>NO</v>
          </cell>
          <cell r="R1599" t="str">
            <v>-</v>
          </cell>
          <cell r="S1599">
            <v>100</v>
          </cell>
          <cell r="Y1599">
            <v>5</v>
          </cell>
          <cell r="Z1599">
            <v>610</v>
          </cell>
          <cell r="AA1599">
            <v>175</v>
          </cell>
          <cell r="AB1599">
            <v>0</v>
          </cell>
          <cell r="AC1599">
            <v>0</v>
          </cell>
          <cell r="AD1599" t="str">
            <v>RK</v>
          </cell>
          <cell r="AE1599">
            <v>0</v>
          </cell>
          <cell r="AF1599">
            <v>5</v>
          </cell>
          <cell r="AG1599">
            <v>80</v>
          </cell>
          <cell r="AH1599">
            <v>655.7377049180327</v>
          </cell>
          <cell r="AJ1599">
            <v>996.71328000000005</v>
          </cell>
          <cell r="AL1599">
            <v>90</v>
          </cell>
          <cell r="AM1599">
            <v>30</v>
          </cell>
          <cell r="AN1599">
            <v>450</v>
          </cell>
          <cell r="AO1599">
            <v>54.9</v>
          </cell>
          <cell r="AP1599" t="e">
            <v>#N/A</v>
          </cell>
          <cell r="AQ1599" t="e">
            <v>#N/A</v>
          </cell>
          <cell r="AR1599" t="e">
            <v>#N/A</v>
          </cell>
          <cell r="AS1599" t="e">
            <v>#N/A</v>
          </cell>
          <cell r="AT1599" t="e">
            <v>#N/A</v>
          </cell>
        </row>
        <row r="1600">
          <cell r="B1600" t="str">
            <v>F130-56-520</v>
          </cell>
          <cell r="C1600" t="str">
            <v>F130-56-520;A</v>
          </cell>
          <cell r="D1600" t="e">
            <v>#N/A</v>
          </cell>
          <cell r="E1600" t="str">
            <v>SHOWA</v>
          </cell>
          <cell r="F1600" t="str">
            <v>-</v>
          </cell>
          <cell r="G1600" t="str">
            <v>RUBBER BUSH</v>
          </cell>
          <cell r="H1600" t="str">
            <v>RR</v>
          </cell>
          <cell r="I1600" t="e">
            <v>#N/A</v>
          </cell>
          <cell r="J1600" t="e">
            <v>#N/A</v>
          </cell>
          <cell r="K1600" t="str">
            <v>AG2500;PRS080</v>
          </cell>
          <cell r="L1600" t="e">
            <v>#N/A</v>
          </cell>
          <cell r="M1600" t="e">
            <v>#N/A</v>
          </cell>
          <cell r="N1600" t="str">
            <v>16x1</v>
          </cell>
          <cell r="O1600" t="str">
            <v>Compression</v>
          </cell>
          <cell r="P1600" t="str">
            <v>Press Dep.</v>
          </cell>
          <cell r="Q1600" t="str">
            <v>NO</v>
          </cell>
          <cell r="R1600" t="str">
            <v>-</v>
          </cell>
          <cell r="S1600">
            <v>120</v>
          </cell>
          <cell r="T1600" t="str">
            <v>JIG</v>
          </cell>
          <cell r="Y1600">
            <v>3</v>
          </cell>
          <cell r="Z1600">
            <v>0</v>
          </cell>
          <cell r="AA1600">
            <v>175</v>
          </cell>
          <cell r="AB1600">
            <v>0</v>
          </cell>
          <cell r="AC1600">
            <v>90</v>
          </cell>
          <cell r="AD1600" t="str">
            <v>RK</v>
          </cell>
          <cell r="AE1600">
            <v>0</v>
          </cell>
          <cell r="AF1600">
            <v>16</v>
          </cell>
          <cell r="AG1600" t="e">
            <v>#N/A</v>
          </cell>
          <cell r="AH1600" t="e">
            <v>#N/A</v>
          </cell>
          <cell r="AJ1600">
            <v>221.4</v>
          </cell>
          <cell r="AL1600" t="e">
            <v>#N/A</v>
          </cell>
          <cell r="AM1600" t="e">
            <v>#N/A</v>
          </cell>
          <cell r="AN1600" t="e">
            <v>#N/A</v>
          </cell>
          <cell r="AO1600" t="e">
            <v>#N/A</v>
          </cell>
          <cell r="AP1600" t="e">
            <v>#N/A</v>
          </cell>
          <cell r="AQ1600" t="e">
            <v>#N/A</v>
          </cell>
          <cell r="AR1600" t="e">
            <v>#N/A</v>
          </cell>
          <cell r="AS1600" t="e">
            <v>#N/A</v>
          </cell>
          <cell r="AT1600" t="e">
            <v>#N/A</v>
          </cell>
        </row>
        <row r="1601">
          <cell r="B1601" t="str">
            <v>F201-10-235D</v>
          </cell>
          <cell r="C1601" t="str">
            <v>F201-10-235D;A</v>
          </cell>
          <cell r="D1601" t="str">
            <v>F-SCR</v>
          </cell>
          <cell r="E1601" t="str">
            <v>SHOWA</v>
          </cell>
          <cell r="F1601" t="str">
            <v>P-CAR</v>
          </cell>
          <cell r="G1601" t="str">
            <v>DAMPER BUSH</v>
          </cell>
          <cell r="H1601" t="str">
            <v>SCR</v>
          </cell>
          <cell r="I1601" t="e">
            <v>#N/A</v>
          </cell>
          <cell r="J1601" t="e">
            <v>#N/A</v>
          </cell>
          <cell r="K1601" t="str">
            <v>P2730;PRS030</v>
          </cell>
          <cell r="L1601">
            <v>6</v>
          </cell>
          <cell r="M1601">
            <v>46.10419548178885</v>
          </cell>
          <cell r="N1601" t="str">
            <v>1x1</v>
          </cell>
          <cell r="O1601" t="str">
            <v>Transfer</v>
          </cell>
          <cell r="P1601" t="str">
            <v>Sub.Cont.</v>
          </cell>
          <cell r="Q1601" t="str">
            <v>NO</v>
          </cell>
          <cell r="R1601" t="str">
            <v>205 / 220</v>
          </cell>
          <cell r="S1601">
            <v>100</v>
          </cell>
          <cell r="T1601" t="str">
            <v>JIG</v>
          </cell>
          <cell r="Y1601">
            <v>5</v>
          </cell>
          <cell r="Z1601">
            <v>65.069999999999993</v>
          </cell>
          <cell r="AA1601">
            <v>175</v>
          </cell>
          <cell r="AB1601">
            <v>15</v>
          </cell>
          <cell r="AC1601">
            <v>90</v>
          </cell>
          <cell r="AD1601" t="str">
            <v>RK</v>
          </cell>
          <cell r="AE1601">
            <v>0</v>
          </cell>
          <cell r="AF1601">
            <v>1</v>
          </cell>
          <cell r="AG1601">
            <v>6</v>
          </cell>
          <cell r="AH1601">
            <v>92.208390963577699</v>
          </cell>
          <cell r="AJ1601">
            <v>553.40160000000003</v>
          </cell>
          <cell r="AL1601" t="e">
            <v>#N/A</v>
          </cell>
          <cell r="AM1601" t="e">
            <v>#N/A</v>
          </cell>
          <cell r="AN1601" t="e">
            <v>#N/A</v>
          </cell>
          <cell r="AO1601" t="e">
            <v>#N/A</v>
          </cell>
          <cell r="AP1601" t="e">
            <v>#N/A</v>
          </cell>
          <cell r="AQ1601" t="e">
            <v>#N/A</v>
          </cell>
          <cell r="AR1601" t="e">
            <v>#N/A</v>
          </cell>
          <cell r="AS1601" t="e">
            <v>#N/A</v>
          </cell>
          <cell r="AT1601" t="e">
            <v>#N/A</v>
          </cell>
        </row>
        <row r="1602">
          <cell r="B1602" t="str">
            <v>F208-RAXAA-02</v>
          </cell>
          <cell r="C1602" t="str">
            <v>F208-RAXAA-02;A</v>
          </cell>
          <cell r="D1602" t="e">
            <v>#N/A</v>
          </cell>
          <cell r="E1602" t="str">
            <v>SHOWA</v>
          </cell>
          <cell r="F1602" t="str">
            <v>IRC</v>
          </cell>
          <cell r="G1602" t="str">
            <v>DAMPER BUSH</v>
          </cell>
          <cell r="H1602">
            <v>510</v>
          </cell>
          <cell r="I1602" t="e">
            <v>#N/A</v>
          </cell>
          <cell r="J1602" t="e">
            <v>#N/A</v>
          </cell>
          <cell r="K1602" t="str">
            <v>AG2450;PRS080</v>
          </cell>
          <cell r="L1602" t="e">
            <v>#N/A</v>
          </cell>
          <cell r="M1602" t="e">
            <v>#N/A</v>
          </cell>
          <cell r="N1602" t="str">
            <v>12x1</v>
          </cell>
          <cell r="O1602" t="str">
            <v>Compression</v>
          </cell>
          <cell r="P1602" t="str">
            <v>Press Dep.</v>
          </cell>
          <cell r="Q1602" t="str">
            <v>NO</v>
          </cell>
          <cell r="R1602" t="str">
            <v>-</v>
          </cell>
          <cell r="S1602">
            <v>120</v>
          </cell>
          <cell r="T1602" t="str">
            <v>JIG</v>
          </cell>
          <cell r="Y1602">
            <v>3</v>
          </cell>
          <cell r="Z1602">
            <v>60</v>
          </cell>
          <cell r="AA1602">
            <v>175</v>
          </cell>
          <cell r="AB1602">
            <v>0</v>
          </cell>
          <cell r="AC1602">
            <v>90</v>
          </cell>
          <cell r="AD1602" t="str">
            <v>RK</v>
          </cell>
          <cell r="AE1602">
            <v>0</v>
          </cell>
          <cell r="AF1602">
            <v>12</v>
          </cell>
          <cell r="AG1602" t="e">
            <v>#N/A</v>
          </cell>
          <cell r="AH1602" t="e">
            <v>#N/A</v>
          </cell>
          <cell r="AJ1602">
            <v>221.4</v>
          </cell>
          <cell r="AL1602">
            <v>45</v>
          </cell>
          <cell r="AM1602">
            <v>15</v>
          </cell>
          <cell r="AN1602">
            <v>540</v>
          </cell>
          <cell r="AO1602">
            <v>2.7</v>
          </cell>
          <cell r="AP1602" t="e">
            <v>#N/A</v>
          </cell>
          <cell r="AQ1602" t="e">
            <v>#N/A</v>
          </cell>
          <cell r="AR1602" t="e">
            <v>#N/A</v>
          </cell>
          <cell r="AS1602" t="e">
            <v>#N/A</v>
          </cell>
          <cell r="AT1602" t="e">
            <v>#N/A</v>
          </cell>
        </row>
        <row r="1603">
          <cell r="B1603" t="str">
            <v>F208-RAXAA-02</v>
          </cell>
          <cell r="C1603" t="str">
            <v>F208-RAXAA-02;A</v>
          </cell>
          <cell r="D1603" t="e">
            <v>#N/A</v>
          </cell>
          <cell r="E1603" t="str">
            <v>SHOWA</v>
          </cell>
          <cell r="F1603" t="str">
            <v>IRC</v>
          </cell>
          <cell r="G1603" t="str">
            <v>DAMPER BUSH</v>
          </cell>
          <cell r="H1603">
            <v>510</v>
          </cell>
          <cell r="I1603" t="e">
            <v>#N/A</v>
          </cell>
          <cell r="J1603" t="e">
            <v>#N/A</v>
          </cell>
          <cell r="K1603" t="str">
            <v>AG2450;PRS080</v>
          </cell>
          <cell r="L1603" t="e">
            <v>#N/A</v>
          </cell>
          <cell r="M1603" t="e">
            <v>#N/A</v>
          </cell>
          <cell r="N1603" t="str">
            <v>12x1</v>
          </cell>
          <cell r="O1603" t="str">
            <v>Transfer</v>
          </cell>
          <cell r="P1603" t="str">
            <v>Sub.Cont.</v>
          </cell>
          <cell r="Q1603" t="str">
            <v>NO</v>
          </cell>
          <cell r="R1603" t="str">
            <v>205 / 220</v>
          </cell>
          <cell r="S1603">
            <v>100</v>
          </cell>
          <cell r="T1603" t="str">
            <v>JIG</v>
          </cell>
          <cell r="Y1603">
            <v>5</v>
          </cell>
          <cell r="Z1603">
            <v>60</v>
          </cell>
          <cell r="AA1603">
            <v>175</v>
          </cell>
          <cell r="AB1603">
            <v>15</v>
          </cell>
          <cell r="AC1603">
            <v>90</v>
          </cell>
          <cell r="AD1603" t="str">
            <v>RK</v>
          </cell>
          <cell r="AE1603">
            <v>0</v>
          </cell>
          <cell r="AF1603">
            <v>12</v>
          </cell>
          <cell r="AG1603" t="e">
            <v>#N/A</v>
          </cell>
          <cell r="AH1603" t="e">
            <v>#N/A</v>
          </cell>
          <cell r="AJ1603">
            <v>465.49349999999998</v>
          </cell>
          <cell r="AL1603">
            <v>45</v>
          </cell>
          <cell r="AM1603">
            <v>15</v>
          </cell>
          <cell r="AN1603">
            <v>540</v>
          </cell>
          <cell r="AO1603">
            <v>2.7</v>
          </cell>
          <cell r="AP1603" t="e">
            <v>#N/A</v>
          </cell>
          <cell r="AQ1603" t="e">
            <v>#N/A</v>
          </cell>
          <cell r="AR1603" t="e">
            <v>#N/A</v>
          </cell>
          <cell r="AS1603" t="e">
            <v>#N/A</v>
          </cell>
          <cell r="AT1603" t="e">
            <v>#N/A</v>
          </cell>
        </row>
        <row r="1604">
          <cell r="B1604" t="str">
            <v>F369-RZWAA-04</v>
          </cell>
          <cell r="C1604" t="str">
            <v>F369-RZWAA-04;A</v>
          </cell>
          <cell r="D1604" t="str">
            <v>F-RP</v>
          </cell>
          <cell r="E1604" t="str">
            <v>MSC</v>
          </cell>
          <cell r="F1604" t="str">
            <v>L028P</v>
          </cell>
          <cell r="G1604" t="str">
            <v>SEAT BATTERY</v>
          </cell>
          <cell r="H1604" t="str">
            <v>INJ 58-62</v>
          </cell>
          <cell r="I1604" t="e">
            <v>#N/A</v>
          </cell>
          <cell r="J1604" t="e">
            <v>#N/A</v>
          </cell>
          <cell r="K1604" t="str">
            <v>E-5560;INJ080</v>
          </cell>
          <cell r="L1604">
            <v>83</v>
          </cell>
          <cell r="M1604">
            <v>1280</v>
          </cell>
          <cell r="N1604" t="str">
            <v>4x1</v>
          </cell>
          <cell r="O1604" t="str">
            <v>Compression</v>
          </cell>
          <cell r="P1604" t="str">
            <v>Sub.Cont.</v>
          </cell>
          <cell r="Q1604" t="str">
            <v>NO</v>
          </cell>
          <cell r="R1604" t="str">
            <v>-</v>
          </cell>
          <cell r="S1604">
            <v>100</v>
          </cell>
          <cell r="T1604">
            <v>1</v>
          </cell>
          <cell r="U1604">
            <v>70</v>
          </cell>
          <cell r="V1604">
            <v>70</v>
          </cell>
          <cell r="W1604">
            <v>4</v>
          </cell>
          <cell r="Y1604">
            <v>5</v>
          </cell>
          <cell r="Z1604">
            <v>250</v>
          </cell>
          <cell r="AA1604">
            <v>170</v>
          </cell>
          <cell r="AB1604">
            <v>1</v>
          </cell>
          <cell r="AC1604">
            <v>50</v>
          </cell>
          <cell r="AD1604" t="str">
            <v>RK</v>
          </cell>
          <cell r="AE1604">
            <v>0</v>
          </cell>
          <cell r="AF1604">
            <v>4</v>
          </cell>
          <cell r="AG1604">
            <v>83</v>
          </cell>
          <cell r="AH1604">
            <v>1328</v>
          </cell>
          <cell r="AJ1604">
            <v>747.84</v>
          </cell>
          <cell r="AL1604">
            <v>126</v>
          </cell>
          <cell r="AM1604">
            <v>42</v>
          </cell>
          <cell r="AN1604">
            <v>504</v>
          </cell>
          <cell r="AO1604">
            <v>31.5</v>
          </cell>
          <cell r="AP1604" t="e">
            <v>#N/A</v>
          </cell>
          <cell r="AQ1604" t="e">
            <v>#N/A</v>
          </cell>
          <cell r="AR1604" t="e">
            <v>#N/A</v>
          </cell>
          <cell r="AS1604" t="e">
            <v>#N/A</v>
          </cell>
          <cell r="AT1604" t="e">
            <v>#N/A</v>
          </cell>
        </row>
        <row r="1605">
          <cell r="B1605" t="str">
            <v>F727-RZWLA-03</v>
          </cell>
          <cell r="C1605" t="str">
            <v>F727-RZWLA-03;A</v>
          </cell>
          <cell r="D1605" t="str">
            <v>F-SCR</v>
          </cell>
          <cell r="E1605" t="str">
            <v>MSC</v>
          </cell>
          <cell r="F1605" t="str">
            <v>LA</v>
          </cell>
          <cell r="G1605" t="str">
            <v>RAD PEDAL</v>
          </cell>
          <cell r="H1605">
            <v>510</v>
          </cell>
          <cell r="I1605" t="e">
            <v>#N/A</v>
          </cell>
          <cell r="J1605" t="e">
            <v>#N/A</v>
          </cell>
          <cell r="K1605" t="str">
            <v>E2621;PRS080</v>
          </cell>
          <cell r="L1605">
            <v>80</v>
          </cell>
          <cell r="M1605">
            <v>5600</v>
          </cell>
          <cell r="N1605" t="str">
            <v>12x1</v>
          </cell>
          <cell r="O1605" t="str">
            <v>Comprssion</v>
          </cell>
          <cell r="P1605" t="str">
            <v>Sub.Cont.</v>
          </cell>
          <cell r="Q1605" t="str">
            <v>NO</v>
          </cell>
          <cell r="R1605" t="str">
            <v>-</v>
          </cell>
          <cell r="S1605">
            <v>100</v>
          </cell>
          <cell r="Y1605">
            <v>3</v>
          </cell>
          <cell r="Z1605">
            <v>165</v>
          </cell>
          <cell r="AA1605">
            <v>175</v>
          </cell>
          <cell r="AB1605">
            <v>1</v>
          </cell>
          <cell r="AC1605">
            <v>50</v>
          </cell>
          <cell r="AD1605" t="str">
            <v>RK</v>
          </cell>
          <cell r="AE1605">
            <v>0</v>
          </cell>
          <cell r="AF1605">
            <v>12</v>
          </cell>
          <cell r="AG1605">
            <v>80</v>
          </cell>
          <cell r="AH1605">
            <v>5818.181818181818</v>
          </cell>
          <cell r="AJ1605">
            <v>1136.52</v>
          </cell>
          <cell r="AL1605">
            <v>75</v>
          </cell>
          <cell r="AM1605">
            <v>25</v>
          </cell>
          <cell r="AN1605">
            <v>900</v>
          </cell>
          <cell r="AO1605">
            <v>12.375</v>
          </cell>
          <cell r="AP1605" t="e">
            <v>#N/A</v>
          </cell>
          <cell r="AQ1605" t="e">
            <v>#N/A</v>
          </cell>
          <cell r="AR1605" t="e">
            <v>#N/A</v>
          </cell>
          <cell r="AS1605" t="e">
            <v>#N/A</v>
          </cell>
          <cell r="AT1605" t="e">
            <v>#N/A</v>
          </cell>
        </row>
        <row r="1606">
          <cell r="B1606" t="str">
            <v>F727-RZWMD-03</v>
          </cell>
          <cell r="C1606" t="str">
            <v>F727-RZWMD-03;A</v>
          </cell>
          <cell r="D1606" t="str">
            <v>F-PS</v>
          </cell>
          <cell r="E1606" t="str">
            <v>MSC</v>
          </cell>
          <cell r="F1606" t="str">
            <v>P-CAR</v>
          </cell>
          <cell r="G1606" t="str">
            <v>PAD PEDAL</v>
          </cell>
          <cell r="H1606">
            <v>510</v>
          </cell>
          <cell r="I1606" t="e">
            <v>#N/A</v>
          </cell>
          <cell r="J1606" t="e">
            <v>#N/A</v>
          </cell>
          <cell r="K1606" t="str">
            <v>E2621;PRS080</v>
          </cell>
          <cell r="L1606">
            <v>80</v>
          </cell>
          <cell r="M1606">
            <v>10185.185185185186</v>
          </cell>
          <cell r="N1606" t="str">
            <v>6x1</v>
          </cell>
          <cell r="O1606" t="str">
            <v>Compression</v>
          </cell>
          <cell r="P1606" t="str">
            <v>Sub.Cont.</v>
          </cell>
          <cell r="Q1606" t="str">
            <v>NO</v>
          </cell>
          <cell r="R1606" t="str">
            <v>-</v>
          </cell>
          <cell r="S1606">
            <v>100</v>
          </cell>
          <cell r="Y1606">
            <v>3</v>
          </cell>
          <cell r="Z1606">
            <v>45.36</v>
          </cell>
          <cell r="AA1606">
            <v>175</v>
          </cell>
          <cell r="AB1606">
            <v>1</v>
          </cell>
          <cell r="AC1606">
            <v>40</v>
          </cell>
          <cell r="AD1606" t="str">
            <v>RK</v>
          </cell>
          <cell r="AE1606">
            <v>0</v>
          </cell>
          <cell r="AF1606">
            <v>6</v>
          </cell>
          <cell r="AG1606">
            <v>80</v>
          </cell>
          <cell r="AH1606">
            <v>10582.010582010582</v>
          </cell>
          <cell r="AJ1606">
            <v>172.50749999999999</v>
          </cell>
          <cell r="AL1606">
            <v>90</v>
          </cell>
          <cell r="AM1606">
            <v>30</v>
          </cell>
          <cell r="AN1606">
            <v>540</v>
          </cell>
          <cell r="AO1606">
            <v>4.0823999999999998</v>
          </cell>
          <cell r="AP1606" t="e">
            <v>#N/A</v>
          </cell>
          <cell r="AQ1606" t="e">
            <v>#N/A</v>
          </cell>
          <cell r="AR1606" t="e">
            <v>#N/A</v>
          </cell>
          <cell r="AS1606" t="e">
            <v>#N/A</v>
          </cell>
          <cell r="AT1606" t="e">
            <v>#N/A</v>
          </cell>
        </row>
        <row r="1607">
          <cell r="B1607" t="str">
            <v>F727-RZWMD-03</v>
          </cell>
          <cell r="C1607" t="str">
            <v>F727-RZWMD-03;A</v>
          </cell>
          <cell r="D1607" t="str">
            <v>F-PS</v>
          </cell>
          <cell r="E1607" t="str">
            <v>MSC</v>
          </cell>
          <cell r="F1607" t="str">
            <v>-</v>
          </cell>
          <cell r="G1607" t="str">
            <v>CUSHION STRUT BAR</v>
          </cell>
          <cell r="H1607">
            <v>510</v>
          </cell>
          <cell r="I1607" t="e">
            <v>#N/A</v>
          </cell>
          <cell r="J1607" t="e">
            <v>#N/A</v>
          </cell>
          <cell r="K1607" t="str">
            <v>E2621;PRS080</v>
          </cell>
          <cell r="L1607">
            <v>80</v>
          </cell>
          <cell r="M1607">
            <v>10185.185185185186</v>
          </cell>
          <cell r="N1607" t="str">
            <v>6x1</v>
          </cell>
          <cell r="O1607" t="str">
            <v>Compression</v>
          </cell>
          <cell r="P1607" t="str">
            <v>Sub.Cont.</v>
          </cell>
          <cell r="Q1607" t="str">
            <v>YES</v>
          </cell>
          <cell r="R1607" t="str">
            <v>-</v>
          </cell>
          <cell r="S1607">
            <v>100</v>
          </cell>
          <cell r="Y1607">
            <v>4</v>
          </cell>
          <cell r="Z1607">
            <v>45.36</v>
          </cell>
          <cell r="AA1607">
            <v>175</v>
          </cell>
          <cell r="AB1607">
            <v>7</v>
          </cell>
          <cell r="AC1607">
            <v>70</v>
          </cell>
          <cell r="AD1607" t="str">
            <v>RK</v>
          </cell>
          <cell r="AE1607">
            <v>0</v>
          </cell>
          <cell r="AF1607">
            <v>6</v>
          </cell>
          <cell r="AG1607">
            <v>80</v>
          </cell>
          <cell r="AH1607">
            <v>10582.010582010582</v>
          </cell>
          <cell r="AJ1607">
            <v>1456.8119999999999</v>
          </cell>
          <cell r="AL1607" t="str">
            <v>.</v>
          </cell>
          <cell r="AM1607">
            <v>30</v>
          </cell>
          <cell r="AN1607" t="e">
            <v>#VALUE!</v>
          </cell>
          <cell r="AO1607" t="e">
            <v>#VALUE!</v>
          </cell>
          <cell r="AP1607" t="e">
            <v>#N/A</v>
          </cell>
          <cell r="AQ1607" t="e">
            <v>#N/A</v>
          </cell>
          <cell r="AR1607" t="e">
            <v>#N/A</v>
          </cell>
          <cell r="AS1607" t="e">
            <v>#N/A</v>
          </cell>
          <cell r="AT1607" t="e">
            <v>#N/A</v>
          </cell>
        </row>
        <row r="1608">
          <cell r="B1608" t="str">
            <v>F766-RZWLA-01</v>
          </cell>
          <cell r="C1608" t="str">
            <v>F766-RZWLA-01</v>
          </cell>
          <cell r="D1608" t="str">
            <v>F-SCR</v>
          </cell>
          <cell r="E1608" t="str">
            <v>MSC</v>
          </cell>
          <cell r="F1608" t="str">
            <v>-</v>
          </cell>
          <cell r="G1608" t="str">
            <v>CUSHION STRUT BAR</v>
          </cell>
          <cell r="H1608" t="str">
            <v>-</v>
          </cell>
          <cell r="I1608" t="e">
            <v>#N/A</v>
          </cell>
          <cell r="J1608" t="e">
            <v>#N/A</v>
          </cell>
          <cell r="K1608" t="str">
            <v>E2428;PRSD200</v>
          </cell>
          <cell r="L1608" t="e">
            <v>#N/A</v>
          </cell>
          <cell r="M1608" t="e">
            <v>#N/A</v>
          </cell>
          <cell r="N1608" t="str">
            <v>80x1</v>
          </cell>
          <cell r="O1608" t="str">
            <v>Compression</v>
          </cell>
          <cell r="P1608" t="str">
            <v>Sub.Cont.</v>
          </cell>
          <cell r="Q1608" t="str">
            <v>NO</v>
          </cell>
          <cell r="R1608" t="str">
            <v>-</v>
          </cell>
          <cell r="S1608">
            <v>100</v>
          </cell>
          <cell r="T1608">
            <v>1</v>
          </cell>
          <cell r="U1608">
            <v>72</v>
          </cell>
          <cell r="V1608">
            <v>72</v>
          </cell>
          <cell r="W1608">
            <v>6</v>
          </cell>
          <cell r="Y1608">
            <v>4</v>
          </cell>
          <cell r="Z1608">
            <v>640</v>
          </cell>
          <cell r="AA1608">
            <v>170</v>
          </cell>
          <cell r="AB1608">
            <v>3</v>
          </cell>
          <cell r="AC1608">
            <v>55</v>
          </cell>
          <cell r="AD1608" t="str">
            <v>RK</v>
          </cell>
          <cell r="AE1608">
            <v>0</v>
          </cell>
          <cell r="AF1608">
            <v>80</v>
          </cell>
          <cell r="AG1608" t="e">
            <v>#N/A</v>
          </cell>
          <cell r="AH1608" t="e">
            <v>#N/A</v>
          </cell>
          <cell r="AJ1608">
            <v>747.84</v>
          </cell>
          <cell r="AL1608">
            <v>45</v>
          </cell>
          <cell r="AM1608">
            <v>15</v>
          </cell>
          <cell r="AN1608">
            <v>3600</v>
          </cell>
          <cell r="AO1608">
            <v>28.8</v>
          </cell>
          <cell r="AP1608" t="e">
            <v>#N/A</v>
          </cell>
          <cell r="AQ1608" t="e">
            <v>#N/A</v>
          </cell>
          <cell r="AR1608" t="e">
            <v>#N/A</v>
          </cell>
          <cell r="AS1608" t="e">
            <v>#N/A</v>
          </cell>
          <cell r="AT1608" t="e">
            <v>#N/A</v>
          </cell>
        </row>
        <row r="1609">
          <cell r="B1609" t="str">
            <v>F766-RZWLA-01</v>
          </cell>
          <cell r="C1609" t="str">
            <v>F766-RZWLA-01</v>
          </cell>
          <cell r="D1609" t="str">
            <v>F-SCR</v>
          </cell>
          <cell r="E1609" t="str">
            <v>MSC</v>
          </cell>
          <cell r="F1609" t="str">
            <v>IRC</v>
          </cell>
          <cell r="G1609" t="str">
            <v>INSULATOR ENG SUP</v>
          </cell>
          <cell r="H1609" t="str">
            <v>-</v>
          </cell>
          <cell r="I1609" t="e">
            <v>#N/A</v>
          </cell>
          <cell r="J1609" t="e">
            <v>#N/A</v>
          </cell>
          <cell r="K1609" t="str">
            <v>E2428;PRSD200</v>
          </cell>
          <cell r="L1609" t="e">
            <v>#N/A</v>
          </cell>
          <cell r="M1609" t="e">
            <v>#N/A</v>
          </cell>
          <cell r="N1609" t="str">
            <v>80x1</v>
          </cell>
          <cell r="O1609" t="str">
            <v>Compression</v>
          </cell>
          <cell r="P1609" t="str">
            <v>Sub.Cont.</v>
          </cell>
          <cell r="Q1609" t="str">
            <v>NO</v>
          </cell>
          <cell r="R1609" t="str">
            <v>-</v>
          </cell>
          <cell r="S1609">
            <v>100</v>
          </cell>
          <cell r="T1609">
            <v>1</v>
          </cell>
          <cell r="U1609">
            <v>12</v>
          </cell>
          <cell r="V1609">
            <v>705</v>
          </cell>
          <cell r="W1609">
            <v>2.5</v>
          </cell>
          <cell r="Y1609">
            <v>4</v>
          </cell>
          <cell r="Z1609">
            <v>640</v>
          </cell>
          <cell r="AA1609">
            <v>170</v>
          </cell>
          <cell r="AB1609">
            <v>3</v>
          </cell>
          <cell r="AC1609">
            <v>50</v>
          </cell>
          <cell r="AD1609" t="str">
            <v>RK</v>
          </cell>
          <cell r="AE1609">
            <v>0</v>
          </cell>
          <cell r="AF1609">
            <v>80</v>
          </cell>
          <cell r="AG1609" t="e">
            <v>#N/A</v>
          </cell>
          <cell r="AH1609" t="e">
            <v>#N/A</v>
          </cell>
          <cell r="AJ1609">
            <v>747.84</v>
          </cell>
          <cell r="AL1609">
            <v>45</v>
          </cell>
          <cell r="AM1609">
            <v>15</v>
          </cell>
          <cell r="AN1609">
            <v>3600</v>
          </cell>
          <cell r="AO1609">
            <v>28.8</v>
          </cell>
          <cell r="AP1609" t="e">
            <v>#N/A</v>
          </cell>
          <cell r="AQ1609" t="e">
            <v>#N/A</v>
          </cell>
          <cell r="AR1609" t="e">
            <v>#N/A</v>
          </cell>
          <cell r="AS1609" t="e">
            <v>#N/A</v>
          </cell>
          <cell r="AT1609" t="e">
            <v>#N/A</v>
          </cell>
        </row>
        <row r="1610">
          <cell r="B1610" t="str">
            <v>F801-10-235D</v>
          </cell>
          <cell r="C1610" t="str">
            <v>F801-10-235D</v>
          </cell>
          <cell r="D1610" t="e">
            <v>#N/A</v>
          </cell>
          <cell r="E1610" t="str">
            <v>MSC</v>
          </cell>
          <cell r="F1610" t="str">
            <v>IRC</v>
          </cell>
          <cell r="G1610" t="str">
            <v>INSULATOR ENG SUP</v>
          </cell>
          <cell r="H1610" t="str">
            <v>SCR</v>
          </cell>
          <cell r="I1610" t="e">
            <v>#N/A</v>
          </cell>
          <cell r="J1610" t="e">
            <v>#N/A</v>
          </cell>
          <cell r="K1610" t="str">
            <v>P-2710</v>
          </cell>
          <cell r="L1610" t="e">
            <v>#N/A</v>
          </cell>
          <cell r="M1610" t="e">
            <v>#N/A</v>
          </cell>
          <cell r="N1610" t="str">
            <v>1x1</v>
          </cell>
          <cell r="O1610" t="str">
            <v>Compression</v>
          </cell>
          <cell r="P1610" t="str">
            <v>Sub.Cont.</v>
          </cell>
          <cell r="Q1610" t="str">
            <v>NO</v>
          </cell>
          <cell r="R1610" t="str">
            <v>-</v>
          </cell>
          <cell r="S1610">
            <v>100</v>
          </cell>
          <cell r="T1610">
            <v>4</v>
          </cell>
          <cell r="U1610">
            <v>10</v>
          </cell>
          <cell r="V1610">
            <v>120</v>
          </cell>
          <cell r="W1610">
            <v>6</v>
          </cell>
          <cell r="Y1610">
            <v>3</v>
          </cell>
          <cell r="Z1610">
            <v>78.84</v>
          </cell>
          <cell r="AA1610">
            <v>180</v>
          </cell>
          <cell r="AB1610">
            <v>3</v>
          </cell>
          <cell r="AC1610">
            <v>70</v>
          </cell>
          <cell r="AD1610" t="str">
            <v>RK</v>
          </cell>
          <cell r="AE1610">
            <v>0</v>
          </cell>
          <cell r="AF1610">
            <v>1</v>
          </cell>
          <cell r="AG1610" t="e">
            <v>#N/A</v>
          </cell>
          <cell r="AH1610" t="e">
            <v>#N/A</v>
          </cell>
          <cell r="AJ1610">
            <v>650.91600000000005</v>
          </cell>
          <cell r="AL1610" t="e">
            <v>#N/A</v>
          </cell>
          <cell r="AM1610" t="e">
            <v>#N/A</v>
          </cell>
          <cell r="AN1610" t="e">
            <v>#N/A</v>
          </cell>
          <cell r="AO1610" t="e">
            <v>#N/A</v>
          </cell>
          <cell r="AP1610" t="e">
            <v>#N/A</v>
          </cell>
          <cell r="AQ1610" t="e">
            <v>#N/A</v>
          </cell>
          <cell r="AR1610" t="e">
            <v>#N/A</v>
          </cell>
          <cell r="AS1610" t="e">
            <v>#N/A</v>
          </cell>
          <cell r="AT1610" t="e">
            <v>#N/A</v>
          </cell>
        </row>
        <row r="1611">
          <cell r="B1611" t="str">
            <v>F801-10-502A</v>
          </cell>
          <cell r="C1611" t="str">
            <v>F801-10-502A</v>
          </cell>
          <cell r="D1611" t="e">
            <v>#N/A</v>
          </cell>
          <cell r="E1611" t="str">
            <v>MSC</v>
          </cell>
          <cell r="F1611" t="str">
            <v>IRC</v>
          </cell>
          <cell r="G1611" t="str">
            <v>INSULATOR ENG SUP</v>
          </cell>
          <cell r="H1611" t="str">
            <v>PPR</v>
          </cell>
          <cell r="I1611" t="e">
            <v>#N/A</v>
          </cell>
          <cell r="J1611" t="e">
            <v>#N/A</v>
          </cell>
          <cell r="K1611" t="str">
            <v>N-2500</v>
          </cell>
          <cell r="L1611" t="e">
            <v>#N/A</v>
          </cell>
          <cell r="M1611" t="e">
            <v>#N/A</v>
          </cell>
          <cell r="N1611" t="str">
            <v>1x1</v>
          </cell>
          <cell r="O1611" t="str">
            <v>Compression</v>
          </cell>
          <cell r="P1611" t="str">
            <v>Sub.Cont.</v>
          </cell>
          <cell r="Q1611" t="str">
            <v>NO</v>
          </cell>
          <cell r="R1611" t="str">
            <v>-</v>
          </cell>
          <cell r="S1611">
            <v>100</v>
          </cell>
          <cell r="T1611">
            <v>4</v>
          </cell>
          <cell r="U1611">
            <v>9</v>
          </cell>
          <cell r="V1611">
            <v>130</v>
          </cell>
          <cell r="W1611">
            <v>6</v>
          </cell>
          <cell r="Y1611">
            <v>3</v>
          </cell>
          <cell r="Z1611">
            <v>19.079999999999998</v>
          </cell>
          <cell r="AA1611">
            <v>180</v>
          </cell>
          <cell r="AB1611">
            <v>3</v>
          </cell>
          <cell r="AC1611">
            <v>70</v>
          </cell>
          <cell r="AD1611" t="str">
            <v>RK</v>
          </cell>
          <cell r="AE1611">
            <v>0</v>
          </cell>
          <cell r="AF1611">
            <v>1</v>
          </cell>
          <cell r="AG1611" t="e">
            <v>#N/A</v>
          </cell>
          <cell r="AH1611" t="e">
            <v>#N/A</v>
          </cell>
          <cell r="AJ1611">
            <v>1115.856</v>
          </cell>
          <cell r="AL1611" t="e">
            <v>#N/A</v>
          </cell>
          <cell r="AM1611" t="e">
            <v>#N/A</v>
          </cell>
          <cell r="AN1611" t="e">
            <v>#N/A</v>
          </cell>
          <cell r="AO1611" t="e">
            <v>#N/A</v>
          </cell>
          <cell r="AP1611" t="e">
            <v>#N/A</v>
          </cell>
          <cell r="AQ1611" t="e">
            <v>#N/A</v>
          </cell>
          <cell r="AR1611" t="e">
            <v>#N/A</v>
          </cell>
          <cell r="AS1611" t="e">
            <v>#N/A</v>
          </cell>
          <cell r="AT1611" t="e">
            <v>#N/A</v>
          </cell>
        </row>
        <row r="1612">
          <cell r="B1612" t="str">
            <v>F801-10-512</v>
          </cell>
          <cell r="C1612" t="str">
            <v>F801-10-512;A</v>
          </cell>
          <cell r="D1612" t="e">
            <v>#N/A</v>
          </cell>
          <cell r="E1612" t="e">
            <v>#N/A</v>
          </cell>
          <cell r="F1612" t="e">
            <v>#N/A</v>
          </cell>
          <cell r="G1612" t="e">
            <v>#N/A</v>
          </cell>
          <cell r="H1612">
            <v>510</v>
          </cell>
          <cell r="I1612" t="e">
            <v>#N/A</v>
          </cell>
          <cell r="J1612" t="e">
            <v>#N/A</v>
          </cell>
          <cell r="K1612" t="str">
            <v>C2555;PRS080</v>
          </cell>
          <cell r="L1612">
            <v>30</v>
          </cell>
          <cell r="M1612" t="e">
            <v>#DIV/0!</v>
          </cell>
          <cell r="O1612" t="str">
            <v>Compression</v>
          </cell>
          <cell r="P1612" t="str">
            <v>Sub.Cont.</v>
          </cell>
          <cell r="Q1612" t="str">
            <v>NO</v>
          </cell>
          <cell r="R1612" t="str">
            <v>-</v>
          </cell>
          <cell r="S1612">
            <v>100</v>
          </cell>
          <cell r="Y1612">
            <v>5</v>
          </cell>
          <cell r="Z1612">
            <v>0</v>
          </cell>
          <cell r="AA1612">
            <v>175</v>
          </cell>
          <cell r="AB1612">
            <v>0</v>
          </cell>
          <cell r="AC1612">
            <v>0</v>
          </cell>
          <cell r="AD1612" t="str">
            <v>RK</v>
          </cell>
          <cell r="AE1612">
            <v>0</v>
          </cell>
          <cell r="AF1612">
            <v>0</v>
          </cell>
          <cell r="AG1612">
            <v>30</v>
          </cell>
          <cell r="AH1612" t="e">
            <v>#DIV/0!</v>
          </cell>
          <cell r="AJ1612">
            <v>650.91600000000005</v>
          </cell>
          <cell r="AL1612" t="e">
            <v>#N/A</v>
          </cell>
          <cell r="AM1612" t="e">
            <v>#N/A</v>
          </cell>
          <cell r="AN1612" t="e">
            <v>#N/A</v>
          </cell>
          <cell r="AO1612" t="e">
            <v>#N/A</v>
          </cell>
          <cell r="AP1612" t="e">
            <v>#N/A</v>
          </cell>
          <cell r="AQ1612" t="e">
            <v>#N/A</v>
          </cell>
          <cell r="AR1612" t="e">
            <v>#N/A</v>
          </cell>
          <cell r="AS1612" t="e">
            <v>#N/A</v>
          </cell>
          <cell r="AT1612" t="e">
            <v>#N/A</v>
          </cell>
        </row>
        <row r="1613">
          <cell r="B1613" t="str">
            <v>FAI-209</v>
          </cell>
          <cell r="C1613" t="str">
            <v>FAI-209;A</v>
          </cell>
          <cell r="D1613" t="e">
            <v>#N/A</v>
          </cell>
          <cell r="E1613" t="str">
            <v>MSC</v>
          </cell>
          <cell r="F1613" t="str">
            <v>-</v>
          </cell>
          <cell r="G1613" t="str">
            <v>RUBBER PART</v>
          </cell>
          <cell r="H1613">
            <v>510</v>
          </cell>
          <cell r="I1613" t="e">
            <v>#N/A</v>
          </cell>
          <cell r="J1613" t="e">
            <v>#N/A</v>
          </cell>
          <cell r="K1613" t="str">
            <v>AG2600;PRS080</v>
          </cell>
          <cell r="L1613" t="e">
            <v>#N/A</v>
          </cell>
          <cell r="M1613" t="e">
            <v>#N/A</v>
          </cell>
          <cell r="N1613" t="str">
            <v>10x1</v>
          </cell>
          <cell r="O1613" t="str">
            <v>Comprssion</v>
          </cell>
          <cell r="P1613" t="str">
            <v>Sub.Cont.</v>
          </cell>
          <cell r="Q1613" t="str">
            <v>NO</v>
          </cell>
          <cell r="R1613" t="str">
            <v>-</v>
          </cell>
          <cell r="S1613">
            <v>100</v>
          </cell>
          <cell r="T1613">
            <v>8</v>
          </cell>
          <cell r="U1613">
            <v>26</v>
          </cell>
          <cell r="V1613">
            <v>300</v>
          </cell>
          <cell r="W1613">
            <v>6</v>
          </cell>
          <cell r="Y1613">
            <v>6</v>
          </cell>
          <cell r="Z1613">
            <v>0</v>
          </cell>
          <cell r="AA1613">
            <v>180</v>
          </cell>
          <cell r="AB1613">
            <v>15</v>
          </cell>
          <cell r="AC1613">
            <v>50</v>
          </cell>
          <cell r="AD1613" t="str">
            <v>SE</v>
          </cell>
          <cell r="AE1613">
            <v>0</v>
          </cell>
          <cell r="AF1613">
            <v>36</v>
          </cell>
          <cell r="AG1613" t="e">
            <v>#N/A</v>
          </cell>
          <cell r="AH1613" t="e">
            <v>#N/A</v>
          </cell>
          <cell r="AJ1613">
            <v>201</v>
          </cell>
          <cell r="AL1613" t="e">
            <v>#N/A</v>
          </cell>
          <cell r="AM1613" t="e">
            <v>#N/A</v>
          </cell>
          <cell r="AN1613" t="e">
            <v>#N/A</v>
          </cell>
          <cell r="AO1613" t="e">
            <v>#N/A</v>
          </cell>
          <cell r="AP1613" t="e">
            <v>#N/A</v>
          </cell>
          <cell r="AQ1613" t="e">
            <v>#N/A</v>
          </cell>
          <cell r="AR1613" t="e">
            <v>#N/A</v>
          </cell>
          <cell r="AS1613" t="e">
            <v>#N/A</v>
          </cell>
          <cell r="AT1613" t="e">
            <v>#N/A</v>
          </cell>
        </row>
        <row r="1614">
          <cell r="B1614" t="str">
            <v>FAI-212</v>
          </cell>
          <cell r="C1614" t="str">
            <v>FAI-212</v>
          </cell>
          <cell r="D1614" t="e">
            <v>#N/A</v>
          </cell>
          <cell r="E1614" t="str">
            <v>MSC</v>
          </cell>
          <cell r="F1614" t="str">
            <v>P-CAR</v>
          </cell>
          <cell r="G1614" t="str">
            <v>BUMP (MB402060)</v>
          </cell>
          <cell r="I1614" t="e">
            <v>#N/A</v>
          </cell>
          <cell r="J1614" t="e">
            <v>#N/A</v>
          </cell>
          <cell r="K1614" t="str">
            <v>AG2600;PRS080</v>
          </cell>
          <cell r="L1614" t="e">
            <v>#N/A</v>
          </cell>
          <cell r="M1614" t="e">
            <v>#N/A</v>
          </cell>
          <cell r="O1614" t="str">
            <v>Comprssion</v>
          </cell>
          <cell r="P1614" t="str">
            <v>Sub.Cont.</v>
          </cell>
          <cell r="Q1614" t="str">
            <v>NO</v>
          </cell>
          <cell r="R1614" t="str">
            <v>-</v>
          </cell>
          <cell r="S1614">
            <v>100</v>
          </cell>
          <cell r="Y1614">
            <v>5</v>
          </cell>
          <cell r="Z1614">
            <v>0</v>
          </cell>
          <cell r="AA1614">
            <v>175</v>
          </cell>
          <cell r="AB1614">
            <v>0</v>
          </cell>
          <cell r="AC1614">
            <v>0</v>
          </cell>
          <cell r="AD1614" t="str">
            <v>RK</v>
          </cell>
          <cell r="AE1614">
            <v>0</v>
          </cell>
          <cell r="AF1614">
            <v>14</v>
          </cell>
          <cell r="AG1614" t="e">
            <v>#N/A</v>
          </cell>
          <cell r="AH1614" t="e">
            <v>#N/A</v>
          </cell>
          <cell r="AJ1614" t="e">
            <v>#VALUE!</v>
          </cell>
          <cell r="AL1614" t="e">
            <v>#N/A</v>
          </cell>
          <cell r="AM1614" t="e">
            <v>#N/A</v>
          </cell>
          <cell r="AN1614" t="e">
            <v>#N/A</v>
          </cell>
          <cell r="AO1614" t="e">
            <v>#N/A</v>
          </cell>
          <cell r="AP1614" t="e">
            <v>#N/A</v>
          </cell>
          <cell r="AQ1614" t="e">
            <v>#N/A</v>
          </cell>
          <cell r="AR1614" t="e">
            <v>#N/A</v>
          </cell>
          <cell r="AS1614" t="e">
            <v>#N/A</v>
          </cell>
          <cell r="AT1614" t="e">
            <v>#N/A</v>
          </cell>
        </row>
        <row r="1615">
          <cell r="B1615" t="str">
            <v>FCV200E</v>
          </cell>
          <cell r="C1615" t="str">
            <v>FCV200E;A</v>
          </cell>
          <cell r="D1615" t="e">
            <v>#N/A</v>
          </cell>
          <cell r="E1615" t="str">
            <v>MSC</v>
          </cell>
          <cell r="F1615" t="str">
            <v>IRC</v>
          </cell>
          <cell r="G1615" t="str">
            <v>BUMPER FRPNT LH</v>
          </cell>
          <cell r="H1615" t="str">
            <v>SUB</v>
          </cell>
          <cell r="I1615" t="e">
            <v>#N/A</v>
          </cell>
          <cell r="J1615" t="e">
            <v>#N/A</v>
          </cell>
          <cell r="K1615" t="str">
            <v>E-2724;PRS050</v>
          </cell>
          <cell r="L1615">
            <v>25</v>
          </cell>
          <cell r="M1615">
            <v>47.826086956521742</v>
          </cell>
          <cell r="N1615" t="str">
            <v>1x1</v>
          </cell>
          <cell r="O1615" t="str">
            <v>Comprssion</v>
          </cell>
          <cell r="P1615" t="str">
            <v>Sub.Cont.</v>
          </cell>
          <cell r="Q1615" t="str">
            <v>NO</v>
          </cell>
          <cell r="R1615" t="str">
            <v>-</v>
          </cell>
          <cell r="S1615">
            <v>100</v>
          </cell>
          <cell r="Y1615">
            <v>5</v>
          </cell>
          <cell r="Z1615">
            <v>460</v>
          </cell>
          <cell r="AA1615">
            <v>175</v>
          </cell>
          <cell r="AB1615">
            <v>0</v>
          </cell>
          <cell r="AC1615">
            <v>0</v>
          </cell>
          <cell r="AD1615" t="str">
            <v>RK</v>
          </cell>
          <cell r="AE1615">
            <v>0</v>
          </cell>
          <cell r="AF1615">
            <v>1</v>
          </cell>
          <cell r="AG1615">
            <v>25</v>
          </cell>
          <cell r="AH1615">
            <v>54.347826086956523</v>
          </cell>
          <cell r="AJ1615" t="e">
            <v>#VALUE!</v>
          </cell>
          <cell r="AL1615">
            <v>42</v>
          </cell>
          <cell r="AM1615">
            <v>14</v>
          </cell>
          <cell r="AN1615">
            <v>42</v>
          </cell>
          <cell r="AO1615">
            <v>19.32</v>
          </cell>
          <cell r="AP1615" t="e">
            <v>#N/A</v>
          </cell>
          <cell r="AQ1615" t="e">
            <v>#N/A</v>
          </cell>
          <cell r="AR1615" t="e">
            <v>#N/A</v>
          </cell>
          <cell r="AS1615" t="e">
            <v>#N/A</v>
          </cell>
          <cell r="AT1615" t="e">
            <v>#N/A</v>
          </cell>
        </row>
        <row r="1616">
          <cell r="B1616" t="str">
            <v>FCV200E</v>
          </cell>
          <cell r="C1616" t="str">
            <v>FCV200E;A</v>
          </cell>
          <cell r="D1616" t="e">
            <v>#N/A</v>
          </cell>
          <cell r="E1616" t="str">
            <v>MSC</v>
          </cell>
          <cell r="F1616" t="str">
            <v>IRC</v>
          </cell>
          <cell r="G1616" t="str">
            <v>BUMPER FRPNT LH</v>
          </cell>
          <cell r="H1616" t="str">
            <v>SUB</v>
          </cell>
          <cell r="I1616" t="e">
            <v>#N/A</v>
          </cell>
          <cell r="J1616" t="e">
            <v>#N/A</v>
          </cell>
          <cell r="K1616" t="str">
            <v>E-2724;PRS070</v>
          </cell>
          <cell r="L1616">
            <v>48</v>
          </cell>
          <cell r="M1616">
            <v>51.136363636363633</v>
          </cell>
          <cell r="N1616" t="str">
            <v>1x1</v>
          </cell>
          <cell r="O1616" t="str">
            <v>Comprssion</v>
          </cell>
          <cell r="P1616" t="str">
            <v>Sub.Cont.</v>
          </cell>
          <cell r="Q1616" t="str">
            <v>NO</v>
          </cell>
          <cell r="R1616" t="str">
            <v>-</v>
          </cell>
          <cell r="S1616">
            <v>100</v>
          </cell>
          <cell r="Y1616">
            <v>5</v>
          </cell>
          <cell r="Z1616">
            <v>880</v>
          </cell>
          <cell r="AA1616">
            <v>175</v>
          </cell>
          <cell r="AB1616">
            <v>0</v>
          </cell>
          <cell r="AC1616">
            <v>0</v>
          </cell>
          <cell r="AD1616" t="str">
            <v>RK</v>
          </cell>
          <cell r="AE1616">
            <v>0</v>
          </cell>
          <cell r="AF1616">
            <v>1</v>
          </cell>
          <cell r="AG1616">
            <v>48</v>
          </cell>
          <cell r="AH1616">
            <v>54.545454545454547</v>
          </cell>
          <cell r="AJ1616" t="e">
            <v>#VALUE!</v>
          </cell>
          <cell r="AL1616">
            <v>42</v>
          </cell>
          <cell r="AM1616">
            <v>14</v>
          </cell>
          <cell r="AN1616">
            <v>42</v>
          </cell>
          <cell r="AO1616">
            <v>36.96</v>
          </cell>
          <cell r="AP1616" t="e">
            <v>#N/A</v>
          </cell>
          <cell r="AQ1616" t="e">
            <v>#N/A</v>
          </cell>
          <cell r="AR1616" t="e">
            <v>#N/A</v>
          </cell>
          <cell r="AS1616" t="e">
            <v>#N/A</v>
          </cell>
          <cell r="AT1616" t="e">
            <v>#N/A</v>
          </cell>
        </row>
        <row r="1617">
          <cell r="B1617" t="str">
            <v>FCV200N</v>
          </cell>
          <cell r="C1617" t="str">
            <v>FCV200N;A</v>
          </cell>
          <cell r="D1617" t="str">
            <v>F-SCC</v>
          </cell>
          <cell r="E1617" t="str">
            <v xml:space="preserve">FORMULA </v>
          </cell>
          <cell r="F1617" t="str">
            <v>-</v>
          </cell>
          <cell r="G1617" t="str">
            <v>TUBE 22 MM</v>
          </cell>
          <cell r="H1617" t="str">
            <v>INJ</v>
          </cell>
          <cell r="I1617" t="e">
            <v>#N/A</v>
          </cell>
          <cell r="J1617" t="e">
            <v>#N/A</v>
          </cell>
          <cell r="K1617" t="str">
            <v>N-2768;PRS070</v>
          </cell>
          <cell r="L1617">
            <v>31</v>
          </cell>
          <cell r="M1617">
            <v>45.901639344262293</v>
          </cell>
          <cell r="N1617" t="str">
            <v>1x1</v>
          </cell>
          <cell r="O1617" t="str">
            <v>Compression</v>
          </cell>
          <cell r="P1617" t="str">
            <v>Press Dep.</v>
          </cell>
          <cell r="Q1617" t="str">
            <v>NO</v>
          </cell>
          <cell r="R1617" t="str">
            <v>-</v>
          </cell>
          <cell r="S1617">
            <v>150</v>
          </cell>
          <cell r="T1617">
            <v>4</v>
          </cell>
          <cell r="U1617">
            <v>8</v>
          </cell>
          <cell r="V1617">
            <v>130</v>
          </cell>
          <cell r="W1617">
            <v>5</v>
          </cell>
          <cell r="Y1617">
            <v>5</v>
          </cell>
          <cell r="Z1617">
            <v>610</v>
          </cell>
          <cell r="AA1617">
            <v>160</v>
          </cell>
          <cell r="AB1617">
            <v>1</v>
          </cell>
          <cell r="AC1617">
            <v>70</v>
          </cell>
          <cell r="AD1617" t="str">
            <v>RK</v>
          </cell>
          <cell r="AE1617">
            <v>0</v>
          </cell>
          <cell r="AF1617">
            <v>1</v>
          </cell>
          <cell r="AG1617">
            <v>31</v>
          </cell>
          <cell r="AH1617">
            <v>50.819672131147541</v>
          </cell>
          <cell r="AJ1617">
            <v>53</v>
          </cell>
          <cell r="AL1617">
            <v>36</v>
          </cell>
          <cell r="AM1617">
            <v>12</v>
          </cell>
          <cell r="AN1617">
            <v>36</v>
          </cell>
          <cell r="AO1617">
            <v>21.96</v>
          </cell>
          <cell r="AP1617" t="e">
            <v>#N/A</v>
          </cell>
          <cell r="AQ1617" t="e">
            <v>#N/A</v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B1618" t="str">
            <v>FCV250E</v>
          </cell>
          <cell r="C1618" t="str">
            <v>FCV250E;A</v>
          </cell>
          <cell r="D1618" t="str">
            <v>F-RPM</v>
          </cell>
          <cell r="E1618" t="str">
            <v>MSC</v>
          </cell>
          <cell r="F1618" t="str">
            <v>IRC</v>
          </cell>
          <cell r="G1618" t="str">
            <v>BUMPER FRPNT LH</v>
          </cell>
          <cell r="H1618" t="str">
            <v>INJ 13-17,36-39,63</v>
          </cell>
          <cell r="I1618" t="e">
            <v>#N/A</v>
          </cell>
          <cell r="J1618" t="e">
            <v>#N/A</v>
          </cell>
          <cell r="K1618" t="str">
            <v>E-2724;PRS080</v>
          </cell>
          <cell r="L1618">
            <v>40</v>
          </cell>
          <cell r="M1618">
            <v>16.357206012378427</v>
          </cell>
          <cell r="N1618" t="str">
            <v>1x1</v>
          </cell>
          <cell r="O1618" t="str">
            <v>Comprssion</v>
          </cell>
          <cell r="P1618" t="str">
            <v>Sub.Cont.</v>
          </cell>
          <cell r="Q1618" t="str">
            <v>NO</v>
          </cell>
          <cell r="R1618" t="str">
            <v>-</v>
          </cell>
          <cell r="S1618">
            <v>100</v>
          </cell>
          <cell r="Y1618">
            <v>3</v>
          </cell>
          <cell r="Z1618">
            <v>2262</v>
          </cell>
          <cell r="AA1618">
            <v>175</v>
          </cell>
          <cell r="AB1618">
            <v>0</v>
          </cell>
          <cell r="AC1618">
            <v>70</v>
          </cell>
          <cell r="AD1618" t="str">
            <v>RK</v>
          </cell>
          <cell r="AE1618">
            <v>0</v>
          </cell>
          <cell r="AF1618">
            <v>1</v>
          </cell>
          <cell r="AG1618">
            <v>40</v>
          </cell>
          <cell r="AH1618">
            <v>17.683465959328029</v>
          </cell>
          <cell r="AJ1618" t="e">
            <v>#VALUE!</v>
          </cell>
          <cell r="AL1618">
            <v>36</v>
          </cell>
          <cell r="AM1618">
            <v>12</v>
          </cell>
          <cell r="AN1618">
            <v>36</v>
          </cell>
          <cell r="AO1618">
            <v>81.432000000000002</v>
          </cell>
          <cell r="AP1618" t="e">
            <v>#N/A</v>
          </cell>
          <cell r="AQ1618" t="e">
            <v>#N/A</v>
          </cell>
          <cell r="AR1618" t="e">
            <v>#N/A</v>
          </cell>
          <cell r="AS1618" t="e">
            <v>#N/A</v>
          </cell>
          <cell r="AT1618" t="e">
            <v>#N/A</v>
          </cell>
        </row>
        <row r="1619">
          <cell r="B1619" t="str">
            <v>FCV250E-1</v>
          </cell>
          <cell r="C1619" t="str">
            <v>FCV250E;A</v>
          </cell>
          <cell r="D1619" t="str">
            <v>F-RPM</v>
          </cell>
          <cell r="E1619" t="str">
            <v>MSC</v>
          </cell>
          <cell r="F1619" t="str">
            <v>IRC</v>
          </cell>
          <cell r="G1619" t="str">
            <v>BUMPER FRPNT LH</v>
          </cell>
          <cell r="H1619" t="str">
            <v>INJ 13-17,36-39,63</v>
          </cell>
          <cell r="I1619" t="e">
            <v>#N/A</v>
          </cell>
          <cell r="J1619" t="e">
            <v>#N/A</v>
          </cell>
          <cell r="K1619" t="str">
            <v>E-2724;PRS050</v>
          </cell>
          <cell r="L1619">
            <v>25</v>
          </cell>
          <cell r="M1619">
            <v>25.882352941176471</v>
          </cell>
          <cell r="N1619" t="str">
            <v>1x1</v>
          </cell>
          <cell r="O1619" t="str">
            <v>Comprssion</v>
          </cell>
          <cell r="P1619" t="str">
            <v>Sub.Cont.</v>
          </cell>
          <cell r="Q1619" t="str">
            <v>NO</v>
          </cell>
          <cell r="R1619" t="str">
            <v>-</v>
          </cell>
          <cell r="S1619">
            <v>100</v>
          </cell>
          <cell r="Y1619">
            <v>3</v>
          </cell>
          <cell r="Z1619">
            <v>850</v>
          </cell>
          <cell r="AA1619">
            <v>175</v>
          </cell>
          <cell r="AB1619">
            <v>0</v>
          </cell>
          <cell r="AC1619">
            <v>70</v>
          </cell>
          <cell r="AD1619" t="str">
            <v>RK</v>
          </cell>
          <cell r="AE1619">
            <v>0</v>
          </cell>
          <cell r="AF1619">
            <v>1</v>
          </cell>
          <cell r="AG1619">
            <v>25</v>
          </cell>
          <cell r="AH1619">
            <v>29.411764705882351</v>
          </cell>
          <cell r="AJ1619" t="e">
            <v>#VALUE!</v>
          </cell>
          <cell r="AL1619">
            <v>36</v>
          </cell>
          <cell r="AM1619">
            <v>12</v>
          </cell>
          <cell r="AN1619">
            <v>36</v>
          </cell>
          <cell r="AO1619">
            <v>30.6</v>
          </cell>
          <cell r="AP1619" t="e">
            <v>#N/A</v>
          </cell>
          <cell r="AQ1619" t="e">
            <v>#N/A</v>
          </cell>
          <cell r="AR1619" t="e">
            <v>#N/A</v>
          </cell>
          <cell r="AS1619" t="e">
            <v>#N/A</v>
          </cell>
          <cell r="AT1619" t="e">
            <v>#N/A</v>
          </cell>
        </row>
        <row r="1620">
          <cell r="B1620" t="str">
            <v>FCV250E-2</v>
          </cell>
          <cell r="C1620" t="str">
            <v>FCV250E;A</v>
          </cell>
          <cell r="D1620" t="str">
            <v>F-RPM</v>
          </cell>
          <cell r="E1620" t="str">
            <v xml:space="preserve">FORMULA </v>
          </cell>
          <cell r="F1620" t="str">
            <v>-</v>
          </cell>
          <cell r="G1620" t="str">
            <v>TUBE 30 MM</v>
          </cell>
          <cell r="H1620" t="str">
            <v>INJ 13-17,36-39,63</v>
          </cell>
          <cell r="I1620" t="e">
            <v>#N/A</v>
          </cell>
          <cell r="J1620" t="e">
            <v>#N/A</v>
          </cell>
          <cell r="K1620" t="str">
            <v>E-2724;PRS070</v>
          </cell>
          <cell r="L1620">
            <v>48</v>
          </cell>
          <cell r="M1620">
            <v>136.36363636363637</v>
          </cell>
          <cell r="N1620" t="str">
            <v>1x1</v>
          </cell>
          <cell r="O1620" t="str">
            <v>Compression</v>
          </cell>
          <cell r="P1620" t="str">
            <v>Press Dep.</v>
          </cell>
          <cell r="Q1620" t="str">
            <v>NO</v>
          </cell>
          <cell r="R1620" t="str">
            <v>-</v>
          </cell>
          <cell r="S1620">
            <v>120</v>
          </cell>
          <cell r="Y1620">
            <v>5</v>
          </cell>
          <cell r="Z1620">
            <v>660</v>
          </cell>
          <cell r="AA1620">
            <v>175</v>
          </cell>
          <cell r="AB1620">
            <v>0</v>
          </cell>
          <cell r="AC1620">
            <v>70</v>
          </cell>
          <cell r="AD1620" t="str">
            <v>RK</v>
          </cell>
          <cell r="AE1620">
            <v>0</v>
          </cell>
          <cell r="AF1620">
            <v>2</v>
          </cell>
          <cell r="AG1620">
            <v>48</v>
          </cell>
          <cell r="AH1620">
            <v>145.45454545454547</v>
          </cell>
          <cell r="AJ1620">
            <v>53</v>
          </cell>
          <cell r="AL1620">
            <v>36</v>
          </cell>
          <cell r="AM1620">
            <v>12</v>
          </cell>
          <cell r="AN1620">
            <v>72</v>
          </cell>
          <cell r="AO1620">
            <v>47.52</v>
          </cell>
          <cell r="AP1620" t="e">
            <v>#N/A</v>
          </cell>
          <cell r="AQ1620" t="e">
            <v>#N/A</v>
          </cell>
          <cell r="AR1620" t="e">
            <v>#N/A</v>
          </cell>
          <cell r="AS1620" t="e">
            <v>#N/A</v>
          </cell>
          <cell r="AT1620" t="e">
            <v>#N/A</v>
          </cell>
        </row>
        <row r="1621">
          <cell r="B1621" t="str">
            <v>FCV250N-5</v>
          </cell>
          <cell r="C1621" t="str">
            <v>FCV250N;A</v>
          </cell>
          <cell r="D1621" t="str">
            <v>F-RPM</v>
          </cell>
          <cell r="E1621" t="str">
            <v xml:space="preserve">FORMULA </v>
          </cell>
          <cell r="F1621" t="str">
            <v>-</v>
          </cell>
          <cell r="G1621" t="str">
            <v>TUBE 30 MM</v>
          </cell>
          <cell r="H1621" t="str">
            <v>INJ 13-17,36-39,63</v>
          </cell>
          <cell r="I1621" t="e">
            <v>#N/A</v>
          </cell>
          <cell r="J1621" t="e">
            <v>#N/A</v>
          </cell>
          <cell r="K1621" t="str">
            <v>N-2768;PRS050-250</v>
          </cell>
          <cell r="L1621" t="e">
            <v>#N/A</v>
          </cell>
          <cell r="M1621" t="e">
            <v>#N/A</v>
          </cell>
          <cell r="N1621" t="str">
            <v>1x1</v>
          </cell>
          <cell r="O1621" t="str">
            <v>Compression</v>
          </cell>
          <cell r="P1621" t="str">
            <v>Press Dep.</v>
          </cell>
          <cell r="Q1621" t="str">
            <v>NO</v>
          </cell>
          <cell r="R1621" t="str">
            <v>-</v>
          </cell>
          <cell r="S1621">
            <v>120</v>
          </cell>
          <cell r="Y1621">
            <v>5</v>
          </cell>
          <cell r="Z1621">
            <v>900</v>
          </cell>
          <cell r="AA1621">
            <v>175</v>
          </cell>
          <cell r="AB1621">
            <v>0</v>
          </cell>
          <cell r="AC1621">
            <v>70</v>
          </cell>
          <cell r="AD1621" t="str">
            <v>RK</v>
          </cell>
          <cell r="AE1621">
            <v>0</v>
          </cell>
          <cell r="AF1621">
            <v>1</v>
          </cell>
          <cell r="AG1621" t="e">
            <v>#N/A</v>
          </cell>
          <cell r="AH1621" t="e">
            <v>#N/A</v>
          </cell>
          <cell r="AJ1621">
            <v>53</v>
          </cell>
          <cell r="AL1621">
            <v>36</v>
          </cell>
          <cell r="AM1621">
            <v>12</v>
          </cell>
          <cell r="AN1621">
            <v>36</v>
          </cell>
          <cell r="AO1621">
            <v>32.4</v>
          </cell>
          <cell r="AP1621" t="e">
            <v>#N/A</v>
          </cell>
          <cell r="AQ1621" t="e">
            <v>#N/A</v>
          </cell>
          <cell r="AR1621" t="e">
            <v>#N/A</v>
          </cell>
          <cell r="AS1621" t="e">
            <v>#N/A</v>
          </cell>
          <cell r="AT1621" t="e">
            <v>#N/A</v>
          </cell>
        </row>
        <row r="1622">
          <cell r="B1622" t="str">
            <v>FCV250N-7</v>
          </cell>
          <cell r="C1622" t="str">
            <v>FCV250N;A</v>
          </cell>
          <cell r="D1622" t="str">
            <v>F-RPM</v>
          </cell>
          <cell r="E1622" t="str">
            <v>MSC</v>
          </cell>
          <cell r="F1622" t="str">
            <v>IRC</v>
          </cell>
          <cell r="G1622" t="str">
            <v>BUMPER FRPNT LH</v>
          </cell>
          <cell r="H1622" t="str">
            <v>INJ 13-17,36-39,63</v>
          </cell>
          <cell r="I1622" t="e">
            <v>#N/A</v>
          </cell>
          <cell r="J1622" t="e">
            <v>#N/A</v>
          </cell>
          <cell r="K1622" t="str">
            <v>N-2768;PRS070-250</v>
          </cell>
          <cell r="L1622" t="e">
            <v>#N/A</v>
          </cell>
          <cell r="M1622" t="e">
            <v>#N/A</v>
          </cell>
          <cell r="N1622" t="str">
            <v>1x1</v>
          </cell>
          <cell r="O1622" t="str">
            <v>Comprssion</v>
          </cell>
          <cell r="P1622" t="str">
            <v>Sub.Cont.</v>
          </cell>
          <cell r="Q1622" t="str">
            <v>NO</v>
          </cell>
          <cell r="R1622" t="str">
            <v>-</v>
          </cell>
          <cell r="S1622">
            <v>100</v>
          </cell>
          <cell r="Y1622">
            <v>3</v>
          </cell>
          <cell r="Z1622">
            <v>850</v>
          </cell>
          <cell r="AA1622">
            <v>175</v>
          </cell>
          <cell r="AB1622">
            <v>0</v>
          </cell>
          <cell r="AC1622">
            <v>70</v>
          </cell>
          <cell r="AD1622" t="str">
            <v>RK</v>
          </cell>
          <cell r="AE1622">
            <v>0</v>
          </cell>
          <cell r="AF1622">
            <v>1</v>
          </cell>
          <cell r="AG1622" t="e">
            <v>#N/A</v>
          </cell>
          <cell r="AH1622" t="e">
            <v>#N/A</v>
          </cell>
          <cell r="AJ1622" t="e">
            <v>#VALUE!</v>
          </cell>
          <cell r="AL1622">
            <v>36</v>
          </cell>
          <cell r="AM1622">
            <v>12</v>
          </cell>
          <cell r="AN1622">
            <v>36</v>
          </cell>
          <cell r="AO1622">
            <v>30.6</v>
          </cell>
          <cell r="AP1622" t="e">
            <v>#N/A</v>
          </cell>
          <cell r="AQ1622" t="e">
            <v>#N/A</v>
          </cell>
          <cell r="AR1622" t="e">
            <v>#N/A</v>
          </cell>
          <cell r="AS1622" t="e">
            <v>#N/A</v>
          </cell>
          <cell r="AT1622" t="e">
            <v>#N/A</v>
          </cell>
        </row>
        <row r="1623">
          <cell r="B1623" t="str">
            <v>FCV300E-1</v>
          </cell>
          <cell r="C1623" t="str">
            <v>FCV300E;A</v>
          </cell>
          <cell r="D1623" t="str">
            <v>F-RPM</v>
          </cell>
          <cell r="E1623" t="str">
            <v xml:space="preserve">FORMULA </v>
          </cell>
          <cell r="F1623" t="str">
            <v>-</v>
          </cell>
          <cell r="G1623" t="str">
            <v>TUBE 100 MM</v>
          </cell>
          <cell r="H1623" t="str">
            <v>INJ 13-17,36-39,63</v>
          </cell>
          <cell r="I1623" t="e">
            <v>#N/A</v>
          </cell>
          <cell r="J1623" t="e">
            <v>#N/A</v>
          </cell>
          <cell r="K1623" t="str">
            <v>E-2724;PRS070</v>
          </cell>
          <cell r="L1623">
            <v>48</v>
          </cell>
          <cell r="M1623">
            <v>27.829313543599259</v>
          </cell>
          <cell r="N1623" t="str">
            <v>1x1</v>
          </cell>
          <cell r="O1623" t="str">
            <v>Compression</v>
          </cell>
          <cell r="P1623" t="str">
            <v>Press Dep.</v>
          </cell>
          <cell r="Q1623" t="str">
            <v>NO</v>
          </cell>
          <cell r="R1623" t="str">
            <v>-</v>
          </cell>
          <cell r="S1623">
            <v>120</v>
          </cell>
          <cell r="Y1623">
            <v>5</v>
          </cell>
          <cell r="Z1623">
            <v>1617</v>
          </cell>
          <cell r="AA1623">
            <v>175</v>
          </cell>
          <cell r="AB1623">
            <v>0</v>
          </cell>
          <cell r="AC1623">
            <v>70</v>
          </cell>
          <cell r="AD1623" t="str">
            <v>RK</v>
          </cell>
          <cell r="AE1623">
            <v>0</v>
          </cell>
          <cell r="AF1623">
            <v>1</v>
          </cell>
          <cell r="AG1623">
            <v>48</v>
          </cell>
          <cell r="AH1623">
            <v>29.68460111317254</v>
          </cell>
          <cell r="AJ1623">
            <v>53</v>
          </cell>
          <cell r="AL1623">
            <v>12</v>
          </cell>
          <cell r="AM1623">
            <v>4</v>
          </cell>
          <cell r="AN1623">
            <v>12</v>
          </cell>
          <cell r="AO1623">
            <v>19.404</v>
          </cell>
          <cell r="AP1623" t="e">
            <v>#N/A</v>
          </cell>
          <cell r="AQ1623" t="e">
            <v>#N/A</v>
          </cell>
          <cell r="AR1623" t="e">
            <v>#N/A</v>
          </cell>
          <cell r="AS1623" t="e">
            <v>#N/A</v>
          </cell>
          <cell r="AT1623" t="e">
            <v>#N/A</v>
          </cell>
        </row>
        <row r="1624">
          <cell r="B1624" t="str">
            <v>FCV300E-2</v>
          </cell>
          <cell r="C1624" t="str">
            <v>FCV300E;A</v>
          </cell>
          <cell r="D1624" t="str">
            <v>F-RPM</v>
          </cell>
          <cell r="E1624" t="str">
            <v xml:space="preserve">FORMULA </v>
          </cell>
          <cell r="F1624" t="str">
            <v>-</v>
          </cell>
          <cell r="G1624" t="str">
            <v>TUBE 100 MM</v>
          </cell>
          <cell r="H1624" t="str">
            <v>INJ 13-17,36-39,63</v>
          </cell>
          <cell r="I1624" t="e">
            <v>#N/A</v>
          </cell>
          <cell r="J1624" t="e">
            <v>#N/A</v>
          </cell>
          <cell r="K1624" t="str">
            <v>E-2724;PRS070</v>
          </cell>
          <cell r="L1624">
            <v>48</v>
          </cell>
          <cell r="M1624">
            <v>141.9558359621451</v>
          </cell>
          <cell r="N1624" t="str">
            <v>1x1</v>
          </cell>
          <cell r="O1624" t="str">
            <v>Compression</v>
          </cell>
          <cell r="P1624" t="str">
            <v>Press Dep.</v>
          </cell>
          <cell r="Q1624" t="str">
            <v>NO</v>
          </cell>
          <cell r="R1624" t="str">
            <v>-</v>
          </cell>
          <cell r="S1624">
            <v>120</v>
          </cell>
          <cell r="Y1624">
            <v>5</v>
          </cell>
          <cell r="Z1624">
            <v>634</v>
          </cell>
          <cell r="AA1624">
            <v>175</v>
          </cell>
          <cell r="AB1624">
            <v>0</v>
          </cell>
          <cell r="AC1624">
            <v>70</v>
          </cell>
          <cell r="AD1624" t="str">
            <v>RK</v>
          </cell>
          <cell r="AE1624">
            <v>0</v>
          </cell>
          <cell r="AF1624">
            <v>2</v>
          </cell>
          <cell r="AG1624">
            <v>48</v>
          </cell>
          <cell r="AH1624">
            <v>151.41955835962145</v>
          </cell>
          <cell r="AJ1624">
            <v>53</v>
          </cell>
          <cell r="AL1624">
            <v>12</v>
          </cell>
          <cell r="AM1624">
            <v>4</v>
          </cell>
          <cell r="AN1624">
            <v>24</v>
          </cell>
          <cell r="AO1624">
            <v>7.6079999999999997</v>
          </cell>
          <cell r="AP1624">
            <v>0</v>
          </cell>
          <cell r="AQ1624" t="e">
            <v>#N/A</v>
          </cell>
          <cell r="AR1624" t="str">
            <v>VAC</v>
          </cell>
          <cell r="AS1624">
            <v>0.97</v>
          </cell>
          <cell r="AT1624" t="e">
            <v>#N/A</v>
          </cell>
        </row>
        <row r="1625">
          <cell r="B1625" t="str">
            <v>FCV300N</v>
          </cell>
          <cell r="C1625" t="str">
            <v>FCV300N;A</v>
          </cell>
          <cell r="D1625" t="str">
            <v>F-RPM</v>
          </cell>
          <cell r="E1625" t="str">
            <v>MSC</v>
          </cell>
          <cell r="F1625" t="str">
            <v>IRC</v>
          </cell>
          <cell r="G1625" t="str">
            <v>BUMPER FRPNT RH</v>
          </cell>
          <cell r="H1625" t="str">
            <v>INJ 13-17,36-39,63</v>
          </cell>
          <cell r="I1625" t="e">
            <v>#N/A</v>
          </cell>
          <cell r="J1625" t="e">
            <v>#N/A</v>
          </cell>
          <cell r="K1625" t="str">
            <v>N-2768;PRS070</v>
          </cell>
          <cell r="L1625">
            <v>31</v>
          </cell>
          <cell r="M1625">
            <v>15.555555555555555</v>
          </cell>
          <cell r="N1625" t="str">
            <v>1x1</v>
          </cell>
          <cell r="O1625" t="str">
            <v>Comprssion</v>
          </cell>
          <cell r="P1625" t="str">
            <v>Sub.Cont.</v>
          </cell>
          <cell r="Q1625" t="str">
            <v>NO</v>
          </cell>
          <cell r="R1625" t="str">
            <v>-</v>
          </cell>
          <cell r="S1625">
            <v>100</v>
          </cell>
          <cell r="Y1625">
            <v>5</v>
          </cell>
          <cell r="Z1625">
            <v>1800</v>
          </cell>
          <cell r="AA1625">
            <v>175</v>
          </cell>
          <cell r="AB1625">
            <v>0</v>
          </cell>
          <cell r="AC1625">
            <v>0</v>
          </cell>
          <cell r="AD1625" t="str">
            <v>RK</v>
          </cell>
          <cell r="AE1625">
            <v>0</v>
          </cell>
          <cell r="AF1625">
            <v>1</v>
          </cell>
          <cell r="AG1625">
            <v>31</v>
          </cell>
          <cell r="AH1625">
            <v>17.222222222222221</v>
          </cell>
          <cell r="AJ1625" t="e">
            <v>#VALUE!</v>
          </cell>
          <cell r="AL1625">
            <v>12</v>
          </cell>
          <cell r="AM1625">
            <v>4</v>
          </cell>
          <cell r="AN1625">
            <v>12</v>
          </cell>
          <cell r="AO1625">
            <v>21.6</v>
          </cell>
          <cell r="AP1625" t="e">
            <v>#N/A</v>
          </cell>
          <cell r="AQ1625" t="e">
            <v>#N/A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B1626" t="str">
            <v>FCV300N</v>
          </cell>
          <cell r="C1626" t="str">
            <v>FCV300N;A</v>
          </cell>
          <cell r="D1626" t="str">
            <v>F-RPM</v>
          </cell>
          <cell r="E1626" t="str">
            <v>MSC</v>
          </cell>
          <cell r="F1626" t="str">
            <v>IRC</v>
          </cell>
          <cell r="G1626" t="str">
            <v>BUMPER FRPNT RH</v>
          </cell>
          <cell r="H1626" t="str">
            <v>INJ 13-17,36-39,63</v>
          </cell>
          <cell r="I1626" t="e">
            <v>#N/A</v>
          </cell>
          <cell r="J1626" t="e">
            <v>#N/A</v>
          </cell>
          <cell r="K1626" t="str">
            <v>N-2768;PRS050</v>
          </cell>
          <cell r="L1626">
            <v>66</v>
          </cell>
          <cell r="M1626">
            <v>45</v>
          </cell>
          <cell r="N1626" t="str">
            <v>1x1</v>
          </cell>
          <cell r="O1626" t="str">
            <v>Comprssion</v>
          </cell>
          <cell r="P1626" t="str">
            <v>Sub.Cont.</v>
          </cell>
          <cell r="Q1626" t="str">
            <v>NO</v>
          </cell>
          <cell r="R1626" t="str">
            <v>-</v>
          </cell>
          <cell r="S1626">
            <v>100</v>
          </cell>
          <cell r="Y1626">
            <v>5</v>
          </cell>
          <cell r="Z1626">
            <v>1400</v>
          </cell>
          <cell r="AA1626">
            <v>175</v>
          </cell>
          <cell r="AB1626">
            <v>0</v>
          </cell>
          <cell r="AC1626">
            <v>0</v>
          </cell>
          <cell r="AD1626" t="str">
            <v>RK</v>
          </cell>
          <cell r="AE1626">
            <v>0</v>
          </cell>
          <cell r="AF1626">
            <v>1</v>
          </cell>
          <cell r="AG1626">
            <v>66</v>
          </cell>
          <cell r="AH1626">
            <v>47.142857142857146</v>
          </cell>
          <cell r="AJ1626" t="e">
            <v>#VALUE!</v>
          </cell>
          <cell r="AL1626">
            <v>12</v>
          </cell>
          <cell r="AM1626">
            <v>4</v>
          </cell>
          <cell r="AN1626">
            <v>12</v>
          </cell>
          <cell r="AO1626">
            <v>16.8</v>
          </cell>
          <cell r="AP1626" t="e">
            <v>#N/A</v>
          </cell>
          <cell r="AQ1626" t="e">
            <v>#N/A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B1627" t="str">
            <v>FCV300N-1</v>
          </cell>
          <cell r="C1627" t="str">
            <v>FCV300N;A</v>
          </cell>
          <cell r="D1627" t="str">
            <v>F-RPM</v>
          </cell>
          <cell r="E1627" t="str">
            <v xml:space="preserve">FORMULA </v>
          </cell>
          <cell r="F1627" t="str">
            <v>-</v>
          </cell>
          <cell r="G1627" t="str">
            <v>TUBE 44 MM</v>
          </cell>
          <cell r="H1627" t="str">
            <v>INJ 13-17,36-39,63</v>
          </cell>
          <cell r="I1627" t="e">
            <v>#N/A</v>
          </cell>
          <cell r="J1627" t="e">
            <v>#N/A</v>
          </cell>
          <cell r="K1627" t="str">
            <v>N-2768;PRS080</v>
          </cell>
          <cell r="L1627" t="e">
            <v>#N/A</v>
          </cell>
          <cell r="M1627" t="e">
            <v>#N/A</v>
          </cell>
          <cell r="N1627" t="str">
            <v>1x1</v>
          </cell>
          <cell r="O1627" t="str">
            <v>Compression</v>
          </cell>
          <cell r="P1627" t="str">
            <v>Press Dep.</v>
          </cell>
          <cell r="Q1627" t="str">
            <v>NO</v>
          </cell>
          <cell r="R1627" t="str">
            <v>.</v>
          </cell>
          <cell r="S1627">
            <v>120</v>
          </cell>
          <cell r="T1627">
            <v>3</v>
          </cell>
          <cell r="U1627">
            <v>15</v>
          </cell>
          <cell r="V1627">
            <v>125</v>
          </cell>
          <cell r="W1627">
            <v>3</v>
          </cell>
          <cell r="Y1627">
            <v>4</v>
          </cell>
          <cell r="Z1627">
            <v>1050</v>
          </cell>
          <cell r="AA1627">
            <v>160</v>
          </cell>
          <cell r="AB1627">
            <v>1</v>
          </cell>
          <cell r="AC1627">
            <v>60</v>
          </cell>
          <cell r="AD1627" t="str">
            <v>RK</v>
          </cell>
          <cell r="AE1627">
            <v>0</v>
          </cell>
          <cell r="AF1627">
            <v>1</v>
          </cell>
          <cell r="AG1627" t="e">
            <v>#N/A</v>
          </cell>
          <cell r="AH1627" t="e">
            <v>#N/A</v>
          </cell>
          <cell r="AJ1627">
            <v>53</v>
          </cell>
          <cell r="AL1627">
            <v>36</v>
          </cell>
          <cell r="AM1627">
            <v>12</v>
          </cell>
          <cell r="AN1627">
            <v>36</v>
          </cell>
          <cell r="AO1627">
            <v>37.799999999999997</v>
          </cell>
          <cell r="AP1627" t="e">
            <v>#N/A</v>
          </cell>
          <cell r="AQ1627" t="e">
            <v>#N/A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B1628" t="str">
            <v>FCV350N-1</v>
          </cell>
          <cell r="C1628" t="str">
            <v>FCV350N;A</v>
          </cell>
          <cell r="D1628" t="str">
            <v>F-RPM</v>
          </cell>
          <cell r="E1628" t="str">
            <v xml:space="preserve">FORMULA </v>
          </cell>
          <cell r="F1628" t="str">
            <v>-</v>
          </cell>
          <cell r="G1628" t="str">
            <v>TUBE 44 MM</v>
          </cell>
          <cell r="H1628" t="str">
            <v>INJ 13-17,36-39,63</v>
          </cell>
          <cell r="I1628" t="e">
            <v>#N/A</v>
          </cell>
          <cell r="J1628" t="e">
            <v>#N/A</v>
          </cell>
          <cell r="K1628" t="str">
            <v>N-2768;PRS100</v>
          </cell>
          <cell r="L1628">
            <v>66</v>
          </cell>
          <cell r="M1628">
            <v>21</v>
          </cell>
          <cell r="N1628" t="str">
            <v>1x1</v>
          </cell>
          <cell r="O1628" t="str">
            <v>Compression</v>
          </cell>
          <cell r="P1628" t="str">
            <v>Press Dep.</v>
          </cell>
          <cell r="Q1628" t="str">
            <v>NO</v>
          </cell>
          <cell r="R1628" t="str">
            <v>.</v>
          </cell>
          <cell r="S1628">
            <v>120</v>
          </cell>
          <cell r="T1628">
            <v>3</v>
          </cell>
          <cell r="U1628">
            <v>15</v>
          </cell>
          <cell r="V1628">
            <v>125</v>
          </cell>
          <cell r="W1628">
            <v>3</v>
          </cell>
          <cell r="Y1628">
            <v>4</v>
          </cell>
          <cell r="Z1628">
            <v>3000</v>
          </cell>
          <cell r="AA1628">
            <v>160</v>
          </cell>
          <cell r="AB1628">
            <v>1</v>
          </cell>
          <cell r="AC1628">
            <v>60</v>
          </cell>
          <cell r="AD1628" t="str">
            <v>RK</v>
          </cell>
          <cell r="AE1628">
            <v>0</v>
          </cell>
          <cell r="AF1628">
            <v>1</v>
          </cell>
          <cell r="AG1628">
            <v>66</v>
          </cell>
          <cell r="AH1628">
            <v>22</v>
          </cell>
          <cell r="AJ1628">
            <v>53</v>
          </cell>
          <cell r="AL1628">
            <v>9</v>
          </cell>
          <cell r="AM1628">
            <v>3</v>
          </cell>
          <cell r="AN1628">
            <v>9</v>
          </cell>
          <cell r="AO1628">
            <v>27</v>
          </cell>
          <cell r="AP1628" t="e">
            <v>#N/A</v>
          </cell>
          <cell r="AQ1628" t="e">
            <v>#N/A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B1629" t="str">
            <v>FCV350N-2</v>
          </cell>
          <cell r="C1629" t="str">
            <v>FCV350N;A</v>
          </cell>
          <cell r="D1629" t="str">
            <v>F-VK</v>
          </cell>
          <cell r="E1629" t="str">
            <v xml:space="preserve">FORMULA </v>
          </cell>
          <cell r="F1629" t="str">
            <v>-</v>
          </cell>
          <cell r="G1629" t="str">
            <v>TUBE 30 MM</v>
          </cell>
          <cell r="H1629" t="str">
            <v>INJ 13-17,36-39,63</v>
          </cell>
          <cell r="I1629" t="e">
            <v>#N/A</v>
          </cell>
          <cell r="J1629" t="e">
            <v>#N/A</v>
          </cell>
          <cell r="K1629" t="str">
            <v>N-2768;PRS050</v>
          </cell>
          <cell r="L1629">
            <v>66</v>
          </cell>
          <cell r="M1629">
            <v>45</v>
          </cell>
          <cell r="N1629" t="str">
            <v>1x1</v>
          </cell>
          <cell r="O1629" t="str">
            <v>Compression</v>
          </cell>
          <cell r="P1629" t="str">
            <v>Press Dep.</v>
          </cell>
          <cell r="Q1629" t="str">
            <v>NO</v>
          </cell>
          <cell r="R1629" t="str">
            <v>-</v>
          </cell>
          <cell r="S1629">
            <v>120</v>
          </cell>
          <cell r="Y1629">
            <v>5</v>
          </cell>
          <cell r="Z1629">
            <v>1400</v>
          </cell>
          <cell r="AA1629">
            <v>175</v>
          </cell>
          <cell r="AB1629">
            <v>0</v>
          </cell>
          <cell r="AC1629">
            <v>70</v>
          </cell>
          <cell r="AD1629" t="str">
            <v>RK</v>
          </cell>
          <cell r="AE1629">
            <v>0</v>
          </cell>
          <cell r="AF1629">
            <v>1</v>
          </cell>
          <cell r="AG1629">
            <v>66</v>
          </cell>
          <cell r="AH1629">
            <v>47.142857142857146</v>
          </cell>
          <cell r="AJ1629">
            <v>53</v>
          </cell>
          <cell r="AL1629">
            <v>9</v>
          </cell>
          <cell r="AM1629">
            <v>3</v>
          </cell>
          <cell r="AN1629">
            <v>9</v>
          </cell>
          <cell r="AO1629">
            <v>12.6</v>
          </cell>
          <cell r="AP1629" t="e">
            <v>#N/A</v>
          </cell>
          <cell r="AQ1629" t="e">
            <v>#N/A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B1630" t="str">
            <v>FCV400N-1</v>
          </cell>
          <cell r="C1630" t="str">
            <v>FCV400N;A</v>
          </cell>
          <cell r="D1630" t="str">
            <v>F-VK</v>
          </cell>
          <cell r="E1630" t="str">
            <v xml:space="preserve">FORMULA </v>
          </cell>
          <cell r="F1630" t="str">
            <v>-</v>
          </cell>
          <cell r="G1630" t="str">
            <v>TUBE 30 MM</v>
          </cell>
          <cell r="H1630" t="str">
            <v>INJ 13-17,36-39,63</v>
          </cell>
          <cell r="I1630" t="e">
            <v>#N/A</v>
          </cell>
          <cell r="J1630" t="e">
            <v>#N/A</v>
          </cell>
          <cell r="K1630" t="str">
            <v>N-2768;PRS100</v>
          </cell>
          <cell r="L1630">
            <v>66</v>
          </cell>
          <cell r="M1630">
            <v>12.6</v>
          </cell>
          <cell r="N1630" t="str">
            <v>1x1</v>
          </cell>
          <cell r="O1630" t="str">
            <v>Compression</v>
          </cell>
          <cell r="P1630" t="str">
            <v>Press Dep.</v>
          </cell>
          <cell r="Q1630" t="str">
            <v>NO</v>
          </cell>
          <cell r="R1630" t="str">
            <v>-</v>
          </cell>
          <cell r="S1630">
            <v>120</v>
          </cell>
          <cell r="Y1630">
            <v>5</v>
          </cell>
          <cell r="Z1630">
            <v>5000</v>
          </cell>
          <cell r="AA1630">
            <v>175</v>
          </cell>
          <cell r="AB1630">
            <v>0</v>
          </cell>
          <cell r="AC1630">
            <v>70</v>
          </cell>
          <cell r="AD1630" t="str">
            <v>RK</v>
          </cell>
          <cell r="AE1630">
            <v>0</v>
          </cell>
          <cell r="AF1630">
            <v>1</v>
          </cell>
          <cell r="AG1630">
            <v>66</v>
          </cell>
          <cell r="AH1630">
            <v>13.2</v>
          </cell>
          <cell r="AJ1630">
            <v>53</v>
          </cell>
          <cell r="AL1630">
            <v>36</v>
          </cell>
          <cell r="AM1630">
            <v>12</v>
          </cell>
          <cell r="AN1630">
            <v>36</v>
          </cell>
          <cell r="AO1630">
            <v>180</v>
          </cell>
          <cell r="AP1630" t="e">
            <v>#N/A</v>
          </cell>
          <cell r="AQ1630" t="e">
            <v>#N/A</v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B1631" t="str">
            <v>FCV400N-2</v>
          </cell>
          <cell r="C1631" t="str">
            <v>FCV400N;A</v>
          </cell>
          <cell r="D1631" t="str">
            <v>F-VK</v>
          </cell>
          <cell r="E1631" t="str">
            <v xml:space="preserve">FORMULA </v>
          </cell>
          <cell r="F1631" t="str">
            <v>-</v>
          </cell>
          <cell r="G1631" t="str">
            <v>TUBE 30 MM</v>
          </cell>
          <cell r="H1631" t="str">
            <v>INJ 13-17,36-39,63</v>
          </cell>
          <cell r="I1631" t="e">
            <v>#N/A</v>
          </cell>
          <cell r="J1631" t="e">
            <v>#N/A</v>
          </cell>
          <cell r="K1631" t="str">
            <v>N-2768;PRS070</v>
          </cell>
          <cell r="L1631">
            <v>31</v>
          </cell>
          <cell r="M1631">
            <v>13.333333333333334</v>
          </cell>
          <cell r="N1631" t="str">
            <v>1x1</v>
          </cell>
          <cell r="O1631" t="str">
            <v>Compression</v>
          </cell>
          <cell r="P1631" t="str">
            <v>Press Dep.</v>
          </cell>
          <cell r="Q1631" t="str">
            <v>NO</v>
          </cell>
          <cell r="R1631" t="str">
            <v>-</v>
          </cell>
          <cell r="S1631">
            <v>120</v>
          </cell>
          <cell r="Y1631">
            <v>5</v>
          </cell>
          <cell r="Z1631">
            <v>2100</v>
          </cell>
          <cell r="AA1631">
            <v>175</v>
          </cell>
          <cell r="AB1631">
            <v>0</v>
          </cell>
          <cell r="AC1631">
            <v>70</v>
          </cell>
          <cell r="AD1631" t="str">
            <v>RK</v>
          </cell>
          <cell r="AE1631">
            <v>0</v>
          </cell>
          <cell r="AF1631">
            <v>1</v>
          </cell>
          <cell r="AG1631">
            <v>31</v>
          </cell>
          <cell r="AH1631">
            <v>14.761904761904763</v>
          </cell>
          <cell r="AJ1631">
            <v>53</v>
          </cell>
          <cell r="AL1631">
            <v>36</v>
          </cell>
          <cell r="AM1631">
            <v>12</v>
          </cell>
          <cell r="AN1631">
            <v>36</v>
          </cell>
          <cell r="AO1631">
            <v>75.599999999999994</v>
          </cell>
          <cell r="AP1631" t="e">
            <v>#N/A</v>
          </cell>
          <cell r="AQ1631" t="e">
            <v>#N/A</v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B1632" t="str">
            <v>FE1H-10-502A</v>
          </cell>
          <cell r="C1632" t="str">
            <v>FE1H-10-502A;A</v>
          </cell>
          <cell r="D1632" t="e">
            <v>#N/A</v>
          </cell>
          <cell r="E1632" t="str">
            <v>MSC</v>
          </cell>
          <cell r="F1632" t="str">
            <v>E-12,L</v>
          </cell>
          <cell r="G1632" t="str">
            <v>O-RING</v>
          </cell>
          <cell r="H1632">
            <v>510</v>
          </cell>
          <cell r="I1632" t="e">
            <v>#N/A</v>
          </cell>
          <cell r="J1632" t="e">
            <v>#N/A</v>
          </cell>
          <cell r="K1632" t="str">
            <v>C2555;PRS080</v>
          </cell>
          <cell r="L1632">
            <v>30</v>
          </cell>
          <cell r="M1632" t="e">
            <v>#DIV/0!</v>
          </cell>
          <cell r="N1632" t="str">
            <v>1x1</v>
          </cell>
          <cell r="O1632" t="str">
            <v>Comprssion</v>
          </cell>
          <cell r="P1632" t="str">
            <v>Sub.Cont.</v>
          </cell>
          <cell r="Q1632" t="str">
            <v>NO</v>
          </cell>
          <cell r="R1632" t="str">
            <v>-</v>
          </cell>
          <cell r="S1632">
            <v>100</v>
          </cell>
          <cell r="T1632" t="str">
            <v>JIG</v>
          </cell>
          <cell r="Y1632">
            <v>5</v>
          </cell>
          <cell r="Z1632">
            <v>0</v>
          </cell>
          <cell r="AA1632">
            <v>175</v>
          </cell>
          <cell r="AB1632">
            <v>0</v>
          </cell>
          <cell r="AC1632">
            <v>0</v>
          </cell>
          <cell r="AD1632" t="str">
            <v>RK</v>
          </cell>
          <cell r="AE1632">
            <v>0</v>
          </cell>
          <cell r="AF1632">
            <v>1</v>
          </cell>
          <cell r="AG1632">
            <v>30</v>
          </cell>
          <cell r="AH1632" t="e">
            <v>#DIV/0!</v>
          </cell>
          <cell r="AJ1632">
            <v>518</v>
          </cell>
          <cell r="AL1632" t="e">
            <v>#N/A</v>
          </cell>
          <cell r="AM1632" t="e">
            <v>#N/A</v>
          </cell>
          <cell r="AN1632" t="e">
            <v>#N/A</v>
          </cell>
          <cell r="AO1632" t="e">
            <v>#N/A</v>
          </cell>
          <cell r="AP1632" t="e">
            <v>#N/A</v>
          </cell>
          <cell r="AQ1632" t="e">
            <v>#N/A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B1633" t="str">
            <v>FE1H-10-512</v>
          </cell>
          <cell r="C1633" t="str">
            <v>FE1H-10-512;A</v>
          </cell>
          <cell r="D1633" t="str">
            <v>F-CRM</v>
          </cell>
          <cell r="E1633" t="str">
            <v>MSC</v>
          </cell>
          <cell r="F1633" t="str">
            <v>C11U,L</v>
          </cell>
          <cell r="G1633" t="str">
            <v>DRAIN PLUG TRUNK</v>
          </cell>
          <cell r="H1633" t="str">
            <v>RR</v>
          </cell>
          <cell r="I1633" t="e">
            <v>#N/A</v>
          </cell>
          <cell r="J1633" t="e">
            <v>#N/A</v>
          </cell>
          <cell r="K1633" t="str">
            <v>C2555;PRS080</v>
          </cell>
          <cell r="L1633">
            <v>30</v>
          </cell>
          <cell r="M1633">
            <v>1159.5547309833023</v>
          </cell>
          <cell r="N1633" t="str">
            <v>2x1</v>
          </cell>
          <cell r="O1633" t="str">
            <v>Compression</v>
          </cell>
          <cell r="P1633" t="str">
            <v>Sub.Cont.</v>
          </cell>
          <cell r="Q1633" t="str">
            <v>YES</v>
          </cell>
          <cell r="R1633" t="str">
            <v>-</v>
          </cell>
          <cell r="S1633">
            <v>100</v>
          </cell>
          <cell r="Y1633">
            <v>4</v>
          </cell>
          <cell r="Z1633">
            <v>23.284800000000001</v>
          </cell>
          <cell r="AA1633">
            <v>175</v>
          </cell>
          <cell r="AB1633">
            <v>7</v>
          </cell>
          <cell r="AC1633">
            <v>70</v>
          </cell>
          <cell r="AD1633" t="str">
            <v>RK</v>
          </cell>
          <cell r="AE1633">
            <v>0</v>
          </cell>
          <cell r="AF1633">
            <v>1</v>
          </cell>
          <cell r="AG1633">
            <v>30</v>
          </cell>
          <cell r="AH1633">
            <v>1288.3941455370027</v>
          </cell>
          <cell r="AJ1633">
            <v>318.81599999999997</v>
          </cell>
          <cell r="AL1633" t="e">
            <v>#N/A</v>
          </cell>
          <cell r="AM1633" t="e">
            <v>#N/A</v>
          </cell>
          <cell r="AN1633" t="e">
            <v>#N/A</v>
          </cell>
          <cell r="AO1633" t="e">
            <v>#N/A</v>
          </cell>
          <cell r="AP1633" t="e">
            <v>#N/A</v>
          </cell>
          <cell r="AQ1633" t="e">
            <v>#N/A</v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B1634" t="str">
            <v>FE3H-10-502A</v>
          </cell>
          <cell r="C1634" t="str">
            <v>FE3H-10-502A</v>
          </cell>
          <cell r="D1634" t="e">
            <v>#N/A</v>
          </cell>
          <cell r="E1634" t="str">
            <v>MSC</v>
          </cell>
          <cell r="F1634" t="str">
            <v>IRC</v>
          </cell>
          <cell r="G1634" t="str">
            <v>STOPPER BUMP RH</v>
          </cell>
          <cell r="I1634" t="e">
            <v>#N/A</v>
          </cell>
          <cell r="J1634" t="e">
            <v>#N/A</v>
          </cell>
          <cell r="L1634" t="e">
            <v>#N/A</v>
          </cell>
          <cell r="M1634" t="e">
            <v>#N/A</v>
          </cell>
          <cell r="O1634" t="str">
            <v>Compression</v>
          </cell>
          <cell r="P1634" t="str">
            <v>Sub.Cont.</v>
          </cell>
          <cell r="Q1634" t="str">
            <v>YES</v>
          </cell>
          <cell r="R1634" t="str">
            <v>-</v>
          </cell>
          <cell r="S1634">
            <v>100</v>
          </cell>
          <cell r="Y1634">
            <v>5</v>
          </cell>
          <cell r="Z1634">
            <v>0</v>
          </cell>
          <cell r="AA1634">
            <v>175</v>
          </cell>
          <cell r="AB1634">
            <v>0</v>
          </cell>
          <cell r="AC1634">
            <v>70</v>
          </cell>
          <cell r="AD1634" t="str">
            <v>RK</v>
          </cell>
          <cell r="AE1634">
            <v>0</v>
          </cell>
          <cell r="AF1634">
            <v>0</v>
          </cell>
          <cell r="AG1634" t="e">
            <v>#N/A</v>
          </cell>
          <cell r="AH1634" t="e">
            <v>#N/A</v>
          </cell>
          <cell r="AJ1634">
            <v>455.46899999999999</v>
          </cell>
          <cell r="AL1634" t="e">
            <v>#N/A</v>
          </cell>
          <cell r="AM1634" t="e">
            <v>#N/A</v>
          </cell>
          <cell r="AN1634" t="e">
            <v>#N/A</v>
          </cell>
          <cell r="AO1634" t="e">
            <v>#N/A</v>
          </cell>
          <cell r="AP1634" t="e">
            <v>#N/A</v>
          </cell>
          <cell r="AQ1634" t="e">
            <v>#N/A</v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B1635" t="str">
            <v>FE3N-10-512</v>
          </cell>
          <cell r="C1635" t="str">
            <v>FE3N-10-512;A</v>
          </cell>
          <cell r="D1635" t="str">
            <v>F-SCR</v>
          </cell>
          <cell r="E1635" t="str">
            <v>MSC</v>
          </cell>
          <cell r="F1635" t="str">
            <v>IRC</v>
          </cell>
          <cell r="G1635" t="str">
            <v>STOPPER BUMP RH</v>
          </cell>
          <cell r="H1635" t="str">
            <v>SCR</v>
          </cell>
          <cell r="I1635" t="e">
            <v>#N/A</v>
          </cell>
          <cell r="J1635" t="e">
            <v>#N/A</v>
          </cell>
          <cell r="K1635" t="str">
            <v>C2555;PRS080</v>
          </cell>
          <cell r="L1635">
            <v>30</v>
          </cell>
          <cell r="M1635">
            <v>1082.5635103926097</v>
          </cell>
          <cell r="N1635" t="str">
            <v>1x1</v>
          </cell>
          <cell r="O1635" t="str">
            <v>Comprssion</v>
          </cell>
          <cell r="P1635" t="str">
            <v>Press Dep.</v>
          </cell>
          <cell r="Q1635" t="str">
            <v>NO</v>
          </cell>
          <cell r="R1635" t="str">
            <v>-</v>
          </cell>
          <cell r="S1635">
            <v>80</v>
          </cell>
          <cell r="Y1635">
            <v>5</v>
          </cell>
          <cell r="Z1635">
            <v>24.940799999999999</v>
          </cell>
          <cell r="AA1635">
            <v>175</v>
          </cell>
          <cell r="AB1635">
            <v>0</v>
          </cell>
          <cell r="AC1635">
            <v>0</v>
          </cell>
          <cell r="AD1635" t="str">
            <v>RK</v>
          </cell>
          <cell r="AE1635">
            <v>0</v>
          </cell>
          <cell r="AF1635">
            <v>1</v>
          </cell>
          <cell r="AG1635">
            <v>30</v>
          </cell>
          <cell r="AH1635">
            <v>1202.8483448806774</v>
          </cell>
          <cell r="AJ1635">
            <v>0</v>
          </cell>
          <cell r="AL1635" t="e">
            <v>#N/A</v>
          </cell>
          <cell r="AM1635" t="e">
            <v>#N/A</v>
          </cell>
          <cell r="AN1635" t="e">
            <v>#N/A</v>
          </cell>
          <cell r="AO1635" t="e">
            <v>#N/A</v>
          </cell>
          <cell r="AP1635" t="e">
            <v>#N/A</v>
          </cell>
          <cell r="AQ1635" t="e">
            <v>#N/A</v>
          </cell>
          <cell r="AR1635" t="e">
            <v>#N/A</v>
          </cell>
          <cell r="AS1635" t="e">
            <v>#N/A</v>
          </cell>
          <cell r="AT1635" t="e">
            <v>#N/A</v>
          </cell>
        </row>
        <row r="1636">
          <cell r="B1636" t="str">
            <v>FOOT RUBBER</v>
          </cell>
          <cell r="C1636" t="str">
            <v>FOOT RUBBER;A</v>
          </cell>
          <cell r="D1636" t="e">
            <v>#N/A</v>
          </cell>
          <cell r="E1636" t="str">
            <v>MSC</v>
          </cell>
          <cell r="F1636" t="str">
            <v>IRC</v>
          </cell>
          <cell r="G1636" t="str">
            <v>STOPPER BUMP RH</v>
          </cell>
          <cell r="H1636" t="str">
            <v>RR</v>
          </cell>
          <cell r="I1636" t="e">
            <v>#N/A</v>
          </cell>
          <cell r="J1636" t="e">
            <v>#N/A</v>
          </cell>
          <cell r="K1636" t="str">
            <v>AG2600;PRS080</v>
          </cell>
          <cell r="L1636" t="e">
            <v>#N/A</v>
          </cell>
          <cell r="M1636" t="e">
            <v>#N/A</v>
          </cell>
          <cell r="N1636" t="str">
            <v>8x1</v>
          </cell>
          <cell r="O1636" t="str">
            <v>Compression</v>
          </cell>
          <cell r="P1636" t="str">
            <v>Sub.Cont.</v>
          </cell>
          <cell r="Q1636" t="str">
            <v>NO</v>
          </cell>
          <cell r="R1636" t="str">
            <v>-</v>
          </cell>
          <cell r="S1636">
            <v>100</v>
          </cell>
          <cell r="Y1636">
            <v>3</v>
          </cell>
          <cell r="Z1636">
            <v>63.36</v>
          </cell>
          <cell r="AA1636">
            <v>175</v>
          </cell>
          <cell r="AB1636">
            <v>3</v>
          </cell>
          <cell r="AC1636">
            <v>60</v>
          </cell>
          <cell r="AD1636" t="str">
            <v>RK</v>
          </cell>
          <cell r="AE1636">
            <v>0</v>
          </cell>
          <cell r="AF1636">
            <v>25</v>
          </cell>
          <cell r="AG1636" t="e">
            <v>#N/A</v>
          </cell>
          <cell r="AH1636" t="e">
            <v>#N/A</v>
          </cell>
          <cell r="AJ1636">
            <v>0</v>
          </cell>
          <cell r="AL1636" t="e">
            <v>#N/A</v>
          </cell>
          <cell r="AM1636" t="e">
            <v>#N/A</v>
          </cell>
          <cell r="AN1636" t="e">
            <v>#N/A</v>
          </cell>
          <cell r="AO1636" t="e">
            <v>#N/A</v>
          </cell>
          <cell r="AP1636" t="e">
            <v>#N/A</v>
          </cell>
          <cell r="AQ1636" t="e">
            <v>#N/A</v>
          </cell>
          <cell r="AR1636" t="e">
            <v>#N/A</v>
          </cell>
          <cell r="AS1636" t="e">
            <v>#N/A</v>
          </cell>
          <cell r="AT1636" t="e">
            <v>#N/A</v>
          </cell>
        </row>
        <row r="1637">
          <cell r="B1637" t="str">
            <v>G113-42-751C</v>
          </cell>
          <cell r="C1637" t="str">
            <v>G113-42-751C</v>
          </cell>
          <cell r="D1637" t="str">
            <v>F-TPS</v>
          </cell>
          <cell r="E1637" t="str">
            <v>MSC</v>
          </cell>
          <cell r="F1637" t="str">
            <v>IRC</v>
          </cell>
          <cell r="G1637" t="str">
            <v>STOPPER BUMP RH</v>
          </cell>
          <cell r="H1637" t="str">
            <v>TEE</v>
          </cell>
          <cell r="I1637" t="e">
            <v>#N/A</v>
          </cell>
          <cell r="J1637" t="e">
            <v>#N/A</v>
          </cell>
          <cell r="K1637" t="str">
            <v>C-2401</v>
          </cell>
          <cell r="L1637" t="e">
            <v>#N/A</v>
          </cell>
          <cell r="M1637" t="e">
            <v>#N/A</v>
          </cell>
          <cell r="N1637" t="str">
            <v>1x1</v>
          </cell>
          <cell r="O1637" t="str">
            <v>Compression</v>
          </cell>
          <cell r="P1637" t="str">
            <v>Press Dep.</v>
          </cell>
          <cell r="Q1637" t="str">
            <v>YES</v>
          </cell>
          <cell r="R1637" t="str">
            <v>-</v>
          </cell>
          <cell r="S1637">
            <v>80</v>
          </cell>
          <cell r="T1637">
            <v>4</v>
          </cell>
          <cell r="U1637">
            <v>70</v>
          </cell>
          <cell r="V1637">
            <v>150</v>
          </cell>
          <cell r="W1637">
            <v>9</v>
          </cell>
          <cell r="Y1637">
            <v>20</v>
          </cell>
          <cell r="Z1637">
            <v>12.700799999999999</v>
          </cell>
          <cell r="AA1637">
            <v>180</v>
          </cell>
          <cell r="AB1637">
            <v>15</v>
          </cell>
          <cell r="AC1637">
            <v>60</v>
          </cell>
          <cell r="AD1637" t="str">
            <v>RK</v>
          </cell>
          <cell r="AE1637">
            <v>0</v>
          </cell>
          <cell r="AF1637">
            <v>1</v>
          </cell>
          <cell r="AG1637" t="e">
            <v>#N/A</v>
          </cell>
          <cell r="AH1637" t="e">
            <v>#N/A</v>
          </cell>
          <cell r="AJ1637">
            <v>18</v>
          </cell>
          <cell r="AL1637" t="e">
            <v>#N/A</v>
          </cell>
          <cell r="AM1637" t="e">
            <v>#N/A</v>
          </cell>
          <cell r="AN1637" t="e">
            <v>#N/A</v>
          </cell>
          <cell r="AO1637" t="e">
            <v>#N/A</v>
          </cell>
          <cell r="AP1637" t="e">
            <v>#N/A</v>
          </cell>
          <cell r="AQ1637" t="e">
            <v>#N/A</v>
          </cell>
          <cell r="AR1637" t="e">
            <v>#N/A</v>
          </cell>
          <cell r="AS1637" t="e">
            <v>#N/A</v>
          </cell>
          <cell r="AT1637" t="e">
            <v>#N/A</v>
          </cell>
        </row>
        <row r="1638">
          <cell r="B1638" t="str">
            <v>G146-02320</v>
          </cell>
          <cell r="C1638" t="str">
            <v>G146-02320</v>
          </cell>
          <cell r="D1638" t="str">
            <v>F-TPS</v>
          </cell>
          <cell r="E1638" t="str">
            <v>MSC</v>
          </cell>
          <cell r="F1638" t="str">
            <v>IRC</v>
          </cell>
          <cell r="G1638" t="str">
            <v>STOPPER BUMP</v>
          </cell>
          <cell r="H1638" t="str">
            <v>SUB</v>
          </cell>
          <cell r="I1638" t="e">
            <v>#N/A</v>
          </cell>
          <cell r="J1638" t="e">
            <v>#N/A</v>
          </cell>
          <cell r="K1638" t="str">
            <v>E-2560</v>
          </cell>
          <cell r="L1638" t="e">
            <v>#N/A</v>
          </cell>
          <cell r="M1638" t="e">
            <v>#N/A</v>
          </cell>
          <cell r="N1638" t="str">
            <v>24x1</v>
          </cell>
          <cell r="O1638" t="str">
            <v>Compression</v>
          </cell>
          <cell r="P1638" t="str">
            <v>Press Dep.</v>
          </cell>
          <cell r="Q1638" t="str">
            <v>YES</v>
          </cell>
          <cell r="R1638" t="str">
            <v>-</v>
          </cell>
          <cell r="S1638">
            <v>80</v>
          </cell>
          <cell r="Y1638">
            <v>10</v>
          </cell>
          <cell r="Z1638">
            <v>53.76</v>
          </cell>
          <cell r="AA1638">
            <v>175</v>
          </cell>
          <cell r="AB1638">
            <v>0</v>
          </cell>
          <cell r="AC1638">
            <v>60</v>
          </cell>
          <cell r="AD1638" t="str">
            <v>RK</v>
          </cell>
          <cell r="AE1638">
            <v>0</v>
          </cell>
          <cell r="AF1638">
            <v>24</v>
          </cell>
          <cell r="AG1638" t="e">
            <v>#N/A</v>
          </cell>
          <cell r="AH1638" t="e">
            <v>#N/A</v>
          </cell>
          <cell r="AJ1638">
            <v>0</v>
          </cell>
          <cell r="AL1638" t="e">
            <v>#N/A</v>
          </cell>
          <cell r="AM1638" t="e">
            <v>#N/A</v>
          </cell>
          <cell r="AN1638" t="e">
            <v>#N/A</v>
          </cell>
          <cell r="AO1638" t="e">
            <v>#N/A</v>
          </cell>
          <cell r="AP1638" t="e">
            <v>#N/A</v>
          </cell>
          <cell r="AQ1638" t="e">
            <v>#N/A</v>
          </cell>
          <cell r="AR1638" t="e">
            <v>#N/A</v>
          </cell>
          <cell r="AS1638" t="e">
            <v>#N/A</v>
          </cell>
          <cell r="AT1638" t="e">
            <v>#N/A</v>
          </cell>
        </row>
        <row r="1639">
          <cell r="B1639" t="str">
            <v>G146-02900</v>
          </cell>
          <cell r="C1639" t="str">
            <v>G146-02900</v>
          </cell>
          <cell r="D1639" t="str">
            <v>F-TPS</v>
          </cell>
          <cell r="E1639" t="str">
            <v>MSC</v>
          </cell>
          <cell r="F1639" t="str">
            <v>IRC</v>
          </cell>
          <cell r="G1639" t="str">
            <v>STOPPER BUMP</v>
          </cell>
          <cell r="H1639" t="str">
            <v>SUB</v>
          </cell>
          <cell r="I1639" t="e">
            <v>#N/A</v>
          </cell>
          <cell r="J1639" t="e">
            <v>#N/A</v>
          </cell>
          <cell r="K1639" t="str">
            <v>E-2560</v>
          </cell>
          <cell r="L1639" t="e">
            <v>#N/A</v>
          </cell>
          <cell r="M1639" t="e">
            <v>#N/A</v>
          </cell>
          <cell r="N1639" t="str">
            <v>24x1</v>
          </cell>
          <cell r="O1639" t="str">
            <v>Compression</v>
          </cell>
          <cell r="P1639" t="str">
            <v>Sub.Cont.</v>
          </cell>
          <cell r="Q1639" t="str">
            <v>YES</v>
          </cell>
          <cell r="R1639" t="str">
            <v>-</v>
          </cell>
          <cell r="S1639">
            <v>80</v>
          </cell>
          <cell r="Y1639">
            <v>10</v>
          </cell>
          <cell r="Z1639">
            <v>91.2</v>
          </cell>
          <cell r="AA1639">
            <v>180</v>
          </cell>
          <cell r="AB1639">
            <v>0</v>
          </cell>
          <cell r="AC1639">
            <v>60</v>
          </cell>
          <cell r="AD1639" t="str">
            <v>RK</v>
          </cell>
          <cell r="AE1639">
            <v>0</v>
          </cell>
          <cell r="AF1639">
            <v>24</v>
          </cell>
          <cell r="AG1639" t="e">
            <v>#N/A</v>
          </cell>
          <cell r="AH1639" t="e">
            <v>#N/A</v>
          </cell>
          <cell r="AJ1639">
            <v>0</v>
          </cell>
          <cell r="AL1639" t="e">
            <v>#N/A</v>
          </cell>
          <cell r="AM1639" t="e">
            <v>#N/A</v>
          </cell>
          <cell r="AN1639" t="e">
            <v>#N/A</v>
          </cell>
          <cell r="AO1639" t="e">
            <v>#N/A</v>
          </cell>
          <cell r="AP1639" t="e">
            <v>#N/A</v>
          </cell>
          <cell r="AQ1639" t="e">
            <v>#N/A</v>
          </cell>
          <cell r="AR1639" t="e">
            <v>#N/A</v>
          </cell>
          <cell r="AS1639" t="e">
            <v>#N/A</v>
          </cell>
          <cell r="AT1639" t="e">
            <v>#N/A</v>
          </cell>
        </row>
        <row r="1640">
          <cell r="B1640" t="str">
            <v>G19351746018</v>
          </cell>
          <cell r="C1640" t="str">
            <v>G19351746018</v>
          </cell>
          <cell r="D1640" t="str">
            <v>F-OTH</v>
          </cell>
          <cell r="E1640" t="str">
            <v>MSC</v>
          </cell>
          <cell r="F1640" t="str">
            <v>IRC</v>
          </cell>
          <cell r="G1640" t="str">
            <v>STOPPER REBOUND</v>
          </cell>
          <cell r="H1640" t="str">
            <v>RR</v>
          </cell>
          <cell r="I1640" t="e">
            <v>#N/A</v>
          </cell>
          <cell r="J1640" t="e">
            <v>#N/A</v>
          </cell>
          <cell r="K1640" t="str">
            <v>E-2612</v>
          </cell>
          <cell r="L1640" t="e">
            <v>#N/A</v>
          </cell>
          <cell r="M1640" t="e">
            <v>#N/A</v>
          </cell>
          <cell r="N1640" t="str">
            <v>16x1</v>
          </cell>
          <cell r="O1640" t="str">
            <v>Compression</v>
          </cell>
          <cell r="P1640" t="str">
            <v>Press 510</v>
          </cell>
          <cell r="Q1640" t="str">
            <v>NO</v>
          </cell>
          <cell r="R1640" t="str">
            <v>-</v>
          </cell>
          <cell r="S1640">
            <v>120</v>
          </cell>
          <cell r="T1640">
            <v>1</v>
          </cell>
          <cell r="U1640">
            <v>35</v>
          </cell>
          <cell r="V1640">
            <v>195</v>
          </cell>
          <cell r="W1640">
            <v>5</v>
          </cell>
          <cell r="Y1640">
            <v>6</v>
          </cell>
          <cell r="Z1640">
            <v>172.98</v>
          </cell>
          <cell r="AE1640">
            <v>0</v>
          </cell>
          <cell r="AF1640">
            <v>16</v>
          </cell>
          <cell r="AG1640" t="e">
            <v>#N/A</v>
          </cell>
          <cell r="AH1640" t="e">
            <v>#N/A</v>
          </cell>
          <cell r="AJ1640">
            <v>66</v>
          </cell>
          <cell r="AL1640" t="e">
            <v>#N/A</v>
          </cell>
          <cell r="AM1640" t="e">
            <v>#N/A</v>
          </cell>
          <cell r="AN1640" t="e">
            <v>#N/A</v>
          </cell>
          <cell r="AO1640" t="e">
            <v>#N/A</v>
          </cell>
          <cell r="AP1640" t="e">
            <v>#N/A</v>
          </cell>
          <cell r="AQ1640" t="e">
            <v>#N/A</v>
          </cell>
          <cell r="AR1640" t="e">
            <v>#N/A</v>
          </cell>
          <cell r="AS1640" t="e">
            <v>#N/A</v>
          </cell>
          <cell r="AT1640" t="e">
            <v>#N/A</v>
          </cell>
        </row>
        <row r="1641">
          <cell r="B1641" t="str">
            <v>G231-06530B</v>
          </cell>
          <cell r="C1641" t="str">
            <v>G231-06530;A</v>
          </cell>
          <cell r="D1641" t="e">
            <v>#N/A</v>
          </cell>
          <cell r="E1641" t="str">
            <v>MSC</v>
          </cell>
          <cell r="F1641" t="str">
            <v>IRC</v>
          </cell>
          <cell r="G1641" t="str">
            <v>STOPPER BUMP</v>
          </cell>
          <cell r="H1641" t="str">
            <v>VAC</v>
          </cell>
          <cell r="I1641" t="e">
            <v>#N/A</v>
          </cell>
          <cell r="J1641" t="e">
            <v>#N/A</v>
          </cell>
          <cell r="K1641" t="str">
            <v>E2515;PRS080</v>
          </cell>
          <cell r="L1641">
            <v>18</v>
          </cell>
          <cell r="M1641">
            <v>4285.7142857142853</v>
          </cell>
          <cell r="N1641" t="str">
            <v>40x1</v>
          </cell>
          <cell r="O1641" t="str">
            <v>Compression</v>
          </cell>
          <cell r="P1641" t="str">
            <v>Sub.Cont.</v>
          </cell>
          <cell r="Q1641" t="str">
            <v>NO</v>
          </cell>
          <cell r="R1641" t="str">
            <v>-</v>
          </cell>
          <cell r="S1641">
            <v>100</v>
          </cell>
          <cell r="T1641">
            <v>6</v>
          </cell>
          <cell r="U1641">
            <v>20</v>
          </cell>
          <cell r="V1641">
            <v>150</v>
          </cell>
          <cell r="W1641">
            <v>6</v>
          </cell>
          <cell r="Y1641">
            <v>3</v>
          </cell>
          <cell r="Z1641">
            <v>140</v>
          </cell>
          <cell r="AA1641">
            <v>170</v>
          </cell>
          <cell r="AB1641">
            <v>3</v>
          </cell>
          <cell r="AC1641">
            <v>60</v>
          </cell>
          <cell r="AD1641" t="str">
            <v>RK</v>
          </cell>
          <cell r="AE1641">
            <v>0</v>
          </cell>
          <cell r="AF1641">
            <v>40</v>
          </cell>
          <cell r="AG1641">
            <v>18</v>
          </cell>
          <cell r="AH1641">
            <v>5142.8571428571431</v>
          </cell>
          <cell r="AJ1641">
            <v>240</v>
          </cell>
          <cell r="AL1641">
            <v>135</v>
          </cell>
          <cell r="AM1641">
            <v>45</v>
          </cell>
          <cell r="AN1641">
            <v>5400</v>
          </cell>
          <cell r="AO1641">
            <v>18.899999999999999</v>
          </cell>
          <cell r="AP1641">
            <v>0</v>
          </cell>
          <cell r="AQ1641" t="e">
            <v>#N/A</v>
          </cell>
          <cell r="AR1641" t="str">
            <v>PRS</v>
          </cell>
          <cell r="AS1641">
            <v>0</v>
          </cell>
          <cell r="AT1641" t="e">
            <v>#N/A</v>
          </cell>
        </row>
        <row r="1642">
          <cell r="B1642" t="str">
            <v>GA669-00260</v>
          </cell>
          <cell r="C1642" t="str">
            <v>GA669-00260;a</v>
          </cell>
          <cell r="D1642" t="str">
            <v>F-WCL01</v>
          </cell>
          <cell r="E1642" t="str">
            <v>MSC</v>
          </cell>
          <cell r="F1642" t="str">
            <v>PB-L20</v>
          </cell>
          <cell r="G1642" t="str">
            <v>RUB BODY MOUNT</v>
          </cell>
          <cell r="H1642" t="str">
            <v>INJ</v>
          </cell>
          <cell r="I1642" t="e">
            <v>#N/A</v>
          </cell>
          <cell r="J1642" t="e">
            <v>#N/A</v>
          </cell>
          <cell r="K1642" t="str">
            <v>E-5612;INJ080</v>
          </cell>
          <cell r="L1642">
            <v>70</v>
          </cell>
          <cell r="M1642">
            <v>2552.3809523809523</v>
          </cell>
          <cell r="N1642" t="str">
            <v>8x1</v>
          </cell>
          <cell r="O1642" t="str">
            <v>Transfer</v>
          </cell>
          <cell r="P1642" t="str">
            <v>Sub.Cont.</v>
          </cell>
          <cell r="Q1642" t="str">
            <v>NO</v>
          </cell>
          <cell r="R1642" t="str">
            <v>-</v>
          </cell>
          <cell r="S1642">
            <v>100</v>
          </cell>
          <cell r="T1642">
            <v>1</v>
          </cell>
          <cell r="U1642">
            <v>85</v>
          </cell>
          <cell r="V1642">
            <v>90</v>
          </cell>
          <cell r="W1642">
            <v>6</v>
          </cell>
          <cell r="Y1642">
            <v>6</v>
          </cell>
          <cell r="Z1642">
            <v>210</v>
          </cell>
          <cell r="AA1642">
            <v>170</v>
          </cell>
          <cell r="AB1642">
            <v>50</v>
          </cell>
          <cell r="AC1642">
            <v>50</v>
          </cell>
          <cell r="AD1642" t="str">
            <v>SE</v>
          </cell>
          <cell r="AE1642">
            <v>0</v>
          </cell>
          <cell r="AF1642">
            <v>8</v>
          </cell>
          <cell r="AG1642">
            <v>70</v>
          </cell>
          <cell r="AH1642">
            <v>2666.6666666666665</v>
          </cell>
          <cell r="AL1642">
            <v>195</v>
          </cell>
          <cell r="AM1642">
            <v>65</v>
          </cell>
          <cell r="AN1642">
            <v>1560</v>
          </cell>
          <cell r="AO1642">
            <v>40.950000000000003</v>
          </cell>
          <cell r="AP1642" t="e">
            <v>#N/A</v>
          </cell>
          <cell r="AQ1642" t="e">
            <v>#N/A</v>
          </cell>
          <cell r="AR1642" t="e">
            <v>#N/A</v>
          </cell>
          <cell r="AS1642">
            <v>5.9</v>
          </cell>
          <cell r="AT1642" t="e">
            <v>#N/A</v>
          </cell>
        </row>
        <row r="1643">
          <cell r="B1643" t="str">
            <v>GA669-00260</v>
          </cell>
          <cell r="C1643" t="str">
            <v>GA669-00260;a</v>
          </cell>
          <cell r="D1643" t="str">
            <v>F-WCL01</v>
          </cell>
          <cell r="E1643" t="str">
            <v>MSC</v>
          </cell>
          <cell r="F1643" t="str">
            <v>PB-L20</v>
          </cell>
          <cell r="G1643" t="str">
            <v>RUB BODY MOUNT</v>
          </cell>
          <cell r="H1643" t="str">
            <v>INJ</v>
          </cell>
          <cell r="I1643" t="e">
            <v>#N/A</v>
          </cell>
          <cell r="J1643" t="e">
            <v>#N/A</v>
          </cell>
          <cell r="K1643" t="str">
            <v>E-5612;INJ080</v>
          </cell>
          <cell r="L1643">
            <v>70</v>
          </cell>
          <cell r="M1643">
            <v>2552.3809523809523</v>
          </cell>
          <cell r="N1643" t="str">
            <v>8x1</v>
          </cell>
          <cell r="O1643" t="str">
            <v>Transfer</v>
          </cell>
          <cell r="P1643" t="str">
            <v>Sub.Cont.</v>
          </cell>
          <cell r="Q1643" t="str">
            <v>NO</v>
          </cell>
          <cell r="R1643" t="str">
            <v>-</v>
          </cell>
          <cell r="S1643">
            <v>100</v>
          </cell>
          <cell r="T1643">
            <v>1</v>
          </cell>
          <cell r="U1643">
            <v>85</v>
          </cell>
          <cell r="V1643">
            <v>90</v>
          </cell>
          <cell r="W1643">
            <v>6</v>
          </cell>
          <cell r="Y1643">
            <v>6</v>
          </cell>
          <cell r="Z1643">
            <v>210</v>
          </cell>
          <cell r="AA1643">
            <v>170</v>
          </cell>
          <cell r="AB1643">
            <v>50</v>
          </cell>
          <cell r="AC1643">
            <v>50</v>
          </cell>
          <cell r="AD1643" t="str">
            <v>SE</v>
          </cell>
          <cell r="AE1643">
            <v>0</v>
          </cell>
          <cell r="AF1643">
            <v>8</v>
          </cell>
          <cell r="AG1643">
            <v>70</v>
          </cell>
          <cell r="AH1643">
            <v>2666.6666666666665</v>
          </cell>
          <cell r="AL1643">
            <v>156</v>
          </cell>
          <cell r="AM1643">
            <v>52</v>
          </cell>
          <cell r="AN1643">
            <v>1248</v>
          </cell>
          <cell r="AO1643">
            <v>32.76</v>
          </cell>
          <cell r="AP1643" t="e">
            <v>#N/A</v>
          </cell>
          <cell r="AQ1643" t="e">
            <v>#N/A</v>
          </cell>
          <cell r="AR1643" t="e">
            <v>#N/A</v>
          </cell>
          <cell r="AS1643">
            <v>5.9</v>
          </cell>
          <cell r="AT1643" t="e">
            <v>#N/A</v>
          </cell>
        </row>
        <row r="1644">
          <cell r="B1644" t="str">
            <v>GK4004501</v>
          </cell>
          <cell r="C1644" t="str">
            <v>GK4004501</v>
          </cell>
          <cell r="D1644" t="str">
            <v>F-VAC</v>
          </cell>
          <cell r="E1644" t="str">
            <v>MSC</v>
          </cell>
          <cell r="F1644" t="str">
            <v>L-200</v>
          </cell>
          <cell r="G1644" t="str">
            <v>RUB BODY MOUNT</v>
          </cell>
          <cell r="H1644" t="str">
            <v>VAC</v>
          </cell>
          <cell r="I1644" t="e">
            <v>#N/A</v>
          </cell>
          <cell r="J1644" t="e">
            <v>#N/A</v>
          </cell>
          <cell r="K1644" t="str">
            <v>N-2549</v>
          </cell>
          <cell r="L1644" t="e">
            <v>#N/A</v>
          </cell>
          <cell r="M1644" t="e">
            <v>#N/A</v>
          </cell>
          <cell r="N1644" t="str">
            <v>9x1</v>
          </cell>
          <cell r="O1644" t="str">
            <v>Comprssion</v>
          </cell>
          <cell r="P1644" t="str">
            <v>Sub.Cont.</v>
          </cell>
          <cell r="Q1644" t="str">
            <v>NO</v>
          </cell>
          <cell r="R1644" t="str">
            <v>-</v>
          </cell>
          <cell r="S1644">
            <v>100</v>
          </cell>
          <cell r="Y1644">
            <v>5</v>
          </cell>
          <cell r="Z1644">
            <v>0</v>
          </cell>
          <cell r="AA1644">
            <v>175</v>
          </cell>
          <cell r="AB1644">
            <v>0</v>
          </cell>
          <cell r="AC1644">
            <v>55</v>
          </cell>
          <cell r="AD1644" t="str">
            <v>RK</v>
          </cell>
          <cell r="AE1644">
            <v>0</v>
          </cell>
          <cell r="AF1644">
            <v>9</v>
          </cell>
          <cell r="AG1644" t="e">
            <v>#N/A</v>
          </cell>
          <cell r="AH1644" t="e">
            <v>#N/A</v>
          </cell>
          <cell r="AJ1644">
            <v>0</v>
          </cell>
          <cell r="AL1644" t="e">
            <v>#N/A</v>
          </cell>
          <cell r="AM1644" t="e">
            <v>#N/A</v>
          </cell>
          <cell r="AN1644" t="e">
            <v>#N/A</v>
          </cell>
          <cell r="AO1644" t="e">
            <v>#N/A</v>
          </cell>
          <cell r="AP1644" t="e">
            <v>#N/A</v>
          </cell>
          <cell r="AQ1644" t="e">
            <v>#N/A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B1645" t="str">
            <v>GK4269811</v>
          </cell>
          <cell r="C1645" t="str">
            <v>GK4269811;A</v>
          </cell>
          <cell r="D1645" t="e">
            <v>#N/A</v>
          </cell>
          <cell r="E1645" t="str">
            <v>MSC</v>
          </cell>
          <cell r="F1645" t="str">
            <v>-</v>
          </cell>
          <cell r="G1645" t="str">
            <v>PLUG</v>
          </cell>
          <cell r="H1645" t="str">
            <v>VK</v>
          </cell>
          <cell r="I1645" t="e">
            <v>#N/A</v>
          </cell>
          <cell r="J1645" t="e">
            <v>#N/A</v>
          </cell>
          <cell r="K1645" t="str">
            <v>N2710;PRS030</v>
          </cell>
          <cell r="L1645" t="e">
            <v>#N/A</v>
          </cell>
          <cell r="M1645" t="e">
            <v>#N/A</v>
          </cell>
          <cell r="N1645" t="str">
            <v>9x1</v>
          </cell>
          <cell r="O1645" t="str">
            <v>Comprssion</v>
          </cell>
          <cell r="P1645" t="str">
            <v>Sub.Cont.</v>
          </cell>
          <cell r="Q1645" t="str">
            <v>NO</v>
          </cell>
          <cell r="R1645" t="str">
            <v>-</v>
          </cell>
          <cell r="S1645">
            <v>100</v>
          </cell>
          <cell r="Y1645">
            <v>3</v>
          </cell>
          <cell r="Z1645">
            <v>25.92</v>
          </cell>
          <cell r="AA1645">
            <v>175</v>
          </cell>
          <cell r="AB1645">
            <v>3</v>
          </cell>
          <cell r="AC1645">
            <v>55</v>
          </cell>
          <cell r="AD1645" t="str">
            <v>RK</v>
          </cell>
          <cell r="AE1645">
            <v>0</v>
          </cell>
          <cell r="AF1645">
            <v>9</v>
          </cell>
          <cell r="AG1645" t="e">
            <v>#N/A</v>
          </cell>
          <cell r="AH1645" t="e">
            <v>#N/A</v>
          </cell>
          <cell r="AJ1645">
            <v>0</v>
          </cell>
          <cell r="AL1645" t="e">
            <v>#N/A</v>
          </cell>
          <cell r="AM1645" t="e">
            <v>#N/A</v>
          </cell>
          <cell r="AN1645" t="e">
            <v>#N/A</v>
          </cell>
          <cell r="AO1645" t="e">
            <v>#N/A</v>
          </cell>
          <cell r="AP1645" t="e">
            <v>#N/A</v>
          </cell>
          <cell r="AQ1645" t="e">
            <v>#N/A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B1646" t="str">
            <v>GK4455111</v>
          </cell>
          <cell r="C1646" t="str">
            <v>GK4455111;A</v>
          </cell>
          <cell r="D1646" t="str">
            <v>F-VAC</v>
          </cell>
          <cell r="E1646" t="str">
            <v>MSC</v>
          </cell>
          <cell r="F1646" t="str">
            <v>LA-1</v>
          </cell>
          <cell r="G1646" t="str">
            <v>GAUGE OIL LEVEL</v>
          </cell>
          <cell r="H1646" t="str">
            <v>VAC</v>
          </cell>
          <cell r="I1646" t="e">
            <v>#N/A</v>
          </cell>
          <cell r="J1646" t="e">
            <v>#N/A</v>
          </cell>
          <cell r="K1646" t="str">
            <v>N-2501;PRS030</v>
          </cell>
          <cell r="L1646" t="e">
            <v>#N/A</v>
          </cell>
          <cell r="M1646" t="e">
            <v>#N/A</v>
          </cell>
          <cell r="N1646" t="str">
            <v>4x1</v>
          </cell>
          <cell r="O1646" t="str">
            <v>Compression</v>
          </cell>
          <cell r="P1646" t="str">
            <v>Sub.Cont.</v>
          </cell>
          <cell r="Q1646" t="str">
            <v>NO</v>
          </cell>
          <cell r="R1646" t="str">
            <v>-</v>
          </cell>
          <cell r="S1646">
            <v>100</v>
          </cell>
          <cell r="T1646">
            <v>4</v>
          </cell>
          <cell r="U1646">
            <v>45</v>
          </cell>
          <cell r="V1646">
            <v>45</v>
          </cell>
          <cell r="W1646">
            <v>8</v>
          </cell>
          <cell r="Y1646">
            <v>4</v>
          </cell>
          <cell r="Z1646">
            <v>20</v>
          </cell>
          <cell r="AA1646">
            <v>175</v>
          </cell>
          <cell r="AB1646">
            <v>7</v>
          </cell>
          <cell r="AC1646">
            <v>60</v>
          </cell>
          <cell r="AD1646" t="str">
            <v>RK</v>
          </cell>
          <cell r="AE1646">
            <v>0</v>
          </cell>
          <cell r="AF1646">
            <v>4</v>
          </cell>
          <cell r="AG1646" t="e">
            <v>#N/A</v>
          </cell>
          <cell r="AH1646" t="e">
            <v>#N/A</v>
          </cell>
          <cell r="AJ1646">
            <v>236.40600000000001</v>
          </cell>
          <cell r="AL1646">
            <v>105</v>
          </cell>
          <cell r="AM1646">
            <v>35</v>
          </cell>
          <cell r="AN1646">
            <v>420</v>
          </cell>
          <cell r="AO1646">
            <v>2.1</v>
          </cell>
          <cell r="AP1646" t="e">
            <v>#N/A</v>
          </cell>
          <cell r="AQ1646" t="e">
            <v>#N/A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B1647" t="str">
            <v>GK4462741</v>
          </cell>
          <cell r="C1647" t="str">
            <v>GK4462741;A</v>
          </cell>
          <cell r="D1647" t="str">
            <v>F-PUNCH</v>
          </cell>
          <cell r="E1647" t="str">
            <v>MSC</v>
          </cell>
          <cell r="F1647" t="str">
            <v>IRC</v>
          </cell>
          <cell r="G1647" t="str">
            <v>HELPER RUBBER</v>
          </cell>
          <cell r="H1647" t="str">
            <v>PUN</v>
          </cell>
          <cell r="I1647" t="e">
            <v>#N/A</v>
          </cell>
          <cell r="J1647" t="e">
            <v>#N/A</v>
          </cell>
          <cell r="K1647" t="str">
            <v>AS2778;PRS080</v>
          </cell>
          <cell r="L1647" t="e">
            <v>#N/A</v>
          </cell>
          <cell r="M1647" t="e">
            <v>#N/A</v>
          </cell>
          <cell r="N1647" t="str">
            <v>4x1</v>
          </cell>
          <cell r="Z1647">
            <v>0</v>
          </cell>
          <cell r="AF1647">
            <v>4</v>
          </cell>
          <cell r="AG1647" t="e">
            <v>#N/A</v>
          </cell>
          <cell r="AH1647" t="e">
            <v>#N/A</v>
          </cell>
          <cell r="AL1647" t="e">
            <v>#N/A</v>
          </cell>
          <cell r="AM1647" t="e">
            <v>#N/A</v>
          </cell>
          <cell r="AN1647" t="e">
            <v>#N/A</v>
          </cell>
          <cell r="AO1647" t="e">
            <v>#N/A</v>
          </cell>
          <cell r="AP1647" t="e">
            <v>#N/A</v>
          </cell>
          <cell r="AQ1647" t="e">
            <v>#N/A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B1648" t="str">
            <v>GK454130</v>
          </cell>
          <cell r="C1648" t="str">
            <v>GK454130;A</v>
          </cell>
          <cell r="D1648" t="str">
            <v>F-PUNCH</v>
          </cell>
          <cell r="E1648" t="str">
            <v>MSC</v>
          </cell>
          <cell r="F1648" t="str">
            <v>P CAR</v>
          </cell>
          <cell r="G1648" t="str">
            <v>PLUG</v>
          </cell>
          <cell r="H1648" t="str">
            <v>PUN</v>
          </cell>
          <cell r="I1648" t="e">
            <v>#N/A</v>
          </cell>
          <cell r="J1648" t="e">
            <v>#N/A</v>
          </cell>
          <cell r="K1648" t="str">
            <v>E2621;PRS080</v>
          </cell>
          <cell r="L1648">
            <v>80</v>
          </cell>
          <cell r="M1648">
            <v>47530.864197530864</v>
          </cell>
          <cell r="N1648" t="str">
            <v>16x1</v>
          </cell>
          <cell r="O1648" t="str">
            <v>Comprssion</v>
          </cell>
          <cell r="P1648" t="str">
            <v>Sub.Cont.</v>
          </cell>
          <cell r="Q1648" t="str">
            <v>NO</v>
          </cell>
          <cell r="R1648" t="str">
            <v>-</v>
          </cell>
          <cell r="S1648">
            <v>100</v>
          </cell>
          <cell r="Y1648">
            <v>3</v>
          </cell>
          <cell r="Z1648">
            <v>25.92</v>
          </cell>
          <cell r="AA1648">
            <v>175</v>
          </cell>
          <cell r="AB1648">
            <v>10</v>
          </cell>
          <cell r="AC1648">
            <v>55</v>
          </cell>
          <cell r="AD1648" t="str">
            <v>RK</v>
          </cell>
          <cell r="AE1648">
            <v>0</v>
          </cell>
          <cell r="AF1648">
            <v>16</v>
          </cell>
          <cell r="AG1648">
            <v>80</v>
          </cell>
          <cell r="AH1648">
            <v>49382.71604938271</v>
          </cell>
          <cell r="AJ1648" t="e">
            <v>#VALUE!</v>
          </cell>
          <cell r="AL1648" t="e">
            <v>#N/A</v>
          </cell>
          <cell r="AM1648" t="e">
            <v>#N/A</v>
          </cell>
          <cell r="AN1648" t="e">
            <v>#N/A</v>
          </cell>
          <cell r="AO1648" t="e">
            <v>#N/A</v>
          </cell>
          <cell r="AP1648" t="e">
            <v>#N/A</v>
          </cell>
          <cell r="AQ1648" t="e">
            <v>#N/A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B1649" t="str">
            <v>GK4677541</v>
          </cell>
          <cell r="C1649" t="str">
            <v>GK4677541</v>
          </cell>
          <cell r="D1649" t="e">
            <v>#N/A</v>
          </cell>
          <cell r="E1649" t="str">
            <v>MSC</v>
          </cell>
          <cell r="F1649" t="str">
            <v>YF</v>
          </cell>
          <cell r="G1649" t="str">
            <v>PLASTIC</v>
          </cell>
          <cell r="H1649">
            <v>510</v>
          </cell>
          <cell r="I1649" t="e">
            <v>#N/A</v>
          </cell>
          <cell r="J1649" t="e">
            <v>#N/A</v>
          </cell>
          <cell r="L1649" t="e">
            <v>#N/A</v>
          </cell>
          <cell r="M1649" t="e">
            <v>#N/A</v>
          </cell>
          <cell r="O1649" t="str">
            <v>Comprssion</v>
          </cell>
          <cell r="P1649" t="str">
            <v>Sub.Cont.</v>
          </cell>
          <cell r="Q1649" t="str">
            <v>NO</v>
          </cell>
          <cell r="R1649" t="str">
            <v>-</v>
          </cell>
          <cell r="S1649">
            <v>100</v>
          </cell>
          <cell r="Y1649">
            <v>3</v>
          </cell>
          <cell r="Z1649">
            <v>0</v>
          </cell>
          <cell r="AA1649">
            <v>175</v>
          </cell>
          <cell r="AB1649">
            <v>10</v>
          </cell>
          <cell r="AC1649">
            <v>55</v>
          </cell>
          <cell r="AD1649" t="str">
            <v>RK</v>
          </cell>
          <cell r="AE1649">
            <v>0</v>
          </cell>
          <cell r="AF1649">
            <v>0</v>
          </cell>
          <cell r="AG1649" t="e">
            <v>#N/A</v>
          </cell>
          <cell r="AH1649" t="e">
            <v>#N/A</v>
          </cell>
          <cell r="AJ1649" t="e">
            <v>#VALUE!</v>
          </cell>
          <cell r="AL1649" t="e">
            <v>#N/A</v>
          </cell>
          <cell r="AM1649" t="e">
            <v>#N/A</v>
          </cell>
          <cell r="AN1649" t="e">
            <v>#N/A</v>
          </cell>
          <cell r="AO1649" t="e">
            <v>#N/A</v>
          </cell>
          <cell r="AP1649" t="e">
            <v>#N/A</v>
          </cell>
          <cell r="AQ1649" t="e">
            <v>#N/A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B1650" t="str">
            <v>GR006313B</v>
          </cell>
          <cell r="C1650" t="str">
            <v>GR006313B;A</v>
          </cell>
          <cell r="D1650" t="str">
            <v>F-RP</v>
          </cell>
          <cell r="E1650" t="str">
            <v>MSC</v>
          </cell>
          <cell r="F1650" t="str">
            <v>IRC</v>
          </cell>
          <cell r="G1650" t="str">
            <v>STOPPER BUMP RH</v>
          </cell>
          <cell r="H1650" t="str">
            <v>INJ 75-76,80-86,88</v>
          </cell>
          <cell r="I1650" t="e">
            <v>#N/A</v>
          </cell>
          <cell r="J1650" t="e">
            <v>#N/A</v>
          </cell>
          <cell r="K1650" t="str">
            <v>E-5451;INJ080</v>
          </cell>
          <cell r="L1650">
            <v>73</v>
          </cell>
          <cell r="M1650">
            <v>1000</v>
          </cell>
          <cell r="N1650" t="str">
            <v>6X1</v>
          </cell>
          <cell r="O1650" t="str">
            <v>Compression</v>
          </cell>
          <cell r="P1650" t="str">
            <v>Press Dep.</v>
          </cell>
          <cell r="Q1650" t="str">
            <v>YES</v>
          </cell>
          <cell r="R1650" t="str">
            <v>-</v>
          </cell>
          <cell r="S1650">
            <v>80</v>
          </cell>
          <cell r="T1650">
            <v>4</v>
          </cell>
          <cell r="U1650">
            <v>60</v>
          </cell>
          <cell r="V1650">
            <v>170</v>
          </cell>
          <cell r="W1650">
            <v>9</v>
          </cell>
          <cell r="Y1650">
            <v>20</v>
          </cell>
          <cell r="Z1650">
            <v>420</v>
          </cell>
          <cell r="AA1650">
            <v>180</v>
          </cell>
          <cell r="AB1650">
            <v>15</v>
          </cell>
          <cell r="AC1650">
            <v>60</v>
          </cell>
          <cell r="AD1650" t="str">
            <v>RK</v>
          </cell>
          <cell r="AE1650">
            <v>0</v>
          </cell>
          <cell r="AF1650">
            <v>6</v>
          </cell>
          <cell r="AG1650">
            <v>73</v>
          </cell>
          <cell r="AH1650">
            <v>1042.8571428571427</v>
          </cell>
          <cell r="AJ1650">
            <v>18</v>
          </cell>
          <cell r="AL1650">
            <v>150</v>
          </cell>
          <cell r="AM1650">
            <v>50</v>
          </cell>
          <cell r="AN1650">
            <v>900</v>
          </cell>
          <cell r="AO1650">
            <v>63</v>
          </cell>
          <cell r="AP1650" t="e">
            <v>#N/A</v>
          </cell>
          <cell r="AQ1650" t="e">
            <v>#N/A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B1651" t="str">
            <v>GR006313B-2</v>
          </cell>
          <cell r="C1651" t="str">
            <v>GR006313B;A</v>
          </cell>
          <cell r="D1651" t="str">
            <v>F-RP</v>
          </cell>
          <cell r="E1651" t="str">
            <v>MSC</v>
          </cell>
          <cell r="F1651" t="str">
            <v>IRC</v>
          </cell>
          <cell r="G1651" t="str">
            <v>STOPPER BUMP RH</v>
          </cell>
          <cell r="H1651" t="str">
            <v>INJ 75-76,80-86,88</v>
          </cell>
          <cell r="I1651" t="e">
            <v>#N/A</v>
          </cell>
          <cell r="J1651" t="e">
            <v>#N/A</v>
          </cell>
          <cell r="K1651" t="str">
            <v>E-5451;INJ080</v>
          </cell>
          <cell r="L1651">
            <v>73</v>
          </cell>
          <cell r="M1651">
            <v>1000</v>
          </cell>
          <cell r="N1651" t="str">
            <v>6X1</v>
          </cell>
          <cell r="O1651" t="str">
            <v>Compression</v>
          </cell>
          <cell r="P1651" t="str">
            <v>Press Dep.</v>
          </cell>
          <cell r="Q1651" t="str">
            <v>YES</v>
          </cell>
          <cell r="R1651" t="str">
            <v>-</v>
          </cell>
          <cell r="S1651">
            <v>80</v>
          </cell>
          <cell r="T1651">
            <v>4</v>
          </cell>
          <cell r="U1651">
            <v>60</v>
          </cell>
          <cell r="V1651">
            <v>170</v>
          </cell>
          <cell r="W1651">
            <v>9</v>
          </cell>
          <cell r="Y1651">
            <v>20</v>
          </cell>
          <cell r="Z1651">
            <v>420</v>
          </cell>
          <cell r="AA1651">
            <v>180</v>
          </cell>
          <cell r="AB1651">
            <v>15</v>
          </cell>
          <cell r="AC1651">
            <v>60</v>
          </cell>
          <cell r="AD1651" t="str">
            <v>RK</v>
          </cell>
          <cell r="AE1651">
            <v>0</v>
          </cell>
          <cell r="AF1651">
            <v>6</v>
          </cell>
          <cell r="AG1651">
            <v>73</v>
          </cell>
          <cell r="AH1651">
            <v>1042.8571428571427</v>
          </cell>
          <cell r="AJ1651">
            <v>18</v>
          </cell>
          <cell r="AL1651">
            <v>100</v>
          </cell>
          <cell r="AM1651">
            <v>50</v>
          </cell>
          <cell r="AN1651">
            <v>600</v>
          </cell>
          <cell r="AO1651">
            <v>42</v>
          </cell>
          <cell r="AP1651" t="e">
            <v>#N/A</v>
          </cell>
          <cell r="AQ1651" t="e">
            <v>#N/A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B1652" t="str">
            <v>GR007713B</v>
          </cell>
          <cell r="C1652" t="str">
            <v>GR007713B;A</v>
          </cell>
          <cell r="D1652" t="str">
            <v>F-RP</v>
          </cell>
          <cell r="E1652" t="str">
            <v>HITACHI</v>
          </cell>
          <cell r="F1652" t="str">
            <v>-</v>
          </cell>
          <cell r="G1652" t="str">
            <v>3870N VALVE</v>
          </cell>
          <cell r="H1652" t="str">
            <v>INJ 75-76,80-86,88</v>
          </cell>
          <cell r="I1652" t="e">
            <v>#N/A</v>
          </cell>
          <cell r="J1652" t="e">
            <v>#N/A</v>
          </cell>
          <cell r="K1652" t="str">
            <v>E-5451;INJ080</v>
          </cell>
          <cell r="L1652">
            <v>73</v>
          </cell>
          <cell r="M1652">
            <v>3853.211009174312</v>
          </cell>
          <cell r="N1652" t="str">
            <v>24X1</v>
          </cell>
          <cell r="O1652" t="str">
            <v>Compression</v>
          </cell>
          <cell r="P1652" t="str">
            <v>Press Dep.</v>
          </cell>
          <cell r="Q1652" t="str">
            <v>NO</v>
          </cell>
          <cell r="R1652" t="str">
            <v>-</v>
          </cell>
          <cell r="S1652">
            <v>100</v>
          </cell>
          <cell r="Y1652">
            <v>4</v>
          </cell>
          <cell r="Z1652">
            <v>436</v>
          </cell>
          <cell r="AA1652">
            <v>175</v>
          </cell>
          <cell r="AB1652">
            <v>0</v>
          </cell>
          <cell r="AC1652">
            <v>70</v>
          </cell>
          <cell r="AD1652" t="str">
            <v>RK</v>
          </cell>
          <cell r="AE1652">
            <v>0</v>
          </cell>
          <cell r="AF1652">
            <v>24</v>
          </cell>
          <cell r="AG1652">
            <v>73</v>
          </cell>
          <cell r="AH1652">
            <v>4018.3486238532114</v>
          </cell>
          <cell r="AJ1652" t="e">
            <v>#VALUE!</v>
          </cell>
          <cell r="AL1652">
            <v>138</v>
          </cell>
          <cell r="AM1652">
            <v>46</v>
          </cell>
          <cell r="AN1652">
            <v>3312</v>
          </cell>
          <cell r="AO1652">
            <v>60.167999999999999</v>
          </cell>
          <cell r="AP1652" t="e">
            <v>#N/A</v>
          </cell>
          <cell r="AQ1652" t="e">
            <v>#N/A</v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B1653" t="str">
            <v>GR007713B-2</v>
          </cell>
          <cell r="C1653" t="str">
            <v>GR007713B;A</v>
          </cell>
          <cell r="D1653" t="str">
            <v>F-RP</v>
          </cell>
          <cell r="E1653" t="str">
            <v>HITACHI</v>
          </cell>
          <cell r="F1653" t="str">
            <v>-</v>
          </cell>
          <cell r="G1653" t="str">
            <v>3870N VALVE</v>
          </cell>
          <cell r="H1653" t="str">
            <v>INJ 75-76,80-86,88</v>
          </cell>
          <cell r="I1653" t="e">
            <v>#N/A</v>
          </cell>
          <cell r="J1653" t="e">
            <v>#N/A</v>
          </cell>
          <cell r="K1653" t="str">
            <v>E-5451;INJ080</v>
          </cell>
          <cell r="L1653">
            <v>73</v>
          </cell>
          <cell r="M1653">
            <v>3853.211009174312</v>
          </cell>
          <cell r="N1653" t="str">
            <v>24X1</v>
          </cell>
          <cell r="O1653" t="str">
            <v>Compression</v>
          </cell>
          <cell r="P1653" t="str">
            <v>Press Dep.</v>
          </cell>
          <cell r="Q1653" t="str">
            <v>NO</v>
          </cell>
          <cell r="R1653" t="str">
            <v>-</v>
          </cell>
          <cell r="S1653">
            <v>100</v>
          </cell>
          <cell r="Y1653">
            <v>4</v>
          </cell>
          <cell r="Z1653">
            <v>436</v>
          </cell>
          <cell r="AA1653">
            <v>175</v>
          </cell>
          <cell r="AB1653">
            <v>0</v>
          </cell>
          <cell r="AC1653">
            <v>70</v>
          </cell>
          <cell r="AD1653" t="str">
            <v>RK</v>
          </cell>
          <cell r="AE1653">
            <v>0</v>
          </cell>
          <cell r="AF1653">
            <v>24</v>
          </cell>
          <cell r="AG1653">
            <v>73</v>
          </cell>
          <cell r="AH1653">
            <v>4018.3486238532114</v>
          </cell>
          <cell r="AJ1653" t="e">
            <v>#VALUE!</v>
          </cell>
          <cell r="AL1653">
            <v>84</v>
          </cell>
          <cell r="AM1653">
            <v>42</v>
          </cell>
          <cell r="AN1653">
            <v>2016</v>
          </cell>
          <cell r="AO1653">
            <v>36.624000000000002</v>
          </cell>
          <cell r="AP1653" t="e">
            <v>#N/A</v>
          </cell>
          <cell r="AQ1653" t="e">
            <v>#N/A</v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B1654" t="str">
            <v>GR008113B</v>
          </cell>
          <cell r="C1654" t="str">
            <v>GR008113B;A</v>
          </cell>
          <cell r="D1654" t="str">
            <v>F-RP</v>
          </cell>
          <cell r="E1654" t="str">
            <v>MSC</v>
          </cell>
          <cell r="F1654" t="str">
            <v>IRC</v>
          </cell>
          <cell r="G1654" t="str">
            <v>STOPPER BUMP RH</v>
          </cell>
          <cell r="H1654" t="str">
            <v>RP</v>
          </cell>
          <cell r="I1654" t="e">
            <v>#N/A</v>
          </cell>
          <cell r="J1654" t="e">
            <v>#N/A</v>
          </cell>
          <cell r="K1654" t="str">
            <v>E-5451;INJ080</v>
          </cell>
          <cell r="L1654">
            <v>73</v>
          </cell>
          <cell r="M1654">
            <v>736.84210526315792</v>
          </cell>
          <cell r="N1654" t="str">
            <v>4X1</v>
          </cell>
          <cell r="O1654" t="str">
            <v>Compression</v>
          </cell>
          <cell r="P1654" t="str">
            <v>Press Dep.</v>
          </cell>
          <cell r="Q1654" t="str">
            <v>YES</v>
          </cell>
          <cell r="R1654" t="str">
            <v>-</v>
          </cell>
          <cell r="S1654">
            <v>80</v>
          </cell>
          <cell r="T1654">
            <v>4</v>
          </cell>
          <cell r="U1654">
            <v>90</v>
          </cell>
          <cell r="V1654">
            <v>150</v>
          </cell>
          <cell r="W1654">
            <v>9</v>
          </cell>
          <cell r="Y1654">
            <v>20</v>
          </cell>
          <cell r="Z1654">
            <v>380</v>
          </cell>
          <cell r="AA1654">
            <v>180</v>
          </cell>
          <cell r="AB1654">
            <v>20</v>
          </cell>
          <cell r="AC1654">
            <v>60</v>
          </cell>
          <cell r="AD1654" t="str">
            <v>RK</v>
          </cell>
          <cell r="AE1654">
            <v>0</v>
          </cell>
          <cell r="AF1654">
            <v>4</v>
          </cell>
          <cell r="AG1654">
            <v>73</v>
          </cell>
          <cell r="AH1654">
            <v>768.42105263157896</v>
          </cell>
          <cell r="AL1654">
            <v>147</v>
          </cell>
          <cell r="AM1654">
            <v>49</v>
          </cell>
          <cell r="AN1654">
            <v>588</v>
          </cell>
          <cell r="AO1654">
            <v>55.86</v>
          </cell>
          <cell r="AP1654" t="e">
            <v>#N/A</v>
          </cell>
          <cell r="AQ1654" t="e">
            <v>#N/A</v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B1655" t="str">
            <v>GR008113B-2</v>
          </cell>
          <cell r="C1655" t="str">
            <v>GR008113B;A</v>
          </cell>
          <cell r="D1655" t="str">
            <v>F-RP</v>
          </cell>
          <cell r="E1655" t="str">
            <v>MSC</v>
          </cell>
          <cell r="F1655" t="str">
            <v>IRC</v>
          </cell>
          <cell r="G1655" t="str">
            <v>STOPPER BUMP RH</v>
          </cell>
          <cell r="H1655" t="str">
            <v>RP</v>
          </cell>
          <cell r="I1655" t="e">
            <v>#N/A</v>
          </cell>
          <cell r="J1655" t="e">
            <v>#N/A</v>
          </cell>
          <cell r="K1655" t="str">
            <v>E-5451;INJ080</v>
          </cell>
          <cell r="L1655">
            <v>73</v>
          </cell>
          <cell r="M1655">
            <v>736.84210526315792</v>
          </cell>
          <cell r="N1655" t="str">
            <v>4X1</v>
          </cell>
          <cell r="O1655" t="str">
            <v>Compression</v>
          </cell>
          <cell r="P1655" t="str">
            <v>Press Dep.</v>
          </cell>
          <cell r="Q1655" t="str">
            <v>YES</v>
          </cell>
          <cell r="R1655" t="str">
            <v>-</v>
          </cell>
          <cell r="S1655">
            <v>80</v>
          </cell>
          <cell r="T1655">
            <v>4</v>
          </cell>
          <cell r="U1655">
            <v>90</v>
          </cell>
          <cell r="V1655">
            <v>150</v>
          </cell>
          <cell r="W1655">
            <v>9</v>
          </cell>
          <cell r="Y1655">
            <v>20</v>
          </cell>
          <cell r="Z1655">
            <v>380</v>
          </cell>
          <cell r="AA1655">
            <v>180</v>
          </cell>
          <cell r="AB1655">
            <v>20</v>
          </cell>
          <cell r="AC1655">
            <v>60</v>
          </cell>
          <cell r="AD1655" t="str">
            <v>RK</v>
          </cell>
          <cell r="AE1655">
            <v>0</v>
          </cell>
          <cell r="AF1655">
            <v>4</v>
          </cell>
          <cell r="AG1655">
            <v>73</v>
          </cell>
          <cell r="AH1655">
            <v>768.42105263157896</v>
          </cell>
          <cell r="AL1655">
            <v>98</v>
          </cell>
          <cell r="AM1655">
            <v>49</v>
          </cell>
          <cell r="AN1655">
            <v>392</v>
          </cell>
          <cell r="AO1655">
            <v>37.24</v>
          </cell>
          <cell r="AP1655" t="e">
            <v>#N/A</v>
          </cell>
          <cell r="AQ1655" t="e">
            <v>#N/A</v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B1656" t="str">
            <v>GR133403B</v>
          </cell>
          <cell r="C1656" t="str">
            <v>GR133403B;A</v>
          </cell>
          <cell r="D1656" t="str">
            <v>F-RP</v>
          </cell>
          <cell r="E1656" t="str">
            <v>MSC</v>
          </cell>
          <cell r="F1656" t="str">
            <v>IRC</v>
          </cell>
          <cell r="G1656" t="str">
            <v>STOPPER BUMP RH</v>
          </cell>
          <cell r="H1656" t="str">
            <v>INJ 75-76,80-86,88</v>
          </cell>
          <cell r="I1656" t="e">
            <v>#N/A</v>
          </cell>
          <cell r="J1656" t="e">
            <v>#N/A</v>
          </cell>
          <cell r="K1656" t="str">
            <v>E-5451;INJ080</v>
          </cell>
          <cell r="L1656">
            <v>73</v>
          </cell>
          <cell r="M1656">
            <v>1244.4444444444446</v>
          </cell>
          <cell r="N1656" t="str">
            <v>12X1</v>
          </cell>
          <cell r="O1656" t="str">
            <v>Compression</v>
          </cell>
          <cell r="P1656" t="str">
            <v>Press Dep.</v>
          </cell>
          <cell r="Q1656" t="str">
            <v>YES</v>
          </cell>
          <cell r="R1656" t="str">
            <v>-</v>
          </cell>
          <cell r="S1656">
            <v>80</v>
          </cell>
          <cell r="T1656">
            <v>4</v>
          </cell>
          <cell r="U1656">
            <v>100</v>
          </cell>
          <cell r="V1656">
            <v>185</v>
          </cell>
          <cell r="W1656">
            <v>9</v>
          </cell>
          <cell r="Y1656">
            <v>20</v>
          </cell>
          <cell r="Z1656">
            <v>675</v>
          </cell>
          <cell r="AA1656">
            <v>180</v>
          </cell>
          <cell r="AB1656">
            <v>20</v>
          </cell>
          <cell r="AC1656">
            <v>60</v>
          </cell>
          <cell r="AD1656" t="str">
            <v>RK</v>
          </cell>
          <cell r="AE1656">
            <v>0</v>
          </cell>
          <cell r="AF1656">
            <v>12</v>
          </cell>
          <cell r="AG1656">
            <v>73</v>
          </cell>
          <cell r="AH1656">
            <v>1297.7777777777778</v>
          </cell>
          <cell r="AL1656">
            <v>114</v>
          </cell>
          <cell r="AM1656">
            <v>38</v>
          </cell>
          <cell r="AN1656">
            <v>1368</v>
          </cell>
          <cell r="AO1656">
            <v>76.95</v>
          </cell>
          <cell r="AP1656" t="e">
            <v>#N/A</v>
          </cell>
          <cell r="AQ1656" t="e">
            <v>#N/A</v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B1657" t="str">
            <v>GR133403B-2</v>
          </cell>
          <cell r="C1657" t="str">
            <v>GR133403B;A</v>
          </cell>
          <cell r="D1657" t="str">
            <v>F-RP</v>
          </cell>
          <cell r="E1657" t="str">
            <v>MSC</v>
          </cell>
          <cell r="F1657" t="str">
            <v>IRC</v>
          </cell>
          <cell r="G1657" t="str">
            <v>STOPPER BUMP RH</v>
          </cell>
          <cell r="H1657" t="str">
            <v>INJ 75-76,80-86,88</v>
          </cell>
          <cell r="I1657" t="e">
            <v>#N/A</v>
          </cell>
          <cell r="J1657" t="e">
            <v>#N/A</v>
          </cell>
          <cell r="K1657" t="str">
            <v>E-5451;INJ080</v>
          </cell>
          <cell r="L1657">
            <v>73</v>
          </cell>
          <cell r="M1657">
            <v>1244.4444444444446</v>
          </cell>
          <cell r="N1657" t="str">
            <v>12X1</v>
          </cell>
          <cell r="O1657" t="str">
            <v>Compression</v>
          </cell>
          <cell r="P1657" t="str">
            <v>Press Dep.</v>
          </cell>
          <cell r="Q1657" t="str">
            <v>YES</v>
          </cell>
          <cell r="R1657" t="str">
            <v>-</v>
          </cell>
          <cell r="S1657">
            <v>80</v>
          </cell>
          <cell r="T1657">
            <v>4</v>
          </cell>
          <cell r="U1657">
            <v>100</v>
          </cell>
          <cell r="V1657">
            <v>185</v>
          </cell>
          <cell r="W1657">
            <v>9</v>
          </cell>
          <cell r="Y1657">
            <v>20</v>
          </cell>
          <cell r="Z1657">
            <v>675</v>
          </cell>
          <cell r="AA1657">
            <v>180</v>
          </cell>
          <cell r="AB1657">
            <v>20</v>
          </cell>
          <cell r="AC1657">
            <v>60</v>
          </cell>
          <cell r="AD1657" t="str">
            <v>RK</v>
          </cell>
          <cell r="AE1657">
            <v>0</v>
          </cell>
          <cell r="AF1657">
            <v>12</v>
          </cell>
          <cell r="AG1657">
            <v>73</v>
          </cell>
          <cell r="AH1657">
            <v>1297.7777777777778</v>
          </cell>
          <cell r="AL1657">
            <v>76</v>
          </cell>
          <cell r="AM1657">
            <v>38</v>
          </cell>
          <cell r="AN1657">
            <v>912</v>
          </cell>
          <cell r="AO1657">
            <v>51.3</v>
          </cell>
          <cell r="AP1657" t="e">
            <v>#N/A</v>
          </cell>
          <cell r="AQ1657" t="e">
            <v>#N/A</v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B1658" t="str">
            <v>GR136003B</v>
          </cell>
          <cell r="C1658" t="str">
            <v>GR136003B;A</v>
          </cell>
          <cell r="D1658" t="str">
            <v>F-RP</v>
          </cell>
          <cell r="E1658" t="str">
            <v>MSC</v>
          </cell>
          <cell r="F1658" t="str">
            <v>PB-L20</v>
          </cell>
          <cell r="G1658" t="str">
            <v>RUB BODY MOUNT</v>
          </cell>
          <cell r="H1658" t="str">
            <v>INJ 75-76,80-86,88</v>
          </cell>
          <cell r="I1658" t="e">
            <v>#N/A</v>
          </cell>
          <cell r="J1658" t="e">
            <v>#N/A</v>
          </cell>
          <cell r="K1658" t="str">
            <v>E-5451;INJ080</v>
          </cell>
          <cell r="L1658">
            <v>73</v>
          </cell>
          <cell r="M1658">
            <v>800</v>
          </cell>
          <cell r="N1658" t="str">
            <v>4x1</v>
          </cell>
          <cell r="Z1658">
            <v>350</v>
          </cell>
          <cell r="AF1658">
            <v>4</v>
          </cell>
          <cell r="AG1658">
            <v>73</v>
          </cell>
          <cell r="AH1658">
            <v>834.28571428571433</v>
          </cell>
          <cell r="AL1658">
            <v>144</v>
          </cell>
          <cell r="AM1658">
            <v>48</v>
          </cell>
          <cell r="AN1658">
            <v>576</v>
          </cell>
          <cell r="AO1658">
            <v>50.4</v>
          </cell>
          <cell r="AP1658" t="e">
            <v>#N/A</v>
          </cell>
          <cell r="AQ1658" t="e">
            <v>#N/A</v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B1659" t="str">
            <v>GR136003B-2</v>
          </cell>
          <cell r="C1659" t="str">
            <v>GR136003B;A</v>
          </cell>
          <cell r="D1659" t="str">
            <v>F-RP</v>
          </cell>
          <cell r="E1659" t="str">
            <v>MSC</v>
          </cell>
          <cell r="F1659" t="str">
            <v>PB-L20</v>
          </cell>
          <cell r="G1659" t="str">
            <v>RUB BODY MOUNT</v>
          </cell>
          <cell r="H1659" t="str">
            <v>INJ 75-76,80-86,88</v>
          </cell>
          <cell r="I1659" t="e">
            <v>#N/A</v>
          </cell>
          <cell r="J1659" t="e">
            <v>#N/A</v>
          </cell>
          <cell r="K1659" t="str">
            <v>E-5451;INJ080</v>
          </cell>
          <cell r="L1659">
            <v>73</v>
          </cell>
          <cell r="M1659">
            <v>800</v>
          </cell>
          <cell r="N1659" t="str">
            <v>4x1</v>
          </cell>
          <cell r="Z1659">
            <v>350</v>
          </cell>
          <cell r="AF1659">
            <v>4</v>
          </cell>
          <cell r="AG1659">
            <v>73</v>
          </cell>
          <cell r="AH1659">
            <v>834.28571428571433</v>
          </cell>
          <cell r="AL1659">
            <v>96</v>
          </cell>
          <cell r="AM1659">
            <v>48</v>
          </cell>
          <cell r="AN1659">
            <v>384</v>
          </cell>
          <cell r="AO1659">
            <v>33.6</v>
          </cell>
          <cell r="AP1659" t="e">
            <v>#N/A</v>
          </cell>
          <cell r="AQ1659" t="e">
            <v>#N/A</v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B1660" t="str">
            <v>GR136103B</v>
          </cell>
          <cell r="C1660" t="str">
            <v>GR136103B;A</v>
          </cell>
          <cell r="D1660" t="str">
            <v>F-RP</v>
          </cell>
          <cell r="E1660" t="str">
            <v>MSC</v>
          </cell>
          <cell r="F1660" t="str">
            <v>-</v>
          </cell>
          <cell r="G1660" t="str">
            <v>PLUG</v>
          </cell>
          <cell r="H1660" t="str">
            <v>INJ 75-76,80-86,88</v>
          </cell>
          <cell r="I1660" t="e">
            <v>#N/A</v>
          </cell>
          <cell r="J1660" t="e">
            <v>#N/A</v>
          </cell>
          <cell r="K1660" t="str">
            <v>E-5451;INJ080</v>
          </cell>
          <cell r="L1660">
            <v>73</v>
          </cell>
          <cell r="M1660">
            <v>800</v>
          </cell>
          <cell r="N1660" t="str">
            <v>4x1</v>
          </cell>
          <cell r="Z1660">
            <v>350</v>
          </cell>
          <cell r="AF1660">
            <v>4</v>
          </cell>
          <cell r="AG1660">
            <v>73</v>
          </cell>
          <cell r="AH1660">
            <v>834.28571428571433</v>
          </cell>
          <cell r="AL1660">
            <v>144</v>
          </cell>
          <cell r="AM1660">
            <v>48</v>
          </cell>
          <cell r="AN1660">
            <v>576</v>
          </cell>
          <cell r="AO1660">
            <v>50.4</v>
          </cell>
          <cell r="AP1660" t="e">
            <v>#N/A</v>
          </cell>
          <cell r="AQ1660" t="e">
            <v>#N/A</v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B1661" t="str">
            <v>GR136103B-2</v>
          </cell>
          <cell r="C1661" t="str">
            <v>GR136103B;A</v>
          </cell>
          <cell r="D1661" t="str">
            <v>F-RP</v>
          </cell>
          <cell r="E1661" t="str">
            <v>MSC</v>
          </cell>
          <cell r="F1661" t="str">
            <v>-</v>
          </cell>
          <cell r="G1661" t="str">
            <v>PLUG</v>
          </cell>
          <cell r="H1661" t="str">
            <v>INJ 75-76,80-86,88</v>
          </cell>
          <cell r="I1661" t="e">
            <v>#N/A</v>
          </cell>
          <cell r="J1661" t="e">
            <v>#N/A</v>
          </cell>
          <cell r="K1661" t="str">
            <v>E-5451;INJ080</v>
          </cell>
          <cell r="L1661">
            <v>73</v>
          </cell>
          <cell r="M1661">
            <v>800</v>
          </cell>
          <cell r="N1661" t="str">
            <v>4x1</v>
          </cell>
          <cell r="Z1661">
            <v>350</v>
          </cell>
          <cell r="AF1661">
            <v>4</v>
          </cell>
          <cell r="AG1661">
            <v>73</v>
          </cell>
          <cell r="AH1661">
            <v>834.28571428571433</v>
          </cell>
          <cell r="AL1661">
            <v>96</v>
          </cell>
          <cell r="AM1661">
            <v>48</v>
          </cell>
          <cell r="AN1661">
            <v>384</v>
          </cell>
          <cell r="AO1661">
            <v>33.6</v>
          </cell>
          <cell r="AP1661" t="e">
            <v>#N/A</v>
          </cell>
          <cell r="AQ1661" t="e">
            <v>#N/A</v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B1662" t="str">
            <v>GR136203B</v>
          </cell>
          <cell r="C1662" t="str">
            <v>GR136203B;A</v>
          </cell>
          <cell r="D1662" t="str">
            <v>F-RP</v>
          </cell>
          <cell r="E1662" t="str">
            <v>MSC</v>
          </cell>
          <cell r="F1662" t="str">
            <v>L-200</v>
          </cell>
          <cell r="G1662" t="str">
            <v>RUB BODY MOUNT</v>
          </cell>
          <cell r="H1662" t="str">
            <v>INJ 75-76,80-86,88</v>
          </cell>
          <cell r="I1662" t="e">
            <v>#N/A</v>
          </cell>
          <cell r="J1662" t="e">
            <v>#N/A</v>
          </cell>
          <cell r="K1662" t="str">
            <v>E-5451;INJ080</v>
          </cell>
          <cell r="L1662">
            <v>73</v>
          </cell>
          <cell r="M1662">
            <v>1098.0392156862745</v>
          </cell>
          <cell r="N1662" t="str">
            <v>4x1</v>
          </cell>
          <cell r="Z1662">
            <v>255</v>
          </cell>
          <cell r="AF1662">
            <v>4</v>
          </cell>
          <cell r="AG1662">
            <v>73</v>
          </cell>
          <cell r="AH1662">
            <v>1145.0980392156862</v>
          </cell>
          <cell r="AL1662">
            <v>144</v>
          </cell>
          <cell r="AM1662">
            <v>48</v>
          </cell>
          <cell r="AN1662">
            <v>576</v>
          </cell>
          <cell r="AO1662">
            <v>36.72</v>
          </cell>
          <cell r="AP1662" t="e">
            <v>#N/A</v>
          </cell>
          <cell r="AQ1662" t="e">
            <v>#N/A</v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B1663" t="str">
            <v>GR136203B-1</v>
          </cell>
          <cell r="C1663" t="str">
            <v>GR136203B;A</v>
          </cell>
          <cell r="D1663" t="str">
            <v>F-RP</v>
          </cell>
          <cell r="E1663" t="str">
            <v>MSC</v>
          </cell>
          <cell r="F1663" t="str">
            <v>L-200</v>
          </cell>
          <cell r="G1663" t="str">
            <v>RUB BODY MOUNT</v>
          </cell>
          <cell r="H1663" t="str">
            <v>INJ 75-76,80-86,88</v>
          </cell>
          <cell r="I1663" t="e">
            <v>#N/A</v>
          </cell>
          <cell r="J1663" t="e">
            <v>#N/A</v>
          </cell>
          <cell r="K1663" t="str">
            <v>E-5451;INJ080</v>
          </cell>
          <cell r="L1663">
            <v>73</v>
          </cell>
          <cell r="M1663">
            <v>1098.0392156862745</v>
          </cell>
          <cell r="N1663" t="str">
            <v>4x1</v>
          </cell>
          <cell r="Z1663">
            <v>255</v>
          </cell>
          <cell r="AF1663">
            <v>4</v>
          </cell>
          <cell r="AG1663">
            <v>73</v>
          </cell>
          <cell r="AH1663">
            <v>1145.0980392156862</v>
          </cell>
          <cell r="AL1663">
            <v>46</v>
          </cell>
          <cell r="AM1663">
            <v>46</v>
          </cell>
          <cell r="AN1663">
            <v>184</v>
          </cell>
          <cell r="AO1663">
            <v>11.73</v>
          </cell>
          <cell r="AP1663" t="e">
            <v>#N/A</v>
          </cell>
          <cell r="AQ1663" t="e">
            <v>#N/A</v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B1664" t="str">
            <v>GR136203B-2</v>
          </cell>
          <cell r="C1664" t="str">
            <v>GR136203B;A</v>
          </cell>
          <cell r="D1664" t="str">
            <v>F-RP</v>
          </cell>
          <cell r="E1664" t="str">
            <v>MSC</v>
          </cell>
          <cell r="F1664" t="str">
            <v>L-200</v>
          </cell>
          <cell r="G1664" t="str">
            <v>RUB BODY MOUNT</v>
          </cell>
          <cell r="H1664" t="str">
            <v>INJ 75-76,80-86,88</v>
          </cell>
          <cell r="I1664" t="e">
            <v>#N/A</v>
          </cell>
          <cell r="J1664" t="e">
            <v>#N/A</v>
          </cell>
          <cell r="K1664" t="str">
            <v>E-5451;INJ080</v>
          </cell>
          <cell r="L1664">
            <v>73</v>
          </cell>
          <cell r="M1664">
            <v>1098.0392156862745</v>
          </cell>
          <cell r="N1664" t="str">
            <v>4x1</v>
          </cell>
          <cell r="Z1664">
            <v>255</v>
          </cell>
          <cell r="AF1664">
            <v>4</v>
          </cell>
          <cell r="AG1664">
            <v>73</v>
          </cell>
          <cell r="AH1664">
            <v>1145.0980392156862</v>
          </cell>
          <cell r="AL1664">
            <v>92</v>
          </cell>
          <cell r="AM1664">
            <v>46</v>
          </cell>
          <cell r="AN1664">
            <v>368</v>
          </cell>
          <cell r="AO1664">
            <v>23.46</v>
          </cell>
          <cell r="AP1664" t="e">
            <v>#N/A</v>
          </cell>
          <cell r="AQ1664" t="e">
            <v>#N/A</v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B1665" t="str">
            <v>GR136303B</v>
          </cell>
          <cell r="C1665" t="str">
            <v>GR136303B;A</v>
          </cell>
          <cell r="D1665" t="str">
            <v>F-RP</v>
          </cell>
          <cell r="E1665" t="str">
            <v>MSC</v>
          </cell>
          <cell r="F1665" t="str">
            <v>IRC</v>
          </cell>
          <cell r="G1665" t="str">
            <v>STOPPER BUMP</v>
          </cell>
          <cell r="H1665">
            <v>510</v>
          </cell>
          <cell r="I1665" t="e">
            <v>#N/A</v>
          </cell>
          <cell r="J1665" t="e">
            <v>#N/A</v>
          </cell>
          <cell r="K1665" t="str">
            <v>E2451;PRS100</v>
          </cell>
          <cell r="L1665">
            <v>73</v>
          </cell>
          <cell r="M1665">
            <v>700</v>
          </cell>
          <cell r="N1665" t="str">
            <v>2x1</v>
          </cell>
          <cell r="O1665" t="str">
            <v>Injection</v>
          </cell>
          <cell r="P1665" t="str">
            <v>Press Dep.</v>
          </cell>
          <cell r="Q1665" t="str">
            <v>NO</v>
          </cell>
          <cell r="R1665" t="str">
            <v>-</v>
          </cell>
          <cell r="S1665">
            <v>150</v>
          </cell>
          <cell r="U1665">
            <v>50</v>
          </cell>
          <cell r="W1665">
            <v>8</v>
          </cell>
          <cell r="Y1665">
            <v>7</v>
          </cell>
          <cell r="Z1665">
            <v>200</v>
          </cell>
          <cell r="AA1665">
            <v>180</v>
          </cell>
          <cell r="AB1665">
            <v>5</v>
          </cell>
          <cell r="AC1665">
            <v>60</v>
          </cell>
          <cell r="AD1665" t="str">
            <v>JAPAN</v>
          </cell>
          <cell r="AE1665">
            <v>0</v>
          </cell>
          <cell r="AF1665">
            <v>2</v>
          </cell>
          <cell r="AG1665">
            <v>73</v>
          </cell>
          <cell r="AH1665">
            <v>730</v>
          </cell>
          <cell r="AJ1665">
            <v>66</v>
          </cell>
          <cell r="AK1665">
            <v>8.5</v>
          </cell>
          <cell r="AL1665">
            <v>138</v>
          </cell>
          <cell r="AM1665">
            <v>46</v>
          </cell>
          <cell r="AN1665">
            <v>276</v>
          </cell>
          <cell r="AO1665">
            <v>27.6</v>
          </cell>
          <cell r="AP1665">
            <v>0</v>
          </cell>
          <cell r="AQ1665" t="e">
            <v>#N/A</v>
          </cell>
          <cell r="AR1665" t="str">
            <v>INJ</v>
          </cell>
          <cell r="AS1665">
            <v>15</v>
          </cell>
          <cell r="AT1665" t="e">
            <v>#N/A</v>
          </cell>
        </row>
        <row r="1666">
          <cell r="B1666" t="str">
            <v>GR137003B</v>
          </cell>
          <cell r="C1666" t="str">
            <v>GR137003B;A</v>
          </cell>
          <cell r="D1666" t="str">
            <v>F-RP</v>
          </cell>
          <cell r="E1666" t="str">
            <v>MSC</v>
          </cell>
          <cell r="F1666" t="str">
            <v>P-CAR</v>
          </cell>
          <cell r="G1666" t="str">
            <v>BUSHING</v>
          </cell>
          <cell r="H1666" t="str">
            <v>INJ 75-76,80-86,88</v>
          </cell>
          <cell r="I1666" t="e">
            <v>#N/A</v>
          </cell>
          <cell r="J1666" t="e">
            <v>#N/A</v>
          </cell>
          <cell r="K1666" t="str">
            <v>E-5560;INJ080</v>
          </cell>
          <cell r="L1666">
            <v>83</v>
          </cell>
          <cell r="M1666">
            <v>1359.2233009708739</v>
          </cell>
          <cell r="N1666" t="str">
            <v>8x1</v>
          </cell>
          <cell r="O1666" t="str">
            <v>Compression</v>
          </cell>
          <cell r="P1666" t="str">
            <v>Sub.Cont.</v>
          </cell>
          <cell r="Q1666" t="str">
            <v>NO</v>
          </cell>
          <cell r="R1666" t="str">
            <v>-</v>
          </cell>
          <cell r="S1666">
            <v>100</v>
          </cell>
          <cell r="T1666">
            <v>4</v>
          </cell>
          <cell r="U1666">
            <v>15</v>
          </cell>
          <cell r="V1666">
            <v>140</v>
          </cell>
          <cell r="W1666">
            <v>4</v>
          </cell>
          <cell r="Y1666">
            <v>5</v>
          </cell>
          <cell r="Z1666">
            <v>412</v>
          </cell>
          <cell r="AA1666">
            <v>170</v>
          </cell>
          <cell r="AB1666">
            <v>3</v>
          </cell>
          <cell r="AC1666">
            <v>70</v>
          </cell>
          <cell r="AD1666" t="str">
            <v>RPS</v>
          </cell>
          <cell r="AE1666">
            <v>0</v>
          </cell>
          <cell r="AF1666">
            <v>7</v>
          </cell>
          <cell r="AG1666">
            <v>83</v>
          </cell>
          <cell r="AH1666">
            <v>1410.1941747572814</v>
          </cell>
          <cell r="AL1666">
            <v>156</v>
          </cell>
          <cell r="AM1666">
            <v>52</v>
          </cell>
          <cell r="AN1666">
            <v>1092</v>
          </cell>
          <cell r="AO1666">
            <v>64.272000000000006</v>
          </cell>
          <cell r="AP1666" t="e">
            <v>#N/A</v>
          </cell>
          <cell r="AQ1666" t="e">
            <v>#N/A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B1667" t="str">
            <v>GR137003B-2</v>
          </cell>
          <cell r="C1667" t="str">
            <v>GR137003B;A</v>
          </cell>
          <cell r="D1667" t="str">
            <v>F-RP</v>
          </cell>
          <cell r="E1667" t="str">
            <v>MSC</v>
          </cell>
          <cell r="F1667" t="str">
            <v>P-CAR</v>
          </cell>
          <cell r="G1667" t="str">
            <v>BUSHING</v>
          </cell>
          <cell r="H1667" t="str">
            <v>INJ 75-76,80-86,88</v>
          </cell>
          <cell r="I1667" t="e">
            <v>#N/A</v>
          </cell>
          <cell r="J1667" t="e">
            <v>#N/A</v>
          </cell>
          <cell r="K1667" t="str">
            <v>E-5560;INJ080</v>
          </cell>
          <cell r="L1667">
            <v>83</v>
          </cell>
          <cell r="M1667">
            <v>1191.4893617021276</v>
          </cell>
          <cell r="N1667" t="str">
            <v>8x1</v>
          </cell>
          <cell r="O1667" t="str">
            <v>Compression</v>
          </cell>
          <cell r="P1667" t="str">
            <v>Sub.Cont.</v>
          </cell>
          <cell r="Q1667" t="str">
            <v>NO</v>
          </cell>
          <cell r="R1667" t="str">
            <v>-</v>
          </cell>
          <cell r="S1667">
            <v>100</v>
          </cell>
          <cell r="T1667">
            <v>4</v>
          </cell>
          <cell r="U1667">
            <v>15</v>
          </cell>
          <cell r="V1667">
            <v>140</v>
          </cell>
          <cell r="W1667">
            <v>4</v>
          </cell>
          <cell r="Y1667">
            <v>5</v>
          </cell>
          <cell r="Z1667">
            <v>470</v>
          </cell>
          <cell r="AA1667">
            <v>170</v>
          </cell>
          <cell r="AB1667">
            <v>3</v>
          </cell>
          <cell r="AC1667">
            <v>70</v>
          </cell>
          <cell r="AD1667" t="str">
            <v>RPS</v>
          </cell>
          <cell r="AE1667">
            <v>0</v>
          </cell>
          <cell r="AF1667">
            <v>7</v>
          </cell>
          <cell r="AG1667">
            <v>83</v>
          </cell>
          <cell r="AH1667">
            <v>1236.1702127659573</v>
          </cell>
          <cell r="AL1667">
            <v>104</v>
          </cell>
          <cell r="AM1667">
            <v>52</v>
          </cell>
          <cell r="AN1667">
            <v>728</v>
          </cell>
          <cell r="AO1667">
            <v>48.88</v>
          </cell>
          <cell r="AP1667" t="e">
            <v>#N/A</v>
          </cell>
          <cell r="AQ1667" t="e">
            <v>#N/A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B1668" t="str">
            <v>GR137503B-A</v>
          </cell>
          <cell r="C1668" t="str">
            <v>GR137503B;A</v>
          </cell>
          <cell r="D1668" t="str">
            <v>F-RP</v>
          </cell>
          <cell r="E1668" t="str">
            <v>DENSO</v>
          </cell>
          <cell r="F1668" t="str">
            <v>IRC</v>
          </cell>
          <cell r="G1668">
            <v>0</v>
          </cell>
          <cell r="H1668" t="str">
            <v>INJ 75-76,80-86,88</v>
          </cell>
          <cell r="I1668" t="e">
            <v>#N/A</v>
          </cell>
          <cell r="J1668" t="e">
            <v>#N/A</v>
          </cell>
          <cell r="K1668" t="str">
            <v>E-5560;INJ080</v>
          </cell>
          <cell r="L1668">
            <v>83</v>
          </cell>
          <cell r="M1668">
            <v>2031.7460317460318</v>
          </cell>
          <cell r="N1668" t="str">
            <v>16x1</v>
          </cell>
          <cell r="O1668" t="str">
            <v>Compression</v>
          </cell>
          <cell r="P1668" t="str">
            <v>Press Dep.</v>
          </cell>
          <cell r="Q1668" t="str">
            <v>NO</v>
          </cell>
          <cell r="R1668" t="str">
            <v>-</v>
          </cell>
          <cell r="S1668">
            <v>100</v>
          </cell>
          <cell r="Y1668">
            <v>4</v>
          </cell>
          <cell r="Z1668">
            <v>630</v>
          </cell>
          <cell r="AA1668">
            <v>175</v>
          </cell>
          <cell r="AB1668">
            <v>0</v>
          </cell>
          <cell r="AC1668">
            <v>70</v>
          </cell>
          <cell r="AD1668" t="str">
            <v>RK</v>
          </cell>
          <cell r="AE1668">
            <v>0</v>
          </cell>
          <cell r="AF1668">
            <v>16</v>
          </cell>
          <cell r="AG1668">
            <v>83</v>
          </cell>
          <cell r="AH1668">
            <v>2107.936507936508</v>
          </cell>
          <cell r="AJ1668" t="e">
            <v>#VALUE!</v>
          </cell>
          <cell r="AL1668">
            <v>156</v>
          </cell>
          <cell r="AM1668">
            <v>52</v>
          </cell>
          <cell r="AN1668">
            <v>2496</v>
          </cell>
          <cell r="AO1668">
            <v>98.28</v>
          </cell>
          <cell r="AP1668" t="e">
            <v>#N/A</v>
          </cell>
          <cell r="AQ1668" t="e">
            <v>#N/A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B1669" t="str">
            <v>GR137503B-A-2</v>
          </cell>
          <cell r="C1669" t="str">
            <v>GR137503B;A</v>
          </cell>
          <cell r="D1669" t="str">
            <v>F-RP</v>
          </cell>
          <cell r="E1669" t="str">
            <v>DENSO</v>
          </cell>
          <cell r="F1669" t="str">
            <v>IRC</v>
          </cell>
          <cell r="G1669">
            <v>0</v>
          </cell>
          <cell r="H1669" t="str">
            <v>INJ 75-76,80-86,88</v>
          </cell>
          <cell r="I1669" t="e">
            <v>#N/A</v>
          </cell>
          <cell r="J1669" t="e">
            <v>#N/A</v>
          </cell>
          <cell r="K1669" t="str">
            <v>E-5560;INJ080</v>
          </cell>
          <cell r="L1669">
            <v>83</v>
          </cell>
          <cell r="M1669">
            <v>2031.7460317460318</v>
          </cell>
          <cell r="N1669" t="str">
            <v>16x1</v>
          </cell>
          <cell r="O1669" t="str">
            <v>Compression</v>
          </cell>
          <cell r="P1669" t="str">
            <v>Press Dep.</v>
          </cell>
          <cell r="Q1669" t="str">
            <v>NO</v>
          </cell>
          <cell r="R1669" t="str">
            <v>-</v>
          </cell>
          <cell r="S1669">
            <v>100</v>
          </cell>
          <cell r="Y1669">
            <v>4</v>
          </cell>
          <cell r="Z1669">
            <v>630</v>
          </cell>
          <cell r="AA1669">
            <v>175</v>
          </cell>
          <cell r="AB1669">
            <v>0</v>
          </cell>
          <cell r="AC1669">
            <v>70</v>
          </cell>
          <cell r="AD1669" t="str">
            <v>RK</v>
          </cell>
          <cell r="AE1669">
            <v>0</v>
          </cell>
          <cell r="AF1669">
            <v>16</v>
          </cell>
          <cell r="AG1669">
            <v>83</v>
          </cell>
          <cell r="AH1669">
            <v>2107.936507936508</v>
          </cell>
          <cell r="AJ1669" t="e">
            <v>#VALUE!</v>
          </cell>
          <cell r="AL1669">
            <v>104</v>
          </cell>
          <cell r="AM1669">
            <v>52</v>
          </cell>
          <cell r="AN1669">
            <v>1664</v>
          </cell>
          <cell r="AO1669">
            <v>65.52</v>
          </cell>
          <cell r="AP1669" t="e">
            <v>#N/A</v>
          </cell>
          <cell r="AQ1669" t="e">
            <v>#N/A</v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B1670" t="str">
            <v>GR137503B-B</v>
          </cell>
          <cell r="C1670" t="str">
            <v>GR137503B;A</v>
          </cell>
          <cell r="D1670" t="str">
            <v>F-RP</v>
          </cell>
          <cell r="E1670" t="str">
            <v>DENSO</v>
          </cell>
          <cell r="F1670" t="str">
            <v>IRC</v>
          </cell>
          <cell r="G1670">
            <v>0</v>
          </cell>
          <cell r="H1670" t="str">
            <v>INJ 75-76,80-86,88</v>
          </cell>
          <cell r="I1670" t="e">
            <v>#N/A</v>
          </cell>
          <cell r="J1670" t="e">
            <v>#N/A</v>
          </cell>
          <cell r="K1670" t="str">
            <v>E-5560;INJ080</v>
          </cell>
          <cell r="L1670">
            <v>83</v>
          </cell>
          <cell r="M1670">
            <v>2031.7460317460318</v>
          </cell>
          <cell r="N1670" t="str">
            <v>16x1</v>
          </cell>
          <cell r="O1670" t="str">
            <v>Compression</v>
          </cell>
          <cell r="P1670" t="str">
            <v>Press Dep.</v>
          </cell>
          <cell r="Q1670" t="str">
            <v>NO</v>
          </cell>
          <cell r="R1670" t="str">
            <v>-</v>
          </cell>
          <cell r="S1670">
            <v>100</v>
          </cell>
          <cell r="Y1670">
            <v>4</v>
          </cell>
          <cell r="Z1670">
            <v>630</v>
          </cell>
          <cell r="AA1670">
            <v>175</v>
          </cell>
          <cell r="AB1670">
            <v>0</v>
          </cell>
          <cell r="AC1670">
            <v>70</v>
          </cell>
          <cell r="AD1670" t="str">
            <v>RK</v>
          </cell>
          <cell r="AE1670">
            <v>0</v>
          </cell>
          <cell r="AF1670">
            <v>16</v>
          </cell>
          <cell r="AG1670">
            <v>83</v>
          </cell>
          <cell r="AH1670">
            <v>2107.936507936508</v>
          </cell>
          <cell r="AJ1670" t="e">
            <v>#VALUE!</v>
          </cell>
          <cell r="AL1670">
            <v>156</v>
          </cell>
          <cell r="AM1670">
            <v>52</v>
          </cell>
          <cell r="AN1670">
            <v>2496</v>
          </cell>
          <cell r="AO1670">
            <v>98.28</v>
          </cell>
          <cell r="AP1670" t="e">
            <v>#N/A</v>
          </cell>
          <cell r="AQ1670" t="e">
            <v>#N/A</v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B1671" t="str">
            <v>GR137503B-B-2</v>
          </cell>
          <cell r="C1671" t="str">
            <v>GR137503B;A</v>
          </cell>
          <cell r="D1671" t="str">
            <v>F-RP</v>
          </cell>
          <cell r="E1671" t="str">
            <v>DENSO</v>
          </cell>
          <cell r="F1671" t="str">
            <v>IRC</v>
          </cell>
          <cell r="G1671">
            <v>0</v>
          </cell>
          <cell r="H1671" t="str">
            <v>INJ 75-76,80-86,88</v>
          </cell>
          <cell r="I1671" t="e">
            <v>#N/A</v>
          </cell>
          <cell r="J1671" t="e">
            <v>#N/A</v>
          </cell>
          <cell r="K1671" t="str">
            <v>E-5560;INJ080</v>
          </cell>
          <cell r="L1671">
            <v>83</v>
          </cell>
          <cell r="M1671">
            <v>2031.7460317460318</v>
          </cell>
          <cell r="N1671" t="str">
            <v>16x1</v>
          </cell>
          <cell r="O1671" t="str">
            <v>Compression</v>
          </cell>
          <cell r="P1671" t="str">
            <v>Press Dep.</v>
          </cell>
          <cell r="Q1671" t="str">
            <v>NO</v>
          </cell>
          <cell r="R1671" t="str">
            <v>-</v>
          </cell>
          <cell r="S1671">
            <v>100</v>
          </cell>
          <cell r="Y1671">
            <v>4</v>
          </cell>
          <cell r="Z1671">
            <v>630</v>
          </cell>
          <cell r="AA1671">
            <v>175</v>
          </cell>
          <cell r="AB1671">
            <v>0</v>
          </cell>
          <cell r="AC1671">
            <v>70</v>
          </cell>
          <cell r="AD1671" t="str">
            <v>RK</v>
          </cell>
          <cell r="AE1671">
            <v>0</v>
          </cell>
          <cell r="AF1671">
            <v>16</v>
          </cell>
          <cell r="AG1671">
            <v>83</v>
          </cell>
          <cell r="AH1671">
            <v>2107.936507936508</v>
          </cell>
          <cell r="AJ1671" t="e">
            <v>#VALUE!</v>
          </cell>
          <cell r="AL1671">
            <v>104</v>
          </cell>
          <cell r="AM1671">
            <v>52</v>
          </cell>
          <cell r="AN1671">
            <v>1664</v>
          </cell>
          <cell r="AO1671">
            <v>65.52</v>
          </cell>
          <cell r="AP1671" t="e">
            <v>#N/A</v>
          </cell>
          <cell r="AQ1671" t="e">
            <v>#N/A</v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B1672" t="str">
            <v>GR137603B</v>
          </cell>
          <cell r="C1672" t="str">
            <v>GR137603B;A</v>
          </cell>
          <cell r="D1672" t="str">
            <v>F-RP</v>
          </cell>
          <cell r="E1672" t="str">
            <v>AMAIR</v>
          </cell>
          <cell r="F1672" t="str">
            <v>-</v>
          </cell>
          <cell r="G1672" t="str">
            <v>SEAL DISC</v>
          </cell>
          <cell r="H1672" t="str">
            <v>INJ 75-76,80-86,88,77</v>
          </cell>
          <cell r="I1672" t="e">
            <v>#N/A</v>
          </cell>
          <cell r="J1672" t="e">
            <v>#N/A</v>
          </cell>
          <cell r="K1672" t="str">
            <v>E-5451;INJ080</v>
          </cell>
          <cell r="L1672">
            <v>73</v>
          </cell>
          <cell r="M1672">
            <v>2817.6100628930817</v>
          </cell>
          <cell r="N1672" t="str">
            <v>32x1</v>
          </cell>
          <cell r="O1672" t="str">
            <v>Compression</v>
          </cell>
          <cell r="P1672" t="str">
            <v>Press Dep.</v>
          </cell>
          <cell r="Q1672" t="str">
            <v>NO</v>
          </cell>
          <cell r="R1672" t="str">
            <v>-</v>
          </cell>
          <cell r="S1672">
            <v>40</v>
          </cell>
          <cell r="T1672">
            <v>1</v>
          </cell>
          <cell r="U1672">
            <v>40</v>
          </cell>
          <cell r="V1672">
            <v>70</v>
          </cell>
          <cell r="W1672">
            <v>6</v>
          </cell>
          <cell r="Y1672">
            <v>3</v>
          </cell>
          <cell r="Z1672">
            <v>795</v>
          </cell>
          <cell r="AA1672">
            <v>160</v>
          </cell>
          <cell r="AB1672">
            <v>1</v>
          </cell>
          <cell r="AC1672">
            <v>30</v>
          </cell>
          <cell r="AD1672" t="str">
            <v>RK</v>
          </cell>
          <cell r="AE1672">
            <v>0</v>
          </cell>
          <cell r="AF1672">
            <v>32</v>
          </cell>
          <cell r="AG1672">
            <v>73</v>
          </cell>
          <cell r="AH1672">
            <v>2938.364779874214</v>
          </cell>
          <cell r="AJ1672">
            <v>31</v>
          </cell>
          <cell r="AL1672">
            <v>147</v>
          </cell>
          <cell r="AM1672">
            <v>49</v>
          </cell>
          <cell r="AN1672">
            <v>4704</v>
          </cell>
          <cell r="AO1672">
            <v>116.86499999999999</v>
          </cell>
          <cell r="AP1672" t="e">
            <v>#N/A</v>
          </cell>
          <cell r="AQ1672" t="e">
            <v>#N/A</v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B1673" t="str">
            <v>GR137603B-2</v>
          </cell>
          <cell r="C1673" t="str">
            <v>GR137603B;A</v>
          </cell>
          <cell r="D1673" t="str">
            <v>F-RP</v>
          </cell>
          <cell r="E1673" t="str">
            <v>AMAIR</v>
          </cell>
          <cell r="F1673" t="str">
            <v>-</v>
          </cell>
          <cell r="G1673" t="str">
            <v>SEAL DISC</v>
          </cell>
          <cell r="H1673" t="str">
            <v>INJ 75-76,80-86,88,77</v>
          </cell>
          <cell r="I1673" t="e">
            <v>#N/A</v>
          </cell>
          <cell r="J1673" t="e">
            <v>#N/A</v>
          </cell>
          <cell r="K1673" t="str">
            <v>E-5451;INJ080</v>
          </cell>
          <cell r="L1673">
            <v>73</v>
          </cell>
          <cell r="M1673">
            <v>2817.6100628930817</v>
          </cell>
          <cell r="N1673" t="str">
            <v>32x1</v>
          </cell>
          <cell r="O1673" t="str">
            <v>Compression</v>
          </cell>
          <cell r="P1673" t="str">
            <v>Press Dep.</v>
          </cell>
          <cell r="Q1673" t="str">
            <v>NO</v>
          </cell>
          <cell r="R1673" t="str">
            <v>-</v>
          </cell>
          <cell r="S1673">
            <v>40</v>
          </cell>
          <cell r="T1673">
            <v>1</v>
          </cell>
          <cell r="U1673">
            <v>40</v>
          </cell>
          <cell r="V1673">
            <v>70</v>
          </cell>
          <cell r="W1673">
            <v>6</v>
          </cell>
          <cell r="Y1673">
            <v>3</v>
          </cell>
          <cell r="Z1673">
            <v>795</v>
          </cell>
          <cell r="AA1673">
            <v>160</v>
          </cell>
          <cell r="AB1673">
            <v>1</v>
          </cell>
          <cell r="AC1673">
            <v>30</v>
          </cell>
          <cell r="AD1673" t="str">
            <v>RK</v>
          </cell>
          <cell r="AE1673">
            <v>0</v>
          </cell>
          <cell r="AF1673">
            <v>32</v>
          </cell>
          <cell r="AG1673">
            <v>73</v>
          </cell>
          <cell r="AH1673">
            <v>2938.364779874214</v>
          </cell>
          <cell r="AJ1673">
            <v>31</v>
          </cell>
          <cell r="AL1673">
            <v>84</v>
          </cell>
          <cell r="AM1673">
            <v>42</v>
          </cell>
          <cell r="AN1673">
            <v>2688</v>
          </cell>
          <cell r="AO1673">
            <v>66.78</v>
          </cell>
          <cell r="AP1673" t="e">
            <v>#N/A</v>
          </cell>
          <cell r="AQ1673" t="e">
            <v>#N/A</v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B1674" t="str">
            <v>GR138703B</v>
          </cell>
          <cell r="C1674" t="str">
            <v>GR138703B;A</v>
          </cell>
          <cell r="D1674" t="str">
            <v>F-RP</v>
          </cell>
          <cell r="E1674" t="str">
            <v>MSC</v>
          </cell>
          <cell r="F1674" t="str">
            <v>C11U,L</v>
          </cell>
          <cell r="G1674" t="str">
            <v>STOOPPER BUMP</v>
          </cell>
          <cell r="H1674" t="str">
            <v>INJ 75-76,80-86,88</v>
          </cell>
          <cell r="I1674" t="e">
            <v>#N/A</v>
          </cell>
          <cell r="J1674" t="e">
            <v>#N/A</v>
          </cell>
          <cell r="K1674" t="str">
            <v>E-5451;INJ080</v>
          </cell>
          <cell r="L1674">
            <v>73</v>
          </cell>
          <cell r="M1674">
            <v>933.33333333333337</v>
          </cell>
          <cell r="N1674" t="str">
            <v>2x1</v>
          </cell>
          <cell r="O1674" t="str">
            <v>Transfer</v>
          </cell>
          <cell r="P1674" t="str">
            <v>Sub.Cont.</v>
          </cell>
          <cell r="Q1674" t="str">
            <v>NO</v>
          </cell>
          <cell r="R1674" t="str">
            <v>-</v>
          </cell>
          <cell r="S1674">
            <v>100</v>
          </cell>
          <cell r="T1674">
            <v>1</v>
          </cell>
          <cell r="U1674">
            <v>80</v>
          </cell>
          <cell r="V1674">
            <v>80</v>
          </cell>
          <cell r="W1674">
            <v>8</v>
          </cell>
          <cell r="Y1674">
            <v>5</v>
          </cell>
          <cell r="Z1674">
            <v>150</v>
          </cell>
          <cell r="AA1674">
            <v>170</v>
          </cell>
          <cell r="AB1674">
            <v>5</v>
          </cell>
          <cell r="AC1674">
            <v>0</v>
          </cell>
          <cell r="AD1674" t="str">
            <v>RK</v>
          </cell>
          <cell r="AE1674">
            <v>0</v>
          </cell>
          <cell r="AF1674">
            <v>2</v>
          </cell>
          <cell r="AG1674">
            <v>73</v>
          </cell>
          <cell r="AH1674">
            <v>973.33333333333337</v>
          </cell>
          <cell r="AJ1674">
            <v>161</v>
          </cell>
          <cell r="AL1674">
            <v>135</v>
          </cell>
          <cell r="AM1674">
            <v>45</v>
          </cell>
          <cell r="AN1674">
            <v>270</v>
          </cell>
          <cell r="AO1674">
            <v>20.25</v>
          </cell>
          <cell r="AP1674" t="e">
            <v>#N/A</v>
          </cell>
          <cell r="AQ1674" t="e">
            <v>#N/A</v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B1675" t="str">
            <v>GR138703B-2</v>
          </cell>
          <cell r="C1675" t="str">
            <v>GR138703B;A</v>
          </cell>
          <cell r="D1675" t="str">
            <v>F-RP</v>
          </cell>
          <cell r="E1675" t="str">
            <v>MSC</v>
          </cell>
          <cell r="F1675" t="str">
            <v>C11U,L</v>
          </cell>
          <cell r="G1675" t="str">
            <v>STOOPPER BUMP</v>
          </cell>
          <cell r="H1675" t="str">
            <v>INJ 75-76,80-86,88</v>
          </cell>
          <cell r="I1675" t="e">
            <v>#N/A</v>
          </cell>
          <cell r="J1675" t="e">
            <v>#N/A</v>
          </cell>
          <cell r="K1675" t="str">
            <v>E-5451;INJ080</v>
          </cell>
          <cell r="L1675">
            <v>73</v>
          </cell>
          <cell r="M1675">
            <v>933.33333333333337</v>
          </cell>
          <cell r="N1675" t="str">
            <v>2x1</v>
          </cell>
          <cell r="O1675" t="str">
            <v>Transfer</v>
          </cell>
          <cell r="P1675" t="str">
            <v>Sub.Cont.</v>
          </cell>
          <cell r="Q1675" t="str">
            <v>NO</v>
          </cell>
          <cell r="R1675" t="str">
            <v>-</v>
          </cell>
          <cell r="S1675">
            <v>100</v>
          </cell>
          <cell r="T1675">
            <v>1</v>
          </cell>
          <cell r="U1675">
            <v>80</v>
          </cell>
          <cell r="V1675">
            <v>80</v>
          </cell>
          <cell r="W1675">
            <v>8</v>
          </cell>
          <cell r="Y1675">
            <v>5</v>
          </cell>
          <cell r="Z1675">
            <v>150</v>
          </cell>
          <cell r="AA1675">
            <v>170</v>
          </cell>
          <cell r="AB1675">
            <v>5</v>
          </cell>
          <cell r="AC1675">
            <v>0</v>
          </cell>
          <cell r="AD1675" t="str">
            <v>RK</v>
          </cell>
          <cell r="AE1675">
            <v>0</v>
          </cell>
          <cell r="AF1675">
            <v>2</v>
          </cell>
          <cell r="AG1675">
            <v>73</v>
          </cell>
          <cell r="AH1675">
            <v>973.33333333333337</v>
          </cell>
          <cell r="AJ1675">
            <v>161</v>
          </cell>
          <cell r="AL1675">
            <v>90</v>
          </cell>
          <cell r="AM1675">
            <v>45</v>
          </cell>
          <cell r="AN1675">
            <v>180</v>
          </cell>
          <cell r="AO1675">
            <v>13.5</v>
          </cell>
          <cell r="AP1675" t="e">
            <v>#N/A</v>
          </cell>
          <cell r="AQ1675" t="e">
            <v>#N/A</v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B1676" t="str">
            <v>GR138803B</v>
          </cell>
          <cell r="C1676" t="str">
            <v>GR138803B;A</v>
          </cell>
          <cell r="D1676" t="str">
            <v>F-RP</v>
          </cell>
          <cell r="E1676" t="str">
            <v>MSC</v>
          </cell>
          <cell r="F1676" t="str">
            <v>IRC</v>
          </cell>
          <cell r="G1676" t="str">
            <v>HELPER RUBBER</v>
          </cell>
          <cell r="H1676" t="str">
            <v>INJ 75-76,80-86,88</v>
          </cell>
          <cell r="I1676" t="e">
            <v>#N/A</v>
          </cell>
          <cell r="J1676" t="e">
            <v>#N/A</v>
          </cell>
          <cell r="K1676" t="str">
            <v>E-5451;INJ080</v>
          </cell>
          <cell r="L1676">
            <v>73</v>
          </cell>
          <cell r="M1676">
            <v>933.33333333333337</v>
          </cell>
          <cell r="N1676" t="str">
            <v>2x1</v>
          </cell>
          <cell r="O1676" t="str">
            <v>Comprssion</v>
          </cell>
          <cell r="P1676" t="str">
            <v>Sub.Cont.</v>
          </cell>
          <cell r="Q1676" t="str">
            <v>NO</v>
          </cell>
          <cell r="R1676" t="str">
            <v>-</v>
          </cell>
          <cell r="S1676">
            <v>100</v>
          </cell>
          <cell r="Y1676">
            <v>5</v>
          </cell>
          <cell r="Z1676">
            <v>150</v>
          </cell>
          <cell r="AA1676">
            <v>175</v>
          </cell>
          <cell r="AB1676">
            <v>0</v>
          </cell>
          <cell r="AC1676">
            <v>0</v>
          </cell>
          <cell r="AD1676" t="str">
            <v>RK</v>
          </cell>
          <cell r="AE1676">
            <v>0</v>
          </cell>
          <cell r="AF1676">
            <v>2</v>
          </cell>
          <cell r="AG1676">
            <v>73</v>
          </cell>
          <cell r="AH1676">
            <v>973.33333333333337</v>
          </cell>
          <cell r="AJ1676">
            <v>66</v>
          </cell>
          <cell r="AL1676">
            <v>132</v>
          </cell>
          <cell r="AM1676">
            <v>44</v>
          </cell>
          <cell r="AN1676">
            <v>264</v>
          </cell>
          <cell r="AO1676">
            <v>19.8</v>
          </cell>
          <cell r="AP1676" t="e">
            <v>#N/A</v>
          </cell>
          <cell r="AQ1676" t="e">
            <v>#N/A</v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B1677" t="str">
            <v>GR138803B-2</v>
          </cell>
          <cell r="C1677" t="str">
            <v>GR138803B;A</v>
          </cell>
          <cell r="D1677" t="str">
            <v>F-RP</v>
          </cell>
          <cell r="E1677" t="str">
            <v>MSC</v>
          </cell>
          <cell r="F1677" t="str">
            <v>IRC</v>
          </cell>
          <cell r="G1677" t="str">
            <v>HELPER RUBBER</v>
          </cell>
          <cell r="H1677" t="str">
            <v>INJ 75-76,80-86,88</v>
          </cell>
          <cell r="I1677" t="e">
            <v>#N/A</v>
          </cell>
          <cell r="J1677" t="e">
            <v>#N/A</v>
          </cell>
          <cell r="K1677" t="str">
            <v>E-5451;INJ080</v>
          </cell>
          <cell r="L1677">
            <v>73</v>
          </cell>
          <cell r="M1677">
            <v>933.33333333333337</v>
          </cell>
          <cell r="N1677" t="str">
            <v>2x1</v>
          </cell>
          <cell r="O1677" t="str">
            <v>Comprssion</v>
          </cell>
          <cell r="P1677" t="str">
            <v>Sub.Cont.</v>
          </cell>
          <cell r="Q1677" t="str">
            <v>NO</v>
          </cell>
          <cell r="R1677" t="str">
            <v>-</v>
          </cell>
          <cell r="S1677">
            <v>100</v>
          </cell>
          <cell r="Y1677">
            <v>5</v>
          </cell>
          <cell r="Z1677">
            <v>150</v>
          </cell>
          <cell r="AA1677">
            <v>175</v>
          </cell>
          <cell r="AB1677">
            <v>0</v>
          </cell>
          <cell r="AC1677">
            <v>0</v>
          </cell>
          <cell r="AD1677" t="str">
            <v>RK</v>
          </cell>
          <cell r="AE1677">
            <v>0</v>
          </cell>
          <cell r="AF1677">
            <v>2</v>
          </cell>
          <cell r="AG1677">
            <v>73</v>
          </cell>
          <cell r="AH1677">
            <v>973.33333333333337</v>
          </cell>
          <cell r="AJ1677">
            <v>66</v>
          </cell>
          <cell r="AL1677">
            <v>88</v>
          </cell>
          <cell r="AM1677">
            <v>44</v>
          </cell>
          <cell r="AN1677">
            <v>176</v>
          </cell>
          <cell r="AO1677">
            <v>13.2</v>
          </cell>
          <cell r="AP1677" t="e">
            <v>#N/A</v>
          </cell>
          <cell r="AQ1677" t="e">
            <v>#N/A</v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B1678" t="str">
            <v>GR139203B</v>
          </cell>
          <cell r="C1678" t="str">
            <v>GR139203B;A</v>
          </cell>
          <cell r="D1678" t="str">
            <v>F-RP</v>
          </cell>
          <cell r="E1678" t="str">
            <v>MSC</v>
          </cell>
          <cell r="F1678" t="str">
            <v>YF</v>
          </cell>
          <cell r="G1678" t="str">
            <v>SPLASH GUARD FR R</v>
          </cell>
          <cell r="H1678" t="str">
            <v>INJ 75-76,80-86,88</v>
          </cell>
          <cell r="I1678" t="e">
            <v>#N/A</v>
          </cell>
          <cell r="J1678" t="e">
            <v>#N/A</v>
          </cell>
          <cell r="K1678" t="str">
            <v>E-5451;INJ080</v>
          </cell>
          <cell r="L1678">
            <v>73</v>
          </cell>
          <cell r="M1678">
            <v>4552.8455284552847</v>
          </cell>
          <cell r="N1678" t="str">
            <v>16x1</v>
          </cell>
          <cell r="O1678" t="str">
            <v>Comprssion</v>
          </cell>
          <cell r="P1678" t="str">
            <v>Sub.Cont.</v>
          </cell>
          <cell r="Q1678" t="str">
            <v>NO</v>
          </cell>
          <cell r="R1678" t="str">
            <v>-</v>
          </cell>
          <cell r="S1678">
            <v>100</v>
          </cell>
          <cell r="Y1678">
            <v>3</v>
          </cell>
          <cell r="Z1678">
            <v>246</v>
          </cell>
          <cell r="AA1678">
            <v>175</v>
          </cell>
          <cell r="AB1678">
            <v>10</v>
          </cell>
          <cell r="AC1678">
            <v>55</v>
          </cell>
          <cell r="AD1678" t="str">
            <v>RK</v>
          </cell>
          <cell r="AE1678">
            <v>0</v>
          </cell>
          <cell r="AF1678">
            <v>16</v>
          </cell>
          <cell r="AG1678">
            <v>73</v>
          </cell>
          <cell r="AH1678">
            <v>4747.9674796747968</v>
          </cell>
          <cell r="AJ1678" t="e">
            <v>#VALUE!</v>
          </cell>
          <cell r="AK1678" t="str">
            <v>7+1</v>
          </cell>
          <cell r="AL1678">
            <v>156</v>
          </cell>
          <cell r="AM1678">
            <v>52</v>
          </cell>
          <cell r="AN1678">
            <v>2496</v>
          </cell>
          <cell r="AO1678">
            <v>38.375999999999998</v>
          </cell>
          <cell r="AP1678" t="e">
            <v>#N/A</v>
          </cell>
          <cell r="AQ1678" t="e">
            <v>#N/A</v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B1679" t="str">
            <v>GR139203B-2</v>
          </cell>
          <cell r="C1679" t="str">
            <v>GR139203B;A</v>
          </cell>
          <cell r="D1679" t="str">
            <v>F-RP</v>
          </cell>
          <cell r="E1679" t="str">
            <v>MSC</v>
          </cell>
          <cell r="F1679" t="str">
            <v>YF</v>
          </cell>
          <cell r="G1679" t="str">
            <v>SPLASH GUARD FR R</v>
          </cell>
          <cell r="H1679" t="str">
            <v>INJ 75-76,80-86,88</v>
          </cell>
          <cell r="I1679" t="e">
            <v>#N/A</v>
          </cell>
          <cell r="J1679" t="e">
            <v>#N/A</v>
          </cell>
          <cell r="K1679" t="str">
            <v>E-5451;INJ080</v>
          </cell>
          <cell r="L1679">
            <v>73</v>
          </cell>
          <cell r="M1679">
            <v>4552.8455284552847</v>
          </cell>
          <cell r="N1679" t="str">
            <v>16x1</v>
          </cell>
          <cell r="O1679" t="str">
            <v>Comprssion</v>
          </cell>
          <cell r="P1679" t="str">
            <v>Sub.Cont.</v>
          </cell>
          <cell r="Q1679" t="str">
            <v>NO</v>
          </cell>
          <cell r="R1679" t="str">
            <v>-</v>
          </cell>
          <cell r="S1679">
            <v>100</v>
          </cell>
          <cell r="Y1679">
            <v>3</v>
          </cell>
          <cell r="Z1679">
            <v>246</v>
          </cell>
          <cell r="AA1679">
            <v>175</v>
          </cell>
          <cell r="AB1679">
            <v>10</v>
          </cell>
          <cell r="AC1679">
            <v>55</v>
          </cell>
          <cell r="AD1679" t="str">
            <v>RK</v>
          </cell>
          <cell r="AE1679">
            <v>0</v>
          </cell>
          <cell r="AF1679">
            <v>16</v>
          </cell>
          <cell r="AG1679">
            <v>73</v>
          </cell>
          <cell r="AH1679">
            <v>4747.9674796747968</v>
          </cell>
          <cell r="AJ1679" t="e">
            <v>#VALUE!</v>
          </cell>
          <cell r="AK1679" t="str">
            <v>7+1</v>
          </cell>
          <cell r="AL1679">
            <v>78</v>
          </cell>
          <cell r="AM1679">
            <v>52</v>
          </cell>
          <cell r="AN1679">
            <v>1248</v>
          </cell>
          <cell r="AO1679">
            <v>19.187999999999999</v>
          </cell>
          <cell r="AP1679" t="e">
            <v>#N/A</v>
          </cell>
          <cell r="AQ1679" t="e">
            <v>#N/A</v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B1680" t="str">
            <v>HE172433TU1A</v>
          </cell>
          <cell r="C1680" t="str">
            <v>HE172433TU1A;A</v>
          </cell>
          <cell r="D1680" t="str">
            <v>F-SCR</v>
          </cell>
          <cell r="E1680" t="str">
            <v>MSC</v>
          </cell>
          <cell r="F1680" t="str">
            <v>L047G,</v>
          </cell>
          <cell r="G1680" t="str">
            <v>STOPPER BUMP</v>
          </cell>
          <cell r="H1680" t="str">
            <v>VAC</v>
          </cell>
          <cell r="I1680" t="e">
            <v>#N/A</v>
          </cell>
          <cell r="J1680" t="e">
            <v>#N/A</v>
          </cell>
          <cell r="K1680" t="str">
            <v>N2417;PRS100</v>
          </cell>
          <cell r="L1680" t="e">
            <v>#N/A</v>
          </cell>
          <cell r="M1680" t="e">
            <v>#N/A</v>
          </cell>
          <cell r="N1680" t="str">
            <v>12x1</v>
          </cell>
          <cell r="O1680" t="str">
            <v>Compression</v>
          </cell>
          <cell r="P1680" t="str">
            <v>Sub.Cont.</v>
          </cell>
          <cell r="Q1680" t="str">
            <v>NO</v>
          </cell>
          <cell r="R1680" t="str">
            <v>-</v>
          </cell>
          <cell r="S1680">
            <v>100</v>
          </cell>
          <cell r="T1680" t="str">
            <v>JIG</v>
          </cell>
          <cell r="Y1680">
            <v>3</v>
          </cell>
          <cell r="Z1680">
            <v>264</v>
          </cell>
          <cell r="AA1680">
            <v>175</v>
          </cell>
          <cell r="AB1680">
            <v>30</v>
          </cell>
          <cell r="AC1680">
            <v>90</v>
          </cell>
          <cell r="AD1680" t="str">
            <v>RK</v>
          </cell>
          <cell r="AE1680">
            <v>0</v>
          </cell>
          <cell r="AF1680">
            <v>12</v>
          </cell>
          <cell r="AG1680" t="e">
            <v>#N/A</v>
          </cell>
          <cell r="AH1680" t="e">
            <v>#N/A</v>
          </cell>
          <cell r="AJ1680" t="e">
            <v>#VALUE!</v>
          </cell>
          <cell r="AK1680" t="str">
            <v>7+1</v>
          </cell>
          <cell r="AL1680">
            <v>84</v>
          </cell>
          <cell r="AM1680">
            <v>42</v>
          </cell>
          <cell r="AN1680">
            <v>1008</v>
          </cell>
          <cell r="AO1680">
            <v>22.175999999999998</v>
          </cell>
          <cell r="AP1680" t="e">
            <v>#N/A</v>
          </cell>
          <cell r="AQ1680" t="e">
            <v>#N/A</v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B1681" t="str">
            <v>HK3S1-336-0C-00</v>
          </cell>
          <cell r="C1681" t="str">
            <v>HK3S1-336-0C-00;A</v>
          </cell>
          <cell r="D1681" t="str">
            <v>F-RP</v>
          </cell>
          <cell r="H1681" t="str">
            <v>INM 4-17,36-39</v>
          </cell>
          <cell r="K1681" t="str">
            <v>N-5649;INJ080</v>
          </cell>
          <cell r="L1681">
            <v>40</v>
          </cell>
          <cell r="M1681">
            <v>422.85714285714283</v>
          </cell>
          <cell r="N1681" t="str">
            <v>2X1</v>
          </cell>
          <cell r="Z1681">
            <v>175</v>
          </cell>
          <cell r="AF1681">
            <v>2</v>
          </cell>
          <cell r="AL1681">
            <v>156</v>
          </cell>
          <cell r="AM1681">
            <v>52</v>
          </cell>
          <cell r="AN1681">
            <v>312</v>
          </cell>
          <cell r="AO1681">
            <v>27.3</v>
          </cell>
        </row>
        <row r="1682">
          <cell r="B1682" t="str">
            <v>HK871-336-1E-ST</v>
          </cell>
          <cell r="C1682" t="str">
            <v>HK871-336-1E-ST;A</v>
          </cell>
          <cell r="D1682" t="str">
            <v>F-RP</v>
          </cell>
          <cell r="E1682" t="str">
            <v>MSC</v>
          </cell>
          <cell r="F1682" t="str">
            <v>LA</v>
          </cell>
          <cell r="G1682" t="str">
            <v>SUPPORT ENGINE RR</v>
          </cell>
          <cell r="H1682" t="str">
            <v>INJ 47-51,58-62</v>
          </cell>
          <cell r="I1682" t="e">
            <v>#N/A</v>
          </cell>
          <cell r="J1682" t="e">
            <v>#N/A</v>
          </cell>
          <cell r="K1682" t="str">
            <v>N-5649;INJ080</v>
          </cell>
          <cell r="L1682">
            <v>40</v>
          </cell>
          <cell r="M1682">
            <v>432.74853801169593</v>
          </cell>
          <cell r="N1682" t="str">
            <v>2x1</v>
          </cell>
          <cell r="O1682" t="str">
            <v>Transfer</v>
          </cell>
          <cell r="P1682" t="str">
            <v>Sub.Cont.</v>
          </cell>
          <cell r="Q1682" t="str">
            <v>NO</v>
          </cell>
          <cell r="R1682" t="str">
            <v>-</v>
          </cell>
          <cell r="S1682">
            <v>100</v>
          </cell>
          <cell r="T1682">
            <v>1</v>
          </cell>
          <cell r="U1682">
            <v>80</v>
          </cell>
          <cell r="V1682">
            <v>80</v>
          </cell>
          <cell r="W1682">
            <v>8</v>
          </cell>
          <cell r="Y1682">
            <v>5</v>
          </cell>
          <cell r="Z1682">
            <v>171</v>
          </cell>
          <cell r="AA1682">
            <v>170</v>
          </cell>
          <cell r="AB1682">
            <v>5</v>
          </cell>
          <cell r="AC1682">
            <v>0</v>
          </cell>
          <cell r="AD1682" t="str">
            <v>RK</v>
          </cell>
          <cell r="AE1682">
            <v>0</v>
          </cell>
          <cell r="AF1682">
            <v>2</v>
          </cell>
          <cell r="AG1682">
            <v>40</v>
          </cell>
          <cell r="AH1682">
            <v>467.83625730994152</v>
          </cell>
          <cell r="AJ1682">
            <v>57</v>
          </cell>
          <cell r="AL1682">
            <v>144</v>
          </cell>
          <cell r="AM1682">
            <v>48</v>
          </cell>
          <cell r="AN1682">
            <v>288</v>
          </cell>
          <cell r="AO1682">
            <v>24.623999999999999</v>
          </cell>
          <cell r="AP1682" t="e">
            <v>#N/A</v>
          </cell>
          <cell r="AQ1682" t="e">
            <v>#N/A</v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B1683" t="str">
            <v>HK871-336-1E-ST-1</v>
          </cell>
          <cell r="C1683" t="str">
            <v>HK871-336-1E-ST;A</v>
          </cell>
          <cell r="D1683" t="str">
            <v>F-RP</v>
          </cell>
          <cell r="E1683" t="str">
            <v>MSC</v>
          </cell>
          <cell r="F1683" t="str">
            <v>LA</v>
          </cell>
          <cell r="G1683" t="str">
            <v>SUPPORT ENGINE RR</v>
          </cell>
          <cell r="H1683" t="str">
            <v>INJ 47-51,58-62</v>
          </cell>
          <cell r="I1683" t="e">
            <v>#N/A</v>
          </cell>
          <cell r="J1683" t="e">
            <v>#N/A</v>
          </cell>
          <cell r="K1683" t="str">
            <v>N-5649;INJ080</v>
          </cell>
          <cell r="L1683">
            <v>40</v>
          </cell>
          <cell r="M1683">
            <v>443.11377245508982</v>
          </cell>
          <cell r="N1683" t="str">
            <v>2x1</v>
          </cell>
          <cell r="O1683" t="str">
            <v>Transfer</v>
          </cell>
          <cell r="P1683" t="str">
            <v>Sub.Cont.</v>
          </cell>
          <cell r="Q1683" t="str">
            <v>NO</v>
          </cell>
          <cell r="R1683" t="str">
            <v>-</v>
          </cell>
          <cell r="S1683">
            <v>100</v>
          </cell>
          <cell r="T1683">
            <v>1</v>
          </cell>
          <cell r="U1683">
            <v>80</v>
          </cell>
          <cell r="V1683">
            <v>80</v>
          </cell>
          <cell r="W1683">
            <v>8</v>
          </cell>
          <cell r="Y1683">
            <v>5</v>
          </cell>
          <cell r="Z1683">
            <v>167</v>
          </cell>
          <cell r="AA1683">
            <v>170</v>
          </cell>
          <cell r="AB1683">
            <v>5</v>
          </cell>
          <cell r="AC1683">
            <v>0</v>
          </cell>
          <cell r="AD1683" t="str">
            <v>RK</v>
          </cell>
          <cell r="AE1683">
            <v>0</v>
          </cell>
          <cell r="AF1683">
            <v>2</v>
          </cell>
          <cell r="AG1683">
            <v>40</v>
          </cell>
          <cell r="AH1683">
            <v>479.04191616766468</v>
          </cell>
          <cell r="AJ1683">
            <v>161</v>
          </cell>
          <cell r="AL1683">
            <v>52</v>
          </cell>
          <cell r="AM1683">
            <v>52</v>
          </cell>
          <cell r="AN1683">
            <v>104</v>
          </cell>
          <cell r="AO1683">
            <v>8.6839999999999993</v>
          </cell>
          <cell r="AP1683" t="e">
            <v>#N/A</v>
          </cell>
          <cell r="AQ1683" t="e">
            <v>#N/A</v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B1684" t="str">
            <v>HKVP2-470-0A-TH</v>
          </cell>
          <cell r="C1684" t="str">
            <v>HKVP2-470-0A-TH;A</v>
          </cell>
          <cell r="D1684" t="str">
            <v>F-SCR</v>
          </cell>
          <cell r="E1684" t="str">
            <v>MSC</v>
          </cell>
          <cell r="F1684" t="str">
            <v>YF</v>
          </cell>
          <cell r="G1684" t="str">
            <v>SPLASH GUARD RR R</v>
          </cell>
          <cell r="H1684">
            <v>510</v>
          </cell>
          <cell r="I1684" t="e">
            <v>#N/A</v>
          </cell>
          <cell r="J1684" t="e">
            <v>#N/A</v>
          </cell>
          <cell r="K1684" t="str">
            <v>AG2810;PRS080</v>
          </cell>
          <cell r="L1684" t="e">
            <v>#N/A</v>
          </cell>
          <cell r="M1684" t="e">
            <v>#N/A</v>
          </cell>
          <cell r="N1684" t="str">
            <v>49X1</v>
          </cell>
          <cell r="Y1684">
            <v>8</v>
          </cell>
          <cell r="Z1684">
            <v>216</v>
          </cell>
          <cell r="AF1684">
            <v>49</v>
          </cell>
          <cell r="AG1684" t="e">
            <v>#N/A</v>
          </cell>
          <cell r="AH1684" t="e">
            <v>#N/A</v>
          </cell>
          <cell r="AJ1684">
            <v>161</v>
          </cell>
          <cell r="AL1684">
            <v>110</v>
          </cell>
          <cell r="AM1684">
            <v>55</v>
          </cell>
          <cell r="AN1684">
            <v>5390</v>
          </cell>
          <cell r="AO1684">
            <v>23.76</v>
          </cell>
          <cell r="AP1684" t="e">
            <v>#N/A</v>
          </cell>
          <cell r="AQ1684" t="e">
            <v>#N/A</v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B1685" t="str">
            <v>HKVY2-470-01-TH</v>
          </cell>
          <cell r="C1685" t="str">
            <v>HKVY2-470-0A-TH;A</v>
          </cell>
          <cell r="D1685" t="str">
            <v>F-SCR</v>
          </cell>
          <cell r="E1685" t="str">
            <v>MSC</v>
          </cell>
          <cell r="F1685" t="str">
            <v>YF</v>
          </cell>
          <cell r="G1685" t="str">
            <v>SPLASH GUARD RR R</v>
          </cell>
          <cell r="H1685">
            <v>510</v>
          </cell>
          <cell r="I1685" t="e">
            <v>#N/A</v>
          </cell>
          <cell r="J1685" t="e">
            <v>#N/A</v>
          </cell>
          <cell r="K1685" t="str">
            <v>AG2810;PRS080</v>
          </cell>
          <cell r="L1685" t="e">
            <v>#N/A</v>
          </cell>
          <cell r="M1685" t="e">
            <v>#N/A</v>
          </cell>
          <cell r="N1685" t="str">
            <v>64X1</v>
          </cell>
          <cell r="O1685" t="str">
            <v>Comprssion</v>
          </cell>
          <cell r="P1685" t="str">
            <v>Sub.Cont.</v>
          </cell>
          <cell r="Q1685" t="str">
            <v>NO</v>
          </cell>
          <cell r="R1685" t="str">
            <v>-</v>
          </cell>
          <cell r="S1685">
            <v>100</v>
          </cell>
          <cell r="T1685">
            <v>2</v>
          </cell>
          <cell r="U1685">
            <v>310</v>
          </cell>
          <cell r="V1685">
            <v>310</v>
          </cell>
          <cell r="W1685">
            <v>3</v>
          </cell>
          <cell r="Y1685">
            <v>3</v>
          </cell>
          <cell r="Z1685">
            <v>196</v>
          </cell>
          <cell r="AA1685">
            <v>175</v>
          </cell>
          <cell r="AB1685">
            <v>1</v>
          </cell>
          <cell r="AC1685">
            <v>68</v>
          </cell>
          <cell r="AD1685" t="str">
            <v>RK</v>
          </cell>
          <cell r="AE1685">
            <v>0</v>
          </cell>
          <cell r="AF1685">
            <v>64</v>
          </cell>
          <cell r="AG1685" t="e">
            <v>#N/A</v>
          </cell>
          <cell r="AH1685" t="e">
            <v>#N/A</v>
          </cell>
          <cell r="AL1685">
            <v>105</v>
          </cell>
          <cell r="AM1685">
            <v>35</v>
          </cell>
          <cell r="AN1685">
            <v>6720</v>
          </cell>
          <cell r="AO1685">
            <v>20.58</v>
          </cell>
          <cell r="AP1685" t="e">
            <v>#N/A</v>
          </cell>
          <cell r="AQ1685" t="e">
            <v>#N/A</v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B1686" t="str">
            <v>HS5A2-472-0D</v>
          </cell>
          <cell r="C1686" t="str">
            <v>HS5A2-472-0D;A</v>
          </cell>
          <cell r="D1686" t="str">
            <v>F-RPM</v>
          </cell>
          <cell r="E1686" t="str">
            <v>MSC</v>
          </cell>
          <cell r="F1686" t="str">
            <v>P-CAR</v>
          </cell>
          <cell r="G1686" t="str">
            <v>BUSHING STRUT BAR</v>
          </cell>
          <cell r="H1686" t="str">
            <v>INM 4,16,17,28,32-35</v>
          </cell>
          <cell r="I1686" t="e">
            <v>#N/A</v>
          </cell>
          <cell r="J1686" t="e">
            <v>#N/A</v>
          </cell>
          <cell r="K1686" t="str">
            <v>AG2710;PRS080</v>
          </cell>
          <cell r="L1686">
            <v>24</v>
          </cell>
          <cell r="M1686">
            <v>1219.3548387096773</v>
          </cell>
          <cell r="N1686" t="str">
            <v>9x1</v>
          </cell>
          <cell r="O1686" t="str">
            <v>Compression</v>
          </cell>
          <cell r="P1686" t="str">
            <v>Press Dep.</v>
          </cell>
          <cell r="R1686" t="str">
            <v>-</v>
          </cell>
          <cell r="S1686">
            <v>80</v>
          </cell>
          <cell r="Y1686">
            <v>10</v>
          </cell>
          <cell r="Z1686">
            <v>155</v>
          </cell>
          <cell r="AA1686">
            <v>180</v>
          </cell>
          <cell r="AB1686">
            <v>0</v>
          </cell>
          <cell r="AC1686">
            <v>60</v>
          </cell>
          <cell r="AD1686" t="str">
            <v>RK</v>
          </cell>
          <cell r="AE1686">
            <v>0</v>
          </cell>
          <cell r="AF1686">
            <v>9</v>
          </cell>
          <cell r="AG1686">
            <v>24</v>
          </cell>
          <cell r="AH1686">
            <v>1393.5483870967741</v>
          </cell>
          <cell r="AJ1686">
            <v>363</v>
          </cell>
          <cell r="AL1686">
            <v>105</v>
          </cell>
          <cell r="AM1686">
            <v>35</v>
          </cell>
          <cell r="AN1686">
            <v>945</v>
          </cell>
          <cell r="AO1686">
            <v>16.274999999999999</v>
          </cell>
          <cell r="AP1686" t="e">
            <v>#N/A</v>
          </cell>
          <cell r="AQ1686" t="e">
            <v>#N/A</v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B1687" t="str">
            <v>HS5A2-472-0D</v>
          </cell>
          <cell r="C1687" t="str">
            <v>HS5A2-472-0D;A</v>
          </cell>
          <cell r="D1687" t="str">
            <v>F-RPM</v>
          </cell>
          <cell r="E1687" t="str">
            <v>MSC</v>
          </cell>
          <cell r="F1687" t="str">
            <v>P-CAR</v>
          </cell>
          <cell r="G1687" t="str">
            <v>BUSHING STRUT BAR</v>
          </cell>
          <cell r="H1687" t="str">
            <v>INM</v>
          </cell>
          <cell r="I1687" t="e">
            <v>#N/A</v>
          </cell>
          <cell r="J1687" t="e">
            <v>#N/A</v>
          </cell>
          <cell r="K1687" t="str">
            <v>AG2710;PRS080</v>
          </cell>
          <cell r="L1687">
            <v>24</v>
          </cell>
          <cell r="M1687">
            <v>1219.3548387096773</v>
          </cell>
          <cell r="N1687" t="str">
            <v>9x1</v>
          </cell>
          <cell r="O1687" t="str">
            <v>Compression</v>
          </cell>
          <cell r="P1687" t="str">
            <v>Press Dep.</v>
          </cell>
          <cell r="R1687" t="str">
            <v>-</v>
          </cell>
          <cell r="S1687">
            <v>120</v>
          </cell>
          <cell r="T1687">
            <v>2</v>
          </cell>
          <cell r="U1687">
            <v>136</v>
          </cell>
          <cell r="V1687">
            <v>250</v>
          </cell>
          <cell r="W1687">
            <v>12</v>
          </cell>
          <cell r="Y1687">
            <v>12</v>
          </cell>
          <cell r="Z1687">
            <v>155</v>
          </cell>
          <cell r="AA1687">
            <v>180</v>
          </cell>
          <cell r="AB1687">
            <v>30</v>
          </cell>
          <cell r="AC1687">
            <v>70</v>
          </cell>
          <cell r="AD1687" t="str">
            <v>RPS</v>
          </cell>
          <cell r="AE1687">
            <v>0</v>
          </cell>
          <cell r="AF1687">
            <v>9</v>
          </cell>
          <cell r="AG1687">
            <v>24</v>
          </cell>
          <cell r="AH1687">
            <v>1393.5483870967741</v>
          </cell>
          <cell r="AJ1687">
            <v>0</v>
          </cell>
          <cell r="AL1687">
            <v>75</v>
          </cell>
          <cell r="AM1687">
            <v>25</v>
          </cell>
          <cell r="AN1687">
            <v>675</v>
          </cell>
          <cell r="AO1687">
            <v>11.625</v>
          </cell>
          <cell r="AP1687" t="e">
            <v>#N/A</v>
          </cell>
          <cell r="AQ1687" t="e">
            <v>#N/A</v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B1688" t="str">
            <v>HS5A2-758-00</v>
          </cell>
          <cell r="C1688" t="str">
            <v>HS5A2-758-00;A</v>
          </cell>
          <cell r="D1688" t="str">
            <v>F-RP</v>
          </cell>
          <cell r="E1688" t="str">
            <v>MSC</v>
          </cell>
          <cell r="F1688" t="str">
            <v>MG</v>
          </cell>
          <cell r="G1688" t="str">
            <v>RUBBER BUMP</v>
          </cell>
          <cell r="H1688" t="str">
            <v>510 17-20</v>
          </cell>
          <cell r="I1688" t="e">
            <v>#N/A</v>
          </cell>
          <cell r="J1688" t="e">
            <v>#N/A</v>
          </cell>
          <cell r="K1688" t="str">
            <v>AG2711;PRS080</v>
          </cell>
          <cell r="L1688">
            <v>85</v>
          </cell>
          <cell r="M1688">
            <v>3813.953488372093</v>
          </cell>
          <cell r="N1688" t="str">
            <v>36x1</v>
          </cell>
          <cell r="O1688" t="str">
            <v>Compression</v>
          </cell>
          <cell r="P1688" t="str">
            <v>Press Dep.</v>
          </cell>
          <cell r="R1688" t="str">
            <v>-</v>
          </cell>
          <cell r="S1688">
            <v>80</v>
          </cell>
          <cell r="Y1688">
            <v>10</v>
          </cell>
          <cell r="Z1688">
            <v>774</v>
          </cell>
          <cell r="AA1688">
            <v>180</v>
          </cell>
          <cell r="AB1688">
            <v>0</v>
          </cell>
          <cell r="AC1688">
            <v>60</v>
          </cell>
          <cell r="AD1688" t="str">
            <v>RK</v>
          </cell>
          <cell r="AE1688">
            <v>0</v>
          </cell>
          <cell r="AF1688">
            <v>36</v>
          </cell>
          <cell r="AG1688">
            <v>85</v>
          </cell>
          <cell r="AH1688">
            <v>3953.4883720930234</v>
          </cell>
          <cell r="AJ1688">
            <v>0</v>
          </cell>
          <cell r="AL1688">
            <v>75</v>
          </cell>
          <cell r="AM1688">
            <v>25</v>
          </cell>
          <cell r="AN1688">
            <v>2700</v>
          </cell>
          <cell r="AO1688">
            <v>58.05</v>
          </cell>
          <cell r="AP1688" t="e">
            <v>#N/A</v>
          </cell>
          <cell r="AQ1688" t="e">
            <v>#N/A</v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B1689" t="str">
            <v>HS7A1-415-00</v>
          </cell>
          <cell r="C1689" t="str">
            <v>HS7A1-415-00;A</v>
          </cell>
          <cell r="D1689" t="str">
            <v>F-RP</v>
          </cell>
          <cell r="E1689" t="str">
            <v>MSC</v>
          </cell>
          <cell r="F1689" t="str">
            <v>E-CAR</v>
          </cell>
          <cell r="G1689" t="str">
            <v>BUMPER</v>
          </cell>
          <cell r="H1689" t="str">
            <v>INJ 40,58-62,63</v>
          </cell>
          <cell r="I1689" t="e">
            <v>#N/A</v>
          </cell>
          <cell r="J1689" t="e">
            <v>#N/A</v>
          </cell>
          <cell r="K1689" t="str">
            <v>AS-5708;INJ080</v>
          </cell>
          <cell r="L1689">
            <v>74</v>
          </cell>
          <cell r="M1689">
            <v>346.34146341463412</v>
          </cell>
          <cell r="N1689" t="str">
            <v>4x1</v>
          </cell>
          <cell r="O1689" t="str">
            <v>Compression</v>
          </cell>
          <cell r="P1689" t="str">
            <v>Press Dep.</v>
          </cell>
          <cell r="Q1689" t="str">
            <v>YES</v>
          </cell>
          <cell r="R1689" t="str">
            <v>-</v>
          </cell>
          <cell r="S1689">
            <v>60</v>
          </cell>
          <cell r="T1689">
            <v>4</v>
          </cell>
          <cell r="U1689">
            <v>100</v>
          </cell>
          <cell r="V1689">
            <v>270</v>
          </cell>
          <cell r="W1689">
            <v>5</v>
          </cell>
          <cell r="Y1689">
            <v>15</v>
          </cell>
          <cell r="Z1689">
            <v>820</v>
          </cell>
          <cell r="AA1689">
            <v>160</v>
          </cell>
          <cell r="AB1689">
            <v>25</v>
          </cell>
          <cell r="AC1689">
            <v>70</v>
          </cell>
          <cell r="AD1689" t="str">
            <v>RPS</v>
          </cell>
          <cell r="AE1689">
            <v>0</v>
          </cell>
          <cell r="AF1689">
            <v>4</v>
          </cell>
          <cell r="AG1689">
            <v>74</v>
          </cell>
          <cell r="AH1689">
            <v>360.97560975609758</v>
          </cell>
          <cell r="AJ1689">
            <v>0</v>
          </cell>
          <cell r="AL1689">
            <v>54</v>
          </cell>
          <cell r="AM1689">
            <v>18</v>
          </cell>
          <cell r="AN1689">
            <v>216</v>
          </cell>
          <cell r="AO1689">
            <v>44.28</v>
          </cell>
          <cell r="AP1689" t="e">
            <v>#N/A</v>
          </cell>
          <cell r="AQ1689" t="e">
            <v>#N/A</v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B1690" t="str">
            <v>HSA52-746-0A</v>
          </cell>
          <cell r="C1690" t="str">
            <v>HSA52-746-0A;A</v>
          </cell>
          <cell r="D1690" t="e">
            <v>#N/A</v>
          </cell>
          <cell r="E1690" t="str">
            <v>SUP. COLD</v>
          </cell>
          <cell r="F1690" t="str">
            <v>-</v>
          </cell>
          <cell r="G1690" t="str">
            <v>HOSE RADIATOR UPP</v>
          </cell>
          <cell r="H1690">
            <v>510</v>
          </cell>
          <cell r="I1690" t="e">
            <v>#N/A</v>
          </cell>
          <cell r="J1690" t="e">
            <v>#N/A</v>
          </cell>
          <cell r="K1690" t="str">
            <v>E2621;PRS080</v>
          </cell>
          <cell r="L1690">
            <v>80</v>
          </cell>
          <cell r="M1690">
            <v>668.40277777777771</v>
          </cell>
          <cell r="N1690" t="str">
            <v>2x3</v>
          </cell>
          <cell r="O1690" t="str">
            <v>Compression</v>
          </cell>
          <cell r="P1690" t="str">
            <v>Sub.Cont.</v>
          </cell>
          <cell r="Q1690" t="str">
            <v>NO</v>
          </cell>
          <cell r="R1690" t="str">
            <v>-</v>
          </cell>
          <cell r="S1690">
            <v>70</v>
          </cell>
          <cell r="T1690">
            <v>4</v>
          </cell>
          <cell r="U1690">
            <v>32</v>
          </cell>
          <cell r="V1690">
            <v>32</v>
          </cell>
          <cell r="W1690">
            <v>8</v>
          </cell>
          <cell r="Y1690">
            <v>6</v>
          </cell>
          <cell r="Z1690">
            <v>230.4</v>
          </cell>
          <cell r="AA1690">
            <v>170</v>
          </cell>
          <cell r="AB1690">
            <v>3</v>
          </cell>
          <cell r="AC1690">
            <v>60</v>
          </cell>
          <cell r="AD1690" t="str">
            <v>RPS</v>
          </cell>
          <cell r="AE1690">
            <v>0</v>
          </cell>
          <cell r="AF1690">
            <v>2</v>
          </cell>
          <cell r="AG1690">
            <v>80</v>
          </cell>
          <cell r="AH1690">
            <v>694.44444444444446</v>
          </cell>
          <cell r="AI1690" t="str">
            <v>170 c x 3 x hr</v>
          </cell>
          <cell r="AJ1690">
            <v>0</v>
          </cell>
          <cell r="AL1690">
            <v>105</v>
          </cell>
          <cell r="AM1690">
            <v>35</v>
          </cell>
          <cell r="AN1690">
            <v>210</v>
          </cell>
          <cell r="AO1690">
            <v>24.192</v>
          </cell>
          <cell r="AP1690" t="e">
            <v>#N/A</v>
          </cell>
          <cell r="AQ1690" t="e">
            <v>#N/A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B1691" t="str">
            <v>HSAA2-758-1B-TS</v>
          </cell>
          <cell r="C1691" t="str">
            <v>HSAA2-758-1B-TS;A</v>
          </cell>
          <cell r="D1691" t="str">
            <v>F-PKPS</v>
          </cell>
          <cell r="E1691" t="str">
            <v>ABLE AUT</v>
          </cell>
          <cell r="F1691" t="str">
            <v>-</v>
          </cell>
          <cell r="G1691" t="str">
            <v>GROMMET</v>
          </cell>
          <cell r="H1691">
            <v>510</v>
          </cell>
          <cell r="I1691" t="e">
            <v>#N/A</v>
          </cell>
          <cell r="J1691" t="e">
            <v>#N/A</v>
          </cell>
          <cell r="K1691" t="str">
            <v>AG2640;PRS080</v>
          </cell>
          <cell r="L1691" t="e">
            <v>#N/A</v>
          </cell>
          <cell r="M1691" t="e">
            <v>#N/A</v>
          </cell>
          <cell r="N1691" t="str">
            <v>36x1</v>
          </cell>
          <cell r="O1691" t="str">
            <v>Compression</v>
          </cell>
          <cell r="P1691" t="str">
            <v>Sub.Cont.</v>
          </cell>
          <cell r="Q1691" t="str">
            <v>NO</v>
          </cell>
          <cell r="R1691" t="str">
            <v>-</v>
          </cell>
          <cell r="S1691">
            <v>100</v>
          </cell>
          <cell r="T1691" t="str">
            <v>JIG</v>
          </cell>
          <cell r="Y1691">
            <v>3</v>
          </cell>
          <cell r="Z1691">
            <v>1296</v>
          </cell>
          <cell r="AA1691">
            <v>175</v>
          </cell>
          <cell r="AB1691">
            <v>30</v>
          </cell>
          <cell r="AC1691">
            <v>90</v>
          </cell>
          <cell r="AD1691" t="str">
            <v>RK</v>
          </cell>
          <cell r="AE1691">
            <v>0</v>
          </cell>
          <cell r="AF1691">
            <v>36</v>
          </cell>
          <cell r="AG1691" t="e">
            <v>#N/A</v>
          </cell>
          <cell r="AH1691" t="e">
            <v>#N/A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 t="e">
            <v>#N/A</v>
          </cell>
          <cell r="AR1691" t="str">
            <v>PRS</v>
          </cell>
          <cell r="AS1691">
            <v>0</v>
          </cell>
          <cell r="AT1691" t="e">
            <v>#N/A</v>
          </cell>
          <cell r="AU1691" t="str">
            <v>CHANG NAME     01/99       UH71-61207 ( C )</v>
          </cell>
        </row>
        <row r="1692">
          <cell r="B1692" t="str">
            <v>HSDA2-759-1B</v>
          </cell>
          <cell r="C1692" t="str">
            <v>HSDA2-759-1B;A</v>
          </cell>
          <cell r="D1692" t="str">
            <v>F-TPT</v>
          </cell>
          <cell r="E1692" t="str">
            <v>MSC</v>
          </cell>
          <cell r="F1692" t="str">
            <v>SJ</v>
          </cell>
          <cell r="G1692" t="str">
            <v>SUSPENDER</v>
          </cell>
          <cell r="H1692" t="str">
            <v>VAC</v>
          </cell>
          <cell r="I1692" t="e">
            <v>#N/A</v>
          </cell>
          <cell r="J1692" t="e">
            <v>#N/A</v>
          </cell>
          <cell r="K1692" t="str">
            <v>E2565;PRS080</v>
          </cell>
          <cell r="L1692" t="e">
            <v>#N/A</v>
          </cell>
          <cell r="M1692" t="e">
            <v>#N/A</v>
          </cell>
          <cell r="N1692" t="str">
            <v>4x1</v>
          </cell>
          <cell r="O1692" t="str">
            <v>Transfer</v>
          </cell>
          <cell r="P1692" t="str">
            <v>Sub.Cont.</v>
          </cell>
          <cell r="Q1692" t="str">
            <v>YES</v>
          </cell>
          <cell r="R1692" t="str">
            <v>-</v>
          </cell>
          <cell r="S1692">
            <v>120</v>
          </cell>
          <cell r="T1692">
            <v>1</v>
          </cell>
          <cell r="U1692">
            <v>138</v>
          </cell>
          <cell r="V1692">
            <v>185</v>
          </cell>
          <cell r="W1692">
            <v>8</v>
          </cell>
          <cell r="Y1692">
            <v>12</v>
          </cell>
          <cell r="Z1692">
            <v>500</v>
          </cell>
          <cell r="AA1692">
            <v>175</v>
          </cell>
          <cell r="AB1692">
            <v>10</v>
          </cell>
          <cell r="AC1692">
            <v>70</v>
          </cell>
          <cell r="AD1692" t="str">
            <v>RK</v>
          </cell>
          <cell r="AE1692">
            <v>0</v>
          </cell>
          <cell r="AF1692">
            <v>4</v>
          </cell>
          <cell r="AG1692" t="e">
            <v>#N/A</v>
          </cell>
          <cell r="AH1692" t="e">
            <v>#N/A</v>
          </cell>
          <cell r="AL1692">
            <v>129</v>
          </cell>
          <cell r="AM1692">
            <v>43</v>
          </cell>
          <cell r="AN1692">
            <v>516</v>
          </cell>
          <cell r="AO1692">
            <v>64.5</v>
          </cell>
          <cell r="AP1692" t="e">
            <v>#N/A</v>
          </cell>
          <cell r="AQ1692" t="e">
            <v>#N/A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B1693" t="str">
            <v>HSDA3-NCB-00</v>
          </cell>
          <cell r="C1693" t="str">
            <v>HSDA3-NCB-00;A</v>
          </cell>
          <cell r="D1693" t="str">
            <v>F-RP</v>
          </cell>
          <cell r="E1693" t="str">
            <v>MSC</v>
          </cell>
          <cell r="F1693" t="str">
            <v>L078P</v>
          </cell>
          <cell r="G1693" t="str">
            <v>MUD GUARD RH</v>
          </cell>
          <cell r="H1693" t="str">
            <v>510 17-20</v>
          </cell>
          <cell r="I1693" t="e">
            <v>#N/A</v>
          </cell>
          <cell r="J1693" t="e">
            <v>#N/A</v>
          </cell>
          <cell r="K1693" t="str">
            <v>E2621;PRS080-N</v>
          </cell>
          <cell r="L1693">
            <v>20</v>
          </cell>
          <cell r="M1693">
            <v>300</v>
          </cell>
          <cell r="N1693" t="str">
            <v>10x1</v>
          </cell>
          <cell r="O1693" t="str">
            <v>Compression</v>
          </cell>
          <cell r="P1693" t="str">
            <v>Sub.Cont.</v>
          </cell>
          <cell r="Q1693" t="str">
            <v>NO</v>
          </cell>
          <cell r="R1693" t="str">
            <v>-</v>
          </cell>
          <cell r="S1693">
            <v>100</v>
          </cell>
          <cell r="T1693">
            <v>6</v>
          </cell>
          <cell r="U1693">
            <v>30</v>
          </cell>
          <cell r="V1693">
            <v>70</v>
          </cell>
          <cell r="W1693">
            <v>8</v>
          </cell>
          <cell r="Y1693">
            <v>5</v>
          </cell>
          <cell r="Z1693">
            <v>650</v>
          </cell>
          <cell r="AA1693">
            <v>170</v>
          </cell>
          <cell r="AB1693">
            <v>10</v>
          </cell>
          <cell r="AC1693">
            <v>0</v>
          </cell>
          <cell r="AD1693" t="str">
            <v>RK</v>
          </cell>
          <cell r="AE1693">
            <v>0</v>
          </cell>
          <cell r="AF1693">
            <v>10</v>
          </cell>
          <cell r="AG1693">
            <v>20</v>
          </cell>
          <cell r="AH1693">
            <v>307.69230769230768</v>
          </cell>
          <cell r="AJ1693">
            <v>1220.1600000000001</v>
          </cell>
          <cell r="AL1693">
            <v>120</v>
          </cell>
          <cell r="AM1693">
            <v>40</v>
          </cell>
          <cell r="AN1693">
            <v>1200</v>
          </cell>
          <cell r="AO1693">
            <v>78</v>
          </cell>
          <cell r="AP1693" t="e">
            <v>#N/A</v>
          </cell>
          <cell r="AQ1693" t="e">
            <v>#N/A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B1694" t="str">
            <v>HSJ42-758-01</v>
          </cell>
          <cell r="C1694" t="str">
            <v>HSJ42-758-01;A</v>
          </cell>
          <cell r="D1694" t="str">
            <v>F-TGI</v>
          </cell>
          <cell r="E1694" t="str">
            <v>MSC</v>
          </cell>
          <cell r="F1694" t="str">
            <v>IRC</v>
          </cell>
          <cell r="G1694" t="str">
            <v>INSUL ENG SUP RR</v>
          </cell>
          <cell r="H1694">
            <v>510</v>
          </cell>
          <cell r="I1694" t="e">
            <v>#N/A</v>
          </cell>
          <cell r="J1694" t="e">
            <v>#N/A</v>
          </cell>
          <cell r="K1694" t="str">
            <v>AG2600;PRS080</v>
          </cell>
          <cell r="L1694" t="e">
            <v>#N/A</v>
          </cell>
          <cell r="M1694" t="e">
            <v>#N/A</v>
          </cell>
          <cell r="N1694" t="str">
            <v>9x1</v>
          </cell>
          <cell r="O1694" t="str">
            <v>Transfer</v>
          </cell>
          <cell r="P1694" t="str">
            <v>Sub.Cont.</v>
          </cell>
          <cell r="Q1694" t="str">
            <v>NO</v>
          </cell>
          <cell r="S1694">
            <v>100</v>
          </cell>
          <cell r="Y1694">
            <v>5</v>
          </cell>
          <cell r="Z1694">
            <v>345</v>
          </cell>
          <cell r="AA1694">
            <v>175</v>
          </cell>
          <cell r="AB1694">
            <v>0</v>
          </cell>
          <cell r="AC1694">
            <v>0</v>
          </cell>
          <cell r="AD1694" t="str">
            <v>RK</v>
          </cell>
          <cell r="AE1694">
            <v>0</v>
          </cell>
          <cell r="AF1694">
            <v>9</v>
          </cell>
          <cell r="AG1694" t="e">
            <v>#N/A</v>
          </cell>
          <cell r="AH1694" t="e">
            <v>#N/A</v>
          </cell>
          <cell r="AJ1694">
            <v>0</v>
          </cell>
          <cell r="AL1694">
            <v>105</v>
          </cell>
          <cell r="AM1694">
            <v>35</v>
          </cell>
          <cell r="AN1694">
            <v>945</v>
          </cell>
          <cell r="AO1694">
            <v>36.225000000000001</v>
          </cell>
          <cell r="AP1694" t="e">
            <v>#N/A</v>
          </cell>
          <cell r="AQ1694" t="e">
            <v>#N/A</v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B1695" t="str">
            <v>HSJ42-758-01</v>
          </cell>
          <cell r="C1695" t="str">
            <v>HSJ42-758-01;A</v>
          </cell>
          <cell r="D1695" t="str">
            <v>F-TGI</v>
          </cell>
          <cell r="E1695" t="str">
            <v>MSC</v>
          </cell>
          <cell r="F1695" t="str">
            <v>IRC</v>
          </cell>
          <cell r="G1695" t="str">
            <v>INSUL ENG SUP RR</v>
          </cell>
          <cell r="H1695">
            <v>510</v>
          </cell>
          <cell r="I1695" t="e">
            <v>#N/A</v>
          </cell>
          <cell r="J1695" t="e">
            <v>#N/A</v>
          </cell>
          <cell r="K1695" t="str">
            <v>AG2600;PRS080</v>
          </cell>
          <cell r="L1695" t="e">
            <v>#N/A</v>
          </cell>
          <cell r="M1695" t="e">
            <v>#N/A</v>
          </cell>
          <cell r="N1695" t="str">
            <v>9x1</v>
          </cell>
          <cell r="O1695" t="str">
            <v>Injection</v>
          </cell>
          <cell r="P1695" t="str">
            <v>Press Dep.</v>
          </cell>
          <cell r="Q1695" t="str">
            <v>NO</v>
          </cell>
          <cell r="R1695" t="str">
            <v>205 / 238</v>
          </cell>
          <cell r="S1695">
            <v>150</v>
          </cell>
          <cell r="U1695">
            <v>50</v>
          </cell>
          <cell r="W1695">
            <v>8</v>
          </cell>
          <cell r="Y1695">
            <v>6</v>
          </cell>
          <cell r="Z1695">
            <v>345</v>
          </cell>
          <cell r="AA1695">
            <v>175</v>
          </cell>
          <cell r="AB1695">
            <v>40</v>
          </cell>
          <cell r="AC1695">
            <v>72</v>
          </cell>
          <cell r="AD1695" t="str">
            <v>RK</v>
          </cell>
          <cell r="AE1695">
            <v>0</v>
          </cell>
          <cell r="AF1695">
            <v>9</v>
          </cell>
          <cell r="AG1695" t="e">
            <v>#N/A</v>
          </cell>
          <cell r="AH1695" t="e">
            <v>#N/A</v>
          </cell>
          <cell r="AJ1695">
            <v>0</v>
          </cell>
          <cell r="AL1695">
            <v>75</v>
          </cell>
          <cell r="AM1695">
            <v>25</v>
          </cell>
          <cell r="AN1695">
            <v>675</v>
          </cell>
          <cell r="AO1695">
            <v>25.875</v>
          </cell>
          <cell r="AP1695" t="e">
            <v>#N/A</v>
          </cell>
          <cell r="AQ1695" t="e">
            <v>#N/A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B1696" t="str">
            <v>HSW51-758-0A-TH</v>
          </cell>
          <cell r="C1696" t="str">
            <v>HSW51-758-0A-TH;A</v>
          </cell>
          <cell r="D1696" t="str">
            <v>F-RP</v>
          </cell>
          <cell r="E1696" t="str">
            <v>MSC</v>
          </cell>
          <cell r="F1696" t="str">
            <v>LA</v>
          </cell>
          <cell r="G1696" t="str">
            <v>RUBBER BUMP</v>
          </cell>
          <cell r="H1696" t="str">
            <v>INM</v>
          </cell>
          <cell r="I1696" t="e">
            <v>#N/A</v>
          </cell>
          <cell r="J1696" t="e">
            <v>#N/A</v>
          </cell>
          <cell r="K1696" t="str">
            <v>AG-5600;INJ080</v>
          </cell>
          <cell r="L1696">
            <v>71</v>
          </cell>
          <cell r="M1696">
            <v>2789.7435897435898</v>
          </cell>
          <cell r="N1696" t="str">
            <v>16X1</v>
          </cell>
          <cell r="O1696" t="str">
            <v>Compression</v>
          </cell>
          <cell r="P1696" t="str">
            <v>Sub.Cont.</v>
          </cell>
          <cell r="Q1696" t="str">
            <v>NO</v>
          </cell>
          <cell r="R1696" t="str">
            <v>-</v>
          </cell>
          <cell r="S1696">
            <v>100</v>
          </cell>
          <cell r="Y1696">
            <v>3</v>
          </cell>
          <cell r="Z1696">
            <v>390</v>
          </cell>
          <cell r="AA1696">
            <v>175</v>
          </cell>
          <cell r="AB1696">
            <v>1</v>
          </cell>
          <cell r="AC1696">
            <v>55</v>
          </cell>
          <cell r="AD1696" t="str">
            <v>RK</v>
          </cell>
          <cell r="AE1696">
            <v>0</v>
          </cell>
          <cell r="AF1696">
            <v>16</v>
          </cell>
          <cell r="AG1696">
            <v>71</v>
          </cell>
          <cell r="AH1696">
            <v>2912.8205128205127</v>
          </cell>
          <cell r="AL1696">
            <v>90</v>
          </cell>
          <cell r="AM1696">
            <v>30</v>
          </cell>
          <cell r="AN1696">
            <v>1440</v>
          </cell>
          <cell r="AO1696">
            <v>35.1</v>
          </cell>
          <cell r="AP1696" t="e">
            <v>#N/A</v>
          </cell>
          <cell r="AQ1696" t="e">
            <v>#N/A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B1697" t="str">
            <v>HT2A1-256-0B-TH</v>
          </cell>
          <cell r="C1697" t="str">
            <v>HT2A1-256-0B-TH;A</v>
          </cell>
          <cell r="D1697" t="str">
            <v>F-WCL01</v>
          </cell>
          <cell r="E1697" t="str">
            <v>MSC</v>
          </cell>
          <cell r="F1697" t="str">
            <v>LA-1</v>
          </cell>
          <cell r="G1697" t="str">
            <v>O-RING</v>
          </cell>
          <cell r="H1697" t="str">
            <v>INJ</v>
          </cell>
          <cell r="I1697" t="e">
            <v>#N/A</v>
          </cell>
          <cell r="J1697" t="e">
            <v>#N/A</v>
          </cell>
          <cell r="K1697" t="str">
            <v>AG5702;INJ080</v>
          </cell>
          <cell r="L1697">
            <v>67</v>
          </cell>
          <cell r="M1697">
            <v>758.51851851851848</v>
          </cell>
          <cell r="N1697" t="str">
            <v>8x1</v>
          </cell>
          <cell r="O1697" t="str">
            <v>Comprssion</v>
          </cell>
          <cell r="P1697" t="str">
            <v>Sub.Cont.</v>
          </cell>
          <cell r="Q1697" t="str">
            <v>NO</v>
          </cell>
          <cell r="R1697" t="str">
            <v>-</v>
          </cell>
          <cell r="S1697">
            <v>100</v>
          </cell>
          <cell r="Y1697">
            <v>3</v>
          </cell>
          <cell r="Z1697">
            <v>675</v>
          </cell>
          <cell r="AA1697">
            <v>175</v>
          </cell>
          <cell r="AB1697">
            <v>3</v>
          </cell>
          <cell r="AC1697">
            <v>60</v>
          </cell>
          <cell r="AD1697" t="str">
            <v>RK</v>
          </cell>
          <cell r="AE1697">
            <v>0</v>
          </cell>
          <cell r="AF1697">
            <v>8</v>
          </cell>
          <cell r="AG1697">
            <v>67</v>
          </cell>
          <cell r="AH1697">
            <v>794.07407407407402</v>
          </cell>
          <cell r="AJ1697">
            <v>57</v>
          </cell>
          <cell r="AL1697">
            <v>126</v>
          </cell>
          <cell r="AM1697">
            <v>42</v>
          </cell>
          <cell r="AN1697">
            <v>1008</v>
          </cell>
          <cell r="AO1697">
            <v>85.05</v>
          </cell>
          <cell r="AP1697" t="e">
            <v>#N/A</v>
          </cell>
          <cell r="AQ1697" t="e">
            <v>#N/A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B1698" t="str">
            <v>HT5A2-256-0A-TH</v>
          </cell>
          <cell r="C1698" t="str">
            <v>HT5A2-256-0A-TH;A</v>
          </cell>
          <cell r="D1698" t="str">
            <v>F-WCLHO</v>
          </cell>
          <cell r="E1698" t="str">
            <v>MSC</v>
          </cell>
          <cell r="F1698" t="str">
            <v>SJ,L04</v>
          </cell>
          <cell r="G1698" t="str">
            <v>RUBBER BODY MTG</v>
          </cell>
          <cell r="H1698">
            <v>510</v>
          </cell>
          <cell r="I1698" t="e">
            <v>#N/A</v>
          </cell>
          <cell r="J1698" t="e">
            <v>#N/A</v>
          </cell>
          <cell r="K1698" t="str">
            <v>AG2632;PRS080</v>
          </cell>
          <cell r="L1698" t="e">
            <v>#N/A</v>
          </cell>
          <cell r="M1698" t="e">
            <v>#N/A</v>
          </cell>
          <cell r="N1698" t="str">
            <v>25x1</v>
          </cell>
          <cell r="O1698" t="str">
            <v>Compression</v>
          </cell>
          <cell r="P1698" t="str">
            <v>Sub.Cont.</v>
          </cell>
          <cell r="Q1698" t="str">
            <v>NO</v>
          </cell>
          <cell r="R1698" t="str">
            <v>-</v>
          </cell>
          <cell r="S1698">
            <v>100</v>
          </cell>
          <cell r="Y1698">
            <v>5</v>
          </cell>
          <cell r="Z1698">
            <v>257.5</v>
          </cell>
          <cell r="AA1698">
            <v>175</v>
          </cell>
          <cell r="AB1698">
            <v>0</v>
          </cell>
          <cell r="AC1698">
            <v>55</v>
          </cell>
          <cell r="AD1698" t="str">
            <v>RK</v>
          </cell>
          <cell r="AE1698">
            <v>0</v>
          </cell>
          <cell r="AF1698">
            <v>25</v>
          </cell>
          <cell r="AG1698" t="e">
            <v>#N/A</v>
          </cell>
          <cell r="AH1698" t="e">
            <v>#N/A</v>
          </cell>
          <cell r="AJ1698">
            <v>0</v>
          </cell>
          <cell r="AL1698">
            <v>126</v>
          </cell>
          <cell r="AM1698">
            <v>42</v>
          </cell>
          <cell r="AN1698">
            <v>3150</v>
          </cell>
          <cell r="AO1698">
            <v>32.445</v>
          </cell>
          <cell r="AP1698" t="e">
            <v>#N/A</v>
          </cell>
          <cell r="AQ1698" t="e">
            <v>#N/A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B1699" t="str">
            <v>HTA03-NCB-0A</v>
          </cell>
          <cell r="C1699" t="str">
            <v>HTA03-NCB-0A;A</v>
          </cell>
          <cell r="D1699" t="str">
            <v>F-WCLHO</v>
          </cell>
          <cell r="E1699" t="str">
            <v>MSC</v>
          </cell>
          <cell r="F1699" t="str">
            <v>E-MG</v>
          </cell>
          <cell r="G1699" t="str">
            <v>GROMMET</v>
          </cell>
          <cell r="H1699">
            <v>510</v>
          </cell>
          <cell r="I1699" t="e">
            <v>#N/A</v>
          </cell>
          <cell r="J1699" t="e">
            <v>#N/A</v>
          </cell>
          <cell r="K1699" t="str">
            <v>E2812PRS080</v>
          </cell>
          <cell r="L1699" t="e">
            <v>#N/A</v>
          </cell>
          <cell r="M1699" t="e">
            <v>#N/A</v>
          </cell>
          <cell r="N1699" t="str">
            <v>6X1</v>
          </cell>
          <cell r="O1699" t="str">
            <v>Compression</v>
          </cell>
          <cell r="P1699" t="str">
            <v>Sub.Cont.</v>
          </cell>
          <cell r="Q1699" t="str">
            <v>NO</v>
          </cell>
          <cell r="R1699" t="str">
            <v>-</v>
          </cell>
          <cell r="S1699">
            <v>100</v>
          </cell>
          <cell r="T1699">
            <v>2</v>
          </cell>
          <cell r="U1699">
            <v>4</v>
          </cell>
          <cell r="V1699">
            <v>400</v>
          </cell>
          <cell r="W1699">
            <v>4</v>
          </cell>
          <cell r="Y1699">
            <v>4</v>
          </cell>
          <cell r="Z1699">
            <v>360</v>
          </cell>
          <cell r="AA1699">
            <v>180</v>
          </cell>
          <cell r="AB1699">
            <v>1</v>
          </cell>
          <cell r="AC1699">
            <v>40</v>
          </cell>
          <cell r="AD1699" t="str">
            <v>RK</v>
          </cell>
          <cell r="AE1699">
            <v>0</v>
          </cell>
          <cell r="AF1699">
            <v>6</v>
          </cell>
          <cell r="AG1699" t="e">
            <v>#N/A</v>
          </cell>
          <cell r="AH1699" t="e">
            <v>#N/A</v>
          </cell>
          <cell r="AJ1699">
            <v>57</v>
          </cell>
          <cell r="AL1699">
            <v>150</v>
          </cell>
          <cell r="AM1699">
            <v>50</v>
          </cell>
          <cell r="AN1699">
            <v>900</v>
          </cell>
          <cell r="AO1699">
            <v>54</v>
          </cell>
          <cell r="AP1699" t="e">
            <v>#N/A</v>
          </cell>
          <cell r="AQ1699" t="e">
            <v>#N/A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B1700" t="str">
            <v>HTF01-533-0A-TS</v>
          </cell>
          <cell r="C1700" t="str">
            <v>HTF01-533-0A-TS;A</v>
          </cell>
          <cell r="D1700" t="str">
            <v>F-WCLHO</v>
          </cell>
          <cell r="E1700" t="str">
            <v>MSC</v>
          </cell>
          <cell r="F1700" t="str">
            <v>-</v>
          </cell>
          <cell r="G1700" t="str">
            <v>BUMPER</v>
          </cell>
          <cell r="H1700">
            <v>510</v>
          </cell>
          <cell r="I1700" t="e">
            <v>#N/A</v>
          </cell>
          <cell r="J1700" t="e">
            <v>#N/A</v>
          </cell>
          <cell r="K1700" t="str">
            <v>A2650;PRS080</v>
          </cell>
          <cell r="L1700" t="e">
            <v>#N/A</v>
          </cell>
          <cell r="M1700" t="e">
            <v>#N/A</v>
          </cell>
          <cell r="N1700" t="str">
            <v>6X1</v>
          </cell>
          <cell r="O1700" t="str">
            <v>Compression</v>
          </cell>
          <cell r="P1700" t="str">
            <v>Sub.Cont.</v>
          </cell>
          <cell r="Q1700" t="str">
            <v>NO</v>
          </cell>
          <cell r="R1700" t="str">
            <v>-</v>
          </cell>
          <cell r="S1700">
            <v>100</v>
          </cell>
          <cell r="T1700">
            <v>4</v>
          </cell>
          <cell r="U1700">
            <v>9</v>
          </cell>
          <cell r="V1700">
            <v>135</v>
          </cell>
          <cell r="W1700">
            <v>7</v>
          </cell>
          <cell r="Y1700">
            <v>4</v>
          </cell>
          <cell r="Z1700">
            <v>258</v>
          </cell>
          <cell r="AA1700">
            <v>180</v>
          </cell>
          <cell r="AB1700">
            <v>3</v>
          </cell>
          <cell r="AC1700">
            <v>40</v>
          </cell>
          <cell r="AD1700" t="str">
            <v>RPS</v>
          </cell>
          <cell r="AE1700">
            <v>0</v>
          </cell>
          <cell r="AF1700">
            <v>6</v>
          </cell>
          <cell r="AG1700" t="e">
            <v>#N/A</v>
          </cell>
          <cell r="AH1700" t="e">
            <v>#N/A</v>
          </cell>
          <cell r="AJ1700">
            <v>0</v>
          </cell>
          <cell r="AL1700">
            <v>105</v>
          </cell>
          <cell r="AM1700">
            <v>35</v>
          </cell>
          <cell r="AN1700">
            <v>630</v>
          </cell>
          <cell r="AO1700">
            <v>27.09</v>
          </cell>
          <cell r="AP1700" t="e">
            <v>#N/A</v>
          </cell>
          <cell r="AQ1700" t="e">
            <v>#N/A</v>
          </cell>
          <cell r="AR1700" t="e">
            <v>#N/A</v>
          </cell>
          <cell r="AS1700" t="e">
            <v>#N/A</v>
          </cell>
          <cell r="AT1700" t="e">
            <v>#N/A</v>
          </cell>
        </row>
        <row r="1701">
          <cell r="B1701" t="str">
            <v>HTG01-533-02-TS</v>
          </cell>
          <cell r="C1701" t="str">
            <v>HTF01-533-0A-TS;A</v>
          </cell>
          <cell r="D1701" t="e">
            <v>#N/A</v>
          </cell>
          <cell r="E1701" t="str">
            <v>MSC</v>
          </cell>
          <cell r="F1701" t="str">
            <v>YF</v>
          </cell>
          <cell r="G1701" t="str">
            <v>RUBBER BUMP</v>
          </cell>
          <cell r="H1701" t="str">
            <v>INJ</v>
          </cell>
          <cell r="I1701" t="e">
            <v>#N/A</v>
          </cell>
          <cell r="J1701" t="e">
            <v>#N/A</v>
          </cell>
          <cell r="K1701" t="str">
            <v>A-5650-S</v>
          </cell>
          <cell r="L1701" t="e">
            <v>#N/A</v>
          </cell>
          <cell r="M1701" t="e">
            <v>#N/A</v>
          </cell>
          <cell r="N1701" t="str">
            <v>8X1</v>
          </cell>
          <cell r="O1701" t="str">
            <v>Comprssion</v>
          </cell>
          <cell r="P1701" t="str">
            <v>Sub.Cont.</v>
          </cell>
          <cell r="Q1701" t="str">
            <v>NO</v>
          </cell>
          <cell r="R1701" t="str">
            <v>-</v>
          </cell>
          <cell r="S1701">
            <v>100</v>
          </cell>
          <cell r="T1701">
            <v>2</v>
          </cell>
          <cell r="U1701">
            <v>8</v>
          </cell>
          <cell r="V1701">
            <v>225</v>
          </cell>
          <cell r="W1701">
            <v>6</v>
          </cell>
          <cell r="Y1701">
            <v>6</v>
          </cell>
          <cell r="Z1701">
            <v>380</v>
          </cell>
          <cell r="AA1701">
            <v>180</v>
          </cell>
          <cell r="AB1701">
            <v>3</v>
          </cell>
          <cell r="AC1701">
            <v>40</v>
          </cell>
          <cell r="AD1701" t="str">
            <v>RK</v>
          </cell>
          <cell r="AE1701">
            <v>0</v>
          </cell>
          <cell r="AF1701">
            <v>8</v>
          </cell>
          <cell r="AG1701" t="e">
            <v>#N/A</v>
          </cell>
          <cell r="AH1701" t="e">
            <v>#N/A</v>
          </cell>
          <cell r="AJ1701">
            <v>0</v>
          </cell>
          <cell r="AL1701">
            <v>105</v>
          </cell>
          <cell r="AM1701">
            <v>35</v>
          </cell>
          <cell r="AN1701">
            <v>840</v>
          </cell>
          <cell r="AO1701">
            <v>39.9</v>
          </cell>
          <cell r="AP1701" t="e">
            <v>#N/A</v>
          </cell>
          <cell r="AQ1701" t="e">
            <v>#N/A</v>
          </cell>
          <cell r="AR1701" t="e">
            <v>#N/A</v>
          </cell>
          <cell r="AS1701" t="e">
            <v>#N/A</v>
          </cell>
          <cell r="AT1701" t="e">
            <v>#N/A</v>
          </cell>
        </row>
        <row r="1702">
          <cell r="B1702" t="str">
            <v>J97A-SS</v>
          </cell>
          <cell r="C1702" t="str">
            <v>J97A-SS</v>
          </cell>
          <cell r="D1702" t="str">
            <v>F-TPS</v>
          </cell>
          <cell r="E1702" t="str">
            <v>MSC</v>
          </cell>
          <cell r="F1702" t="str">
            <v>SJ</v>
          </cell>
          <cell r="G1702" t="str">
            <v>MUD GUARD RR LH</v>
          </cell>
          <cell r="H1702">
            <v>510</v>
          </cell>
          <cell r="I1702" t="e">
            <v>#N/A</v>
          </cell>
          <cell r="J1702" t="e">
            <v>#N/A</v>
          </cell>
          <cell r="K1702" t="str">
            <v>E-2430</v>
          </cell>
          <cell r="L1702" t="e">
            <v>#N/A</v>
          </cell>
          <cell r="M1702" t="e">
            <v>#N/A</v>
          </cell>
          <cell r="N1702" t="str">
            <v>16x1</v>
          </cell>
          <cell r="O1702" t="str">
            <v>Compression</v>
          </cell>
          <cell r="P1702" t="str">
            <v>Sub.Cont.</v>
          </cell>
          <cell r="Q1702" t="str">
            <v>NO</v>
          </cell>
          <cell r="R1702" t="str">
            <v>-</v>
          </cell>
          <cell r="S1702">
            <v>100</v>
          </cell>
          <cell r="W1702">
            <v>3</v>
          </cell>
          <cell r="Y1702">
            <v>0</v>
          </cell>
          <cell r="Z1702">
            <v>213.12</v>
          </cell>
          <cell r="AA1702">
            <v>175</v>
          </cell>
          <cell r="AB1702">
            <v>3</v>
          </cell>
          <cell r="AC1702">
            <v>40</v>
          </cell>
          <cell r="AD1702" t="str">
            <v>RK</v>
          </cell>
          <cell r="AE1702">
            <v>0</v>
          </cell>
          <cell r="AF1702">
            <v>16</v>
          </cell>
          <cell r="AG1702" t="e">
            <v>#N/A</v>
          </cell>
          <cell r="AH1702" t="e">
            <v>#N/A</v>
          </cell>
          <cell r="AJ1702">
            <v>0</v>
          </cell>
          <cell r="AL1702">
            <v>180</v>
          </cell>
          <cell r="AM1702">
            <v>60</v>
          </cell>
          <cell r="AN1702">
            <v>2880</v>
          </cell>
          <cell r="AO1702">
            <v>38.361599999999996</v>
          </cell>
          <cell r="AP1702" t="e">
            <v>#N/A</v>
          </cell>
          <cell r="AQ1702" t="e">
            <v>#N/A</v>
          </cell>
          <cell r="AR1702" t="e">
            <v>#N/A</v>
          </cell>
          <cell r="AS1702" t="e">
            <v>#N/A</v>
          </cell>
          <cell r="AT1702" t="e">
            <v>#N/A</v>
          </cell>
        </row>
        <row r="1703">
          <cell r="B1703" t="str">
            <v>K0F-20504-3000-D</v>
          </cell>
          <cell r="C1703" t="str">
            <v>K0F-20504-3000-D;A</v>
          </cell>
          <cell r="D1703" t="str">
            <v>F-SCC</v>
          </cell>
          <cell r="E1703" t="str">
            <v>MSC</v>
          </cell>
          <cell r="F1703" t="str">
            <v>-</v>
          </cell>
          <cell r="G1703" t="str">
            <v>MUD GUARD F.RH</v>
          </cell>
          <cell r="H1703">
            <v>510</v>
          </cell>
          <cell r="I1703" t="e">
            <v>#N/A</v>
          </cell>
          <cell r="J1703" t="e">
            <v>#N/A</v>
          </cell>
          <cell r="K1703" t="str">
            <v>C2611;PRS050</v>
          </cell>
          <cell r="L1703" t="e">
            <v>#N/A</v>
          </cell>
          <cell r="M1703" t="e">
            <v>#N/A</v>
          </cell>
          <cell r="N1703" t="str">
            <v>1X1</v>
          </cell>
          <cell r="O1703" t="str">
            <v>Compression</v>
          </cell>
          <cell r="P1703" t="str">
            <v>Sub.Cont.</v>
          </cell>
          <cell r="Q1703" t="str">
            <v>NO</v>
          </cell>
          <cell r="R1703" t="str">
            <v>-</v>
          </cell>
          <cell r="S1703">
            <v>100</v>
          </cell>
          <cell r="T1703">
            <v>2</v>
          </cell>
          <cell r="U1703">
            <v>10</v>
          </cell>
          <cell r="V1703">
            <v>640</v>
          </cell>
          <cell r="W1703">
            <v>7</v>
          </cell>
          <cell r="Y1703">
            <v>4</v>
          </cell>
          <cell r="Z1703">
            <v>9</v>
          </cell>
          <cell r="AA1703">
            <v>170</v>
          </cell>
          <cell r="AB1703">
            <v>10</v>
          </cell>
          <cell r="AC1703">
            <v>40</v>
          </cell>
          <cell r="AD1703" t="str">
            <v>RK</v>
          </cell>
          <cell r="AE1703">
            <v>0</v>
          </cell>
          <cell r="AF1703">
            <v>1</v>
          </cell>
          <cell r="AG1703" t="e">
            <v>#N/A</v>
          </cell>
          <cell r="AH1703" t="e">
            <v>#N/A</v>
          </cell>
          <cell r="AJ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 t="e">
            <v>#N/A</v>
          </cell>
          <cell r="AQ1703" t="e">
            <v>#N/A</v>
          </cell>
          <cell r="AR1703" t="e">
            <v>#N/A</v>
          </cell>
          <cell r="AS1703" t="e">
            <v>#N/A</v>
          </cell>
          <cell r="AT1703" t="e">
            <v>#N/A</v>
          </cell>
        </row>
        <row r="1704">
          <cell r="B1704" t="str">
            <v>K1662-472-1B-TH</v>
          </cell>
          <cell r="C1704" t="str">
            <v>K1662-472-1B-TH;A</v>
          </cell>
          <cell r="D1704" t="str">
            <v>F-RPM</v>
          </cell>
          <cell r="E1704" t="str">
            <v>MSC</v>
          </cell>
          <cell r="F1704" t="str">
            <v>LA</v>
          </cell>
          <cell r="G1704" t="str">
            <v>MUDGUARD FRONT</v>
          </cell>
          <cell r="H1704" t="str">
            <v>INM 4,16,17,28,32-35</v>
          </cell>
          <cell r="I1704" t="e">
            <v>#N/A</v>
          </cell>
          <cell r="J1704" t="e">
            <v>#N/A</v>
          </cell>
          <cell r="K1704" t="str">
            <v>AG-2701;PRS080</v>
          </cell>
          <cell r="L1704">
            <v>15</v>
          </cell>
          <cell r="M1704">
            <v>3000</v>
          </cell>
          <cell r="N1704" t="str">
            <v>10X1</v>
          </cell>
          <cell r="O1704" t="str">
            <v>Compression</v>
          </cell>
          <cell r="P1704" t="str">
            <v>Sub.Cont.</v>
          </cell>
          <cell r="Q1704" t="str">
            <v>NO</v>
          </cell>
          <cell r="R1704" t="str">
            <v>-</v>
          </cell>
          <cell r="S1704">
            <v>100</v>
          </cell>
          <cell r="T1704">
            <v>2</v>
          </cell>
          <cell r="U1704">
            <v>12</v>
          </cell>
          <cell r="V1704">
            <v>600</v>
          </cell>
          <cell r="W1704">
            <v>8</v>
          </cell>
          <cell r="Y1704">
            <v>8</v>
          </cell>
          <cell r="Z1704">
            <v>40</v>
          </cell>
          <cell r="AA1704">
            <v>170</v>
          </cell>
          <cell r="AB1704">
            <v>10</v>
          </cell>
          <cell r="AC1704">
            <v>40</v>
          </cell>
          <cell r="AD1704" t="str">
            <v>RK</v>
          </cell>
          <cell r="AE1704">
            <v>0</v>
          </cell>
          <cell r="AF1704">
            <v>10</v>
          </cell>
          <cell r="AG1704">
            <v>15</v>
          </cell>
          <cell r="AH1704">
            <v>3750</v>
          </cell>
          <cell r="AJ1704">
            <v>0</v>
          </cell>
          <cell r="AL1704">
            <v>105</v>
          </cell>
          <cell r="AM1704">
            <v>35</v>
          </cell>
          <cell r="AN1704">
            <v>1050</v>
          </cell>
          <cell r="AO1704">
            <v>4.2</v>
          </cell>
          <cell r="AP1704" t="e">
            <v>#N/A</v>
          </cell>
          <cell r="AQ1704" t="e">
            <v>#N/A</v>
          </cell>
          <cell r="AR1704" t="e">
            <v>#N/A</v>
          </cell>
          <cell r="AS1704" t="e">
            <v>#N/A</v>
          </cell>
          <cell r="AT1704" t="e">
            <v>#N/A</v>
          </cell>
        </row>
        <row r="1705">
          <cell r="B1705" t="str">
            <v>K1662-472-1B-TH-2</v>
          </cell>
          <cell r="C1705" t="str">
            <v>K1662-472-1B-TH;A</v>
          </cell>
          <cell r="D1705" t="str">
            <v>F-RPM</v>
          </cell>
          <cell r="E1705" t="str">
            <v>MSC</v>
          </cell>
          <cell r="F1705" t="str">
            <v>LA</v>
          </cell>
          <cell r="G1705" t="str">
            <v>MUDGUARD FRONT</v>
          </cell>
          <cell r="H1705" t="str">
            <v>INM 4,16,17,28,32-35</v>
          </cell>
          <cell r="I1705" t="e">
            <v>#N/A</v>
          </cell>
          <cell r="J1705" t="e">
            <v>#N/A</v>
          </cell>
          <cell r="K1705" t="str">
            <v>AG-2701;PRS080</v>
          </cell>
          <cell r="L1705">
            <v>15</v>
          </cell>
          <cell r="M1705">
            <v>3000</v>
          </cell>
          <cell r="N1705" t="str">
            <v>10X1</v>
          </cell>
          <cell r="O1705" t="str">
            <v>Compression</v>
          </cell>
          <cell r="P1705" t="str">
            <v>Sub.Cont.</v>
          </cell>
          <cell r="Q1705" t="str">
            <v>NO</v>
          </cell>
          <cell r="R1705" t="str">
            <v>-</v>
          </cell>
          <cell r="S1705">
            <v>100</v>
          </cell>
          <cell r="T1705">
            <v>2</v>
          </cell>
          <cell r="U1705">
            <v>12</v>
          </cell>
          <cell r="V1705">
            <v>600</v>
          </cell>
          <cell r="W1705">
            <v>8</v>
          </cell>
          <cell r="Y1705">
            <v>8</v>
          </cell>
          <cell r="Z1705">
            <v>40</v>
          </cell>
          <cell r="AA1705">
            <v>170</v>
          </cell>
          <cell r="AB1705">
            <v>10</v>
          </cell>
          <cell r="AC1705">
            <v>40</v>
          </cell>
          <cell r="AD1705" t="str">
            <v>RK</v>
          </cell>
          <cell r="AE1705">
            <v>0</v>
          </cell>
          <cell r="AF1705">
            <v>10</v>
          </cell>
          <cell r="AG1705">
            <v>15</v>
          </cell>
          <cell r="AH1705">
            <v>3750</v>
          </cell>
          <cell r="AJ1705">
            <v>0</v>
          </cell>
          <cell r="AL1705">
            <v>70</v>
          </cell>
          <cell r="AM1705">
            <v>35</v>
          </cell>
          <cell r="AN1705">
            <v>700</v>
          </cell>
          <cell r="AO1705">
            <v>2.8</v>
          </cell>
          <cell r="AP1705" t="e">
            <v>#N/A</v>
          </cell>
          <cell r="AQ1705" t="e">
            <v>#N/A</v>
          </cell>
          <cell r="AR1705" t="e">
            <v>#N/A</v>
          </cell>
          <cell r="AS1705" t="e">
            <v>#N/A</v>
          </cell>
          <cell r="AT1705" t="e">
            <v>#N/A</v>
          </cell>
        </row>
        <row r="1706">
          <cell r="B1706" t="str">
            <v>KA-346201</v>
          </cell>
          <cell r="C1706" t="str">
            <v>KA-346201</v>
          </cell>
          <cell r="D1706" t="str">
            <v>F-WCLHO</v>
          </cell>
          <cell r="E1706" t="str">
            <v>MSC</v>
          </cell>
          <cell r="F1706" t="str">
            <v>YF</v>
          </cell>
          <cell r="G1706" t="str">
            <v>MUD RR LH</v>
          </cell>
          <cell r="H1706">
            <v>510</v>
          </cell>
          <cell r="I1706" t="e">
            <v>#N/A</v>
          </cell>
          <cell r="J1706" t="e">
            <v>#N/A</v>
          </cell>
          <cell r="K1706" t="str">
            <v>AS-2996</v>
          </cell>
          <cell r="L1706" t="e">
            <v>#N/A</v>
          </cell>
          <cell r="M1706" t="e">
            <v>#N/A</v>
          </cell>
          <cell r="O1706" t="str">
            <v>Transfer</v>
          </cell>
          <cell r="P1706" t="str">
            <v>IRC</v>
          </cell>
          <cell r="Q1706" t="str">
            <v>NO</v>
          </cell>
          <cell r="R1706" t="str">
            <v>-</v>
          </cell>
          <cell r="S1706">
            <v>100</v>
          </cell>
          <cell r="Y1706">
            <v>5</v>
          </cell>
          <cell r="Z1706" t="e">
            <v>#VALUE!</v>
          </cell>
          <cell r="AA1706">
            <v>175</v>
          </cell>
          <cell r="AB1706">
            <v>0</v>
          </cell>
          <cell r="AC1706">
            <v>0</v>
          </cell>
          <cell r="AD1706" t="str">
            <v>RK</v>
          </cell>
          <cell r="AE1706">
            <v>0</v>
          </cell>
          <cell r="AF1706">
            <v>0</v>
          </cell>
          <cell r="AG1706" t="e">
            <v>#N/A</v>
          </cell>
          <cell r="AH1706" t="e">
            <v>#N/A</v>
          </cell>
          <cell r="AJ1706">
            <v>0</v>
          </cell>
          <cell r="AL1706" t="e">
            <v>#N/A</v>
          </cell>
          <cell r="AM1706" t="e">
            <v>#N/A</v>
          </cell>
          <cell r="AN1706" t="e">
            <v>#N/A</v>
          </cell>
          <cell r="AO1706" t="e">
            <v>#VALUE!</v>
          </cell>
          <cell r="AP1706" t="e">
            <v>#N/A</v>
          </cell>
          <cell r="AQ1706" t="e">
            <v>#N/A</v>
          </cell>
          <cell r="AR1706" t="e">
            <v>#N/A</v>
          </cell>
          <cell r="AS1706" t="e">
            <v>#N/A</v>
          </cell>
          <cell r="AT1706" t="e">
            <v>#VALUE!</v>
          </cell>
        </row>
        <row r="1707">
          <cell r="B1707" t="str">
            <v>L456A113(1AP30)</v>
          </cell>
          <cell r="C1707" t="str">
            <v>L456A113(1AP30)</v>
          </cell>
          <cell r="D1707" t="e">
            <v>#N/A</v>
          </cell>
          <cell r="E1707" t="str">
            <v>MSC</v>
          </cell>
          <cell r="F1707" t="str">
            <v>E-MG</v>
          </cell>
          <cell r="G1707" t="str">
            <v>PLUG DRAIN</v>
          </cell>
          <cell r="H1707" t="str">
            <v>TEE</v>
          </cell>
          <cell r="I1707" t="e">
            <v>#N/A</v>
          </cell>
          <cell r="J1707" t="e">
            <v>#N/A</v>
          </cell>
          <cell r="K1707" t="str">
            <v>N-2752</v>
          </cell>
          <cell r="L1707" t="e">
            <v>#N/A</v>
          </cell>
          <cell r="M1707" t="e">
            <v>#N/A</v>
          </cell>
          <cell r="N1707" t="str">
            <v>16x1</v>
          </cell>
          <cell r="O1707" t="str">
            <v>Comprssion</v>
          </cell>
          <cell r="P1707" t="str">
            <v>Press Dep.</v>
          </cell>
          <cell r="Q1707" t="str">
            <v>NO</v>
          </cell>
          <cell r="R1707" t="str">
            <v>-</v>
          </cell>
          <cell r="S1707">
            <v>100</v>
          </cell>
          <cell r="Y1707">
            <v>5</v>
          </cell>
          <cell r="Z1707">
            <v>0</v>
          </cell>
          <cell r="AA1707">
            <v>175</v>
          </cell>
          <cell r="AB1707">
            <v>0</v>
          </cell>
          <cell r="AC1707">
            <v>70</v>
          </cell>
          <cell r="AD1707" t="str">
            <v>RK</v>
          </cell>
          <cell r="AE1707">
            <v>0</v>
          </cell>
          <cell r="AF1707">
            <v>16</v>
          </cell>
          <cell r="AG1707" t="e">
            <v>#N/A</v>
          </cell>
          <cell r="AH1707" t="e">
            <v>#N/A</v>
          </cell>
          <cell r="AJ1707" t="e">
            <v>#VALUE!</v>
          </cell>
          <cell r="AL1707" t="e">
            <v>#N/A</v>
          </cell>
          <cell r="AM1707" t="e">
            <v>#N/A</v>
          </cell>
          <cell r="AN1707" t="e">
            <v>#N/A</v>
          </cell>
          <cell r="AO1707" t="e">
            <v>#N/A</v>
          </cell>
          <cell r="AP1707" t="e">
            <v>#N/A</v>
          </cell>
          <cell r="AQ1707" t="e">
            <v>#N/A</v>
          </cell>
          <cell r="AR1707" t="e">
            <v>#N/A</v>
          </cell>
          <cell r="AS1707" t="e">
            <v>#N/A</v>
          </cell>
          <cell r="AT1707" t="e">
            <v>#N/A</v>
          </cell>
        </row>
        <row r="1708">
          <cell r="B1708" t="str">
            <v>LQ03H01355P1</v>
          </cell>
          <cell r="C1708" t="str">
            <v>LQ03H01355P1;A</v>
          </cell>
          <cell r="D1708" t="str">
            <v>F-SCC</v>
          </cell>
          <cell r="E1708" t="str">
            <v>MSC</v>
          </cell>
          <cell r="F1708" t="str">
            <v>W-CAB,</v>
          </cell>
          <cell r="G1708" t="str">
            <v>MUDGUARD FR LH</v>
          </cell>
          <cell r="H1708">
            <v>510</v>
          </cell>
          <cell r="I1708" t="e">
            <v>#N/A</v>
          </cell>
          <cell r="J1708" t="e">
            <v>#N/A</v>
          </cell>
          <cell r="K1708" t="str">
            <v>C2720;PRS080</v>
          </cell>
          <cell r="L1708">
            <v>80</v>
          </cell>
          <cell r="M1708">
            <v>343.75</v>
          </cell>
          <cell r="N1708" t="str">
            <v>4x1</v>
          </cell>
          <cell r="O1708" t="str">
            <v>Comprssion</v>
          </cell>
          <cell r="P1708" t="str">
            <v>Press Dep.</v>
          </cell>
          <cell r="Q1708" t="str">
            <v>NO</v>
          </cell>
          <cell r="R1708" t="str">
            <v>-</v>
          </cell>
          <cell r="S1708">
            <v>100</v>
          </cell>
          <cell r="Y1708">
            <v>5</v>
          </cell>
          <cell r="Z1708">
            <v>896</v>
          </cell>
          <cell r="AA1708">
            <v>175</v>
          </cell>
          <cell r="AB1708">
            <v>0</v>
          </cell>
          <cell r="AC1708">
            <v>70</v>
          </cell>
          <cell r="AD1708" t="str">
            <v>RK</v>
          </cell>
          <cell r="AE1708">
            <v>0</v>
          </cell>
          <cell r="AF1708">
            <v>4</v>
          </cell>
          <cell r="AG1708">
            <v>80</v>
          </cell>
          <cell r="AH1708">
            <v>357.14285714285717</v>
          </cell>
          <cell r="AJ1708">
            <v>74</v>
          </cell>
          <cell r="AL1708" t="e">
            <v>#N/A</v>
          </cell>
          <cell r="AM1708" t="e">
            <v>#N/A</v>
          </cell>
          <cell r="AN1708" t="e">
            <v>#N/A</v>
          </cell>
          <cell r="AO1708" t="e">
            <v>#N/A</v>
          </cell>
          <cell r="AP1708" t="e">
            <v>#N/A</v>
          </cell>
          <cell r="AQ1708" t="e">
            <v>#N/A</v>
          </cell>
          <cell r="AR1708" t="e">
            <v>#N/A</v>
          </cell>
          <cell r="AS1708" t="e">
            <v>#N/A</v>
          </cell>
          <cell r="AT1708" t="e">
            <v>#N/A</v>
          </cell>
        </row>
        <row r="1709">
          <cell r="B1709" t="str">
            <v>LQ68H01066P1</v>
          </cell>
          <cell r="C1709" t="str">
            <v>LQ68H01066P1;A</v>
          </cell>
          <cell r="D1709" t="str">
            <v>F-WCL01</v>
          </cell>
          <cell r="E1709" t="str">
            <v>MSC</v>
          </cell>
          <cell r="F1709" t="str">
            <v>W-CAB,</v>
          </cell>
          <cell r="G1709" t="str">
            <v>MUDGUARD FR RH</v>
          </cell>
          <cell r="H1709" t="str">
            <v>INJ</v>
          </cell>
          <cell r="I1709" t="e">
            <v>#N/A</v>
          </cell>
          <cell r="J1709" t="e">
            <v>#N/A</v>
          </cell>
          <cell r="K1709" t="str">
            <v>C-5558;INJ080</v>
          </cell>
          <cell r="L1709">
            <v>66</v>
          </cell>
          <cell r="M1709">
            <v>282.51121076233181</v>
          </cell>
          <cell r="N1709" t="str">
            <v>2x1</v>
          </cell>
          <cell r="O1709" t="str">
            <v>Comprssion</v>
          </cell>
          <cell r="P1709" t="str">
            <v>Press Dep.</v>
          </cell>
          <cell r="Q1709" t="str">
            <v>NO</v>
          </cell>
          <cell r="R1709" t="str">
            <v>-</v>
          </cell>
          <cell r="S1709">
            <v>100</v>
          </cell>
          <cell r="Y1709">
            <v>5</v>
          </cell>
          <cell r="Z1709">
            <v>446</v>
          </cell>
          <cell r="AA1709">
            <v>175</v>
          </cell>
          <cell r="AB1709">
            <v>0</v>
          </cell>
          <cell r="AC1709">
            <v>70</v>
          </cell>
          <cell r="AD1709" t="str">
            <v>RK</v>
          </cell>
          <cell r="AE1709">
            <v>0</v>
          </cell>
          <cell r="AF1709">
            <v>2</v>
          </cell>
          <cell r="AG1709">
            <v>77</v>
          </cell>
          <cell r="AH1709">
            <v>345.29147982062779</v>
          </cell>
          <cell r="AJ1709">
            <v>74</v>
          </cell>
          <cell r="AL1709">
            <v>105</v>
          </cell>
          <cell r="AM1709">
            <v>35</v>
          </cell>
          <cell r="AN1709">
            <v>210</v>
          </cell>
          <cell r="AO1709">
            <v>46.83</v>
          </cell>
          <cell r="AP1709" t="e">
            <v>#N/A</v>
          </cell>
          <cell r="AQ1709" t="e">
            <v>#N/A</v>
          </cell>
          <cell r="AR1709" t="e">
            <v>#N/A</v>
          </cell>
          <cell r="AS1709" t="e">
            <v>#N/A</v>
          </cell>
          <cell r="AT1709" t="e">
            <v>#N/A</v>
          </cell>
        </row>
        <row r="1710">
          <cell r="B1710" t="str">
            <v>M9701-472-00</v>
          </cell>
          <cell r="C1710" t="str">
            <v>M9701-472-00;A</v>
          </cell>
          <cell r="D1710" t="str">
            <v>F-RPM</v>
          </cell>
          <cell r="E1710" t="str">
            <v>MSC</v>
          </cell>
          <cell r="F1710" t="str">
            <v>IRC</v>
          </cell>
          <cell r="G1710" t="str">
            <v>INSUL ENG SUP FR</v>
          </cell>
          <cell r="H1710" t="str">
            <v>INM 4,16,17,28,32-35</v>
          </cell>
          <cell r="I1710" t="e">
            <v>#N/A</v>
          </cell>
          <cell r="J1710" t="e">
            <v>#N/A</v>
          </cell>
          <cell r="K1710" t="str">
            <v>SA2731;PRS080</v>
          </cell>
          <cell r="L1710">
            <v>74</v>
          </cell>
          <cell r="M1710">
            <v>4610.3896103896104</v>
          </cell>
          <cell r="N1710" t="str">
            <v>36x1</v>
          </cell>
          <cell r="O1710" t="str">
            <v>Transfer</v>
          </cell>
          <cell r="P1710" t="str">
            <v>IRC</v>
          </cell>
          <cell r="Q1710" t="str">
            <v>NO</v>
          </cell>
          <cell r="R1710" t="str">
            <v>-</v>
          </cell>
          <cell r="S1710">
            <v>100</v>
          </cell>
          <cell r="Y1710">
            <v>5</v>
          </cell>
          <cell r="Z1710">
            <v>77</v>
          </cell>
          <cell r="AA1710">
            <v>175</v>
          </cell>
          <cell r="AB1710">
            <v>0</v>
          </cell>
          <cell r="AC1710">
            <v>0</v>
          </cell>
          <cell r="AD1710" t="str">
            <v>RK</v>
          </cell>
          <cell r="AE1710">
            <v>0</v>
          </cell>
          <cell r="AF1710">
            <v>5</v>
          </cell>
          <cell r="AG1710">
            <v>74</v>
          </cell>
          <cell r="AH1710">
            <v>4805.1948051948048</v>
          </cell>
          <cell r="AJ1710">
            <v>74</v>
          </cell>
          <cell r="AL1710" t="e">
            <v>#N/A</v>
          </cell>
          <cell r="AM1710" t="e">
            <v>#N/A</v>
          </cell>
          <cell r="AN1710" t="e">
            <v>#N/A</v>
          </cell>
          <cell r="AO1710" t="e">
            <v>#N/A</v>
          </cell>
          <cell r="AP1710" t="e">
            <v>#N/A</v>
          </cell>
          <cell r="AQ1710" t="e">
            <v>#N/A</v>
          </cell>
          <cell r="AR1710" t="e">
            <v>#N/A</v>
          </cell>
          <cell r="AS1710" t="e">
            <v>#N/A</v>
          </cell>
          <cell r="AT1710" t="e">
            <v>#N/A</v>
          </cell>
        </row>
        <row r="1711">
          <cell r="B1711" t="str">
            <v>M9711-472-00</v>
          </cell>
          <cell r="C1711" t="str">
            <v>M9711-472-00;A</v>
          </cell>
          <cell r="D1711" t="str">
            <v>F-RPM</v>
          </cell>
          <cell r="E1711" t="str">
            <v>MSC</v>
          </cell>
          <cell r="F1711" t="str">
            <v>IRC</v>
          </cell>
          <cell r="G1711" t="str">
            <v>INSUL ENG SUPPORT</v>
          </cell>
          <cell r="H1711" t="str">
            <v>INM 4,16,17,28,32-35</v>
          </cell>
          <cell r="I1711" t="e">
            <v>#N/A</v>
          </cell>
          <cell r="J1711" t="e">
            <v>#N/A</v>
          </cell>
          <cell r="K1711" t="str">
            <v>SA2731;PRS080</v>
          </cell>
          <cell r="L1711">
            <v>74</v>
          </cell>
          <cell r="M1711">
            <v>4610.3896103896104</v>
          </cell>
          <cell r="N1711" t="str">
            <v>36x1</v>
          </cell>
          <cell r="O1711" t="str">
            <v>Transfer</v>
          </cell>
          <cell r="P1711" t="str">
            <v>Sub.Cont.</v>
          </cell>
          <cell r="Q1711" t="str">
            <v>NO</v>
          </cell>
          <cell r="R1711" t="str">
            <v>-</v>
          </cell>
          <cell r="S1711">
            <v>100</v>
          </cell>
          <cell r="T1711">
            <v>1</v>
          </cell>
          <cell r="U1711">
            <v>100</v>
          </cell>
          <cell r="V1711">
            <v>150</v>
          </cell>
          <cell r="W1711">
            <v>5</v>
          </cell>
          <cell r="Y1711">
            <v>5</v>
          </cell>
          <cell r="Z1711">
            <v>77</v>
          </cell>
          <cell r="AA1711">
            <v>170</v>
          </cell>
          <cell r="AB1711">
            <v>7</v>
          </cell>
          <cell r="AC1711">
            <v>60</v>
          </cell>
          <cell r="AD1711" t="str">
            <v>JAPAN</v>
          </cell>
          <cell r="AE1711">
            <v>0</v>
          </cell>
          <cell r="AF1711">
            <v>5</v>
          </cell>
          <cell r="AG1711">
            <v>74</v>
          </cell>
          <cell r="AH1711">
            <v>4805.1948051948048</v>
          </cell>
          <cell r="AJ1711" t="e">
            <v>#VALUE!</v>
          </cell>
          <cell r="AL1711">
            <v>102</v>
          </cell>
          <cell r="AM1711">
            <v>34</v>
          </cell>
          <cell r="AN1711">
            <v>510</v>
          </cell>
          <cell r="AO1711">
            <v>7.8540000000000001</v>
          </cell>
          <cell r="AP1711" t="e">
            <v>#N/A</v>
          </cell>
          <cell r="AQ1711" t="e">
            <v>#N/A</v>
          </cell>
          <cell r="AR1711" t="e">
            <v>#N/A</v>
          </cell>
          <cell r="AS1711" t="e">
            <v>#N/A</v>
          </cell>
          <cell r="AT1711" t="e">
            <v>#N/A</v>
          </cell>
        </row>
        <row r="1712">
          <cell r="B1712" t="str">
            <v>M9731-417-0A</v>
          </cell>
          <cell r="C1712" t="str">
            <v>M9731-417-0A</v>
          </cell>
          <cell r="D1712" t="str">
            <v>F-SCC</v>
          </cell>
          <cell r="E1712" t="str">
            <v>MSC</v>
          </cell>
          <cell r="F1712" t="str">
            <v>-</v>
          </cell>
          <cell r="G1712" t="str">
            <v>INSULATOR ENG SUP</v>
          </cell>
          <cell r="H1712" t="str">
            <v>AMN</v>
          </cell>
          <cell r="I1712" t="e">
            <v>#N/A</v>
          </cell>
          <cell r="J1712" t="e">
            <v>#N/A</v>
          </cell>
          <cell r="K1712" t="str">
            <v>GSA-2779</v>
          </cell>
          <cell r="L1712" t="e">
            <v>#N/A</v>
          </cell>
          <cell r="M1712" t="e">
            <v>#N/A</v>
          </cell>
          <cell r="N1712" t="str">
            <v>16x1</v>
          </cell>
          <cell r="O1712" t="str">
            <v>Compression</v>
          </cell>
          <cell r="P1712" t="str">
            <v>Press Dep.</v>
          </cell>
          <cell r="Q1712" t="str">
            <v>NO</v>
          </cell>
          <cell r="R1712" t="str">
            <v>-</v>
          </cell>
          <cell r="S1712">
            <v>120</v>
          </cell>
          <cell r="Y1712">
            <v>5</v>
          </cell>
          <cell r="Z1712">
            <v>215.04</v>
          </cell>
          <cell r="AA1712">
            <v>175</v>
          </cell>
          <cell r="AB1712">
            <v>0</v>
          </cell>
          <cell r="AC1712">
            <v>0</v>
          </cell>
          <cell r="AD1712" t="str">
            <v>RK</v>
          </cell>
          <cell r="AE1712">
            <v>0</v>
          </cell>
          <cell r="AF1712">
            <v>16</v>
          </cell>
          <cell r="AG1712" t="e">
            <v>#N/A</v>
          </cell>
          <cell r="AH1712" t="e">
            <v>#N/A</v>
          </cell>
          <cell r="AJ1712">
            <v>0</v>
          </cell>
          <cell r="AL1712">
            <v>102</v>
          </cell>
          <cell r="AM1712">
            <v>34</v>
          </cell>
          <cell r="AN1712">
            <v>1632</v>
          </cell>
          <cell r="AO1712">
            <v>21.934079999999998</v>
          </cell>
          <cell r="AP1712" t="e">
            <v>#N/A</v>
          </cell>
          <cell r="AQ1712" t="e">
            <v>#N/A</v>
          </cell>
          <cell r="AR1712" t="e">
            <v>#N/A</v>
          </cell>
          <cell r="AS1712" t="e">
            <v>#N/A</v>
          </cell>
          <cell r="AT1712" t="e">
            <v>#N/A</v>
          </cell>
        </row>
        <row r="1713">
          <cell r="B1713" t="str">
            <v>M9731-472-0B</v>
          </cell>
          <cell r="C1713" t="str">
            <v>M9731-472-0B;A</v>
          </cell>
          <cell r="D1713" t="str">
            <v>F-RPM</v>
          </cell>
          <cell r="E1713" t="str">
            <v>MSC</v>
          </cell>
          <cell r="F1713" t="str">
            <v>P-CAR</v>
          </cell>
          <cell r="G1713" t="str">
            <v>DAMPER RR GATE LI</v>
          </cell>
          <cell r="H1713" t="str">
            <v>INM 4,16,17,28,32-35</v>
          </cell>
          <cell r="I1713" t="e">
            <v>#N/A</v>
          </cell>
          <cell r="J1713" t="e">
            <v>#N/A</v>
          </cell>
          <cell r="K1713" t="str">
            <v>AG2769;PRS080</v>
          </cell>
          <cell r="L1713" t="e">
            <v>#N/A</v>
          </cell>
          <cell r="M1713" t="e">
            <v>#N/A</v>
          </cell>
          <cell r="N1713" t="str">
            <v>16x1</v>
          </cell>
          <cell r="O1713" t="str">
            <v>Compression</v>
          </cell>
          <cell r="P1713" t="str">
            <v>Press 510</v>
          </cell>
          <cell r="Q1713" t="str">
            <v>NO</v>
          </cell>
          <cell r="R1713" t="str">
            <v>-</v>
          </cell>
          <cell r="S1713">
            <v>40</v>
          </cell>
          <cell r="T1713">
            <v>9</v>
          </cell>
          <cell r="V1713">
            <v>205</v>
          </cell>
          <cell r="X1713">
            <v>7</v>
          </cell>
          <cell r="Y1713">
            <v>6</v>
          </cell>
          <cell r="Z1713">
            <v>355</v>
          </cell>
          <cell r="AA1713">
            <v>180</v>
          </cell>
          <cell r="AB1713">
            <v>5</v>
          </cell>
          <cell r="AC1713">
            <v>25</v>
          </cell>
          <cell r="AD1713" t="str">
            <v>JAPAN</v>
          </cell>
          <cell r="AE1713">
            <v>0</v>
          </cell>
          <cell r="AF1713">
            <v>16</v>
          </cell>
          <cell r="AG1713" t="e">
            <v>#N/A</v>
          </cell>
          <cell r="AH1713" t="e">
            <v>#N/A</v>
          </cell>
          <cell r="AJ1713">
            <v>0</v>
          </cell>
          <cell r="AL1713">
            <v>105</v>
          </cell>
          <cell r="AM1713">
            <v>35</v>
          </cell>
          <cell r="AN1713">
            <v>1680</v>
          </cell>
          <cell r="AO1713">
            <v>37.274999999999999</v>
          </cell>
          <cell r="AP1713">
            <v>0</v>
          </cell>
          <cell r="AQ1713" t="e">
            <v>#N/A</v>
          </cell>
          <cell r="AR1713" t="str">
            <v>PUN</v>
          </cell>
          <cell r="AS1713">
            <v>22.89</v>
          </cell>
          <cell r="AT1713" t="e">
            <v>#N/A</v>
          </cell>
        </row>
        <row r="1714">
          <cell r="B1714" t="str">
            <v>M9802-472-02</v>
          </cell>
          <cell r="C1714" t="str">
            <v>M9802-472-02;A</v>
          </cell>
          <cell r="D1714" t="str">
            <v>F-RPM</v>
          </cell>
          <cell r="E1714" t="str">
            <v>MSC</v>
          </cell>
          <cell r="F1714" t="str">
            <v>P-CAR</v>
          </cell>
          <cell r="G1714" t="str">
            <v>Change to MR 2598</v>
          </cell>
          <cell r="H1714" t="str">
            <v>INM 4,16,17,28,32-35</v>
          </cell>
          <cell r="I1714" t="e">
            <v>#N/A</v>
          </cell>
          <cell r="J1714" t="e">
            <v>#N/A</v>
          </cell>
          <cell r="K1714" t="str">
            <v>SA2731;PRS080</v>
          </cell>
          <cell r="L1714">
            <v>74</v>
          </cell>
          <cell r="M1714">
            <v>1420</v>
          </cell>
          <cell r="N1714" t="str">
            <v>24x1,15X1</v>
          </cell>
          <cell r="O1714" t="str">
            <v>Transfer</v>
          </cell>
          <cell r="P1714" t="str">
            <v>Press Dep.</v>
          </cell>
          <cell r="Q1714" t="str">
            <v>NO</v>
          </cell>
          <cell r="R1714" t="str">
            <v>-</v>
          </cell>
          <cell r="S1714">
            <v>120</v>
          </cell>
          <cell r="T1714">
            <v>1</v>
          </cell>
          <cell r="U1714">
            <v>100</v>
          </cell>
          <cell r="V1714">
            <v>60</v>
          </cell>
          <cell r="W1714">
            <v>7</v>
          </cell>
          <cell r="Y1714">
            <v>6</v>
          </cell>
          <cell r="Z1714">
            <v>750</v>
          </cell>
          <cell r="AA1714">
            <v>180</v>
          </cell>
          <cell r="AB1714">
            <v>5</v>
          </cell>
          <cell r="AC1714">
            <v>40</v>
          </cell>
          <cell r="AD1714" t="str">
            <v>RK</v>
          </cell>
          <cell r="AE1714">
            <v>0</v>
          </cell>
          <cell r="AF1714">
            <v>15</v>
          </cell>
          <cell r="AG1714">
            <v>74</v>
          </cell>
          <cell r="AH1714">
            <v>1480</v>
          </cell>
          <cell r="AJ1714">
            <v>0</v>
          </cell>
          <cell r="AL1714">
            <v>60</v>
          </cell>
          <cell r="AM1714">
            <v>20</v>
          </cell>
          <cell r="AN1714">
            <v>900</v>
          </cell>
          <cell r="AO1714">
            <v>45</v>
          </cell>
          <cell r="AP1714">
            <v>0</v>
          </cell>
          <cell r="AQ1714" t="e">
            <v>#N/A</v>
          </cell>
          <cell r="AR1714" t="str">
            <v>SPO</v>
          </cell>
          <cell r="AS1714">
            <v>5</v>
          </cell>
          <cell r="AT1714" t="e">
            <v>#N/A</v>
          </cell>
        </row>
        <row r="1715">
          <cell r="B1715" t="str">
            <v>MA152266</v>
          </cell>
          <cell r="C1715" t="str">
            <v>MA152266;A</v>
          </cell>
          <cell r="D1715" t="str">
            <v>F-SCR</v>
          </cell>
          <cell r="E1715" t="str">
            <v>MSC</v>
          </cell>
          <cell r="F1715" t="str">
            <v>-</v>
          </cell>
          <cell r="G1715" t="str">
            <v>MUD GUARD</v>
          </cell>
          <cell r="H1715" t="str">
            <v>AMN</v>
          </cell>
          <cell r="I1715" t="e">
            <v>#N/A</v>
          </cell>
          <cell r="J1715" t="e">
            <v>#N/A</v>
          </cell>
          <cell r="K1715" t="str">
            <v>AG2600;PRS080</v>
          </cell>
          <cell r="L1715" t="e">
            <v>#N/A</v>
          </cell>
          <cell r="M1715" t="e">
            <v>#N/A</v>
          </cell>
          <cell r="N1715" t="str">
            <v>4x1</v>
          </cell>
          <cell r="O1715" t="str">
            <v>Compression</v>
          </cell>
          <cell r="P1715" t="str">
            <v>Sub.Cont.</v>
          </cell>
          <cell r="Q1715" t="str">
            <v>NO</v>
          </cell>
          <cell r="R1715" t="str">
            <v>-</v>
          </cell>
          <cell r="S1715">
            <v>100</v>
          </cell>
          <cell r="T1715">
            <v>4</v>
          </cell>
          <cell r="U1715">
            <v>11</v>
          </cell>
          <cell r="V1715">
            <v>75</v>
          </cell>
          <cell r="W1715">
            <v>6</v>
          </cell>
          <cell r="Y1715">
            <v>5</v>
          </cell>
          <cell r="Z1715">
            <v>0</v>
          </cell>
          <cell r="AA1715">
            <v>180</v>
          </cell>
          <cell r="AB1715">
            <v>1</v>
          </cell>
          <cell r="AC1715">
            <v>70</v>
          </cell>
          <cell r="AD1715" t="str">
            <v>RK</v>
          </cell>
          <cell r="AE1715">
            <v>0</v>
          </cell>
          <cell r="AF1715">
            <v>4</v>
          </cell>
          <cell r="AG1715" t="e">
            <v>#N/A</v>
          </cell>
          <cell r="AH1715" t="e">
            <v>#N/A</v>
          </cell>
          <cell r="AJ1715">
            <v>0</v>
          </cell>
          <cell r="AL1715">
            <v>36</v>
          </cell>
          <cell r="AM1715">
            <v>12</v>
          </cell>
          <cell r="AN1715">
            <v>144</v>
          </cell>
          <cell r="AO1715">
            <v>0</v>
          </cell>
          <cell r="AP1715" t="e">
            <v>#N/A</v>
          </cell>
          <cell r="AQ1715" t="e">
            <v>#N/A</v>
          </cell>
          <cell r="AR1715" t="e">
            <v>#N/A</v>
          </cell>
          <cell r="AS1715" t="e">
            <v>#N/A</v>
          </cell>
          <cell r="AT1715" t="e">
            <v>#N/A</v>
          </cell>
        </row>
        <row r="1716">
          <cell r="B1716" t="str">
            <v>MB001765</v>
          </cell>
          <cell r="C1716" t="str">
            <v>MB001765;A</v>
          </cell>
          <cell r="D1716" t="e">
            <v>#N/A</v>
          </cell>
          <cell r="E1716" t="str">
            <v>MSC</v>
          </cell>
          <cell r="F1716" t="str">
            <v>-</v>
          </cell>
          <cell r="G1716" t="str">
            <v>MUG GUARD</v>
          </cell>
          <cell r="H1716">
            <v>510</v>
          </cell>
          <cell r="I1716" t="e">
            <v>#N/A</v>
          </cell>
          <cell r="J1716" t="e">
            <v>#N/A</v>
          </cell>
          <cell r="K1716" t="str">
            <v>AG2600;PRS080</v>
          </cell>
          <cell r="L1716" t="e">
            <v>#N/A</v>
          </cell>
          <cell r="M1716" t="e">
            <v>#N/A</v>
          </cell>
          <cell r="O1716" t="str">
            <v>Compression</v>
          </cell>
          <cell r="P1716" t="str">
            <v>Sub.Cont.</v>
          </cell>
          <cell r="Q1716" t="str">
            <v>NO</v>
          </cell>
          <cell r="R1716" t="str">
            <v>-</v>
          </cell>
          <cell r="S1716">
            <v>100</v>
          </cell>
          <cell r="T1716">
            <v>2</v>
          </cell>
          <cell r="U1716">
            <v>50</v>
          </cell>
          <cell r="V1716">
            <v>80</v>
          </cell>
          <cell r="W1716">
            <v>5</v>
          </cell>
          <cell r="Y1716">
            <v>4</v>
          </cell>
          <cell r="Z1716">
            <v>0</v>
          </cell>
          <cell r="AA1716">
            <v>180</v>
          </cell>
          <cell r="AB1716">
            <v>3</v>
          </cell>
          <cell r="AC1716">
            <v>50</v>
          </cell>
          <cell r="AD1716" t="str">
            <v>RK</v>
          </cell>
          <cell r="AE1716">
            <v>0</v>
          </cell>
          <cell r="AF1716">
            <v>0</v>
          </cell>
          <cell r="AG1716" t="e">
            <v>#N/A</v>
          </cell>
          <cell r="AH1716" t="e">
            <v>#N/A</v>
          </cell>
          <cell r="AJ1716">
            <v>0</v>
          </cell>
          <cell r="AL1716" t="e">
            <v>#N/A</v>
          </cell>
          <cell r="AM1716" t="e">
            <v>#N/A</v>
          </cell>
          <cell r="AN1716" t="e">
            <v>#N/A</v>
          </cell>
          <cell r="AO1716" t="e">
            <v>#N/A</v>
          </cell>
          <cell r="AP1716" t="e">
            <v>#N/A</v>
          </cell>
          <cell r="AQ1716" t="e">
            <v>#N/A</v>
          </cell>
          <cell r="AR1716" t="e">
            <v>#N/A</v>
          </cell>
          <cell r="AS1716" t="e">
            <v>#N/A</v>
          </cell>
          <cell r="AT1716" t="e">
            <v>#N/A</v>
          </cell>
          <cell r="AU1716" t="str">
            <v>CHANG  COMPOUND   E-2776   TO    E-2715       28/01/1999</v>
          </cell>
        </row>
        <row r="1717">
          <cell r="B1717" t="str">
            <v>MB001766</v>
          </cell>
          <cell r="C1717" t="str">
            <v>MB001766;A</v>
          </cell>
          <cell r="D1717" t="e">
            <v>#N/A</v>
          </cell>
          <cell r="E1717" t="str">
            <v>MSC</v>
          </cell>
          <cell r="F1717" t="str">
            <v>P-CAR</v>
          </cell>
          <cell r="G1717" t="str">
            <v>RUB BODY MOUNT</v>
          </cell>
          <cell r="H1717">
            <v>510</v>
          </cell>
          <cell r="I1717" t="e">
            <v>#N/A</v>
          </cell>
          <cell r="J1717" t="e">
            <v>#N/A</v>
          </cell>
          <cell r="K1717" t="str">
            <v>AG2600;PRS080</v>
          </cell>
          <cell r="L1717" t="e">
            <v>#N/A</v>
          </cell>
          <cell r="M1717" t="e">
            <v>#N/A</v>
          </cell>
          <cell r="O1717" t="str">
            <v>Compression</v>
          </cell>
          <cell r="P1717" t="str">
            <v>Sub.Cont.</v>
          </cell>
          <cell r="Q1717" t="str">
            <v>NO</v>
          </cell>
          <cell r="R1717" t="str">
            <v>-</v>
          </cell>
          <cell r="S1717">
            <v>100</v>
          </cell>
          <cell r="T1717">
            <v>2</v>
          </cell>
          <cell r="U1717">
            <v>50</v>
          </cell>
          <cell r="V1717">
            <v>80</v>
          </cell>
          <cell r="W1717">
            <v>5</v>
          </cell>
          <cell r="Y1717">
            <v>4</v>
          </cell>
          <cell r="Z1717">
            <v>0</v>
          </cell>
          <cell r="AA1717">
            <v>180</v>
          </cell>
          <cell r="AB1717">
            <v>3</v>
          </cell>
          <cell r="AC1717">
            <v>50</v>
          </cell>
          <cell r="AD1717" t="str">
            <v>RK</v>
          </cell>
          <cell r="AE1717">
            <v>0</v>
          </cell>
          <cell r="AF1717">
            <v>0</v>
          </cell>
          <cell r="AG1717" t="e">
            <v>#N/A</v>
          </cell>
          <cell r="AH1717" t="e">
            <v>#N/A</v>
          </cell>
          <cell r="AJ1717">
            <v>0</v>
          </cell>
          <cell r="AL1717" t="e">
            <v>#N/A</v>
          </cell>
          <cell r="AM1717" t="e">
            <v>#N/A</v>
          </cell>
          <cell r="AN1717" t="e">
            <v>#N/A</v>
          </cell>
          <cell r="AO1717" t="e">
            <v>#N/A</v>
          </cell>
          <cell r="AP1717" t="e">
            <v>#N/A</v>
          </cell>
          <cell r="AQ1717" t="e">
            <v>#N/A</v>
          </cell>
          <cell r="AR1717" t="e">
            <v>#N/A</v>
          </cell>
          <cell r="AS1717" t="e">
            <v>#N/A</v>
          </cell>
          <cell r="AT1717" t="e">
            <v>#N/A</v>
          </cell>
        </row>
        <row r="1718">
          <cell r="B1718" t="str">
            <v>MB007023</v>
          </cell>
          <cell r="C1718" t="str">
            <v>MB007023;A</v>
          </cell>
          <cell r="D1718" t="str">
            <v>F-EM</v>
          </cell>
          <cell r="E1718" t="str">
            <v>MSC</v>
          </cell>
          <cell r="F1718" t="str">
            <v>IRC</v>
          </cell>
          <cell r="G1718" t="str">
            <v>RUB BODY MOUNT</v>
          </cell>
          <cell r="H1718" t="str">
            <v>INM 4,16,17,28,32-35</v>
          </cell>
          <cell r="I1718" t="e">
            <v>#N/A</v>
          </cell>
          <cell r="J1718" t="e">
            <v>#N/A</v>
          </cell>
          <cell r="K1718" t="str">
            <v>A-5565;INJ080</v>
          </cell>
          <cell r="L1718">
            <v>68</v>
          </cell>
          <cell r="M1718">
            <v>291.47982062780267</v>
          </cell>
          <cell r="N1718" t="str">
            <v>2x1</v>
          </cell>
          <cell r="O1718" t="str">
            <v>Transfer</v>
          </cell>
          <cell r="P1718" t="str">
            <v>Sub.Cont.</v>
          </cell>
          <cell r="Q1718" t="str">
            <v>NO</v>
          </cell>
          <cell r="R1718" t="str">
            <v>-</v>
          </cell>
          <cell r="S1718">
            <v>100</v>
          </cell>
          <cell r="Y1718">
            <v>4</v>
          </cell>
          <cell r="Z1718">
            <v>446</v>
          </cell>
          <cell r="AA1718">
            <v>175</v>
          </cell>
          <cell r="AB1718">
            <v>10</v>
          </cell>
          <cell r="AC1718">
            <v>60</v>
          </cell>
          <cell r="AD1718" t="str">
            <v>RK</v>
          </cell>
          <cell r="AE1718">
            <v>0</v>
          </cell>
          <cell r="AF1718">
            <v>2</v>
          </cell>
          <cell r="AG1718">
            <v>68</v>
          </cell>
          <cell r="AH1718">
            <v>304.93273542600895</v>
          </cell>
          <cell r="AJ1718">
            <v>0</v>
          </cell>
          <cell r="AL1718">
            <v>48</v>
          </cell>
          <cell r="AM1718">
            <v>16</v>
          </cell>
          <cell r="AN1718">
            <v>96</v>
          </cell>
          <cell r="AO1718">
            <v>21.408000000000001</v>
          </cell>
          <cell r="AP1718" t="e">
            <v>#N/A</v>
          </cell>
          <cell r="AQ1718" t="e">
            <v>#N/A</v>
          </cell>
          <cell r="AR1718" t="e">
            <v>#N/A</v>
          </cell>
          <cell r="AS1718" t="e">
            <v>#N/A</v>
          </cell>
          <cell r="AT1718" t="e">
            <v>#N/A</v>
          </cell>
        </row>
        <row r="1719">
          <cell r="B1719" t="str">
            <v>MB007023-2</v>
          </cell>
          <cell r="C1719" t="str">
            <v>MB007023;A</v>
          </cell>
          <cell r="D1719" t="str">
            <v>F-EM</v>
          </cell>
          <cell r="E1719" t="str">
            <v>MSC</v>
          </cell>
          <cell r="F1719" t="str">
            <v>IRC</v>
          </cell>
          <cell r="G1719" t="str">
            <v>RUB BODY MOUNT</v>
          </cell>
          <cell r="H1719" t="str">
            <v>INM 4,16,17,28,32-35</v>
          </cell>
          <cell r="I1719" t="e">
            <v>#N/A</v>
          </cell>
          <cell r="J1719" t="e">
            <v>#N/A</v>
          </cell>
          <cell r="K1719" t="str">
            <v>A-5565;INJ080</v>
          </cell>
          <cell r="L1719">
            <v>68</v>
          </cell>
          <cell r="M1719">
            <v>291.47982062780267</v>
          </cell>
          <cell r="N1719" t="str">
            <v>2x1</v>
          </cell>
          <cell r="O1719" t="str">
            <v>Transfer</v>
          </cell>
          <cell r="P1719" t="str">
            <v>Sub.Cont.</v>
          </cell>
          <cell r="Q1719" t="str">
            <v>NO</v>
          </cell>
          <cell r="R1719" t="str">
            <v>-</v>
          </cell>
          <cell r="S1719">
            <v>100</v>
          </cell>
          <cell r="Y1719">
            <v>4</v>
          </cell>
          <cell r="Z1719">
            <v>446</v>
          </cell>
          <cell r="AA1719">
            <v>175</v>
          </cell>
          <cell r="AB1719">
            <v>10</v>
          </cell>
          <cell r="AC1719">
            <v>60</v>
          </cell>
          <cell r="AD1719" t="str">
            <v>RK</v>
          </cell>
          <cell r="AE1719">
            <v>0</v>
          </cell>
          <cell r="AF1719">
            <v>2</v>
          </cell>
          <cell r="AG1719">
            <v>68</v>
          </cell>
          <cell r="AH1719">
            <v>304.93273542600895</v>
          </cell>
          <cell r="AJ1719">
            <v>0</v>
          </cell>
          <cell r="AL1719">
            <v>48</v>
          </cell>
          <cell r="AM1719">
            <v>16</v>
          </cell>
          <cell r="AN1719">
            <v>96</v>
          </cell>
          <cell r="AO1719">
            <v>21.408000000000001</v>
          </cell>
          <cell r="AP1719" t="e">
            <v>#N/A</v>
          </cell>
          <cell r="AQ1719" t="e">
            <v>#N/A</v>
          </cell>
          <cell r="AR1719" t="e">
            <v>#N/A</v>
          </cell>
          <cell r="AS1719" t="e">
            <v>#N/A</v>
          </cell>
          <cell r="AT1719" t="e">
            <v>#N/A</v>
          </cell>
        </row>
        <row r="1720">
          <cell r="B1720" t="str">
            <v>MB007134</v>
          </cell>
          <cell r="C1720" t="str">
            <v>MB007134</v>
          </cell>
          <cell r="D1720" t="e">
            <v>#N/A</v>
          </cell>
          <cell r="E1720" t="str">
            <v>MSC</v>
          </cell>
          <cell r="F1720" t="str">
            <v>IRC</v>
          </cell>
          <cell r="G1720" t="str">
            <v>RUB BODY MOUNT</v>
          </cell>
          <cell r="H1720">
            <v>510</v>
          </cell>
          <cell r="I1720" t="e">
            <v>#N/A</v>
          </cell>
          <cell r="J1720" t="e">
            <v>#N/A</v>
          </cell>
          <cell r="L1720" t="e">
            <v>#N/A</v>
          </cell>
          <cell r="M1720" t="e">
            <v>#N/A</v>
          </cell>
          <cell r="O1720" t="str">
            <v>Transfer</v>
          </cell>
          <cell r="P1720" t="str">
            <v>Sub.Cont.</v>
          </cell>
          <cell r="Q1720" t="str">
            <v>NO</v>
          </cell>
          <cell r="R1720" t="str">
            <v>-</v>
          </cell>
          <cell r="S1720">
            <v>150</v>
          </cell>
          <cell r="T1720">
            <v>3</v>
          </cell>
          <cell r="U1720">
            <v>200</v>
          </cell>
          <cell r="V1720">
            <v>130</v>
          </cell>
          <cell r="W1720">
            <v>6</v>
          </cell>
          <cell r="Y1720">
            <v>10</v>
          </cell>
          <cell r="Z1720">
            <v>0</v>
          </cell>
          <cell r="AA1720">
            <v>170</v>
          </cell>
          <cell r="AB1720">
            <v>20</v>
          </cell>
          <cell r="AC1720">
            <v>70</v>
          </cell>
          <cell r="AD1720" t="str">
            <v>SE</v>
          </cell>
          <cell r="AE1720">
            <v>0</v>
          </cell>
          <cell r="AF1720">
            <v>0</v>
          </cell>
          <cell r="AG1720" t="e">
            <v>#N/A</v>
          </cell>
          <cell r="AH1720" t="e">
            <v>#N/A</v>
          </cell>
          <cell r="AJ1720">
            <v>0</v>
          </cell>
          <cell r="AL1720">
            <v>32</v>
          </cell>
          <cell r="AM1720">
            <v>16</v>
          </cell>
          <cell r="AN1720">
            <v>0</v>
          </cell>
          <cell r="AO1720">
            <v>0</v>
          </cell>
          <cell r="AP1720" t="e">
            <v>#N/A</v>
          </cell>
          <cell r="AQ1720" t="e">
            <v>#N/A</v>
          </cell>
          <cell r="AR1720" t="e">
            <v>#N/A</v>
          </cell>
          <cell r="AS1720" t="e">
            <v>#N/A</v>
          </cell>
          <cell r="AT1720" t="e">
            <v>#N/A</v>
          </cell>
        </row>
        <row r="1721">
          <cell r="B1721" t="str">
            <v>MB021320</v>
          </cell>
          <cell r="C1721" t="str">
            <v>MB021320;A</v>
          </cell>
          <cell r="D1721" t="str">
            <v>F-VK</v>
          </cell>
          <cell r="E1721" t="e">
            <v>#N/A</v>
          </cell>
          <cell r="F1721" t="e">
            <v>#N/A</v>
          </cell>
          <cell r="G1721" t="e">
            <v>#N/A</v>
          </cell>
          <cell r="H1721" t="str">
            <v>SUB</v>
          </cell>
          <cell r="I1721" t="e">
            <v>#N/A</v>
          </cell>
          <cell r="J1721" t="e">
            <v>#N/A</v>
          </cell>
          <cell r="K1721" t="str">
            <v>E2776;PRS080</v>
          </cell>
          <cell r="L1721">
            <v>98</v>
          </cell>
          <cell r="M1721">
            <v>11132.8125</v>
          </cell>
          <cell r="N1721" t="str">
            <v>9x1</v>
          </cell>
          <cell r="O1721" t="str">
            <v>Compression</v>
          </cell>
          <cell r="P1721" t="str">
            <v>Sub.Cont.</v>
          </cell>
          <cell r="Q1721" t="str">
            <v>YES</v>
          </cell>
          <cell r="R1721" t="str">
            <v>-</v>
          </cell>
          <cell r="S1721">
            <v>100</v>
          </cell>
          <cell r="T1721">
            <v>1</v>
          </cell>
          <cell r="U1721">
            <v>15</v>
          </cell>
          <cell r="V1721">
            <v>1205</v>
          </cell>
          <cell r="W1721">
            <v>3</v>
          </cell>
          <cell r="Y1721">
            <v>10</v>
          </cell>
          <cell r="Z1721">
            <v>76.8</v>
          </cell>
          <cell r="AA1721">
            <v>175</v>
          </cell>
          <cell r="AB1721">
            <v>5</v>
          </cell>
          <cell r="AC1721">
            <v>70</v>
          </cell>
          <cell r="AD1721" t="str">
            <v>RK</v>
          </cell>
          <cell r="AE1721">
            <v>0</v>
          </cell>
          <cell r="AF1721">
            <v>9</v>
          </cell>
          <cell r="AG1721">
            <v>98</v>
          </cell>
          <cell r="AH1721">
            <v>11484.375</v>
          </cell>
          <cell r="AJ1721">
            <v>260</v>
          </cell>
          <cell r="AL1721" t="e">
            <v>#N/A</v>
          </cell>
          <cell r="AM1721" t="e">
            <v>#N/A</v>
          </cell>
          <cell r="AN1721" t="e">
            <v>#N/A</v>
          </cell>
          <cell r="AO1721" t="e">
            <v>#N/A</v>
          </cell>
          <cell r="AP1721">
            <v>0</v>
          </cell>
          <cell r="AQ1721" t="e">
            <v>#N/A</v>
          </cell>
          <cell r="AR1721" t="str">
            <v>PRS</v>
          </cell>
          <cell r="AS1721">
            <v>7.46</v>
          </cell>
          <cell r="AT1721" t="e">
            <v>#N/A</v>
          </cell>
          <cell r="AU1721" t="str">
            <v>CHANG COMPOUND  N-1717  TO  E2724   26/2/99</v>
          </cell>
        </row>
        <row r="1722">
          <cell r="B1722" t="str">
            <v>MB022092</v>
          </cell>
          <cell r="C1722" t="str">
            <v>MB022092</v>
          </cell>
          <cell r="D1722" t="str">
            <v>F-MCR</v>
          </cell>
          <cell r="E1722" t="str">
            <v>MSC</v>
          </cell>
          <cell r="F1722" t="str">
            <v>IRC</v>
          </cell>
          <cell r="G1722" t="str">
            <v>RUB BODY MOUNT</v>
          </cell>
          <cell r="H1722" t="str">
            <v>-</v>
          </cell>
          <cell r="I1722" t="e">
            <v>#N/A</v>
          </cell>
          <cell r="J1722" t="e">
            <v>#N/A</v>
          </cell>
          <cell r="K1722" t="str">
            <v>E2776;PRS080</v>
          </cell>
          <cell r="L1722">
            <v>98</v>
          </cell>
          <cell r="M1722">
            <v>26388.888888888891</v>
          </cell>
          <cell r="N1722" t="str">
            <v>36x1</v>
          </cell>
          <cell r="O1722" t="str">
            <v>Comprssion</v>
          </cell>
          <cell r="P1722" t="str">
            <v>Press Dep.</v>
          </cell>
          <cell r="Q1722" t="str">
            <v>NO</v>
          </cell>
          <cell r="S1722">
            <v>100</v>
          </cell>
          <cell r="Y1722">
            <v>15</v>
          </cell>
          <cell r="Z1722">
            <v>129.6</v>
          </cell>
          <cell r="AF1722">
            <v>36</v>
          </cell>
          <cell r="AG1722">
            <v>98</v>
          </cell>
          <cell r="AH1722">
            <v>27222.222222222223</v>
          </cell>
          <cell r="AJ1722">
            <v>355.22399999999999</v>
          </cell>
          <cell r="AL1722" t="e">
            <v>#N/A</v>
          </cell>
          <cell r="AM1722" t="e">
            <v>#N/A</v>
          </cell>
          <cell r="AN1722" t="e">
            <v>#N/A</v>
          </cell>
          <cell r="AO1722" t="e">
            <v>#N/A</v>
          </cell>
          <cell r="AP1722" t="e">
            <v>#N/A</v>
          </cell>
          <cell r="AQ1722" t="e">
            <v>#N/A</v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B1723" t="str">
            <v>MB025453</v>
          </cell>
          <cell r="C1723" t="str">
            <v>MB025453;A</v>
          </cell>
          <cell r="D1723" t="str">
            <v>F-EM</v>
          </cell>
          <cell r="E1723" t="str">
            <v>MSC</v>
          </cell>
          <cell r="F1723" t="str">
            <v>IRC</v>
          </cell>
          <cell r="G1723" t="str">
            <v>RUB BODY MOUNT</v>
          </cell>
          <cell r="H1723">
            <v>510</v>
          </cell>
          <cell r="I1723" t="e">
            <v>#N/A</v>
          </cell>
          <cell r="J1723" t="e">
            <v>#N/A</v>
          </cell>
          <cell r="K1723" t="str">
            <v>AG2500;PRS080</v>
          </cell>
          <cell r="L1723" t="e">
            <v>#N/A</v>
          </cell>
          <cell r="M1723" t="e">
            <v>#N/A</v>
          </cell>
          <cell r="N1723" t="str">
            <v>2x1</v>
          </cell>
          <cell r="O1723" t="str">
            <v>Comprssion</v>
          </cell>
          <cell r="P1723" t="str">
            <v>Sub.Cont.</v>
          </cell>
          <cell r="Q1723" t="str">
            <v>NO</v>
          </cell>
          <cell r="R1723" t="str">
            <v>-</v>
          </cell>
          <cell r="S1723">
            <v>100</v>
          </cell>
          <cell r="Y1723">
            <v>3</v>
          </cell>
          <cell r="Z1723">
            <v>397.82400000000001</v>
          </cell>
          <cell r="AA1723">
            <v>175</v>
          </cell>
          <cell r="AB1723">
            <v>3</v>
          </cell>
          <cell r="AC1723">
            <v>60</v>
          </cell>
          <cell r="AD1723" t="str">
            <v>RK</v>
          </cell>
          <cell r="AE1723">
            <v>0</v>
          </cell>
          <cell r="AF1723">
            <v>2</v>
          </cell>
          <cell r="AG1723" t="e">
            <v>#N/A</v>
          </cell>
          <cell r="AH1723" t="e">
            <v>#N/A</v>
          </cell>
          <cell r="AL1723" t="e">
            <v>#N/A</v>
          </cell>
          <cell r="AM1723" t="e">
            <v>#N/A</v>
          </cell>
          <cell r="AN1723" t="e">
            <v>#N/A</v>
          </cell>
          <cell r="AO1723" t="e">
            <v>#N/A</v>
          </cell>
        </row>
        <row r="1724">
          <cell r="B1724" t="str">
            <v>MB025453</v>
          </cell>
          <cell r="C1724" t="str">
            <v>MB025453;A</v>
          </cell>
          <cell r="D1724" t="str">
            <v>F-EM</v>
          </cell>
          <cell r="E1724" t="str">
            <v>MSC</v>
          </cell>
          <cell r="F1724" t="str">
            <v>P-CAR</v>
          </cell>
          <cell r="G1724" t="str">
            <v>RUBBER SHIELD</v>
          </cell>
          <cell r="H1724">
            <v>510</v>
          </cell>
          <cell r="I1724" t="e">
            <v>#N/A</v>
          </cell>
          <cell r="J1724" t="e">
            <v>#N/A</v>
          </cell>
          <cell r="K1724" t="str">
            <v>AG2500;PRS080</v>
          </cell>
          <cell r="L1724" t="e">
            <v>#N/A</v>
          </cell>
          <cell r="M1724" t="e">
            <v>#N/A</v>
          </cell>
          <cell r="N1724" t="str">
            <v>2x1</v>
          </cell>
          <cell r="O1724" t="str">
            <v>Transfer</v>
          </cell>
          <cell r="P1724" t="str">
            <v>Sub.Cont.</v>
          </cell>
          <cell r="Q1724" t="str">
            <v>NO</v>
          </cell>
          <cell r="R1724" t="str">
            <v>-</v>
          </cell>
          <cell r="S1724">
            <v>150</v>
          </cell>
          <cell r="T1724">
            <v>3</v>
          </cell>
          <cell r="U1724">
            <v>200</v>
          </cell>
          <cell r="V1724">
            <v>130</v>
          </cell>
          <cell r="W1724">
            <v>6</v>
          </cell>
          <cell r="Y1724">
            <v>10</v>
          </cell>
          <cell r="Z1724">
            <v>397.82400000000001</v>
          </cell>
          <cell r="AA1724">
            <v>170</v>
          </cell>
          <cell r="AB1724">
            <v>20</v>
          </cell>
          <cell r="AC1724">
            <v>70</v>
          </cell>
          <cell r="AD1724" t="str">
            <v>SE</v>
          </cell>
          <cell r="AE1724">
            <v>0</v>
          </cell>
          <cell r="AF1724">
            <v>2</v>
          </cell>
          <cell r="AG1724" t="e">
            <v>#N/A</v>
          </cell>
          <cell r="AH1724" t="e">
            <v>#N/A</v>
          </cell>
          <cell r="AJ1724">
            <v>701.59199999999998</v>
          </cell>
          <cell r="AL1724">
            <v>30</v>
          </cell>
          <cell r="AM1724">
            <v>10</v>
          </cell>
          <cell r="AN1724">
            <v>60</v>
          </cell>
          <cell r="AO1724">
            <v>11.93472</v>
          </cell>
          <cell r="AP1724" t="e">
            <v>#N/A</v>
          </cell>
          <cell r="AQ1724" t="e">
            <v>#N/A</v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B1725" t="str">
            <v>MB025454</v>
          </cell>
          <cell r="C1725" t="str">
            <v>MB025454;A</v>
          </cell>
          <cell r="D1725" t="str">
            <v>F-EM</v>
          </cell>
          <cell r="E1725" t="str">
            <v>MSC</v>
          </cell>
          <cell r="F1725" t="str">
            <v>LA-EXP</v>
          </cell>
          <cell r="G1725" t="str">
            <v>STOPPER BUMP</v>
          </cell>
          <cell r="H1725">
            <v>510</v>
          </cell>
          <cell r="I1725" t="e">
            <v>#N/A</v>
          </cell>
          <cell r="J1725" t="e">
            <v>#N/A</v>
          </cell>
          <cell r="K1725" t="str">
            <v>AG2500;PRS080</v>
          </cell>
          <cell r="L1725" t="e">
            <v>#N/A</v>
          </cell>
          <cell r="M1725" t="e">
            <v>#N/A</v>
          </cell>
          <cell r="N1725" t="str">
            <v>2x1</v>
          </cell>
          <cell r="O1725" t="str">
            <v>Transfer</v>
          </cell>
          <cell r="P1725" t="str">
            <v>Sub.Cont.</v>
          </cell>
          <cell r="Q1725" t="str">
            <v>NO</v>
          </cell>
          <cell r="R1725" t="str">
            <v>-</v>
          </cell>
          <cell r="S1725">
            <v>100</v>
          </cell>
          <cell r="T1725">
            <v>1</v>
          </cell>
          <cell r="U1725">
            <v>115</v>
          </cell>
          <cell r="V1725">
            <v>220</v>
          </cell>
          <cell r="W1725">
            <v>5</v>
          </cell>
          <cell r="Y1725">
            <v>3</v>
          </cell>
          <cell r="Z1725">
            <v>397.82400000000001</v>
          </cell>
          <cell r="AA1725">
            <v>175</v>
          </cell>
          <cell r="AB1725">
            <v>0</v>
          </cell>
          <cell r="AC1725">
            <v>60</v>
          </cell>
          <cell r="AD1725" t="str">
            <v>RK</v>
          </cell>
          <cell r="AE1725">
            <v>0</v>
          </cell>
          <cell r="AF1725">
            <v>2</v>
          </cell>
          <cell r="AG1725" t="e">
            <v>#N/A</v>
          </cell>
          <cell r="AH1725" t="e">
            <v>#N/A</v>
          </cell>
          <cell r="AJ1725">
            <v>260</v>
          </cell>
          <cell r="AL1725">
            <v>30</v>
          </cell>
          <cell r="AM1725">
            <v>10</v>
          </cell>
          <cell r="AN1725">
            <v>60</v>
          </cell>
          <cell r="AO1725">
            <v>11.93472</v>
          </cell>
          <cell r="AP1725">
            <v>0</v>
          </cell>
          <cell r="AQ1725" t="e">
            <v>#N/A</v>
          </cell>
          <cell r="AR1725" t="str">
            <v>PRS</v>
          </cell>
          <cell r="AS1725">
            <v>7.46</v>
          </cell>
          <cell r="AT1725" t="e">
            <v>#N/A</v>
          </cell>
          <cell r="AU1725" t="str">
            <v>CHANG COMPOUND  N-1717  TO  E2724   26/2/99</v>
          </cell>
        </row>
        <row r="1726">
          <cell r="B1726" t="str">
            <v>MB025454</v>
          </cell>
          <cell r="C1726" t="str">
            <v>MB025454;A</v>
          </cell>
          <cell r="D1726" t="str">
            <v>F-EM</v>
          </cell>
          <cell r="E1726" t="str">
            <v>MSC</v>
          </cell>
          <cell r="F1726" t="str">
            <v>P-CAR</v>
          </cell>
          <cell r="G1726" t="str">
            <v>COVER HEAT</v>
          </cell>
          <cell r="H1726">
            <v>510</v>
          </cell>
          <cell r="I1726" t="e">
            <v>#N/A</v>
          </cell>
          <cell r="J1726" t="e">
            <v>#N/A</v>
          </cell>
          <cell r="K1726" t="str">
            <v>AG2500;PRS080</v>
          </cell>
          <cell r="L1726" t="e">
            <v>#N/A</v>
          </cell>
          <cell r="M1726" t="e">
            <v>#N/A</v>
          </cell>
          <cell r="N1726" t="str">
            <v>2x1</v>
          </cell>
          <cell r="O1726" t="str">
            <v>Compression</v>
          </cell>
          <cell r="P1726" t="str">
            <v>Sub.Cont.</v>
          </cell>
          <cell r="Q1726" t="str">
            <v>NO</v>
          </cell>
          <cell r="R1726" t="str">
            <v>-</v>
          </cell>
          <cell r="S1726">
            <v>100</v>
          </cell>
          <cell r="T1726">
            <v>6</v>
          </cell>
          <cell r="U1726">
            <v>30</v>
          </cell>
          <cell r="V1726">
            <v>30</v>
          </cell>
          <cell r="W1726">
            <v>7</v>
          </cell>
          <cell r="Y1726">
            <v>3</v>
          </cell>
          <cell r="Z1726">
            <v>397.82400000000001</v>
          </cell>
          <cell r="AA1726">
            <v>170</v>
          </cell>
          <cell r="AB1726">
            <v>1</v>
          </cell>
          <cell r="AC1726">
            <v>60</v>
          </cell>
          <cell r="AD1726" t="str">
            <v>RK</v>
          </cell>
          <cell r="AE1726">
            <v>0</v>
          </cell>
          <cell r="AF1726">
            <v>2</v>
          </cell>
          <cell r="AG1726" t="e">
            <v>#N/A</v>
          </cell>
          <cell r="AH1726" t="e">
            <v>#N/A</v>
          </cell>
          <cell r="AJ1726">
            <v>260</v>
          </cell>
          <cell r="AL1726">
            <v>30</v>
          </cell>
          <cell r="AM1726">
            <v>10</v>
          </cell>
          <cell r="AN1726">
            <v>60</v>
          </cell>
          <cell r="AO1726">
            <v>11.93472</v>
          </cell>
          <cell r="AP1726">
            <v>0</v>
          </cell>
          <cell r="AQ1726" t="e">
            <v>#N/A</v>
          </cell>
          <cell r="AR1726" t="str">
            <v>PRS</v>
          </cell>
          <cell r="AS1726">
            <v>2</v>
          </cell>
          <cell r="AT1726" t="e">
            <v>#N/A</v>
          </cell>
        </row>
        <row r="1727">
          <cell r="B1727" t="str">
            <v>MB059522</v>
          </cell>
          <cell r="C1727" t="str">
            <v>MB059522;A</v>
          </cell>
          <cell r="D1727" t="str">
            <v>F-MCR</v>
          </cell>
          <cell r="E1727" t="str">
            <v>MSC</v>
          </cell>
          <cell r="F1727" t="e">
            <v>#N/A</v>
          </cell>
          <cell r="G1727" t="e">
            <v>#N/A</v>
          </cell>
          <cell r="H1727" t="str">
            <v>PPR</v>
          </cell>
          <cell r="I1727" t="e">
            <v>#N/A</v>
          </cell>
          <cell r="J1727" t="e">
            <v>#N/A</v>
          </cell>
          <cell r="K1727" t="str">
            <v>E2776;PRS080</v>
          </cell>
          <cell r="L1727">
            <v>98</v>
          </cell>
          <cell r="M1727" t="e">
            <v>#DIV/0!</v>
          </cell>
          <cell r="N1727" t="str">
            <v>8x1</v>
          </cell>
          <cell r="O1727" t="str">
            <v>Compression</v>
          </cell>
          <cell r="P1727" t="str">
            <v>Sub.Cont.</v>
          </cell>
          <cell r="Q1727" t="str">
            <v>NO</v>
          </cell>
          <cell r="R1727" t="str">
            <v>-</v>
          </cell>
          <cell r="S1727">
            <v>100</v>
          </cell>
          <cell r="T1727">
            <v>6</v>
          </cell>
          <cell r="U1727">
            <v>28</v>
          </cell>
          <cell r="V1727">
            <v>240</v>
          </cell>
          <cell r="W1727">
            <v>6</v>
          </cell>
          <cell r="Y1727">
            <v>10</v>
          </cell>
          <cell r="Z1727">
            <v>0</v>
          </cell>
          <cell r="AA1727">
            <v>175</v>
          </cell>
          <cell r="AB1727">
            <v>5</v>
          </cell>
          <cell r="AC1727">
            <v>60</v>
          </cell>
          <cell r="AD1727" t="str">
            <v>RK</v>
          </cell>
          <cell r="AE1727">
            <v>0</v>
          </cell>
          <cell r="AF1727">
            <v>8</v>
          </cell>
          <cell r="AG1727">
            <v>98</v>
          </cell>
          <cell r="AH1727" t="e">
            <v>#DIV/0!</v>
          </cell>
          <cell r="AJ1727">
            <v>240</v>
          </cell>
          <cell r="AL1727">
            <v>30</v>
          </cell>
          <cell r="AM1727">
            <v>10</v>
          </cell>
          <cell r="AN1727">
            <v>240</v>
          </cell>
          <cell r="AO1727">
            <v>0</v>
          </cell>
          <cell r="AP1727">
            <v>0</v>
          </cell>
          <cell r="AQ1727" t="e">
            <v>#N/A</v>
          </cell>
          <cell r="AR1727" t="str">
            <v>PRS</v>
          </cell>
          <cell r="AS1727">
            <v>0</v>
          </cell>
          <cell r="AT1727" t="e">
            <v>#N/A</v>
          </cell>
        </row>
        <row r="1728">
          <cell r="B1728" t="str">
            <v>MB109114</v>
          </cell>
          <cell r="C1728" t="str">
            <v>MB109114</v>
          </cell>
          <cell r="D1728" t="e">
            <v>#N/A</v>
          </cell>
          <cell r="E1728" t="str">
            <v>MSC</v>
          </cell>
          <cell r="F1728" t="str">
            <v>W-CAB,</v>
          </cell>
          <cell r="G1728" t="str">
            <v>MUDGUARD FR RH</v>
          </cell>
          <cell r="I1728" t="e">
            <v>#N/A</v>
          </cell>
          <cell r="J1728" t="e">
            <v>#N/A</v>
          </cell>
          <cell r="K1728" t="str">
            <v>A-2664</v>
          </cell>
          <cell r="L1728" t="e">
            <v>#N/A</v>
          </cell>
          <cell r="M1728" t="e">
            <v>#N/A</v>
          </cell>
          <cell r="O1728" t="str">
            <v>Compression</v>
          </cell>
          <cell r="P1728" t="str">
            <v>Sub.Cont.</v>
          </cell>
          <cell r="Q1728" t="str">
            <v>NO</v>
          </cell>
          <cell r="R1728" t="str">
            <v>-</v>
          </cell>
          <cell r="S1728">
            <v>100</v>
          </cell>
          <cell r="T1728">
            <v>1</v>
          </cell>
          <cell r="U1728">
            <v>15</v>
          </cell>
          <cell r="V1728">
            <v>212</v>
          </cell>
          <cell r="W1728">
            <v>5</v>
          </cell>
          <cell r="Y1728">
            <v>5</v>
          </cell>
          <cell r="Z1728">
            <v>0</v>
          </cell>
          <cell r="AA1728">
            <v>180</v>
          </cell>
          <cell r="AB1728">
            <v>1</v>
          </cell>
          <cell r="AC1728">
            <v>50</v>
          </cell>
          <cell r="AD1728" t="str">
            <v>RK</v>
          </cell>
          <cell r="AE1728">
            <v>0</v>
          </cell>
          <cell r="AF1728">
            <v>0</v>
          </cell>
          <cell r="AG1728" t="e">
            <v>#N/A</v>
          </cell>
          <cell r="AH1728" t="e">
            <v>#N/A</v>
          </cell>
          <cell r="AJ1728">
            <v>260</v>
          </cell>
          <cell r="AL1728" t="e">
            <v>#N/A</v>
          </cell>
          <cell r="AM1728" t="e">
            <v>#N/A</v>
          </cell>
          <cell r="AN1728" t="e">
            <v>#N/A</v>
          </cell>
          <cell r="AO1728" t="e">
            <v>#N/A</v>
          </cell>
          <cell r="AP1728">
            <v>0</v>
          </cell>
          <cell r="AQ1728" t="e">
            <v>#N/A</v>
          </cell>
          <cell r="AR1728" t="str">
            <v>PRS</v>
          </cell>
          <cell r="AS1728">
            <v>0</v>
          </cell>
          <cell r="AT1728" t="e">
            <v>#N/A</v>
          </cell>
          <cell r="AU1728" t="str">
            <v>CHANG NAME  01/99  A776RZWLA01</v>
          </cell>
        </row>
        <row r="1729">
          <cell r="B1729" t="str">
            <v>MB109530</v>
          </cell>
          <cell r="C1729" t="str">
            <v>MB109530;A</v>
          </cell>
          <cell r="D1729" t="str">
            <v>F-EM</v>
          </cell>
          <cell r="E1729" t="str">
            <v>MSC</v>
          </cell>
          <cell r="F1729" t="str">
            <v>E-CAR</v>
          </cell>
          <cell r="G1729" t="str">
            <v>BUMPER</v>
          </cell>
          <cell r="H1729" t="str">
            <v>INJ 13-17,36-39,63</v>
          </cell>
          <cell r="I1729" t="e">
            <v>#N/A</v>
          </cell>
          <cell r="J1729" t="e">
            <v>#N/A</v>
          </cell>
          <cell r="K1729" t="str">
            <v>AG5601;INJ080</v>
          </cell>
          <cell r="L1729">
            <v>79</v>
          </cell>
          <cell r="M1729">
            <v>410.81081081081084</v>
          </cell>
          <cell r="N1729" t="str">
            <v>3x1R</v>
          </cell>
          <cell r="O1729" t="str">
            <v>Compression</v>
          </cell>
          <cell r="P1729" t="str">
            <v>Press Dep.</v>
          </cell>
          <cell r="Q1729" t="str">
            <v>NO</v>
          </cell>
          <cell r="R1729" t="str">
            <v>-</v>
          </cell>
          <cell r="S1729">
            <v>120</v>
          </cell>
          <cell r="Y1729">
            <v>5</v>
          </cell>
          <cell r="Z1729">
            <v>555</v>
          </cell>
          <cell r="AA1729">
            <v>175</v>
          </cell>
          <cell r="AB1729">
            <v>0</v>
          </cell>
          <cell r="AC1729">
            <v>55</v>
          </cell>
          <cell r="AD1729" t="str">
            <v>RK</v>
          </cell>
          <cell r="AE1729">
            <v>0</v>
          </cell>
          <cell r="AF1729">
            <v>3</v>
          </cell>
          <cell r="AG1729">
            <v>79</v>
          </cell>
          <cell r="AH1729">
            <v>427.02702702702697</v>
          </cell>
          <cell r="AJ1729">
            <v>172.50749999999999</v>
          </cell>
          <cell r="AL1729" t="e">
            <v>#N/A</v>
          </cell>
          <cell r="AM1729" t="e">
            <v>#N/A</v>
          </cell>
          <cell r="AN1729" t="e">
            <v>#N/A</v>
          </cell>
          <cell r="AO1729" t="e">
            <v>#N/A</v>
          </cell>
          <cell r="AP1729" t="e">
            <v>#N/A</v>
          </cell>
          <cell r="AQ1729" t="e">
            <v>#N/A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B1730" t="str">
            <v>MB109530/31</v>
          </cell>
          <cell r="C1730" t="str">
            <v>MB109530/31;A</v>
          </cell>
          <cell r="D1730" t="e">
            <v>#N/A</v>
          </cell>
          <cell r="E1730" t="str">
            <v>MSC</v>
          </cell>
          <cell r="F1730" t="str">
            <v>IRC</v>
          </cell>
          <cell r="G1730" t="str">
            <v>HANGER RUBBER</v>
          </cell>
          <cell r="H1730" t="str">
            <v>INJ 13-17,36-39,63</v>
          </cell>
          <cell r="I1730" t="e">
            <v>#N/A</v>
          </cell>
          <cell r="J1730" t="e">
            <v>#N/A</v>
          </cell>
          <cell r="K1730" t="str">
            <v>AG5601;INJ080</v>
          </cell>
          <cell r="L1730">
            <v>79</v>
          </cell>
          <cell r="M1730">
            <v>205.40540540540542</v>
          </cell>
          <cell r="N1730" t="str">
            <v>3x1RL</v>
          </cell>
          <cell r="O1730" t="str">
            <v>Comprssion</v>
          </cell>
          <cell r="P1730" t="str">
            <v>Sub.Cont.</v>
          </cell>
          <cell r="Q1730" t="str">
            <v>NO</v>
          </cell>
          <cell r="R1730" t="str">
            <v>-</v>
          </cell>
          <cell r="S1730">
            <v>100</v>
          </cell>
          <cell r="T1730">
            <v>12</v>
          </cell>
          <cell r="U1730">
            <v>14</v>
          </cell>
          <cell r="V1730">
            <v>22</v>
          </cell>
          <cell r="W1730">
            <v>6</v>
          </cell>
          <cell r="Y1730">
            <v>8</v>
          </cell>
          <cell r="Z1730">
            <v>1110</v>
          </cell>
          <cell r="AA1730">
            <v>170</v>
          </cell>
          <cell r="AB1730">
            <v>10</v>
          </cell>
          <cell r="AC1730">
            <v>60</v>
          </cell>
          <cell r="AD1730" t="str">
            <v>SE</v>
          </cell>
          <cell r="AE1730">
            <v>0</v>
          </cell>
          <cell r="AF1730">
            <v>3</v>
          </cell>
          <cell r="AG1730">
            <v>79</v>
          </cell>
          <cell r="AH1730">
            <v>213.51351351351349</v>
          </cell>
          <cell r="AJ1730">
            <v>995.31600000000003</v>
          </cell>
          <cell r="AL1730">
            <v>90</v>
          </cell>
          <cell r="AM1730">
            <v>30</v>
          </cell>
          <cell r="AN1730">
            <v>270</v>
          </cell>
          <cell r="AO1730">
            <v>99.9</v>
          </cell>
          <cell r="AP1730" t="e">
            <v>#N/A</v>
          </cell>
          <cell r="AQ1730" t="e">
            <v>#N/A</v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B1731" t="str">
            <v>MB109530/31</v>
          </cell>
          <cell r="C1731" t="str">
            <v>MB109530/31;A</v>
          </cell>
          <cell r="D1731" t="e">
            <v>#N/A</v>
          </cell>
          <cell r="E1731" t="str">
            <v>MSC</v>
          </cell>
          <cell r="F1731" t="str">
            <v>IRC</v>
          </cell>
          <cell r="G1731" t="str">
            <v>HANGER RUBBER</v>
          </cell>
          <cell r="H1731" t="str">
            <v>INJ 13-17,36-39,63</v>
          </cell>
          <cell r="I1731" t="e">
            <v>#N/A</v>
          </cell>
          <cell r="J1731" t="e">
            <v>#N/A</v>
          </cell>
          <cell r="K1731" t="str">
            <v>AG5601;INJ080</v>
          </cell>
          <cell r="L1731">
            <v>79</v>
          </cell>
          <cell r="M1731">
            <v>205.40540540540542</v>
          </cell>
          <cell r="N1731" t="str">
            <v>3x1RL</v>
          </cell>
          <cell r="O1731" t="str">
            <v>Comprssion</v>
          </cell>
          <cell r="P1731" t="str">
            <v>Press Dep.</v>
          </cell>
          <cell r="Q1731" t="str">
            <v>NO</v>
          </cell>
          <cell r="R1731" t="str">
            <v>-</v>
          </cell>
          <cell r="S1731">
            <v>120</v>
          </cell>
          <cell r="Y1731">
            <v>8</v>
          </cell>
          <cell r="Z1731">
            <v>1110</v>
          </cell>
          <cell r="AA1731">
            <v>170</v>
          </cell>
          <cell r="AB1731">
            <v>15</v>
          </cell>
          <cell r="AC1731">
            <v>60</v>
          </cell>
          <cell r="AD1731" t="str">
            <v>SE</v>
          </cell>
          <cell r="AE1731">
            <v>0</v>
          </cell>
          <cell r="AF1731">
            <v>3</v>
          </cell>
          <cell r="AG1731">
            <v>79</v>
          </cell>
          <cell r="AH1731">
            <v>213.51351351351349</v>
          </cell>
          <cell r="AJ1731">
            <v>800</v>
          </cell>
          <cell r="AL1731">
            <v>90</v>
          </cell>
          <cell r="AM1731">
            <v>30</v>
          </cell>
          <cell r="AN1731">
            <v>270</v>
          </cell>
          <cell r="AO1731">
            <v>99.9</v>
          </cell>
          <cell r="AP1731" t="e">
            <v>#N/A</v>
          </cell>
          <cell r="AQ1731" t="e">
            <v>#N/A</v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B1732" t="str">
            <v>MB109531</v>
          </cell>
          <cell r="C1732" t="str">
            <v>MB109531;A</v>
          </cell>
          <cell r="D1732" t="str">
            <v>F-EM</v>
          </cell>
          <cell r="E1732" t="str">
            <v>MSC</v>
          </cell>
          <cell r="F1732" t="str">
            <v>P-CAR</v>
          </cell>
          <cell r="G1732" t="str">
            <v>BUSHING RUBBER</v>
          </cell>
          <cell r="H1732" t="str">
            <v>INJ 13-17,36-39,63</v>
          </cell>
          <cell r="I1732" t="e">
            <v>#N/A</v>
          </cell>
          <cell r="J1732" t="e">
            <v>#N/A</v>
          </cell>
          <cell r="K1732" t="str">
            <v>AG5601;INJ080</v>
          </cell>
          <cell r="L1732">
            <v>79</v>
          </cell>
          <cell r="M1732">
            <v>410.81081081081084</v>
          </cell>
          <cell r="N1732" t="str">
            <v>3x1R</v>
          </cell>
          <cell r="O1732" t="str">
            <v>Comprssion</v>
          </cell>
          <cell r="P1732" t="str">
            <v>Sub.Cont.</v>
          </cell>
          <cell r="Q1732" t="str">
            <v>NO</v>
          </cell>
          <cell r="R1732" t="str">
            <v>-</v>
          </cell>
          <cell r="S1732">
            <v>100</v>
          </cell>
          <cell r="T1732">
            <v>10</v>
          </cell>
          <cell r="U1732">
            <v>12</v>
          </cell>
          <cell r="V1732">
            <v>18</v>
          </cell>
          <cell r="W1732">
            <v>6</v>
          </cell>
          <cell r="Y1732">
            <v>6</v>
          </cell>
          <cell r="Z1732">
            <v>555</v>
          </cell>
          <cell r="AA1732">
            <v>170</v>
          </cell>
          <cell r="AB1732">
            <v>3</v>
          </cell>
          <cell r="AC1732">
            <v>60</v>
          </cell>
          <cell r="AD1732" t="str">
            <v>RPS</v>
          </cell>
          <cell r="AE1732">
            <v>0</v>
          </cell>
          <cell r="AF1732">
            <v>3</v>
          </cell>
          <cell r="AG1732">
            <v>79</v>
          </cell>
          <cell r="AH1732">
            <v>427.02702702702697</v>
          </cell>
          <cell r="AJ1732">
            <v>800</v>
          </cell>
          <cell r="AL1732">
            <v>126</v>
          </cell>
          <cell r="AM1732">
            <v>42</v>
          </cell>
          <cell r="AN1732">
            <v>378</v>
          </cell>
          <cell r="AO1732">
            <v>69.930000000000007</v>
          </cell>
          <cell r="AP1732" t="e">
            <v>#N/A</v>
          </cell>
          <cell r="AQ1732" t="e">
            <v>#N/A</v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B1733" t="str">
            <v>MB109685</v>
          </cell>
          <cell r="C1733" t="str">
            <v>MB109685;A</v>
          </cell>
          <cell r="D1733" t="str">
            <v>F-EM</v>
          </cell>
          <cell r="E1733" t="str">
            <v>MSC</v>
          </cell>
          <cell r="F1733" t="str">
            <v>IRC</v>
          </cell>
          <cell r="G1733" t="str">
            <v>STOPPER BUMP</v>
          </cell>
          <cell r="H1733">
            <v>510</v>
          </cell>
          <cell r="I1733" t="e">
            <v>#N/A</v>
          </cell>
          <cell r="J1733" t="e">
            <v>#N/A</v>
          </cell>
          <cell r="K1733" t="str">
            <v>AS2708;PRS080</v>
          </cell>
          <cell r="L1733" t="e">
            <v>#N/A</v>
          </cell>
          <cell r="M1733" t="e">
            <v>#N/A</v>
          </cell>
          <cell r="N1733" t="str">
            <v>9x1</v>
          </cell>
          <cell r="O1733" t="str">
            <v>Transfer</v>
          </cell>
          <cell r="P1733" t="str">
            <v>Sub.Cont.</v>
          </cell>
          <cell r="Q1733" t="str">
            <v>NO</v>
          </cell>
          <cell r="R1733" t="str">
            <v>-</v>
          </cell>
          <cell r="S1733">
            <v>100</v>
          </cell>
          <cell r="T1733">
            <v>3</v>
          </cell>
          <cell r="U1733">
            <v>125</v>
          </cell>
          <cell r="V1733">
            <v>130</v>
          </cell>
          <cell r="W1733">
            <v>8</v>
          </cell>
          <cell r="Y1733">
            <v>10</v>
          </cell>
          <cell r="Z1733">
            <v>969.69600000000003</v>
          </cell>
          <cell r="AA1733">
            <v>175</v>
          </cell>
          <cell r="AB1733">
            <v>15</v>
          </cell>
          <cell r="AC1733">
            <v>40</v>
          </cell>
          <cell r="AD1733" t="str">
            <v>T/L</v>
          </cell>
          <cell r="AE1733">
            <v>0</v>
          </cell>
          <cell r="AF1733">
            <v>9</v>
          </cell>
          <cell r="AG1733" t="e">
            <v>#N/A</v>
          </cell>
          <cell r="AH1733" t="e">
            <v>#N/A</v>
          </cell>
          <cell r="AJ1733">
            <v>800</v>
          </cell>
          <cell r="AL1733">
            <v>90</v>
          </cell>
          <cell r="AM1733">
            <v>30</v>
          </cell>
          <cell r="AN1733">
            <v>810</v>
          </cell>
          <cell r="AO1733">
            <v>87.272639999999996</v>
          </cell>
          <cell r="AP1733" t="e">
            <v>#N/A</v>
          </cell>
          <cell r="AQ1733" t="e">
            <v>#N/A</v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B1734" t="str">
            <v>MB109685</v>
          </cell>
          <cell r="C1734" t="str">
            <v>MB109685;A</v>
          </cell>
          <cell r="D1734" t="str">
            <v>F-EM</v>
          </cell>
          <cell r="E1734" t="str">
            <v>MSC</v>
          </cell>
          <cell r="F1734" t="str">
            <v>IRC</v>
          </cell>
          <cell r="G1734" t="str">
            <v>STOPPER BUMP</v>
          </cell>
          <cell r="H1734" t="str">
            <v>INM 4,16,17,28,32-35</v>
          </cell>
          <cell r="I1734" t="e">
            <v>#N/A</v>
          </cell>
          <cell r="J1734" t="e">
            <v>#N/A</v>
          </cell>
          <cell r="K1734" t="str">
            <v>AS2708;PRS080</v>
          </cell>
          <cell r="L1734" t="e">
            <v>#N/A</v>
          </cell>
          <cell r="M1734" t="e">
            <v>#N/A</v>
          </cell>
          <cell r="N1734" t="str">
            <v>9x1</v>
          </cell>
          <cell r="O1734" t="str">
            <v>Compression</v>
          </cell>
          <cell r="P1734" t="str">
            <v>Sub.Cont.</v>
          </cell>
          <cell r="Q1734" t="str">
            <v>NO</v>
          </cell>
          <cell r="R1734" t="str">
            <v>-</v>
          </cell>
          <cell r="S1734">
            <v>100</v>
          </cell>
          <cell r="T1734">
            <v>1</v>
          </cell>
          <cell r="U1734">
            <v>12</v>
          </cell>
          <cell r="V1734">
            <v>539</v>
          </cell>
          <cell r="W1734">
            <v>3</v>
          </cell>
          <cell r="Y1734">
            <v>3</v>
          </cell>
          <cell r="Z1734">
            <v>969.69600000000003</v>
          </cell>
          <cell r="AA1734">
            <v>175</v>
          </cell>
          <cell r="AB1734">
            <v>1</v>
          </cell>
          <cell r="AC1734">
            <v>50</v>
          </cell>
          <cell r="AD1734" t="str">
            <v>RK</v>
          </cell>
          <cell r="AE1734">
            <v>0</v>
          </cell>
          <cell r="AF1734">
            <v>9</v>
          </cell>
          <cell r="AG1734" t="e">
            <v>#N/A</v>
          </cell>
          <cell r="AH1734" t="e">
            <v>#N/A</v>
          </cell>
          <cell r="AJ1734">
            <v>0</v>
          </cell>
          <cell r="AL1734">
            <v>24</v>
          </cell>
          <cell r="AM1734">
            <v>8</v>
          </cell>
          <cell r="AN1734">
            <v>216</v>
          </cell>
          <cell r="AO1734">
            <v>23.272704000000001</v>
          </cell>
          <cell r="AP1734" t="e">
            <v>#N/A</v>
          </cell>
          <cell r="AQ1734" t="e">
            <v>#N/A</v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B1735" t="str">
            <v>MB109688</v>
          </cell>
          <cell r="C1735" t="str">
            <v>MB109688;A</v>
          </cell>
          <cell r="D1735" t="str">
            <v>F-EM</v>
          </cell>
          <cell r="E1735" t="str">
            <v>MSC</v>
          </cell>
          <cell r="F1735" t="str">
            <v>P-CAR</v>
          </cell>
          <cell r="G1735" t="str">
            <v>STOPPER BUMP</v>
          </cell>
          <cell r="H1735">
            <v>510</v>
          </cell>
          <cell r="I1735" t="e">
            <v>#N/A</v>
          </cell>
          <cell r="J1735" t="e">
            <v>#N/A</v>
          </cell>
          <cell r="K1735" t="str">
            <v>AS2708;PRS080</v>
          </cell>
          <cell r="L1735" t="e">
            <v>#N/A</v>
          </cell>
          <cell r="M1735" t="e">
            <v>#N/A</v>
          </cell>
          <cell r="N1735" t="str">
            <v>6x1</v>
          </cell>
          <cell r="O1735" t="str">
            <v>Comprssion</v>
          </cell>
          <cell r="P1735" t="str">
            <v>Press Dep.</v>
          </cell>
          <cell r="Q1735" t="str">
            <v>NO</v>
          </cell>
          <cell r="R1735" t="str">
            <v>-</v>
          </cell>
          <cell r="S1735">
            <v>120</v>
          </cell>
          <cell r="Y1735">
            <v>5</v>
          </cell>
          <cell r="Z1735">
            <v>276.48</v>
          </cell>
          <cell r="AA1735">
            <v>175</v>
          </cell>
          <cell r="AB1735">
            <v>0</v>
          </cell>
          <cell r="AC1735">
            <v>0</v>
          </cell>
          <cell r="AD1735" t="str">
            <v>RK</v>
          </cell>
          <cell r="AE1735">
            <v>0</v>
          </cell>
          <cell r="AF1735">
            <v>9</v>
          </cell>
          <cell r="AG1735" t="e">
            <v>#N/A</v>
          </cell>
          <cell r="AH1735" t="e">
            <v>#N/A</v>
          </cell>
          <cell r="AJ1735">
            <v>993.9384</v>
          </cell>
          <cell r="AL1735">
            <v>24</v>
          </cell>
          <cell r="AM1735">
            <v>8</v>
          </cell>
          <cell r="AN1735">
            <v>216</v>
          </cell>
          <cell r="AO1735">
            <v>6.6355200000000005</v>
          </cell>
          <cell r="AP1735" t="e">
            <v>#N/A</v>
          </cell>
          <cell r="AQ1735" t="e">
            <v>#N/A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B1736" t="str">
            <v>MB109688</v>
          </cell>
          <cell r="C1736" t="str">
            <v>MB109688;A</v>
          </cell>
          <cell r="D1736" t="str">
            <v>F-EM</v>
          </cell>
          <cell r="E1736" t="str">
            <v>MSC</v>
          </cell>
          <cell r="F1736" t="str">
            <v>L028P</v>
          </cell>
          <cell r="G1736" t="str">
            <v>SEAT BATTERY</v>
          </cell>
          <cell r="H1736">
            <v>510</v>
          </cell>
          <cell r="I1736" t="e">
            <v>#N/A</v>
          </cell>
          <cell r="J1736" t="e">
            <v>#N/A</v>
          </cell>
          <cell r="K1736" t="str">
            <v>AS2708;PRS080</v>
          </cell>
          <cell r="L1736" t="e">
            <v>#N/A</v>
          </cell>
          <cell r="M1736" t="e">
            <v>#N/A</v>
          </cell>
          <cell r="N1736" t="str">
            <v>6x1</v>
          </cell>
          <cell r="O1736" t="str">
            <v>Compression</v>
          </cell>
          <cell r="P1736" t="str">
            <v>Sub.Cont.</v>
          </cell>
          <cell r="Q1736" t="str">
            <v>NO</v>
          </cell>
          <cell r="R1736" t="str">
            <v>-</v>
          </cell>
          <cell r="S1736">
            <v>100</v>
          </cell>
          <cell r="T1736">
            <v>1</v>
          </cell>
          <cell r="U1736">
            <v>15</v>
          </cell>
          <cell r="V1736">
            <v>1791</v>
          </cell>
          <cell r="W1736">
            <v>3</v>
          </cell>
          <cell r="Y1736">
            <v>4</v>
          </cell>
          <cell r="Z1736">
            <v>276.48</v>
          </cell>
          <cell r="AA1736">
            <v>175</v>
          </cell>
          <cell r="AB1736">
            <v>7</v>
          </cell>
          <cell r="AC1736">
            <v>60</v>
          </cell>
          <cell r="AD1736" t="str">
            <v>RK</v>
          </cell>
          <cell r="AE1736">
            <v>0</v>
          </cell>
          <cell r="AF1736">
            <v>9</v>
          </cell>
          <cell r="AG1736" t="e">
            <v>#N/A</v>
          </cell>
          <cell r="AH1736" t="e">
            <v>#N/A</v>
          </cell>
          <cell r="AJ1736">
            <v>1432.704</v>
          </cell>
          <cell r="AL1736">
            <v>24</v>
          </cell>
          <cell r="AM1736">
            <v>8</v>
          </cell>
          <cell r="AN1736">
            <v>216</v>
          </cell>
          <cell r="AO1736">
            <v>6.6355200000000005</v>
          </cell>
          <cell r="AP1736" t="e">
            <v>#N/A</v>
          </cell>
          <cell r="AQ1736" t="e">
            <v>#N/A</v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B1737" t="str">
            <v>MB110755/6</v>
          </cell>
          <cell r="C1737" t="str">
            <v>MB110755/6</v>
          </cell>
          <cell r="D1737" t="e">
            <v>#N/A</v>
          </cell>
          <cell r="E1737" t="str">
            <v>MSC</v>
          </cell>
          <cell r="F1737" t="str">
            <v>E-CAR</v>
          </cell>
          <cell r="G1737" t="str">
            <v>PAD SPING</v>
          </cell>
          <cell r="I1737" t="e">
            <v>#N/A</v>
          </cell>
          <cell r="J1737" t="e">
            <v>#N/A</v>
          </cell>
          <cell r="L1737" t="e">
            <v>#N/A</v>
          </cell>
          <cell r="M1737" t="e">
            <v>#N/A</v>
          </cell>
          <cell r="N1737" t="str">
            <v>9x1</v>
          </cell>
          <cell r="O1737" t="str">
            <v>Compression</v>
          </cell>
          <cell r="P1737" t="str">
            <v>Sub.Cont.</v>
          </cell>
          <cell r="Q1737" t="str">
            <v>NO</v>
          </cell>
          <cell r="R1737" t="str">
            <v>-</v>
          </cell>
          <cell r="S1737">
            <v>100</v>
          </cell>
          <cell r="T1737">
            <v>1</v>
          </cell>
          <cell r="U1737">
            <v>12</v>
          </cell>
          <cell r="V1737">
            <v>866</v>
          </cell>
          <cell r="W1737">
            <v>2</v>
          </cell>
          <cell r="Y1737">
            <v>4</v>
          </cell>
          <cell r="Z1737">
            <v>0</v>
          </cell>
          <cell r="AA1737">
            <v>170</v>
          </cell>
          <cell r="AB1737">
            <v>3</v>
          </cell>
          <cell r="AC1737">
            <v>50</v>
          </cell>
          <cell r="AD1737" t="str">
            <v>RK</v>
          </cell>
          <cell r="AE1737">
            <v>0</v>
          </cell>
          <cell r="AF1737">
            <v>9</v>
          </cell>
          <cell r="AG1737" t="e">
            <v>#N/A</v>
          </cell>
          <cell r="AH1737" t="e">
            <v>#N/A</v>
          </cell>
          <cell r="AJ1737">
            <v>1010.322</v>
          </cell>
          <cell r="AL1737">
            <v>24</v>
          </cell>
          <cell r="AM1737">
            <v>8</v>
          </cell>
          <cell r="AN1737">
            <v>216</v>
          </cell>
          <cell r="AO1737">
            <v>0</v>
          </cell>
          <cell r="AP1737" t="e">
            <v>#N/A</v>
          </cell>
          <cell r="AQ1737" t="e">
            <v>#N/A</v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B1738" t="str">
            <v>MB111240</v>
          </cell>
          <cell r="C1738" t="str">
            <v>MB111240;A</v>
          </cell>
          <cell r="D1738" t="str">
            <v>F-CRM</v>
          </cell>
          <cell r="E1738" t="str">
            <v>MSC</v>
          </cell>
          <cell r="F1738" t="str">
            <v>IRC</v>
          </cell>
          <cell r="G1738" t="str">
            <v>MUDGUARD ASSY FR</v>
          </cell>
          <cell r="H1738" t="str">
            <v>RR</v>
          </cell>
          <cell r="I1738" t="e">
            <v>#N/A</v>
          </cell>
          <cell r="J1738" t="e">
            <v>#N/A</v>
          </cell>
          <cell r="K1738" t="str">
            <v>E2800;PRS080</v>
          </cell>
          <cell r="L1738" t="e">
            <v>#N/A</v>
          </cell>
          <cell r="M1738" t="e">
            <v>#N/A</v>
          </cell>
          <cell r="N1738" t="str">
            <v>9x1</v>
          </cell>
          <cell r="O1738" t="str">
            <v>Compression</v>
          </cell>
          <cell r="P1738" t="str">
            <v>Sub.Cont.</v>
          </cell>
          <cell r="Q1738" t="str">
            <v>NO</v>
          </cell>
          <cell r="R1738" t="str">
            <v>-</v>
          </cell>
          <cell r="S1738">
            <v>100</v>
          </cell>
          <cell r="T1738">
            <v>8</v>
          </cell>
          <cell r="U1738">
            <v>22</v>
          </cell>
          <cell r="V1738">
            <v>30</v>
          </cell>
          <cell r="W1738">
            <v>10</v>
          </cell>
          <cell r="Y1738">
            <v>6</v>
          </cell>
          <cell r="Z1738">
            <v>238.14</v>
          </cell>
          <cell r="AA1738">
            <v>170</v>
          </cell>
          <cell r="AB1738">
            <v>1</v>
          </cell>
          <cell r="AC1738">
            <v>70</v>
          </cell>
          <cell r="AD1738" t="str">
            <v>RK</v>
          </cell>
          <cell r="AE1738">
            <v>0</v>
          </cell>
          <cell r="AF1738">
            <v>9</v>
          </cell>
          <cell r="AG1738" t="e">
            <v>#N/A</v>
          </cell>
          <cell r="AH1738" t="e">
            <v>#N/A</v>
          </cell>
          <cell r="AJ1738">
            <v>757.74149999999997</v>
          </cell>
          <cell r="AL1738" t="e">
            <v>#N/A</v>
          </cell>
          <cell r="AM1738" t="e">
            <v>#N/A</v>
          </cell>
          <cell r="AN1738" t="e">
            <v>#N/A</v>
          </cell>
          <cell r="AO1738" t="e">
            <v>#N/A</v>
          </cell>
          <cell r="AP1738" t="e">
            <v>#N/A</v>
          </cell>
          <cell r="AQ1738" t="e">
            <v>#N/A</v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B1739" t="str">
            <v>MB111253</v>
          </cell>
          <cell r="C1739" t="str">
            <v>MB111253;A</v>
          </cell>
          <cell r="D1739" t="str">
            <v>F-EM</v>
          </cell>
          <cell r="E1739" t="str">
            <v>MSC</v>
          </cell>
          <cell r="F1739" t="str">
            <v>IRC</v>
          </cell>
          <cell r="G1739" t="str">
            <v>MUDGUARD ASSY FR</v>
          </cell>
          <cell r="H1739" t="str">
            <v>INJ 13-17,36-39,63</v>
          </cell>
          <cell r="I1739" t="e">
            <v>#N/A</v>
          </cell>
          <cell r="J1739" t="e">
            <v>#N/A</v>
          </cell>
          <cell r="K1739" t="str">
            <v>AG5603;INJ080</v>
          </cell>
          <cell r="L1739">
            <v>71</v>
          </cell>
          <cell r="M1739">
            <v>187.58620689655172</v>
          </cell>
          <cell r="N1739" t="str">
            <v>4x2</v>
          </cell>
          <cell r="O1739" t="str">
            <v>Transfer</v>
          </cell>
          <cell r="P1739" t="str">
            <v>Sub.Cont.</v>
          </cell>
          <cell r="Q1739" t="str">
            <v>NO</v>
          </cell>
          <cell r="R1739" t="str">
            <v>-</v>
          </cell>
          <cell r="S1739">
            <v>100</v>
          </cell>
          <cell r="Y1739">
            <v>3</v>
          </cell>
          <cell r="Z1739">
            <v>1450</v>
          </cell>
          <cell r="AA1739">
            <v>175</v>
          </cell>
          <cell r="AB1739">
            <v>0</v>
          </cell>
          <cell r="AC1739">
            <v>50</v>
          </cell>
          <cell r="AD1739" t="str">
            <v>RK</v>
          </cell>
          <cell r="AE1739">
            <v>0</v>
          </cell>
          <cell r="AF1739">
            <v>4</v>
          </cell>
          <cell r="AG1739">
            <v>71</v>
          </cell>
          <cell r="AH1739">
            <v>195.86206896551724</v>
          </cell>
          <cell r="AJ1739">
            <v>0</v>
          </cell>
          <cell r="AL1739">
            <v>84</v>
          </cell>
          <cell r="AM1739">
            <v>28</v>
          </cell>
          <cell r="AN1739">
            <v>336</v>
          </cell>
          <cell r="AO1739">
            <v>121.8</v>
          </cell>
          <cell r="AP1739" t="e">
            <v>#N/A</v>
          </cell>
          <cell r="AQ1739" t="e">
            <v>#N/A</v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B1740" t="str">
            <v>MB111253</v>
          </cell>
          <cell r="C1740" t="str">
            <v>MB111253;A</v>
          </cell>
          <cell r="D1740" t="str">
            <v>F-EM</v>
          </cell>
          <cell r="E1740" t="str">
            <v>MSC</v>
          </cell>
          <cell r="F1740" t="str">
            <v>E-CAR</v>
          </cell>
          <cell r="G1740" t="str">
            <v>MUDGUARD ASSY</v>
          </cell>
          <cell r="H1740" t="str">
            <v>INJ 13-17,36-39,63</v>
          </cell>
          <cell r="I1740" t="e">
            <v>#N/A</v>
          </cell>
          <cell r="J1740" t="e">
            <v>#N/A</v>
          </cell>
          <cell r="K1740" t="str">
            <v>AG5603;INJ080</v>
          </cell>
          <cell r="L1740">
            <v>71</v>
          </cell>
          <cell r="M1740">
            <v>187.58620689655172</v>
          </cell>
          <cell r="N1740" t="str">
            <v>4x2</v>
          </cell>
          <cell r="O1740" t="str">
            <v>Compression</v>
          </cell>
          <cell r="P1740" t="str">
            <v>Sub.Cont.</v>
          </cell>
          <cell r="Q1740" t="str">
            <v>NO</v>
          </cell>
          <cell r="R1740" t="str">
            <v>-</v>
          </cell>
          <cell r="S1740">
            <v>100</v>
          </cell>
          <cell r="T1740">
            <v>2</v>
          </cell>
          <cell r="U1740">
            <v>11</v>
          </cell>
          <cell r="V1740">
            <v>260</v>
          </cell>
          <cell r="W1740">
            <v>6</v>
          </cell>
          <cell r="Y1740">
            <v>5</v>
          </cell>
          <cell r="Z1740">
            <v>1450</v>
          </cell>
          <cell r="AA1740">
            <v>180</v>
          </cell>
          <cell r="AB1740">
            <v>3</v>
          </cell>
          <cell r="AC1740">
            <v>60</v>
          </cell>
          <cell r="AD1740" t="str">
            <v>RK</v>
          </cell>
          <cell r="AE1740">
            <v>0</v>
          </cell>
          <cell r="AF1740">
            <v>4</v>
          </cell>
          <cell r="AG1740">
            <v>71</v>
          </cell>
          <cell r="AH1740">
            <v>195.86206896551724</v>
          </cell>
          <cell r="AJ1740">
            <v>803.68200000000002</v>
          </cell>
          <cell r="AL1740">
            <v>84</v>
          </cell>
          <cell r="AM1740">
            <v>28</v>
          </cell>
          <cell r="AN1740">
            <v>336</v>
          </cell>
          <cell r="AO1740">
            <v>121.8</v>
          </cell>
          <cell r="AP1740" t="e">
            <v>#N/A</v>
          </cell>
          <cell r="AQ1740" t="e">
            <v>#N/A</v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B1741" t="str">
            <v>MB111253</v>
          </cell>
          <cell r="C1741" t="str">
            <v>MB111253;A</v>
          </cell>
          <cell r="D1741" t="str">
            <v>F-EM</v>
          </cell>
          <cell r="E1741" t="str">
            <v>MSC</v>
          </cell>
          <cell r="F1741" t="str">
            <v>E-CAR</v>
          </cell>
          <cell r="G1741" t="str">
            <v>MUDGUARD ASSY</v>
          </cell>
          <cell r="H1741" t="str">
            <v>INJ 13-17,36-39,63</v>
          </cell>
          <cell r="I1741" t="e">
            <v>#N/A</v>
          </cell>
          <cell r="J1741" t="e">
            <v>#N/A</v>
          </cell>
          <cell r="K1741" t="str">
            <v>AG5603;INJ080</v>
          </cell>
          <cell r="L1741">
            <v>71</v>
          </cell>
          <cell r="M1741">
            <v>187.58620689655172</v>
          </cell>
          <cell r="N1741" t="str">
            <v>4x2</v>
          </cell>
          <cell r="O1741" t="str">
            <v>Compression</v>
          </cell>
          <cell r="P1741" t="str">
            <v>Press Dep.</v>
          </cell>
          <cell r="Q1741" t="str">
            <v>NO</v>
          </cell>
          <cell r="R1741" t="str">
            <v>-</v>
          </cell>
          <cell r="S1741">
            <v>120</v>
          </cell>
          <cell r="T1741" t="str">
            <v>JIG</v>
          </cell>
          <cell r="Y1741">
            <v>3</v>
          </cell>
          <cell r="Z1741">
            <v>1450</v>
          </cell>
          <cell r="AA1741">
            <v>175</v>
          </cell>
          <cell r="AB1741">
            <v>15</v>
          </cell>
          <cell r="AC1741">
            <v>90</v>
          </cell>
          <cell r="AD1741" t="str">
            <v>RK</v>
          </cell>
          <cell r="AE1741">
            <v>0</v>
          </cell>
          <cell r="AF1741">
            <v>4</v>
          </cell>
          <cell r="AG1741">
            <v>71</v>
          </cell>
          <cell r="AH1741">
            <v>195.86206896551724</v>
          </cell>
          <cell r="AJ1741">
            <v>101.25359999999999</v>
          </cell>
          <cell r="AL1741">
            <v>84</v>
          </cell>
          <cell r="AM1741">
            <v>28</v>
          </cell>
          <cell r="AN1741">
            <v>336</v>
          </cell>
          <cell r="AO1741">
            <v>121.8</v>
          </cell>
          <cell r="AP1741" t="e">
            <v>#N/A</v>
          </cell>
          <cell r="AQ1741" t="e">
            <v>#N/A</v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B1742" t="str">
            <v>MB111253</v>
          </cell>
          <cell r="C1742" t="str">
            <v>MB111253;A</v>
          </cell>
          <cell r="D1742" t="str">
            <v>F-EM</v>
          </cell>
          <cell r="E1742" t="str">
            <v>MSC</v>
          </cell>
          <cell r="F1742" t="str">
            <v>E-CAR</v>
          </cell>
          <cell r="G1742" t="str">
            <v>MUDGUARD ASSY RR</v>
          </cell>
          <cell r="H1742" t="str">
            <v>INJ 13-17,36-39,63</v>
          </cell>
          <cell r="I1742" t="e">
            <v>#N/A</v>
          </cell>
          <cell r="J1742" t="e">
            <v>#N/A</v>
          </cell>
          <cell r="K1742" t="str">
            <v>AG5603;INJ080</v>
          </cell>
          <cell r="L1742">
            <v>71</v>
          </cell>
          <cell r="M1742">
            <v>187.58620689655172</v>
          </cell>
          <cell r="N1742" t="str">
            <v>4x2</v>
          </cell>
          <cell r="O1742" t="str">
            <v>Compression</v>
          </cell>
          <cell r="P1742" t="str">
            <v>Press Dep.</v>
          </cell>
          <cell r="Q1742" t="str">
            <v>NO</v>
          </cell>
          <cell r="R1742" t="str">
            <v>-</v>
          </cell>
          <cell r="S1742">
            <v>120</v>
          </cell>
          <cell r="T1742" t="str">
            <v>JIG</v>
          </cell>
          <cell r="Y1742">
            <v>3</v>
          </cell>
          <cell r="Z1742">
            <v>1450</v>
          </cell>
          <cell r="AA1742">
            <v>180</v>
          </cell>
          <cell r="AB1742">
            <v>15</v>
          </cell>
          <cell r="AC1742">
            <v>90</v>
          </cell>
          <cell r="AD1742" t="str">
            <v>RK</v>
          </cell>
          <cell r="AE1742">
            <v>0</v>
          </cell>
          <cell r="AF1742">
            <v>4</v>
          </cell>
          <cell r="AG1742">
            <v>71</v>
          </cell>
          <cell r="AH1742">
            <v>195.86206896551724</v>
          </cell>
          <cell r="AJ1742">
            <v>399.50400000000002</v>
          </cell>
          <cell r="AL1742">
            <v>84</v>
          </cell>
          <cell r="AM1742">
            <v>28</v>
          </cell>
          <cell r="AN1742">
            <v>336</v>
          </cell>
          <cell r="AO1742">
            <v>121.8</v>
          </cell>
          <cell r="AP1742" t="e">
            <v>#N/A</v>
          </cell>
          <cell r="AQ1742" t="e">
            <v>#N/A</v>
          </cell>
          <cell r="AR1742" t="e">
            <v>#N/A</v>
          </cell>
          <cell r="AS1742" t="e">
            <v>#N/A</v>
          </cell>
          <cell r="AT1742" t="e">
            <v>#N/A</v>
          </cell>
        </row>
        <row r="1743">
          <cell r="B1743" t="str">
            <v>MB115170</v>
          </cell>
          <cell r="C1743" t="str">
            <v>MB115170;A</v>
          </cell>
          <cell r="D1743" t="e">
            <v>#N/A</v>
          </cell>
          <cell r="E1743" t="str">
            <v>MSC</v>
          </cell>
          <cell r="F1743" t="str">
            <v>P-CAR</v>
          </cell>
          <cell r="G1743" t="str">
            <v>HANGER RUBBER</v>
          </cell>
          <cell r="H1743">
            <v>510</v>
          </cell>
          <cell r="I1743" t="e">
            <v>#N/A</v>
          </cell>
          <cell r="J1743" t="e">
            <v>#N/A</v>
          </cell>
          <cell r="K1743" t="str">
            <v>AG2500;PRS080</v>
          </cell>
          <cell r="L1743" t="e">
            <v>#N/A</v>
          </cell>
          <cell r="M1743" t="e">
            <v>#N/A</v>
          </cell>
          <cell r="N1743" t="str">
            <v>4x1</v>
          </cell>
          <cell r="O1743" t="str">
            <v>Compression</v>
          </cell>
          <cell r="P1743" t="str">
            <v>Press Dep.</v>
          </cell>
          <cell r="Q1743" t="str">
            <v>NO</v>
          </cell>
          <cell r="R1743" t="str">
            <v>-</v>
          </cell>
          <cell r="S1743">
            <v>120</v>
          </cell>
          <cell r="T1743" t="str">
            <v>JIG</v>
          </cell>
          <cell r="Y1743">
            <v>5</v>
          </cell>
          <cell r="Z1743">
            <v>0</v>
          </cell>
          <cell r="AA1743">
            <v>180</v>
          </cell>
          <cell r="AB1743">
            <v>15</v>
          </cell>
          <cell r="AC1743">
            <v>90</v>
          </cell>
          <cell r="AD1743" t="str">
            <v>RK</v>
          </cell>
          <cell r="AE1743">
            <v>0</v>
          </cell>
          <cell r="AF1743">
            <v>4</v>
          </cell>
          <cell r="AG1743" t="e">
            <v>#N/A</v>
          </cell>
          <cell r="AH1743" t="e">
            <v>#N/A</v>
          </cell>
          <cell r="AJ1743">
            <v>551.04</v>
          </cell>
          <cell r="AL1743" t="e">
            <v>#N/A</v>
          </cell>
          <cell r="AM1743" t="e">
            <v>#N/A</v>
          </cell>
          <cell r="AN1743" t="e">
            <v>#N/A</v>
          </cell>
          <cell r="AO1743" t="e">
            <v>#N/A</v>
          </cell>
          <cell r="AP1743" t="e">
            <v>#N/A</v>
          </cell>
          <cell r="AQ1743" t="e">
            <v>#N/A</v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B1744" t="str">
            <v>MB115171</v>
          </cell>
          <cell r="C1744" t="str">
            <v>MB115171;A</v>
          </cell>
          <cell r="D1744" t="e">
            <v>#N/A</v>
          </cell>
          <cell r="E1744" t="str">
            <v>MSC</v>
          </cell>
          <cell r="F1744" t="str">
            <v>E-MG</v>
          </cell>
          <cell r="G1744" t="str">
            <v>HANGER</v>
          </cell>
          <cell r="H1744">
            <v>510</v>
          </cell>
          <cell r="I1744" t="e">
            <v>#N/A</v>
          </cell>
          <cell r="J1744" t="e">
            <v>#N/A</v>
          </cell>
          <cell r="K1744" t="str">
            <v>AG2500;PRS080</v>
          </cell>
          <cell r="L1744" t="e">
            <v>#N/A</v>
          </cell>
          <cell r="M1744" t="e">
            <v>#N/A</v>
          </cell>
          <cell r="O1744" t="str">
            <v>Comprssion</v>
          </cell>
          <cell r="P1744" t="str">
            <v>Sub.Cont.</v>
          </cell>
          <cell r="Q1744" t="str">
            <v>NO</v>
          </cell>
          <cell r="R1744" t="str">
            <v>-</v>
          </cell>
          <cell r="S1744">
            <v>100</v>
          </cell>
          <cell r="T1744">
            <v>1</v>
          </cell>
          <cell r="U1744">
            <v>42</v>
          </cell>
          <cell r="V1744">
            <v>42</v>
          </cell>
          <cell r="W1744">
            <v>6</v>
          </cell>
          <cell r="Y1744">
            <v>4</v>
          </cell>
          <cell r="Z1744">
            <v>0</v>
          </cell>
          <cell r="AA1744">
            <v>180</v>
          </cell>
          <cell r="AB1744">
            <v>1</v>
          </cell>
          <cell r="AC1744">
            <v>40</v>
          </cell>
          <cell r="AD1744" t="str">
            <v>J/R</v>
          </cell>
          <cell r="AE1744">
            <v>0</v>
          </cell>
          <cell r="AF1744">
            <v>0</v>
          </cell>
          <cell r="AG1744" t="e">
            <v>#N/A</v>
          </cell>
          <cell r="AH1744" t="e">
            <v>#N/A</v>
          </cell>
          <cell r="AJ1744">
            <v>949.80600000000004</v>
          </cell>
          <cell r="AL1744" t="e">
            <v>#N/A</v>
          </cell>
          <cell r="AM1744" t="e">
            <v>#N/A</v>
          </cell>
          <cell r="AN1744" t="e">
            <v>#N/A</v>
          </cell>
          <cell r="AO1744" t="e">
            <v>#N/A</v>
          </cell>
          <cell r="AP1744" t="e">
            <v>#N/A</v>
          </cell>
          <cell r="AQ1744" t="e">
            <v>#N/A</v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B1745" t="str">
            <v>MB115172</v>
          </cell>
          <cell r="C1745" t="str">
            <v>MB115172;A</v>
          </cell>
          <cell r="D1745" t="e">
            <v>#N/A</v>
          </cell>
          <cell r="E1745" t="str">
            <v>MSC</v>
          </cell>
          <cell r="F1745" t="str">
            <v>E-MG</v>
          </cell>
          <cell r="G1745" t="str">
            <v>HANGER</v>
          </cell>
          <cell r="H1745">
            <v>510</v>
          </cell>
          <cell r="I1745" t="e">
            <v>#N/A</v>
          </cell>
          <cell r="J1745" t="e">
            <v>#N/A</v>
          </cell>
          <cell r="K1745" t="str">
            <v>AG2500;PRS080</v>
          </cell>
          <cell r="L1745" t="e">
            <v>#N/A</v>
          </cell>
          <cell r="M1745" t="e">
            <v>#N/A</v>
          </cell>
          <cell r="O1745" t="str">
            <v>Transfer</v>
          </cell>
          <cell r="P1745" t="str">
            <v>Sub.Cont.</v>
          </cell>
          <cell r="Q1745" t="str">
            <v>NO</v>
          </cell>
          <cell r="R1745" t="str">
            <v>-</v>
          </cell>
          <cell r="S1745">
            <v>100</v>
          </cell>
          <cell r="T1745">
            <v>1</v>
          </cell>
          <cell r="U1745">
            <v>70</v>
          </cell>
          <cell r="V1745">
            <v>80</v>
          </cell>
          <cell r="W1745">
            <v>8</v>
          </cell>
          <cell r="Y1745">
            <v>8</v>
          </cell>
          <cell r="Z1745">
            <v>0</v>
          </cell>
          <cell r="AA1745">
            <v>170</v>
          </cell>
          <cell r="AB1745">
            <v>5</v>
          </cell>
          <cell r="AC1745">
            <v>50</v>
          </cell>
          <cell r="AD1745" t="str">
            <v>SE</v>
          </cell>
          <cell r="AE1745">
            <v>0</v>
          </cell>
          <cell r="AF1745">
            <v>0</v>
          </cell>
          <cell r="AG1745" t="e">
            <v>#N/A</v>
          </cell>
          <cell r="AH1745" t="e">
            <v>#N/A</v>
          </cell>
          <cell r="AL1745" t="e">
            <v>#N/A</v>
          </cell>
          <cell r="AM1745" t="e">
            <v>#N/A</v>
          </cell>
          <cell r="AN1745" t="e">
            <v>#N/A</v>
          </cell>
          <cell r="AO1745" t="e">
            <v>#N/A</v>
          </cell>
          <cell r="AP1745" t="e">
            <v>#N/A</v>
          </cell>
          <cell r="AQ1745" t="e">
            <v>#N/A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B1746" t="str">
            <v>MB115174</v>
          </cell>
          <cell r="C1746" t="str">
            <v>MB115174;A</v>
          </cell>
          <cell r="D1746" t="e">
            <v>#N/A</v>
          </cell>
          <cell r="E1746" t="str">
            <v>MSC</v>
          </cell>
          <cell r="F1746" t="str">
            <v>E-MG</v>
          </cell>
          <cell r="G1746" t="str">
            <v>HANGER</v>
          </cell>
          <cell r="I1746" t="e">
            <v>#N/A</v>
          </cell>
          <cell r="J1746" t="e">
            <v>#N/A</v>
          </cell>
          <cell r="K1746" t="str">
            <v>AG2500;PRS080</v>
          </cell>
          <cell r="L1746" t="e">
            <v>#N/A</v>
          </cell>
          <cell r="M1746" t="e">
            <v>#N/A</v>
          </cell>
          <cell r="O1746" t="str">
            <v>Transfer</v>
          </cell>
          <cell r="P1746" t="str">
            <v>Sub.Cont.</v>
          </cell>
          <cell r="Q1746" t="str">
            <v>NO</v>
          </cell>
          <cell r="R1746" t="str">
            <v>-</v>
          </cell>
          <cell r="S1746">
            <v>100</v>
          </cell>
          <cell r="T1746">
            <v>1</v>
          </cell>
          <cell r="U1746">
            <v>100</v>
          </cell>
          <cell r="V1746">
            <v>95</v>
          </cell>
          <cell r="W1746">
            <v>8</v>
          </cell>
          <cell r="Y1746">
            <v>8</v>
          </cell>
          <cell r="Z1746">
            <v>0</v>
          </cell>
          <cell r="AA1746">
            <v>170</v>
          </cell>
          <cell r="AB1746">
            <v>5</v>
          </cell>
          <cell r="AC1746">
            <v>50</v>
          </cell>
          <cell r="AD1746" t="str">
            <v>RPS</v>
          </cell>
          <cell r="AE1746">
            <v>0</v>
          </cell>
          <cell r="AF1746">
            <v>0</v>
          </cell>
          <cell r="AG1746" t="e">
            <v>#N/A</v>
          </cell>
          <cell r="AH1746" t="e">
            <v>#N/A</v>
          </cell>
          <cell r="AL1746" t="e">
            <v>#N/A</v>
          </cell>
          <cell r="AM1746" t="e">
            <v>#N/A</v>
          </cell>
          <cell r="AN1746" t="e">
            <v>#N/A</v>
          </cell>
          <cell r="AO1746" t="e">
            <v>#N/A</v>
          </cell>
          <cell r="AP1746" t="e">
            <v>#N/A</v>
          </cell>
          <cell r="AQ1746" t="e">
            <v>#N/A</v>
          </cell>
          <cell r="AR1746" t="e">
            <v>#N/A</v>
          </cell>
          <cell r="AS1746" t="e">
            <v>#N/A</v>
          </cell>
          <cell r="AT1746" t="e">
            <v>#N/A</v>
          </cell>
        </row>
        <row r="1747">
          <cell r="B1747" t="str">
            <v>MB115854</v>
          </cell>
          <cell r="C1747" t="str">
            <v>MB115854;A</v>
          </cell>
          <cell r="D1747" t="e">
            <v>#N/A</v>
          </cell>
          <cell r="E1747" t="str">
            <v>MSC</v>
          </cell>
          <cell r="F1747" t="str">
            <v>P-CAR</v>
          </cell>
          <cell r="G1747" t="str">
            <v>STOPER RUBBER</v>
          </cell>
          <cell r="H1747">
            <v>510</v>
          </cell>
          <cell r="I1747" t="e">
            <v>#N/A</v>
          </cell>
          <cell r="J1747" t="e">
            <v>#N/A</v>
          </cell>
          <cell r="K1747" t="str">
            <v>AG2500;PRS080</v>
          </cell>
          <cell r="L1747" t="e">
            <v>#N/A</v>
          </cell>
          <cell r="M1747" t="e">
            <v>#N/A</v>
          </cell>
          <cell r="O1747" t="str">
            <v>Transfer</v>
          </cell>
          <cell r="P1747" t="str">
            <v>Sub.Cont.</v>
          </cell>
          <cell r="Q1747" t="str">
            <v>NO</v>
          </cell>
          <cell r="R1747" t="str">
            <v>-</v>
          </cell>
          <cell r="S1747">
            <v>100</v>
          </cell>
          <cell r="T1747">
            <v>1</v>
          </cell>
          <cell r="U1747">
            <v>155</v>
          </cell>
          <cell r="V1747">
            <v>155</v>
          </cell>
          <cell r="W1747">
            <v>6</v>
          </cell>
          <cell r="Y1747">
            <v>10</v>
          </cell>
          <cell r="Z1747">
            <v>0</v>
          </cell>
          <cell r="AA1747">
            <v>180</v>
          </cell>
          <cell r="AB1747">
            <v>10</v>
          </cell>
          <cell r="AC1747">
            <v>60</v>
          </cell>
          <cell r="AD1747" t="str">
            <v>RK</v>
          </cell>
          <cell r="AE1747">
            <v>0</v>
          </cell>
          <cell r="AF1747">
            <v>0</v>
          </cell>
          <cell r="AG1747" t="e">
            <v>#N/A</v>
          </cell>
          <cell r="AH1747" t="e">
            <v>#N/A</v>
          </cell>
          <cell r="AJ1747">
            <v>158</v>
          </cell>
          <cell r="AL1747" t="e">
            <v>#N/A</v>
          </cell>
          <cell r="AM1747" t="e">
            <v>#N/A</v>
          </cell>
          <cell r="AN1747" t="e">
            <v>#N/A</v>
          </cell>
          <cell r="AO1747" t="e">
            <v>#N/A</v>
          </cell>
          <cell r="AP1747" t="e">
            <v>#N/A</v>
          </cell>
          <cell r="AQ1747" t="e">
            <v>#N/A</v>
          </cell>
          <cell r="AR1747" t="e">
            <v>#N/A</v>
          </cell>
          <cell r="AS1747" t="e">
            <v>#N/A</v>
          </cell>
          <cell r="AT1747" t="e">
            <v>#N/A</v>
          </cell>
        </row>
        <row r="1748">
          <cell r="B1748" t="str">
            <v>MB134532</v>
          </cell>
          <cell r="C1748" t="str">
            <v>MB134532;A</v>
          </cell>
          <cell r="D1748" t="e">
            <v>#N/A</v>
          </cell>
          <cell r="E1748" t="str">
            <v>MSC</v>
          </cell>
          <cell r="F1748" t="str">
            <v>IRC</v>
          </cell>
          <cell r="G1748" t="str">
            <v>BUMPER</v>
          </cell>
          <cell r="H1748">
            <v>510</v>
          </cell>
          <cell r="I1748" t="e">
            <v>#N/A</v>
          </cell>
          <cell r="J1748" t="e">
            <v>#N/A</v>
          </cell>
          <cell r="K1748" t="str">
            <v>P2730;PRS030</v>
          </cell>
          <cell r="L1748">
            <v>6</v>
          </cell>
          <cell r="M1748">
            <v>0</v>
          </cell>
          <cell r="N1748" t="str">
            <v>4x1</v>
          </cell>
          <cell r="O1748" t="str">
            <v>Compression</v>
          </cell>
          <cell r="P1748" t="str">
            <v>Sub.Cont.</v>
          </cell>
          <cell r="Q1748" t="str">
            <v>NO</v>
          </cell>
          <cell r="R1748" t="str">
            <v>205 / 220</v>
          </cell>
          <cell r="S1748">
            <v>100</v>
          </cell>
          <cell r="T1748" t="str">
            <v>JIG</v>
          </cell>
          <cell r="Y1748">
            <v>6</v>
          </cell>
          <cell r="Z1748">
            <v>37.799999999999997</v>
          </cell>
          <cell r="AA1748">
            <v>175</v>
          </cell>
          <cell r="AB1748">
            <v>10</v>
          </cell>
          <cell r="AC1748">
            <v>90</v>
          </cell>
          <cell r="AD1748" t="str">
            <v>RK</v>
          </cell>
          <cell r="AE1748">
            <v>15</v>
          </cell>
          <cell r="AF1748">
            <v>0</v>
          </cell>
          <cell r="AG1748">
            <v>6</v>
          </cell>
          <cell r="AH1748">
            <v>0</v>
          </cell>
          <cell r="AJ1748">
            <v>129.30375000000001</v>
          </cell>
          <cell r="AL1748" t="e">
            <v>#N/A</v>
          </cell>
          <cell r="AM1748" t="e">
            <v>#N/A</v>
          </cell>
          <cell r="AN1748" t="e">
            <v>#N/A</v>
          </cell>
          <cell r="AO1748" t="e">
            <v>#N/A</v>
          </cell>
          <cell r="AP1748" t="e">
            <v>#N/A</v>
          </cell>
          <cell r="AQ1748" t="e">
            <v>#N/A</v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B1749" t="str">
            <v>MB161571</v>
          </cell>
          <cell r="C1749" t="str">
            <v>MB161571;A</v>
          </cell>
          <cell r="D1749" t="str">
            <v>F-EM</v>
          </cell>
          <cell r="E1749" t="str">
            <v>MSC</v>
          </cell>
          <cell r="F1749" t="str">
            <v>IRC</v>
          </cell>
          <cell r="G1749" t="str">
            <v>BUMPER</v>
          </cell>
          <cell r="H1749">
            <v>510</v>
          </cell>
          <cell r="I1749" t="e">
            <v>#N/A</v>
          </cell>
          <cell r="J1749" t="e">
            <v>#N/A</v>
          </cell>
          <cell r="K1749" t="str">
            <v>AS2708;PRS080</v>
          </cell>
          <cell r="L1749" t="e">
            <v>#N/A</v>
          </cell>
          <cell r="M1749" t="e">
            <v>#N/A</v>
          </cell>
          <cell r="N1749" t="str">
            <v>2x1</v>
          </cell>
          <cell r="O1749" t="str">
            <v>Compression</v>
          </cell>
          <cell r="P1749" t="str">
            <v>Sub.Cont.</v>
          </cell>
          <cell r="Q1749" t="str">
            <v>NO</v>
          </cell>
          <cell r="R1749" t="str">
            <v>205 / 220</v>
          </cell>
          <cell r="S1749">
            <v>100</v>
          </cell>
          <cell r="T1749" t="str">
            <v>JIG</v>
          </cell>
          <cell r="Y1749">
            <v>6</v>
          </cell>
          <cell r="Z1749">
            <v>940.8</v>
          </cell>
          <cell r="AA1749">
            <v>180</v>
          </cell>
          <cell r="AB1749">
            <v>10</v>
          </cell>
          <cell r="AC1749">
            <v>90</v>
          </cell>
          <cell r="AD1749" t="str">
            <v>RK</v>
          </cell>
          <cell r="AE1749">
            <v>15</v>
          </cell>
          <cell r="AF1749">
            <v>2</v>
          </cell>
          <cell r="AG1749" t="e">
            <v>#N/A</v>
          </cell>
          <cell r="AH1749" t="e">
            <v>#N/A</v>
          </cell>
          <cell r="AJ1749">
            <v>181.02525</v>
          </cell>
          <cell r="AL1749">
            <v>30</v>
          </cell>
          <cell r="AM1749">
            <v>10</v>
          </cell>
          <cell r="AN1749">
            <v>60</v>
          </cell>
          <cell r="AO1749">
            <v>28.224</v>
          </cell>
          <cell r="AP1749" t="e">
            <v>#N/A</v>
          </cell>
          <cell r="AQ1749" t="e">
            <v>#N/A</v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B1750" t="str">
            <v>MB161571</v>
          </cell>
          <cell r="C1750" t="str">
            <v>MB161571;A</v>
          </cell>
          <cell r="D1750" t="str">
            <v>F-EM</v>
          </cell>
          <cell r="E1750" t="str">
            <v>MSC</v>
          </cell>
          <cell r="F1750" t="str">
            <v>FN,BM</v>
          </cell>
          <cell r="G1750" t="str">
            <v>CUSHION RUBBER</v>
          </cell>
          <cell r="H1750">
            <v>510</v>
          </cell>
          <cell r="I1750" t="e">
            <v>#N/A</v>
          </cell>
          <cell r="J1750" t="e">
            <v>#N/A</v>
          </cell>
          <cell r="K1750" t="str">
            <v>AS2708;PRS080</v>
          </cell>
          <cell r="L1750" t="e">
            <v>#N/A</v>
          </cell>
          <cell r="M1750" t="e">
            <v>#N/A</v>
          </cell>
          <cell r="N1750" t="str">
            <v>2x1</v>
          </cell>
          <cell r="O1750" t="str">
            <v>Compression</v>
          </cell>
          <cell r="P1750" t="str">
            <v>Sub.Cont.</v>
          </cell>
          <cell r="Q1750" t="str">
            <v>NO</v>
          </cell>
          <cell r="R1750" t="str">
            <v>205 / 220</v>
          </cell>
          <cell r="S1750">
            <v>100</v>
          </cell>
          <cell r="T1750" t="str">
            <v>JIG</v>
          </cell>
          <cell r="Y1750">
            <v>6</v>
          </cell>
          <cell r="Z1750">
            <v>940.8</v>
          </cell>
          <cell r="AA1750">
            <v>180</v>
          </cell>
          <cell r="AB1750">
            <v>15</v>
          </cell>
          <cell r="AC1750">
            <v>90</v>
          </cell>
          <cell r="AD1750" t="str">
            <v>RK</v>
          </cell>
          <cell r="AE1750">
            <v>15</v>
          </cell>
          <cell r="AF1750">
            <v>2</v>
          </cell>
          <cell r="AG1750" t="e">
            <v>#N/A</v>
          </cell>
          <cell r="AH1750" t="e">
            <v>#N/A</v>
          </cell>
          <cell r="AJ1750">
            <v>1448.202</v>
          </cell>
          <cell r="AL1750">
            <v>30</v>
          </cell>
          <cell r="AM1750">
            <v>10</v>
          </cell>
          <cell r="AN1750">
            <v>60</v>
          </cell>
          <cell r="AO1750">
            <v>28.224</v>
          </cell>
          <cell r="AP1750" t="e">
            <v>#N/A</v>
          </cell>
          <cell r="AQ1750" t="e">
            <v>#N/A</v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B1751" t="str">
            <v>MB171359</v>
          </cell>
          <cell r="C1751" t="str">
            <v>MB171359</v>
          </cell>
          <cell r="D1751" t="str">
            <v>F-VK</v>
          </cell>
          <cell r="E1751" t="str">
            <v>DENSO</v>
          </cell>
          <cell r="F1751" t="str">
            <v>-</v>
          </cell>
          <cell r="G1751" t="str">
            <v xml:space="preserve">RUBBER CAP </v>
          </cell>
          <cell r="H1751" t="str">
            <v>VK</v>
          </cell>
          <cell r="I1751" t="e">
            <v>#N/A</v>
          </cell>
          <cell r="J1751" t="e">
            <v>#N/A</v>
          </cell>
          <cell r="K1751" t="str">
            <v>E-2560</v>
          </cell>
          <cell r="L1751" t="e">
            <v>#N/A</v>
          </cell>
          <cell r="M1751" t="e">
            <v>#N/A</v>
          </cell>
          <cell r="N1751" t="str">
            <v>6x1</v>
          </cell>
          <cell r="O1751" t="str">
            <v>Compression</v>
          </cell>
          <cell r="P1751" t="str">
            <v>Sub.Cont.</v>
          </cell>
          <cell r="Q1751" t="str">
            <v>NO</v>
          </cell>
          <cell r="R1751" t="str">
            <v>205 / 220</v>
          </cell>
          <cell r="S1751">
            <v>100</v>
          </cell>
          <cell r="T1751" t="str">
            <v>JIG</v>
          </cell>
          <cell r="Y1751">
            <v>6</v>
          </cell>
          <cell r="Z1751">
            <v>0</v>
          </cell>
          <cell r="AA1751">
            <v>180</v>
          </cell>
          <cell r="AB1751">
            <v>15</v>
          </cell>
          <cell r="AC1751">
            <v>90</v>
          </cell>
          <cell r="AD1751" t="str">
            <v>RK</v>
          </cell>
          <cell r="AE1751">
            <v>15</v>
          </cell>
          <cell r="AF1751">
            <v>6</v>
          </cell>
          <cell r="AG1751" t="e">
            <v>#N/A</v>
          </cell>
          <cell r="AH1751" t="e">
            <v>#N/A</v>
          </cell>
          <cell r="AJ1751">
            <v>1455.336</v>
          </cell>
          <cell r="AL1751" t="e">
            <v>#N/A</v>
          </cell>
          <cell r="AM1751" t="e">
            <v>#N/A</v>
          </cell>
          <cell r="AN1751" t="e">
            <v>#N/A</v>
          </cell>
          <cell r="AO1751" t="e">
            <v>#N/A</v>
          </cell>
          <cell r="AP1751" t="e">
            <v>#N/A</v>
          </cell>
          <cell r="AQ1751" t="e">
            <v>#N/A</v>
          </cell>
          <cell r="AR1751" t="e">
            <v>#N/A</v>
          </cell>
          <cell r="AS1751" t="e">
            <v>#N/A</v>
          </cell>
          <cell r="AT1751" t="e">
            <v>#N/A</v>
          </cell>
        </row>
        <row r="1752">
          <cell r="B1752" t="str">
            <v>MB176371</v>
          </cell>
          <cell r="C1752" t="str">
            <v>MB176371</v>
          </cell>
          <cell r="D1752" t="str">
            <v>F-VK</v>
          </cell>
          <cell r="E1752" t="str">
            <v>MSC</v>
          </cell>
          <cell r="F1752" t="str">
            <v>TA</v>
          </cell>
          <cell r="G1752" t="str">
            <v>RUBBER BUMPER</v>
          </cell>
          <cell r="H1752">
            <v>510</v>
          </cell>
          <cell r="I1752" t="e">
            <v>#N/A</v>
          </cell>
          <cell r="J1752" t="e">
            <v>#N/A</v>
          </cell>
          <cell r="K1752" t="str">
            <v>AG-2705</v>
          </cell>
          <cell r="L1752" t="e">
            <v>#N/A</v>
          </cell>
          <cell r="M1752" t="e">
            <v>#N/A</v>
          </cell>
          <cell r="N1752" t="str">
            <v>25x1</v>
          </cell>
          <cell r="O1752" t="str">
            <v>Compression</v>
          </cell>
          <cell r="P1752" t="str">
            <v>Sub.Cont.</v>
          </cell>
          <cell r="Q1752" t="str">
            <v>NO</v>
          </cell>
          <cell r="R1752" t="str">
            <v>-</v>
          </cell>
          <cell r="S1752">
            <v>100</v>
          </cell>
          <cell r="Y1752">
            <v>4</v>
          </cell>
          <cell r="Z1752">
            <v>0</v>
          </cell>
          <cell r="AA1752">
            <v>175</v>
          </cell>
          <cell r="AB1752">
            <v>0</v>
          </cell>
          <cell r="AC1752">
            <v>60</v>
          </cell>
          <cell r="AD1752" t="str">
            <v>RK</v>
          </cell>
          <cell r="AE1752">
            <v>0</v>
          </cell>
          <cell r="AF1752">
            <v>9</v>
          </cell>
          <cell r="AG1752" t="e">
            <v>#N/A</v>
          </cell>
          <cell r="AH1752" t="e">
            <v>#N/A</v>
          </cell>
          <cell r="AJ1752">
            <v>803.68200000000002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 t="e">
            <v>#N/A</v>
          </cell>
          <cell r="AQ1752" t="e">
            <v>#N/A</v>
          </cell>
          <cell r="AR1752" t="e">
            <v>#N/A</v>
          </cell>
          <cell r="AS1752" t="e">
            <v>#N/A</v>
          </cell>
          <cell r="AT1752" t="e">
            <v>#N/A</v>
          </cell>
        </row>
        <row r="1753">
          <cell r="B1753" t="str">
            <v>MB176372</v>
          </cell>
          <cell r="C1753" t="str">
            <v>MB176372</v>
          </cell>
          <cell r="D1753" t="str">
            <v>F-VK</v>
          </cell>
          <cell r="E1753" t="str">
            <v>MSC</v>
          </cell>
          <cell r="F1753" t="str">
            <v>IRC</v>
          </cell>
          <cell r="G1753" t="str">
            <v>BUMPER FRONT AXLE</v>
          </cell>
          <cell r="H1753">
            <v>510</v>
          </cell>
          <cell r="I1753" t="e">
            <v>#N/A</v>
          </cell>
          <cell r="J1753" t="e">
            <v>#N/A</v>
          </cell>
          <cell r="K1753" t="str">
            <v>AG-2705</v>
          </cell>
          <cell r="L1753" t="e">
            <v>#N/A</v>
          </cell>
          <cell r="M1753" t="e">
            <v>#N/A</v>
          </cell>
          <cell r="N1753" t="str">
            <v>25x1</v>
          </cell>
          <cell r="O1753" t="str">
            <v>Compression</v>
          </cell>
          <cell r="P1753" t="str">
            <v>Press Dep.</v>
          </cell>
          <cell r="Q1753" t="str">
            <v>NO</v>
          </cell>
          <cell r="R1753" t="str">
            <v>-</v>
          </cell>
          <cell r="S1753">
            <v>120</v>
          </cell>
          <cell r="Y1753">
            <v>25</v>
          </cell>
          <cell r="Z1753">
            <v>0</v>
          </cell>
          <cell r="AA1753">
            <v>175</v>
          </cell>
          <cell r="AB1753">
            <v>0</v>
          </cell>
          <cell r="AC1753">
            <v>0</v>
          </cell>
          <cell r="AD1753" t="str">
            <v>RK</v>
          </cell>
          <cell r="AE1753">
            <v>0</v>
          </cell>
          <cell r="AF1753">
            <v>9</v>
          </cell>
          <cell r="AG1753" t="e">
            <v>#N/A</v>
          </cell>
          <cell r="AH1753" t="e">
            <v>#N/A</v>
          </cell>
          <cell r="AJ1753">
            <v>162.05250000000001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 t="e">
            <v>#N/A</v>
          </cell>
          <cell r="AQ1753" t="e">
            <v>#N/A</v>
          </cell>
          <cell r="AR1753" t="e">
            <v>#N/A</v>
          </cell>
          <cell r="AS1753" t="e">
            <v>#N/A</v>
          </cell>
          <cell r="AT1753" t="e">
            <v>#N/A</v>
          </cell>
        </row>
        <row r="1754">
          <cell r="B1754" t="str">
            <v>MB176635</v>
          </cell>
          <cell r="C1754" t="str">
            <v>MB176635</v>
          </cell>
          <cell r="D1754" t="e">
            <v>#N/A</v>
          </cell>
          <cell r="E1754" t="str">
            <v>MSC</v>
          </cell>
          <cell r="F1754" t="str">
            <v>IRC</v>
          </cell>
          <cell r="G1754" t="str">
            <v>BUMPER FRONT AXLE</v>
          </cell>
          <cell r="H1754" t="str">
            <v>RR</v>
          </cell>
          <cell r="I1754" t="e">
            <v>#N/A</v>
          </cell>
          <cell r="J1754" t="e">
            <v>#N/A</v>
          </cell>
          <cell r="K1754" t="str">
            <v>N-2720</v>
          </cell>
          <cell r="L1754" t="e">
            <v>#N/A</v>
          </cell>
          <cell r="M1754" t="e">
            <v>#N/A</v>
          </cell>
          <cell r="N1754" t="str">
            <v>1x2</v>
          </cell>
          <cell r="O1754" t="str">
            <v>Compression</v>
          </cell>
          <cell r="P1754" t="str">
            <v>Press Dep.</v>
          </cell>
          <cell r="Q1754" t="str">
            <v>NO</v>
          </cell>
          <cell r="R1754" t="str">
            <v>-</v>
          </cell>
          <cell r="S1754">
            <v>120</v>
          </cell>
          <cell r="Y1754">
            <v>3</v>
          </cell>
          <cell r="Z1754">
            <v>0</v>
          </cell>
          <cell r="AA1754">
            <v>175</v>
          </cell>
          <cell r="AB1754">
            <v>3</v>
          </cell>
          <cell r="AC1754">
            <v>50</v>
          </cell>
          <cell r="AD1754" t="str">
            <v>RK</v>
          </cell>
          <cell r="AE1754">
            <v>0</v>
          </cell>
          <cell r="AF1754">
            <v>1</v>
          </cell>
          <cell r="AG1754" t="e">
            <v>#N/A</v>
          </cell>
          <cell r="AH1754" t="e">
            <v>#N/A</v>
          </cell>
          <cell r="AJ1754">
            <v>141</v>
          </cell>
          <cell r="AL1754" t="e">
            <v>#N/A</v>
          </cell>
          <cell r="AM1754" t="e">
            <v>#N/A</v>
          </cell>
          <cell r="AN1754" t="e">
            <v>#N/A</v>
          </cell>
          <cell r="AO1754" t="e">
            <v>#N/A</v>
          </cell>
          <cell r="AP1754" t="e">
            <v>#N/A</v>
          </cell>
          <cell r="AQ1754" t="e">
            <v>#N/A</v>
          </cell>
          <cell r="AR1754" t="e">
            <v>#N/A</v>
          </cell>
          <cell r="AS1754" t="e">
            <v>#N/A</v>
          </cell>
          <cell r="AT1754" t="e">
            <v>#N/A</v>
          </cell>
        </row>
        <row r="1755">
          <cell r="B1755" t="str">
            <v>MB197297</v>
          </cell>
          <cell r="C1755" t="str">
            <v>MB197297</v>
          </cell>
          <cell r="D1755" t="str">
            <v>F-OTH</v>
          </cell>
          <cell r="E1755" t="str">
            <v>MSC</v>
          </cell>
          <cell r="F1755" t="str">
            <v>IRC</v>
          </cell>
          <cell r="G1755" t="str">
            <v>BUMPER FRONT AXLE</v>
          </cell>
          <cell r="H1755" t="str">
            <v>-</v>
          </cell>
          <cell r="I1755" t="e">
            <v>#N/A</v>
          </cell>
          <cell r="J1755" t="e">
            <v>#N/A</v>
          </cell>
          <cell r="K1755" t="str">
            <v>E2621;PRS080</v>
          </cell>
          <cell r="L1755">
            <v>80</v>
          </cell>
          <cell r="M1755">
            <v>15400</v>
          </cell>
          <cell r="N1755" t="str">
            <v>36x1</v>
          </cell>
          <cell r="O1755" t="str">
            <v>Comprssion</v>
          </cell>
          <cell r="P1755" t="str">
            <v>Sub.Cont.</v>
          </cell>
          <cell r="Q1755" t="str">
            <v>NO</v>
          </cell>
          <cell r="R1755" t="str">
            <v>-</v>
          </cell>
          <cell r="S1755">
            <v>100</v>
          </cell>
          <cell r="Y1755">
            <v>3</v>
          </cell>
          <cell r="Z1755">
            <v>180</v>
          </cell>
          <cell r="AA1755">
            <v>175</v>
          </cell>
          <cell r="AB1755">
            <v>1</v>
          </cell>
          <cell r="AC1755">
            <v>50</v>
          </cell>
          <cell r="AD1755" t="str">
            <v>RK</v>
          </cell>
          <cell r="AE1755">
            <v>0</v>
          </cell>
          <cell r="AF1755">
            <v>36</v>
          </cell>
          <cell r="AG1755">
            <v>80</v>
          </cell>
          <cell r="AH1755">
            <v>16000</v>
          </cell>
          <cell r="AJ1755">
            <v>147</v>
          </cell>
          <cell r="AL1755" t="e">
            <v>#N/A</v>
          </cell>
          <cell r="AM1755" t="e">
            <v>#N/A</v>
          </cell>
          <cell r="AN1755" t="e">
            <v>#N/A</v>
          </cell>
          <cell r="AO1755" t="e">
            <v>#N/A</v>
          </cell>
          <cell r="AP1755" t="e">
            <v>#N/A</v>
          </cell>
          <cell r="AQ1755" t="e">
            <v>#N/A</v>
          </cell>
          <cell r="AR1755" t="e">
            <v>#N/A</v>
          </cell>
          <cell r="AS1755" t="e">
            <v>#N/A</v>
          </cell>
          <cell r="AT1755" t="e">
            <v>#N/A</v>
          </cell>
        </row>
        <row r="1756">
          <cell r="B1756" t="str">
            <v>MB201952</v>
          </cell>
          <cell r="C1756" t="str">
            <v>MB201952;A</v>
          </cell>
          <cell r="D1756" t="str">
            <v>F-EM</v>
          </cell>
          <cell r="E1756" t="str">
            <v>MSC</v>
          </cell>
          <cell r="F1756" t="str">
            <v>IRC</v>
          </cell>
          <cell r="G1756" t="str">
            <v>BUMPER FRONT AXLE</v>
          </cell>
          <cell r="H1756" t="str">
            <v>INM 4,16,17,28,32-35</v>
          </cell>
          <cell r="I1756" t="e">
            <v>#N/A</v>
          </cell>
          <cell r="J1756" t="e">
            <v>#N/A</v>
          </cell>
          <cell r="K1756" t="str">
            <v>AS-5505;INJ080</v>
          </cell>
          <cell r="L1756">
            <v>70</v>
          </cell>
          <cell r="M1756">
            <v>676.76767676767679</v>
          </cell>
          <cell r="N1756" t="str">
            <v>2x1</v>
          </cell>
          <cell r="O1756" t="str">
            <v>Compression</v>
          </cell>
          <cell r="P1756" t="str">
            <v>Sub.Cont.</v>
          </cell>
          <cell r="Q1756" t="str">
            <v>NO</v>
          </cell>
          <cell r="R1756" t="str">
            <v>-</v>
          </cell>
          <cell r="S1756">
            <v>100</v>
          </cell>
          <cell r="T1756">
            <v>9</v>
          </cell>
          <cell r="U1756">
            <v>20</v>
          </cell>
          <cell r="V1756">
            <v>20</v>
          </cell>
          <cell r="W1756">
            <v>4</v>
          </cell>
          <cell r="Y1756">
            <v>3</v>
          </cell>
          <cell r="Z1756">
            <v>198</v>
          </cell>
          <cell r="AA1756">
            <v>175</v>
          </cell>
          <cell r="AB1756">
            <v>3</v>
          </cell>
          <cell r="AC1756">
            <v>70</v>
          </cell>
          <cell r="AD1756" t="str">
            <v>RK</v>
          </cell>
          <cell r="AE1756">
            <v>0</v>
          </cell>
          <cell r="AF1756">
            <v>2</v>
          </cell>
          <cell r="AG1756">
            <v>70</v>
          </cell>
          <cell r="AH1756">
            <v>707.07070707070704</v>
          </cell>
          <cell r="AJ1756">
            <v>143</v>
          </cell>
          <cell r="AL1756">
            <v>30</v>
          </cell>
          <cell r="AM1756">
            <v>10</v>
          </cell>
          <cell r="AN1756">
            <v>60</v>
          </cell>
          <cell r="AO1756">
            <v>5.94</v>
          </cell>
          <cell r="AP1756" t="e">
            <v>#N/A</v>
          </cell>
          <cell r="AQ1756" t="e">
            <v>#N/A</v>
          </cell>
          <cell r="AR1756" t="e">
            <v>#N/A</v>
          </cell>
          <cell r="AS1756" t="e">
            <v>#N/A</v>
          </cell>
          <cell r="AT1756" t="e">
            <v>#N/A</v>
          </cell>
        </row>
        <row r="1757">
          <cell r="B1757" t="str">
            <v>MB222424</v>
          </cell>
          <cell r="C1757" t="str">
            <v>MB222424</v>
          </cell>
          <cell r="D1757" t="str">
            <v>F-TPS</v>
          </cell>
          <cell r="E1757" t="str">
            <v>MSC</v>
          </cell>
          <cell r="F1757" t="str">
            <v>FE-449</v>
          </cell>
          <cell r="G1757" t="str">
            <v>HELPER RUBBER</v>
          </cell>
          <cell r="H1757" t="str">
            <v>TEE</v>
          </cell>
          <cell r="I1757" t="e">
            <v>#N/A</v>
          </cell>
          <cell r="J1757" t="e">
            <v>#N/A</v>
          </cell>
          <cell r="K1757" t="str">
            <v>AG-2400</v>
          </cell>
          <cell r="L1757" t="e">
            <v>#N/A</v>
          </cell>
          <cell r="M1757" t="e">
            <v>#N/A</v>
          </cell>
          <cell r="N1757" t="str">
            <v>4x1</v>
          </cell>
          <cell r="O1757" t="str">
            <v>Comprssion</v>
          </cell>
          <cell r="P1757" t="str">
            <v>Sub.Cont.</v>
          </cell>
          <cell r="Q1757" t="str">
            <v>NO</v>
          </cell>
          <cell r="R1757" t="str">
            <v>-</v>
          </cell>
          <cell r="S1757">
            <v>100</v>
          </cell>
          <cell r="T1757">
            <v>9</v>
          </cell>
          <cell r="U1757">
            <v>20</v>
          </cell>
          <cell r="V1757">
            <v>20</v>
          </cell>
          <cell r="W1757">
            <v>6</v>
          </cell>
          <cell r="Y1757">
            <v>5</v>
          </cell>
          <cell r="Z1757">
            <v>0</v>
          </cell>
          <cell r="AA1757">
            <v>170</v>
          </cell>
          <cell r="AB1757">
            <v>3</v>
          </cell>
          <cell r="AC1757">
            <v>70</v>
          </cell>
          <cell r="AD1757" t="str">
            <v>RK</v>
          </cell>
          <cell r="AE1757">
            <v>0</v>
          </cell>
          <cell r="AF1757">
            <v>4</v>
          </cell>
          <cell r="AG1757" t="e">
            <v>#N/A</v>
          </cell>
          <cell r="AH1757" t="e">
            <v>#N/A</v>
          </cell>
          <cell r="AJ1757">
            <v>147</v>
          </cell>
          <cell r="AL1757" t="e">
            <v>#N/A</v>
          </cell>
          <cell r="AM1757" t="e">
            <v>#N/A</v>
          </cell>
          <cell r="AN1757" t="e">
            <v>#N/A</v>
          </cell>
          <cell r="AO1757" t="e">
            <v>#N/A</v>
          </cell>
          <cell r="AP1757" t="e">
            <v>#N/A</v>
          </cell>
          <cell r="AQ1757" t="e">
            <v>#N/A</v>
          </cell>
          <cell r="AR1757" t="e">
            <v>#N/A</v>
          </cell>
          <cell r="AS1757" t="e">
            <v>#N/A</v>
          </cell>
          <cell r="AT1757" t="e">
            <v>#N/A</v>
          </cell>
        </row>
        <row r="1758">
          <cell r="B1758" t="str">
            <v>MB238568</v>
          </cell>
          <cell r="C1758" t="str">
            <v>MB238568;A</v>
          </cell>
          <cell r="D1758" t="str">
            <v>F-SCR</v>
          </cell>
          <cell r="E1758" t="str">
            <v>MSC</v>
          </cell>
          <cell r="F1758" t="str">
            <v>BUS-RP</v>
          </cell>
          <cell r="G1758" t="str">
            <v>HOSE AIR INTAKE</v>
          </cell>
          <cell r="H1758" t="str">
            <v>RR</v>
          </cell>
          <cell r="I1758" t="e">
            <v>#N/A</v>
          </cell>
          <cell r="J1758" t="e">
            <v>#N/A</v>
          </cell>
          <cell r="K1758" t="str">
            <v>C2554;PRS080</v>
          </cell>
          <cell r="L1758" t="e">
            <v>#N/A</v>
          </cell>
          <cell r="M1758" t="e">
            <v>#N/A</v>
          </cell>
          <cell r="N1758" t="str">
            <v>9x1</v>
          </cell>
          <cell r="O1758" t="str">
            <v>Comprssion</v>
          </cell>
          <cell r="P1758" t="str">
            <v>Sub.Cont.</v>
          </cell>
          <cell r="Q1758" t="str">
            <v>NO</v>
          </cell>
          <cell r="R1758" t="str">
            <v>-</v>
          </cell>
          <cell r="S1758">
            <v>100</v>
          </cell>
          <cell r="T1758">
            <v>3</v>
          </cell>
          <cell r="U1758">
            <v>40</v>
          </cell>
          <cell r="V1758">
            <v>155</v>
          </cell>
          <cell r="W1758">
            <v>7</v>
          </cell>
          <cell r="Y1758">
            <v>8</v>
          </cell>
          <cell r="Z1758">
            <v>0</v>
          </cell>
          <cell r="AA1758">
            <v>180</v>
          </cell>
          <cell r="AB1758">
            <v>10</v>
          </cell>
          <cell r="AC1758">
            <v>50</v>
          </cell>
          <cell r="AD1758" t="str">
            <v>SE</v>
          </cell>
          <cell r="AE1758">
            <v>0</v>
          </cell>
          <cell r="AF1758">
            <v>9</v>
          </cell>
          <cell r="AG1758" t="e">
            <v>#N/A</v>
          </cell>
          <cell r="AH1758" t="e">
            <v>#N/A</v>
          </cell>
          <cell r="AJ1758">
            <v>133</v>
          </cell>
          <cell r="AL1758" t="e">
            <v>#N/A</v>
          </cell>
          <cell r="AM1758" t="e">
            <v>#N/A</v>
          </cell>
          <cell r="AN1758" t="e">
            <v>#N/A</v>
          </cell>
          <cell r="AO1758" t="e">
            <v>#N/A</v>
          </cell>
          <cell r="AP1758" t="e">
            <v>#N/A</v>
          </cell>
          <cell r="AQ1758" t="e">
            <v>#N/A</v>
          </cell>
          <cell r="AR1758" t="e">
            <v>#N/A</v>
          </cell>
          <cell r="AS1758" t="e">
            <v>#N/A</v>
          </cell>
          <cell r="AT1758" t="e">
            <v>#N/A</v>
          </cell>
        </row>
        <row r="1759">
          <cell r="B1759" t="str">
            <v>MB242119</v>
          </cell>
          <cell r="C1759" t="str">
            <v>MB242119;A</v>
          </cell>
          <cell r="D1759" t="str">
            <v>F-EM</v>
          </cell>
          <cell r="E1759" t="str">
            <v>MSC</v>
          </cell>
          <cell r="F1759" t="str">
            <v>FK'415</v>
          </cell>
          <cell r="G1759" t="str">
            <v>APRON LWR</v>
          </cell>
          <cell r="H1759">
            <v>510</v>
          </cell>
          <cell r="I1759" t="e">
            <v>#N/A</v>
          </cell>
          <cell r="J1759" t="e">
            <v>#N/A</v>
          </cell>
          <cell r="K1759" t="str">
            <v>AG2550;PRS080</v>
          </cell>
          <cell r="L1759" t="e">
            <v>#N/A</v>
          </cell>
          <cell r="M1759" t="e">
            <v>#N/A</v>
          </cell>
          <cell r="N1759" t="str">
            <v>2x1</v>
          </cell>
          <cell r="O1759" t="str">
            <v>Comprssion</v>
          </cell>
          <cell r="P1759" t="str">
            <v>Press Dep.</v>
          </cell>
          <cell r="Q1759" t="str">
            <v>NO</v>
          </cell>
          <cell r="R1759" t="str">
            <v>-</v>
          </cell>
          <cell r="S1759">
            <v>120</v>
          </cell>
          <cell r="Y1759">
            <v>5</v>
          </cell>
          <cell r="Z1759">
            <v>698.88</v>
          </cell>
          <cell r="AA1759">
            <v>175</v>
          </cell>
          <cell r="AB1759">
            <v>0</v>
          </cell>
          <cell r="AC1759">
            <v>75</v>
          </cell>
          <cell r="AD1759" t="str">
            <v>RK</v>
          </cell>
          <cell r="AE1759">
            <v>0</v>
          </cell>
          <cell r="AF1759">
            <v>2</v>
          </cell>
          <cell r="AG1759" t="e">
            <v>#N/A</v>
          </cell>
          <cell r="AH1759" t="e">
            <v>#N/A</v>
          </cell>
          <cell r="AJ1759">
            <v>158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 t="e">
            <v>#N/A</v>
          </cell>
          <cell r="AQ1759" t="e">
            <v>#N/A</v>
          </cell>
          <cell r="AR1759" t="e">
            <v>#N/A</v>
          </cell>
          <cell r="AS1759" t="e">
            <v>#N/A</v>
          </cell>
          <cell r="AT1759" t="e">
            <v>#N/A</v>
          </cell>
        </row>
        <row r="1760">
          <cell r="B1760" t="str">
            <v>MB242459</v>
          </cell>
          <cell r="C1760" t="str">
            <v>MB242459;A</v>
          </cell>
          <cell r="D1760" t="str">
            <v>F-EM</v>
          </cell>
          <cell r="E1760" t="str">
            <v>MSC</v>
          </cell>
          <cell r="F1760" t="str">
            <v>FN</v>
          </cell>
          <cell r="G1760" t="str">
            <v>APRON LOWER</v>
          </cell>
          <cell r="H1760">
            <v>510</v>
          </cell>
          <cell r="I1760" t="e">
            <v>#N/A</v>
          </cell>
          <cell r="J1760" t="e">
            <v>#N/A</v>
          </cell>
          <cell r="K1760" t="str">
            <v>AG2550;PRS080</v>
          </cell>
          <cell r="L1760" t="e">
            <v>#N/A</v>
          </cell>
          <cell r="M1760" t="e">
            <v>#N/A</v>
          </cell>
          <cell r="N1760" t="str">
            <v>4x1</v>
          </cell>
          <cell r="O1760" t="str">
            <v>Compression</v>
          </cell>
          <cell r="P1760" t="str">
            <v>Sub.Cont.</v>
          </cell>
          <cell r="Q1760" t="str">
            <v>NO</v>
          </cell>
          <cell r="R1760" t="str">
            <v>-</v>
          </cell>
          <cell r="S1760">
            <v>120</v>
          </cell>
          <cell r="T1760">
            <v>3</v>
          </cell>
          <cell r="U1760">
            <v>15</v>
          </cell>
          <cell r="V1760">
            <v>160</v>
          </cell>
          <cell r="W1760">
            <v>6</v>
          </cell>
          <cell r="Y1760">
            <v>4</v>
          </cell>
          <cell r="Z1760">
            <v>887.80799999999999</v>
          </cell>
          <cell r="AA1760">
            <v>170</v>
          </cell>
          <cell r="AB1760">
            <v>5</v>
          </cell>
          <cell r="AC1760">
            <v>70</v>
          </cell>
          <cell r="AD1760" t="str">
            <v>SE</v>
          </cell>
          <cell r="AE1760">
            <v>0</v>
          </cell>
          <cell r="AF1760">
            <v>4</v>
          </cell>
          <cell r="AG1760" t="e">
            <v>#N/A</v>
          </cell>
          <cell r="AH1760" t="e">
            <v>#N/A</v>
          </cell>
          <cell r="AJ1760">
            <v>154</v>
          </cell>
          <cell r="AL1760">
            <v>30</v>
          </cell>
          <cell r="AM1760">
            <v>10</v>
          </cell>
          <cell r="AN1760">
            <v>120</v>
          </cell>
          <cell r="AO1760">
            <v>26.634239999999998</v>
          </cell>
          <cell r="AP1760" t="e">
            <v>#N/A</v>
          </cell>
          <cell r="AQ1760" t="e">
            <v>#N/A</v>
          </cell>
          <cell r="AR1760" t="e">
            <v>#N/A</v>
          </cell>
          <cell r="AS1760" t="e">
            <v>#N/A</v>
          </cell>
          <cell r="AT1760" t="e">
            <v>#N/A</v>
          </cell>
        </row>
        <row r="1761">
          <cell r="B1761" t="str">
            <v>MB252113</v>
          </cell>
          <cell r="C1761" t="str">
            <v>MB252113;A</v>
          </cell>
          <cell r="D1761" t="str">
            <v>F-EM</v>
          </cell>
          <cell r="E1761" t="str">
            <v>MSC</v>
          </cell>
          <cell r="F1761" t="str">
            <v>P-CAR</v>
          </cell>
          <cell r="G1761" t="str">
            <v>COVER DUST</v>
          </cell>
          <cell r="H1761">
            <v>510</v>
          </cell>
          <cell r="I1761" t="e">
            <v>#N/A</v>
          </cell>
          <cell r="J1761" t="e">
            <v>#N/A</v>
          </cell>
          <cell r="K1761" t="str">
            <v>C2554;PRS080</v>
          </cell>
          <cell r="L1761" t="e">
            <v>#N/A</v>
          </cell>
          <cell r="M1761" t="e">
            <v>#N/A</v>
          </cell>
          <cell r="N1761" t="str">
            <v>2x1</v>
          </cell>
          <cell r="O1761" t="str">
            <v>Compression</v>
          </cell>
          <cell r="P1761" t="str">
            <v>Sub.Cont.</v>
          </cell>
          <cell r="Q1761" t="str">
            <v>NO</v>
          </cell>
          <cell r="R1761" t="str">
            <v>-</v>
          </cell>
          <cell r="S1761">
            <v>120</v>
          </cell>
          <cell r="T1761">
            <v>2</v>
          </cell>
          <cell r="U1761">
            <v>18</v>
          </cell>
          <cell r="V1761">
            <v>120</v>
          </cell>
          <cell r="W1761">
            <v>5</v>
          </cell>
          <cell r="Y1761">
            <v>3</v>
          </cell>
          <cell r="Z1761">
            <v>143.7696</v>
          </cell>
          <cell r="AA1761">
            <v>180</v>
          </cell>
          <cell r="AB1761">
            <v>3</v>
          </cell>
          <cell r="AC1761">
            <v>60</v>
          </cell>
          <cell r="AD1761" t="str">
            <v>SE</v>
          </cell>
          <cell r="AE1761">
            <v>0</v>
          </cell>
          <cell r="AF1761">
            <v>2</v>
          </cell>
          <cell r="AG1761" t="e">
            <v>#N/A</v>
          </cell>
          <cell r="AH1761" t="e">
            <v>#N/A</v>
          </cell>
          <cell r="AJ1761">
            <v>138</v>
          </cell>
          <cell r="AL1761" t="e">
            <v>#N/A</v>
          </cell>
          <cell r="AM1761" t="e">
            <v>#N/A</v>
          </cell>
          <cell r="AN1761" t="e">
            <v>#N/A</v>
          </cell>
          <cell r="AO1761" t="e">
            <v>#N/A</v>
          </cell>
          <cell r="AP1761" t="e">
            <v>#N/A</v>
          </cell>
          <cell r="AQ1761" t="e">
            <v>#N/A</v>
          </cell>
          <cell r="AR1761" t="e">
            <v>#N/A</v>
          </cell>
          <cell r="AS1761" t="e">
            <v>#N/A</v>
          </cell>
          <cell r="AT1761" t="e">
            <v>#N/A</v>
          </cell>
        </row>
        <row r="1762">
          <cell r="B1762" t="str">
            <v>MB253117R</v>
          </cell>
          <cell r="C1762" t="str">
            <v>MB253117R;A</v>
          </cell>
          <cell r="D1762" t="e">
            <v>#N/A</v>
          </cell>
          <cell r="E1762" t="str">
            <v>MSC</v>
          </cell>
          <cell r="F1762" t="str">
            <v>IRC</v>
          </cell>
          <cell r="G1762" t="str">
            <v>STOPPER BMP</v>
          </cell>
          <cell r="H1762">
            <v>510</v>
          </cell>
          <cell r="I1762" t="e">
            <v>#N/A</v>
          </cell>
          <cell r="J1762" t="e">
            <v>#N/A</v>
          </cell>
          <cell r="K1762" t="str">
            <v>E2800;PRS080</v>
          </cell>
          <cell r="L1762" t="e">
            <v>#N/A</v>
          </cell>
          <cell r="M1762" t="e">
            <v>#N/A</v>
          </cell>
          <cell r="N1762" t="str">
            <v>1x1</v>
          </cell>
          <cell r="O1762" t="str">
            <v>Comprssion</v>
          </cell>
          <cell r="P1762" t="str">
            <v>Press Dep.</v>
          </cell>
          <cell r="Q1762" t="str">
            <v>NO</v>
          </cell>
          <cell r="R1762" t="str">
            <v>-</v>
          </cell>
          <cell r="S1762">
            <v>120</v>
          </cell>
          <cell r="Y1762">
            <v>3</v>
          </cell>
          <cell r="Z1762" t="e">
            <v>#VALUE!</v>
          </cell>
          <cell r="AA1762">
            <v>175</v>
          </cell>
          <cell r="AB1762">
            <v>0</v>
          </cell>
          <cell r="AC1762">
            <v>0</v>
          </cell>
          <cell r="AD1762" t="str">
            <v>RK</v>
          </cell>
          <cell r="AE1762">
            <v>0</v>
          </cell>
          <cell r="AF1762">
            <v>0</v>
          </cell>
          <cell r="AG1762" t="e">
            <v>#N/A</v>
          </cell>
          <cell r="AH1762" t="e">
            <v>#N/A</v>
          </cell>
          <cell r="AJ1762">
            <v>154</v>
          </cell>
          <cell r="AL1762" t="e">
            <v>#N/A</v>
          </cell>
          <cell r="AM1762" t="e">
            <v>#N/A</v>
          </cell>
          <cell r="AN1762" t="e">
            <v>#N/A</v>
          </cell>
          <cell r="AO1762" t="e">
            <v>#VALUE!</v>
          </cell>
          <cell r="AP1762" t="e">
            <v>#N/A</v>
          </cell>
          <cell r="AQ1762" t="e">
            <v>#N/A</v>
          </cell>
          <cell r="AR1762" t="e">
            <v>#N/A</v>
          </cell>
          <cell r="AS1762" t="e">
            <v>#N/A</v>
          </cell>
          <cell r="AT1762" t="e">
            <v>#VALUE!</v>
          </cell>
        </row>
        <row r="1763">
          <cell r="B1763" t="str">
            <v>MB253118R</v>
          </cell>
          <cell r="C1763" t="str">
            <v>MB253118R</v>
          </cell>
          <cell r="D1763" t="e">
            <v>#N/A</v>
          </cell>
          <cell r="E1763" t="str">
            <v>MSC</v>
          </cell>
          <cell r="F1763" t="str">
            <v>IRC</v>
          </cell>
          <cell r="G1763" t="str">
            <v>STOPPER BMP</v>
          </cell>
          <cell r="H1763">
            <v>510</v>
          </cell>
          <cell r="I1763" t="e">
            <v>#N/A</v>
          </cell>
          <cell r="J1763" t="e">
            <v>#N/A</v>
          </cell>
          <cell r="L1763" t="e">
            <v>#N/A</v>
          </cell>
          <cell r="M1763" t="e">
            <v>#N/A</v>
          </cell>
          <cell r="O1763" t="str">
            <v>Compression</v>
          </cell>
          <cell r="P1763" t="str">
            <v>Sub.Cont.</v>
          </cell>
          <cell r="Q1763" t="str">
            <v>NO</v>
          </cell>
          <cell r="R1763" t="str">
            <v>-</v>
          </cell>
          <cell r="S1763">
            <v>100</v>
          </cell>
          <cell r="T1763">
            <v>16</v>
          </cell>
          <cell r="U1763">
            <v>30.4</v>
          </cell>
          <cell r="V1763">
            <v>30.4</v>
          </cell>
          <cell r="W1763">
            <v>8</v>
          </cell>
          <cell r="Y1763">
            <v>4</v>
          </cell>
          <cell r="Z1763" t="e">
            <v>#VALUE!</v>
          </cell>
          <cell r="AA1763">
            <v>175</v>
          </cell>
          <cell r="AB1763">
            <v>10</v>
          </cell>
          <cell r="AC1763">
            <v>50</v>
          </cell>
          <cell r="AD1763" t="str">
            <v>RK</v>
          </cell>
          <cell r="AE1763">
            <v>0</v>
          </cell>
          <cell r="AF1763">
            <v>0</v>
          </cell>
          <cell r="AG1763" t="e">
            <v>#N/A</v>
          </cell>
          <cell r="AH1763" t="e">
            <v>#N/A</v>
          </cell>
          <cell r="AJ1763">
            <v>133</v>
          </cell>
          <cell r="AL1763" t="e">
            <v>#N/A</v>
          </cell>
          <cell r="AM1763" t="e">
            <v>#N/A</v>
          </cell>
          <cell r="AN1763" t="e">
            <v>#N/A</v>
          </cell>
          <cell r="AO1763" t="e">
            <v>#VALUE!</v>
          </cell>
          <cell r="AP1763" t="e">
            <v>#N/A</v>
          </cell>
          <cell r="AQ1763" t="e">
            <v>#N/A</v>
          </cell>
          <cell r="AR1763" t="e">
            <v>#N/A</v>
          </cell>
          <cell r="AS1763" t="e">
            <v>#N/A</v>
          </cell>
          <cell r="AT1763" t="e">
            <v>#VALUE!</v>
          </cell>
        </row>
        <row r="1764">
          <cell r="B1764" t="str">
            <v>MB260664</v>
          </cell>
          <cell r="C1764" t="str">
            <v>MB260664</v>
          </cell>
          <cell r="D1764" t="e">
            <v>#N/A</v>
          </cell>
          <cell r="E1764" t="str">
            <v>MSC</v>
          </cell>
          <cell r="F1764" t="str">
            <v>FN516</v>
          </cell>
          <cell r="G1764" t="str">
            <v>HOSE AIR INTAKE</v>
          </cell>
          <cell r="H1764">
            <v>510</v>
          </cell>
          <cell r="I1764" t="e">
            <v>#N/A</v>
          </cell>
          <cell r="J1764" t="e">
            <v>#N/A</v>
          </cell>
          <cell r="K1764" t="str">
            <v>AS-2500</v>
          </cell>
          <cell r="L1764" t="e">
            <v>#N/A</v>
          </cell>
          <cell r="M1764" t="e">
            <v>#N/A</v>
          </cell>
          <cell r="N1764" t="str">
            <v>2x1</v>
          </cell>
          <cell r="O1764" t="str">
            <v>Comprssion</v>
          </cell>
          <cell r="P1764" t="str">
            <v>Sub.Cont.</v>
          </cell>
          <cell r="Q1764" t="str">
            <v>NO</v>
          </cell>
          <cell r="R1764" t="str">
            <v>-</v>
          </cell>
          <cell r="S1764">
            <v>100</v>
          </cell>
          <cell r="Y1764">
            <v>4</v>
          </cell>
          <cell r="Z1764">
            <v>0</v>
          </cell>
          <cell r="AA1764">
            <v>175</v>
          </cell>
          <cell r="AB1764">
            <v>10</v>
          </cell>
          <cell r="AC1764">
            <v>80</v>
          </cell>
          <cell r="AD1764" t="str">
            <v>RK</v>
          </cell>
          <cell r="AE1764">
            <v>0</v>
          </cell>
          <cell r="AF1764">
            <v>2</v>
          </cell>
          <cell r="AG1764" t="e">
            <v>#N/A</v>
          </cell>
          <cell r="AH1764" t="e">
            <v>#N/A</v>
          </cell>
          <cell r="AJ1764">
            <v>88</v>
          </cell>
          <cell r="AL1764" t="e">
            <v>#N/A</v>
          </cell>
          <cell r="AM1764" t="e">
            <v>#N/A</v>
          </cell>
          <cell r="AN1764" t="e">
            <v>#N/A</v>
          </cell>
          <cell r="AO1764" t="e">
            <v>#N/A</v>
          </cell>
          <cell r="AP1764" t="e">
            <v>#N/A</v>
          </cell>
          <cell r="AQ1764" t="e">
            <v>#N/A</v>
          </cell>
          <cell r="AR1764" t="e">
            <v>#N/A</v>
          </cell>
          <cell r="AS1764" t="e">
            <v>#N/A</v>
          </cell>
          <cell r="AT1764" t="e">
            <v>#N/A</v>
          </cell>
        </row>
        <row r="1765">
          <cell r="B1765" t="str">
            <v>MB260670</v>
          </cell>
          <cell r="C1765" t="str">
            <v>MB260670;A</v>
          </cell>
          <cell r="D1765" t="str">
            <v>F-EM</v>
          </cell>
          <cell r="E1765" t="str">
            <v>MSC</v>
          </cell>
          <cell r="F1765" t="str">
            <v>IRC</v>
          </cell>
          <cell r="G1765" t="str">
            <v>BUMPER RUBBER</v>
          </cell>
          <cell r="H1765">
            <v>510</v>
          </cell>
          <cell r="I1765" t="e">
            <v>#N/A</v>
          </cell>
          <cell r="J1765" t="e">
            <v>#N/A</v>
          </cell>
          <cell r="K1765" t="str">
            <v>AG2450;PRS080</v>
          </cell>
          <cell r="L1765" t="e">
            <v>#N/A</v>
          </cell>
          <cell r="M1765" t="e">
            <v>#N/A</v>
          </cell>
          <cell r="N1765" t="str">
            <v>1x1</v>
          </cell>
          <cell r="O1765" t="str">
            <v>Comprssion</v>
          </cell>
          <cell r="P1765" t="str">
            <v>Sub.Cont.</v>
          </cell>
          <cell r="Q1765" t="str">
            <v>NO</v>
          </cell>
          <cell r="R1765" t="str">
            <v>-</v>
          </cell>
          <cell r="S1765">
            <v>100</v>
          </cell>
          <cell r="Y1765">
            <v>4</v>
          </cell>
          <cell r="Z1765">
            <v>198</v>
          </cell>
          <cell r="AA1765">
            <v>175</v>
          </cell>
          <cell r="AB1765">
            <v>15</v>
          </cell>
          <cell r="AC1765">
            <v>40</v>
          </cell>
          <cell r="AD1765" t="str">
            <v>RK</v>
          </cell>
          <cell r="AE1765">
            <v>0</v>
          </cell>
          <cell r="AF1765">
            <v>1</v>
          </cell>
          <cell r="AG1765" t="e">
            <v>#N/A</v>
          </cell>
          <cell r="AH1765" t="e">
            <v>#N/A</v>
          </cell>
          <cell r="AJ1765">
            <v>88</v>
          </cell>
          <cell r="AL1765">
            <v>30</v>
          </cell>
          <cell r="AM1765">
            <v>10</v>
          </cell>
          <cell r="AN1765">
            <v>30</v>
          </cell>
          <cell r="AO1765">
            <v>5.94</v>
          </cell>
          <cell r="AP1765" t="e">
            <v>#N/A</v>
          </cell>
          <cell r="AQ1765" t="e">
            <v>#N/A</v>
          </cell>
          <cell r="AR1765" t="e">
            <v>#N/A</v>
          </cell>
          <cell r="AS1765" t="e">
            <v>#N/A</v>
          </cell>
          <cell r="AT1765" t="e">
            <v>#N/A</v>
          </cell>
        </row>
        <row r="1766">
          <cell r="B1766" t="str">
            <v>MB260670</v>
          </cell>
          <cell r="C1766" t="str">
            <v>MB260670;A</v>
          </cell>
          <cell r="D1766" t="str">
            <v>F-EM</v>
          </cell>
          <cell r="E1766" t="str">
            <v>MSC</v>
          </cell>
          <cell r="F1766" t="str">
            <v>IRC</v>
          </cell>
          <cell r="G1766" t="str">
            <v>BUMPER RUBBER</v>
          </cell>
          <cell r="H1766">
            <v>510</v>
          </cell>
          <cell r="I1766" t="e">
            <v>#N/A</v>
          </cell>
          <cell r="J1766" t="e">
            <v>#N/A</v>
          </cell>
          <cell r="K1766" t="str">
            <v>AG2450;PRS080</v>
          </cell>
          <cell r="L1766" t="e">
            <v>#N/A</v>
          </cell>
          <cell r="M1766" t="e">
            <v>#N/A</v>
          </cell>
          <cell r="N1766" t="str">
            <v>1x1</v>
          </cell>
          <cell r="O1766" t="str">
            <v>Comprssion</v>
          </cell>
          <cell r="P1766" t="str">
            <v>Sub.Cont.</v>
          </cell>
          <cell r="Q1766" t="str">
            <v>NO</v>
          </cell>
          <cell r="R1766" t="str">
            <v>-</v>
          </cell>
          <cell r="S1766">
            <v>100</v>
          </cell>
          <cell r="Y1766">
            <v>3</v>
          </cell>
          <cell r="Z1766">
            <v>198</v>
          </cell>
          <cell r="AA1766">
            <v>175</v>
          </cell>
          <cell r="AB1766">
            <v>3</v>
          </cell>
          <cell r="AC1766">
            <v>25</v>
          </cell>
          <cell r="AD1766" t="str">
            <v>RK</v>
          </cell>
          <cell r="AE1766">
            <v>0</v>
          </cell>
          <cell r="AF1766">
            <v>1</v>
          </cell>
          <cell r="AG1766" t="e">
            <v>#N/A</v>
          </cell>
          <cell r="AH1766" t="e">
            <v>#N/A</v>
          </cell>
          <cell r="AJ1766">
            <v>86</v>
          </cell>
          <cell r="AL1766">
            <v>30</v>
          </cell>
          <cell r="AM1766">
            <v>10</v>
          </cell>
          <cell r="AN1766">
            <v>30</v>
          </cell>
          <cell r="AO1766">
            <v>5.94</v>
          </cell>
          <cell r="AP1766" t="e">
            <v>#N/A</v>
          </cell>
          <cell r="AQ1766" t="e">
            <v>#N/A</v>
          </cell>
          <cell r="AR1766" t="e">
            <v>#N/A</v>
          </cell>
          <cell r="AS1766" t="e">
            <v>#N/A</v>
          </cell>
          <cell r="AT1766" t="e">
            <v>#N/A</v>
          </cell>
        </row>
        <row r="1767">
          <cell r="B1767" t="str">
            <v>MB270607</v>
          </cell>
          <cell r="C1767" t="str">
            <v>MB270607;A</v>
          </cell>
          <cell r="D1767" t="str">
            <v>F-MCR</v>
          </cell>
          <cell r="E1767" t="str">
            <v>MSC</v>
          </cell>
          <cell r="F1767" t="str">
            <v>IRC</v>
          </cell>
          <cell r="G1767" t="str">
            <v>BUMPER RUBBER</v>
          </cell>
          <cell r="H1767" t="str">
            <v>AMN</v>
          </cell>
          <cell r="I1767" t="e">
            <v>#N/A</v>
          </cell>
          <cell r="J1767" t="e">
            <v>#N/A</v>
          </cell>
          <cell r="K1767" t="str">
            <v>E2776;PRS080</v>
          </cell>
          <cell r="L1767">
            <v>98</v>
          </cell>
          <cell r="M1767">
            <v>10914.52205882353</v>
          </cell>
          <cell r="N1767" t="str">
            <v>36x1</v>
          </cell>
          <cell r="O1767" t="str">
            <v>Compression</v>
          </cell>
          <cell r="P1767" t="str">
            <v>Sub.Cont.</v>
          </cell>
          <cell r="Q1767" t="str">
            <v>NO</v>
          </cell>
          <cell r="R1767" t="str">
            <v>-</v>
          </cell>
          <cell r="S1767">
            <v>100</v>
          </cell>
          <cell r="Y1767">
            <v>3</v>
          </cell>
          <cell r="Z1767">
            <v>313.34399999999999</v>
          </cell>
          <cell r="AA1767">
            <v>170</v>
          </cell>
          <cell r="AB1767">
            <v>10</v>
          </cell>
          <cell r="AC1767">
            <v>25</v>
          </cell>
          <cell r="AD1767" t="str">
            <v>RK</v>
          </cell>
          <cell r="AE1767">
            <v>0</v>
          </cell>
          <cell r="AF1767">
            <v>36</v>
          </cell>
          <cell r="AG1767">
            <v>98</v>
          </cell>
          <cell r="AH1767">
            <v>11259.191176470589</v>
          </cell>
          <cell r="AJ1767">
            <v>86</v>
          </cell>
          <cell r="AL1767" t="e">
            <v>#N/A</v>
          </cell>
          <cell r="AM1767" t="e">
            <v>#N/A</v>
          </cell>
          <cell r="AN1767" t="e">
            <v>#N/A</v>
          </cell>
          <cell r="AO1767" t="e">
            <v>#N/A</v>
          </cell>
          <cell r="AP1767" t="e">
            <v>#N/A</v>
          </cell>
          <cell r="AQ1767" t="e">
            <v>#N/A</v>
          </cell>
          <cell r="AR1767" t="e">
            <v>#N/A</v>
          </cell>
          <cell r="AS1767" t="e">
            <v>#N/A</v>
          </cell>
          <cell r="AT1767" t="e">
            <v>#N/A</v>
          </cell>
        </row>
        <row r="1768">
          <cell r="B1768" t="str">
            <v>MB275630</v>
          </cell>
          <cell r="C1768" t="str">
            <v>MB275630</v>
          </cell>
          <cell r="D1768" t="str">
            <v>F-EM</v>
          </cell>
          <cell r="E1768" t="str">
            <v>MSC</v>
          </cell>
          <cell r="F1768" t="str">
            <v>IRC</v>
          </cell>
          <cell r="G1768" t="str">
            <v>BUMPER RUBBER</v>
          </cell>
          <cell r="H1768">
            <v>510</v>
          </cell>
          <cell r="I1768" t="e">
            <v>#N/A</v>
          </cell>
          <cell r="J1768" t="e">
            <v>#N/A</v>
          </cell>
          <cell r="K1768" t="str">
            <v>AS-2500</v>
          </cell>
          <cell r="L1768" t="e">
            <v>#N/A</v>
          </cell>
          <cell r="M1768" t="e">
            <v>#N/A</v>
          </cell>
          <cell r="N1768" t="str">
            <v>9x1</v>
          </cell>
          <cell r="O1768" t="str">
            <v>Comprssion</v>
          </cell>
          <cell r="P1768" t="str">
            <v>Sub.Cont.</v>
          </cell>
          <cell r="Q1768" t="str">
            <v>NO</v>
          </cell>
          <cell r="R1768" t="str">
            <v>-</v>
          </cell>
          <cell r="S1768">
            <v>100</v>
          </cell>
          <cell r="Y1768">
            <v>5</v>
          </cell>
          <cell r="Z1768">
            <v>972.40319999999997</v>
          </cell>
          <cell r="AA1768">
            <v>175</v>
          </cell>
          <cell r="AB1768">
            <v>0</v>
          </cell>
          <cell r="AC1768">
            <v>0</v>
          </cell>
          <cell r="AD1768" t="str">
            <v>RK</v>
          </cell>
          <cell r="AE1768">
            <v>0</v>
          </cell>
          <cell r="AF1768">
            <v>9</v>
          </cell>
          <cell r="AG1768" t="e">
            <v>#N/A</v>
          </cell>
          <cell r="AH1768" t="e">
            <v>#N/A</v>
          </cell>
          <cell r="AJ1768" t="e">
            <v>#VALUE!</v>
          </cell>
          <cell r="AL1768" t="e">
            <v>#N/A</v>
          </cell>
          <cell r="AM1768" t="e">
            <v>#N/A</v>
          </cell>
          <cell r="AN1768" t="e">
            <v>#N/A</v>
          </cell>
          <cell r="AO1768" t="e">
            <v>#N/A</v>
          </cell>
          <cell r="AP1768" t="e">
            <v>#N/A</v>
          </cell>
          <cell r="AQ1768" t="e">
            <v>#N/A</v>
          </cell>
          <cell r="AR1768" t="e">
            <v>#N/A</v>
          </cell>
          <cell r="AS1768" t="e">
            <v>#N/A</v>
          </cell>
          <cell r="AT1768" t="e">
            <v>#N/A</v>
          </cell>
        </row>
        <row r="1769">
          <cell r="B1769" t="str">
            <v>MB275704</v>
          </cell>
          <cell r="C1769" t="str">
            <v>MB275704</v>
          </cell>
          <cell r="D1769" t="e">
            <v>#N/A</v>
          </cell>
          <cell r="E1769" t="str">
            <v>MSC</v>
          </cell>
          <cell r="F1769" t="str">
            <v>IRC</v>
          </cell>
          <cell r="G1769" t="str">
            <v>HOSE  1*0*260</v>
          </cell>
          <cell r="H1769">
            <v>510</v>
          </cell>
          <cell r="I1769" t="e">
            <v>#N/A</v>
          </cell>
          <cell r="J1769" t="e">
            <v>#N/A</v>
          </cell>
          <cell r="K1769" t="str">
            <v>AG-2400</v>
          </cell>
          <cell r="L1769" t="e">
            <v>#N/A</v>
          </cell>
          <cell r="M1769" t="e">
            <v>#N/A</v>
          </cell>
          <cell r="N1769" t="str">
            <v>16x1</v>
          </cell>
          <cell r="O1769" t="str">
            <v>Compression</v>
          </cell>
          <cell r="P1769" t="str">
            <v>Press510</v>
          </cell>
          <cell r="Q1769" t="str">
            <v>NO</v>
          </cell>
          <cell r="R1769" t="str">
            <v>-</v>
          </cell>
          <cell r="S1769">
            <v>180</v>
          </cell>
          <cell r="T1769">
            <v>4</v>
          </cell>
          <cell r="U1769">
            <v>50</v>
          </cell>
          <cell r="V1769">
            <v>160</v>
          </cell>
          <cell r="W1769">
            <v>6</v>
          </cell>
          <cell r="Y1769">
            <v>4</v>
          </cell>
          <cell r="Z1769">
            <v>0</v>
          </cell>
          <cell r="AA1769">
            <v>180</v>
          </cell>
          <cell r="AB1769">
            <v>10</v>
          </cell>
          <cell r="AC1769">
            <v>60</v>
          </cell>
          <cell r="AD1769" t="str">
            <v>RPS</v>
          </cell>
          <cell r="AE1769">
            <v>0</v>
          </cell>
          <cell r="AF1769">
            <v>16</v>
          </cell>
          <cell r="AG1769" t="e">
            <v>#N/A</v>
          </cell>
          <cell r="AH1769" t="e">
            <v>#N/A</v>
          </cell>
          <cell r="AJ1769">
            <v>62</v>
          </cell>
          <cell r="AL1769" t="e">
            <v>#N/A</v>
          </cell>
          <cell r="AM1769" t="e">
            <v>#N/A</v>
          </cell>
          <cell r="AN1769" t="e">
            <v>#N/A</v>
          </cell>
          <cell r="AO1769" t="e">
            <v>#N/A</v>
          </cell>
          <cell r="AP1769">
            <v>0</v>
          </cell>
          <cell r="AQ1769" t="e">
            <v>#N/A</v>
          </cell>
          <cell r="AR1769" t="str">
            <v>PRS510</v>
          </cell>
          <cell r="AS1769">
            <v>17.12</v>
          </cell>
          <cell r="AT1769" t="e">
            <v>#N/A</v>
          </cell>
        </row>
        <row r="1770">
          <cell r="B1770" t="str">
            <v>MB303069</v>
          </cell>
          <cell r="C1770" t="str">
            <v>MB303069</v>
          </cell>
          <cell r="D1770" t="e">
            <v>#N/A</v>
          </cell>
          <cell r="E1770" t="str">
            <v>MSC</v>
          </cell>
          <cell r="F1770" t="str">
            <v>IRC</v>
          </cell>
          <cell r="G1770" t="str">
            <v>HOSE  101*111*365</v>
          </cell>
          <cell r="I1770" t="e">
            <v>#N/A</v>
          </cell>
          <cell r="J1770" t="e">
            <v>#N/A</v>
          </cell>
          <cell r="L1770" t="e">
            <v>#N/A</v>
          </cell>
          <cell r="M1770" t="e">
            <v>#N/A</v>
          </cell>
          <cell r="O1770" t="str">
            <v>Transfer</v>
          </cell>
          <cell r="P1770" t="str">
            <v>Sub.Cont.</v>
          </cell>
          <cell r="Q1770" t="str">
            <v>NO</v>
          </cell>
          <cell r="R1770" t="str">
            <v>-</v>
          </cell>
          <cell r="S1770">
            <v>120</v>
          </cell>
          <cell r="T1770">
            <v>2</v>
          </cell>
          <cell r="U1770">
            <v>140</v>
          </cell>
          <cell r="V1770">
            <v>140</v>
          </cell>
          <cell r="W1770">
            <v>7</v>
          </cell>
          <cell r="Y1770">
            <v>10</v>
          </cell>
          <cell r="Z1770">
            <v>0</v>
          </cell>
          <cell r="AA1770">
            <v>170</v>
          </cell>
          <cell r="AB1770">
            <v>10</v>
          </cell>
          <cell r="AC1770">
            <v>70</v>
          </cell>
          <cell r="AD1770" t="str">
            <v>SE</v>
          </cell>
          <cell r="AE1770">
            <v>0</v>
          </cell>
          <cell r="AF1770">
            <v>0</v>
          </cell>
          <cell r="AG1770" t="e">
            <v>#N/A</v>
          </cell>
          <cell r="AH1770" t="e">
            <v>#N/A</v>
          </cell>
          <cell r="AJ1770">
            <v>62</v>
          </cell>
          <cell r="AL1770" t="e">
            <v>#N/A</v>
          </cell>
          <cell r="AM1770" t="e">
            <v>#N/A</v>
          </cell>
          <cell r="AN1770" t="e">
            <v>#N/A</v>
          </cell>
          <cell r="AO1770" t="e">
            <v>#N/A</v>
          </cell>
          <cell r="AP1770">
            <v>0</v>
          </cell>
          <cell r="AQ1770" t="e">
            <v>#N/A</v>
          </cell>
          <cell r="AR1770" t="str">
            <v>PRS</v>
          </cell>
          <cell r="AS1770">
            <v>0</v>
          </cell>
          <cell r="AT1770" t="e">
            <v>#N/A</v>
          </cell>
        </row>
        <row r="1771">
          <cell r="B1771" t="str">
            <v>MB313477</v>
          </cell>
          <cell r="C1771" t="str">
            <v>MB313477;A</v>
          </cell>
          <cell r="D1771" t="str">
            <v>F-RPM</v>
          </cell>
          <cell r="E1771" t="str">
            <v>MSC</v>
          </cell>
          <cell r="F1771" t="str">
            <v>IRC</v>
          </cell>
          <cell r="G1771" t="str">
            <v>HOSE  101*111*365</v>
          </cell>
          <cell r="H1771">
            <v>510</v>
          </cell>
          <cell r="I1771" t="e">
            <v>#N/A</v>
          </cell>
          <cell r="J1771" t="e">
            <v>#N/A</v>
          </cell>
          <cell r="K1771" t="str">
            <v>C2555;PRS080</v>
          </cell>
          <cell r="L1771">
            <v>30</v>
          </cell>
          <cell r="M1771">
            <v>372.41379310344826</v>
          </cell>
          <cell r="N1771" t="str">
            <v>2x1</v>
          </cell>
          <cell r="O1771" t="str">
            <v>Compression</v>
          </cell>
          <cell r="P1771" t="str">
            <v>Sub.Cont.</v>
          </cell>
          <cell r="Q1771" t="str">
            <v>NO</v>
          </cell>
          <cell r="R1771" t="str">
            <v>-</v>
          </cell>
          <cell r="S1771">
            <v>120</v>
          </cell>
          <cell r="T1771">
            <v>4</v>
          </cell>
          <cell r="U1771">
            <v>95</v>
          </cell>
          <cell r="V1771">
            <v>95</v>
          </cell>
          <cell r="W1771">
            <v>7</v>
          </cell>
          <cell r="Y1771">
            <v>8</v>
          </cell>
          <cell r="Z1771">
            <v>145</v>
          </cell>
          <cell r="AA1771">
            <v>180</v>
          </cell>
          <cell r="AB1771">
            <v>15</v>
          </cell>
          <cell r="AC1771">
            <v>70</v>
          </cell>
          <cell r="AD1771" t="str">
            <v>SE</v>
          </cell>
          <cell r="AE1771">
            <v>0</v>
          </cell>
          <cell r="AF1771">
            <v>2</v>
          </cell>
          <cell r="AG1771">
            <v>30</v>
          </cell>
          <cell r="AH1771">
            <v>413.79310344827587</v>
          </cell>
          <cell r="AJ1771">
            <v>64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 t="e">
            <v>#N/A</v>
          </cell>
          <cell r="AQ1771" t="e">
            <v>#N/A</v>
          </cell>
          <cell r="AR1771" t="e">
            <v>#N/A</v>
          </cell>
          <cell r="AS1771" t="e">
            <v>#N/A</v>
          </cell>
          <cell r="AT1771" t="e">
            <v>#N/A</v>
          </cell>
        </row>
        <row r="1772">
          <cell r="B1772" t="str">
            <v>MB313732</v>
          </cell>
          <cell r="C1772" t="str">
            <v>MB313732</v>
          </cell>
          <cell r="D1772" t="str">
            <v>F-SCR</v>
          </cell>
          <cell r="E1772" t="str">
            <v>MSC</v>
          </cell>
          <cell r="F1772" t="str">
            <v>IRC</v>
          </cell>
          <cell r="G1772" t="str">
            <v>PLATE BAFFLE</v>
          </cell>
          <cell r="H1772" t="str">
            <v>P-S</v>
          </cell>
          <cell r="I1772" t="e">
            <v>#N/A</v>
          </cell>
          <cell r="J1772" t="e">
            <v>#N/A</v>
          </cell>
          <cell r="K1772" t="str">
            <v>E-2694</v>
          </cell>
          <cell r="L1772" t="e">
            <v>#N/A</v>
          </cell>
          <cell r="M1772" t="e">
            <v>#N/A</v>
          </cell>
          <cell r="N1772" t="str">
            <v>4x1</v>
          </cell>
          <cell r="O1772" t="str">
            <v>Compression</v>
          </cell>
          <cell r="P1772" t="str">
            <v>Sub.Cont.</v>
          </cell>
          <cell r="Q1772" t="str">
            <v>NO</v>
          </cell>
          <cell r="R1772" t="str">
            <v>-</v>
          </cell>
          <cell r="S1772">
            <v>120</v>
          </cell>
          <cell r="T1772">
            <v>4</v>
          </cell>
          <cell r="U1772">
            <v>102</v>
          </cell>
          <cell r="V1772">
            <v>102</v>
          </cell>
          <cell r="W1772">
            <v>7</v>
          </cell>
          <cell r="Y1772">
            <v>8</v>
          </cell>
          <cell r="Z1772">
            <v>0</v>
          </cell>
          <cell r="AA1772">
            <v>180</v>
          </cell>
          <cell r="AB1772">
            <v>15</v>
          </cell>
          <cell r="AC1772">
            <v>65</v>
          </cell>
          <cell r="AD1772" t="str">
            <v>RPS</v>
          </cell>
          <cell r="AE1772">
            <v>0</v>
          </cell>
          <cell r="AF1772">
            <v>4</v>
          </cell>
          <cell r="AG1772" t="e">
            <v>#N/A</v>
          </cell>
          <cell r="AH1772" t="e">
            <v>#N/A</v>
          </cell>
          <cell r="AJ1772">
            <v>64</v>
          </cell>
          <cell r="AL1772" t="e">
            <v>#N/A</v>
          </cell>
          <cell r="AM1772" t="e">
            <v>#N/A</v>
          </cell>
          <cell r="AN1772" t="e">
            <v>#N/A</v>
          </cell>
          <cell r="AO1772" t="e">
            <v>#N/A</v>
          </cell>
          <cell r="AP1772" t="e">
            <v>#N/A</v>
          </cell>
          <cell r="AQ1772" t="e">
            <v>#N/A</v>
          </cell>
          <cell r="AR1772" t="e">
            <v>#N/A</v>
          </cell>
          <cell r="AS1772" t="e">
            <v>#N/A</v>
          </cell>
          <cell r="AT1772" t="e">
            <v>#N/A</v>
          </cell>
        </row>
        <row r="1773">
          <cell r="B1773" t="str">
            <v>MB316561</v>
          </cell>
          <cell r="C1773" t="str">
            <v>MB316561;A</v>
          </cell>
          <cell r="D1773" t="str">
            <v>F-OTH</v>
          </cell>
          <cell r="E1773" t="str">
            <v>MSC</v>
          </cell>
          <cell r="F1773" t="str">
            <v>IRC</v>
          </cell>
          <cell r="G1773" t="str">
            <v>PLATE BAFFLE</v>
          </cell>
          <cell r="H1773" t="str">
            <v>RR</v>
          </cell>
          <cell r="I1773" t="e">
            <v>#N/A</v>
          </cell>
          <cell r="J1773" t="e">
            <v>#N/A</v>
          </cell>
          <cell r="K1773" t="str">
            <v>E2621;PRS080</v>
          </cell>
          <cell r="L1773">
            <v>80</v>
          </cell>
          <cell r="M1773" t="e">
            <v>#DIV/0!</v>
          </cell>
          <cell r="N1773" t="str">
            <v>16x1</v>
          </cell>
          <cell r="O1773" t="str">
            <v>Transfer</v>
          </cell>
          <cell r="P1773" t="str">
            <v>Press Dep.</v>
          </cell>
          <cell r="Q1773" t="str">
            <v>NO</v>
          </cell>
          <cell r="R1773" t="str">
            <v>-</v>
          </cell>
          <cell r="S1773">
            <v>120</v>
          </cell>
          <cell r="T1773">
            <v>2</v>
          </cell>
          <cell r="U1773">
            <v>140</v>
          </cell>
          <cell r="V1773">
            <v>140</v>
          </cell>
          <cell r="W1773">
            <v>7</v>
          </cell>
          <cell r="Y1773">
            <v>10</v>
          </cell>
          <cell r="Z1773">
            <v>0</v>
          </cell>
          <cell r="AA1773">
            <v>170</v>
          </cell>
          <cell r="AB1773">
            <v>10</v>
          </cell>
          <cell r="AC1773">
            <v>60</v>
          </cell>
          <cell r="AD1773" t="str">
            <v>SE</v>
          </cell>
          <cell r="AE1773">
            <v>0</v>
          </cell>
          <cell r="AF1773">
            <v>16</v>
          </cell>
          <cell r="AG1773">
            <v>80</v>
          </cell>
          <cell r="AH1773" t="e">
            <v>#DIV/0!</v>
          </cell>
          <cell r="AJ1773">
            <v>62</v>
          </cell>
          <cell r="AL1773" t="e">
            <v>#N/A</v>
          </cell>
          <cell r="AM1773" t="e">
            <v>#N/A</v>
          </cell>
          <cell r="AN1773" t="e">
            <v>#N/A</v>
          </cell>
          <cell r="AO1773" t="e">
            <v>#N/A</v>
          </cell>
          <cell r="AP1773">
            <v>0</v>
          </cell>
          <cell r="AQ1773" t="e">
            <v>#N/A</v>
          </cell>
          <cell r="AR1773" t="str">
            <v>PRS</v>
          </cell>
          <cell r="AS1773">
            <v>0</v>
          </cell>
          <cell r="AT1773" t="e">
            <v>#N/A</v>
          </cell>
        </row>
        <row r="1774">
          <cell r="B1774" t="str">
            <v>MB321885R</v>
          </cell>
          <cell r="C1774" t="str">
            <v>MB321885R</v>
          </cell>
          <cell r="D1774" t="e">
            <v>#N/A</v>
          </cell>
          <cell r="E1774" t="str">
            <v>MSC</v>
          </cell>
          <cell r="F1774" t="str">
            <v>TA</v>
          </cell>
          <cell r="G1774" t="str">
            <v>CUSHION RUBBER</v>
          </cell>
          <cell r="H1774">
            <v>510</v>
          </cell>
          <cell r="I1774" t="e">
            <v>#N/A</v>
          </cell>
          <cell r="J1774" t="e">
            <v>#N/A</v>
          </cell>
          <cell r="K1774" t="str">
            <v>E-1622</v>
          </cell>
          <cell r="L1774" t="e">
            <v>#N/A</v>
          </cell>
          <cell r="M1774" t="e">
            <v>#N/A</v>
          </cell>
          <cell r="O1774" t="str">
            <v>Transfer</v>
          </cell>
          <cell r="P1774" t="str">
            <v>Sub.Cont.</v>
          </cell>
          <cell r="Q1774" t="str">
            <v>NO</v>
          </cell>
          <cell r="R1774" t="str">
            <v>-</v>
          </cell>
          <cell r="S1774">
            <v>100</v>
          </cell>
          <cell r="Y1774">
            <v>5</v>
          </cell>
          <cell r="Z1774">
            <v>0</v>
          </cell>
          <cell r="AA1774">
            <v>175</v>
          </cell>
          <cell r="AB1774">
            <v>0</v>
          </cell>
          <cell r="AC1774">
            <v>0</v>
          </cell>
          <cell r="AD1774" t="str">
            <v>RK</v>
          </cell>
          <cell r="AE1774">
            <v>0</v>
          </cell>
          <cell r="AF1774">
            <v>0</v>
          </cell>
          <cell r="AG1774" t="e">
            <v>#N/A</v>
          </cell>
          <cell r="AH1774" t="e">
            <v>#N/A</v>
          </cell>
          <cell r="AJ1774">
            <v>63</v>
          </cell>
          <cell r="AL1774" t="e">
            <v>#N/A</v>
          </cell>
          <cell r="AM1774" t="e">
            <v>#N/A</v>
          </cell>
          <cell r="AN1774" t="e">
            <v>#N/A</v>
          </cell>
          <cell r="AO1774" t="e">
            <v>#N/A</v>
          </cell>
          <cell r="AP1774" t="e">
            <v>#N/A</v>
          </cell>
          <cell r="AQ1774" t="e">
            <v>#N/A</v>
          </cell>
          <cell r="AR1774" t="e">
            <v>#N/A</v>
          </cell>
          <cell r="AS1774" t="e">
            <v>#N/A</v>
          </cell>
          <cell r="AT1774" t="e">
            <v>#N/A</v>
          </cell>
        </row>
        <row r="1775">
          <cell r="B1775" t="str">
            <v>MB338684R</v>
          </cell>
          <cell r="C1775" t="str">
            <v>MB338684R</v>
          </cell>
          <cell r="D1775" t="e">
            <v>#N/A</v>
          </cell>
          <cell r="E1775" t="str">
            <v>MSC</v>
          </cell>
          <cell r="F1775" t="str">
            <v>IRC</v>
          </cell>
          <cell r="G1775" t="str">
            <v>CUSHION UCT UPT</v>
          </cell>
          <cell r="I1775" t="e">
            <v>#N/A</v>
          </cell>
          <cell r="J1775" t="e">
            <v>#N/A</v>
          </cell>
          <cell r="K1775" t="str">
            <v>AG-2665</v>
          </cell>
          <cell r="L1775" t="e">
            <v>#N/A</v>
          </cell>
          <cell r="M1775" t="e">
            <v>#N/A</v>
          </cell>
          <cell r="O1775" t="str">
            <v>Compression</v>
          </cell>
          <cell r="P1775" t="str">
            <v>Sub.Cont.</v>
          </cell>
          <cell r="Q1775" t="str">
            <v>NO</v>
          </cell>
          <cell r="R1775" t="str">
            <v>-</v>
          </cell>
          <cell r="S1775">
            <v>120</v>
          </cell>
          <cell r="T1775">
            <v>4</v>
          </cell>
          <cell r="U1775">
            <v>70</v>
          </cell>
          <cell r="V1775">
            <v>70</v>
          </cell>
          <cell r="W1775">
            <v>5</v>
          </cell>
          <cell r="Y1775">
            <v>8</v>
          </cell>
          <cell r="Z1775">
            <v>0</v>
          </cell>
          <cell r="AA1775">
            <v>175</v>
          </cell>
          <cell r="AB1775">
            <v>10</v>
          </cell>
          <cell r="AC1775">
            <v>70</v>
          </cell>
          <cell r="AD1775" t="str">
            <v>SE</v>
          </cell>
          <cell r="AE1775">
            <v>0</v>
          </cell>
          <cell r="AF1775">
            <v>0</v>
          </cell>
          <cell r="AG1775" t="e">
            <v>#N/A</v>
          </cell>
          <cell r="AH1775" t="e">
            <v>#N/A</v>
          </cell>
          <cell r="AJ1775">
            <v>63</v>
          </cell>
          <cell r="AL1775" t="e">
            <v>#N/A</v>
          </cell>
          <cell r="AM1775" t="e">
            <v>#N/A</v>
          </cell>
          <cell r="AN1775" t="e">
            <v>#N/A</v>
          </cell>
          <cell r="AO1775" t="e">
            <v>#N/A</v>
          </cell>
          <cell r="AP1775" t="e">
            <v>#N/A</v>
          </cell>
          <cell r="AQ1775" t="e">
            <v>#N/A</v>
          </cell>
          <cell r="AR1775" t="e">
            <v>#N/A</v>
          </cell>
          <cell r="AS1775" t="e">
            <v>#N/A</v>
          </cell>
          <cell r="AT1775" t="e">
            <v>#N/A</v>
          </cell>
        </row>
        <row r="1776">
          <cell r="B1776" t="str">
            <v>MB346021</v>
          </cell>
          <cell r="C1776" t="str">
            <v>MB346021</v>
          </cell>
          <cell r="D1776" t="str">
            <v>F-MCR</v>
          </cell>
          <cell r="E1776" t="str">
            <v>MSC</v>
          </cell>
          <cell r="F1776" t="str">
            <v>IRC</v>
          </cell>
          <cell r="G1776" t="str">
            <v>CUSHION UCT UPT</v>
          </cell>
          <cell r="H1776" t="str">
            <v>AMN</v>
          </cell>
          <cell r="I1776" t="e">
            <v>#N/A</v>
          </cell>
          <cell r="J1776" t="e">
            <v>#N/A</v>
          </cell>
          <cell r="K1776" t="str">
            <v>AG-2996</v>
          </cell>
          <cell r="L1776" t="e">
            <v>#N/A</v>
          </cell>
          <cell r="M1776" t="e">
            <v>#N/A</v>
          </cell>
          <cell r="N1776" t="str">
            <v>1x1</v>
          </cell>
          <cell r="O1776" t="str">
            <v>Transfer</v>
          </cell>
          <cell r="P1776" t="str">
            <v>Sub.Cont.</v>
          </cell>
          <cell r="Q1776" t="str">
            <v>NO</v>
          </cell>
          <cell r="R1776" t="str">
            <v>-</v>
          </cell>
          <cell r="S1776">
            <v>120</v>
          </cell>
          <cell r="T1776">
            <v>2</v>
          </cell>
          <cell r="U1776">
            <v>125</v>
          </cell>
          <cell r="V1776">
            <v>125</v>
          </cell>
          <cell r="W1776">
            <v>6</v>
          </cell>
          <cell r="Y1776">
            <v>10</v>
          </cell>
          <cell r="Z1776" t="e">
            <v>#VALUE!</v>
          </cell>
          <cell r="AA1776">
            <v>170</v>
          </cell>
          <cell r="AB1776">
            <v>10</v>
          </cell>
          <cell r="AC1776">
            <v>70</v>
          </cell>
          <cell r="AD1776" t="str">
            <v>SE</v>
          </cell>
          <cell r="AE1776">
            <v>0</v>
          </cell>
          <cell r="AF1776">
            <v>1</v>
          </cell>
          <cell r="AG1776" t="e">
            <v>#N/A</v>
          </cell>
          <cell r="AH1776" t="e">
            <v>#N/A</v>
          </cell>
          <cell r="AJ1776">
            <v>63</v>
          </cell>
          <cell r="AL1776" t="e">
            <v>#N/A</v>
          </cell>
          <cell r="AM1776" t="e">
            <v>#N/A</v>
          </cell>
          <cell r="AN1776" t="e">
            <v>#N/A</v>
          </cell>
          <cell r="AO1776" t="e">
            <v>#VALUE!</v>
          </cell>
          <cell r="AP1776">
            <v>0</v>
          </cell>
          <cell r="AQ1776" t="e">
            <v>#N/A</v>
          </cell>
          <cell r="AR1776" t="str">
            <v>PRS</v>
          </cell>
          <cell r="AS1776">
            <v>0</v>
          </cell>
          <cell r="AT1776" t="e">
            <v>#VALUE!</v>
          </cell>
        </row>
        <row r="1777">
          <cell r="B1777" t="str">
            <v>MB346022</v>
          </cell>
          <cell r="C1777" t="str">
            <v>MB346022</v>
          </cell>
          <cell r="D1777" t="str">
            <v>F-MCR</v>
          </cell>
          <cell r="E1777" t="str">
            <v>MSC</v>
          </cell>
          <cell r="F1777" t="str">
            <v>TA</v>
          </cell>
          <cell r="G1777" t="str">
            <v>CUSHION DUCT LW</v>
          </cell>
          <cell r="H1777" t="str">
            <v>AMN</v>
          </cell>
          <cell r="I1777" t="e">
            <v>#N/A</v>
          </cell>
          <cell r="J1777" t="e">
            <v>#N/A</v>
          </cell>
          <cell r="K1777" t="str">
            <v>AS-2996</v>
          </cell>
          <cell r="L1777" t="e">
            <v>#N/A</v>
          </cell>
          <cell r="M1777" t="e">
            <v>#N/A</v>
          </cell>
          <cell r="O1777" t="str">
            <v>Transfer</v>
          </cell>
          <cell r="P1777" t="str">
            <v>Sub.Cont.</v>
          </cell>
          <cell r="Q1777" t="str">
            <v>NO</v>
          </cell>
          <cell r="R1777" t="str">
            <v>-</v>
          </cell>
          <cell r="S1777">
            <v>120</v>
          </cell>
          <cell r="T1777">
            <v>2</v>
          </cell>
          <cell r="U1777">
            <v>140</v>
          </cell>
          <cell r="V1777">
            <v>140</v>
          </cell>
          <cell r="W1777">
            <v>8</v>
          </cell>
          <cell r="Y1777">
            <v>10</v>
          </cell>
          <cell r="Z1777" t="e">
            <v>#VALUE!</v>
          </cell>
          <cell r="AA1777">
            <v>170</v>
          </cell>
          <cell r="AB1777">
            <v>15</v>
          </cell>
          <cell r="AC1777">
            <v>70</v>
          </cell>
          <cell r="AD1777" t="str">
            <v>RPS</v>
          </cell>
          <cell r="AE1777">
            <v>0</v>
          </cell>
          <cell r="AF1777">
            <v>0</v>
          </cell>
          <cell r="AG1777" t="e">
            <v>#N/A</v>
          </cell>
          <cell r="AH1777" t="e">
            <v>#N/A</v>
          </cell>
          <cell r="AJ1777">
            <v>63</v>
          </cell>
          <cell r="AL1777" t="e">
            <v>#N/A</v>
          </cell>
          <cell r="AM1777" t="e">
            <v>#N/A</v>
          </cell>
          <cell r="AN1777" t="e">
            <v>#N/A</v>
          </cell>
          <cell r="AO1777" t="e">
            <v>#VALUE!</v>
          </cell>
          <cell r="AP1777" t="e">
            <v>#N/A</v>
          </cell>
          <cell r="AQ1777" t="e">
            <v>#N/A</v>
          </cell>
          <cell r="AR1777" t="e">
            <v>#N/A</v>
          </cell>
          <cell r="AS1777" t="e">
            <v>#N/A</v>
          </cell>
          <cell r="AT1777" t="e">
            <v>#VALUE!</v>
          </cell>
        </row>
        <row r="1778">
          <cell r="B1778" t="str">
            <v>MB346331</v>
          </cell>
          <cell r="C1778" t="str">
            <v>MB346331</v>
          </cell>
          <cell r="D1778" t="e">
            <v>#N/A</v>
          </cell>
          <cell r="E1778" t="str">
            <v>MSC</v>
          </cell>
          <cell r="F1778" t="str">
            <v>TA</v>
          </cell>
          <cell r="G1778" t="str">
            <v>CUSHION DUCT RH</v>
          </cell>
          <cell r="H1778">
            <v>510</v>
          </cell>
          <cell r="I1778" t="e">
            <v>#N/A</v>
          </cell>
          <cell r="J1778" t="e">
            <v>#N/A</v>
          </cell>
          <cell r="K1778" t="str">
            <v>AS-2500</v>
          </cell>
          <cell r="L1778" t="e">
            <v>#N/A</v>
          </cell>
          <cell r="M1778" t="e">
            <v>#N/A</v>
          </cell>
          <cell r="N1778" t="str">
            <v>2x1</v>
          </cell>
          <cell r="O1778" t="str">
            <v>Compression</v>
          </cell>
          <cell r="P1778" t="str">
            <v>Sub.Cont.</v>
          </cell>
          <cell r="Q1778" t="str">
            <v>NO</v>
          </cell>
          <cell r="R1778" t="str">
            <v>-</v>
          </cell>
          <cell r="S1778">
            <v>120</v>
          </cell>
          <cell r="T1778">
            <v>8</v>
          </cell>
          <cell r="U1778">
            <v>80</v>
          </cell>
          <cell r="V1778">
            <v>85</v>
          </cell>
          <cell r="W1778">
            <v>8</v>
          </cell>
          <cell r="Y1778">
            <v>8</v>
          </cell>
          <cell r="Z1778">
            <v>0</v>
          </cell>
          <cell r="AA1778">
            <v>180</v>
          </cell>
          <cell r="AB1778">
            <v>20</v>
          </cell>
          <cell r="AC1778">
            <v>60</v>
          </cell>
          <cell r="AD1778" t="str">
            <v>RK</v>
          </cell>
          <cell r="AE1778">
            <v>0</v>
          </cell>
          <cell r="AF1778">
            <v>2</v>
          </cell>
          <cell r="AG1778" t="e">
            <v>#N/A</v>
          </cell>
          <cell r="AH1778" t="e">
            <v>#N/A</v>
          </cell>
          <cell r="AJ1778">
            <v>64</v>
          </cell>
          <cell r="AL1778" t="e">
            <v>#N/A</v>
          </cell>
          <cell r="AM1778" t="e">
            <v>#N/A</v>
          </cell>
          <cell r="AN1778" t="e">
            <v>#N/A</v>
          </cell>
          <cell r="AO1778" t="e">
            <v>#N/A</v>
          </cell>
          <cell r="AP1778" t="e">
            <v>#N/A</v>
          </cell>
          <cell r="AQ1778" t="e">
            <v>#N/A</v>
          </cell>
          <cell r="AR1778" t="e">
            <v>#N/A</v>
          </cell>
          <cell r="AS1778" t="e">
            <v>#N/A</v>
          </cell>
          <cell r="AT1778" t="e">
            <v>#N/A</v>
          </cell>
        </row>
        <row r="1779">
          <cell r="B1779" t="str">
            <v>MB346339</v>
          </cell>
          <cell r="C1779" t="str">
            <v>MB346339;A</v>
          </cell>
          <cell r="D1779" t="e">
            <v>#N/A</v>
          </cell>
          <cell r="E1779" t="str">
            <v>MSC</v>
          </cell>
          <cell r="F1779" t="str">
            <v>TA</v>
          </cell>
          <cell r="G1779" t="str">
            <v>APRON LOWER</v>
          </cell>
          <cell r="H1779">
            <v>510</v>
          </cell>
          <cell r="I1779" t="e">
            <v>#N/A</v>
          </cell>
          <cell r="J1779" t="e">
            <v>#N/A</v>
          </cell>
          <cell r="K1779" t="str">
            <v>E2800;PRS080</v>
          </cell>
          <cell r="L1779" t="e">
            <v>#N/A</v>
          </cell>
          <cell r="M1779" t="e">
            <v>#N/A</v>
          </cell>
          <cell r="N1779" t="str">
            <v>1x1</v>
          </cell>
          <cell r="O1779" t="str">
            <v>Compression</v>
          </cell>
          <cell r="P1779" t="str">
            <v>Press Dep.</v>
          </cell>
          <cell r="Q1779" t="str">
            <v>NO</v>
          </cell>
          <cell r="R1779" t="str">
            <v>.</v>
          </cell>
          <cell r="S1779">
            <v>100</v>
          </cell>
          <cell r="T1779">
            <v>4</v>
          </cell>
          <cell r="U1779">
            <v>185</v>
          </cell>
          <cell r="V1779">
            <v>30</v>
          </cell>
          <cell r="W1779">
            <v>8</v>
          </cell>
          <cell r="Y1779">
            <v>7</v>
          </cell>
          <cell r="Z1779" t="e">
            <v>#VALUE!</v>
          </cell>
          <cell r="AA1779">
            <v>170</v>
          </cell>
          <cell r="AB1779">
            <v>10</v>
          </cell>
          <cell r="AC1779">
            <v>40</v>
          </cell>
          <cell r="AD1779" t="str">
            <v>SE</v>
          </cell>
          <cell r="AE1779">
            <v>0</v>
          </cell>
          <cell r="AF1779">
            <v>0</v>
          </cell>
          <cell r="AG1779" t="e">
            <v>#N/A</v>
          </cell>
          <cell r="AH1779" t="e">
            <v>#N/A</v>
          </cell>
          <cell r="AI1779" t="str">
            <v xml:space="preserve"> </v>
          </cell>
          <cell r="AJ1779">
            <v>35</v>
          </cell>
          <cell r="AL1779" t="e">
            <v>#N/A</v>
          </cell>
          <cell r="AM1779" t="e">
            <v>#N/A</v>
          </cell>
          <cell r="AN1779" t="e">
            <v>#N/A</v>
          </cell>
          <cell r="AO1779" t="e">
            <v>#VALUE!</v>
          </cell>
          <cell r="AP1779">
            <v>0</v>
          </cell>
          <cell r="AQ1779" t="e">
            <v>#N/A</v>
          </cell>
          <cell r="AR1779" t="str">
            <v>PRS</v>
          </cell>
          <cell r="AS1779">
            <v>3.55</v>
          </cell>
          <cell r="AT1779" t="e">
            <v>#VALUE!</v>
          </cell>
        </row>
        <row r="1780">
          <cell r="B1780" t="str">
            <v>MB346340</v>
          </cell>
          <cell r="C1780" t="str">
            <v>MB346340;A</v>
          </cell>
          <cell r="D1780" t="e">
            <v>#N/A</v>
          </cell>
          <cell r="E1780" t="str">
            <v>MSC</v>
          </cell>
          <cell r="F1780" t="str">
            <v>TA</v>
          </cell>
          <cell r="G1780" t="str">
            <v>PLATE BAFFLE RH</v>
          </cell>
          <cell r="H1780">
            <v>510</v>
          </cell>
          <cell r="I1780" t="e">
            <v>#N/A</v>
          </cell>
          <cell r="J1780" t="e">
            <v>#N/A</v>
          </cell>
          <cell r="K1780" t="str">
            <v>E2800;PRS080</v>
          </cell>
          <cell r="L1780" t="e">
            <v>#N/A</v>
          </cell>
          <cell r="M1780" t="e">
            <v>#N/A</v>
          </cell>
          <cell r="N1780" t="str">
            <v>1x1</v>
          </cell>
          <cell r="O1780" t="str">
            <v>Compression</v>
          </cell>
          <cell r="P1780" t="str">
            <v>Sub.Cont.</v>
          </cell>
          <cell r="Q1780" t="str">
            <v>NO</v>
          </cell>
          <cell r="R1780" t="str">
            <v>-</v>
          </cell>
          <cell r="S1780">
            <v>100</v>
          </cell>
          <cell r="T1780" t="str">
            <v>JIG</v>
          </cell>
          <cell r="Y1780">
            <v>5</v>
          </cell>
          <cell r="Z1780" t="e">
            <v>#VALUE!</v>
          </cell>
          <cell r="AA1780">
            <v>175</v>
          </cell>
          <cell r="AB1780">
            <v>0</v>
          </cell>
          <cell r="AC1780">
            <v>70</v>
          </cell>
          <cell r="AD1780" t="str">
            <v>RK</v>
          </cell>
          <cell r="AE1780">
            <v>0</v>
          </cell>
          <cell r="AF1780">
            <v>0</v>
          </cell>
          <cell r="AG1780" t="e">
            <v>#N/A</v>
          </cell>
          <cell r="AH1780" t="e">
            <v>#N/A</v>
          </cell>
          <cell r="AJ1780" t="e">
            <v>#VALUE!</v>
          </cell>
          <cell r="AL1780" t="e">
            <v>#N/A</v>
          </cell>
          <cell r="AM1780" t="e">
            <v>#N/A</v>
          </cell>
          <cell r="AN1780" t="e">
            <v>#N/A</v>
          </cell>
          <cell r="AO1780" t="e">
            <v>#VALUE!</v>
          </cell>
          <cell r="AP1780" t="e">
            <v>#N/A</v>
          </cell>
          <cell r="AQ1780" t="e">
            <v>#N/A</v>
          </cell>
          <cell r="AR1780" t="e">
            <v>#N/A</v>
          </cell>
          <cell r="AS1780" t="e">
            <v>#N/A</v>
          </cell>
          <cell r="AT1780" t="e">
            <v>#VALUE!</v>
          </cell>
        </row>
        <row r="1781">
          <cell r="B1781" t="str">
            <v>MB346751</v>
          </cell>
          <cell r="C1781" t="str">
            <v>MB346751</v>
          </cell>
          <cell r="D1781" t="str">
            <v>F-MCR</v>
          </cell>
          <cell r="E1781" t="str">
            <v>MSC</v>
          </cell>
          <cell r="F1781" t="str">
            <v>TA</v>
          </cell>
          <cell r="G1781" t="str">
            <v>PLATE BAFFLE CTR</v>
          </cell>
          <cell r="H1781" t="str">
            <v>AMN</v>
          </cell>
          <cell r="I1781" t="e">
            <v>#N/A</v>
          </cell>
          <cell r="J1781" t="e">
            <v>#N/A</v>
          </cell>
          <cell r="K1781" t="str">
            <v>AS-2996</v>
          </cell>
          <cell r="L1781" t="e">
            <v>#N/A</v>
          </cell>
          <cell r="M1781" t="e">
            <v>#N/A</v>
          </cell>
          <cell r="N1781" t="str">
            <v>1x1</v>
          </cell>
          <cell r="O1781" t="str">
            <v>Compression</v>
          </cell>
          <cell r="P1781" t="str">
            <v>Sub.Cont.</v>
          </cell>
          <cell r="Q1781" t="str">
            <v>NO</v>
          </cell>
          <cell r="R1781" t="str">
            <v>-</v>
          </cell>
          <cell r="S1781">
            <v>100</v>
          </cell>
          <cell r="T1781" t="str">
            <v>JIG</v>
          </cell>
          <cell r="Y1781">
            <v>5</v>
          </cell>
          <cell r="Z1781" t="e">
            <v>#VALUE!</v>
          </cell>
          <cell r="AA1781">
            <v>175</v>
          </cell>
          <cell r="AB1781">
            <v>0</v>
          </cell>
          <cell r="AC1781">
            <v>0</v>
          </cell>
          <cell r="AD1781" t="str">
            <v>RK</v>
          </cell>
          <cell r="AE1781">
            <v>0</v>
          </cell>
          <cell r="AF1781">
            <v>1</v>
          </cell>
          <cell r="AG1781" t="e">
            <v>#N/A</v>
          </cell>
          <cell r="AH1781" t="e">
            <v>#N/A</v>
          </cell>
          <cell r="AJ1781" t="str">
            <v xml:space="preserve"> </v>
          </cell>
          <cell r="AL1781" t="e">
            <v>#N/A</v>
          </cell>
          <cell r="AM1781" t="e">
            <v>#N/A</v>
          </cell>
          <cell r="AN1781" t="e">
            <v>#N/A</v>
          </cell>
          <cell r="AO1781" t="e">
            <v>#VALUE!</v>
          </cell>
          <cell r="AP1781" t="e">
            <v>#N/A</v>
          </cell>
          <cell r="AQ1781" t="e">
            <v>#N/A</v>
          </cell>
          <cell r="AR1781" t="e">
            <v>#N/A</v>
          </cell>
          <cell r="AS1781" t="e">
            <v>#N/A</v>
          </cell>
          <cell r="AT1781" t="e">
            <v>#VALUE!</v>
          </cell>
        </row>
        <row r="1782">
          <cell r="B1782" t="str">
            <v>MB346752</v>
          </cell>
          <cell r="C1782" t="str">
            <v>MB346752</v>
          </cell>
          <cell r="D1782" t="str">
            <v>F-MCR</v>
          </cell>
          <cell r="E1782" t="str">
            <v>MSC</v>
          </cell>
          <cell r="F1782" t="str">
            <v>TA</v>
          </cell>
          <cell r="G1782" t="str">
            <v>PLATE BAFFLE RH</v>
          </cell>
          <cell r="H1782" t="str">
            <v>AMN</v>
          </cell>
          <cell r="I1782" t="e">
            <v>#N/A</v>
          </cell>
          <cell r="J1782" t="e">
            <v>#N/A</v>
          </cell>
          <cell r="K1782" t="str">
            <v>AS-2996</v>
          </cell>
          <cell r="L1782" t="e">
            <v>#N/A</v>
          </cell>
          <cell r="M1782" t="e">
            <v>#N/A</v>
          </cell>
          <cell r="N1782" t="str">
            <v>1x1</v>
          </cell>
          <cell r="O1782" t="str">
            <v>Compression</v>
          </cell>
          <cell r="P1782" t="str">
            <v>Sub.Cont.</v>
          </cell>
          <cell r="Q1782" t="str">
            <v>NO</v>
          </cell>
          <cell r="R1782" t="str">
            <v>-</v>
          </cell>
          <cell r="S1782">
            <v>100</v>
          </cell>
          <cell r="Y1782">
            <v>5</v>
          </cell>
          <cell r="Z1782" t="e">
            <v>#VALUE!</v>
          </cell>
          <cell r="AA1782">
            <v>175</v>
          </cell>
          <cell r="AB1782">
            <v>0</v>
          </cell>
          <cell r="AC1782">
            <v>0</v>
          </cell>
          <cell r="AD1782" t="str">
            <v>RK</v>
          </cell>
          <cell r="AE1782">
            <v>0</v>
          </cell>
          <cell r="AF1782">
            <v>1</v>
          </cell>
          <cell r="AG1782" t="e">
            <v>#N/A</v>
          </cell>
          <cell r="AH1782" t="e">
            <v>#N/A</v>
          </cell>
          <cell r="AJ1782">
            <v>0</v>
          </cell>
          <cell r="AL1782" t="e">
            <v>#N/A</v>
          </cell>
          <cell r="AM1782" t="e">
            <v>#N/A</v>
          </cell>
          <cell r="AN1782" t="e">
            <v>#N/A</v>
          </cell>
          <cell r="AO1782" t="e">
            <v>#VALUE!</v>
          </cell>
          <cell r="AP1782" t="e">
            <v>#N/A</v>
          </cell>
          <cell r="AQ1782" t="e">
            <v>#N/A</v>
          </cell>
          <cell r="AR1782" t="e">
            <v>#N/A</v>
          </cell>
          <cell r="AS1782" t="e">
            <v>#N/A</v>
          </cell>
          <cell r="AT1782" t="e">
            <v>#VALUE!</v>
          </cell>
        </row>
        <row r="1783">
          <cell r="B1783" t="str">
            <v>MB346755</v>
          </cell>
          <cell r="C1783" t="str">
            <v>MB346755</v>
          </cell>
          <cell r="D1783" t="e">
            <v>#N/A</v>
          </cell>
          <cell r="E1783" t="str">
            <v>MSC</v>
          </cell>
          <cell r="F1783" t="str">
            <v>TA</v>
          </cell>
          <cell r="G1783" t="str">
            <v>APRON SPLASH UPPER</v>
          </cell>
          <cell r="H1783" t="str">
            <v>PLA</v>
          </cell>
          <cell r="I1783" t="e">
            <v>#N/A</v>
          </cell>
          <cell r="J1783" t="e">
            <v>#N/A</v>
          </cell>
          <cell r="K1783" t="str">
            <v>AS-2996</v>
          </cell>
          <cell r="L1783" t="e">
            <v>#N/A</v>
          </cell>
          <cell r="M1783" t="e">
            <v>#N/A</v>
          </cell>
          <cell r="N1783" t="str">
            <v>1x1</v>
          </cell>
          <cell r="O1783" t="str">
            <v>Compression</v>
          </cell>
          <cell r="P1783" t="str">
            <v>Sub.Cont.</v>
          </cell>
          <cell r="Q1783" t="str">
            <v>NO</v>
          </cell>
          <cell r="R1783" t="str">
            <v>-</v>
          </cell>
          <cell r="S1783">
            <v>100</v>
          </cell>
          <cell r="Y1783">
            <v>5</v>
          </cell>
          <cell r="Z1783" t="e">
            <v>#VALUE!</v>
          </cell>
          <cell r="AA1783">
            <v>175</v>
          </cell>
          <cell r="AB1783">
            <v>0</v>
          </cell>
          <cell r="AC1783">
            <v>0</v>
          </cell>
          <cell r="AD1783" t="str">
            <v>RK</v>
          </cell>
          <cell r="AE1783">
            <v>0</v>
          </cell>
          <cell r="AF1783">
            <v>1</v>
          </cell>
          <cell r="AG1783" t="e">
            <v>#N/A</v>
          </cell>
          <cell r="AH1783" t="e">
            <v>#N/A</v>
          </cell>
          <cell r="AJ1783" t="e">
            <v>#VALUE!</v>
          </cell>
          <cell r="AL1783" t="e">
            <v>#N/A</v>
          </cell>
          <cell r="AM1783" t="e">
            <v>#N/A</v>
          </cell>
          <cell r="AN1783" t="e">
            <v>#N/A</v>
          </cell>
          <cell r="AO1783" t="e">
            <v>#VALUE!</v>
          </cell>
          <cell r="AP1783" t="e">
            <v>#N/A</v>
          </cell>
          <cell r="AQ1783" t="e">
            <v>#N/A</v>
          </cell>
          <cell r="AR1783" t="e">
            <v>#N/A</v>
          </cell>
          <cell r="AS1783" t="e">
            <v>#N/A</v>
          </cell>
          <cell r="AT1783" t="e">
            <v>#VALUE!</v>
          </cell>
        </row>
        <row r="1784">
          <cell r="B1784" t="str">
            <v>MB346756</v>
          </cell>
          <cell r="C1784" t="str">
            <v>MB346756</v>
          </cell>
          <cell r="D1784" t="str">
            <v>F-RP</v>
          </cell>
          <cell r="E1784" t="str">
            <v>MSC</v>
          </cell>
          <cell r="F1784" t="str">
            <v>FUSO</v>
          </cell>
          <cell r="G1784" t="str">
            <v>BOOT RUBBER</v>
          </cell>
          <cell r="H1784" t="str">
            <v>PLA</v>
          </cell>
          <cell r="I1784" t="e">
            <v>#N/A</v>
          </cell>
          <cell r="J1784" t="e">
            <v>#N/A</v>
          </cell>
          <cell r="K1784" t="str">
            <v>AS-2996</v>
          </cell>
          <cell r="L1784" t="e">
            <v>#N/A</v>
          </cell>
          <cell r="M1784" t="e">
            <v>#N/A</v>
          </cell>
          <cell r="N1784" t="str">
            <v>1x1</v>
          </cell>
          <cell r="O1784" t="str">
            <v>Compression</v>
          </cell>
          <cell r="P1784" t="str">
            <v>Sub.Cont.</v>
          </cell>
          <cell r="Q1784" t="str">
            <v>NO</v>
          </cell>
          <cell r="R1784" t="str">
            <v>-</v>
          </cell>
          <cell r="S1784">
            <v>100</v>
          </cell>
          <cell r="T1784">
            <v>16</v>
          </cell>
          <cell r="U1784">
            <v>30</v>
          </cell>
          <cell r="V1784">
            <v>30</v>
          </cell>
          <cell r="W1784">
            <v>5</v>
          </cell>
          <cell r="Y1784">
            <v>4</v>
          </cell>
          <cell r="Z1784" t="e">
            <v>#VALUE!</v>
          </cell>
          <cell r="AA1784">
            <v>180</v>
          </cell>
          <cell r="AB1784">
            <v>7</v>
          </cell>
          <cell r="AC1784">
            <v>60</v>
          </cell>
          <cell r="AD1784" t="str">
            <v>RK</v>
          </cell>
          <cell r="AE1784">
            <v>0</v>
          </cell>
          <cell r="AF1784">
            <v>1</v>
          </cell>
          <cell r="AG1784" t="e">
            <v>#N/A</v>
          </cell>
          <cell r="AH1784" t="e">
            <v>#N/A</v>
          </cell>
          <cell r="AJ1784">
            <v>0</v>
          </cell>
          <cell r="AL1784" t="e">
            <v>#N/A</v>
          </cell>
          <cell r="AM1784" t="e">
            <v>#N/A</v>
          </cell>
          <cell r="AN1784" t="e">
            <v>#N/A</v>
          </cell>
          <cell r="AO1784" t="e">
            <v>#VALUE!</v>
          </cell>
          <cell r="AP1784" t="e">
            <v>#N/A</v>
          </cell>
          <cell r="AQ1784" t="e">
            <v>#N/A</v>
          </cell>
          <cell r="AR1784" t="e">
            <v>#N/A</v>
          </cell>
          <cell r="AS1784" t="e">
            <v>#N/A</v>
          </cell>
          <cell r="AT1784" t="e">
            <v>#VALUE!</v>
          </cell>
        </row>
        <row r="1785">
          <cell r="B1785" t="str">
            <v>MB356979</v>
          </cell>
          <cell r="C1785" t="str">
            <v>MB356979;A</v>
          </cell>
          <cell r="D1785" t="str">
            <v>F-EM</v>
          </cell>
          <cell r="E1785" t="str">
            <v>MSC</v>
          </cell>
          <cell r="F1785" t="str">
            <v>FOSO</v>
          </cell>
          <cell r="G1785" t="str">
            <v>DUCT AIR UPR</v>
          </cell>
          <cell r="H1785" t="str">
            <v>INM 4,16,17,28,32-35</v>
          </cell>
          <cell r="I1785" t="e">
            <v>#N/A</v>
          </cell>
          <cell r="J1785" t="e">
            <v>#N/A</v>
          </cell>
          <cell r="K1785" t="str">
            <v>AS-5505;INJ080</v>
          </cell>
          <cell r="L1785">
            <v>70</v>
          </cell>
          <cell r="M1785">
            <v>6700</v>
          </cell>
          <cell r="N1785" t="str">
            <v>16x1</v>
          </cell>
          <cell r="O1785" t="str">
            <v>Compression</v>
          </cell>
          <cell r="P1785" t="str">
            <v>Sub.Cont.</v>
          </cell>
          <cell r="Q1785" t="str">
            <v>NO</v>
          </cell>
          <cell r="R1785" t="str">
            <v>-</v>
          </cell>
          <cell r="S1785">
            <v>100</v>
          </cell>
          <cell r="T1785">
            <v>4</v>
          </cell>
          <cell r="U1785">
            <v>6</v>
          </cell>
          <cell r="V1785">
            <v>352</v>
          </cell>
          <cell r="W1785">
            <v>4</v>
          </cell>
          <cell r="Y1785">
            <v>4</v>
          </cell>
          <cell r="Z1785">
            <v>250</v>
          </cell>
          <cell r="AA1785">
            <v>175</v>
          </cell>
          <cell r="AB1785">
            <v>3</v>
          </cell>
          <cell r="AC1785">
            <v>60</v>
          </cell>
          <cell r="AD1785" t="str">
            <v>RK</v>
          </cell>
          <cell r="AE1785">
            <v>0</v>
          </cell>
          <cell r="AF1785">
            <v>25</v>
          </cell>
          <cell r="AG1785">
            <v>70</v>
          </cell>
          <cell r="AH1785">
            <v>7000</v>
          </cell>
          <cell r="AJ1785">
            <v>0</v>
          </cell>
          <cell r="AL1785">
            <v>60</v>
          </cell>
          <cell r="AM1785">
            <v>20</v>
          </cell>
          <cell r="AN1785">
            <v>1500</v>
          </cell>
          <cell r="AO1785">
            <v>15</v>
          </cell>
          <cell r="AP1785" t="e">
            <v>#N/A</v>
          </cell>
          <cell r="AQ1785" t="e">
            <v>#N/A</v>
          </cell>
          <cell r="AR1785" t="e">
            <v>#N/A</v>
          </cell>
          <cell r="AS1785" t="e">
            <v>#N/A</v>
          </cell>
          <cell r="AT1785" t="e">
            <v>#N/A</v>
          </cell>
        </row>
        <row r="1786">
          <cell r="B1786" t="str">
            <v>MB365143</v>
          </cell>
          <cell r="C1786" t="str">
            <v>MB365143;A</v>
          </cell>
          <cell r="D1786" t="e">
            <v>#N/A</v>
          </cell>
          <cell r="E1786" t="str">
            <v>MSC</v>
          </cell>
          <cell r="F1786" t="str">
            <v>TA</v>
          </cell>
          <cell r="G1786" t="str">
            <v>HOSE AIR INTAKE</v>
          </cell>
          <cell r="H1786">
            <v>510</v>
          </cell>
          <cell r="I1786" t="e">
            <v>#N/A</v>
          </cell>
          <cell r="J1786" t="e">
            <v>#N/A</v>
          </cell>
          <cell r="K1786" t="str">
            <v>E2776;PRS080</v>
          </cell>
          <cell r="L1786">
            <v>98</v>
          </cell>
          <cell r="M1786" t="e">
            <v>#DIV/0!</v>
          </cell>
          <cell r="N1786" t="str">
            <v>36x1</v>
          </cell>
          <cell r="O1786" t="str">
            <v>Compression</v>
          </cell>
          <cell r="P1786" t="str">
            <v>Press Dep.</v>
          </cell>
          <cell r="Q1786" t="str">
            <v>NO</v>
          </cell>
          <cell r="R1786" t="str">
            <v>-</v>
          </cell>
          <cell r="S1786">
            <v>120</v>
          </cell>
          <cell r="T1786" t="str">
            <v>JIG</v>
          </cell>
          <cell r="Y1786">
            <v>3</v>
          </cell>
          <cell r="Z1786">
            <v>0</v>
          </cell>
          <cell r="AA1786">
            <v>175</v>
          </cell>
          <cell r="AB1786">
            <v>0</v>
          </cell>
          <cell r="AC1786">
            <v>90</v>
          </cell>
          <cell r="AD1786" t="str">
            <v>RK</v>
          </cell>
          <cell r="AE1786">
            <v>0</v>
          </cell>
          <cell r="AF1786">
            <v>36</v>
          </cell>
          <cell r="AG1786">
            <v>98</v>
          </cell>
          <cell r="AH1786" t="e">
            <v>#DIV/0!</v>
          </cell>
          <cell r="AJ1786">
            <v>66</v>
          </cell>
          <cell r="AL1786" t="e">
            <v>#N/A</v>
          </cell>
          <cell r="AM1786" t="e">
            <v>#N/A</v>
          </cell>
          <cell r="AN1786" t="e">
            <v>#N/A</v>
          </cell>
          <cell r="AO1786" t="e">
            <v>#N/A</v>
          </cell>
          <cell r="AP1786" t="e">
            <v>#N/A</v>
          </cell>
          <cell r="AQ1786" t="e">
            <v>#N/A</v>
          </cell>
          <cell r="AR1786" t="e">
            <v>#N/A</v>
          </cell>
          <cell r="AS1786" t="e">
            <v>#N/A</v>
          </cell>
          <cell r="AT1786" t="e">
            <v>#N/A</v>
          </cell>
        </row>
        <row r="1787">
          <cell r="B1787" t="str">
            <v>MB391629</v>
          </cell>
          <cell r="C1787" t="str">
            <v>MB391629;A</v>
          </cell>
          <cell r="D1787" t="str">
            <v>F-EM</v>
          </cell>
          <cell r="E1787" t="str">
            <v>MSC</v>
          </cell>
          <cell r="F1787" t="str">
            <v>IRC</v>
          </cell>
          <cell r="G1787" t="str">
            <v>STOPPER BUMP</v>
          </cell>
          <cell r="H1787">
            <v>510</v>
          </cell>
          <cell r="I1787" t="e">
            <v>#N/A</v>
          </cell>
          <cell r="J1787" t="e">
            <v>#N/A</v>
          </cell>
          <cell r="K1787" t="str">
            <v>AS2778;PRS080</v>
          </cell>
          <cell r="L1787" t="e">
            <v>#N/A</v>
          </cell>
          <cell r="M1787" t="e">
            <v>#N/A</v>
          </cell>
          <cell r="N1787" t="str">
            <v>2x1</v>
          </cell>
          <cell r="O1787" t="str">
            <v>Compression</v>
          </cell>
          <cell r="P1787" t="str">
            <v>Sub.Cont.</v>
          </cell>
          <cell r="Q1787" t="str">
            <v>NO</v>
          </cell>
          <cell r="R1787" t="str">
            <v>-</v>
          </cell>
          <cell r="S1787">
            <v>100</v>
          </cell>
          <cell r="T1787" t="str">
            <v>JIG</v>
          </cell>
          <cell r="Y1787">
            <v>3</v>
          </cell>
          <cell r="Z1787">
            <v>137.28</v>
          </cell>
          <cell r="AA1787">
            <v>175</v>
          </cell>
          <cell r="AB1787">
            <v>30</v>
          </cell>
          <cell r="AC1787">
            <v>90</v>
          </cell>
          <cell r="AD1787" t="str">
            <v>RK</v>
          </cell>
          <cell r="AE1787">
            <v>0</v>
          </cell>
          <cell r="AF1787">
            <v>2</v>
          </cell>
          <cell r="AG1787" t="e">
            <v>#N/A</v>
          </cell>
          <cell r="AH1787" t="e">
            <v>#N/A</v>
          </cell>
          <cell r="AL1787">
            <v>30</v>
          </cell>
          <cell r="AM1787">
            <v>10</v>
          </cell>
          <cell r="AN1787">
            <v>60</v>
          </cell>
          <cell r="AO1787">
            <v>4.1183999999999994</v>
          </cell>
          <cell r="AP1787" t="e">
            <v>#N/A</v>
          </cell>
          <cell r="AQ1787" t="e">
            <v>#N/A</v>
          </cell>
          <cell r="AR1787" t="e">
            <v>#N/A</v>
          </cell>
          <cell r="AS1787" t="e">
            <v>#N/A</v>
          </cell>
          <cell r="AT1787" t="e">
            <v>#N/A</v>
          </cell>
        </row>
        <row r="1788">
          <cell r="B1788" t="str">
            <v>MB391629</v>
          </cell>
          <cell r="C1788" t="str">
            <v>MB391629;A</v>
          </cell>
          <cell r="D1788" t="str">
            <v>F-EM</v>
          </cell>
          <cell r="E1788" t="str">
            <v>MSC</v>
          </cell>
          <cell r="F1788" t="str">
            <v>IRC</v>
          </cell>
          <cell r="G1788" t="str">
            <v>STOPPER BUMP</v>
          </cell>
          <cell r="H1788">
            <v>510</v>
          </cell>
          <cell r="I1788" t="e">
            <v>#N/A</v>
          </cell>
          <cell r="J1788" t="e">
            <v>#N/A</v>
          </cell>
          <cell r="K1788" t="str">
            <v>AS2778;PRS080</v>
          </cell>
          <cell r="L1788" t="e">
            <v>#N/A</v>
          </cell>
          <cell r="M1788" t="e">
            <v>#N/A</v>
          </cell>
          <cell r="N1788" t="str">
            <v>2x1</v>
          </cell>
          <cell r="O1788" t="str">
            <v>Compression</v>
          </cell>
          <cell r="P1788" t="str">
            <v>Sub.Cont.</v>
          </cell>
          <cell r="Q1788" t="str">
            <v>NO</v>
          </cell>
          <cell r="R1788" t="str">
            <v>-</v>
          </cell>
          <cell r="S1788">
            <v>100</v>
          </cell>
          <cell r="T1788">
            <v>2</v>
          </cell>
          <cell r="U1788">
            <v>49</v>
          </cell>
          <cell r="V1788">
            <v>60</v>
          </cell>
          <cell r="W1788">
            <v>8</v>
          </cell>
          <cell r="Y1788">
            <v>4</v>
          </cell>
          <cell r="Z1788">
            <v>137.28</v>
          </cell>
          <cell r="AA1788">
            <v>170</v>
          </cell>
          <cell r="AB1788">
            <v>5</v>
          </cell>
          <cell r="AC1788">
            <v>70</v>
          </cell>
          <cell r="AD1788" t="str">
            <v>RK</v>
          </cell>
          <cell r="AE1788">
            <v>0</v>
          </cell>
          <cell r="AF1788">
            <v>2</v>
          </cell>
          <cell r="AG1788" t="e">
            <v>#N/A</v>
          </cell>
          <cell r="AH1788" t="e">
            <v>#N/A</v>
          </cell>
          <cell r="AJ1788">
            <v>0</v>
          </cell>
          <cell r="AL1788">
            <v>30</v>
          </cell>
          <cell r="AM1788">
            <v>10</v>
          </cell>
          <cell r="AN1788">
            <v>60</v>
          </cell>
          <cell r="AO1788">
            <v>4.1183999999999994</v>
          </cell>
          <cell r="AP1788" t="e">
            <v>#N/A</v>
          </cell>
          <cell r="AQ1788" t="e">
            <v>#N/A</v>
          </cell>
          <cell r="AR1788" t="e">
            <v>#N/A</v>
          </cell>
          <cell r="AS1788" t="e">
            <v>#N/A</v>
          </cell>
          <cell r="AT1788" t="e">
            <v>#N/A</v>
          </cell>
        </row>
        <row r="1789">
          <cell r="B1789" t="str">
            <v>MB402060</v>
          </cell>
          <cell r="C1789" t="str">
            <v>MB402060;A</v>
          </cell>
          <cell r="D1789" t="str">
            <v>F-WCLHO</v>
          </cell>
          <cell r="E1789" t="str">
            <v>MSC</v>
          </cell>
          <cell r="F1789" t="str">
            <v>BM</v>
          </cell>
          <cell r="G1789" t="str">
            <v>HOSE  1*0*0</v>
          </cell>
          <cell r="H1789" t="str">
            <v>AMN</v>
          </cell>
          <cell r="I1789" t="e">
            <v>#N/A</v>
          </cell>
          <cell r="J1789" t="e">
            <v>#N/A</v>
          </cell>
          <cell r="K1789" t="str">
            <v>E2776;PRS080</v>
          </cell>
          <cell r="L1789">
            <v>98</v>
          </cell>
          <cell r="M1789" t="e">
            <v>#DIV/0!</v>
          </cell>
          <cell r="N1789" t="str">
            <v>25x1(36x</v>
          </cell>
          <cell r="O1789" t="str">
            <v>Compression</v>
          </cell>
          <cell r="P1789" t="str">
            <v>Sub.Cont.</v>
          </cell>
          <cell r="Q1789" t="str">
            <v>NO</v>
          </cell>
          <cell r="R1789" t="str">
            <v>-</v>
          </cell>
          <cell r="S1789">
            <v>100</v>
          </cell>
          <cell r="T1789">
            <v>1</v>
          </cell>
          <cell r="U1789">
            <v>30</v>
          </cell>
          <cell r="V1789">
            <v>130</v>
          </cell>
          <cell r="W1789">
            <v>5</v>
          </cell>
          <cell r="Y1789">
            <v>5</v>
          </cell>
          <cell r="Z1789">
            <v>0</v>
          </cell>
          <cell r="AA1789">
            <v>175</v>
          </cell>
          <cell r="AB1789">
            <v>1</v>
          </cell>
          <cell r="AC1789">
            <v>50</v>
          </cell>
          <cell r="AD1789" t="str">
            <v>RK</v>
          </cell>
          <cell r="AE1789">
            <v>0</v>
          </cell>
          <cell r="AF1789">
            <v>25</v>
          </cell>
          <cell r="AG1789">
            <v>98</v>
          </cell>
          <cell r="AH1789" t="e">
            <v>#DIV/0!</v>
          </cell>
          <cell r="AJ1789" t="e">
            <v>#VALUE!</v>
          </cell>
          <cell r="AL1789" t="e">
            <v>#N/A</v>
          </cell>
          <cell r="AM1789" t="e">
            <v>#N/A</v>
          </cell>
          <cell r="AN1789" t="e">
            <v>#N/A</v>
          </cell>
          <cell r="AO1789" t="e">
            <v>#N/A</v>
          </cell>
          <cell r="AP1789" t="e">
            <v>#N/A</v>
          </cell>
          <cell r="AQ1789" t="e">
            <v>#N/A</v>
          </cell>
          <cell r="AR1789" t="e">
            <v>#N/A</v>
          </cell>
          <cell r="AS1789" t="e">
            <v>#N/A</v>
          </cell>
          <cell r="AT1789" t="e">
            <v>#N/A</v>
          </cell>
        </row>
        <row r="1790">
          <cell r="B1790" t="str">
            <v>MB406988</v>
          </cell>
          <cell r="C1790" t="str">
            <v>MB406988</v>
          </cell>
          <cell r="D1790" t="str">
            <v>F-TGI</v>
          </cell>
          <cell r="E1790" t="str">
            <v>MSC</v>
          </cell>
          <cell r="F1790" t="str">
            <v>IRC</v>
          </cell>
          <cell r="G1790" t="str">
            <v>STOPPER BUMP</v>
          </cell>
          <cell r="H1790" t="str">
            <v>AMN</v>
          </cell>
          <cell r="I1790" t="e">
            <v>#N/A</v>
          </cell>
          <cell r="J1790" t="e">
            <v>#N/A</v>
          </cell>
          <cell r="K1790" t="str">
            <v>E-2560</v>
          </cell>
          <cell r="L1790" t="e">
            <v>#N/A</v>
          </cell>
          <cell r="M1790" t="e">
            <v>#N/A</v>
          </cell>
          <cell r="N1790" t="str">
            <v>9x1</v>
          </cell>
          <cell r="O1790" t="str">
            <v>Compression</v>
          </cell>
          <cell r="P1790" t="str">
            <v>Sub.Cont.</v>
          </cell>
          <cell r="Q1790" t="str">
            <v>NO</v>
          </cell>
          <cell r="R1790" t="str">
            <v>-</v>
          </cell>
          <cell r="S1790">
            <v>100</v>
          </cell>
          <cell r="T1790" t="str">
            <v>JIG</v>
          </cell>
          <cell r="Y1790">
            <v>3</v>
          </cell>
          <cell r="Z1790">
            <v>0</v>
          </cell>
          <cell r="AA1790">
            <v>175</v>
          </cell>
          <cell r="AB1790">
            <v>30</v>
          </cell>
          <cell r="AC1790">
            <v>90</v>
          </cell>
          <cell r="AD1790" t="str">
            <v>RK</v>
          </cell>
          <cell r="AE1790">
            <v>0</v>
          </cell>
          <cell r="AF1790">
            <v>9</v>
          </cell>
          <cell r="AG1790" t="e">
            <v>#N/A</v>
          </cell>
          <cell r="AH1790" t="e">
            <v>#N/A</v>
          </cell>
          <cell r="AL1790" t="e">
            <v>#N/A</v>
          </cell>
          <cell r="AM1790" t="e">
            <v>#N/A</v>
          </cell>
          <cell r="AN1790" t="e">
            <v>#N/A</v>
          </cell>
          <cell r="AO1790" t="e">
            <v>#N/A</v>
          </cell>
          <cell r="AP1790" t="e">
            <v>#N/A</v>
          </cell>
          <cell r="AQ1790" t="e">
            <v>#N/A</v>
          </cell>
          <cell r="AR1790" t="e">
            <v>#N/A</v>
          </cell>
          <cell r="AS1790" t="e">
            <v>#N/A</v>
          </cell>
          <cell r="AT1790" t="e">
            <v>#N/A</v>
          </cell>
        </row>
        <row r="1791">
          <cell r="B1791" t="str">
            <v>MB417641</v>
          </cell>
          <cell r="C1791" t="str">
            <v>MB417641;A</v>
          </cell>
          <cell r="D1791" t="str">
            <v>F-OTH</v>
          </cell>
          <cell r="E1791" t="str">
            <v>MSC</v>
          </cell>
          <cell r="F1791" t="str">
            <v>IRC</v>
          </cell>
          <cell r="G1791" t="str">
            <v>STOPPER BUMP</v>
          </cell>
          <cell r="H1791" t="str">
            <v>RR</v>
          </cell>
          <cell r="I1791" t="e">
            <v>#N/A</v>
          </cell>
          <cell r="J1791" t="e">
            <v>#N/A</v>
          </cell>
          <cell r="K1791" t="str">
            <v>E2800;PRS080</v>
          </cell>
          <cell r="L1791" t="e">
            <v>#N/A</v>
          </cell>
          <cell r="M1791" t="e">
            <v>#N/A</v>
          </cell>
          <cell r="N1791" t="str">
            <v>1x1</v>
          </cell>
          <cell r="O1791" t="str">
            <v>Comprssion</v>
          </cell>
          <cell r="P1791" t="str">
            <v>Sub.Cont.</v>
          </cell>
          <cell r="Q1791" t="str">
            <v>NO</v>
          </cell>
          <cell r="R1791" t="str">
            <v>-</v>
          </cell>
          <cell r="S1791">
            <v>100</v>
          </cell>
          <cell r="Y1791">
            <v>5</v>
          </cell>
          <cell r="Z1791" t="e">
            <v>#VALUE!</v>
          </cell>
          <cell r="AA1791">
            <v>175</v>
          </cell>
          <cell r="AB1791">
            <v>0</v>
          </cell>
          <cell r="AC1791">
            <v>60</v>
          </cell>
          <cell r="AD1791" t="str">
            <v>RK</v>
          </cell>
          <cell r="AE1791">
            <v>0</v>
          </cell>
          <cell r="AF1791">
            <v>1</v>
          </cell>
          <cell r="AG1791" t="e">
            <v>#N/A</v>
          </cell>
          <cell r="AH1791" t="e">
            <v>#N/A</v>
          </cell>
          <cell r="AJ1791">
            <v>0</v>
          </cell>
          <cell r="AL1791" t="e">
            <v>#N/A</v>
          </cell>
          <cell r="AM1791" t="e">
            <v>#N/A</v>
          </cell>
          <cell r="AN1791" t="e">
            <v>#N/A</v>
          </cell>
          <cell r="AO1791" t="e">
            <v>#VALUE!</v>
          </cell>
          <cell r="AP1791" t="e">
            <v>#N/A</v>
          </cell>
          <cell r="AQ1791" t="e">
            <v>#N/A</v>
          </cell>
          <cell r="AR1791" t="e">
            <v>#N/A</v>
          </cell>
          <cell r="AS1791" t="e">
            <v>#N/A</v>
          </cell>
          <cell r="AT1791" t="e">
            <v>#VALUE!</v>
          </cell>
        </row>
        <row r="1792">
          <cell r="B1792" t="str">
            <v>MB417642</v>
          </cell>
          <cell r="C1792" t="str">
            <v>MB417642;A</v>
          </cell>
          <cell r="D1792" t="str">
            <v>F-OTH</v>
          </cell>
          <cell r="E1792" t="str">
            <v>MSC</v>
          </cell>
          <cell r="F1792" t="str">
            <v>BM</v>
          </cell>
          <cell r="G1792" t="str">
            <v>APRON SPLASH</v>
          </cell>
          <cell r="H1792" t="str">
            <v>RR</v>
          </cell>
          <cell r="I1792" t="e">
            <v>#N/A</v>
          </cell>
          <cell r="J1792" t="e">
            <v>#N/A</v>
          </cell>
          <cell r="K1792" t="str">
            <v>E2800;PRS080</v>
          </cell>
          <cell r="L1792" t="e">
            <v>#N/A</v>
          </cell>
          <cell r="M1792" t="e">
            <v>#N/A</v>
          </cell>
          <cell r="N1792" t="str">
            <v>1x1</v>
          </cell>
          <cell r="O1792" t="str">
            <v>Compression</v>
          </cell>
          <cell r="P1792" t="str">
            <v>Sub.Cont.</v>
          </cell>
          <cell r="Q1792" t="str">
            <v>NO</v>
          </cell>
          <cell r="R1792" t="str">
            <v>-</v>
          </cell>
          <cell r="S1792">
            <v>100</v>
          </cell>
          <cell r="Y1792">
            <v>3</v>
          </cell>
          <cell r="Z1792" t="e">
            <v>#VALUE!</v>
          </cell>
          <cell r="AA1792">
            <v>175</v>
          </cell>
          <cell r="AB1792">
            <v>1</v>
          </cell>
          <cell r="AC1792">
            <v>70</v>
          </cell>
          <cell r="AD1792" t="str">
            <v>RK</v>
          </cell>
          <cell r="AE1792">
            <v>0</v>
          </cell>
          <cell r="AF1792">
            <v>1</v>
          </cell>
          <cell r="AG1792" t="e">
            <v>#N/A</v>
          </cell>
          <cell r="AH1792" t="e">
            <v>#N/A</v>
          </cell>
          <cell r="AJ1792">
            <v>141</v>
          </cell>
          <cell r="AL1792" t="e">
            <v>#N/A</v>
          </cell>
          <cell r="AM1792" t="e">
            <v>#N/A</v>
          </cell>
          <cell r="AN1792" t="e">
            <v>#N/A</v>
          </cell>
          <cell r="AO1792" t="e">
            <v>#VALUE!</v>
          </cell>
          <cell r="AP1792" t="e">
            <v>#N/A</v>
          </cell>
          <cell r="AQ1792" t="e">
            <v>#N/A</v>
          </cell>
          <cell r="AR1792" t="e">
            <v>#N/A</v>
          </cell>
          <cell r="AS1792" t="e">
            <v>#N/A</v>
          </cell>
          <cell r="AT1792" t="e">
            <v>#VALUE!</v>
          </cell>
        </row>
        <row r="1793">
          <cell r="B1793" t="str">
            <v>MB417645</v>
          </cell>
          <cell r="C1793" t="str">
            <v>MB417645;A</v>
          </cell>
          <cell r="D1793" t="str">
            <v>F-OTH</v>
          </cell>
          <cell r="E1793" t="str">
            <v>MSC</v>
          </cell>
          <cell r="F1793" t="str">
            <v>FUSO</v>
          </cell>
          <cell r="G1793" t="str">
            <v>HOSE AIR INTAKE</v>
          </cell>
          <cell r="H1793" t="str">
            <v>RR</v>
          </cell>
          <cell r="I1793" t="e">
            <v>#N/A</v>
          </cell>
          <cell r="J1793" t="e">
            <v>#N/A</v>
          </cell>
          <cell r="K1793" t="str">
            <v>E2800;PRS080</v>
          </cell>
          <cell r="L1793" t="e">
            <v>#N/A</v>
          </cell>
          <cell r="M1793" t="e">
            <v>#N/A</v>
          </cell>
          <cell r="N1793" t="str">
            <v>1x1</v>
          </cell>
          <cell r="O1793" t="str">
            <v>Transfer</v>
          </cell>
          <cell r="P1793" t="str">
            <v>Sub.Cont.</v>
          </cell>
          <cell r="Q1793" t="str">
            <v>NO</v>
          </cell>
          <cell r="R1793" t="str">
            <v>-</v>
          </cell>
          <cell r="S1793">
            <v>120</v>
          </cell>
          <cell r="T1793">
            <v>7</v>
          </cell>
          <cell r="U1793">
            <v>160</v>
          </cell>
          <cell r="V1793">
            <v>160</v>
          </cell>
          <cell r="W1793">
            <v>8</v>
          </cell>
          <cell r="Y1793">
            <v>25</v>
          </cell>
          <cell r="Z1793" t="e">
            <v>#VALUE!</v>
          </cell>
          <cell r="AA1793">
            <v>170</v>
          </cell>
          <cell r="AB1793">
            <v>40</v>
          </cell>
          <cell r="AC1793">
            <v>50</v>
          </cell>
          <cell r="AD1793" t="str">
            <v>CUSTOMER</v>
          </cell>
          <cell r="AE1793">
            <v>400</v>
          </cell>
          <cell r="AF1793">
            <v>1</v>
          </cell>
          <cell r="AG1793" t="e">
            <v>#N/A</v>
          </cell>
          <cell r="AH1793" t="e">
            <v>#N/A</v>
          </cell>
          <cell r="AL1793" t="e">
            <v>#N/A</v>
          </cell>
          <cell r="AM1793" t="e">
            <v>#N/A</v>
          </cell>
          <cell r="AN1793" t="e">
            <v>#N/A</v>
          </cell>
          <cell r="AO1793" t="e">
            <v>#VALUE!</v>
          </cell>
          <cell r="AP1793" t="e">
            <v>#N/A</v>
          </cell>
          <cell r="AQ1793" t="e">
            <v>#N/A</v>
          </cell>
          <cell r="AR1793" t="e">
            <v>#N/A</v>
          </cell>
          <cell r="AS1793" t="e">
            <v>#N/A</v>
          </cell>
          <cell r="AT1793" t="e">
            <v>#VALUE!</v>
          </cell>
        </row>
        <row r="1794">
          <cell r="B1794" t="str">
            <v>MB417646</v>
          </cell>
          <cell r="C1794" t="str">
            <v>MB417646;A</v>
          </cell>
          <cell r="D1794" t="str">
            <v>F-OTH</v>
          </cell>
          <cell r="E1794" t="str">
            <v>MSC</v>
          </cell>
          <cell r="F1794" t="str">
            <v>-</v>
          </cell>
          <cell r="G1794" t="str">
            <v>PLUG(25)</v>
          </cell>
          <cell r="H1794" t="str">
            <v>RR</v>
          </cell>
          <cell r="I1794" t="e">
            <v>#N/A</v>
          </cell>
          <cell r="J1794" t="e">
            <v>#N/A</v>
          </cell>
          <cell r="K1794" t="str">
            <v>E2800;PRS080</v>
          </cell>
          <cell r="L1794" t="e">
            <v>#N/A</v>
          </cell>
          <cell r="M1794" t="e">
            <v>#N/A</v>
          </cell>
          <cell r="N1794" t="str">
            <v>1x1</v>
          </cell>
          <cell r="O1794" t="str">
            <v>Comprssion</v>
          </cell>
          <cell r="P1794" t="str">
            <v>Sub.Cont.</v>
          </cell>
          <cell r="Q1794" t="str">
            <v>NO</v>
          </cell>
          <cell r="R1794" t="str">
            <v>-</v>
          </cell>
          <cell r="S1794">
            <v>100</v>
          </cell>
          <cell r="T1794">
            <v>10</v>
          </cell>
          <cell r="U1794">
            <v>10</v>
          </cell>
          <cell r="V1794">
            <v>120</v>
          </cell>
          <cell r="W1794">
            <v>6</v>
          </cell>
          <cell r="Y1794">
            <v>5</v>
          </cell>
          <cell r="Z1794" t="e">
            <v>#VALUE!</v>
          </cell>
          <cell r="AA1794">
            <v>175</v>
          </cell>
          <cell r="AB1794">
            <v>5</v>
          </cell>
          <cell r="AC1794">
            <v>70</v>
          </cell>
          <cell r="AD1794" t="str">
            <v>RK</v>
          </cell>
          <cell r="AE1794">
            <v>0</v>
          </cell>
          <cell r="AF1794">
            <v>1</v>
          </cell>
          <cell r="AG1794" t="e">
            <v>#N/A</v>
          </cell>
          <cell r="AH1794" t="e">
            <v>#N/A</v>
          </cell>
          <cell r="AL1794" t="e">
            <v>#N/A</v>
          </cell>
          <cell r="AM1794" t="e">
            <v>#N/A</v>
          </cell>
          <cell r="AN1794" t="e">
            <v>#N/A</v>
          </cell>
          <cell r="AO1794" t="e">
            <v>#VALUE!</v>
          </cell>
          <cell r="AP1794" t="e">
            <v>#N/A</v>
          </cell>
          <cell r="AQ1794" t="e">
            <v>#N/A</v>
          </cell>
          <cell r="AR1794" t="e">
            <v>#N/A</v>
          </cell>
          <cell r="AS1794" t="e">
            <v>#N/A</v>
          </cell>
          <cell r="AT1794" t="e">
            <v>#VALUE!</v>
          </cell>
        </row>
        <row r="1795">
          <cell r="B1795" t="str">
            <v>MB430175</v>
          </cell>
          <cell r="C1795" t="str">
            <v>MB430175</v>
          </cell>
          <cell r="D1795" t="str">
            <v>F-RP</v>
          </cell>
          <cell r="E1795" t="str">
            <v>MSC</v>
          </cell>
          <cell r="F1795" t="str">
            <v>FN</v>
          </cell>
          <cell r="G1795" t="str">
            <v>APRON SPLASH</v>
          </cell>
          <cell r="H1795" t="str">
            <v>-</v>
          </cell>
          <cell r="I1795" t="e">
            <v>#N/A</v>
          </cell>
          <cell r="J1795" t="e">
            <v>#N/A</v>
          </cell>
          <cell r="K1795" t="str">
            <v>AG2600;PRS080</v>
          </cell>
          <cell r="L1795" t="e">
            <v>#N/A</v>
          </cell>
          <cell r="M1795" t="e">
            <v>#N/A</v>
          </cell>
          <cell r="O1795" t="str">
            <v>Transfer</v>
          </cell>
          <cell r="P1795" t="str">
            <v>Sub.Cont.</v>
          </cell>
          <cell r="Q1795" t="str">
            <v>NO</v>
          </cell>
          <cell r="R1795" t="str">
            <v>-</v>
          </cell>
          <cell r="S1795">
            <v>100</v>
          </cell>
          <cell r="T1795">
            <v>3</v>
          </cell>
          <cell r="U1795">
            <v>52</v>
          </cell>
          <cell r="V1795">
            <v>52</v>
          </cell>
          <cell r="W1795">
            <v>6</v>
          </cell>
          <cell r="Y1795">
            <v>25</v>
          </cell>
          <cell r="Z1795">
            <v>0</v>
          </cell>
          <cell r="AA1795">
            <v>175</v>
          </cell>
          <cell r="AB1795">
            <v>40</v>
          </cell>
          <cell r="AC1795">
            <v>67</v>
          </cell>
          <cell r="AD1795" t="str">
            <v>RK</v>
          </cell>
          <cell r="AE1795">
            <v>1135</v>
          </cell>
          <cell r="AF1795">
            <v>0</v>
          </cell>
          <cell r="AG1795" t="e">
            <v>#N/A</v>
          </cell>
          <cell r="AH1795" t="e">
            <v>#N/A</v>
          </cell>
          <cell r="AJ1795" t="str">
            <v xml:space="preserve"> </v>
          </cell>
          <cell r="AL1795" t="e">
            <v>#N/A</v>
          </cell>
          <cell r="AM1795" t="e">
            <v>#N/A</v>
          </cell>
          <cell r="AN1795" t="e">
            <v>#N/A</v>
          </cell>
          <cell r="AO1795" t="e">
            <v>#N/A</v>
          </cell>
          <cell r="AP1795" t="e">
            <v>#N/A</v>
          </cell>
          <cell r="AQ1795" t="e">
            <v>#N/A</v>
          </cell>
          <cell r="AR1795" t="e">
            <v>#N/A</v>
          </cell>
          <cell r="AS1795" t="e">
            <v>#N/A</v>
          </cell>
          <cell r="AT1795" t="e">
            <v>#N/A</v>
          </cell>
        </row>
        <row r="1796">
          <cell r="B1796" t="str">
            <v>MB436120</v>
          </cell>
          <cell r="C1796" t="str">
            <v>MB436120;A</v>
          </cell>
          <cell r="D1796" t="e">
            <v>#N/A</v>
          </cell>
          <cell r="E1796" t="str">
            <v>MSC</v>
          </cell>
          <cell r="F1796" t="str">
            <v>FN</v>
          </cell>
          <cell r="G1796" t="str">
            <v>APRON SPLASH RH</v>
          </cell>
          <cell r="H1796">
            <v>510</v>
          </cell>
          <cell r="I1796" t="e">
            <v>#N/A</v>
          </cell>
          <cell r="J1796" t="e">
            <v>#N/A</v>
          </cell>
          <cell r="K1796" t="str">
            <v>AG2500;PRS080</v>
          </cell>
          <cell r="L1796" t="e">
            <v>#N/A</v>
          </cell>
          <cell r="M1796" t="e">
            <v>#N/A</v>
          </cell>
          <cell r="N1796" t="str">
            <v>2x1</v>
          </cell>
          <cell r="O1796" t="str">
            <v>Comprssion</v>
          </cell>
          <cell r="P1796" t="str">
            <v>Sub.Cont.</v>
          </cell>
          <cell r="Q1796" t="str">
            <v>NO</v>
          </cell>
          <cell r="R1796" t="str">
            <v>-</v>
          </cell>
          <cell r="S1796">
            <v>100</v>
          </cell>
          <cell r="Y1796">
            <v>6</v>
          </cell>
          <cell r="Z1796">
            <v>506.88</v>
          </cell>
          <cell r="AA1796">
            <v>170</v>
          </cell>
          <cell r="AB1796">
            <v>7</v>
          </cell>
          <cell r="AC1796">
            <v>60</v>
          </cell>
          <cell r="AD1796" t="str">
            <v>RK</v>
          </cell>
          <cell r="AE1796">
            <v>2</v>
          </cell>
          <cell r="AF1796">
            <v>2</v>
          </cell>
          <cell r="AG1796" t="e">
            <v>#N/A</v>
          </cell>
          <cell r="AH1796" t="e">
            <v>#N/A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 t="e">
            <v>#N/A</v>
          </cell>
          <cell r="AQ1796" t="e">
            <v>#N/A</v>
          </cell>
          <cell r="AR1796" t="e">
            <v>#N/A</v>
          </cell>
          <cell r="AS1796" t="e">
            <v>#N/A</v>
          </cell>
          <cell r="AT1796" t="e">
            <v>#N/A</v>
          </cell>
        </row>
        <row r="1797">
          <cell r="B1797" t="str">
            <v>MB436331</v>
          </cell>
          <cell r="C1797" t="str">
            <v>MB436331</v>
          </cell>
          <cell r="D1797" t="str">
            <v>F-EM</v>
          </cell>
          <cell r="E1797" t="str">
            <v>MSC</v>
          </cell>
          <cell r="F1797" t="str">
            <v>TA</v>
          </cell>
          <cell r="G1797" t="str">
            <v>APRON SPLASH LH</v>
          </cell>
          <cell r="H1797">
            <v>510</v>
          </cell>
          <cell r="I1797" t="e">
            <v>#N/A</v>
          </cell>
          <cell r="J1797" t="e">
            <v>#N/A</v>
          </cell>
          <cell r="K1797" t="str">
            <v>AS-2500</v>
          </cell>
          <cell r="L1797" t="e">
            <v>#N/A</v>
          </cell>
          <cell r="M1797" t="e">
            <v>#N/A</v>
          </cell>
          <cell r="N1797" t="str">
            <v>2x1</v>
          </cell>
          <cell r="O1797" t="str">
            <v>Transfer</v>
          </cell>
          <cell r="P1797" t="str">
            <v>Sub.Cont.</v>
          </cell>
          <cell r="Q1797" t="str">
            <v>NO</v>
          </cell>
          <cell r="R1797" t="str">
            <v>-</v>
          </cell>
          <cell r="S1797">
            <v>120</v>
          </cell>
          <cell r="T1797">
            <v>1</v>
          </cell>
          <cell r="U1797">
            <v>169</v>
          </cell>
          <cell r="V1797">
            <v>169</v>
          </cell>
          <cell r="W1797">
            <v>8</v>
          </cell>
          <cell r="Y1797">
            <v>8</v>
          </cell>
          <cell r="Z1797">
            <v>538</v>
          </cell>
          <cell r="AA1797">
            <v>175</v>
          </cell>
          <cell r="AB1797">
            <v>15</v>
          </cell>
          <cell r="AC1797">
            <v>60</v>
          </cell>
          <cell r="AD1797" t="str">
            <v>RK</v>
          </cell>
          <cell r="AE1797">
            <v>0</v>
          </cell>
          <cell r="AF1797">
            <v>2</v>
          </cell>
          <cell r="AG1797" t="e">
            <v>#N/A</v>
          </cell>
          <cell r="AH1797" t="e">
            <v>#N/A</v>
          </cell>
          <cell r="AJ1797">
            <v>59</v>
          </cell>
          <cell r="AL1797">
            <v>30</v>
          </cell>
          <cell r="AM1797">
            <v>10</v>
          </cell>
          <cell r="AN1797">
            <v>60</v>
          </cell>
          <cell r="AO1797">
            <v>16.14</v>
          </cell>
          <cell r="AP1797" t="e">
            <v>#N/A</v>
          </cell>
          <cell r="AQ1797" t="e">
            <v>#N/A</v>
          </cell>
          <cell r="AR1797" t="e">
            <v>#N/A</v>
          </cell>
          <cell r="AS1797" t="e">
            <v>#N/A</v>
          </cell>
          <cell r="AT1797" t="e">
            <v>#N/A</v>
          </cell>
        </row>
        <row r="1798">
          <cell r="B1798" t="str">
            <v>MB436365</v>
          </cell>
          <cell r="C1798" t="str">
            <v>MB436365;A</v>
          </cell>
          <cell r="D1798" t="str">
            <v>F-EM</v>
          </cell>
          <cell r="E1798" t="str">
            <v>MSC</v>
          </cell>
          <cell r="F1798" t="str">
            <v>TA</v>
          </cell>
          <cell r="G1798" t="str">
            <v>DUMPER ROOM</v>
          </cell>
          <cell r="H1798" t="str">
            <v>INJ 13-17,36-39,63</v>
          </cell>
          <cell r="I1798" t="e">
            <v>#N/A</v>
          </cell>
          <cell r="J1798" t="e">
            <v>#N/A</v>
          </cell>
          <cell r="K1798" t="str">
            <v>A-5460;INJ080</v>
          </cell>
          <cell r="L1798">
            <v>71</v>
          </cell>
          <cell r="M1798">
            <v>453.33333333333331</v>
          </cell>
          <cell r="N1798" t="str">
            <v>4x1</v>
          </cell>
          <cell r="O1798" t="str">
            <v>Transfer</v>
          </cell>
          <cell r="P1798" t="str">
            <v>Sub.Cont.</v>
          </cell>
          <cell r="Q1798" t="str">
            <v>NO</v>
          </cell>
          <cell r="R1798" t="str">
            <v>-</v>
          </cell>
          <cell r="S1798">
            <v>130</v>
          </cell>
          <cell r="T1798">
            <v>2</v>
          </cell>
          <cell r="U1798">
            <v>152</v>
          </cell>
          <cell r="V1798">
            <v>152</v>
          </cell>
          <cell r="W1798">
            <v>8</v>
          </cell>
          <cell r="Y1798">
            <v>8</v>
          </cell>
          <cell r="Z1798">
            <v>600</v>
          </cell>
          <cell r="AA1798">
            <v>175</v>
          </cell>
          <cell r="AB1798">
            <v>15</v>
          </cell>
          <cell r="AC1798">
            <v>80</v>
          </cell>
          <cell r="AD1798" t="str">
            <v>RK</v>
          </cell>
          <cell r="AE1798">
            <v>0</v>
          </cell>
          <cell r="AF1798">
            <v>4</v>
          </cell>
          <cell r="AG1798">
            <v>71</v>
          </cell>
          <cell r="AH1798">
            <v>473.33333333333331</v>
          </cell>
          <cell r="AJ1798">
            <v>59</v>
          </cell>
          <cell r="AL1798">
            <v>75</v>
          </cell>
          <cell r="AM1798">
            <v>25</v>
          </cell>
          <cell r="AN1798">
            <v>300</v>
          </cell>
          <cell r="AO1798">
            <v>45</v>
          </cell>
          <cell r="AP1798" t="e">
            <v>#N/A</v>
          </cell>
          <cell r="AQ1798" t="e">
            <v>#N/A</v>
          </cell>
          <cell r="AR1798" t="e">
            <v>#N/A</v>
          </cell>
          <cell r="AS1798" t="e">
            <v>#N/A</v>
          </cell>
          <cell r="AT1798" t="e">
            <v>#N/A</v>
          </cell>
        </row>
        <row r="1799">
          <cell r="B1799" t="str">
            <v>MB436578</v>
          </cell>
          <cell r="C1799" t="str">
            <v>MB436578;A</v>
          </cell>
          <cell r="D1799" t="str">
            <v>F-EM</v>
          </cell>
          <cell r="E1799" t="str">
            <v>MSC</v>
          </cell>
          <cell r="F1799" t="str">
            <v>TA</v>
          </cell>
          <cell r="G1799" t="str">
            <v>APRON SPLASH RH</v>
          </cell>
          <cell r="H1799" t="str">
            <v>INM 4,16,17,28,32-35</v>
          </cell>
          <cell r="I1799" t="e">
            <v>#N/A</v>
          </cell>
          <cell r="J1799" t="e">
            <v>#N/A</v>
          </cell>
          <cell r="K1799" t="str">
            <v>AS-5407;INJ080</v>
          </cell>
          <cell r="L1799">
            <v>3</v>
          </cell>
          <cell r="M1799">
            <v>0</v>
          </cell>
          <cell r="N1799" t="str">
            <v>4x1</v>
          </cell>
          <cell r="O1799" t="str">
            <v>Transfer</v>
          </cell>
          <cell r="P1799" t="str">
            <v>Press Dep.</v>
          </cell>
          <cell r="Q1799" t="str">
            <v>NO</v>
          </cell>
          <cell r="R1799" t="str">
            <v>205 / 220</v>
          </cell>
          <cell r="S1799">
            <v>180</v>
          </cell>
          <cell r="T1799">
            <v>1</v>
          </cell>
          <cell r="U1799">
            <v>230</v>
          </cell>
          <cell r="V1799">
            <v>230</v>
          </cell>
          <cell r="W1799">
            <v>7</v>
          </cell>
          <cell r="Y1799">
            <v>25</v>
          </cell>
          <cell r="Z1799">
            <v>950</v>
          </cell>
          <cell r="AA1799">
            <v>175</v>
          </cell>
          <cell r="AB1799">
            <v>15</v>
          </cell>
          <cell r="AC1799">
            <v>60</v>
          </cell>
          <cell r="AD1799" t="str">
            <v>JAPAN</v>
          </cell>
          <cell r="AE1799">
            <v>100</v>
          </cell>
          <cell r="AF1799">
            <v>4</v>
          </cell>
          <cell r="AG1799">
            <v>3</v>
          </cell>
          <cell r="AH1799">
            <v>12.631578947368421</v>
          </cell>
          <cell r="AJ1799">
            <v>57</v>
          </cell>
          <cell r="AL1799">
            <v>51</v>
          </cell>
          <cell r="AM1799">
            <v>17</v>
          </cell>
          <cell r="AN1799">
            <v>204</v>
          </cell>
          <cell r="AO1799">
            <v>48.45</v>
          </cell>
          <cell r="AP1799">
            <v>450</v>
          </cell>
          <cell r="AQ1799" t="e">
            <v>#N/A</v>
          </cell>
          <cell r="AR1799" t="str">
            <v>PRS510</v>
          </cell>
          <cell r="AS1799">
            <v>25</v>
          </cell>
          <cell r="AT1799" t="e">
            <v>#N/A</v>
          </cell>
        </row>
        <row r="1800">
          <cell r="B1800" t="str">
            <v>MB436579</v>
          </cell>
          <cell r="C1800" t="str">
            <v>MB436579</v>
          </cell>
          <cell r="D1800" t="e">
            <v>#N/A</v>
          </cell>
          <cell r="E1800" t="str">
            <v>MSC</v>
          </cell>
          <cell r="F1800" t="str">
            <v>TA</v>
          </cell>
          <cell r="G1800" t="str">
            <v>APRON LOWER LH</v>
          </cell>
          <cell r="H1800" t="str">
            <v>VK</v>
          </cell>
          <cell r="I1800" t="e">
            <v>#N/A</v>
          </cell>
          <cell r="J1800" t="e">
            <v>#N/A</v>
          </cell>
          <cell r="L1800" t="e">
            <v>#N/A</v>
          </cell>
          <cell r="M1800" t="e">
            <v>#N/A</v>
          </cell>
          <cell r="N1800" t="str">
            <v>4x1</v>
          </cell>
          <cell r="O1800" t="str">
            <v>Comprssion</v>
          </cell>
          <cell r="P1800" t="str">
            <v>Sub.Cont.</v>
          </cell>
          <cell r="Q1800" t="str">
            <v>NO</v>
          </cell>
          <cell r="R1800" t="str">
            <v>-</v>
          </cell>
          <cell r="S1800">
            <v>100</v>
          </cell>
          <cell r="Y1800">
            <v>3</v>
          </cell>
          <cell r="Z1800">
            <v>0</v>
          </cell>
          <cell r="AA1800">
            <v>180</v>
          </cell>
          <cell r="AB1800">
            <v>20</v>
          </cell>
          <cell r="AC1800">
            <v>80</v>
          </cell>
          <cell r="AD1800" t="str">
            <v>RK</v>
          </cell>
          <cell r="AE1800">
            <v>0</v>
          </cell>
          <cell r="AF1800">
            <v>4</v>
          </cell>
          <cell r="AG1800" t="e">
            <v>#N/A</v>
          </cell>
          <cell r="AH1800" t="e">
            <v>#N/A</v>
          </cell>
          <cell r="AJ1800">
            <v>59</v>
          </cell>
          <cell r="AL1800" t="e">
            <v>#N/A</v>
          </cell>
          <cell r="AM1800" t="e">
            <v>#N/A</v>
          </cell>
          <cell r="AN1800" t="e">
            <v>#N/A</v>
          </cell>
          <cell r="AO1800" t="e">
            <v>#N/A</v>
          </cell>
          <cell r="AP1800" t="e">
            <v>#N/A</v>
          </cell>
          <cell r="AQ1800" t="e">
            <v>#N/A</v>
          </cell>
          <cell r="AR1800" t="e">
            <v>#N/A</v>
          </cell>
          <cell r="AS1800" t="e">
            <v>#N/A</v>
          </cell>
          <cell r="AT1800" t="e">
            <v>#N/A</v>
          </cell>
        </row>
        <row r="1801">
          <cell r="B1801" t="str">
            <v>MB437900</v>
          </cell>
          <cell r="C1801" t="str">
            <v>MB437900;A</v>
          </cell>
          <cell r="D1801" t="str">
            <v>F-TGI</v>
          </cell>
          <cell r="E1801" t="str">
            <v>MSC</v>
          </cell>
          <cell r="F1801" t="str">
            <v>7-1001</v>
          </cell>
          <cell r="G1801" t="str">
            <v>GAUGE OIL LEVEL</v>
          </cell>
          <cell r="H1801" t="str">
            <v>AMN</v>
          </cell>
          <cell r="I1801" t="e">
            <v>#N/A</v>
          </cell>
          <cell r="J1801" t="e">
            <v>#N/A</v>
          </cell>
          <cell r="K1801" t="str">
            <v>E2776;PRS080</v>
          </cell>
          <cell r="L1801">
            <v>98</v>
          </cell>
          <cell r="M1801">
            <v>6184.8958333333339</v>
          </cell>
          <cell r="N1801" t="str">
            <v>25x1</v>
          </cell>
          <cell r="O1801" t="str">
            <v>Compression</v>
          </cell>
          <cell r="P1801" t="str">
            <v>Sub.Cont.</v>
          </cell>
          <cell r="Q1801" t="str">
            <v>NO</v>
          </cell>
          <cell r="R1801" t="str">
            <v>-</v>
          </cell>
          <cell r="S1801">
            <v>120</v>
          </cell>
          <cell r="T1801">
            <v>4</v>
          </cell>
          <cell r="U1801">
            <v>28</v>
          </cell>
          <cell r="V1801">
            <v>160</v>
          </cell>
          <cell r="W1801">
            <v>10</v>
          </cell>
          <cell r="Y1801">
            <v>4</v>
          </cell>
          <cell r="Z1801">
            <v>384</v>
          </cell>
          <cell r="AA1801">
            <v>170</v>
          </cell>
          <cell r="AB1801">
            <v>10</v>
          </cell>
          <cell r="AC1801">
            <v>70</v>
          </cell>
          <cell r="AD1801" t="str">
            <v>RK</v>
          </cell>
          <cell r="AE1801">
            <v>0</v>
          </cell>
          <cell r="AF1801">
            <v>25</v>
          </cell>
          <cell r="AG1801">
            <v>98</v>
          </cell>
          <cell r="AH1801">
            <v>6380.2083333333339</v>
          </cell>
          <cell r="AJ1801">
            <v>64</v>
          </cell>
          <cell r="AL1801" t="e">
            <v>#N/A</v>
          </cell>
          <cell r="AM1801" t="e">
            <v>#N/A</v>
          </cell>
          <cell r="AN1801" t="e">
            <v>#N/A</v>
          </cell>
          <cell r="AO1801" t="e">
            <v>#N/A</v>
          </cell>
          <cell r="AP1801" t="e">
            <v>#N/A</v>
          </cell>
          <cell r="AQ1801" t="e">
            <v>#N/A</v>
          </cell>
          <cell r="AR1801" t="e">
            <v>#N/A</v>
          </cell>
          <cell r="AS1801" t="e">
            <v>#N/A</v>
          </cell>
          <cell r="AT1801" t="e">
            <v>#N/A</v>
          </cell>
        </row>
        <row r="1802">
          <cell r="B1802" t="str">
            <v xml:space="preserve">MB437901  </v>
          </cell>
          <cell r="C1802" t="str">
            <v>MB437901;A</v>
          </cell>
          <cell r="D1802" t="e">
            <v>#N/A</v>
          </cell>
          <cell r="E1802" t="str">
            <v>MSC</v>
          </cell>
          <cell r="F1802" t="str">
            <v>-</v>
          </cell>
          <cell r="G1802" t="str">
            <v>GASKET</v>
          </cell>
          <cell r="H1802" t="str">
            <v>AMN</v>
          </cell>
          <cell r="I1802" t="e">
            <v>#N/A</v>
          </cell>
          <cell r="J1802" t="e">
            <v>#N/A</v>
          </cell>
          <cell r="K1802" t="str">
            <v>E2776;PRS080</v>
          </cell>
          <cell r="L1802">
            <v>98</v>
          </cell>
          <cell r="M1802" t="e">
            <v>#DIV/0!</v>
          </cell>
          <cell r="N1802" t="str">
            <v>25x1</v>
          </cell>
          <cell r="O1802" t="str">
            <v>Transfer</v>
          </cell>
          <cell r="P1802" t="str">
            <v>Sub.Cont.</v>
          </cell>
          <cell r="Q1802" t="str">
            <v>NO</v>
          </cell>
          <cell r="R1802" t="str">
            <v>205 / 220</v>
          </cell>
          <cell r="S1802">
            <v>120</v>
          </cell>
          <cell r="T1802">
            <v>2</v>
          </cell>
          <cell r="U1802">
            <v>150</v>
          </cell>
          <cell r="V1802">
            <v>170</v>
          </cell>
          <cell r="W1802">
            <v>5</v>
          </cell>
          <cell r="Y1802">
            <v>15</v>
          </cell>
          <cell r="Z1802">
            <v>0</v>
          </cell>
          <cell r="AA1802">
            <v>170</v>
          </cell>
          <cell r="AB1802">
            <v>10</v>
          </cell>
          <cell r="AC1802">
            <v>65</v>
          </cell>
          <cell r="AD1802" t="str">
            <v>RK</v>
          </cell>
          <cell r="AE1802">
            <v>32</v>
          </cell>
          <cell r="AF1802">
            <v>25</v>
          </cell>
          <cell r="AG1802">
            <v>98</v>
          </cell>
          <cell r="AH1802" t="e">
            <v>#DIV/0!</v>
          </cell>
          <cell r="AJ1802">
            <v>58</v>
          </cell>
          <cell r="AL1802" t="e">
            <v>#N/A</v>
          </cell>
          <cell r="AM1802" t="e">
            <v>#N/A</v>
          </cell>
          <cell r="AN1802" t="e">
            <v>#N/A</v>
          </cell>
          <cell r="AO1802" t="e">
            <v>#N/A</v>
          </cell>
          <cell r="AP1802" t="e">
            <v>#N/A</v>
          </cell>
          <cell r="AQ1802" t="e">
            <v>#N/A</v>
          </cell>
          <cell r="AR1802" t="e">
            <v>#N/A</v>
          </cell>
          <cell r="AS1802" t="e">
            <v>#N/A</v>
          </cell>
          <cell r="AT1802" t="e">
            <v>#N/A</v>
          </cell>
        </row>
        <row r="1803">
          <cell r="B1803" t="str">
            <v>MB475361</v>
          </cell>
          <cell r="C1803" t="str">
            <v>MB475361</v>
          </cell>
          <cell r="D1803" t="str">
            <v>F-MCR</v>
          </cell>
          <cell r="E1803" t="str">
            <v>MSC</v>
          </cell>
          <cell r="F1803" t="str">
            <v>4-GR1</v>
          </cell>
          <cell r="G1803" t="str">
            <v>GASKET ROCKER COV</v>
          </cell>
          <cell r="H1803" t="str">
            <v>AMN</v>
          </cell>
          <cell r="I1803" t="e">
            <v>#N/A</v>
          </cell>
          <cell r="J1803" t="e">
            <v>#N/A</v>
          </cell>
          <cell r="K1803" t="str">
            <v>AS-2996</v>
          </cell>
          <cell r="L1803" t="e">
            <v>#N/A</v>
          </cell>
          <cell r="M1803" t="e">
            <v>#N/A</v>
          </cell>
          <cell r="N1803" t="str">
            <v>1x1</v>
          </cell>
          <cell r="O1803" t="str">
            <v>Transfer</v>
          </cell>
          <cell r="P1803" t="str">
            <v>Press Dep.</v>
          </cell>
          <cell r="Q1803" t="str">
            <v>NO</v>
          </cell>
          <cell r="R1803" t="str">
            <v>205 / 220</v>
          </cell>
          <cell r="S1803">
            <v>180</v>
          </cell>
          <cell r="Y1803">
            <v>25</v>
          </cell>
          <cell r="Z1803" t="e">
            <v>#VALUE!</v>
          </cell>
          <cell r="AA1803">
            <v>175</v>
          </cell>
          <cell r="AB1803">
            <v>30</v>
          </cell>
          <cell r="AC1803">
            <v>60</v>
          </cell>
          <cell r="AD1803" t="str">
            <v>JAPAN</v>
          </cell>
          <cell r="AE1803">
            <v>0</v>
          </cell>
          <cell r="AF1803">
            <v>1</v>
          </cell>
          <cell r="AG1803" t="e">
            <v>#N/A</v>
          </cell>
          <cell r="AH1803" t="e">
            <v>#N/A</v>
          </cell>
          <cell r="AJ1803">
            <v>57</v>
          </cell>
          <cell r="AL1803" t="e">
            <v>#N/A</v>
          </cell>
          <cell r="AM1803" t="e">
            <v>#N/A</v>
          </cell>
          <cell r="AN1803" t="e">
            <v>#N/A</v>
          </cell>
          <cell r="AO1803" t="e">
            <v>#VALUE!</v>
          </cell>
          <cell r="AP1803">
            <v>0</v>
          </cell>
          <cell r="AQ1803" t="e">
            <v>#N/A</v>
          </cell>
          <cell r="AR1803" t="str">
            <v>PRS510</v>
          </cell>
          <cell r="AS1803">
            <v>22</v>
          </cell>
          <cell r="AT1803" t="e">
            <v>#VALUE!</v>
          </cell>
        </row>
        <row r="1804">
          <cell r="B1804" t="str">
            <v>MB475362</v>
          </cell>
          <cell r="C1804" t="str">
            <v>MB475362</v>
          </cell>
          <cell r="D1804" t="str">
            <v>F-MCR</v>
          </cell>
          <cell r="E1804" t="str">
            <v>MSC</v>
          </cell>
          <cell r="F1804" t="str">
            <v>-</v>
          </cell>
          <cell r="G1804" t="str">
            <v>GAUGE OIL LEVEL</v>
          </cell>
          <cell r="H1804" t="str">
            <v>AMN</v>
          </cell>
          <cell r="I1804" t="e">
            <v>#N/A</v>
          </cell>
          <cell r="J1804" t="e">
            <v>#N/A</v>
          </cell>
          <cell r="K1804" t="str">
            <v>AS-2996</v>
          </cell>
          <cell r="L1804" t="e">
            <v>#N/A</v>
          </cell>
          <cell r="M1804" t="e">
            <v>#N/A</v>
          </cell>
          <cell r="N1804" t="str">
            <v>1x1</v>
          </cell>
          <cell r="O1804" t="str">
            <v>Compression</v>
          </cell>
          <cell r="P1804" t="str">
            <v>Press Dep.</v>
          </cell>
          <cell r="Q1804" t="str">
            <v>NO</v>
          </cell>
          <cell r="R1804" t="str">
            <v>-</v>
          </cell>
          <cell r="S1804">
            <v>120</v>
          </cell>
          <cell r="Y1804">
            <v>5</v>
          </cell>
          <cell r="Z1804" t="e">
            <v>#VALUE!</v>
          </cell>
          <cell r="AA1804">
            <v>175</v>
          </cell>
          <cell r="AB1804">
            <v>0</v>
          </cell>
          <cell r="AC1804">
            <v>0</v>
          </cell>
          <cell r="AD1804" t="str">
            <v>RK</v>
          </cell>
          <cell r="AE1804">
            <v>0</v>
          </cell>
          <cell r="AF1804">
            <v>1</v>
          </cell>
          <cell r="AG1804" t="e">
            <v>#N/A</v>
          </cell>
          <cell r="AH1804" t="e">
            <v>#N/A</v>
          </cell>
          <cell r="AJ1804">
            <v>0</v>
          </cell>
          <cell r="AL1804" t="e">
            <v>#N/A</v>
          </cell>
          <cell r="AM1804" t="e">
            <v>#N/A</v>
          </cell>
          <cell r="AN1804" t="e">
            <v>#N/A</v>
          </cell>
          <cell r="AO1804" t="e">
            <v>#VALUE!</v>
          </cell>
          <cell r="AP1804" t="e">
            <v>#N/A</v>
          </cell>
          <cell r="AQ1804" t="e">
            <v>#N/A</v>
          </cell>
          <cell r="AR1804" t="e">
            <v>#N/A</v>
          </cell>
          <cell r="AS1804" t="e">
            <v>#N/A</v>
          </cell>
          <cell r="AT1804" t="e">
            <v>#VALUE!</v>
          </cell>
        </row>
        <row r="1805">
          <cell r="B1805" t="str">
            <v>MB513335</v>
          </cell>
          <cell r="C1805" t="str">
            <v>MB513335</v>
          </cell>
          <cell r="D1805" t="str">
            <v>F-RP</v>
          </cell>
          <cell r="E1805" t="str">
            <v>MSC</v>
          </cell>
          <cell r="F1805" t="str">
            <v>P-CAR</v>
          </cell>
          <cell r="G1805" t="str">
            <v>G/S ROCKER COVER</v>
          </cell>
          <cell r="H1805">
            <v>510</v>
          </cell>
          <cell r="I1805" t="e">
            <v>#N/A</v>
          </cell>
          <cell r="J1805" t="e">
            <v>#N/A</v>
          </cell>
          <cell r="K1805" t="str">
            <v>AG-2400</v>
          </cell>
          <cell r="L1805" t="e">
            <v>#N/A</v>
          </cell>
          <cell r="M1805" t="e">
            <v>#N/A</v>
          </cell>
          <cell r="N1805" t="str">
            <v>4x1</v>
          </cell>
          <cell r="O1805" t="str">
            <v>Comprssion</v>
          </cell>
          <cell r="P1805" t="str">
            <v>Press Dep.</v>
          </cell>
          <cell r="Q1805" t="str">
            <v>NO</v>
          </cell>
          <cell r="R1805" t="str">
            <v>-</v>
          </cell>
          <cell r="S1805">
            <v>120</v>
          </cell>
          <cell r="Y1805">
            <v>3</v>
          </cell>
          <cell r="Z1805">
            <v>0</v>
          </cell>
          <cell r="AA1805">
            <v>175</v>
          </cell>
          <cell r="AB1805">
            <v>0</v>
          </cell>
          <cell r="AC1805">
            <v>0</v>
          </cell>
          <cell r="AD1805" t="str">
            <v>RK</v>
          </cell>
          <cell r="AE1805">
            <v>0</v>
          </cell>
          <cell r="AF1805">
            <v>4</v>
          </cell>
          <cell r="AG1805" t="e">
            <v>#N/A</v>
          </cell>
          <cell r="AH1805" t="e">
            <v>#N/A</v>
          </cell>
          <cell r="AJ1805">
            <v>9.2249999999999996</v>
          </cell>
          <cell r="AL1805" t="e">
            <v>#N/A</v>
          </cell>
          <cell r="AM1805" t="e">
            <v>#N/A</v>
          </cell>
          <cell r="AN1805" t="e">
            <v>#N/A</v>
          </cell>
          <cell r="AO1805" t="e">
            <v>#N/A</v>
          </cell>
          <cell r="AP1805" t="e">
            <v>#N/A</v>
          </cell>
          <cell r="AQ1805" t="e">
            <v>#N/A</v>
          </cell>
          <cell r="AR1805" t="e">
            <v>#N/A</v>
          </cell>
          <cell r="AS1805" t="e">
            <v>#N/A</v>
          </cell>
          <cell r="AT1805" t="e">
            <v>#N/A</v>
          </cell>
        </row>
        <row r="1806">
          <cell r="B1806" t="str">
            <v>MB513336</v>
          </cell>
          <cell r="C1806" t="str">
            <v>MB513336;A</v>
          </cell>
          <cell r="D1806" t="str">
            <v>F-VAC</v>
          </cell>
          <cell r="E1806" t="str">
            <v>ABLE SAN</v>
          </cell>
          <cell r="F1806" t="str">
            <v>-</v>
          </cell>
          <cell r="G1806" t="str">
            <v>CAP RUBBER</v>
          </cell>
          <cell r="H1806" t="str">
            <v>VAC</v>
          </cell>
          <cell r="I1806" t="e">
            <v>#N/A</v>
          </cell>
          <cell r="J1806" t="e">
            <v>#N/A</v>
          </cell>
          <cell r="K1806" t="str">
            <v>BE2400;PRS080B</v>
          </cell>
          <cell r="L1806" t="e">
            <v>#N/A</v>
          </cell>
          <cell r="M1806" t="e">
            <v>#N/A</v>
          </cell>
          <cell r="N1806" t="str">
            <v>25x1</v>
          </cell>
          <cell r="O1806" t="str">
            <v>Comprssion</v>
          </cell>
          <cell r="P1806" t="str">
            <v>Sub.Cont.</v>
          </cell>
          <cell r="Q1806" t="str">
            <v>NO</v>
          </cell>
          <cell r="R1806" t="str">
            <v>-</v>
          </cell>
          <cell r="S1806">
            <v>100</v>
          </cell>
          <cell r="Y1806">
            <v>3</v>
          </cell>
          <cell r="Z1806">
            <v>1750</v>
          </cell>
          <cell r="AA1806">
            <v>175</v>
          </cell>
          <cell r="AB1806">
            <v>10</v>
          </cell>
          <cell r="AC1806">
            <v>60</v>
          </cell>
          <cell r="AD1806" t="str">
            <v>RK</v>
          </cell>
          <cell r="AE1806">
            <v>0</v>
          </cell>
          <cell r="AF1806">
            <v>25</v>
          </cell>
          <cell r="AG1806" t="e">
            <v>#N/A</v>
          </cell>
          <cell r="AH1806" t="e">
            <v>#N/A</v>
          </cell>
          <cell r="AJ1806">
            <v>17.712</v>
          </cell>
          <cell r="AL1806">
            <v>45</v>
          </cell>
          <cell r="AM1806">
            <v>15</v>
          </cell>
          <cell r="AN1806">
            <v>1125</v>
          </cell>
          <cell r="AO1806">
            <v>78.75</v>
          </cell>
          <cell r="AP1806" t="e">
            <v>#N/A</v>
          </cell>
          <cell r="AQ1806" t="e">
            <v>#N/A</v>
          </cell>
          <cell r="AR1806" t="e">
            <v>#N/A</v>
          </cell>
          <cell r="AS1806" t="e">
            <v>#N/A</v>
          </cell>
          <cell r="AT1806" t="e">
            <v>#N/A</v>
          </cell>
        </row>
        <row r="1807">
          <cell r="B1807" t="str">
            <v>MB513386</v>
          </cell>
          <cell r="C1807" t="str">
            <v>MB513386;A</v>
          </cell>
          <cell r="D1807" t="str">
            <v>F-VAC</v>
          </cell>
          <cell r="E1807" t="str">
            <v>MSC</v>
          </cell>
          <cell r="F1807" t="str">
            <v>4D56-P</v>
          </cell>
          <cell r="G1807" t="str">
            <v>HOSE AIR INTAKE</v>
          </cell>
          <cell r="H1807" t="str">
            <v>VAC</v>
          </cell>
          <cell r="I1807" t="e">
            <v>#N/A</v>
          </cell>
          <cell r="J1807" t="e">
            <v>#N/A</v>
          </cell>
          <cell r="K1807" t="str">
            <v>BE2400;PRS080</v>
          </cell>
          <cell r="L1807">
            <v>88</v>
          </cell>
          <cell r="M1807">
            <v>787.03703703703707</v>
          </cell>
          <cell r="N1807" t="str">
            <v>25x1</v>
          </cell>
          <cell r="O1807" t="str">
            <v>Compression</v>
          </cell>
          <cell r="P1807" t="str">
            <v>Press Dep.</v>
          </cell>
          <cell r="Q1807" t="str">
            <v>NO</v>
          </cell>
          <cell r="R1807" t="str">
            <v>-</v>
          </cell>
          <cell r="S1807">
            <v>120</v>
          </cell>
          <cell r="Y1807">
            <v>3</v>
          </cell>
          <cell r="Z1807">
            <v>2700</v>
          </cell>
          <cell r="AA1807">
            <v>175</v>
          </cell>
          <cell r="AB1807">
            <v>0</v>
          </cell>
          <cell r="AC1807">
            <v>60</v>
          </cell>
          <cell r="AD1807" t="str">
            <v>RK</v>
          </cell>
          <cell r="AE1807">
            <v>0</v>
          </cell>
          <cell r="AF1807">
            <v>25</v>
          </cell>
          <cell r="AG1807">
            <v>88</v>
          </cell>
          <cell r="AH1807">
            <v>814.81481481481489</v>
          </cell>
          <cell r="AJ1807">
            <v>59.777999999999999</v>
          </cell>
          <cell r="AL1807">
            <v>42</v>
          </cell>
          <cell r="AM1807">
            <v>14</v>
          </cell>
          <cell r="AN1807">
            <v>1050</v>
          </cell>
          <cell r="AO1807">
            <v>113.4</v>
          </cell>
          <cell r="AP1807" t="e">
            <v>#N/A</v>
          </cell>
          <cell r="AQ1807" t="e">
            <v>#N/A</v>
          </cell>
          <cell r="AR1807" t="e">
            <v>#N/A</v>
          </cell>
          <cell r="AS1807" t="e">
            <v>#N/A</v>
          </cell>
          <cell r="AT1807" t="e">
            <v>#N/A</v>
          </cell>
        </row>
        <row r="1808">
          <cell r="B1808" t="str">
            <v>MB513387</v>
          </cell>
          <cell r="C1808" t="str">
            <v>MB513387;A</v>
          </cell>
          <cell r="D1808" t="str">
            <v>F-EM</v>
          </cell>
          <cell r="E1808" t="str">
            <v>MSC</v>
          </cell>
          <cell r="F1808" t="str">
            <v>-</v>
          </cell>
          <cell r="G1808" t="str">
            <v>RUBBER PART</v>
          </cell>
          <cell r="H1808" t="str">
            <v>INJ 13-17,36-39,63</v>
          </cell>
          <cell r="I1808" t="e">
            <v>#N/A</v>
          </cell>
          <cell r="J1808" t="e">
            <v>#N/A</v>
          </cell>
          <cell r="K1808" t="str">
            <v>A-5560;INJ080</v>
          </cell>
          <cell r="L1808">
            <v>27</v>
          </cell>
          <cell r="M1808">
            <v>256</v>
          </cell>
          <cell r="N1808" t="str">
            <v>16x1</v>
          </cell>
          <cell r="O1808" t="str">
            <v>Compression</v>
          </cell>
          <cell r="P1808" t="str">
            <v>Press Dep.</v>
          </cell>
          <cell r="Q1808" t="str">
            <v>NO</v>
          </cell>
          <cell r="R1808" t="str">
            <v>-</v>
          </cell>
          <cell r="S1808">
            <v>120</v>
          </cell>
          <cell r="Y1808">
            <v>4</v>
          </cell>
          <cell r="Z1808">
            <v>1500</v>
          </cell>
          <cell r="AA1808">
            <v>175</v>
          </cell>
          <cell r="AB1808">
            <v>0</v>
          </cell>
          <cell r="AC1808">
            <v>60</v>
          </cell>
          <cell r="AD1808" t="str">
            <v>RK</v>
          </cell>
          <cell r="AE1808">
            <v>0</v>
          </cell>
          <cell r="AF1808">
            <v>16</v>
          </cell>
          <cell r="AG1808">
            <v>27</v>
          </cell>
          <cell r="AH1808">
            <v>288</v>
          </cell>
          <cell r="AJ1808">
            <v>21.918599999999998</v>
          </cell>
          <cell r="AL1808">
            <v>90</v>
          </cell>
          <cell r="AM1808">
            <v>30</v>
          </cell>
          <cell r="AN1808">
            <v>1440</v>
          </cell>
          <cell r="AO1808">
            <v>135</v>
          </cell>
          <cell r="AP1808" t="e">
            <v>#N/A</v>
          </cell>
          <cell r="AQ1808" t="e">
            <v>#N/A</v>
          </cell>
          <cell r="AR1808" t="e">
            <v>#N/A</v>
          </cell>
          <cell r="AS1808" t="e">
            <v>#N/A</v>
          </cell>
          <cell r="AT1808" t="e">
            <v>#N/A</v>
          </cell>
        </row>
        <row r="1809">
          <cell r="B1809" t="str">
            <v>MB513387</v>
          </cell>
          <cell r="C1809" t="str">
            <v>MB513387;A</v>
          </cell>
          <cell r="D1809" t="str">
            <v>F-EM</v>
          </cell>
          <cell r="E1809" t="str">
            <v>MSC</v>
          </cell>
          <cell r="F1809" t="str">
            <v>IRC</v>
          </cell>
          <cell r="G1809" t="str">
            <v>GAUGE OIL LEVEL</v>
          </cell>
          <cell r="H1809" t="str">
            <v>INJ 13-17,36-39,63</v>
          </cell>
          <cell r="I1809" t="e">
            <v>#N/A</v>
          </cell>
          <cell r="J1809" t="e">
            <v>#N/A</v>
          </cell>
          <cell r="K1809" t="str">
            <v>A-5560;INJ080</v>
          </cell>
          <cell r="L1809">
            <v>27</v>
          </cell>
          <cell r="M1809">
            <v>256</v>
          </cell>
          <cell r="N1809" t="str">
            <v>16x1</v>
          </cell>
          <cell r="O1809" t="str">
            <v>Transfer</v>
          </cell>
          <cell r="P1809" t="str">
            <v>Sub.Cont.</v>
          </cell>
          <cell r="Q1809" t="str">
            <v>NO</v>
          </cell>
          <cell r="R1809" t="str">
            <v>205 / 220</v>
          </cell>
          <cell r="S1809">
            <v>100</v>
          </cell>
          <cell r="T1809">
            <v>2</v>
          </cell>
          <cell r="U1809">
            <v>100</v>
          </cell>
          <cell r="V1809">
            <v>100</v>
          </cell>
          <cell r="W1809">
            <v>8</v>
          </cell>
          <cell r="Y1809">
            <v>25</v>
          </cell>
          <cell r="Z1809">
            <v>1500</v>
          </cell>
          <cell r="AA1809">
            <v>175</v>
          </cell>
          <cell r="AB1809">
            <v>10</v>
          </cell>
          <cell r="AC1809">
            <v>55</v>
          </cell>
          <cell r="AD1809" t="str">
            <v>RK</v>
          </cell>
          <cell r="AE1809">
            <v>450</v>
          </cell>
          <cell r="AF1809">
            <v>16</v>
          </cell>
          <cell r="AG1809">
            <v>27</v>
          </cell>
          <cell r="AH1809">
            <v>288</v>
          </cell>
          <cell r="AJ1809">
            <v>30</v>
          </cell>
          <cell r="AL1809">
            <v>90</v>
          </cell>
          <cell r="AM1809">
            <v>30</v>
          </cell>
          <cell r="AN1809">
            <v>1440</v>
          </cell>
          <cell r="AO1809">
            <v>135</v>
          </cell>
          <cell r="AP1809" t="e">
            <v>#N/A</v>
          </cell>
          <cell r="AQ1809" t="e">
            <v>#N/A</v>
          </cell>
          <cell r="AR1809" t="e">
            <v>#N/A</v>
          </cell>
          <cell r="AS1809" t="e">
            <v>#N/A</v>
          </cell>
          <cell r="AT1809" t="e">
            <v>#N/A</v>
          </cell>
        </row>
        <row r="1810">
          <cell r="B1810" t="str">
            <v>MB513808</v>
          </cell>
          <cell r="C1810" t="str">
            <v>MB513808;A</v>
          </cell>
          <cell r="D1810" t="e">
            <v>#N/A</v>
          </cell>
          <cell r="E1810" t="str">
            <v>MSC</v>
          </cell>
          <cell r="F1810" t="str">
            <v>IRC</v>
          </cell>
          <cell r="G1810" t="str">
            <v>GAUGE OIL LEVEL</v>
          </cell>
          <cell r="H1810" t="str">
            <v>PUN</v>
          </cell>
          <cell r="I1810" t="e">
            <v>#N/A</v>
          </cell>
          <cell r="J1810" t="e">
            <v>#N/A</v>
          </cell>
          <cell r="K1810" t="str">
            <v>E2776;PRS080</v>
          </cell>
          <cell r="L1810">
            <v>98</v>
          </cell>
          <cell r="M1810" t="e">
            <v>#DIV/0!</v>
          </cell>
          <cell r="N1810" t="str">
            <v>1x1 (BKK</v>
          </cell>
          <cell r="O1810" t="str">
            <v>Transfer</v>
          </cell>
          <cell r="P1810" t="str">
            <v>Press Dep.</v>
          </cell>
          <cell r="Q1810" t="str">
            <v>NO</v>
          </cell>
          <cell r="R1810" t="str">
            <v>205 / 220</v>
          </cell>
          <cell r="S1810">
            <v>120</v>
          </cell>
          <cell r="T1810">
            <v>3</v>
          </cell>
          <cell r="U1810">
            <v>125</v>
          </cell>
          <cell r="V1810">
            <v>180</v>
          </cell>
          <cell r="W1810">
            <v>8</v>
          </cell>
          <cell r="Y1810">
            <v>25</v>
          </cell>
          <cell r="Z1810">
            <v>0</v>
          </cell>
          <cell r="AA1810">
            <v>165</v>
          </cell>
          <cell r="AB1810">
            <v>20</v>
          </cell>
          <cell r="AC1810">
            <v>50</v>
          </cell>
          <cell r="AD1810" t="str">
            <v>RK</v>
          </cell>
          <cell r="AE1810">
            <v>600</v>
          </cell>
          <cell r="AF1810">
            <v>1</v>
          </cell>
          <cell r="AG1810">
            <v>98</v>
          </cell>
          <cell r="AH1810" t="e">
            <v>#DIV/0!</v>
          </cell>
          <cell r="AJ1810">
            <v>88</v>
          </cell>
          <cell r="AL1810" t="e">
            <v>#N/A</v>
          </cell>
          <cell r="AM1810" t="e">
            <v>#N/A</v>
          </cell>
          <cell r="AN1810" t="e">
            <v>#N/A</v>
          </cell>
          <cell r="AO1810" t="e">
            <v>#N/A</v>
          </cell>
          <cell r="AP1810">
            <v>664</v>
          </cell>
          <cell r="AQ1810" t="e">
            <v>#N/A</v>
          </cell>
          <cell r="AR1810" t="str">
            <v>PRS</v>
          </cell>
          <cell r="AS1810">
            <v>21.5</v>
          </cell>
          <cell r="AT1810" t="e">
            <v>#N/A</v>
          </cell>
        </row>
        <row r="1811">
          <cell r="B1811" t="str">
            <v>MB515390</v>
          </cell>
          <cell r="C1811" t="str">
            <v>MB515390;A</v>
          </cell>
          <cell r="D1811" t="e">
            <v>#N/A</v>
          </cell>
          <cell r="E1811" t="str">
            <v>MSC</v>
          </cell>
          <cell r="F1811" t="str">
            <v>IRC</v>
          </cell>
          <cell r="G1811" t="str">
            <v>GAUGE OIL LEVEL</v>
          </cell>
          <cell r="H1811" t="str">
            <v>INJ 13-17,36-39,63</v>
          </cell>
          <cell r="I1811" t="e">
            <v>#N/A</v>
          </cell>
          <cell r="J1811" t="e">
            <v>#N/A</v>
          </cell>
          <cell r="K1811" t="str">
            <v>AS2656;PRS080</v>
          </cell>
          <cell r="L1811" t="e">
            <v>#N/A</v>
          </cell>
          <cell r="M1811" t="e">
            <v>#N/A</v>
          </cell>
          <cell r="N1811" t="str">
            <v>4x2</v>
          </cell>
          <cell r="O1811" t="str">
            <v>Transfer</v>
          </cell>
          <cell r="P1811" t="str">
            <v>Sub.Cont.</v>
          </cell>
          <cell r="Q1811" t="str">
            <v>NO</v>
          </cell>
          <cell r="R1811" t="str">
            <v>205 / 220</v>
          </cell>
          <cell r="S1811">
            <v>100</v>
          </cell>
          <cell r="T1811">
            <v>5</v>
          </cell>
          <cell r="U1811">
            <v>80</v>
          </cell>
          <cell r="V1811">
            <v>80</v>
          </cell>
          <cell r="W1811">
            <v>8</v>
          </cell>
          <cell r="Y1811">
            <v>25</v>
          </cell>
          <cell r="Z1811">
            <v>0</v>
          </cell>
          <cell r="AA1811">
            <v>175</v>
          </cell>
          <cell r="AB1811">
            <v>15</v>
          </cell>
          <cell r="AC1811">
            <v>55</v>
          </cell>
          <cell r="AD1811" t="str">
            <v>RK</v>
          </cell>
          <cell r="AE1811">
            <v>0</v>
          </cell>
          <cell r="AF1811">
            <v>4</v>
          </cell>
          <cell r="AG1811" t="e">
            <v>#N/A</v>
          </cell>
          <cell r="AH1811" t="e">
            <v>#N/A</v>
          </cell>
          <cell r="AJ1811">
            <v>83</v>
          </cell>
          <cell r="AL1811" t="e">
            <v>#N/A</v>
          </cell>
          <cell r="AM1811" t="e">
            <v>#N/A</v>
          </cell>
          <cell r="AN1811" t="e">
            <v>#N/A</v>
          </cell>
          <cell r="AO1811" t="e">
            <v>#N/A</v>
          </cell>
          <cell r="AP1811" t="e">
            <v>#N/A</v>
          </cell>
          <cell r="AQ1811" t="e">
            <v>#N/A</v>
          </cell>
          <cell r="AR1811" t="e">
            <v>#N/A</v>
          </cell>
          <cell r="AS1811" t="e">
            <v>#N/A</v>
          </cell>
          <cell r="AT1811" t="e">
            <v>#N/A</v>
          </cell>
        </row>
        <row r="1812">
          <cell r="B1812" t="str">
            <v>MB518525</v>
          </cell>
          <cell r="C1812" t="str">
            <v>MB518525</v>
          </cell>
          <cell r="D1812" t="str">
            <v>F-VK</v>
          </cell>
          <cell r="E1812" t="str">
            <v>MSC</v>
          </cell>
          <cell r="F1812" t="str">
            <v>W-CAB,</v>
          </cell>
          <cell r="G1812" t="str">
            <v>GASKET ROCKER COV</v>
          </cell>
          <cell r="H1812" t="str">
            <v>VK</v>
          </cell>
          <cell r="I1812" t="e">
            <v>#N/A</v>
          </cell>
          <cell r="J1812" t="e">
            <v>#N/A</v>
          </cell>
          <cell r="K1812" t="str">
            <v>E-2560</v>
          </cell>
          <cell r="L1812" t="e">
            <v>#N/A</v>
          </cell>
          <cell r="M1812" t="e">
            <v>#N/A</v>
          </cell>
          <cell r="N1812" t="str">
            <v>4x1</v>
          </cell>
          <cell r="O1812" t="str">
            <v>Transfer</v>
          </cell>
          <cell r="P1812" t="str">
            <v>Press Dep.</v>
          </cell>
          <cell r="Q1812" t="str">
            <v>NO</v>
          </cell>
          <cell r="R1812" t="str">
            <v>-</v>
          </cell>
          <cell r="S1812">
            <v>120</v>
          </cell>
          <cell r="Y1812">
            <v>25</v>
          </cell>
          <cell r="Z1812">
            <v>0</v>
          </cell>
          <cell r="AA1812">
            <v>175</v>
          </cell>
          <cell r="AB1812">
            <v>0</v>
          </cell>
          <cell r="AC1812">
            <v>0</v>
          </cell>
          <cell r="AD1812" t="str">
            <v>RK</v>
          </cell>
          <cell r="AE1812">
            <v>0</v>
          </cell>
          <cell r="AF1812">
            <v>4</v>
          </cell>
          <cell r="AG1812" t="e">
            <v>#N/A</v>
          </cell>
          <cell r="AH1812" t="e">
            <v>#N/A</v>
          </cell>
          <cell r="AJ1812">
            <v>44</v>
          </cell>
          <cell r="AL1812" t="e">
            <v>#N/A</v>
          </cell>
          <cell r="AM1812" t="e">
            <v>#N/A</v>
          </cell>
          <cell r="AN1812" t="e">
            <v>#N/A</v>
          </cell>
          <cell r="AO1812" t="e">
            <v>#N/A</v>
          </cell>
          <cell r="AP1812" t="e">
            <v>#N/A</v>
          </cell>
          <cell r="AQ1812" t="e">
            <v>#N/A</v>
          </cell>
          <cell r="AR1812" t="e">
            <v>#N/A</v>
          </cell>
          <cell r="AS1812" t="e">
            <v>#N/A</v>
          </cell>
          <cell r="AT1812" t="e">
            <v>#N/A</v>
          </cell>
        </row>
        <row r="1813">
          <cell r="B1813" t="str">
            <v>MB538926</v>
          </cell>
          <cell r="C1813" t="str">
            <v>MB538926;A</v>
          </cell>
          <cell r="D1813" t="str">
            <v>F-EM</v>
          </cell>
          <cell r="E1813" t="str">
            <v>MSC-JT</v>
          </cell>
          <cell r="F1813" t="str">
            <v>IRC</v>
          </cell>
          <cell r="G1813" t="str">
            <v>GASKET,ROCKER COV</v>
          </cell>
          <cell r="H1813" t="str">
            <v>INM 4,16,17,28,32-35</v>
          </cell>
          <cell r="I1813" t="e">
            <v>#N/A</v>
          </cell>
          <cell r="J1813" t="e">
            <v>#N/A</v>
          </cell>
          <cell r="K1813" t="str">
            <v>AS5407;INJS080</v>
          </cell>
          <cell r="L1813" t="e">
            <v>#N/A</v>
          </cell>
          <cell r="M1813" t="e">
            <v>#N/A</v>
          </cell>
          <cell r="N1813" t="str">
            <v>16x1</v>
          </cell>
          <cell r="O1813" t="str">
            <v>Comprssion</v>
          </cell>
          <cell r="P1813" t="str">
            <v>Sub.Cont.</v>
          </cell>
          <cell r="Q1813" t="str">
            <v>NO</v>
          </cell>
          <cell r="R1813" t="str">
            <v>-</v>
          </cell>
          <cell r="S1813">
            <v>100</v>
          </cell>
          <cell r="Y1813">
            <v>5</v>
          </cell>
          <cell r="Z1813">
            <v>250</v>
          </cell>
          <cell r="AA1813">
            <v>175</v>
          </cell>
          <cell r="AB1813">
            <v>0</v>
          </cell>
          <cell r="AC1813">
            <v>0</v>
          </cell>
          <cell r="AD1813" t="str">
            <v>RK</v>
          </cell>
          <cell r="AE1813">
            <v>0</v>
          </cell>
          <cell r="AF1813">
            <v>16</v>
          </cell>
          <cell r="AG1813" t="e">
            <v>#N/A</v>
          </cell>
          <cell r="AH1813" t="e">
            <v>#N/A</v>
          </cell>
          <cell r="AJ1813">
            <v>28.782</v>
          </cell>
          <cell r="AL1813">
            <v>96</v>
          </cell>
          <cell r="AM1813">
            <v>32</v>
          </cell>
          <cell r="AN1813">
            <v>1536</v>
          </cell>
          <cell r="AO1813">
            <v>24</v>
          </cell>
          <cell r="AP1813" t="e">
            <v>#N/A</v>
          </cell>
          <cell r="AQ1813" t="e">
            <v>#N/A</v>
          </cell>
          <cell r="AR1813" t="e">
            <v>#N/A</v>
          </cell>
          <cell r="AS1813" t="e">
            <v>#N/A</v>
          </cell>
          <cell r="AT1813" t="e">
            <v>#N/A</v>
          </cell>
        </row>
        <row r="1814">
          <cell r="B1814" t="str">
            <v>MB566304</v>
          </cell>
          <cell r="C1814" t="str">
            <v>MB566304;A</v>
          </cell>
          <cell r="D1814" t="str">
            <v>F-OTH</v>
          </cell>
          <cell r="E1814" t="str">
            <v>MSC-JT</v>
          </cell>
          <cell r="F1814" t="str">
            <v>IRC</v>
          </cell>
          <cell r="G1814" t="str">
            <v>GASKET,ROCKER COV</v>
          </cell>
          <cell r="H1814" t="str">
            <v>RR</v>
          </cell>
          <cell r="I1814" t="e">
            <v>#N/A</v>
          </cell>
          <cell r="J1814" t="e">
            <v>#N/A</v>
          </cell>
          <cell r="K1814" t="str">
            <v>E2800;PRS080</v>
          </cell>
          <cell r="L1814" t="e">
            <v>#N/A</v>
          </cell>
          <cell r="M1814" t="e">
            <v>#N/A</v>
          </cell>
          <cell r="N1814" t="str">
            <v>1x1</v>
          </cell>
          <cell r="O1814" t="str">
            <v>Transfer</v>
          </cell>
          <cell r="P1814" t="str">
            <v>Sub.Cont.</v>
          </cell>
          <cell r="Q1814" t="str">
            <v>NO</v>
          </cell>
          <cell r="R1814" t="str">
            <v>205 / 238</v>
          </cell>
          <cell r="S1814">
            <v>120</v>
          </cell>
          <cell r="T1814">
            <v>4</v>
          </cell>
          <cell r="U1814">
            <v>50</v>
          </cell>
          <cell r="V1814">
            <v>100</v>
          </cell>
          <cell r="W1814">
            <v>8</v>
          </cell>
          <cell r="Y1814">
            <v>10</v>
          </cell>
          <cell r="Z1814" t="e">
            <v>#VALUE!</v>
          </cell>
          <cell r="AA1814">
            <v>170</v>
          </cell>
          <cell r="AB1814">
            <v>10</v>
          </cell>
          <cell r="AC1814">
            <v>70</v>
          </cell>
          <cell r="AD1814" t="str">
            <v>RK</v>
          </cell>
          <cell r="AE1814">
            <v>2</v>
          </cell>
          <cell r="AF1814">
            <v>1</v>
          </cell>
          <cell r="AG1814" t="e">
            <v>#N/A</v>
          </cell>
          <cell r="AH1814" t="e">
            <v>#N/A</v>
          </cell>
          <cell r="AJ1814">
            <v>338</v>
          </cell>
          <cell r="AL1814" t="e">
            <v>#N/A</v>
          </cell>
          <cell r="AM1814" t="e">
            <v>#N/A</v>
          </cell>
          <cell r="AN1814" t="e">
            <v>#N/A</v>
          </cell>
          <cell r="AO1814" t="e">
            <v>#VALUE!</v>
          </cell>
          <cell r="AP1814" t="e">
            <v>#N/A</v>
          </cell>
          <cell r="AQ1814" t="e">
            <v>#N/A</v>
          </cell>
          <cell r="AR1814" t="e">
            <v>#N/A</v>
          </cell>
          <cell r="AS1814" t="e">
            <v>#N/A</v>
          </cell>
          <cell r="AT1814" t="e">
            <v>#VALUE!</v>
          </cell>
        </row>
        <row r="1815">
          <cell r="B1815" t="str">
            <v>MB574963</v>
          </cell>
          <cell r="C1815" t="str">
            <v>MB574963</v>
          </cell>
          <cell r="D1815" t="str">
            <v>F-OTH</v>
          </cell>
          <cell r="E1815" t="str">
            <v>MSC</v>
          </cell>
          <cell r="F1815" t="str">
            <v>4D56-P</v>
          </cell>
          <cell r="G1815" t="str">
            <v>GAUGE OIL LEVEL</v>
          </cell>
          <cell r="H1815" t="str">
            <v>-</v>
          </cell>
          <cell r="I1815" t="e">
            <v>#N/A</v>
          </cell>
          <cell r="J1815" t="e">
            <v>#N/A</v>
          </cell>
          <cell r="K1815" t="str">
            <v>E2776;PRS080</v>
          </cell>
          <cell r="L1815">
            <v>98</v>
          </cell>
          <cell r="M1815">
            <v>23561.507936507936</v>
          </cell>
          <cell r="N1815" t="str">
            <v>36x1</v>
          </cell>
          <cell r="O1815" t="str">
            <v>Transfer</v>
          </cell>
          <cell r="P1815" t="str">
            <v>Sub.Cont.</v>
          </cell>
          <cell r="Q1815" t="str">
            <v>NO</v>
          </cell>
          <cell r="R1815" t="str">
            <v>-</v>
          </cell>
          <cell r="S1815">
            <v>100</v>
          </cell>
          <cell r="T1815">
            <v>1</v>
          </cell>
          <cell r="U1815">
            <v>80</v>
          </cell>
          <cell r="V1815">
            <v>100</v>
          </cell>
          <cell r="W1815">
            <v>8</v>
          </cell>
          <cell r="Y1815">
            <v>8</v>
          </cell>
          <cell r="Z1815">
            <v>145.15199999999999</v>
          </cell>
          <cell r="AA1815">
            <v>175</v>
          </cell>
          <cell r="AB1815">
            <v>7</v>
          </cell>
          <cell r="AC1815">
            <v>70</v>
          </cell>
          <cell r="AD1815" t="str">
            <v>SE</v>
          </cell>
          <cell r="AE1815">
            <v>0</v>
          </cell>
          <cell r="AF1815">
            <v>36</v>
          </cell>
          <cell r="AG1815">
            <v>98</v>
          </cell>
          <cell r="AH1815">
            <v>24305.555555555558</v>
          </cell>
          <cell r="AJ1815">
            <v>36.9</v>
          </cell>
          <cell r="AL1815" t="e">
            <v>#N/A</v>
          </cell>
          <cell r="AM1815" t="e">
            <v>#N/A</v>
          </cell>
          <cell r="AN1815" t="e">
            <v>#N/A</v>
          </cell>
          <cell r="AO1815" t="e">
            <v>#N/A</v>
          </cell>
          <cell r="AP1815" t="e">
            <v>#N/A</v>
          </cell>
          <cell r="AQ1815" t="e">
            <v>#N/A</v>
          </cell>
          <cell r="AR1815" t="e">
            <v>#N/A</v>
          </cell>
          <cell r="AS1815" t="e">
            <v>#N/A</v>
          </cell>
          <cell r="AT1815" t="e">
            <v>#N/A</v>
          </cell>
        </row>
        <row r="1816">
          <cell r="B1816" t="str">
            <v>MB584531</v>
          </cell>
          <cell r="C1816" t="str">
            <v>MB584531</v>
          </cell>
          <cell r="D1816" t="str">
            <v>F-SCC</v>
          </cell>
          <cell r="E1816" t="str">
            <v>MSC</v>
          </cell>
          <cell r="F1816" t="str">
            <v>W-CAB,</v>
          </cell>
          <cell r="G1816" t="str">
            <v>GAUGE OIL LEVEL</v>
          </cell>
          <cell r="H1816">
            <v>510</v>
          </cell>
          <cell r="I1816" t="e">
            <v>#N/A</v>
          </cell>
          <cell r="J1816" t="e">
            <v>#N/A</v>
          </cell>
          <cell r="K1816" t="str">
            <v>AG-2700</v>
          </cell>
          <cell r="L1816" t="e">
            <v>#N/A</v>
          </cell>
          <cell r="M1816" t="e">
            <v>#N/A</v>
          </cell>
          <cell r="N1816" t="str">
            <v>42x1</v>
          </cell>
          <cell r="O1816" t="str">
            <v>Transfer</v>
          </cell>
          <cell r="P1816" t="str">
            <v>Sub.Cont.</v>
          </cell>
          <cell r="Q1816" t="str">
            <v>NO</v>
          </cell>
          <cell r="R1816" t="str">
            <v>-</v>
          </cell>
          <cell r="S1816">
            <v>120</v>
          </cell>
          <cell r="T1816">
            <v>1</v>
          </cell>
          <cell r="U1816">
            <v>90</v>
          </cell>
          <cell r="V1816">
            <v>150</v>
          </cell>
          <cell r="W1816">
            <v>8</v>
          </cell>
          <cell r="Y1816">
            <v>7</v>
          </cell>
          <cell r="Z1816">
            <v>1302</v>
          </cell>
          <cell r="AA1816">
            <v>175</v>
          </cell>
          <cell r="AB1816">
            <v>10</v>
          </cell>
          <cell r="AC1816">
            <v>70</v>
          </cell>
          <cell r="AD1816" t="str">
            <v>RK</v>
          </cell>
          <cell r="AE1816">
            <v>0</v>
          </cell>
          <cell r="AF1816">
            <v>42</v>
          </cell>
          <cell r="AG1816" t="e">
            <v>#N/A</v>
          </cell>
          <cell r="AH1816" t="e">
            <v>#N/A</v>
          </cell>
          <cell r="AJ1816">
            <v>220.416</v>
          </cell>
          <cell r="AL1816">
            <v>126</v>
          </cell>
          <cell r="AM1816">
            <v>42</v>
          </cell>
          <cell r="AN1816">
            <v>5292</v>
          </cell>
          <cell r="AO1816">
            <v>164.05199999999999</v>
          </cell>
          <cell r="AP1816" t="e">
            <v>#N/A</v>
          </cell>
          <cell r="AQ1816" t="e">
            <v>#N/A</v>
          </cell>
          <cell r="AR1816" t="e">
            <v>#N/A</v>
          </cell>
          <cell r="AS1816" t="e">
            <v>#N/A</v>
          </cell>
          <cell r="AT1816" t="e">
            <v>#N/A</v>
          </cell>
        </row>
        <row r="1817">
          <cell r="B1817" t="str">
            <v>MB594531</v>
          </cell>
          <cell r="C1817" t="str">
            <v>MB594531;A</v>
          </cell>
          <cell r="D1817" t="e">
            <v>#N/A</v>
          </cell>
          <cell r="E1817" t="str">
            <v>MSC</v>
          </cell>
          <cell r="F1817" t="str">
            <v>SJ</v>
          </cell>
          <cell r="G1817" t="str">
            <v>GAUGE OIL LEVEL</v>
          </cell>
          <cell r="H1817" t="str">
            <v>VK</v>
          </cell>
          <cell r="I1817" t="e">
            <v>#N/A</v>
          </cell>
          <cell r="J1817" t="e">
            <v>#N/A</v>
          </cell>
          <cell r="K1817" t="str">
            <v>AG2500;PRS080</v>
          </cell>
          <cell r="L1817" t="e">
            <v>#N/A</v>
          </cell>
          <cell r="M1817" t="e">
            <v>#N/A</v>
          </cell>
          <cell r="N1817" t="str">
            <v>4x1</v>
          </cell>
          <cell r="O1817" t="str">
            <v>Transfer</v>
          </cell>
          <cell r="P1817" t="str">
            <v>Press Dep.</v>
          </cell>
          <cell r="Q1817" t="str">
            <v>NO</v>
          </cell>
          <cell r="R1817" t="str">
            <v>205 / 220</v>
          </cell>
          <cell r="S1817">
            <v>120</v>
          </cell>
          <cell r="T1817">
            <v>4</v>
          </cell>
          <cell r="U1817">
            <v>74</v>
          </cell>
          <cell r="V1817">
            <v>140</v>
          </cell>
          <cell r="W1817">
            <v>8</v>
          </cell>
          <cell r="Y1817">
            <v>25</v>
          </cell>
          <cell r="Z1817">
            <v>600</v>
          </cell>
          <cell r="AA1817">
            <v>165</v>
          </cell>
          <cell r="AB1817">
            <v>15</v>
          </cell>
          <cell r="AC1817">
            <v>53</v>
          </cell>
          <cell r="AD1817" t="str">
            <v>RK</v>
          </cell>
          <cell r="AE1817">
            <v>360</v>
          </cell>
          <cell r="AF1817">
            <v>4</v>
          </cell>
          <cell r="AG1817" t="e">
            <v>#N/A</v>
          </cell>
          <cell r="AH1817" t="e">
            <v>#N/A</v>
          </cell>
          <cell r="AJ1817">
            <v>500</v>
          </cell>
          <cell r="AL1817">
            <v>120</v>
          </cell>
          <cell r="AM1817">
            <v>40</v>
          </cell>
          <cell r="AN1817">
            <v>480</v>
          </cell>
          <cell r="AO1817">
            <v>72</v>
          </cell>
          <cell r="AP1817">
            <v>408</v>
          </cell>
          <cell r="AQ1817" t="e">
            <v>#N/A</v>
          </cell>
          <cell r="AR1817" t="str">
            <v>PRS</v>
          </cell>
          <cell r="AS1817">
            <v>51.15</v>
          </cell>
          <cell r="AT1817" t="e">
            <v>#N/A</v>
          </cell>
        </row>
        <row r="1818">
          <cell r="B1818" t="str">
            <v>MB594531</v>
          </cell>
          <cell r="C1818" t="str">
            <v>MB594531;A</v>
          </cell>
          <cell r="D1818" t="e">
            <v>#N/A</v>
          </cell>
          <cell r="E1818" t="str">
            <v>MSC</v>
          </cell>
          <cell r="F1818" t="str">
            <v>SJ</v>
          </cell>
          <cell r="G1818" t="str">
            <v>GAUGE OIL LEVEL</v>
          </cell>
          <cell r="H1818" t="str">
            <v>VK</v>
          </cell>
          <cell r="I1818" t="e">
            <v>#N/A</v>
          </cell>
          <cell r="J1818" t="e">
            <v>#N/A</v>
          </cell>
          <cell r="K1818" t="str">
            <v>AG2500;PRS080</v>
          </cell>
          <cell r="L1818" t="e">
            <v>#N/A</v>
          </cell>
          <cell r="M1818" t="e">
            <v>#N/A</v>
          </cell>
          <cell r="N1818" t="str">
            <v>4x1</v>
          </cell>
          <cell r="O1818" t="str">
            <v>Transfer</v>
          </cell>
          <cell r="P1818" t="str">
            <v>Press Dep.</v>
          </cell>
          <cell r="Q1818" t="str">
            <v>NO</v>
          </cell>
          <cell r="R1818" t="str">
            <v>205 / 220</v>
          </cell>
          <cell r="S1818">
            <v>120</v>
          </cell>
          <cell r="T1818">
            <v>4</v>
          </cell>
          <cell r="U1818">
            <v>74</v>
          </cell>
          <cell r="V1818">
            <v>140</v>
          </cell>
          <cell r="W1818">
            <v>8</v>
          </cell>
          <cell r="Y1818">
            <v>25</v>
          </cell>
          <cell r="Z1818">
            <v>600</v>
          </cell>
          <cell r="AA1818">
            <v>165</v>
          </cell>
          <cell r="AB1818">
            <v>15</v>
          </cell>
          <cell r="AC1818">
            <v>53</v>
          </cell>
          <cell r="AD1818" t="str">
            <v>RK</v>
          </cell>
          <cell r="AE1818">
            <v>360</v>
          </cell>
          <cell r="AF1818">
            <v>4</v>
          </cell>
          <cell r="AG1818" t="e">
            <v>#N/A</v>
          </cell>
          <cell r="AH1818" t="e">
            <v>#N/A</v>
          </cell>
          <cell r="AJ1818">
            <v>500</v>
          </cell>
          <cell r="AL1818">
            <v>120</v>
          </cell>
          <cell r="AM1818">
            <v>40</v>
          </cell>
          <cell r="AN1818">
            <v>480</v>
          </cell>
          <cell r="AO1818">
            <v>72</v>
          </cell>
          <cell r="AP1818">
            <v>408</v>
          </cell>
          <cell r="AQ1818" t="e">
            <v>#N/A</v>
          </cell>
          <cell r="AR1818" t="str">
            <v>PRS</v>
          </cell>
          <cell r="AS1818">
            <v>51.15</v>
          </cell>
          <cell r="AT1818" t="e">
            <v>#N/A</v>
          </cell>
        </row>
        <row r="1819">
          <cell r="B1819" t="str">
            <v>MB633870</v>
          </cell>
          <cell r="C1819" t="str">
            <v>MB633870;A</v>
          </cell>
          <cell r="D1819" t="str">
            <v>F-EM</v>
          </cell>
          <cell r="E1819" t="str">
            <v>MSC</v>
          </cell>
          <cell r="F1819" t="str">
            <v>LA'91</v>
          </cell>
          <cell r="G1819" t="str">
            <v>GASKET ROCKER COV</v>
          </cell>
          <cell r="H1819" t="str">
            <v>INJ 13-17,36-39,63</v>
          </cell>
          <cell r="I1819" t="e">
            <v>#N/A</v>
          </cell>
          <cell r="J1819" t="e">
            <v>#N/A</v>
          </cell>
          <cell r="K1819" t="str">
            <v>AG-5600;INJ080</v>
          </cell>
          <cell r="L1819">
            <v>71</v>
          </cell>
          <cell r="M1819">
            <v>777.14285714285711</v>
          </cell>
          <cell r="N1819" t="str">
            <v>8x1</v>
          </cell>
          <cell r="O1819" t="str">
            <v>Compression</v>
          </cell>
          <cell r="P1819" t="str">
            <v>Sub.Cont.</v>
          </cell>
          <cell r="Q1819" t="str">
            <v>NO</v>
          </cell>
          <cell r="R1819" t="str">
            <v>-</v>
          </cell>
          <cell r="S1819">
            <v>100</v>
          </cell>
          <cell r="Y1819">
            <v>3</v>
          </cell>
          <cell r="Z1819">
            <v>700</v>
          </cell>
          <cell r="AA1819">
            <v>175</v>
          </cell>
          <cell r="AB1819">
            <v>15</v>
          </cell>
          <cell r="AC1819">
            <v>72</v>
          </cell>
          <cell r="AD1819" t="str">
            <v>RK</v>
          </cell>
          <cell r="AE1819">
            <v>0</v>
          </cell>
          <cell r="AF1819">
            <v>8</v>
          </cell>
          <cell r="AG1819">
            <v>71</v>
          </cell>
          <cell r="AH1819">
            <v>811.42857142857144</v>
          </cell>
          <cell r="AJ1819">
            <v>40.682250000000003</v>
          </cell>
          <cell r="AL1819">
            <v>105</v>
          </cell>
          <cell r="AM1819">
            <v>35</v>
          </cell>
          <cell r="AN1819">
            <v>840</v>
          </cell>
          <cell r="AO1819">
            <v>73.5</v>
          </cell>
          <cell r="AP1819" t="e">
            <v>#N/A</v>
          </cell>
          <cell r="AQ1819" t="e">
            <v>#N/A</v>
          </cell>
          <cell r="AR1819" t="e">
            <v>#N/A</v>
          </cell>
          <cell r="AS1819" t="e">
            <v>#N/A</v>
          </cell>
          <cell r="AT1819" t="e">
            <v>#N/A</v>
          </cell>
        </row>
        <row r="1820">
          <cell r="B1820" t="str">
            <v>MB633870</v>
          </cell>
          <cell r="C1820" t="str">
            <v>MB633870;A</v>
          </cell>
          <cell r="D1820" t="str">
            <v>F-EM</v>
          </cell>
          <cell r="E1820" t="str">
            <v>MSC</v>
          </cell>
          <cell r="F1820" t="str">
            <v>E-CAR</v>
          </cell>
          <cell r="G1820" t="str">
            <v>GAUGE OIL LEVEL</v>
          </cell>
          <cell r="H1820" t="str">
            <v>INJ 13-17,36-39,63</v>
          </cell>
          <cell r="I1820" t="e">
            <v>#N/A</v>
          </cell>
          <cell r="J1820" t="e">
            <v>#N/A</v>
          </cell>
          <cell r="K1820" t="str">
            <v>AG-5600;INJ080</v>
          </cell>
          <cell r="L1820">
            <v>71</v>
          </cell>
          <cell r="M1820">
            <v>777.14285714285711</v>
          </cell>
          <cell r="N1820" t="str">
            <v>8x1</v>
          </cell>
          <cell r="O1820" t="str">
            <v>Comprssion</v>
          </cell>
          <cell r="P1820" t="str">
            <v>Sub.Cont.</v>
          </cell>
          <cell r="Q1820" t="str">
            <v>NO</v>
          </cell>
          <cell r="R1820" t="str">
            <v>-</v>
          </cell>
          <cell r="S1820">
            <v>100</v>
          </cell>
          <cell r="Y1820">
            <v>3</v>
          </cell>
          <cell r="Z1820">
            <v>700</v>
          </cell>
          <cell r="AA1820">
            <v>175</v>
          </cell>
          <cell r="AB1820">
            <v>3</v>
          </cell>
          <cell r="AC1820">
            <v>50</v>
          </cell>
          <cell r="AD1820" t="str">
            <v>RK</v>
          </cell>
          <cell r="AE1820">
            <v>0</v>
          </cell>
          <cell r="AF1820">
            <v>8</v>
          </cell>
          <cell r="AG1820">
            <v>71</v>
          </cell>
          <cell r="AH1820">
            <v>811.42857142857144</v>
          </cell>
          <cell r="AJ1820">
            <v>9.6432000000000002</v>
          </cell>
          <cell r="AL1820">
            <v>105</v>
          </cell>
          <cell r="AM1820">
            <v>35</v>
          </cell>
          <cell r="AN1820">
            <v>840</v>
          </cell>
          <cell r="AO1820">
            <v>73.5</v>
          </cell>
          <cell r="AP1820" t="e">
            <v>#N/A</v>
          </cell>
          <cell r="AQ1820" t="e">
            <v>#N/A</v>
          </cell>
          <cell r="AR1820" t="e">
            <v>#N/A</v>
          </cell>
          <cell r="AS1820" t="e">
            <v>#N/A</v>
          </cell>
          <cell r="AT1820" t="e">
            <v>#N/A</v>
          </cell>
        </row>
        <row r="1821">
          <cell r="B1821" t="str">
            <v>MB808482</v>
          </cell>
          <cell r="C1821" t="str">
            <v>MB808482;A</v>
          </cell>
          <cell r="D1821" t="str">
            <v>F-EM</v>
          </cell>
          <cell r="E1821" t="str">
            <v>MSC</v>
          </cell>
          <cell r="F1821" t="str">
            <v>W-CAB,</v>
          </cell>
          <cell r="G1821" t="str">
            <v>GAUGE OIL LEVEL</v>
          </cell>
          <cell r="H1821" t="str">
            <v>INJ 13-17,36-39,63</v>
          </cell>
          <cell r="I1821" t="e">
            <v>#N/A</v>
          </cell>
          <cell r="J1821" t="e">
            <v>#N/A</v>
          </cell>
          <cell r="K1821" t="str">
            <v>AS5703;INJ080</v>
          </cell>
          <cell r="L1821">
            <v>18</v>
          </cell>
          <cell r="M1821">
            <v>136.36363636363637</v>
          </cell>
          <cell r="N1821" t="str">
            <v>9x2</v>
          </cell>
          <cell r="O1821" t="str">
            <v>Comprssion</v>
          </cell>
          <cell r="P1821" t="str">
            <v>Sub.Cont.</v>
          </cell>
          <cell r="Q1821" t="str">
            <v>NO</v>
          </cell>
          <cell r="R1821" t="str">
            <v>-</v>
          </cell>
          <cell r="S1821">
            <v>100</v>
          </cell>
          <cell r="Y1821">
            <v>3</v>
          </cell>
          <cell r="Z1821">
            <v>990</v>
          </cell>
          <cell r="AA1821">
            <v>175</v>
          </cell>
          <cell r="AB1821">
            <v>0</v>
          </cell>
          <cell r="AC1821">
            <v>60</v>
          </cell>
          <cell r="AD1821" t="str">
            <v>RK</v>
          </cell>
          <cell r="AE1821">
            <v>0</v>
          </cell>
          <cell r="AF1821">
            <v>9</v>
          </cell>
          <cell r="AG1821">
            <v>18</v>
          </cell>
          <cell r="AH1821">
            <v>163.63636363636365</v>
          </cell>
          <cell r="AJ1821">
            <v>24.6</v>
          </cell>
          <cell r="AL1821">
            <v>54</v>
          </cell>
          <cell r="AM1821">
            <v>18</v>
          </cell>
          <cell r="AN1821">
            <v>486</v>
          </cell>
          <cell r="AO1821">
            <v>53.46</v>
          </cell>
          <cell r="AP1821" t="e">
            <v>#N/A</v>
          </cell>
          <cell r="AQ1821" t="e">
            <v>#N/A</v>
          </cell>
          <cell r="AR1821" t="e">
            <v>#N/A</v>
          </cell>
          <cell r="AS1821" t="e">
            <v>#N/A</v>
          </cell>
          <cell r="AT1821" t="e">
            <v>#N/A</v>
          </cell>
        </row>
        <row r="1822">
          <cell r="B1822" t="str">
            <v>MB808749</v>
          </cell>
          <cell r="C1822" t="str">
            <v>MB808749</v>
          </cell>
          <cell r="D1822" t="e">
            <v>#N/A</v>
          </cell>
          <cell r="E1822" t="str">
            <v>MSC</v>
          </cell>
          <cell r="F1822" t="str">
            <v>F-CAR</v>
          </cell>
          <cell r="G1822" t="str">
            <v>GAUGE OIL LEVEL</v>
          </cell>
          <cell r="H1822" t="str">
            <v>PLA</v>
          </cell>
          <cell r="I1822" t="e">
            <v>#N/A</v>
          </cell>
          <cell r="J1822" t="e">
            <v>#N/A</v>
          </cell>
          <cell r="K1822" t="str">
            <v>AS-2996</v>
          </cell>
          <cell r="L1822" t="e">
            <v>#N/A</v>
          </cell>
          <cell r="M1822" t="e">
            <v>#N/A</v>
          </cell>
          <cell r="N1822" t="str">
            <v>1x1</v>
          </cell>
          <cell r="O1822" t="str">
            <v>Transfer</v>
          </cell>
          <cell r="P1822" t="str">
            <v>Press Dep.</v>
          </cell>
          <cell r="Q1822" t="str">
            <v>NO</v>
          </cell>
          <cell r="R1822" t="str">
            <v>205 / 220</v>
          </cell>
          <cell r="S1822">
            <v>120</v>
          </cell>
          <cell r="T1822">
            <v>3</v>
          </cell>
          <cell r="U1822">
            <v>185</v>
          </cell>
          <cell r="V1822">
            <v>182</v>
          </cell>
          <cell r="W1822">
            <v>8</v>
          </cell>
          <cell r="Y1822">
            <v>12</v>
          </cell>
          <cell r="Z1822">
            <v>0</v>
          </cell>
          <cell r="AA1822">
            <v>170</v>
          </cell>
          <cell r="AB1822">
            <v>25</v>
          </cell>
          <cell r="AC1822">
            <v>70</v>
          </cell>
          <cell r="AD1822" t="str">
            <v>RK</v>
          </cell>
          <cell r="AE1822">
            <v>120</v>
          </cell>
          <cell r="AF1822">
            <v>1</v>
          </cell>
          <cell r="AG1822" t="e">
            <v>#N/A</v>
          </cell>
          <cell r="AH1822" t="e">
            <v>#N/A</v>
          </cell>
          <cell r="AJ1822">
            <v>13</v>
          </cell>
          <cell r="AL1822" t="e">
            <v>#N/A</v>
          </cell>
          <cell r="AM1822" t="e">
            <v>#N/A</v>
          </cell>
          <cell r="AN1822" t="e">
            <v>#N/A</v>
          </cell>
          <cell r="AO1822" t="e">
            <v>#N/A</v>
          </cell>
          <cell r="AP1822" t="e">
            <v>#N/A</v>
          </cell>
          <cell r="AQ1822" t="e">
            <v>#N/A</v>
          </cell>
          <cell r="AR1822" t="e">
            <v>#N/A</v>
          </cell>
          <cell r="AS1822" t="e">
            <v>#N/A</v>
          </cell>
          <cell r="AT1822" t="e">
            <v>#N/A</v>
          </cell>
        </row>
        <row r="1823">
          <cell r="B1823" t="str">
            <v>MB809280</v>
          </cell>
          <cell r="C1823" t="str">
            <v>MB809280;A</v>
          </cell>
          <cell r="D1823" t="str">
            <v>F-OTH</v>
          </cell>
          <cell r="E1823" t="str">
            <v>MSC</v>
          </cell>
          <cell r="F1823" t="str">
            <v>P-CAR</v>
          </cell>
          <cell r="G1823" t="str">
            <v>G/S ROCKER COVER</v>
          </cell>
          <cell r="H1823" t="str">
            <v>VK</v>
          </cell>
          <cell r="I1823" t="e">
            <v>#N/A</v>
          </cell>
          <cell r="J1823" t="e">
            <v>#N/A</v>
          </cell>
          <cell r="K1823" t="str">
            <v>AS2708;PRS080</v>
          </cell>
          <cell r="L1823" t="e">
            <v>#N/A</v>
          </cell>
          <cell r="M1823" t="e">
            <v>#N/A</v>
          </cell>
          <cell r="N1823" t="str">
            <v>4x1</v>
          </cell>
          <cell r="O1823" t="str">
            <v>Transfer</v>
          </cell>
          <cell r="P1823" t="str">
            <v>Press Dep.</v>
          </cell>
          <cell r="Q1823" t="str">
            <v>NO</v>
          </cell>
          <cell r="R1823" t="str">
            <v>205 / 220</v>
          </cell>
          <cell r="S1823">
            <v>120</v>
          </cell>
          <cell r="T1823">
            <v>2</v>
          </cell>
          <cell r="U1823">
            <v>120</v>
          </cell>
          <cell r="V1823">
            <v>120</v>
          </cell>
          <cell r="W1823">
            <v>8</v>
          </cell>
          <cell r="Y1823">
            <v>25</v>
          </cell>
          <cell r="Z1823">
            <v>632.44799999999998</v>
          </cell>
          <cell r="AA1823">
            <v>165</v>
          </cell>
          <cell r="AB1823">
            <v>15</v>
          </cell>
          <cell r="AC1823">
            <v>67</v>
          </cell>
          <cell r="AD1823" t="str">
            <v>RK</v>
          </cell>
          <cell r="AE1823">
            <v>50</v>
          </cell>
          <cell r="AF1823">
            <v>4</v>
          </cell>
          <cell r="AG1823" t="e">
            <v>#N/A</v>
          </cell>
          <cell r="AH1823" t="e">
            <v>#N/A</v>
          </cell>
          <cell r="AJ1823">
            <v>18</v>
          </cell>
          <cell r="AL1823" t="e">
            <v>#N/A</v>
          </cell>
          <cell r="AM1823" t="e">
            <v>#N/A</v>
          </cell>
          <cell r="AN1823" t="e">
            <v>#N/A</v>
          </cell>
          <cell r="AO1823" t="e">
            <v>#N/A</v>
          </cell>
          <cell r="AP1823">
            <v>283</v>
          </cell>
          <cell r="AQ1823" t="e">
            <v>#N/A</v>
          </cell>
          <cell r="AR1823" t="str">
            <v>PRS</v>
          </cell>
          <cell r="AS1823">
            <v>41.32</v>
          </cell>
          <cell r="AT1823" t="e">
            <v>#N/A</v>
          </cell>
        </row>
        <row r="1824">
          <cell r="B1824" t="str">
            <v>MB814121M</v>
          </cell>
          <cell r="C1824" t="str">
            <v>MB814121M;A</v>
          </cell>
          <cell r="D1824" t="e">
            <v>#N/A</v>
          </cell>
          <cell r="E1824" t="str">
            <v>MSC</v>
          </cell>
          <cell r="F1824" t="str">
            <v>F-CAR</v>
          </cell>
          <cell r="G1824" t="str">
            <v>GAUGE OIL LEVEL</v>
          </cell>
          <cell r="H1824" t="str">
            <v>RR</v>
          </cell>
          <cell r="I1824" t="e">
            <v>#N/A</v>
          </cell>
          <cell r="J1824" t="e">
            <v>#N/A</v>
          </cell>
          <cell r="K1824" t="str">
            <v>E2800;PRS080</v>
          </cell>
          <cell r="L1824" t="e">
            <v>#N/A</v>
          </cell>
          <cell r="M1824" t="e">
            <v>#N/A</v>
          </cell>
          <cell r="N1824" t="str">
            <v>1x1</v>
          </cell>
          <cell r="O1824" t="str">
            <v>Compression</v>
          </cell>
          <cell r="P1824" t="str">
            <v>Sub.Cont.</v>
          </cell>
          <cell r="Q1824" t="str">
            <v>NO</v>
          </cell>
          <cell r="R1824" t="str">
            <v>-</v>
          </cell>
          <cell r="S1824">
            <v>100</v>
          </cell>
          <cell r="Y1824">
            <v>5</v>
          </cell>
          <cell r="Z1824">
            <v>350</v>
          </cell>
          <cell r="AA1824">
            <v>175</v>
          </cell>
          <cell r="AB1824">
            <v>0</v>
          </cell>
          <cell r="AC1824">
            <v>0</v>
          </cell>
          <cell r="AD1824" t="str">
            <v>RK</v>
          </cell>
          <cell r="AE1824">
            <v>0</v>
          </cell>
          <cell r="AF1824">
            <v>1</v>
          </cell>
          <cell r="AG1824" t="e">
            <v>#N/A</v>
          </cell>
          <cell r="AH1824" t="e">
            <v>#N/A</v>
          </cell>
          <cell r="AJ1824">
            <v>39.36</v>
          </cell>
          <cell r="AL1824">
            <v>30</v>
          </cell>
          <cell r="AM1824">
            <v>10</v>
          </cell>
          <cell r="AN1824">
            <v>30</v>
          </cell>
          <cell r="AO1824">
            <v>10.5</v>
          </cell>
          <cell r="AP1824" t="e">
            <v>#N/A</v>
          </cell>
          <cell r="AQ1824" t="e">
            <v>#N/A</v>
          </cell>
          <cell r="AR1824" t="e">
            <v>#N/A</v>
          </cell>
          <cell r="AS1824" t="e">
            <v>#N/A</v>
          </cell>
          <cell r="AT1824" t="e">
            <v>#N/A</v>
          </cell>
        </row>
        <row r="1825">
          <cell r="B1825" t="str">
            <v>MB814121M</v>
          </cell>
          <cell r="C1825" t="str">
            <v>MB814121M;A</v>
          </cell>
          <cell r="D1825" t="e">
            <v>#N/A</v>
          </cell>
          <cell r="E1825" t="str">
            <v>MSC</v>
          </cell>
          <cell r="F1825" t="str">
            <v>CB(E.C</v>
          </cell>
          <cell r="G1825" t="str">
            <v>GAUGE OIL LEVEL</v>
          </cell>
          <cell r="H1825" t="str">
            <v>RR</v>
          </cell>
          <cell r="I1825" t="e">
            <v>#N/A</v>
          </cell>
          <cell r="J1825" t="e">
            <v>#N/A</v>
          </cell>
          <cell r="K1825" t="str">
            <v>E2800;PRS080</v>
          </cell>
          <cell r="L1825" t="e">
            <v>#N/A</v>
          </cell>
          <cell r="M1825" t="e">
            <v>#N/A</v>
          </cell>
          <cell r="N1825" t="str">
            <v>1x1</v>
          </cell>
          <cell r="O1825" t="str">
            <v>Compression</v>
          </cell>
          <cell r="P1825" t="str">
            <v>Sub.Cont.</v>
          </cell>
          <cell r="Q1825" t="str">
            <v>NO</v>
          </cell>
          <cell r="R1825" t="str">
            <v>-</v>
          </cell>
          <cell r="S1825">
            <v>100</v>
          </cell>
          <cell r="T1825">
            <v>9</v>
          </cell>
          <cell r="U1825">
            <v>30</v>
          </cell>
          <cell r="V1825">
            <v>105</v>
          </cell>
          <cell r="W1825">
            <v>7</v>
          </cell>
          <cell r="Y1825">
            <v>0</v>
          </cell>
          <cell r="Z1825">
            <v>350</v>
          </cell>
          <cell r="AA1825">
            <v>180</v>
          </cell>
          <cell r="AB1825">
            <v>10</v>
          </cell>
          <cell r="AC1825">
            <v>80</v>
          </cell>
          <cell r="AD1825" t="str">
            <v>RK</v>
          </cell>
          <cell r="AE1825">
            <v>0</v>
          </cell>
          <cell r="AF1825">
            <v>1</v>
          </cell>
          <cell r="AG1825" t="e">
            <v>#N/A</v>
          </cell>
          <cell r="AH1825" t="e">
            <v>#N/A</v>
          </cell>
          <cell r="AJ1825">
            <v>23.616</v>
          </cell>
          <cell r="AL1825">
            <v>30</v>
          </cell>
          <cell r="AM1825">
            <v>10</v>
          </cell>
          <cell r="AN1825">
            <v>30</v>
          </cell>
          <cell r="AO1825">
            <v>10.5</v>
          </cell>
          <cell r="AP1825" t="e">
            <v>#N/A</v>
          </cell>
          <cell r="AQ1825" t="e">
            <v>#N/A</v>
          </cell>
          <cell r="AR1825" t="e">
            <v>#N/A</v>
          </cell>
          <cell r="AS1825" t="e">
            <v>#N/A</v>
          </cell>
          <cell r="AT1825" t="e">
            <v>#N/A</v>
          </cell>
        </row>
        <row r="1826">
          <cell r="B1826" t="str">
            <v>MB814122M</v>
          </cell>
          <cell r="C1826" t="str">
            <v>MB814122M;A</v>
          </cell>
          <cell r="D1826" t="e">
            <v>#N/A</v>
          </cell>
          <cell r="E1826" t="str">
            <v>MSC</v>
          </cell>
          <cell r="F1826" t="str">
            <v>IRC</v>
          </cell>
          <cell r="G1826" t="str">
            <v>G/S COVER</v>
          </cell>
          <cell r="H1826" t="str">
            <v>RR</v>
          </cell>
          <cell r="I1826" t="e">
            <v>#N/A</v>
          </cell>
          <cell r="J1826" t="e">
            <v>#N/A</v>
          </cell>
          <cell r="K1826" t="str">
            <v>E2800;PRS080</v>
          </cell>
          <cell r="L1826" t="e">
            <v>#N/A</v>
          </cell>
          <cell r="M1826" t="e">
            <v>#N/A</v>
          </cell>
          <cell r="N1826" t="str">
            <v>1x1</v>
          </cell>
          <cell r="O1826" t="str">
            <v>Injection</v>
          </cell>
          <cell r="P1826" t="str">
            <v>Press Dep.</v>
          </cell>
          <cell r="Q1826" t="str">
            <v>NO</v>
          </cell>
          <cell r="R1826" t="str">
            <v>205 / 220</v>
          </cell>
          <cell r="S1826">
            <v>150</v>
          </cell>
          <cell r="U1826">
            <v>50</v>
          </cell>
          <cell r="W1826">
            <v>8</v>
          </cell>
          <cell r="Y1826">
            <v>9</v>
          </cell>
          <cell r="Z1826" t="e">
            <v>#VALUE!</v>
          </cell>
          <cell r="AA1826">
            <v>170</v>
          </cell>
          <cell r="AB1826">
            <v>20</v>
          </cell>
          <cell r="AC1826">
            <v>60</v>
          </cell>
          <cell r="AD1826" t="str">
            <v>RK</v>
          </cell>
          <cell r="AE1826">
            <v>80</v>
          </cell>
          <cell r="AF1826">
            <v>1</v>
          </cell>
          <cell r="AG1826" t="e">
            <v>#N/A</v>
          </cell>
          <cell r="AH1826" t="e">
            <v>#N/A</v>
          </cell>
          <cell r="AJ1826">
            <v>128</v>
          </cell>
          <cell r="AL1826" t="e">
            <v>#N/A</v>
          </cell>
          <cell r="AM1826" t="e">
            <v>#N/A</v>
          </cell>
          <cell r="AN1826" t="e">
            <v>#N/A</v>
          </cell>
          <cell r="AO1826" t="e">
            <v>#VALUE!</v>
          </cell>
          <cell r="AP1826" t="e">
            <v>#N/A</v>
          </cell>
          <cell r="AQ1826" t="e">
            <v>#N/A</v>
          </cell>
          <cell r="AR1826" t="e">
            <v>#N/A</v>
          </cell>
          <cell r="AS1826" t="e">
            <v>#N/A</v>
          </cell>
          <cell r="AT1826" t="e">
            <v>#VALUE!</v>
          </cell>
        </row>
        <row r="1827">
          <cell r="B1827" t="str">
            <v>MB814125M</v>
          </cell>
          <cell r="C1827" t="str">
            <v>MB814125M;A</v>
          </cell>
          <cell r="D1827" t="e">
            <v>#N/A</v>
          </cell>
          <cell r="E1827" t="str">
            <v>MSC</v>
          </cell>
          <cell r="F1827" t="str">
            <v>IRC</v>
          </cell>
          <cell r="G1827" t="str">
            <v>G/S COVER</v>
          </cell>
          <cell r="H1827" t="str">
            <v>RR</v>
          </cell>
          <cell r="I1827" t="e">
            <v>#N/A</v>
          </cell>
          <cell r="J1827" t="e">
            <v>#N/A</v>
          </cell>
          <cell r="K1827" t="str">
            <v>E2800;PRS080</v>
          </cell>
          <cell r="L1827" t="e">
            <v>#N/A</v>
          </cell>
          <cell r="M1827" t="e">
            <v>#N/A</v>
          </cell>
          <cell r="N1827" t="str">
            <v>1x1</v>
          </cell>
          <cell r="O1827" t="str">
            <v>Injection</v>
          </cell>
          <cell r="P1827" t="str">
            <v>Press Dep.</v>
          </cell>
          <cell r="Q1827" t="str">
            <v>NO</v>
          </cell>
          <cell r="R1827" t="str">
            <v>205 / 220</v>
          </cell>
          <cell r="S1827">
            <v>150</v>
          </cell>
          <cell r="U1827">
            <v>50</v>
          </cell>
          <cell r="W1827">
            <v>8</v>
          </cell>
          <cell r="Y1827">
            <v>9</v>
          </cell>
          <cell r="Z1827" t="e">
            <v>#VALUE!</v>
          </cell>
          <cell r="AA1827">
            <v>170</v>
          </cell>
          <cell r="AB1827">
            <v>20</v>
          </cell>
          <cell r="AC1827">
            <v>60</v>
          </cell>
          <cell r="AD1827" t="str">
            <v>RK</v>
          </cell>
          <cell r="AE1827">
            <v>80</v>
          </cell>
          <cell r="AF1827">
            <v>1</v>
          </cell>
          <cell r="AG1827" t="e">
            <v>#N/A</v>
          </cell>
          <cell r="AH1827" t="e">
            <v>#N/A</v>
          </cell>
          <cell r="AJ1827">
            <v>128</v>
          </cell>
          <cell r="AL1827" t="e">
            <v>#N/A</v>
          </cell>
          <cell r="AM1827" t="e">
            <v>#N/A</v>
          </cell>
          <cell r="AN1827" t="e">
            <v>#N/A</v>
          </cell>
          <cell r="AO1827" t="e">
            <v>#VALUE!</v>
          </cell>
          <cell r="AP1827" t="e">
            <v>#N/A</v>
          </cell>
          <cell r="AQ1827" t="e">
            <v>#N/A</v>
          </cell>
          <cell r="AR1827" t="e">
            <v>#N/A</v>
          </cell>
          <cell r="AS1827" t="e">
            <v>#N/A</v>
          </cell>
          <cell r="AT1827" t="e">
            <v>#VALUE!</v>
          </cell>
        </row>
        <row r="1828">
          <cell r="B1828" t="str">
            <v>MB814126M</v>
          </cell>
          <cell r="C1828" t="str">
            <v>MB814126M;A</v>
          </cell>
          <cell r="D1828" t="e">
            <v>#N/A</v>
          </cell>
          <cell r="E1828" t="str">
            <v>MSC</v>
          </cell>
          <cell r="F1828" t="str">
            <v>P-CAR</v>
          </cell>
          <cell r="G1828" t="str">
            <v>GAUGE OIL LEVEL</v>
          </cell>
          <cell r="H1828" t="str">
            <v>RR</v>
          </cell>
          <cell r="I1828" t="e">
            <v>#N/A</v>
          </cell>
          <cell r="J1828" t="e">
            <v>#N/A</v>
          </cell>
          <cell r="K1828" t="str">
            <v>E2800;PRS080</v>
          </cell>
          <cell r="L1828" t="e">
            <v>#N/A</v>
          </cell>
          <cell r="M1828" t="e">
            <v>#N/A</v>
          </cell>
          <cell r="N1828" t="str">
            <v>1x1</v>
          </cell>
          <cell r="O1828" t="str">
            <v>Transfer</v>
          </cell>
          <cell r="P1828" t="str">
            <v>Press Dep.</v>
          </cell>
          <cell r="Q1828" t="str">
            <v>NO</v>
          </cell>
          <cell r="R1828" t="str">
            <v>205 / 220</v>
          </cell>
          <cell r="S1828">
            <v>150</v>
          </cell>
          <cell r="T1828">
            <v>4</v>
          </cell>
          <cell r="U1828">
            <v>110</v>
          </cell>
          <cell r="V1828">
            <v>215</v>
          </cell>
          <cell r="W1828">
            <v>8</v>
          </cell>
          <cell r="Y1828">
            <v>30</v>
          </cell>
          <cell r="Z1828" t="e">
            <v>#VALUE!</v>
          </cell>
          <cell r="AA1828">
            <v>165</v>
          </cell>
          <cell r="AB1828">
            <v>25</v>
          </cell>
          <cell r="AC1828">
            <v>60</v>
          </cell>
          <cell r="AD1828" t="str">
            <v>RK</v>
          </cell>
          <cell r="AE1828">
            <v>80</v>
          </cell>
          <cell r="AF1828">
            <v>1</v>
          </cell>
          <cell r="AG1828" t="e">
            <v>#N/A</v>
          </cell>
          <cell r="AH1828" t="e">
            <v>#N/A</v>
          </cell>
          <cell r="AJ1828">
            <v>120</v>
          </cell>
          <cell r="AL1828" t="e">
            <v>#N/A</v>
          </cell>
          <cell r="AM1828" t="e">
            <v>#N/A</v>
          </cell>
          <cell r="AN1828" t="e">
            <v>#N/A</v>
          </cell>
          <cell r="AO1828" t="e">
            <v>#VALUE!</v>
          </cell>
          <cell r="AP1828">
            <v>1722</v>
          </cell>
          <cell r="AQ1828" t="e">
            <v>#N/A</v>
          </cell>
          <cell r="AR1828" t="str">
            <v>INJ</v>
          </cell>
          <cell r="AS1828">
            <v>55.89</v>
          </cell>
          <cell r="AT1828" t="e">
            <v>#VALUE!</v>
          </cell>
        </row>
        <row r="1829">
          <cell r="B1829" t="str">
            <v>MB825266</v>
          </cell>
          <cell r="C1829" t="str">
            <v>MB825266</v>
          </cell>
          <cell r="D1829" t="e">
            <v>#N/A</v>
          </cell>
          <cell r="E1829" t="str">
            <v>MSC</v>
          </cell>
          <cell r="F1829" t="str">
            <v>MG</v>
          </cell>
          <cell r="G1829" t="str">
            <v>GASKET POCKER COV</v>
          </cell>
          <cell r="H1829" t="str">
            <v>-</v>
          </cell>
          <cell r="I1829" t="e">
            <v>#N/A</v>
          </cell>
          <cell r="J1829" t="e">
            <v>#N/A</v>
          </cell>
          <cell r="K1829" t="str">
            <v>N-1711</v>
          </cell>
          <cell r="L1829" t="e">
            <v>#N/A</v>
          </cell>
          <cell r="M1829" t="e">
            <v>#N/A</v>
          </cell>
          <cell r="N1829" t="str">
            <v>1 PCS</v>
          </cell>
          <cell r="O1829" t="str">
            <v>Comprssion</v>
          </cell>
          <cell r="P1829" t="str">
            <v>Press Dep.</v>
          </cell>
          <cell r="Q1829" t="str">
            <v>NO</v>
          </cell>
          <cell r="R1829" t="str">
            <v>-</v>
          </cell>
          <cell r="S1829">
            <v>120</v>
          </cell>
          <cell r="Y1829">
            <v>25</v>
          </cell>
          <cell r="Z1829">
            <v>0</v>
          </cell>
          <cell r="AA1829">
            <v>175</v>
          </cell>
          <cell r="AB1829">
            <v>0</v>
          </cell>
          <cell r="AC1829">
            <v>53</v>
          </cell>
          <cell r="AD1829" t="str">
            <v>RK</v>
          </cell>
          <cell r="AE1829">
            <v>0</v>
          </cell>
          <cell r="AF1829">
            <v>1</v>
          </cell>
          <cell r="AG1829" t="e">
            <v>#N/A</v>
          </cell>
          <cell r="AH1829" t="e">
            <v>#N/A</v>
          </cell>
          <cell r="AJ1829">
            <v>55</v>
          </cell>
          <cell r="AL1829" t="e">
            <v>#N/A</v>
          </cell>
          <cell r="AM1829" t="e">
            <v>#N/A</v>
          </cell>
          <cell r="AN1829" t="e">
            <v>#N/A</v>
          </cell>
          <cell r="AO1829" t="e">
            <v>#N/A</v>
          </cell>
          <cell r="AP1829" t="e">
            <v>#N/A</v>
          </cell>
          <cell r="AQ1829" t="e">
            <v>#N/A</v>
          </cell>
          <cell r="AR1829" t="e">
            <v>#N/A</v>
          </cell>
          <cell r="AS1829" t="e">
            <v>#N/A</v>
          </cell>
          <cell r="AT1829" t="e">
            <v>#N/A</v>
          </cell>
        </row>
        <row r="1830">
          <cell r="B1830" t="str">
            <v>MB845683</v>
          </cell>
          <cell r="C1830" t="str">
            <v>MB845683</v>
          </cell>
          <cell r="D1830" t="str">
            <v>F-VK</v>
          </cell>
          <cell r="E1830" t="str">
            <v>MSC</v>
          </cell>
          <cell r="F1830" t="str">
            <v>IRC</v>
          </cell>
          <cell r="G1830" t="str">
            <v>GAUGE OIL LEVEL</v>
          </cell>
          <cell r="H1830" t="str">
            <v>RR</v>
          </cell>
          <cell r="I1830" t="e">
            <v>#N/A</v>
          </cell>
          <cell r="J1830" t="e">
            <v>#N/A</v>
          </cell>
          <cell r="K1830" t="str">
            <v>E-2519</v>
          </cell>
          <cell r="L1830" t="e">
            <v>#N/A</v>
          </cell>
          <cell r="M1830" t="e">
            <v>#N/A</v>
          </cell>
          <cell r="N1830" t="str">
            <v>6x1</v>
          </cell>
          <cell r="O1830" t="str">
            <v>Comprssion</v>
          </cell>
          <cell r="P1830" t="str">
            <v>Press Dep.</v>
          </cell>
          <cell r="Q1830" t="str">
            <v>NO</v>
          </cell>
          <cell r="R1830" t="str">
            <v>-</v>
          </cell>
          <cell r="S1830">
            <v>120</v>
          </cell>
          <cell r="Y1830">
            <v>25</v>
          </cell>
          <cell r="Z1830">
            <v>322.56</v>
          </cell>
          <cell r="AA1830">
            <v>175</v>
          </cell>
          <cell r="AB1830">
            <v>0</v>
          </cell>
          <cell r="AC1830">
            <v>53</v>
          </cell>
          <cell r="AD1830" t="str">
            <v>RK</v>
          </cell>
          <cell r="AE1830">
            <v>0</v>
          </cell>
          <cell r="AF1830">
            <v>4</v>
          </cell>
          <cell r="AG1830" t="e">
            <v>#N/A</v>
          </cell>
          <cell r="AH1830" t="e">
            <v>#N/A</v>
          </cell>
          <cell r="AJ1830">
            <v>55</v>
          </cell>
          <cell r="AL1830" t="e">
            <v>#N/A</v>
          </cell>
          <cell r="AM1830" t="e">
            <v>#N/A</v>
          </cell>
          <cell r="AN1830" t="e">
            <v>#N/A</v>
          </cell>
          <cell r="AO1830" t="e">
            <v>#N/A</v>
          </cell>
          <cell r="AP1830" t="e">
            <v>#N/A</v>
          </cell>
          <cell r="AQ1830" t="e">
            <v>#N/A</v>
          </cell>
          <cell r="AR1830" t="e">
            <v>#N/A</v>
          </cell>
          <cell r="AS1830" t="e">
            <v>#N/A</v>
          </cell>
          <cell r="AT1830" t="e">
            <v>#N/A</v>
          </cell>
        </row>
        <row r="1831">
          <cell r="B1831" t="str">
            <v>MB906121</v>
          </cell>
          <cell r="C1831" t="str">
            <v>MB906121</v>
          </cell>
          <cell r="D1831" t="str">
            <v>F-SCR</v>
          </cell>
          <cell r="E1831" t="str">
            <v>MSC</v>
          </cell>
          <cell r="F1831" t="str">
            <v>IRC</v>
          </cell>
          <cell r="G1831" t="str">
            <v>GAUGE OIL LEVEL</v>
          </cell>
          <cell r="H1831" t="str">
            <v>SCR</v>
          </cell>
          <cell r="I1831" t="e">
            <v>#N/A</v>
          </cell>
          <cell r="J1831" t="e">
            <v>#N/A</v>
          </cell>
          <cell r="K1831" t="str">
            <v>E-2519</v>
          </cell>
          <cell r="L1831" t="e">
            <v>#N/A</v>
          </cell>
          <cell r="M1831" t="e">
            <v>#N/A</v>
          </cell>
          <cell r="N1831" t="str">
            <v>4x1</v>
          </cell>
          <cell r="O1831" t="str">
            <v>Comprssion</v>
          </cell>
          <cell r="P1831" t="str">
            <v>Press Dep.</v>
          </cell>
          <cell r="Q1831" t="str">
            <v>NO</v>
          </cell>
          <cell r="R1831" t="str">
            <v>-</v>
          </cell>
          <cell r="S1831">
            <v>120</v>
          </cell>
          <cell r="Y1831">
            <v>25</v>
          </cell>
          <cell r="Z1831">
            <v>285.12</v>
          </cell>
          <cell r="AA1831">
            <v>175</v>
          </cell>
          <cell r="AB1831">
            <v>0</v>
          </cell>
          <cell r="AC1831">
            <v>53</v>
          </cell>
          <cell r="AD1831" t="str">
            <v>RK</v>
          </cell>
          <cell r="AE1831">
            <v>0</v>
          </cell>
          <cell r="AF1831">
            <v>4</v>
          </cell>
          <cell r="AG1831" t="e">
            <v>#N/A</v>
          </cell>
          <cell r="AH1831" t="e">
            <v>#N/A</v>
          </cell>
          <cell r="AJ1831">
            <v>55</v>
          </cell>
          <cell r="AL1831" t="e">
            <v>#N/A</v>
          </cell>
          <cell r="AM1831" t="e">
            <v>#N/A</v>
          </cell>
          <cell r="AN1831" t="e">
            <v>#N/A</v>
          </cell>
          <cell r="AO1831" t="e">
            <v>#N/A</v>
          </cell>
          <cell r="AP1831" t="e">
            <v>#N/A</v>
          </cell>
          <cell r="AQ1831" t="e">
            <v>#N/A</v>
          </cell>
          <cell r="AR1831" t="e">
            <v>#N/A</v>
          </cell>
          <cell r="AS1831" t="e">
            <v>#N/A</v>
          </cell>
          <cell r="AT1831" t="e">
            <v>#N/A</v>
          </cell>
        </row>
        <row r="1832">
          <cell r="B1832" t="str">
            <v>MB906124</v>
          </cell>
          <cell r="C1832" t="str">
            <v>MB906124</v>
          </cell>
          <cell r="D1832" t="str">
            <v>F-SCR</v>
          </cell>
          <cell r="E1832" t="str">
            <v>MSC</v>
          </cell>
          <cell r="F1832" t="str">
            <v>IRC</v>
          </cell>
          <cell r="G1832" t="str">
            <v>GAUGE OIL LEVEL</v>
          </cell>
          <cell r="H1832" t="str">
            <v>SCR</v>
          </cell>
          <cell r="I1832" t="e">
            <v>#N/A</v>
          </cell>
          <cell r="J1832" t="e">
            <v>#N/A</v>
          </cell>
          <cell r="K1832" t="str">
            <v>E-2519</v>
          </cell>
          <cell r="L1832" t="e">
            <v>#N/A</v>
          </cell>
          <cell r="M1832" t="e">
            <v>#N/A</v>
          </cell>
          <cell r="N1832" t="str">
            <v>4x1</v>
          </cell>
          <cell r="O1832" t="str">
            <v>Comprssion</v>
          </cell>
          <cell r="P1832" t="str">
            <v>Sub.Cont.</v>
          </cell>
          <cell r="Q1832" t="str">
            <v>NO</v>
          </cell>
          <cell r="R1832" t="str">
            <v>-</v>
          </cell>
          <cell r="S1832">
            <v>100</v>
          </cell>
          <cell r="Y1832">
            <v>4</v>
          </cell>
          <cell r="Z1832">
            <v>308.88</v>
          </cell>
          <cell r="AA1832">
            <v>175</v>
          </cell>
          <cell r="AB1832">
            <v>0</v>
          </cell>
          <cell r="AC1832">
            <v>53</v>
          </cell>
          <cell r="AD1832" t="str">
            <v>RK</v>
          </cell>
          <cell r="AE1832">
            <v>0</v>
          </cell>
          <cell r="AF1832">
            <v>4</v>
          </cell>
          <cell r="AG1832" t="e">
            <v>#N/A</v>
          </cell>
          <cell r="AH1832" t="e">
            <v>#N/A</v>
          </cell>
          <cell r="AJ1832">
            <v>30.135000000000002</v>
          </cell>
          <cell r="AL1832" t="e">
            <v>#N/A</v>
          </cell>
          <cell r="AM1832" t="e">
            <v>#N/A</v>
          </cell>
          <cell r="AN1832" t="e">
            <v>#N/A</v>
          </cell>
          <cell r="AO1832" t="e">
            <v>#N/A</v>
          </cell>
          <cell r="AP1832" t="e">
            <v>#N/A</v>
          </cell>
          <cell r="AQ1832" t="e">
            <v>#N/A</v>
          </cell>
          <cell r="AR1832" t="e">
            <v>#N/A</v>
          </cell>
          <cell r="AS1832" t="e">
            <v>#N/A</v>
          </cell>
          <cell r="AT1832" t="e">
            <v>#N/A</v>
          </cell>
        </row>
        <row r="1833">
          <cell r="B1833" t="str">
            <v>MB906128</v>
          </cell>
          <cell r="C1833" t="str">
            <v>MB906128</v>
          </cell>
          <cell r="D1833" t="str">
            <v>F-VK</v>
          </cell>
          <cell r="E1833" t="str">
            <v>MSC</v>
          </cell>
          <cell r="F1833" t="str">
            <v>IRC</v>
          </cell>
          <cell r="G1833" t="str">
            <v>GAUGE OIL LEVEL</v>
          </cell>
          <cell r="H1833" t="str">
            <v>VK</v>
          </cell>
          <cell r="I1833" t="e">
            <v>#N/A</v>
          </cell>
          <cell r="J1833" t="e">
            <v>#N/A</v>
          </cell>
          <cell r="K1833" t="str">
            <v>E-2519</v>
          </cell>
          <cell r="L1833" t="e">
            <v>#N/A</v>
          </cell>
          <cell r="M1833" t="e">
            <v>#N/A</v>
          </cell>
          <cell r="N1833" t="str">
            <v>4x1</v>
          </cell>
          <cell r="O1833" t="str">
            <v>Comprssion</v>
          </cell>
          <cell r="P1833" t="str">
            <v>Press Dep.</v>
          </cell>
          <cell r="Q1833" t="str">
            <v>NO</v>
          </cell>
          <cell r="R1833" t="str">
            <v>-</v>
          </cell>
          <cell r="S1833">
            <v>120</v>
          </cell>
          <cell r="Y1833">
            <v>25</v>
          </cell>
          <cell r="Z1833">
            <v>249.6</v>
          </cell>
          <cell r="AA1833">
            <v>175</v>
          </cell>
          <cell r="AB1833">
            <v>0</v>
          </cell>
          <cell r="AC1833">
            <v>53</v>
          </cell>
          <cell r="AD1833" t="str">
            <v>RK</v>
          </cell>
          <cell r="AE1833">
            <v>0</v>
          </cell>
          <cell r="AF1833">
            <v>4</v>
          </cell>
          <cell r="AG1833" t="e">
            <v>#N/A</v>
          </cell>
          <cell r="AH1833" t="e">
            <v>#N/A</v>
          </cell>
          <cell r="AJ1833">
            <v>53</v>
          </cell>
          <cell r="AL1833" t="e">
            <v>#N/A</v>
          </cell>
          <cell r="AM1833" t="e">
            <v>#N/A</v>
          </cell>
          <cell r="AN1833" t="e">
            <v>#N/A</v>
          </cell>
          <cell r="AO1833" t="e">
            <v>#N/A</v>
          </cell>
          <cell r="AP1833" t="e">
            <v>#N/A</v>
          </cell>
          <cell r="AQ1833" t="e">
            <v>#N/A</v>
          </cell>
          <cell r="AR1833" t="e">
            <v>#N/A</v>
          </cell>
          <cell r="AS1833" t="e">
            <v>#N/A</v>
          </cell>
          <cell r="AT1833" t="e">
            <v>#N/A</v>
          </cell>
        </row>
        <row r="1834">
          <cell r="B1834" t="str">
            <v>MB908639</v>
          </cell>
          <cell r="C1834" t="str">
            <v>MB908639;A</v>
          </cell>
          <cell r="D1834" t="str">
            <v>F-WCLHO</v>
          </cell>
          <cell r="E1834" t="str">
            <v>MSC</v>
          </cell>
          <cell r="F1834" t="str">
            <v>IRC</v>
          </cell>
          <cell r="G1834" t="str">
            <v>GAUGE OIL LEVEL</v>
          </cell>
          <cell r="H1834" t="str">
            <v>AMN</v>
          </cell>
          <cell r="I1834" t="e">
            <v>#N/A</v>
          </cell>
          <cell r="J1834" t="e">
            <v>#N/A</v>
          </cell>
          <cell r="K1834" t="str">
            <v>E2776;PRS080</v>
          </cell>
          <cell r="L1834">
            <v>98</v>
          </cell>
          <cell r="M1834" t="e">
            <v>#DIV/0!</v>
          </cell>
          <cell r="N1834" t="str">
            <v>16*1</v>
          </cell>
          <cell r="O1834" t="str">
            <v>Compression</v>
          </cell>
          <cell r="P1834" t="str">
            <v>Sub.Cont.</v>
          </cell>
          <cell r="Q1834" t="str">
            <v>NO</v>
          </cell>
          <cell r="R1834" t="str">
            <v>-</v>
          </cell>
          <cell r="S1834">
            <v>100</v>
          </cell>
          <cell r="Y1834">
            <v>5</v>
          </cell>
          <cell r="Z1834">
            <v>0</v>
          </cell>
          <cell r="AA1834">
            <v>175</v>
          </cell>
          <cell r="AB1834">
            <v>0</v>
          </cell>
          <cell r="AC1834">
            <v>60</v>
          </cell>
          <cell r="AD1834" t="str">
            <v>RK</v>
          </cell>
          <cell r="AE1834">
            <v>0</v>
          </cell>
          <cell r="AF1834">
            <v>16</v>
          </cell>
          <cell r="AG1834">
            <v>98</v>
          </cell>
          <cell r="AH1834" t="e">
            <v>#DIV/0!</v>
          </cell>
          <cell r="AJ1834">
            <v>46.494</v>
          </cell>
          <cell r="AL1834" t="e">
            <v>#N/A</v>
          </cell>
          <cell r="AM1834" t="e">
            <v>#N/A</v>
          </cell>
          <cell r="AN1834" t="e">
            <v>#N/A</v>
          </cell>
          <cell r="AO1834" t="e">
            <v>#N/A</v>
          </cell>
          <cell r="AP1834" t="e">
            <v>#N/A</v>
          </cell>
          <cell r="AQ1834" t="e">
            <v>#N/A</v>
          </cell>
          <cell r="AR1834" t="e">
            <v>#N/A</v>
          </cell>
          <cell r="AS1834" t="e">
            <v>#N/A</v>
          </cell>
          <cell r="AT1834" t="e">
            <v>#N/A</v>
          </cell>
        </row>
        <row r="1835">
          <cell r="B1835" t="str">
            <v>MB922857</v>
          </cell>
          <cell r="C1835" t="str">
            <v>MB922857;A</v>
          </cell>
          <cell r="D1835" t="str">
            <v>F-EM</v>
          </cell>
          <cell r="E1835" t="str">
            <v>MSC</v>
          </cell>
          <cell r="F1835" t="str">
            <v>IRC</v>
          </cell>
          <cell r="G1835" t="str">
            <v>GAUGE OIL LEVEL</v>
          </cell>
          <cell r="H1835" t="str">
            <v>INM</v>
          </cell>
          <cell r="I1835" t="e">
            <v>#N/A</v>
          </cell>
          <cell r="J1835" t="e">
            <v>#N/A</v>
          </cell>
          <cell r="K1835" t="str">
            <v>AS-5505;PRS080</v>
          </cell>
          <cell r="L1835" t="e">
            <v>#N/A</v>
          </cell>
          <cell r="M1835" t="e">
            <v>#N/A</v>
          </cell>
          <cell r="N1835" t="str">
            <v>4x1</v>
          </cell>
          <cell r="O1835" t="str">
            <v>Compression</v>
          </cell>
          <cell r="P1835" t="str">
            <v>Sub.Cont.</v>
          </cell>
          <cell r="Q1835" t="str">
            <v>NO</v>
          </cell>
          <cell r="R1835" t="str">
            <v>-</v>
          </cell>
          <cell r="S1835">
            <v>100</v>
          </cell>
          <cell r="Y1835">
            <v>3</v>
          </cell>
          <cell r="Z1835">
            <v>300</v>
          </cell>
          <cell r="AA1835">
            <v>175</v>
          </cell>
          <cell r="AB1835">
            <v>3</v>
          </cell>
          <cell r="AC1835">
            <v>60</v>
          </cell>
          <cell r="AD1835" t="str">
            <v>RK</v>
          </cell>
          <cell r="AE1835">
            <v>0</v>
          </cell>
          <cell r="AF1835">
            <v>4</v>
          </cell>
          <cell r="AG1835" t="e">
            <v>#N/A</v>
          </cell>
          <cell r="AH1835" t="e">
            <v>#N/A</v>
          </cell>
          <cell r="AJ1835">
            <v>114.39</v>
          </cell>
          <cell r="AL1835">
            <v>60</v>
          </cell>
          <cell r="AM1835">
            <v>20</v>
          </cell>
          <cell r="AN1835">
            <v>240</v>
          </cell>
          <cell r="AO1835">
            <v>18</v>
          </cell>
          <cell r="AP1835" t="e">
            <v>#N/A</v>
          </cell>
          <cell r="AQ1835" t="e">
            <v>#N/A</v>
          </cell>
          <cell r="AR1835" t="e">
            <v>#N/A</v>
          </cell>
          <cell r="AS1835" t="e">
            <v>#N/A</v>
          </cell>
          <cell r="AT1835" t="e">
            <v>#N/A</v>
          </cell>
        </row>
        <row r="1836">
          <cell r="B1836" t="str">
            <v>MC000002</v>
          </cell>
          <cell r="C1836" t="str">
            <v>MC000002;A</v>
          </cell>
          <cell r="D1836" t="str">
            <v>F-TPS</v>
          </cell>
          <cell r="E1836" t="str">
            <v>MSC</v>
          </cell>
          <cell r="F1836" t="str">
            <v>P-CAR</v>
          </cell>
          <cell r="G1836" t="str">
            <v>GAUGE OIL LEVEL</v>
          </cell>
          <cell r="H1836" t="str">
            <v>TEE</v>
          </cell>
          <cell r="I1836" t="e">
            <v>#N/A</v>
          </cell>
          <cell r="J1836" t="e">
            <v>#N/A</v>
          </cell>
          <cell r="K1836" t="str">
            <v>AG2600;PRS080</v>
          </cell>
          <cell r="L1836" t="e">
            <v>#N/A</v>
          </cell>
          <cell r="M1836" t="e">
            <v>#N/A</v>
          </cell>
          <cell r="N1836" t="str">
            <v>9x1</v>
          </cell>
          <cell r="O1836" t="str">
            <v>Transfer</v>
          </cell>
          <cell r="P1836" t="str">
            <v>Press Dep.</v>
          </cell>
          <cell r="Q1836" t="str">
            <v>YES</v>
          </cell>
          <cell r="R1836" t="str">
            <v>205 / 220</v>
          </cell>
          <cell r="S1836">
            <v>80</v>
          </cell>
          <cell r="T1836">
            <v>2</v>
          </cell>
          <cell r="U1836">
            <v>35</v>
          </cell>
          <cell r="V1836">
            <v>150</v>
          </cell>
          <cell r="W1836">
            <v>3</v>
          </cell>
          <cell r="Y1836">
            <v>14</v>
          </cell>
          <cell r="Z1836">
            <v>0</v>
          </cell>
          <cell r="AA1836">
            <v>165</v>
          </cell>
          <cell r="AB1836">
            <v>2</v>
          </cell>
          <cell r="AC1836">
            <v>70</v>
          </cell>
          <cell r="AD1836" t="str">
            <v>RK</v>
          </cell>
          <cell r="AE1836">
            <v>30</v>
          </cell>
          <cell r="AF1836">
            <v>9</v>
          </cell>
          <cell r="AG1836" t="e">
            <v>#N/A</v>
          </cell>
          <cell r="AH1836" t="e">
            <v>#N/A</v>
          </cell>
          <cell r="AJ1836">
            <v>660</v>
          </cell>
          <cell r="AL1836" t="e">
            <v>#N/A</v>
          </cell>
          <cell r="AM1836" t="e">
            <v>#N/A</v>
          </cell>
          <cell r="AN1836" t="e">
            <v>#N/A</v>
          </cell>
          <cell r="AO1836" t="e">
            <v>#N/A</v>
          </cell>
          <cell r="AP1836" t="e">
            <v>#N/A</v>
          </cell>
          <cell r="AQ1836" t="e">
            <v>#N/A</v>
          </cell>
          <cell r="AR1836" t="e">
            <v>#N/A</v>
          </cell>
          <cell r="AS1836" t="e">
            <v>#N/A</v>
          </cell>
          <cell r="AT1836" t="e">
            <v>#N/A</v>
          </cell>
        </row>
        <row r="1837">
          <cell r="B1837" t="str">
            <v>MC-001</v>
          </cell>
          <cell r="C1837" t="str">
            <v>MC-001</v>
          </cell>
          <cell r="D1837" t="e">
            <v>#N/A</v>
          </cell>
          <cell r="E1837" t="str">
            <v>MSC-JT</v>
          </cell>
          <cell r="F1837" t="str">
            <v>IRC</v>
          </cell>
          <cell r="G1837" t="str">
            <v>GASKET ROCKER COV</v>
          </cell>
          <cell r="H1837" t="str">
            <v>SCR</v>
          </cell>
          <cell r="I1837" t="e">
            <v>#N/A</v>
          </cell>
          <cell r="J1837" t="e">
            <v>#N/A</v>
          </cell>
          <cell r="K1837" t="str">
            <v>N-2700</v>
          </cell>
          <cell r="L1837" t="e">
            <v>#N/A</v>
          </cell>
          <cell r="M1837" t="e">
            <v>#N/A</v>
          </cell>
          <cell r="N1837" t="str">
            <v>9x2</v>
          </cell>
          <cell r="O1837" t="str">
            <v>Transfer</v>
          </cell>
          <cell r="P1837" t="str">
            <v>Press Dep.</v>
          </cell>
          <cell r="Q1837" t="str">
            <v>NO</v>
          </cell>
          <cell r="R1837" t="str">
            <v>205 / 220</v>
          </cell>
          <cell r="S1837">
            <v>120</v>
          </cell>
          <cell r="T1837">
            <v>4</v>
          </cell>
          <cell r="U1837">
            <v>100</v>
          </cell>
          <cell r="V1837">
            <v>245</v>
          </cell>
          <cell r="W1837">
            <v>8</v>
          </cell>
          <cell r="Y1837">
            <v>25</v>
          </cell>
          <cell r="Z1837">
            <v>88.711199999999991</v>
          </cell>
          <cell r="AA1837">
            <v>165</v>
          </cell>
          <cell r="AB1837">
            <v>25</v>
          </cell>
          <cell r="AC1837">
            <v>70</v>
          </cell>
          <cell r="AD1837" t="str">
            <v>RK</v>
          </cell>
          <cell r="AE1837">
            <v>170</v>
          </cell>
          <cell r="AF1837">
            <v>9</v>
          </cell>
          <cell r="AG1837" t="e">
            <v>#N/A</v>
          </cell>
          <cell r="AH1837" t="e">
            <v>#N/A</v>
          </cell>
          <cell r="AJ1837">
            <v>736</v>
          </cell>
          <cell r="AL1837" t="e">
            <v>#N/A</v>
          </cell>
          <cell r="AM1837" t="e">
            <v>#N/A</v>
          </cell>
          <cell r="AN1837" t="e">
            <v>#N/A</v>
          </cell>
          <cell r="AO1837" t="e">
            <v>#N/A</v>
          </cell>
          <cell r="AP1837">
            <v>964</v>
          </cell>
          <cell r="AQ1837" t="e">
            <v>#N/A</v>
          </cell>
          <cell r="AR1837" t="str">
            <v>PRS</v>
          </cell>
          <cell r="AS1837">
            <v>64.92</v>
          </cell>
          <cell r="AT1837" t="e">
            <v>#N/A</v>
          </cell>
        </row>
        <row r="1838">
          <cell r="B1838" t="str">
            <v>MC006744</v>
          </cell>
          <cell r="C1838" t="str">
            <v>MC006744</v>
          </cell>
          <cell r="D1838" t="str">
            <v>F-VK</v>
          </cell>
          <cell r="E1838" t="str">
            <v>MSC-JT</v>
          </cell>
          <cell r="F1838" t="str">
            <v>IRC</v>
          </cell>
          <cell r="G1838" t="str">
            <v>GASKET ROCKER COV</v>
          </cell>
          <cell r="H1838" t="str">
            <v>VK</v>
          </cell>
          <cell r="I1838" t="e">
            <v>#N/A</v>
          </cell>
          <cell r="J1838" t="e">
            <v>#N/A</v>
          </cell>
          <cell r="K1838" t="str">
            <v>A-2611</v>
          </cell>
          <cell r="L1838" t="e">
            <v>#N/A</v>
          </cell>
          <cell r="M1838" t="e">
            <v>#N/A</v>
          </cell>
          <cell r="N1838" t="str">
            <v>4x1</v>
          </cell>
          <cell r="O1838" t="str">
            <v>Compression</v>
          </cell>
          <cell r="P1838" t="str">
            <v>Sub.Cont.</v>
          </cell>
          <cell r="Q1838" t="str">
            <v>NO</v>
          </cell>
          <cell r="R1838" t="str">
            <v>-</v>
          </cell>
          <cell r="S1838">
            <v>100</v>
          </cell>
          <cell r="Y1838">
            <v>5</v>
          </cell>
          <cell r="Z1838">
            <v>0</v>
          </cell>
          <cell r="AA1838">
            <v>175</v>
          </cell>
          <cell r="AB1838">
            <v>0</v>
          </cell>
          <cell r="AC1838">
            <v>50</v>
          </cell>
          <cell r="AD1838" t="str">
            <v>PK</v>
          </cell>
          <cell r="AE1838">
            <v>0</v>
          </cell>
          <cell r="AF1838">
            <v>4</v>
          </cell>
          <cell r="AG1838" t="e">
            <v>#N/A</v>
          </cell>
          <cell r="AH1838" t="e">
            <v>#N/A</v>
          </cell>
          <cell r="AJ1838">
            <v>60.27</v>
          </cell>
          <cell r="AL1838" t="e">
            <v>#N/A</v>
          </cell>
          <cell r="AM1838" t="e">
            <v>#N/A</v>
          </cell>
          <cell r="AN1838" t="e">
            <v>#N/A</v>
          </cell>
          <cell r="AO1838" t="e">
            <v>#N/A</v>
          </cell>
          <cell r="AP1838" t="e">
            <v>#N/A</v>
          </cell>
          <cell r="AQ1838" t="e">
            <v>#N/A</v>
          </cell>
          <cell r="AR1838" t="e">
            <v>#N/A</v>
          </cell>
          <cell r="AS1838" t="e">
            <v>#N/A</v>
          </cell>
          <cell r="AT1838" t="e">
            <v>#N/A</v>
          </cell>
        </row>
        <row r="1839">
          <cell r="B1839" t="str">
            <v>MC010271</v>
          </cell>
          <cell r="C1839" t="str">
            <v>MC010271;A</v>
          </cell>
          <cell r="D1839" t="str">
            <v>F-TPS</v>
          </cell>
          <cell r="E1839" t="str">
            <v>MSC-JT</v>
          </cell>
          <cell r="F1839" t="str">
            <v>IRC</v>
          </cell>
          <cell r="G1839" t="str">
            <v>PACKING</v>
          </cell>
          <cell r="H1839" t="str">
            <v>TEE</v>
          </cell>
          <cell r="I1839" t="e">
            <v>#N/A</v>
          </cell>
          <cell r="J1839" t="e">
            <v>#N/A</v>
          </cell>
          <cell r="K1839" t="str">
            <v>AG2600;PRS080</v>
          </cell>
          <cell r="L1839" t="e">
            <v>#N/A</v>
          </cell>
          <cell r="M1839" t="e">
            <v>#N/A</v>
          </cell>
          <cell r="N1839" t="str">
            <v>9x1</v>
          </cell>
          <cell r="O1839" t="str">
            <v>Comprssion</v>
          </cell>
          <cell r="P1839" t="str">
            <v>Press Dep.</v>
          </cell>
          <cell r="Q1839" t="str">
            <v>NO</v>
          </cell>
          <cell r="R1839" t="str">
            <v>-</v>
          </cell>
          <cell r="S1839">
            <v>120</v>
          </cell>
          <cell r="Y1839">
            <v>5</v>
          </cell>
          <cell r="Z1839">
            <v>0</v>
          </cell>
          <cell r="AA1839">
            <v>175</v>
          </cell>
          <cell r="AB1839">
            <v>0</v>
          </cell>
          <cell r="AC1839">
            <v>0</v>
          </cell>
          <cell r="AD1839" t="str">
            <v>RK</v>
          </cell>
          <cell r="AE1839">
            <v>0</v>
          </cell>
          <cell r="AF1839">
            <v>2</v>
          </cell>
          <cell r="AG1839" t="e">
            <v>#N/A</v>
          </cell>
          <cell r="AH1839" t="e">
            <v>#N/A</v>
          </cell>
          <cell r="AJ1839">
            <v>0</v>
          </cell>
          <cell r="AL1839" t="e">
            <v>#N/A</v>
          </cell>
          <cell r="AM1839" t="e">
            <v>#N/A</v>
          </cell>
          <cell r="AN1839" t="e">
            <v>#N/A</v>
          </cell>
          <cell r="AO1839" t="e">
            <v>#N/A</v>
          </cell>
          <cell r="AP1839" t="e">
            <v>#N/A</v>
          </cell>
          <cell r="AQ1839" t="e">
            <v>#N/A</v>
          </cell>
          <cell r="AR1839" t="e">
            <v>#N/A</v>
          </cell>
          <cell r="AS1839" t="e">
            <v>#N/A</v>
          </cell>
          <cell r="AT1839" t="e">
            <v>#N/A</v>
          </cell>
        </row>
        <row r="1840">
          <cell r="B1840" t="str">
            <v>MC014007</v>
          </cell>
          <cell r="C1840" t="str">
            <v>MC014007;A</v>
          </cell>
          <cell r="D1840" t="e">
            <v>#N/A</v>
          </cell>
          <cell r="E1840" t="str">
            <v>MSC-JT</v>
          </cell>
          <cell r="F1840" t="str">
            <v>IRC</v>
          </cell>
          <cell r="G1840" t="str">
            <v>PACKING</v>
          </cell>
          <cell r="H1840">
            <v>510</v>
          </cell>
          <cell r="I1840" t="e">
            <v>#N/A</v>
          </cell>
          <cell r="J1840" t="e">
            <v>#N/A</v>
          </cell>
          <cell r="K1840" t="str">
            <v>AS2778;PRS080</v>
          </cell>
          <cell r="L1840" t="e">
            <v>#N/A</v>
          </cell>
          <cell r="M1840" t="e">
            <v>#N/A</v>
          </cell>
          <cell r="N1840" t="str">
            <v>2x1</v>
          </cell>
          <cell r="O1840" t="str">
            <v>Comprssion</v>
          </cell>
          <cell r="P1840" t="str">
            <v>Press Dep.</v>
          </cell>
          <cell r="Q1840" t="str">
            <v>NO</v>
          </cell>
          <cell r="R1840" t="str">
            <v>-</v>
          </cell>
          <cell r="S1840">
            <v>120</v>
          </cell>
          <cell r="Y1840">
            <v>5</v>
          </cell>
          <cell r="Z1840">
            <v>432</v>
          </cell>
          <cell r="AA1840">
            <v>175</v>
          </cell>
          <cell r="AB1840">
            <v>0</v>
          </cell>
          <cell r="AC1840">
            <v>0</v>
          </cell>
          <cell r="AD1840" t="str">
            <v>RK</v>
          </cell>
          <cell r="AE1840">
            <v>0</v>
          </cell>
          <cell r="AF1840">
            <v>2</v>
          </cell>
          <cell r="AG1840" t="e">
            <v>#N/A</v>
          </cell>
          <cell r="AH1840" t="e">
            <v>#N/A</v>
          </cell>
          <cell r="AJ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 t="e">
            <v>#N/A</v>
          </cell>
          <cell r="AQ1840" t="e">
            <v>#N/A</v>
          </cell>
          <cell r="AR1840" t="e">
            <v>#N/A</v>
          </cell>
          <cell r="AS1840" t="e">
            <v>#N/A</v>
          </cell>
          <cell r="AT1840" t="e">
            <v>#N/A</v>
          </cell>
        </row>
        <row r="1841">
          <cell r="B1841" t="str">
            <v>MC090742</v>
          </cell>
          <cell r="C1841" t="str">
            <v>MC090742</v>
          </cell>
          <cell r="D1841" t="e">
            <v>#N/A</v>
          </cell>
          <cell r="E1841" t="str">
            <v>MSC</v>
          </cell>
          <cell r="F1841" t="str">
            <v>IRC</v>
          </cell>
          <cell r="G1841" t="str">
            <v>R/B ISOLATION</v>
          </cell>
          <cell r="H1841">
            <v>510</v>
          </cell>
          <cell r="I1841" t="e">
            <v>#N/A</v>
          </cell>
          <cell r="J1841" t="e">
            <v>#N/A</v>
          </cell>
          <cell r="L1841" t="e">
            <v>#N/A</v>
          </cell>
          <cell r="M1841" t="e">
            <v>#N/A</v>
          </cell>
          <cell r="N1841" t="str">
            <v>2x1</v>
          </cell>
          <cell r="O1841" t="str">
            <v>Comprssion</v>
          </cell>
          <cell r="P1841" t="str">
            <v>Press Dep.</v>
          </cell>
          <cell r="Q1841" t="str">
            <v>NO</v>
          </cell>
          <cell r="R1841" t="str">
            <v>-</v>
          </cell>
          <cell r="S1841">
            <v>120</v>
          </cell>
          <cell r="Y1841">
            <v>5</v>
          </cell>
          <cell r="Z1841">
            <v>0</v>
          </cell>
          <cell r="AA1841">
            <v>175</v>
          </cell>
          <cell r="AB1841">
            <v>0</v>
          </cell>
          <cell r="AC1841">
            <v>0</v>
          </cell>
          <cell r="AD1841" t="str">
            <v>RK</v>
          </cell>
          <cell r="AE1841">
            <v>0</v>
          </cell>
          <cell r="AF1841">
            <v>2</v>
          </cell>
          <cell r="AG1841" t="e">
            <v>#N/A</v>
          </cell>
          <cell r="AH1841" t="e">
            <v>#N/A</v>
          </cell>
          <cell r="AJ1841">
            <v>0</v>
          </cell>
          <cell r="AL1841" t="e">
            <v>#N/A</v>
          </cell>
          <cell r="AM1841" t="e">
            <v>#N/A</v>
          </cell>
          <cell r="AN1841" t="e">
            <v>#N/A</v>
          </cell>
          <cell r="AO1841" t="e">
            <v>#N/A</v>
          </cell>
          <cell r="AP1841" t="e">
            <v>#N/A</v>
          </cell>
          <cell r="AQ1841" t="e">
            <v>#N/A</v>
          </cell>
          <cell r="AR1841" t="e">
            <v>#N/A</v>
          </cell>
          <cell r="AS1841" t="e">
            <v>#N/A</v>
          </cell>
          <cell r="AT1841" t="e">
            <v>#N/A</v>
          </cell>
        </row>
        <row r="1842">
          <cell r="B1842" t="str">
            <v>MC091054</v>
          </cell>
          <cell r="C1842" t="str">
            <v>MC091054;A</v>
          </cell>
          <cell r="D1842" t="str">
            <v>F-EM</v>
          </cell>
          <cell r="E1842" t="str">
            <v>MSC</v>
          </cell>
          <cell r="F1842" t="str">
            <v>IRC</v>
          </cell>
          <cell r="G1842" t="str">
            <v>R/B ISOLATION</v>
          </cell>
          <cell r="H1842">
            <v>510</v>
          </cell>
          <cell r="I1842" t="e">
            <v>#N/A</v>
          </cell>
          <cell r="J1842" t="e">
            <v>#N/A</v>
          </cell>
          <cell r="K1842" t="str">
            <v>AS2708;PRS080</v>
          </cell>
          <cell r="L1842" t="e">
            <v>#N/A</v>
          </cell>
          <cell r="M1842" t="e">
            <v>#N/A</v>
          </cell>
          <cell r="N1842" t="str">
            <v>2x1</v>
          </cell>
          <cell r="O1842" t="str">
            <v>Comprssion</v>
          </cell>
          <cell r="P1842" t="str">
            <v>Press Dep.</v>
          </cell>
          <cell r="Q1842" t="str">
            <v>NO</v>
          </cell>
          <cell r="R1842" t="str">
            <v>-</v>
          </cell>
          <cell r="S1842">
            <v>120</v>
          </cell>
          <cell r="Y1842">
            <v>5</v>
          </cell>
          <cell r="Z1842">
            <v>626.4</v>
          </cell>
          <cell r="AA1842">
            <v>175</v>
          </cell>
          <cell r="AB1842">
            <v>0</v>
          </cell>
          <cell r="AC1842">
            <v>0</v>
          </cell>
          <cell r="AD1842" t="str">
            <v>RK</v>
          </cell>
          <cell r="AE1842">
            <v>0</v>
          </cell>
          <cell r="AF1842">
            <v>2</v>
          </cell>
          <cell r="AG1842" t="e">
            <v>#N/A</v>
          </cell>
          <cell r="AH1842" t="e">
            <v>#N/A</v>
          </cell>
          <cell r="AJ1842">
            <v>0</v>
          </cell>
          <cell r="AL1842">
            <v>90</v>
          </cell>
          <cell r="AM1842">
            <v>30</v>
          </cell>
          <cell r="AN1842">
            <v>180</v>
          </cell>
          <cell r="AO1842">
            <v>56.375999999999998</v>
          </cell>
          <cell r="AP1842" t="e">
            <v>#N/A</v>
          </cell>
          <cell r="AQ1842" t="e">
            <v>#N/A</v>
          </cell>
          <cell r="AR1842" t="e">
            <v>#N/A</v>
          </cell>
          <cell r="AS1842" t="e">
            <v>#N/A</v>
          </cell>
          <cell r="AT1842" t="e">
            <v>#N/A</v>
          </cell>
        </row>
        <row r="1843">
          <cell r="B1843" t="str">
            <v>MC110180</v>
          </cell>
          <cell r="C1843" t="str">
            <v>MC110180;A</v>
          </cell>
          <cell r="D1843" t="str">
            <v>F-EM</v>
          </cell>
          <cell r="E1843" t="str">
            <v>MSC</v>
          </cell>
          <cell r="F1843" t="str">
            <v>P-CAR</v>
          </cell>
          <cell r="G1843" t="str">
            <v>PACKING SEMI-CIRC</v>
          </cell>
          <cell r="H1843" t="str">
            <v>INM 4,16,17,28,32-35</v>
          </cell>
          <cell r="I1843" t="e">
            <v>#N/A</v>
          </cell>
          <cell r="J1843" t="e">
            <v>#N/A</v>
          </cell>
          <cell r="K1843" t="str">
            <v>AS-5708;INJ080</v>
          </cell>
          <cell r="L1843">
            <v>74</v>
          </cell>
          <cell r="M1843">
            <v>355.56891025641022</v>
          </cell>
          <cell r="N1843" t="str">
            <v>2x1</v>
          </cell>
          <cell r="O1843" t="str">
            <v>Exr-Compression</v>
          </cell>
          <cell r="P1843" t="str">
            <v>Press Dep.</v>
          </cell>
          <cell r="Q1843" t="str">
            <v>NO</v>
          </cell>
          <cell r="R1843" t="str">
            <v>-</v>
          </cell>
          <cell r="S1843">
            <v>180</v>
          </cell>
          <cell r="T1843">
            <v>25</v>
          </cell>
          <cell r="U1843">
            <v>40</v>
          </cell>
          <cell r="V1843">
            <v>45</v>
          </cell>
          <cell r="W1843">
            <v>0</v>
          </cell>
          <cell r="Y1843">
            <v>15</v>
          </cell>
          <cell r="Z1843">
            <v>399.36</v>
          </cell>
          <cell r="AA1843">
            <v>170</v>
          </cell>
          <cell r="AB1843">
            <v>40</v>
          </cell>
          <cell r="AC1843">
            <v>67</v>
          </cell>
          <cell r="AD1843" t="str">
            <v>RK</v>
          </cell>
          <cell r="AE1843">
            <v>0</v>
          </cell>
          <cell r="AF1843">
            <v>2</v>
          </cell>
          <cell r="AG1843">
            <v>74</v>
          </cell>
          <cell r="AH1843">
            <v>370.59294871794873</v>
          </cell>
          <cell r="AJ1843">
            <v>107.4528</v>
          </cell>
          <cell r="AL1843">
            <v>30</v>
          </cell>
          <cell r="AM1843">
            <v>10</v>
          </cell>
          <cell r="AN1843">
            <v>60</v>
          </cell>
          <cell r="AO1843">
            <v>11.9808</v>
          </cell>
          <cell r="AP1843">
            <v>1550</v>
          </cell>
          <cell r="AQ1843" t="e">
            <v>#N/A</v>
          </cell>
          <cell r="AR1843" t="str">
            <v>PRS</v>
          </cell>
          <cell r="AS1843">
            <v>5.9</v>
          </cell>
          <cell r="AT1843" t="e">
            <v>#N/A</v>
          </cell>
        </row>
        <row r="1844">
          <cell r="B1844" t="str">
            <v>MC110181</v>
          </cell>
          <cell r="C1844" t="str">
            <v>MC110181;A</v>
          </cell>
          <cell r="D1844" t="str">
            <v>F-EM</v>
          </cell>
          <cell r="E1844" t="str">
            <v>MSC</v>
          </cell>
          <cell r="F1844" t="str">
            <v>IRC</v>
          </cell>
          <cell r="G1844" t="str">
            <v>G/S ROCKER COVER</v>
          </cell>
          <cell r="H1844">
            <v>510</v>
          </cell>
          <cell r="I1844" t="e">
            <v>#N/A</v>
          </cell>
          <cell r="J1844" t="e">
            <v>#N/A</v>
          </cell>
          <cell r="K1844" t="str">
            <v>AS2708;PRS080</v>
          </cell>
          <cell r="L1844" t="e">
            <v>#N/A</v>
          </cell>
          <cell r="M1844" t="e">
            <v>#N/A</v>
          </cell>
          <cell r="N1844" t="str">
            <v>2x1</v>
          </cell>
          <cell r="O1844" t="str">
            <v>Compression</v>
          </cell>
          <cell r="P1844" t="str">
            <v>Sub.Cont.</v>
          </cell>
          <cell r="Q1844" t="str">
            <v>NO</v>
          </cell>
          <cell r="R1844" t="str">
            <v>-</v>
          </cell>
          <cell r="S1844">
            <v>100</v>
          </cell>
          <cell r="T1844">
            <v>8</v>
          </cell>
          <cell r="U1844">
            <v>25</v>
          </cell>
          <cell r="V1844">
            <v>150</v>
          </cell>
          <cell r="W1844">
            <v>5</v>
          </cell>
          <cell r="Y1844">
            <v>4</v>
          </cell>
          <cell r="Z1844">
            <v>348.48</v>
          </cell>
          <cell r="AA1844">
            <v>175</v>
          </cell>
          <cell r="AB1844">
            <v>10</v>
          </cell>
          <cell r="AC1844">
            <v>60</v>
          </cell>
          <cell r="AD1844" t="str">
            <v>RK</v>
          </cell>
          <cell r="AE1844">
            <v>0</v>
          </cell>
          <cell r="AF1844">
            <v>2</v>
          </cell>
          <cell r="AG1844" t="e">
            <v>#N/A</v>
          </cell>
          <cell r="AH1844" t="e">
            <v>#N/A</v>
          </cell>
          <cell r="AJ1844">
            <v>621.64200000000005</v>
          </cell>
          <cell r="AL1844">
            <v>30</v>
          </cell>
          <cell r="AM1844">
            <v>10</v>
          </cell>
          <cell r="AN1844">
            <v>60</v>
          </cell>
          <cell r="AO1844">
            <v>10.454400000000001</v>
          </cell>
          <cell r="AP1844" t="e">
            <v>#N/A</v>
          </cell>
          <cell r="AQ1844" t="e">
            <v>#N/A</v>
          </cell>
          <cell r="AR1844" t="e">
            <v>#N/A</v>
          </cell>
          <cell r="AS1844" t="e">
            <v>#N/A</v>
          </cell>
          <cell r="AT1844" t="e">
            <v>#N/A</v>
          </cell>
        </row>
        <row r="1845">
          <cell r="B1845" t="str">
            <v>MC110181</v>
          </cell>
          <cell r="C1845" t="str">
            <v>MC110181;A</v>
          </cell>
          <cell r="D1845" t="str">
            <v>F-EM</v>
          </cell>
          <cell r="E1845" t="str">
            <v>MSC</v>
          </cell>
          <cell r="F1845" t="str">
            <v>IRC</v>
          </cell>
          <cell r="G1845" t="str">
            <v>G/S ROCKER COVER</v>
          </cell>
          <cell r="H1845" t="str">
            <v>INM 4,16,17,28,32-35</v>
          </cell>
          <cell r="I1845" t="e">
            <v>#N/A</v>
          </cell>
          <cell r="J1845" t="e">
            <v>#N/A</v>
          </cell>
          <cell r="K1845" t="str">
            <v>AS-5708;INJ080</v>
          </cell>
          <cell r="L1845">
            <v>74</v>
          </cell>
          <cell r="M1845">
            <v>450.79365079365078</v>
          </cell>
          <cell r="N1845" t="str">
            <v>2x1</v>
          </cell>
          <cell r="O1845" t="str">
            <v>Comprssion</v>
          </cell>
          <cell r="P1845" t="str">
            <v>Sub.Cont.</v>
          </cell>
          <cell r="Q1845" t="str">
            <v>NO</v>
          </cell>
          <cell r="R1845" t="str">
            <v>-</v>
          </cell>
          <cell r="S1845">
            <v>100</v>
          </cell>
          <cell r="Y1845">
            <v>4</v>
          </cell>
          <cell r="Z1845">
            <v>315</v>
          </cell>
          <cell r="AA1845">
            <v>175</v>
          </cell>
          <cell r="AB1845">
            <v>5</v>
          </cell>
          <cell r="AC1845">
            <v>70</v>
          </cell>
          <cell r="AD1845" t="str">
            <v>RK</v>
          </cell>
          <cell r="AE1845">
            <v>0</v>
          </cell>
          <cell r="AF1845">
            <v>2</v>
          </cell>
          <cell r="AG1845">
            <v>74</v>
          </cell>
          <cell r="AH1845">
            <v>469.84126984126982</v>
          </cell>
          <cell r="AJ1845">
            <v>43.911000000000001</v>
          </cell>
          <cell r="AL1845">
            <v>90</v>
          </cell>
          <cell r="AM1845">
            <v>30</v>
          </cell>
          <cell r="AN1845">
            <v>180</v>
          </cell>
          <cell r="AO1845">
            <v>28.35</v>
          </cell>
          <cell r="AP1845" t="e">
            <v>#N/A</v>
          </cell>
          <cell r="AQ1845" t="e">
            <v>#N/A</v>
          </cell>
          <cell r="AR1845" t="e">
            <v>#N/A</v>
          </cell>
          <cell r="AS1845" t="e">
            <v>#N/A</v>
          </cell>
          <cell r="AT1845" t="e">
            <v>#N/A</v>
          </cell>
        </row>
        <row r="1846">
          <cell r="B1846" t="str">
            <v>MC114503</v>
          </cell>
          <cell r="C1846" t="str">
            <v>MC114503;A</v>
          </cell>
          <cell r="D1846" t="str">
            <v>F-EM</v>
          </cell>
          <cell r="E1846" t="str">
            <v>MSC</v>
          </cell>
          <cell r="F1846" t="str">
            <v>IRC</v>
          </cell>
          <cell r="G1846" t="str">
            <v>GAUGE OIL LEVEL</v>
          </cell>
          <cell r="H1846">
            <v>510</v>
          </cell>
          <cell r="I1846" t="e">
            <v>#N/A</v>
          </cell>
          <cell r="J1846" t="e">
            <v>#N/A</v>
          </cell>
          <cell r="K1846" t="str">
            <v>AS2778;PRS080</v>
          </cell>
          <cell r="L1846" t="e">
            <v>#N/A</v>
          </cell>
          <cell r="M1846" t="e">
            <v>#N/A</v>
          </cell>
          <cell r="N1846" t="str">
            <v>2x1</v>
          </cell>
          <cell r="O1846" t="str">
            <v>Transfer</v>
          </cell>
          <cell r="P1846" t="str">
            <v>Press Dep.</v>
          </cell>
          <cell r="Q1846" t="str">
            <v>NO</v>
          </cell>
          <cell r="R1846" t="str">
            <v>205 / 220</v>
          </cell>
          <cell r="S1846">
            <v>120</v>
          </cell>
          <cell r="T1846">
            <v>3</v>
          </cell>
          <cell r="U1846">
            <v>55</v>
          </cell>
          <cell r="V1846">
            <v>125</v>
          </cell>
          <cell r="W1846">
            <v>8</v>
          </cell>
          <cell r="Y1846">
            <v>25</v>
          </cell>
          <cell r="Z1846">
            <v>1108.8</v>
          </cell>
          <cell r="AA1846">
            <v>175</v>
          </cell>
          <cell r="AB1846">
            <v>10</v>
          </cell>
          <cell r="AC1846">
            <v>55</v>
          </cell>
          <cell r="AD1846" t="str">
            <v>RK</v>
          </cell>
          <cell r="AE1846">
            <v>120</v>
          </cell>
          <cell r="AF1846">
            <v>2</v>
          </cell>
          <cell r="AG1846" t="e">
            <v>#N/A</v>
          </cell>
          <cell r="AH1846" t="e">
            <v>#N/A</v>
          </cell>
          <cell r="AJ1846">
            <v>90</v>
          </cell>
          <cell r="AL1846">
            <v>24</v>
          </cell>
          <cell r="AM1846">
            <v>8</v>
          </cell>
          <cell r="AN1846">
            <v>48</v>
          </cell>
          <cell r="AO1846">
            <v>26.611199999999997</v>
          </cell>
          <cell r="AP1846">
            <v>203</v>
          </cell>
          <cell r="AQ1846" t="e">
            <v>#N/A</v>
          </cell>
          <cell r="AR1846" t="str">
            <v>PRS</v>
          </cell>
          <cell r="AS1846">
            <v>40.33</v>
          </cell>
          <cell r="AT1846" t="e">
            <v>#N/A</v>
          </cell>
        </row>
        <row r="1847">
          <cell r="B1847" t="str">
            <v>MC361819</v>
          </cell>
          <cell r="C1847" t="str">
            <v>MC361819</v>
          </cell>
          <cell r="D1847" t="e">
            <v>#N/A</v>
          </cell>
          <cell r="E1847" t="str">
            <v>MSC</v>
          </cell>
          <cell r="F1847" t="str">
            <v>IRC</v>
          </cell>
          <cell r="G1847" t="str">
            <v>GAUGE OIL LEVEL</v>
          </cell>
          <cell r="H1847" t="str">
            <v>INJ</v>
          </cell>
          <cell r="I1847" t="e">
            <v>#N/A</v>
          </cell>
          <cell r="J1847" t="e">
            <v>#N/A</v>
          </cell>
          <cell r="K1847" t="str">
            <v>N-2616</v>
          </cell>
          <cell r="L1847" t="e">
            <v>#N/A</v>
          </cell>
          <cell r="M1847" t="e">
            <v>#N/A</v>
          </cell>
          <cell r="N1847" t="str">
            <v>1x1</v>
          </cell>
          <cell r="O1847" t="str">
            <v>Comprssion</v>
          </cell>
          <cell r="P1847" t="str">
            <v>Sub.Cont.</v>
          </cell>
          <cell r="Q1847" t="str">
            <v>NO</v>
          </cell>
          <cell r="R1847" t="str">
            <v>-</v>
          </cell>
          <cell r="S1847">
            <v>100</v>
          </cell>
          <cell r="Y1847">
            <v>3</v>
          </cell>
          <cell r="Z1847">
            <v>0</v>
          </cell>
          <cell r="AA1847">
            <v>180</v>
          </cell>
          <cell r="AB1847">
            <v>3</v>
          </cell>
          <cell r="AC1847">
            <v>42</v>
          </cell>
          <cell r="AD1847" t="str">
            <v>RK</v>
          </cell>
          <cell r="AE1847">
            <v>0</v>
          </cell>
          <cell r="AF1847">
            <v>1</v>
          </cell>
          <cell r="AG1847" t="e">
            <v>#N/A</v>
          </cell>
          <cell r="AH1847" t="e">
            <v>#N/A</v>
          </cell>
          <cell r="AJ1847">
            <v>18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 t="e">
            <v>#N/A</v>
          </cell>
          <cell r="AQ1847" t="e">
            <v>#N/A</v>
          </cell>
          <cell r="AR1847" t="e">
            <v>#N/A</v>
          </cell>
          <cell r="AS1847" t="e">
            <v>#N/A</v>
          </cell>
          <cell r="AT1847" t="e">
            <v>#N/A</v>
          </cell>
        </row>
        <row r="1848">
          <cell r="B1848" t="str">
            <v>MC403831</v>
          </cell>
          <cell r="C1848" t="str">
            <v>MC403831</v>
          </cell>
          <cell r="D1848" t="str">
            <v>F-RP</v>
          </cell>
          <cell r="E1848" t="str">
            <v>MSC</v>
          </cell>
          <cell r="F1848" t="str">
            <v>IRC</v>
          </cell>
          <cell r="G1848" t="str">
            <v>GAUGE OIL LEVEL</v>
          </cell>
          <cell r="H1848" t="str">
            <v>PLA</v>
          </cell>
          <cell r="I1848" t="e">
            <v>#N/A</v>
          </cell>
          <cell r="J1848" t="e">
            <v>#N/A</v>
          </cell>
          <cell r="L1848" t="e">
            <v>#N/A</v>
          </cell>
          <cell r="M1848" t="e">
            <v>#N/A</v>
          </cell>
          <cell r="O1848" t="str">
            <v>Compression</v>
          </cell>
          <cell r="P1848" t="str">
            <v>Sub.Cont.</v>
          </cell>
          <cell r="Q1848" t="str">
            <v>NO</v>
          </cell>
          <cell r="R1848" t="str">
            <v>-</v>
          </cell>
          <cell r="S1848">
            <v>100</v>
          </cell>
          <cell r="Y1848">
            <v>5</v>
          </cell>
          <cell r="Z1848">
            <v>0</v>
          </cell>
          <cell r="AA1848">
            <v>175</v>
          </cell>
          <cell r="AB1848">
            <v>0</v>
          </cell>
          <cell r="AC1848">
            <v>55</v>
          </cell>
          <cell r="AD1848" t="str">
            <v>RK</v>
          </cell>
          <cell r="AE1848">
            <v>0</v>
          </cell>
          <cell r="AF1848">
            <v>0</v>
          </cell>
          <cell r="AG1848" t="e">
            <v>#N/A</v>
          </cell>
          <cell r="AH1848" t="e">
            <v>#N/A</v>
          </cell>
          <cell r="AJ1848">
            <v>92</v>
          </cell>
          <cell r="AL1848" t="e">
            <v>#N/A</v>
          </cell>
          <cell r="AM1848" t="e">
            <v>#N/A</v>
          </cell>
          <cell r="AN1848" t="e">
            <v>#N/A</v>
          </cell>
          <cell r="AO1848" t="e">
            <v>#N/A</v>
          </cell>
          <cell r="AP1848" t="e">
            <v>#N/A</v>
          </cell>
          <cell r="AQ1848" t="e">
            <v>#N/A</v>
          </cell>
          <cell r="AR1848" t="e">
            <v>#N/A</v>
          </cell>
          <cell r="AS1848" t="e">
            <v>#N/A</v>
          </cell>
          <cell r="AT1848" t="e">
            <v>#N/A</v>
          </cell>
        </row>
        <row r="1849">
          <cell r="B1849" t="str">
            <v>MC403832</v>
          </cell>
          <cell r="C1849" t="str">
            <v>MC403832</v>
          </cell>
          <cell r="D1849" t="str">
            <v>F-MCR</v>
          </cell>
          <cell r="E1849" t="str">
            <v>MSC</v>
          </cell>
          <cell r="F1849" t="str">
            <v>IRC</v>
          </cell>
          <cell r="G1849" t="str">
            <v>GAUGE OIL LEVEL</v>
          </cell>
          <cell r="H1849" t="str">
            <v>AMN</v>
          </cell>
          <cell r="I1849" t="e">
            <v>#N/A</v>
          </cell>
          <cell r="J1849" t="e">
            <v>#N/A</v>
          </cell>
          <cell r="K1849" t="str">
            <v>AS-2996</v>
          </cell>
          <cell r="L1849" t="e">
            <v>#N/A</v>
          </cell>
          <cell r="M1849" t="e">
            <v>#N/A</v>
          </cell>
          <cell r="N1849" t="str">
            <v>1x1</v>
          </cell>
          <cell r="O1849" t="str">
            <v>Transfer</v>
          </cell>
          <cell r="P1849" t="str">
            <v>Press Dep.</v>
          </cell>
          <cell r="Q1849" t="str">
            <v>NO</v>
          </cell>
          <cell r="R1849" t="str">
            <v>205 / 220</v>
          </cell>
          <cell r="S1849">
            <v>120</v>
          </cell>
          <cell r="T1849">
            <v>5</v>
          </cell>
          <cell r="U1849">
            <v>80</v>
          </cell>
          <cell r="V1849">
            <v>182</v>
          </cell>
          <cell r="W1849">
            <v>8</v>
          </cell>
          <cell r="Y1849">
            <v>25</v>
          </cell>
          <cell r="Z1849">
            <v>0</v>
          </cell>
          <cell r="AA1849">
            <v>165</v>
          </cell>
          <cell r="AB1849">
            <v>20</v>
          </cell>
          <cell r="AC1849">
            <v>55</v>
          </cell>
          <cell r="AD1849" t="str">
            <v>RK</v>
          </cell>
          <cell r="AE1849">
            <v>80</v>
          </cell>
          <cell r="AF1849">
            <v>1</v>
          </cell>
          <cell r="AG1849" t="e">
            <v>#N/A</v>
          </cell>
          <cell r="AH1849" t="e">
            <v>#N/A</v>
          </cell>
          <cell r="AJ1849">
            <v>21</v>
          </cell>
          <cell r="AL1849" t="e">
            <v>#N/A</v>
          </cell>
          <cell r="AM1849" t="e">
            <v>#N/A</v>
          </cell>
          <cell r="AN1849" t="e">
            <v>#N/A</v>
          </cell>
          <cell r="AO1849" t="e">
            <v>#N/A</v>
          </cell>
          <cell r="AP1849">
            <v>716</v>
          </cell>
          <cell r="AQ1849" t="e">
            <v>#N/A</v>
          </cell>
          <cell r="AR1849" t="str">
            <v>PRS</v>
          </cell>
          <cell r="AS1849">
            <v>83.61</v>
          </cell>
          <cell r="AT1849" t="e">
            <v>#N/A</v>
          </cell>
        </row>
        <row r="1850">
          <cell r="B1850" t="str">
            <v>MC408423</v>
          </cell>
          <cell r="C1850" t="str">
            <v>MC408423</v>
          </cell>
          <cell r="D1850" t="e">
            <v>#N/A</v>
          </cell>
          <cell r="E1850" t="str">
            <v>MSC</v>
          </cell>
          <cell r="F1850" t="str">
            <v>IRC</v>
          </cell>
          <cell r="G1850" t="str">
            <v>GAUGE OIL LEVEL</v>
          </cell>
          <cell r="H1850">
            <v>510</v>
          </cell>
          <cell r="I1850" t="e">
            <v>#N/A</v>
          </cell>
          <cell r="J1850" t="e">
            <v>#N/A</v>
          </cell>
          <cell r="K1850" t="str">
            <v>E-2560</v>
          </cell>
          <cell r="L1850" t="e">
            <v>#N/A</v>
          </cell>
          <cell r="M1850" t="e">
            <v>#N/A</v>
          </cell>
          <cell r="N1850" t="str">
            <v>1x1</v>
          </cell>
          <cell r="O1850" t="str">
            <v>Transfer</v>
          </cell>
          <cell r="P1850" t="str">
            <v>Press Dep.</v>
          </cell>
          <cell r="Q1850" t="str">
            <v>NO</v>
          </cell>
          <cell r="R1850" t="str">
            <v>205 / 220</v>
          </cell>
          <cell r="S1850">
            <v>120</v>
          </cell>
          <cell r="T1850">
            <v>5</v>
          </cell>
          <cell r="U1850">
            <v>136</v>
          </cell>
          <cell r="V1850">
            <v>136</v>
          </cell>
          <cell r="W1850">
            <v>8</v>
          </cell>
          <cell r="Y1850">
            <v>25</v>
          </cell>
          <cell r="Z1850">
            <v>243.6</v>
          </cell>
          <cell r="AA1850">
            <v>165</v>
          </cell>
          <cell r="AB1850">
            <v>25</v>
          </cell>
          <cell r="AC1850">
            <v>55</v>
          </cell>
          <cell r="AD1850" t="str">
            <v>RK</v>
          </cell>
          <cell r="AE1850">
            <v>150</v>
          </cell>
          <cell r="AF1850">
            <v>1</v>
          </cell>
          <cell r="AG1850" t="e">
            <v>#N/A</v>
          </cell>
          <cell r="AH1850" t="e">
            <v>#N/A</v>
          </cell>
          <cell r="AJ1850">
            <v>143</v>
          </cell>
          <cell r="AL1850" t="e">
            <v>#N/A</v>
          </cell>
          <cell r="AM1850" t="e">
            <v>#N/A</v>
          </cell>
          <cell r="AN1850" t="e">
            <v>#N/A</v>
          </cell>
          <cell r="AO1850" t="e">
            <v>#N/A</v>
          </cell>
          <cell r="AP1850">
            <v>910</v>
          </cell>
          <cell r="AQ1850" t="e">
            <v>#N/A</v>
          </cell>
          <cell r="AR1850" t="str">
            <v>PRS</v>
          </cell>
          <cell r="AS1850">
            <v>26.16</v>
          </cell>
          <cell r="AT1850" t="e">
            <v>#N/A</v>
          </cell>
        </row>
        <row r="1851">
          <cell r="B1851" t="str">
            <v>MC408556</v>
          </cell>
          <cell r="C1851" t="str">
            <v>MC408556;A</v>
          </cell>
          <cell r="D1851" t="str">
            <v>F-RP</v>
          </cell>
          <cell r="E1851" t="str">
            <v>MSC</v>
          </cell>
          <cell r="F1851" t="str">
            <v>IRC</v>
          </cell>
          <cell r="G1851" t="str">
            <v>GAUGE OIL LEVEL</v>
          </cell>
          <cell r="H1851">
            <v>510</v>
          </cell>
          <cell r="I1851" t="e">
            <v>#N/A</v>
          </cell>
          <cell r="J1851" t="e">
            <v>#N/A</v>
          </cell>
          <cell r="K1851" t="str">
            <v>AS-2656</v>
          </cell>
          <cell r="L1851" t="e">
            <v>#N/A</v>
          </cell>
          <cell r="M1851" t="e">
            <v>#N/A</v>
          </cell>
          <cell r="N1851" t="str">
            <v>1x1</v>
          </cell>
          <cell r="O1851" t="str">
            <v>Transfer</v>
          </cell>
          <cell r="P1851" t="str">
            <v>Press Dep.</v>
          </cell>
          <cell r="Q1851" t="str">
            <v>NO</v>
          </cell>
          <cell r="R1851" t="str">
            <v>205 / 238</v>
          </cell>
          <cell r="S1851">
            <v>120</v>
          </cell>
          <cell r="T1851">
            <v>2</v>
          </cell>
          <cell r="U1851">
            <v>48</v>
          </cell>
          <cell r="V1851">
            <v>156</v>
          </cell>
          <cell r="W1851">
            <v>8</v>
          </cell>
          <cell r="Y1851">
            <v>15</v>
          </cell>
          <cell r="Z1851">
            <v>155.52000000000001</v>
          </cell>
          <cell r="AA1851">
            <v>165</v>
          </cell>
          <cell r="AB1851">
            <v>10</v>
          </cell>
          <cell r="AC1851">
            <v>55</v>
          </cell>
          <cell r="AD1851" t="str">
            <v>RK</v>
          </cell>
          <cell r="AE1851">
            <v>160</v>
          </cell>
          <cell r="AF1851">
            <v>1</v>
          </cell>
          <cell r="AG1851" t="e">
            <v>#N/A</v>
          </cell>
          <cell r="AH1851" t="e">
            <v>#N/A</v>
          </cell>
          <cell r="AJ1851">
            <v>50</v>
          </cell>
          <cell r="AL1851">
            <v>30</v>
          </cell>
          <cell r="AM1851">
            <v>10</v>
          </cell>
          <cell r="AN1851">
            <v>30</v>
          </cell>
          <cell r="AO1851">
            <v>4.6656000000000004</v>
          </cell>
          <cell r="AP1851" t="e">
            <v>#N/A</v>
          </cell>
          <cell r="AQ1851" t="e">
            <v>#N/A</v>
          </cell>
          <cell r="AR1851" t="e">
            <v>#N/A</v>
          </cell>
          <cell r="AS1851" t="e">
            <v>#N/A</v>
          </cell>
          <cell r="AT1851" t="e">
            <v>#N/A</v>
          </cell>
        </row>
        <row r="1852">
          <cell r="B1852" t="str">
            <v>MC408556</v>
          </cell>
          <cell r="C1852" t="str">
            <v>MC408556;A</v>
          </cell>
          <cell r="D1852" t="str">
            <v>F-RP</v>
          </cell>
          <cell r="E1852" t="str">
            <v>MSC</v>
          </cell>
          <cell r="F1852" t="str">
            <v>TA</v>
          </cell>
          <cell r="G1852" t="str">
            <v>PLATE BAFFLE LH</v>
          </cell>
          <cell r="H1852">
            <v>510</v>
          </cell>
          <cell r="I1852" t="e">
            <v>#N/A</v>
          </cell>
          <cell r="J1852" t="e">
            <v>#N/A</v>
          </cell>
          <cell r="K1852" t="str">
            <v>AS-2656</v>
          </cell>
          <cell r="L1852" t="e">
            <v>#N/A</v>
          </cell>
          <cell r="M1852" t="e">
            <v>#N/A</v>
          </cell>
          <cell r="N1852" t="str">
            <v>1x1</v>
          </cell>
          <cell r="O1852" t="str">
            <v>Compression</v>
          </cell>
          <cell r="P1852" t="str">
            <v>Press Dep.</v>
          </cell>
          <cell r="Q1852" t="str">
            <v>NO</v>
          </cell>
          <cell r="R1852" t="str">
            <v>-</v>
          </cell>
          <cell r="S1852">
            <v>120</v>
          </cell>
          <cell r="T1852" t="str">
            <v>JIG</v>
          </cell>
          <cell r="Y1852">
            <v>5</v>
          </cell>
          <cell r="Z1852">
            <v>155.52000000000001</v>
          </cell>
          <cell r="AA1852">
            <v>175</v>
          </cell>
          <cell r="AB1852">
            <v>0</v>
          </cell>
          <cell r="AC1852">
            <v>80</v>
          </cell>
          <cell r="AD1852" t="str">
            <v>RK</v>
          </cell>
          <cell r="AE1852">
            <v>0</v>
          </cell>
          <cell r="AF1852">
            <v>1</v>
          </cell>
          <cell r="AG1852" t="e">
            <v>#N/A</v>
          </cell>
          <cell r="AH1852" t="e">
            <v>#N/A</v>
          </cell>
          <cell r="AJ1852">
            <v>28.339200000000002</v>
          </cell>
          <cell r="AL1852">
            <v>30</v>
          </cell>
          <cell r="AM1852">
            <v>10</v>
          </cell>
          <cell r="AN1852">
            <v>30</v>
          </cell>
          <cell r="AO1852">
            <v>4.6656000000000004</v>
          </cell>
          <cell r="AP1852" t="e">
            <v>#N/A</v>
          </cell>
          <cell r="AQ1852" t="e">
            <v>#N/A</v>
          </cell>
          <cell r="AR1852" t="e">
            <v>#N/A</v>
          </cell>
          <cell r="AS1852" t="e">
            <v>#N/A</v>
          </cell>
          <cell r="AT1852" t="e">
            <v>#N/A</v>
          </cell>
        </row>
        <row r="1853">
          <cell r="B1853" t="str">
            <v>MC408841</v>
          </cell>
          <cell r="C1853" t="str">
            <v>MC408841;A</v>
          </cell>
          <cell r="D1853" t="str">
            <v>F-CRM</v>
          </cell>
          <cell r="E1853" t="str">
            <v>MSC</v>
          </cell>
          <cell r="F1853" t="str">
            <v>TA</v>
          </cell>
          <cell r="G1853" t="str">
            <v>PLATE LH</v>
          </cell>
          <cell r="H1853" t="str">
            <v>RR</v>
          </cell>
          <cell r="I1853" t="e">
            <v>#N/A</v>
          </cell>
          <cell r="J1853" t="e">
            <v>#N/A</v>
          </cell>
          <cell r="K1853" t="str">
            <v>AS2778;PRS080</v>
          </cell>
          <cell r="L1853" t="e">
            <v>#N/A</v>
          </cell>
          <cell r="M1853" t="e">
            <v>#N/A</v>
          </cell>
          <cell r="N1853" t="str">
            <v>1x1</v>
          </cell>
          <cell r="O1853" t="str">
            <v>Compression</v>
          </cell>
          <cell r="P1853" t="str">
            <v>Press Dep.</v>
          </cell>
          <cell r="Q1853" t="str">
            <v>NO</v>
          </cell>
          <cell r="R1853" t="str">
            <v>-</v>
          </cell>
          <cell r="S1853">
            <v>120</v>
          </cell>
          <cell r="T1853" t="str">
            <v>JIG</v>
          </cell>
          <cell r="Y1853">
            <v>5</v>
          </cell>
          <cell r="Z1853" t="e">
            <v>#VALUE!</v>
          </cell>
          <cell r="AA1853">
            <v>175</v>
          </cell>
          <cell r="AB1853">
            <v>0</v>
          </cell>
          <cell r="AC1853">
            <v>0</v>
          </cell>
          <cell r="AD1853" t="str">
            <v>RK</v>
          </cell>
          <cell r="AE1853">
            <v>0</v>
          </cell>
          <cell r="AF1853">
            <v>1</v>
          </cell>
          <cell r="AG1853" t="e">
            <v>#N/A</v>
          </cell>
          <cell r="AH1853" t="e">
            <v>#N/A</v>
          </cell>
          <cell r="AJ1853">
            <v>0</v>
          </cell>
          <cell r="AL1853" t="e">
            <v>#N/A</v>
          </cell>
          <cell r="AM1853" t="e">
            <v>#N/A</v>
          </cell>
          <cell r="AN1853" t="e">
            <v>#N/A</v>
          </cell>
          <cell r="AO1853" t="e">
            <v>#VALUE!</v>
          </cell>
          <cell r="AP1853" t="e">
            <v>#N/A</v>
          </cell>
          <cell r="AQ1853" t="e">
            <v>#N/A</v>
          </cell>
          <cell r="AR1853" t="e">
            <v>#N/A</v>
          </cell>
          <cell r="AS1853" t="e">
            <v>#N/A</v>
          </cell>
          <cell r="AT1853" t="e">
            <v>#VALUE!</v>
          </cell>
        </row>
        <row r="1854">
          <cell r="B1854" t="str">
            <v>MC414622</v>
          </cell>
          <cell r="C1854" t="str">
            <v>MC414622;A</v>
          </cell>
          <cell r="D1854" t="str">
            <v>F-EM</v>
          </cell>
          <cell r="E1854" t="str">
            <v>MSC</v>
          </cell>
          <cell r="F1854" t="str">
            <v>IRC</v>
          </cell>
          <cell r="G1854" t="str">
            <v>CLAMP</v>
          </cell>
          <cell r="H1854">
            <v>510</v>
          </cell>
          <cell r="I1854" t="e">
            <v>#N/A</v>
          </cell>
          <cell r="J1854" t="e">
            <v>#N/A</v>
          </cell>
          <cell r="K1854" t="str">
            <v>AS2778;PRS080</v>
          </cell>
          <cell r="L1854" t="e">
            <v>#N/A</v>
          </cell>
          <cell r="M1854" t="e">
            <v>#N/A</v>
          </cell>
          <cell r="N1854" t="str">
            <v>1x1</v>
          </cell>
          <cell r="O1854" t="str">
            <v>Transfer</v>
          </cell>
          <cell r="P1854" t="str">
            <v>Press Dep.</v>
          </cell>
          <cell r="Q1854" t="str">
            <v>NO</v>
          </cell>
          <cell r="R1854" t="str">
            <v>205 / 220</v>
          </cell>
          <cell r="S1854">
            <v>120</v>
          </cell>
          <cell r="T1854">
            <v>3</v>
          </cell>
          <cell r="U1854">
            <v>55</v>
          </cell>
          <cell r="V1854">
            <v>125</v>
          </cell>
          <cell r="W1854">
            <v>8</v>
          </cell>
          <cell r="Y1854">
            <v>25</v>
          </cell>
          <cell r="Z1854">
            <v>299.52</v>
          </cell>
          <cell r="AA1854">
            <v>165</v>
          </cell>
          <cell r="AB1854">
            <v>10</v>
          </cell>
          <cell r="AC1854">
            <v>47</v>
          </cell>
          <cell r="AD1854" t="str">
            <v>RK</v>
          </cell>
          <cell r="AE1854">
            <v>1350</v>
          </cell>
          <cell r="AF1854">
            <v>2</v>
          </cell>
          <cell r="AG1854" t="e">
            <v>#N/A</v>
          </cell>
          <cell r="AH1854" t="e">
            <v>#N/A</v>
          </cell>
          <cell r="AJ1854">
            <v>55</v>
          </cell>
          <cell r="AL1854">
            <v>30</v>
          </cell>
          <cell r="AM1854">
            <v>10</v>
          </cell>
          <cell r="AN1854">
            <v>60</v>
          </cell>
          <cell r="AO1854">
            <v>8.985599999999998</v>
          </cell>
          <cell r="AP1854" t="e">
            <v>#N/A</v>
          </cell>
          <cell r="AQ1854" t="e">
            <v>#N/A</v>
          </cell>
          <cell r="AR1854" t="e">
            <v>#N/A</v>
          </cell>
          <cell r="AS1854" t="e">
            <v>#N/A</v>
          </cell>
          <cell r="AT1854" t="e">
            <v>#N/A</v>
          </cell>
        </row>
        <row r="1855">
          <cell r="B1855" t="str">
            <v>MC414622</v>
          </cell>
          <cell r="C1855" t="str">
            <v>MC414622;A</v>
          </cell>
          <cell r="D1855" t="str">
            <v>F-EM</v>
          </cell>
          <cell r="E1855" t="str">
            <v>MSC</v>
          </cell>
          <cell r="F1855" t="str">
            <v>IRC</v>
          </cell>
          <cell r="G1855" t="str">
            <v>CLAMP</v>
          </cell>
          <cell r="H1855" t="str">
            <v>INM 4,16,17,28,32-35</v>
          </cell>
          <cell r="I1855" t="e">
            <v>#N/A</v>
          </cell>
          <cell r="J1855" t="e">
            <v>#N/A</v>
          </cell>
          <cell r="K1855" t="str">
            <v>AS-5778;INJ080</v>
          </cell>
          <cell r="L1855">
            <v>89</v>
          </cell>
          <cell r="M1855">
            <v>574.25213675213683</v>
          </cell>
          <cell r="N1855" t="str">
            <v>1x1</v>
          </cell>
          <cell r="O1855" t="str">
            <v>Compression</v>
          </cell>
          <cell r="P1855" t="str">
            <v>Press Dep.</v>
          </cell>
          <cell r="Q1855" t="str">
            <v>NO</v>
          </cell>
          <cell r="R1855" t="str">
            <v>-</v>
          </cell>
          <cell r="S1855">
            <v>120</v>
          </cell>
          <cell r="Y1855">
            <v>25</v>
          </cell>
          <cell r="Z1855">
            <v>299.52</v>
          </cell>
          <cell r="AA1855">
            <v>175</v>
          </cell>
          <cell r="AB1855">
            <v>0</v>
          </cell>
          <cell r="AC1855">
            <v>50</v>
          </cell>
          <cell r="AD1855" t="str">
            <v>RK</v>
          </cell>
          <cell r="AE1855">
            <v>0</v>
          </cell>
          <cell r="AF1855">
            <v>2</v>
          </cell>
          <cell r="AG1855">
            <v>89</v>
          </cell>
          <cell r="AH1855">
            <v>594.28418803418811</v>
          </cell>
          <cell r="AJ1855">
            <v>88</v>
          </cell>
          <cell r="AL1855">
            <v>90</v>
          </cell>
          <cell r="AM1855">
            <v>30</v>
          </cell>
          <cell r="AN1855">
            <v>180</v>
          </cell>
          <cell r="AO1855">
            <v>26.956799999999998</v>
          </cell>
          <cell r="AP1855" t="e">
            <v>#N/A</v>
          </cell>
          <cell r="AQ1855" t="e">
            <v>#N/A</v>
          </cell>
          <cell r="AR1855" t="e">
            <v>#N/A</v>
          </cell>
          <cell r="AS1855" t="e">
            <v>#N/A</v>
          </cell>
          <cell r="AT1855" t="e">
            <v>#N/A</v>
          </cell>
        </row>
        <row r="1856">
          <cell r="B1856" t="str">
            <v>MC414625</v>
          </cell>
          <cell r="C1856" t="str">
            <v>MC414625;A</v>
          </cell>
          <cell r="D1856" t="str">
            <v>F-EM</v>
          </cell>
          <cell r="E1856" t="str">
            <v>MSC</v>
          </cell>
          <cell r="F1856" t="str">
            <v>IRC</v>
          </cell>
          <cell r="G1856" t="str">
            <v>CLAMP</v>
          </cell>
          <cell r="H1856">
            <v>510</v>
          </cell>
          <cell r="I1856" t="e">
            <v>#N/A</v>
          </cell>
          <cell r="J1856" t="e">
            <v>#N/A</v>
          </cell>
          <cell r="K1856" t="str">
            <v>AS2778;PRS080</v>
          </cell>
          <cell r="L1856" t="e">
            <v>#N/A</v>
          </cell>
          <cell r="M1856" t="e">
            <v>#N/A</v>
          </cell>
          <cell r="N1856" t="str">
            <v>2x1</v>
          </cell>
          <cell r="O1856" t="str">
            <v>Transfer</v>
          </cell>
          <cell r="P1856" t="str">
            <v>Sub.Cont.</v>
          </cell>
          <cell r="Q1856" t="str">
            <v>NO</v>
          </cell>
          <cell r="R1856" t="str">
            <v>-</v>
          </cell>
          <cell r="S1856">
            <v>100</v>
          </cell>
          <cell r="T1856">
            <v>6</v>
          </cell>
          <cell r="U1856">
            <v>32</v>
          </cell>
          <cell r="V1856">
            <v>170</v>
          </cell>
          <cell r="W1856">
            <v>8</v>
          </cell>
          <cell r="Y1856">
            <v>4</v>
          </cell>
          <cell r="Z1856">
            <v>454.14</v>
          </cell>
          <cell r="AA1856">
            <v>180</v>
          </cell>
          <cell r="AB1856">
            <v>15</v>
          </cell>
          <cell r="AC1856">
            <v>70</v>
          </cell>
          <cell r="AD1856" t="str">
            <v>SE</v>
          </cell>
          <cell r="AE1856">
            <v>0</v>
          </cell>
          <cell r="AF1856">
            <v>2</v>
          </cell>
          <cell r="AG1856" t="e">
            <v>#N/A</v>
          </cell>
          <cell r="AH1856" t="e">
            <v>#N/A</v>
          </cell>
          <cell r="AJ1856">
            <v>621.64200000000005</v>
          </cell>
          <cell r="AL1856">
            <v>30</v>
          </cell>
          <cell r="AM1856">
            <v>10</v>
          </cell>
          <cell r="AN1856">
            <v>60</v>
          </cell>
          <cell r="AO1856">
            <v>13.624199999999998</v>
          </cell>
          <cell r="AP1856" t="e">
            <v>#N/A</v>
          </cell>
          <cell r="AQ1856" t="e">
            <v>#N/A</v>
          </cell>
          <cell r="AR1856" t="e">
            <v>#N/A</v>
          </cell>
          <cell r="AS1856" t="e">
            <v>#N/A</v>
          </cell>
          <cell r="AT1856" t="e">
            <v>#N/A</v>
          </cell>
        </row>
        <row r="1857">
          <cell r="B1857" t="str">
            <v>MC414625</v>
          </cell>
          <cell r="C1857" t="str">
            <v>MC414625;A</v>
          </cell>
          <cell r="D1857" t="str">
            <v>F-EM</v>
          </cell>
          <cell r="E1857" t="str">
            <v>MSC</v>
          </cell>
          <cell r="F1857" t="str">
            <v>IRC</v>
          </cell>
          <cell r="G1857" t="str">
            <v>CLAMP</v>
          </cell>
          <cell r="H1857">
            <v>510</v>
          </cell>
          <cell r="I1857" t="e">
            <v>#N/A</v>
          </cell>
          <cell r="J1857" t="e">
            <v>#N/A</v>
          </cell>
          <cell r="K1857" t="str">
            <v>AS2778;PRS080</v>
          </cell>
          <cell r="L1857" t="e">
            <v>#N/A</v>
          </cell>
          <cell r="M1857" t="e">
            <v>#N/A</v>
          </cell>
          <cell r="N1857" t="str">
            <v>2x1</v>
          </cell>
          <cell r="O1857" t="str">
            <v>Transfer</v>
          </cell>
          <cell r="P1857" t="str">
            <v>Press Dep.</v>
          </cell>
          <cell r="Q1857" t="str">
            <v>NO</v>
          </cell>
          <cell r="R1857" t="str">
            <v>205 / 220</v>
          </cell>
          <cell r="S1857">
            <v>120</v>
          </cell>
          <cell r="T1857">
            <v>3</v>
          </cell>
          <cell r="U1857">
            <v>184</v>
          </cell>
          <cell r="V1857">
            <v>183.5</v>
          </cell>
          <cell r="W1857">
            <v>8</v>
          </cell>
          <cell r="Y1857">
            <v>8</v>
          </cell>
          <cell r="Z1857">
            <v>454.14</v>
          </cell>
          <cell r="AA1857">
            <v>175</v>
          </cell>
          <cell r="AB1857">
            <v>25</v>
          </cell>
          <cell r="AC1857">
            <v>50</v>
          </cell>
          <cell r="AD1857" t="str">
            <v>T/L</v>
          </cell>
          <cell r="AE1857">
            <v>104</v>
          </cell>
          <cell r="AF1857">
            <v>2</v>
          </cell>
          <cell r="AG1857" t="e">
            <v>#N/A</v>
          </cell>
          <cell r="AH1857" t="e">
            <v>#N/A</v>
          </cell>
          <cell r="AJ1857">
            <v>70</v>
          </cell>
          <cell r="AL1857">
            <v>30</v>
          </cell>
          <cell r="AM1857">
            <v>10</v>
          </cell>
          <cell r="AN1857">
            <v>60</v>
          </cell>
          <cell r="AO1857">
            <v>13.624199999999998</v>
          </cell>
          <cell r="AP1857" t="e">
            <v>#N/A</v>
          </cell>
          <cell r="AQ1857" t="e">
            <v>#N/A</v>
          </cell>
          <cell r="AR1857" t="e">
            <v>#N/A</v>
          </cell>
          <cell r="AS1857" t="e">
            <v>#N/A</v>
          </cell>
          <cell r="AT1857" t="e">
            <v>#N/A</v>
          </cell>
        </row>
        <row r="1858">
          <cell r="B1858" t="str">
            <v>MC421202</v>
          </cell>
          <cell r="C1858" t="str">
            <v>MC421202;A</v>
          </cell>
          <cell r="D1858" t="str">
            <v>F-RP</v>
          </cell>
          <cell r="E1858" t="str">
            <v>MSC</v>
          </cell>
          <cell r="F1858" t="str">
            <v>IRC</v>
          </cell>
          <cell r="G1858" t="str">
            <v>CLAMP</v>
          </cell>
          <cell r="H1858" t="str">
            <v>INJ 40,63</v>
          </cell>
          <cell r="I1858" t="e">
            <v>#N/A</v>
          </cell>
          <cell r="J1858" t="e">
            <v>#N/A</v>
          </cell>
          <cell r="K1858" t="str">
            <v>E-5776;INJ080</v>
          </cell>
          <cell r="L1858">
            <v>70</v>
          </cell>
          <cell r="M1858">
            <v>74.444444444444443</v>
          </cell>
          <cell r="N1858" t="str">
            <v>1x1</v>
          </cell>
          <cell r="O1858" t="str">
            <v>Transfer</v>
          </cell>
          <cell r="P1858" t="str">
            <v>Sub.Cont.</v>
          </cell>
          <cell r="Q1858" t="str">
            <v>NO</v>
          </cell>
          <cell r="R1858" t="str">
            <v>-</v>
          </cell>
          <cell r="S1858">
            <v>100</v>
          </cell>
          <cell r="T1858">
            <v>4</v>
          </cell>
          <cell r="U1858">
            <v>150</v>
          </cell>
          <cell r="V1858">
            <v>150</v>
          </cell>
          <cell r="W1858">
            <v>8</v>
          </cell>
          <cell r="Y1858">
            <v>8</v>
          </cell>
          <cell r="Z1858">
            <v>900</v>
          </cell>
          <cell r="AA1858">
            <v>175</v>
          </cell>
          <cell r="AB1858">
            <v>25</v>
          </cell>
          <cell r="AC1858">
            <v>50</v>
          </cell>
          <cell r="AD1858" t="str">
            <v>RK</v>
          </cell>
          <cell r="AE1858">
            <v>0</v>
          </cell>
          <cell r="AF1858">
            <v>1</v>
          </cell>
          <cell r="AG1858">
            <v>70</v>
          </cell>
          <cell r="AH1858">
            <v>77.777777777777771</v>
          </cell>
          <cell r="AJ1858">
            <v>110.208</v>
          </cell>
          <cell r="AL1858">
            <v>60</v>
          </cell>
          <cell r="AM1858">
            <v>20</v>
          </cell>
          <cell r="AN1858">
            <v>60</v>
          </cell>
          <cell r="AO1858">
            <v>54</v>
          </cell>
          <cell r="AP1858" t="e">
            <v>#N/A</v>
          </cell>
          <cell r="AQ1858" t="e">
            <v>#N/A</v>
          </cell>
          <cell r="AR1858" t="e">
            <v>#N/A</v>
          </cell>
          <cell r="AS1858" t="e">
            <v>#N/A</v>
          </cell>
          <cell r="AT1858" t="e">
            <v>#N/A</v>
          </cell>
        </row>
        <row r="1859">
          <cell r="B1859" t="str">
            <v>MC421202</v>
          </cell>
          <cell r="C1859" t="str">
            <v>MC421202;A</v>
          </cell>
          <cell r="D1859" t="str">
            <v>F-RP</v>
          </cell>
          <cell r="E1859" t="str">
            <v>MSC</v>
          </cell>
          <cell r="F1859" t="str">
            <v>IRC</v>
          </cell>
          <cell r="G1859" t="str">
            <v>CLAMP</v>
          </cell>
          <cell r="H1859" t="str">
            <v>INJ 40,63</v>
          </cell>
          <cell r="I1859" t="e">
            <v>#N/A</v>
          </cell>
          <cell r="J1859" t="e">
            <v>#N/A</v>
          </cell>
          <cell r="K1859" t="str">
            <v>E-5776;INJ080</v>
          </cell>
          <cell r="L1859">
            <v>70</v>
          </cell>
          <cell r="M1859">
            <v>74.444444444444443</v>
          </cell>
          <cell r="N1859" t="str">
            <v>1x1</v>
          </cell>
          <cell r="O1859" t="str">
            <v>Transfer</v>
          </cell>
          <cell r="P1859" t="str">
            <v>Press Dep.</v>
          </cell>
          <cell r="Q1859" t="str">
            <v>NO</v>
          </cell>
          <cell r="R1859" t="str">
            <v>205 / 220</v>
          </cell>
          <cell r="S1859">
            <v>120</v>
          </cell>
          <cell r="Y1859">
            <v>25</v>
          </cell>
          <cell r="Z1859">
            <v>900</v>
          </cell>
          <cell r="AA1859">
            <v>175</v>
          </cell>
          <cell r="AB1859">
            <v>40</v>
          </cell>
          <cell r="AC1859">
            <v>42</v>
          </cell>
          <cell r="AD1859" t="str">
            <v>RK</v>
          </cell>
          <cell r="AE1859">
            <v>0</v>
          </cell>
          <cell r="AF1859">
            <v>1</v>
          </cell>
          <cell r="AG1859">
            <v>70</v>
          </cell>
          <cell r="AH1859">
            <v>77.777777777777771</v>
          </cell>
          <cell r="AJ1859">
            <v>66</v>
          </cell>
          <cell r="AL1859">
            <v>60</v>
          </cell>
          <cell r="AM1859">
            <v>20</v>
          </cell>
          <cell r="AN1859">
            <v>60</v>
          </cell>
          <cell r="AO1859">
            <v>54</v>
          </cell>
          <cell r="AP1859" t="e">
            <v>#N/A</v>
          </cell>
          <cell r="AQ1859" t="e">
            <v>#N/A</v>
          </cell>
          <cell r="AR1859" t="e">
            <v>#N/A</v>
          </cell>
          <cell r="AS1859" t="e">
            <v>#N/A</v>
          </cell>
          <cell r="AT1859" t="e">
            <v>#N/A</v>
          </cell>
        </row>
        <row r="1860">
          <cell r="B1860" t="str">
            <v>MC421841</v>
          </cell>
          <cell r="C1860" t="str">
            <v>MC421841;A</v>
          </cell>
          <cell r="D1860" t="str">
            <v>F-RP</v>
          </cell>
          <cell r="E1860" t="str">
            <v>MSC</v>
          </cell>
          <cell r="F1860" t="str">
            <v>IRC</v>
          </cell>
          <cell r="G1860" t="str">
            <v>CLAMP</v>
          </cell>
          <cell r="H1860" t="str">
            <v>INJ 40,63</v>
          </cell>
          <cell r="I1860" t="e">
            <v>#N/A</v>
          </cell>
          <cell r="J1860" t="e">
            <v>#N/A</v>
          </cell>
          <cell r="K1860" t="str">
            <v>E-5776;INJ080</v>
          </cell>
          <cell r="L1860">
            <v>70</v>
          </cell>
          <cell r="M1860">
            <v>49.629629629629626</v>
          </cell>
          <cell r="N1860" t="str">
            <v>1x1</v>
          </cell>
          <cell r="O1860" t="str">
            <v>Comprssion</v>
          </cell>
          <cell r="P1860" t="str">
            <v>Sub.Cont.</v>
          </cell>
          <cell r="Q1860" t="str">
            <v>NO</v>
          </cell>
          <cell r="R1860" t="str">
            <v>-</v>
          </cell>
          <cell r="S1860">
            <v>100</v>
          </cell>
          <cell r="Y1860">
            <v>4</v>
          </cell>
          <cell r="Z1860">
            <v>1350</v>
          </cell>
          <cell r="AA1860">
            <v>175</v>
          </cell>
          <cell r="AB1860">
            <v>0</v>
          </cell>
          <cell r="AC1860">
            <v>0</v>
          </cell>
          <cell r="AD1860" t="str">
            <v>RK</v>
          </cell>
          <cell r="AE1860">
            <v>0</v>
          </cell>
          <cell r="AF1860">
            <v>1</v>
          </cell>
          <cell r="AG1860">
            <v>70</v>
          </cell>
          <cell r="AH1860">
            <v>51.851851851851855</v>
          </cell>
          <cell r="AJ1860">
            <v>22.632000000000001</v>
          </cell>
          <cell r="AL1860">
            <v>60</v>
          </cell>
          <cell r="AM1860">
            <v>20</v>
          </cell>
          <cell r="AN1860">
            <v>60</v>
          </cell>
          <cell r="AO1860">
            <v>81</v>
          </cell>
          <cell r="AP1860" t="e">
            <v>#N/A</v>
          </cell>
          <cell r="AQ1860" t="e">
            <v>#N/A</v>
          </cell>
          <cell r="AR1860" t="e">
            <v>#N/A</v>
          </cell>
          <cell r="AS1860" t="e">
            <v>#N/A</v>
          </cell>
          <cell r="AT1860" t="e">
            <v>#N/A</v>
          </cell>
        </row>
        <row r="1861">
          <cell r="B1861" t="str">
            <v>MC421841</v>
          </cell>
          <cell r="C1861" t="str">
            <v>MC421841;A</v>
          </cell>
          <cell r="D1861" t="str">
            <v>F-RP</v>
          </cell>
          <cell r="E1861" t="str">
            <v>MSC</v>
          </cell>
          <cell r="F1861" t="str">
            <v>IRC</v>
          </cell>
          <cell r="G1861" t="str">
            <v>CLAMP</v>
          </cell>
          <cell r="H1861" t="str">
            <v>INJ 40,63</v>
          </cell>
          <cell r="I1861" t="e">
            <v>#N/A</v>
          </cell>
          <cell r="J1861" t="e">
            <v>#N/A</v>
          </cell>
          <cell r="K1861" t="str">
            <v>E-5776;INJ080</v>
          </cell>
          <cell r="L1861">
            <v>70</v>
          </cell>
          <cell r="M1861">
            <v>49.629629629629626</v>
          </cell>
          <cell r="N1861" t="str">
            <v>1x1</v>
          </cell>
          <cell r="O1861" t="str">
            <v>Transfer</v>
          </cell>
          <cell r="P1861" t="str">
            <v>Press Dep.</v>
          </cell>
          <cell r="Q1861" t="str">
            <v>NO</v>
          </cell>
          <cell r="R1861" t="str">
            <v>205 / 238</v>
          </cell>
          <cell r="S1861">
            <v>120</v>
          </cell>
          <cell r="T1861">
            <v>2</v>
          </cell>
          <cell r="U1861">
            <v>46</v>
          </cell>
          <cell r="V1861">
            <v>156</v>
          </cell>
          <cell r="W1861">
            <v>8</v>
          </cell>
          <cell r="Y1861">
            <v>15</v>
          </cell>
          <cell r="Z1861">
            <v>1350</v>
          </cell>
          <cell r="AA1861">
            <v>165</v>
          </cell>
          <cell r="AB1861">
            <v>10</v>
          </cell>
          <cell r="AC1861">
            <v>55</v>
          </cell>
          <cell r="AD1861" t="str">
            <v>RK</v>
          </cell>
          <cell r="AE1861">
            <v>140</v>
          </cell>
          <cell r="AF1861">
            <v>1</v>
          </cell>
          <cell r="AG1861">
            <v>70</v>
          </cell>
          <cell r="AH1861">
            <v>51.851851851851855</v>
          </cell>
          <cell r="AJ1861">
            <v>9.4463999999999988</v>
          </cell>
          <cell r="AL1861">
            <v>60</v>
          </cell>
          <cell r="AM1861">
            <v>20</v>
          </cell>
          <cell r="AN1861">
            <v>60</v>
          </cell>
          <cell r="AO1861">
            <v>81</v>
          </cell>
          <cell r="AP1861">
            <v>141</v>
          </cell>
          <cell r="AQ1861" t="e">
            <v>#N/A</v>
          </cell>
          <cell r="AR1861" t="str">
            <v>PRS</v>
          </cell>
          <cell r="AS1861">
            <v>82.63</v>
          </cell>
          <cell r="AT1861" t="e">
            <v>#N/A</v>
          </cell>
        </row>
        <row r="1862">
          <cell r="B1862" t="str">
            <v>MC422300</v>
          </cell>
          <cell r="C1862" t="str">
            <v>MC422300;A</v>
          </cell>
          <cell r="D1862" t="e">
            <v>#N/A</v>
          </cell>
          <cell r="E1862">
            <v>0</v>
          </cell>
          <cell r="F1862" t="str">
            <v>IRC</v>
          </cell>
          <cell r="G1862" t="str">
            <v>TRANS RUBBER</v>
          </cell>
          <cell r="H1862" t="str">
            <v>PUN</v>
          </cell>
          <cell r="I1862" t="e">
            <v>#N/A</v>
          </cell>
          <cell r="J1862" t="e">
            <v>#N/A</v>
          </cell>
          <cell r="K1862" t="str">
            <v>E2776;PRS080</v>
          </cell>
          <cell r="L1862">
            <v>98</v>
          </cell>
          <cell r="M1862" t="e">
            <v>#DIV/0!</v>
          </cell>
          <cell r="N1862" t="str">
            <v>2*3  2x1</v>
          </cell>
          <cell r="O1862" t="str">
            <v>Compression</v>
          </cell>
          <cell r="P1862" t="str">
            <v>Sub.Cont.</v>
          </cell>
          <cell r="Q1862" t="str">
            <v>NO</v>
          </cell>
          <cell r="R1862" t="str">
            <v>-</v>
          </cell>
          <cell r="S1862">
            <v>100</v>
          </cell>
          <cell r="Y1862">
            <v>3</v>
          </cell>
          <cell r="Z1862">
            <v>0</v>
          </cell>
          <cell r="AA1862">
            <v>175</v>
          </cell>
          <cell r="AB1862">
            <v>3</v>
          </cell>
          <cell r="AC1862">
            <v>60</v>
          </cell>
          <cell r="AD1862" t="str">
            <v>RK</v>
          </cell>
          <cell r="AE1862">
            <v>0</v>
          </cell>
          <cell r="AF1862">
            <v>2</v>
          </cell>
          <cell r="AG1862">
            <v>98</v>
          </cell>
          <cell r="AH1862" t="e">
            <v>#DIV/0!</v>
          </cell>
          <cell r="AI1862" t="str">
            <v>170  C x 3 hr</v>
          </cell>
          <cell r="AJ1862">
            <v>106.764</v>
          </cell>
          <cell r="AL1862">
            <v>75</v>
          </cell>
          <cell r="AM1862">
            <v>25</v>
          </cell>
          <cell r="AN1862">
            <v>150</v>
          </cell>
          <cell r="AO1862">
            <v>0</v>
          </cell>
          <cell r="AP1862" t="e">
            <v>#N/A</v>
          </cell>
          <cell r="AQ1862" t="e">
            <v>#N/A</v>
          </cell>
          <cell r="AR1862" t="e">
            <v>#N/A</v>
          </cell>
          <cell r="AS1862" t="e">
            <v>#N/A</v>
          </cell>
          <cell r="AT1862" t="e">
            <v>#N/A</v>
          </cell>
        </row>
        <row r="1863">
          <cell r="B1863" t="str">
            <v>MC422300</v>
          </cell>
          <cell r="C1863" t="str">
            <v>MC422300;A</v>
          </cell>
          <cell r="D1863" t="e">
            <v>#N/A</v>
          </cell>
          <cell r="E1863">
            <v>0</v>
          </cell>
          <cell r="F1863" t="str">
            <v>IRC</v>
          </cell>
          <cell r="G1863" t="str">
            <v>TRANS RUBBER</v>
          </cell>
          <cell r="H1863" t="str">
            <v>PUN</v>
          </cell>
          <cell r="I1863" t="e">
            <v>#N/A</v>
          </cell>
          <cell r="J1863" t="e">
            <v>#N/A</v>
          </cell>
          <cell r="K1863" t="str">
            <v>E2776;PRS080</v>
          </cell>
          <cell r="L1863">
            <v>98</v>
          </cell>
          <cell r="M1863" t="e">
            <v>#DIV/0!</v>
          </cell>
          <cell r="N1863" t="str">
            <v>2*3  2x1</v>
          </cell>
          <cell r="O1863" t="str">
            <v>Compression</v>
          </cell>
          <cell r="P1863" t="str">
            <v>Sub.Cont.</v>
          </cell>
          <cell r="Q1863" t="str">
            <v>NO</v>
          </cell>
          <cell r="R1863" t="str">
            <v>-</v>
          </cell>
          <cell r="S1863">
            <v>100</v>
          </cell>
          <cell r="Y1863">
            <v>3</v>
          </cell>
          <cell r="Z1863">
            <v>0</v>
          </cell>
          <cell r="AA1863">
            <v>175</v>
          </cell>
          <cell r="AB1863">
            <v>5</v>
          </cell>
          <cell r="AC1863">
            <v>60</v>
          </cell>
          <cell r="AD1863" t="str">
            <v>RK</v>
          </cell>
          <cell r="AE1863">
            <v>0</v>
          </cell>
          <cell r="AF1863">
            <v>2</v>
          </cell>
          <cell r="AG1863">
            <v>98</v>
          </cell>
          <cell r="AH1863" t="e">
            <v>#DIV/0!</v>
          </cell>
          <cell r="AJ1863">
            <v>168.38207999999997</v>
          </cell>
          <cell r="AL1863">
            <v>75</v>
          </cell>
          <cell r="AM1863">
            <v>25</v>
          </cell>
          <cell r="AN1863">
            <v>150</v>
          </cell>
          <cell r="AO1863">
            <v>0</v>
          </cell>
          <cell r="AP1863" t="e">
            <v>#N/A</v>
          </cell>
          <cell r="AQ1863" t="e">
            <v>#N/A</v>
          </cell>
          <cell r="AR1863" t="e">
            <v>#N/A</v>
          </cell>
          <cell r="AS1863" t="e">
            <v>#N/A</v>
          </cell>
          <cell r="AT1863" t="e">
            <v>#N/A</v>
          </cell>
        </row>
        <row r="1864">
          <cell r="B1864" t="str">
            <v>MC429519</v>
          </cell>
          <cell r="C1864" t="str">
            <v>MC429519</v>
          </cell>
          <cell r="D1864" t="str">
            <v>F-CRM</v>
          </cell>
          <cell r="E1864" t="str">
            <v>MSC</v>
          </cell>
          <cell r="H1864" t="str">
            <v>SUB</v>
          </cell>
          <cell r="I1864" t="e">
            <v>#N/A</v>
          </cell>
          <cell r="J1864" t="e">
            <v>#N/A</v>
          </cell>
          <cell r="K1864" t="str">
            <v>B-2800</v>
          </cell>
          <cell r="L1864" t="e">
            <v>#N/A</v>
          </cell>
          <cell r="M1864" t="e">
            <v>#N/A</v>
          </cell>
          <cell r="N1864" t="str">
            <v>12x1</v>
          </cell>
          <cell r="O1864" t="str">
            <v>Compression</v>
          </cell>
          <cell r="P1864" t="str">
            <v>Sub.Cont.</v>
          </cell>
          <cell r="Q1864" t="str">
            <v>NO</v>
          </cell>
          <cell r="R1864" t="str">
            <v>-</v>
          </cell>
          <cell r="S1864">
            <v>100</v>
          </cell>
          <cell r="Y1864">
            <v>4</v>
          </cell>
          <cell r="Z1864">
            <v>293.76</v>
          </cell>
          <cell r="AA1864">
            <v>175</v>
          </cell>
          <cell r="AB1864">
            <v>15</v>
          </cell>
          <cell r="AC1864">
            <v>60</v>
          </cell>
          <cell r="AD1864" t="str">
            <v>RK</v>
          </cell>
          <cell r="AE1864">
            <v>0</v>
          </cell>
          <cell r="AF1864">
            <v>16</v>
          </cell>
          <cell r="AG1864" t="e">
            <v>#N/A</v>
          </cell>
          <cell r="AH1864" t="e">
            <v>#N/A</v>
          </cell>
          <cell r="AJ1864">
            <v>188.928</v>
          </cell>
          <cell r="AL1864" t="e">
            <v>#N/A</v>
          </cell>
          <cell r="AM1864" t="e">
            <v>#N/A</v>
          </cell>
          <cell r="AN1864" t="e">
            <v>#N/A</v>
          </cell>
          <cell r="AO1864" t="e">
            <v>#N/A</v>
          </cell>
          <cell r="AP1864" t="e">
            <v>#N/A</v>
          </cell>
          <cell r="AQ1864" t="e">
            <v>#N/A</v>
          </cell>
          <cell r="AR1864" t="e">
            <v>#N/A</v>
          </cell>
          <cell r="AS1864" t="e">
            <v>#N/A</v>
          </cell>
          <cell r="AT1864" t="e">
            <v>#N/A</v>
          </cell>
        </row>
        <row r="1865">
          <cell r="B1865" t="str">
            <v>MC430340</v>
          </cell>
          <cell r="C1865" t="str">
            <v>MC430340;A</v>
          </cell>
          <cell r="D1865" t="str">
            <v>F-EM</v>
          </cell>
          <cell r="E1865" t="str">
            <v>MSC</v>
          </cell>
          <cell r="H1865">
            <v>510</v>
          </cell>
          <cell r="I1865" t="e">
            <v>#N/A</v>
          </cell>
          <cell r="J1865" t="e">
            <v>#N/A</v>
          </cell>
          <cell r="K1865" t="str">
            <v>A2460;PRS080</v>
          </cell>
          <cell r="L1865" t="e">
            <v>#N/A</v>
          </cell>
          <cell r="M1865" t="e">
            <v>#N/A</v>
          </cell>
          <cell r="N1865" t="str">
            <v>4x1</v>
          </cell>
          <cell r="O1865" t="str">
            <v>Compression</v>
          </cell>
          <cell r="P1865" t="str">
            <v>Sub.Cont.</v>
          </cell>
          <cell r="Q1865" t="str">
            <v>NO</v>
          </cell>
          <cell r="R1865" t="str">
            <v>-</v>
          </cell>
          <cell r="S1865">
            <v>100</v>
          </cell>
          <cell r="Y1865">
            <v>3</v>
          </cell>
          <cell r="Z1865">
            <v>192</v>
          </cell>
          <cell r="AA1865">
            <v>175</v>
          </cell>
          <cell r="AB1865">
            <v>15</v>
          </cell>
          <cell r="AC1865">
            <v>53</v>
          </cell>
          <cell r="AD1865" t="str">
            <v>RK</v>
          </cell>
          <cell r="AE1865">
            <v>0</v>
          </cell>
          <cell r="AF1865">
            <v>4</v>
          </cell>
          <cell r="AG1865" t="e">
            <v>#N/A</v>
          </cell>
          <cell r="AH1865" t="e">
            <v>#N/A</v>
          </cell>
          <cell r="AJ1865">
            <v>0</v>
          </cell>
          <cell r="AL1865">
            <v>45</v>
          </cell>
          <cell r="AM1865">
            <v>15</v>
          </cell>
          <cell r="AN1865">
            <v>180</v>
          </cell>
          <cell r="AO1865">
            <v>8.64</v>
          </cell>
          <cell r="AP1865" t="e">
            <v>#N/A</v>
          </cell>
          <cell r="AQ1865" t="e">
            <v>#N/A</v>
          </cell>
          <cell r="AR1865" t="e">
            <v>#N/A</v>
          </cell>
          <cell r="AS1865" t="e">
            <v>#N/A</v>
          </cell>
          <cell r="AT1865" t="e">
            <v>#N/A</v>
          </cell>
        </row>
        <row r="1866">
          <cell r="B1866" t="str">
            <v>MC430340</v>
          </cell>
          <cell r="C1866" t="str">
            <v>MC430340;A</v>
          </cell>
          <cell r="D1866" t="str">
            <v>F-EM</v>
          </cell>
          <cell r="E1866" t="str">
            <v>MSC</v>
          </cell>
          <cell r="F1866" t="str">
            <v>IRC</v>
          </cell>
          <cell r="G1866" t="str">
            <v>BUSHING</v>
          </cell>
          <cell r="H1866" t="str">
            <v>INM 4,16,17,28,32-35</v>
          </cell>
          <cell r="I1866" t="e">
            <v>#N/A</v>
          </cell>
          <cell r="J1866" t="e">
            <v>#N/A</v>
          </cell>
          <cell r="K1866" t="str">
            <v>A-5460;PRS080</v>
          </cell>
          <cell r="L1866" t="e">
            <v>#N/A</v>
          </cell>
          <cell r="M1866" t="e">
            <v>#N/A</v>
          </cell>
          <cell r="N1866" t="str">
            <v>4x1</v>
          </cell>
          <cell r="O1866" t="str">
            <v>Transfer</v>
          </cell>
          <cell r="P1866" t="str">
            <v>Press Dep.</v>
          </cell>
          <cell r="Q1866" t="str">
            <v>NO</v>
          </cell>
          <cell r="R1866" t="str">
            <v>-</v>
          </cell>
          <cell r="S1866">
            <v>120</v>
          </cell>
          <cell r="Y1866">
            <v>3</v>
          </cell>
          <cell r="Z1866">
            <v>192</v>
          </cell>
          <cell r="AA1866">
            <v>175</v>
          </cell>
          <cell r="AB1866">
            <v>0</v>
          </cell>
          <cell r="AC1866">
            <v>60</v>
          </cell>
          <cell r="AD1866" t="str">
            <v>RK</v>
          </cell>
          <cell r="AE1866">
            <v>0</v>
          </cell>
          <cell r="AF1866">
            <v>4</v>
          </cell>
          <cell r="AG1866" t="e">
            <v>#N/A</v>
          </cell>
          <cell r="AH1866" t="e">
            <v>#N/A</v>
          </cell>
          <cell r="AJ1866">
            <v>16.058879999999998</v>
          </cell>
          <cell r="AL1866">
            <v>45</v>
          </cell>
          <cell r="AM1866">
            <v>15</v>
          </cell>
          <cell r="AN1866">
            <v>180</v>
          </cell>
          <cell r="AO1866">
            <v>8.64</v>
          </cell>
          <cell r="AP1866" t="e">
            <v>#N/A</v>
          </cell>
          <cell r="AQ1866" t="e">
            <v>#N/A</v>
          </cell>
          <cell r="AR1866" t="e">
            <v>#N/A</v>
          </cell>
          <cell r="AS1866" t="e">
            <v>#N/A</v>
          </cell>
          <cell r="AT1866" t="e">
            <v>#N/A</v>
          </cell>
        </row>
        <row r="1867">
          <cell r="B1867" t="str">
            <v>MC430341</v>
          </cell>
          <cell r="C1867" t="str">
            <v>MC430341;A</v>
          </cell>
          <cell r="D1867" t="str">
            <v>F-EM</v>
          </cell>
          <cell r="E1867" t="str">
            <v>MSC</v>
          </cell>
          <cell r="H1867" t="str">
            <v>INM 4,16,17,28,32-35</v>
          </cell>
          <cell r="I1867" t="e">
            <v>#N/A</v>
          </cell>
          <cell r="J1867" t="e">
            <v>#N/A</v>
          </cell>
          <cell r="K1867" t="str">
            <v>AS-5407;PRS080</v>
          </cell>
          <cell r="L1867" t="e">
            <v>#N/A</v>
          </cell>
          <cell r="M1867" t="e">
            <v>#N/A</v>
          </cell>
          <cell r="N1867" t="str">
            <v>4x1</v>
          </cell>
          <cell r="O1867" t="str">
            <v>Compression</v>
          </cell>
          <cell r="P1867" t="str">
            <v>Sub.Cont.</v>
          </cell>
          <cell r="Q1867" t="str">
            <v>NO</v>
          </cell>
          <cell r="R1867" t="str">
            <v>-</v>
          </cell>
          <cell r="S1867">
            <v>100</v>
          </cell>
          <cell r="T1867">
            <v>12</v>
          </cell>
          <cell r="U1867">
            <v>50</v>
          </cell>
          <cell r="V1867">
            <v>50</v>
          </cell>
          <cell r="W1867">
            <v>8</v>
          </cell>
          <cell r="Y1867">
            <v>5</v>
          </cell>
          <cell r="Z1867">
            <v>122.88</v>
          </cell>
          <cell r="AA1867">
            <v>175</v>
          </cell>
          <cell r="AB1867">
            <v>15</v>
          </cell>
          <cell r="AC1867">
            <v>40</v>
          </cell>
          <cell r="AD1867" t="str">
            <v>RK</v>
          </cell>
          <cell r="AE1867">
            <v>0</v>
          </cell>
          <cell r="AF1867">
            <v>4</v>
          </cell>
          <cell r="AG1867" t="e">
            <v>#N/A</v>
          </cell>
          <cell r="AH1867" t="e">
            <v>#N/A</v>
          </cell>
          <cell r="AJ1867">
            <v>457.56</v>
          </cell>
          <cell r="AL1867">
            <v>72</v>
          </cell>
          <cell r="AM1867">
            <v>24</v>
          </cell>
          <cell r="AN1867">
            <v>288</v>
          </cell>
          <cell r="AO1867">
            <v>8.8473600000000001</v>
          </cell>
          <cell r="AP1867" t="e">
            <v>#N/A</v>
          </cell>
          <cell r="AQ1867" t="e">
            <v>#N/A</v>
          </cell>
          <cell r="AR1867" t="e">
            <v>#N/A</v>
          </cell>
          <cell r="AS1867" t="e">
            <v>#N/A</v>
          </cell>
          <cell r="AT1867" t="e">
            <v>#N/A</v>
          </cell>
        </row>
        <row r="1868">
          <cell r="B1868" t="str">
            <v>MC430342</v>
          </cell>
          <cell r="C1868" t="str">
            <v>MC430342;A</v>
          </cell>
          <cell r="D1868" t="str">
            <v>F-EM</v>
          </cell>
          <cell r="E1868" t="str">
            <v>MSC</v>
          </cell>
          <cell r="H1868">
            <v>510</v>
          </cell>
          <cell r="I1868" t="e">
            <v>#N/A</v>
          </cell>
          <cell r="J1868" t="e">
            <v>#N/A</v>
          </cell>
          <cell r="K1868" t="str">
            <v>AS2407;PRS080</v>
          </cell>
          <cell r="L1868" t="e">
            <v>#N/A</v>
          </cell>
          <cell r="M1868" t="e">
            <v>#N/A</v>
          </cell>
          <cell r="N1868" t="str">
            <v>4x1</v>
          </cell>
          <cell r="O1868" t="str">
            <v>Transfer</v>
          </cell>
          <cell r="P1868" t="str">
            <v>Sub.Cont.</v>
          </cell>
          <cell r="Q1868" t="str">
            <v>NO</v>
          </cell>
          <cell r="R1868" t="str">
            <v>-</v>
          </cell>
          <cell r="S1868">
            <v>100</v>
          </cell>
          <cell r="T1868">
            <v>2</v>
          </cell>
          <cell r="U1868">
            <v>85</v>
          </cell>
          <cell r="V1868">
            <v>130</v>
          </cell>
          <cell r="W1868">
            <v>8</v>
          </cell>
          <cell r="Y1868">
            <v>6</v>
          </cell>
          <cell r="Z1868">
            <v>122.88</v>
          </cell>
          <cell r="AA1868">
            <v>175</v>
          </cell>
          <cell r="AB1868">
            <v>10</v>
          </cell>
          <cell r="AC1868">
            <v>70</v>
          </cell>
          <cell r="AD1868" t="str">
            <v>T/L</v>
          </cell>
          <cell r="AE1868">
            <v>0</v>
          </cell>
          <cell r="AF1868">
            <v>4</v>
          </cell>
          <cell r="AG1868" t="e">
            <v>#N/A</v>
          </cell>
          <cell r="AH1868" t="e">
            <v>#N/A</v>
          </cell>
          <cell r="AJ1868">
            <v>454.68671999999998</v>
          </cell>
          <cell r="AL1868">
            <v>45</v>
          </cell>
          <cell r="AM1868">
            <v>15</v>
          </cell>
          <cell r="AN1868">
            <v>180</v>
          </cell>
          <cell r="AO1868">
            <v>5.5295999999999994</v>
          </cell>
          <cell r="AP1868" t="e">
            <v>#N/A</v>
          </cell>
          <cell r="AQ1868" t="e">
            <v>#N/A</v>
          </cell>
          <cell r="AR1868" t="e">
            <v>#N/A</v>
          </cell>
          <cell r="AS1868" t="e">
            <v>#N/A</v>
          </cell>
          <cell r="AT1868" t="e">
            <v>#N/A</v>
          </cell>
        </row>
        <row r="1869">
          <cell r="B1869" t="str">
            <v>MC430361</v>
          </cell>
          <cell r="C1869" t="str">
            <v>MC430361;A</v>
          </cell>
          <cell r="D1869" t="str">
            <v>F-MCR</v>
          </cell>
          <cell r="E1869" t="str">
            <v>MSC</v>
          </cell>
          <cell r="F1869" t="str">
            <v>IRC</v>
          </cell>
          <cell r="G1869" t="str">
            <v>BUSHING</v>
          </cell>
          <cell r="H1869" t="str">
            <v>PUN</v>
          </cell>
          <cell r="I1869" t="e">
            <v>#N/A</v>
          </cell>
          <cell r="J1869" t="e">
            <v>#N/A</v>
          </cell>
          <cell r="K1869" t="str">
            <v>E2776;PRS080</v>
          </cell>
          <cell r="L1869">
            <v>98</v>
          </cell>
          <cell r="M1869" t="e">
            <v>#DIV/0!</v>
          </cell>
          <cell r="N1869" t="str">
            <v>1x1</v>
          </cell>
          <cell r="O1869" t="str">
            <v>Comprssion</v>
          </cell>
          <cell r="P1869" t="str">
            <v>Sub.Cont.</v>
          </cell>
          <cell r="Q1869" t="str">
            <v>NO</v>
          </cell>
          <cell r="R1869" t="str">
            <v>-</v>
          </cell>
          <cell r="S1869">
            <v>100</v>
          </cell>
          <cell r="Y1869">
            <v>4</v>
          </cell>
          <cell r="Z1869">
            <v>0</v>
          </cell>
          <cell r="AA1869">
            <v>175</v>
          </cell>
          <cell r="AB1869">
            <v>0</v>
          </cell>
          <cell r="AC1869">
            <v>65</v>
          </cell>
          <cell r="AD1869" t="str">
            <v>RK</v>
          </cell>
          <cell r="AE1869">
            <v>0</v>
          </cell>
          <cell r="AF1869">
            <v>1</v>
          </cell>
          <cell r="AG1869">
            <v>98</v>
          </cell>
          <cell r="AH1869" t="e">
            <v>#DIV/0!</v>
          </cell>
          <cell r="AJ1869">
            <v>17.003520000000002</v>
          </cell>
          <cell r="AL1869">
            <v>45</v>
          </cell>
          <cell r="AM1869">
            <v>15</v>
          </cell>
          <cell r="AN1869">
            <v>45</v>
          </cell>
          <cell r="AO1869">
            <v>0</v>
          </cell>
          <cell r="AP1869" t="e">
            <v>#N/A</v>
          </cell>
          <cell r="AQ1869" t="e">
            <v>#N/A</v>
          </cell>
          <cell r="AR1869" t="e">
            <v>#N/A</v>
          </cell>
          <cell r="AS1869" t="e">
            <v>#N/A</v>
          </cell>
          <cell r="AT1869" t="e">
            <v>#N/A</v>
          </cell>
        </row>
        <row r="1870">
          <cell r="B1870" t="str">
            <v>MC435554</v>
          </cell>
          <cell r="C1870" t="str">
            <v>MC435554;A</v>
          </cell>
          <cell r="D1870" t="str">
            <v>F-MCR</v>
          </cell>
          <cell r="E1870" t="str">
            <v>MSC</v>
          </cell>
          <cell r="F1870" t="str">
            <v>IRC</v>
          </cell>
          <cell r="G1870" t="str">
            <v>BUSHING</v>
          </cell>
          <cell r="H1870">
            <v>510</v>
          </cell>
          <cell r="I1870" t="e">
            <v>#N/A</v>
          </cell>
          <cell r="J1870" t="e">
            <v>#N/A</v>
          </cell>
          <cell r="K1870" t="str">
            <v>E2776;PRS080</v>
          </cell>
          <cell r="L1870">
            <v>98</v>
          </cell>
          <cell r="M1870" t="e">
            <v>#DIV/0!</v>
          </cell>
          <cell r="N1870" t="str">
            <v>2x1</v>
          </cell>
          <cell r="O1870" t="str">
            <v>Compression</v>
          </cell>
          <cell r="P1870" t="str">
            <v>Sub.Cont.</v>
          </cell>
          <cell r="Q1870" t="str">
            <v>NO</v>
          </cell>
          <cell r="R1870" t="str">
            <v>-</v>
          </cell>
          <cell r="S1870">
            <v>100</v>
          </cell>
          <cell r="T1870" t="str">
            <v>JIG</v>
          </cell>
          <cell r="Y1870">
            <v>5</v>
          </cell>
          <cell r="Z1870">
            <v>0</v>
          </cell>
          <cell r="AA1870">
            <v>175</v>
          </cell>
          <cell r="AB1870">
            <v>0</v>
          </cell>
          <cell r="AC1870">
            <v>90</v>
          </cell>
          <cell r="AD1870" t="str">
            <v>RK</v>
          </cell>
          <cell r="AE1870">
            <v>0</v>
          </cell>
          <cell r="AF1870">
            <v>2</v>
          </cell>
          <cell r="AG1870">
            <v>98</v>
          </cell>
          <cell r="AH1870" t="e">
            <v>#DIV/0!</v>
          </cell>
          <cell r="AJ1870">
            <v>26.568000000000001</v>
          </cell>
          <cell r="AL1870">
            <v>45</v>
          </cell>
          <cell r="AM1870">
            <v>15</v>
          </cell>
          <cell r="AN1870">
            <v>90</v>
          </cell>
          <cell r="AO1870">
            <v>0</v>
          </cell>
          <cell r="AP1870" t="e">
            <v>#N/A</v>
          </cell>
          <cell r="AQ1870" t="e">
            <v>#N/A</v>
          </cell>
          <cell r="AR1870" t="e">
            <v>#N/A</v>
          </cell>
          <cell r="AS1870" t="e">
            <v>#N/A</v>
          </cell>
          <cell r="AT1870" t="e">
            <v>#N/A</v>
          </cell>
        </row>
        <row r="1871">
          <cell r="B1871" t="str">
            <v>MC435555</v>
          </cell>
          <cell r="C1871" t="str">
            <v>MC435555</v>
          </cell>
          <cell r="D1871" t="str">
            <v>F-MCR</v>
          </cell>
          <cell r="E1871" t="str">
            <v>MSC</v>
          </cell>
          <cell r="H1871" t="str">
            <v>SUB</v>
          </cell>
          <cell r="I1871" t="e">
            <v>#N/A</v>
          </cell>
          <cell r="J1871" t="e">
            <v>#N/A</v>
          </cell>
          <cell r="K1871" t="str">
            <v>E2776;PRS080</v>
          </cell>
          <cell r="L1871">
            <v>98</v>
          </cell>
          <cell r="M1871">
            <v>1231.9742711899576</v>
          </cell>
          <cell r="N1871" t="str">
            <v>1x1</v>
          </cell>
          <cell r="O1871" t="str">
            <v>Compression</v>
          </cell>
          <cell r="P1871" t="str">
            <v>Sub.Cont.</v>
          </cell>
          <cell r="Q1871" t="str">
            <v>NO</v>
          </cell>
          <cell r="R1871" t="str">
            <v>-</v>
          </cell>
          <cell r="S1871">
            <v>100</v>
          </cell>
          <cell r="T1871">
            <v>18</v>
          </cell>
          <cell r="U1871">
            <v>50</v>
          </cell>
          <cell r="V1871">
            <v>50</v>
          </cell>
          <cell r="W1871">
            <v>8</v>
          </cell>
          <cell r="Y1871">
            <v>5</v>
          </cell>
          <cell r="Z1871">
            <v>154.22399999999999</v>
          </cell>
          <cell r="AA1871">
            <v>175</v>
          </cell>
          <cell r="AB1871">
            <v>15</v>
          </cell>
          <cell r="AC1871">
            <v>55</v>
          </cell>
          <cell r="AD1871" t="str">
            <v>RK</v>
          </cell>
          <cell r="AE1871">
            <v>0</v>
          </cell>
          <cell r="AF1871">
            <v>2</v>
          </cell>
          <cell r="AG1871">
            <v>98</v>
          </cell>
          <cell r="AH1871">
            <v>1270.8787218591142</v>
          </cell>
          <cell r="AJ1871">
            <v>387.45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 t="e">
            <v>#N/A</v>
          </cell>
          <cell r="AQ1871" t="e">
            <v>#N/A</v>
          </cell>
          <cell r="AR1871" t="e">
            <v>#N/A</v>
          </cell>
          <cell r="AS1871" t="e">
            <v>#N/A</v>
          </cell>
          <cell r="AT1871" t="e">
            <v>#N/A</v>
          </cell>
        </row>
        <row r="1872">
          <cell r="B1872" t="str">
            <v>MC435687</v>
          </cell>
          <cell r="C1872" t="str">
            <v>MC435687</v>
          </cell>
          <cell r="D1872" t="str">
            <v>F-MCR</v>
          </cell>
          <cell r="E1872" t="str">
            <v>MSC</v>
          </cell>
          <cell r="F1872" t="str">
            <v>IRC</v>
          </cell>
          <cell r="G1872" t="str">
            <v>STOPPER R/B</v>
          </cell>
          <cell r="H1872" t="str">
            <v xml:space="preserve"> SUB</v>
          </cell>
          <cell r="I1872" t="e">
            <v>#N/A</v>
          </cell>
          <cell r="J1872" t="e">
            <v>#N/A</v>
          </cell>
          <cell r="K1872" t="str">
            <v>E2776;PRS080</v>
          </cell>
          <cell r="L1872">
            <v>98</v>
          </cell>
          <cell r="M1872">
            <v>430.19984820737983</v>
          </cell>
          <cell r="N1872" t="str">
            <v>1x1</v>
          </cell>
          <cell r="O1872" t="str">
            <v>Compression</v>
          </cell>
          <cell r="P1872" t="str">
            <v>Sub.Cont.</v>
          </cell>
          <cell r="Q1872" t="str">
            <v>NO</v>
          </cell>
          <cell r="R1872" t="str">
            <v>-</v>
          </cell>
          <cell r="S1872">
            <v>100</v>
          </cell>
          <cell r="T1872" t="str">
            <v>JIG</v>
          </cell>
          <cell r="Y1872">
            <v>5</v>
          </cell>
          <cell r="Z1872">
            <v>441.65520000000004</v>
          </cell>
          <cell r="AA1872">
            <v>175</v>
          </cell>
          <cell r="AB1872">
            <v>0</v>
          </cell>
          <cell r="AC1872">
            <v>90</v>
          </cell>
          <cell r="AD1872" t="str">
            <v>RK</v>
          </cell>
          <cell r="AE1872">
            <v>0</v>
          </cell>
          <cell r="AF1872">
            <v>2</v>
          </cell>
          <cell r="AG1872">
            <v>98</v>
          </cell>
          <cell r="AH1872">
            <v>443.78510657182341</v>
          </cell>
          <cell r="AJ1872">
            <v>192.864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 t="e">
            <v>#N/A</v>
          </cell>
          <cell r="AQ1872" t="e">
            <v>#N/A</v>
          </cell>
          <cell r="AR1872" t="e">
            <v>#N/A</v>
          </cell>
          <cell r="AS1872" t="e">
            <v>#N/A</v>
          </cell>
          <cell r="AT1872" t="e">
            <v>#N/A</v>
          </cell>
        </row>
        <row r="1873">
          <cell r="B1873" t="str">
            <v>MC435932</v>
          </cell>
          <cell r="C1873" t="str">
            <v>MC435932</v>
          </cell>
          <cell r="D1873" t="e">
            <v>#N/A</v>
          </cell>
          <cell r="E1873" t="str">
            <v>MSC</v>
          </cell>
          <cell r="F1873" t="str">
            <v>IRC</v>
          </cell>
          <cell r="G1873" t="str">
            <v>STOPPER R/B</v>
          </cell>
          <cell r="H1873" t="str">
            <v>SUB</v>
          </cell>
          <cell r="I1873" t="e">
            <v>#N/A</v>
          </cell>
          <cell r="J1873" t="e">
            <v>#N/A</v>
          </cell>
          <cell r="K1873" t="str">
            <v>ES-2900</v>
          </cell>
          <cell r="L1873" t="e">
            <v>#N/A</v>
          </cell>
          <cell r="M1873" t="e">
            <v>#N/A</v>
          </cell>
          <cell r="N1873" t="str">
            <v>2x1</v>
          </cell>
          <cell r="O1873" t="str">
            <v>Transfer</v>
          </cell>
          <cell r="P1873" t="str">
            <v>Press Dep.</v>
          </cell>
          <cell r="Q1873" t="str">
            <v>NO</v>
          </cell>
          <cell r="R1873" t="str">
            <v>-</v>
          </cell>
          <cell r="S1873">
            <v>120</v>
          </cell>
          <cell r="Y1873">
            <v>25</v>
          </cell>
          <cell r="Z1873">
            <v>413.28</v>
          </cell>
          <cell r="AA1873">
            <v>175</v>
          </cell>
          <cell r="AB1873">
            <v>15</v>
          </cell>
          <cell r="AC1873">
            <v>50</v>
          </cell>
          <cell r="AD1873" t="str">
            <v>RK</v>
          </cell>
          <cell r="AE1873">
            <v>570</v>
          </cell>
          <cell r="AF1873">
            <v>2</v>
          </cell>
          <cell r="AG1873" t="e">
            <v>#N/A</v>
          </cell>
          <cell r="AH1873" t="e">
            <v>#N/A</v>
          </cell>
          <cell r="AJ1873">
            <v>82</v>
          </cell>
          <cell r="AL1873" t="e">
            <v>#N/A</v>
          </cell>
          <cell r="AM1873" t="e">
            <v>#N/A</v>
          </cell>
          <cell r="AN1873" t="e">
            <v>#N/A</v>
          </cell>
          <cell r="AO1873" t="e">
            <v>#N/A</v>
          </cell>
          <cell r="AP1873" t="e">
            <v>#N/A</v>
          </cell>
          <cell r="AQ1873" t="e">
            <v>#N/A</v>
          </cell>
          <cell r="AR1873" t="e">
            <v>#N/A</v>
          </cell>
          <cell r="AS1873" t="e">
            <v>#N/A</v>
          </cell>
          <cell r="AT1873" t="e">
            <v>#N/A</v>
          </cell>
        </row>
        <row r="1874">
          <cell r="B1874" t="str">
            <v>MC443432</v>
          </cell>
          <cell r="C1874" t="str">
            <v>MC443432</v>
          </cell>
          <cell r="D1874" t="e">
            <v>#N/A</v>
          </cell>
          <cell r="E1874" t="str">
            <v>MSC</v>
          </cell>
          <cell r="F1874" t="str">
            <v>IRC</v>
          </cell>
          <cell r="G1874" t="str">
            <v>STOPPER R/B</v>
          </cell>
          <cell r="H1874" t="str">
            <v>INJ</v>
          </cell>
          <cell r="I1874" t="e">
            <v>#N/A</v>
          </cell>
          <cell r="J1874" t="e">
            <v>#N/A</v>
          </cell>
          <cell r="L1874" t="e">
            <v>#N/A</v>
          </cell>
          <cell r="M1874" t="e">
            <v>#N/A</v>
          </cell>
          <cell r="N1874" t="str">
            <v>1x1</v>
          </cell>
          <cell r="O1874" t="str">
            <v>Compression</v>
          </cell>
          <cell r="P1874" t="str">
            <v>Press Dep.</v>
          </cell>
          <cell r="Q1874" t="str">
            <v>NO</v>
          </cell>
          <cell r="R1874" t="str">
            <v>-</v>
          </cell>
          <cell r="S1874">
            <v>120</v>
          </cell>
          <cell r="T1874" t="str">
            <v>JIG</v>
          </cell>
          <cell r="Y1874">
            <v>3</v>
          </cell>
          <cell r="Z1874">
            <v>0</v>
          </cell>
          <cell r="AA1874">
            <v>175</v>
          </cell>
          <cell r="AB1874">
            <v>0</v>
          </cell>
          <cell r="AC1874">
            <v>80</v>
          </cell>
          <cell r="AD1874" t="str">
            <v>RK</v>
          </cell>
          <cell r="AE1874">
            <v>0</v>
          </cell>
          <cell r="AF1874">
            <v>1</v>
          </cell>
          <cell r="AG1874" t="e">
            <v>#N/A</v>
          </cell>
          <cell r="AH1874" t="e">
            <v>#N/A</v>
          </cell>
          <cell r="AJ1874">
            <v>7.9703999999999997</v>
          </cell>
          <cell r="AL1874" t="e">
            <v>#N/A</v>
          </cell>
          <cell r="AM1874" t="e">
            <v>#N/A</v>
          </cell>
          <cell r="AN1874" t="e">
            <v>#N/A</v>
          </cell>
          <cell r="AO1874" t="e">
            <v>#N/A</v>
          </cell>
          <cell r="AP1874" t="e">
            <v>#N/A</v>
          </cell>
          <cell r="AQ1874" t="e">
            <v>#N/A</v>
          </cell>
          <cell r="AR1874" t="e">
            <v>#N/A</v>
          </cell>
          <cell r="AS1874" t="e">
            <v>#N/A</v>
          </cell>
          <cell r="AT1874" t="e">
            <v>#N/A</v>
          </cell>
        </row>
        <row r="1875">
          <cell r="B1875" t="str">
            <v>MC443465</v>
          </cell>
          <cell r="C1875" t="str">
            <v>MC443465</v>
          </cell>
          <cell r="D1875" t="e">
            <v>#N/A</v>
          </cell>
          <cell r="E1875" t="str">
            <v>MSC</v>
          </cell>
          <cell r="F1875" t="str">
            <v>IRC</v>
          </cell>
          <cell r="G1875" t="str">
            <v>STOPPER R/B</v>
          </cell>
          <cell r="H1875" t="str">
            <v>INJ</v>
          </cell>
          <cell r="I1875" t="e">
            <v>#N/A</v>
          </cell>
          <cell r="J1875" t="e">
            <v>#N/A</v>
          </cell>
          <cell r="L1875" t="e">
            <v>#N/A</v>
          </cell>
          <cell r="M1875" t="e">
            <v>#N/A</v>
          </cell>
          <cell r="O1875" t="str">
            <v>Compression</v>
          </cell>
          <cell r="P1875" t="str">
            <v>Press Dep.</v>
          </cell>
          <cell r="Q1875" t="str">
            <v>NO</v>
          </cell>
          <cell r="R1875" t="str">
            <v>-</v>
          </cell>
          <cell r="S1875">
            <v>120</v>
          </cell>
          <cell r="T1875" t="str">
            <v>JIG</v>
          </cell>
          <cell r="Y1875">
            <v>3</v>
          </cell>
          <cell r="Z1875">
            <v>0</v>
          </cell>
          <cell r="AA1875">
            <v>175</v>
          </cell>
          <cell r="AB1875">
            <v>0</v>
          </cell>
          <cell r="AC1875">
            <v>80</v>
          </cell>
          <cell r="AD1875" t="str">
            <v>RK</v>
          </cell>
          <cell r="AE1875">
            <v>0</v>
          </cell>
          <cell r="AF1875">
            <v>0</v>
          </cell>
          <cell r="AG1875" t="e">
            <v>#N/A</v>
          </cell>
          <cell r="AH1875" t="e">
            <v>#N/A</v>
          </cell>
          <cell r="AJ1875">
            <v>0</v>
          </cell>
          <cell r="AL1875" t="e">
            <v>#N/A</v>
          </cell>
          <cell r="AM1875" t="e">
            <v>#N/A</v>
          </cell>
          <cell r="AN1875" t="e">
            <v>#N/A</v>
          </cell>
          <cell r="AO1875" t="e">
            <v>#N/A</v>
          </cell>
          <cell r="AP1875" t="e">
            <v>#N/A</v>
          </cell>
          <cell r="AQ1875" t="e">
            <v>#N/A</v>
          </cell>
          <cell r="AR1875" t="e">
            <v>#N/A</v>
          </cell>
          <cell r="AS1875" t="e">
            <v>#N/A</v>
          </cell>
          <cell r="AT1875" t="e">
            <v>#N/A</v>
          </cell>
        </row>
        <row r="1876">
          <cell r="B1876" t="str">
            <v>MC445486</v>
          </cell>
          <cell r="C1876" t="str">
            <v>MC445486</v>
          </cell>
          <cell r="D1876" t="str">
            <v>F-RP</v>
          </cell>
          <cell r="E1876" t="str">
            <v>MSC</v>
          </cell>
          <cell r="F1876" t="str">
            <v>IRC</v>
          </cell>
          <cell r="G1876" t="str">
            <v>STOPPER R/B</v>
          </cell>
          <cell r="H1876" t="str">
            <v>INJ</v>
          </cell>
          <cell r="I1876" t="e">
            <v>#N/A</v>
          </cell>
          <cell r="J1876" t="e">
            <v>#N/A</v>
          </cell>
          <cell r="L1876" t="e">
            <v>#N/A</v>
          </cell>
          <cell r="M1876" t="e">
            <v>#N/A</v>
          </cell>
          <cell r="N1876" t="str">
            <v>1x1</v>
          </cell>
          <cell r="O1876" t="str">
            <v>Compression</v>
          </cell>
          <cell r="P1876" t="str">
            <v>Sub.Cont.</v>
          </cell>
          <cell r="Q1876" t="str">
            <v>NO</v>
          </cell>
          <cell r="R1876" t="str">
            <v>205 / 220</v>
          </cell>
          <cell r="S1876">
            <v>100</v>
          </cell>
          <cell r="T1876" t="str">
            <v>JIG</v>
          </cell>
          <cell r="Y1876">
            <v>6</v>
          </cell>
          <cell r="Z1876">
            <v>0</v>
          </cell>
          <cell r="AA1876">
            <v>175</v>
          </cell>
          <cell r="AB1876">
            <v>0</v>
          </cell>
          <cell r="AC1876">
            <v>90</v>
          </cell>
          <cell r="AD1876" t="str">
            <v>RK</v>
          </cell>
          <cell r="AE1876">
            <v>0</v>
          </cell>
          <cell r="AF1876">
            <v>1</v>
          </cell>
          <cell r="AG1876" t="e">
            <v>#N/A</v>
          </cell>
          <cell r="AH1876" t="e">
            <v>#N/A</v>
          </cell>
          <cell r="AJ1876">
            <v>0.31487999999999999</v>
          </cell>
          <cell r="AL1876" t="e">
            <v>#N/A</v>
          </cell>
          <cell r="AM1876" t="e">
            <v>#N/A</v>
          </cell>
          <cell r="AN1876" t="e">
            <v>#N/A</v>
          </cell>
          <cell r="AO1876" t="e">
            <v>#N/A</v>
          </cell>
          <cell r="AP1876" t="e">
            <v>#N/A</v>
          </cell>
          <cell r="AQ1876" t="e">
            <v>#N/A</v>
          </cell>
          <cell r="AR1876" t="e">
            <v>#N/A</v>
          </cell>
          <cell r="AS1876" t="e">
            <v>#N/A</v>
          </cell>
          <cell r="AT1876" t="e">
            <v>#N/A</v>
          </cell>
        </row>
        <row r="1877">
          <cell r="B1877" t="str">
            <v>MC470586</v>
          </cell>
          <cell r="C1877" t="str">
            <v>MC470586;A</v>
          </cell>
          <cell r="D1877" t="str">
            <v>F-EM</v>
          </cell>
          <cell r="E1877" t="str">
            <v>MSC</v>
          </cell>
          <cell r="F1877" t="str">
            <v>IRC</v>
          </cell>
          <cell r="G1877" t="str">
            <v>STOPPER R/B</v>
          </cell>
          <cell r="H1877" t="str">
            <v>INM 4,16,17,28,32-35</v>
          </cell>
          <cell r="I1877" t="e">
            <v>#N/A</v>
          </cell>
          <cell r="J1877" t="e">
            <v>#N/A</v>
          </cell>
          <cell r="K1877" t="str">
            <v>AG-5600;INJ080</v>
          </cell>
          <cell r="L1877">
            <v>71</v>
          </cell>
          <cell r="M1877">
            <v>459.45945945945948</v>
          </cell>
          <cell r="N1877" t="str">
            <v>2x1</v>
          </cell>
          <cell r="O1877" t="str">
            <v>Compression</v>
          </cell>
          <cell r="P1877" t="str">
            <v>Sub.Cont.</v>
          </cell>
          <cell r="Q1877" t="str">
            <v>NO</v>
          </cell>
          <cell r="R1877" t="str">
            <v>205 / 220</v>
          </cell>
          <cell r="S1877">
            <v>100</v>
          </cell>
          <cell r="T1877" t="str">
            <v>JIG</v>
          </cell>
          <cell r="Y1877">
            <v>5</v>
          </cell>
          <cell r="Z1877">
            <v>296</v>
          </cell>
          <cell r="AA1877">
            <v>175</v>
          </cell>
          <cell r="AB1877">
            <v>10</v>
          </cell>
          <cell r="AC1877">
            <v>90</v>
          </cell>
          <cell r="AD1877" t="str">
            <v>RK</v>
          </cell>
          <cell r="AE1877">
            <v>0</v>
          </cell>
          <cell r="AF1877">
            <v>2</v>
          </cell>
          <cell r="AG1877">
            <v>71</v>
          </cell>
          <cell r="AH1877">
            <v>479.72972972972974</v>
          </cell>
          <cell r="AJ1877">
            <v>493</v>
          </cell>
          <cell r="AL1877">
            <v>69</v>
          </cell>
          <cell r="AM1877">
            <v>23</v>
          </cell>
          <cell r="AN1877">
            <v>138</v>
          </cell>
          <cell r="AO1877">
            <v>20.423999999999999</v>
          </cell>
          <cell r="AP1877" t="e">
            <v>#N/A</v>
          </cell>
          <cell r="AQ1877" t="e">
            <v>#N/A</v>
          </cell>
          <cell r="AR1877" t="e">
            <v>#N/A</v>
          </cell>
          <cell r="AS1877" t="e">
            <v>#N/A</v>
          </cell>
          <cell r="AT1877" t="e">
            <v>#N/A</v>
          </cell>
        </row>
        <row r="1878">
          <cell r="B1878" t="str">
            <v>MC609737</v>
          </cell>
          <cell r="C1878" t="str">
            <v>MC609737;A</v>
          </cell>
          <cell r="D1878" t="e">
            <v>#N/A</v>
          </cell>
          <cell r="E1878" t="str">
            <v>MSC-JT</v>
          </cell>
          <cell r="F1878" t="str">
            <v>IRC</v>
          </cell>
          <cell r="G1878" t="str">
            <v>BUMPER CUSHION</v>
          </cell>
          <cell r="H1878" t="str">
            <v>INJ</v>
          </cell>
          <cell r="I1878" t="e">
            <v>#N/A</v>
          </cell>
          <cell r="J1878" t="e">
            <v>#N/A</v>
          </cell>
          <cell r="K1878" t="str">
            <v>AS2708;INJ080</v>
          </cell>
          <cell r="L1878" t="e">
            <v>#N/A</v>
          </cell>
          <cell r="M1878" t="e">
            <v>#N/A</v>
          </cell>
          <cell r="N1878" t="str">
            <v>1x1</v>
          </cell>
          <cell r="O1878" t="str">
            <v>Compression</v>
          </cell>
          <cell r="P1878" t="str">
            <v>Press Dep.</v>
          </cell>
          <cell r="Q1878" t="str">
            <v>NO</v>
          </cell>
          <cell r="R1878" t="str">
            <v>205 / 220</v>
          </cell>
          <cell r="S1878">
            <v>120</v>
          </cell>
          <cell r="T1878" t="str">
            <v>JIG</v>
          </cell>
          <cell r="Y1878">
            <v>5</v>
          </cell>
          <cell r="Z1878">
            <v>0</v>
          </cell>
          <cell r="AA1878">
            <v>175</v>
          </cell>
          <cell r="AB1878">
            <v>0</v>
          </cell>
          <cell r="AC1878">
            <v>90</v>
          </cell>
          <cell r="AD1878" t="str">
            <v>RK</v>
          </cell>
          <cell r="AE1878">
            <v>0</v>
          </cell>
          <cell r="AF1878">
            <v>1</v>
          </cell>
          <cell r="AG1878" t="e">
            <v>#N/A</v>
          </cell>
          <cell r="AH1878" t="e">
            <v>#N/A</v>
          </cell>
          <cell r="AJ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 t="e">
            <v>#N/A</v>
          </cell>
          <cell r="AQ1878" t="e">
            <v>#N/A</v>
          </cell>
          <cell r="AR1878" t="e">
            <v>#N/A</v>
          </cell>
          <cell r="AS1878" t="e">
            <v>#N/A</v>
          </cell>
          <cell r="AT1878" t="e">
            <v>#N/A</v>
          </cell>
        </row>
        <row r="1879">
          <cell r="B1879" t="str">
            <v>MC610226</v>
          </cell>
          <cell r="C1879" t="str">
            <v>MC610226;A</v>
          </cell>
          <cell r="D1879" t="str">
            <v>F-EM</v>
          </cell>
          <cell r="E1879" t="str">
            <v>MSC</v>
          </cell>
          <cell r="F1879" t="str">
            <v>IRC</v>
          </cell>
          <cell r="G1879" t="str">
            <v>INSULATOR (SA</v>
          </cell>
          <cell r="H1879" t="str">
            <v>INJ</v>
          </cell>
          <cell r="I1879" t="e">
            <v>#N/A</v>
          </cell>
          <cell r="J1879" t="e">
            <v>#N/A</v>
          </cell>
          <cell r="K1879" t="str">
            <v>AS2778;PRS080</v>
          </cell>
          <cell r="L1879" t="e">
            <v>#N/A</v>
          </cell>
          <cell r="M1879" t="e">
            <v>#N/A</v>
          </cell>
          <cell r="N1879" t="str">
            <v>2x1</v>
          </cell>
          <cell r="O1879" t="str">
            <v>Transfer</v>
          </cell>
          <cell r="P1879" t="str">
            <v>Press Dep.</v>
          </cell>
          <cell r="Q1879" t="str">
            <v>NO</v>
          </cell>
          <cell r="R1879" t="str">
            <v>-</v>
          </cell>
          <cell r="S1879">
            <v>120</v>
          </cell>
          <cell r="Y1879">
            <v>3</v>
          </cell>
          <cell r="Z1879">
            <v>278.39999999999998</v>
          </cell>
          <cell r="AA1879">
            <v>175</v>
          </cell>
          <cell r="AB1879">
            <v>3</v>
          </cell>
          <cell r="AC1879">
            <v>72</v>
          </cell>
          <cell r="AD1879" t="str">
            <v>RK</v>
          </cell>
          <cell r="AE1879">
            <v>0</v>
          </cell>
          <cell r="AF1879">
            <v>2</v>
          </cell>
          <cell r="AG1879" t="e">
            <v>#N/A</v>
          </cell>
          <cell r="AH1879" t="e">
            <v>#N/A</v>
          </cell>
          <cell r="AJ1879">
            <v>44.944199999999995</v>
          </cell>
          <cell r="AL1879">
            <v>30</v>
          </cell>
          <cell r="AM1879">
            <v>10</v>
          </cell>
          <cell r="AN1879">
            <v>60</v>
          </cell>
          <cell r="AO1879">
            <v>8.3520000000000003</v>
          </cell>
          <cell r="AP1879" t="e">
            <v>#N/A</v>
          </cell>
          <cell r="AQ1879" t="e">
            <v>#N/A</v>
          </cell>
          <cell r="AR1879" t="e">
            <v>#N/A</v>
          </cell>
          <cell r="AS1879" t="e">
            <v>#N/A</v>
          </cell>
          <cell r="AT1879" t="e">
            <v>#N/A</v>
          </cell>
        </row>
        <row r="1880">
          <cell r="B1880" t="str">
            <v>MC610226</v>
          </cell>
          <cell r="C1880" t="str">
            <v>MC610226;A</v>
          </cell>
          <cell r="D1880" t="str">
            <v>F-EM</v>
          </cell>
          <cell r="E1880" t="str">
            <v>MSC</v>
          </cell>
          <cell r="F1880" t="str">
            <v>IRC</v>
          </cell>
          <cell r="G1880" t="str">
            <v>INSULATOR (SA</v>
          </cell>
          <cell r="H1880" t="str">
            <v>INM 4,16,17,28,32-35</v>
          </cell>
          <cell r="I1880" t="e">
            <v>#N/A</v>
          </cell>
          <cell r="J1880" t="e">
            <v>#N/A</v>
          </cell>
          <cell r="K1880" t="str">
            <v>AS2708;PRS080</v>
          </cell>
          <cell r="L1880" t="e">
            <v>#N/A</v>
          </cell>
          <cell r="M1880" t="e">
            <v>#N/A</v>
          </cell>
          <cell r="N1880" t="str">
            <v>2x1</v>
          </cell>
          <cell r="O1880" t="str">
            <v>Transfer</v>
          </cell>
          <cell r="P1880" t="str">
            <v>PRESS.DEPT</v>
          </cell>
          <cell r="Q1880" t="str">
            <v>NO</v>
          </cell>
          <cell r="R1880" t="str">
            <v>-</v>
          </cell>
          <cell r="S1880">
            <v>100</v>
          </cell>
          <cell r="T1880">
            <v>2</v>
          </cell>
          <cell r="U1880">
            <v>135</v>
          </cell>
          <cell r="V1880">
            <v>135</v>
          </cell>
          <cell r="W1880">
            <v>8</v>
          </cell>
          <cell r="Y1880">
            <v>16</v>
          </cell>
          <cell r="Z1880">
            <v>225</v>
          </cell>
          <cell r="AA1880">
            <v>180</v>
          </cell>
          <cell r="AB1880">
            <v>15</v>
          </cell>
          <cell r="AC1880">
            <v>70</v>
          </cell>
          <cell r="AD1880" t="str">
            <v>SE</v>
          </cell>
          <cell r="AE1880">
            <v>0</v>
          </cell>
          <cell r="AF1880">
            <v>2</v>
          </cell>
          <cell r="AG1880" t="e">
            <v>#N/A</v>
          </cell>
          <cell r="AH1880" t="e">
            <v>#N/A</v>
          </cell>
          <cell r="AJ1880">
            <v>15.067500000000001</v>
          </cell>
          <cell r="AL1880">
            <v>90</v>
          </cell>
          <cell r="AM1880">
            <v>30</v>
          </cell>
          <cell r="AN1880">
            <v>180</v>
          </cell>
          <cell r="AO1880">
            <v>20.25</v>
          </cell>
          <cell r="AP1880" t="e">
            <v>#N/A</v>
          </cell>
          <cell r="AQ1880" t="e">
            <v>#N/A</v>
          </cell>
          <cell r="AR1880" t="e">
            <v>#N/A</v>
          </cell>
          <cell r="AS1880" t="e">
            <v>#N/A</v>
          </cell>
          <cell r="AT1880" t="e">
            <v>#N/A</v>
          </cell>
        </row>
        <row r="1881">
          <cell r="B1881" t="str">
            <v>MC645114</v>
          </cell>
          <cell r="C1881" t="str">
            <v>MC645114</v>
          </cell>
          <cell r="D1881" t="e">
            <v>#N/A</v>
          </cell>
          <cell r="E1881" t="str">
            <v>MSC</v>
          </cell>
          <cell r="F1881" t="str">
            <v>IRC</v>
          </cell>
          <cell r="G1881" t="str">
            <v>INSULATOR (SA</v>
          </cell>
          <cell r="H1881" t="str">
            <v>INJ</v>
          </cell>
          <cell r="I1881" t="e">
            <v>#N/A</v>
          </cell>
          <cell r="J1881" t="e">
            <v>#N/A</v>
          </cell>
          <cell r="L1881" t="e">
            <v>#N/A</v>
          </cell>
          <cell r="M1881" t="e">
            <v>#N/A</v>
          </cell>
          <cell r="N1881" t="str">
            <v>1x1</v>
          </cell>
          <cell r="O1881" t="str">
            <v>Transfer</v>
          </cell>
          <cell r="P1881" t="str">
            <v>Sub.Cont.</v>
          </cell>
          <cell r="Q1881" t="str">
            <v>NO</v>
          </cell>
          <cell r="R1881" t="str">
            <v>-</v>
          </cell>
          <cell r="S1881">
            <v>100</v>
          </cell>
          <cell r="Y1881">
            <v>3</v>
          </cell>
          <cell r="Z1881">
            <v>0</v>
          </cell>
          <cell r="AA1881">
            <v>175</v>
          </cell>
          <cell r="AB1881">
            <v>7</v>
          </cell>
          <cell r="AC1881">
            <v>72</v>
          </cell>
          <cell r="AD1881" t="str">
            <v>RK</v>
          </cell>
          <cell r="AE1881">
            <v>0</v>
          </cell>
          <cell r="AF1881">
            <v>1</v>
          </cell>
          <cell r="AG1881" t="e">
            <v>#N/A</v>
          </cell>
          <cell r="AH1881" t="e">
            <v>#N/A</v>
          </cell>
          <cell r="AJ1881">
            <v>31.98</v>
          </cell>
          <cell r="AL1881" t="e">
            <v>#N/A</v>
          </cell>
          <cell r="AM1881" t="e">
            <v>#N/A</v>
          </cell>
          <cell r="AN1881" t="e">
            <v>#N/A</v>
          </cell>
          <cell r="AO1881" t="e">
            <v>#N/A</v>
          </cell>
          <cell r="AP1881" t="e">
            <v>#N/A</v>
          </cell>
          <cell r="AQ1881" t="e">
            <v>#N/A</v>
          </cell>
          <cell r="AR1881" t="e">
            <v>#N/A</v>
          </cell>
          <cell r="AS1881" t="e">
            <v>#N/A</v>
          </cell>
          <cell r="AT1881" t="e">
            <v>#N/A</v>
          </cell>
        </row>
        <row r="1882">
          <cell r="B1882" t="str">
            <v>MC670024</v>
          </cell>
          <cell r="C1882" t="str">
            <v>MC670024;A</v>
          </cell>
          <cell r="D1882" t="e">
            <v>#N/A</v>
          </cell>
          <cell r="E1882" t="str">
            <v>MSC</v>
          </cell>
          <cell r="F1882" t="str">
            <v>IRC</v>
          </cell>
          <cell r="G1882" t="str">
            <v>HOSE AIR INTAKE</v>
          </cell>
          <cell r="H1882" t="str">
            <v>SCR</v>
          </cell>
          <cell r="I1882" t="e">
            <v>#N/A</v>
          </cell>
          <cell r="J1882" t="e">
            <v>#N/A</v>
          </cell>
          <cell r="K1882" t="str">
            <v>E2776;PRS080</v>
          </cell>
          <cell r="L1882">
            <v>98</v>
          </cell>
          <cell r="M1882" t="e">
            <v>#DIV/0!</v>
          </cell>
          <cell r="N1882" t="str">
            <v>16x1</v>
          </cell>
          <cell r="O1882" t="str">
            <v>Compression</v>
          </cell>
          <cell r="P1882" t="str">
            <v>Sub.Cont.</v>
          </cell>
          <cell r="Q1882" t="str">
            <v>NO</v>
          </cell>
          <cell r="R1882" t="str">
            <v>-</v>
          </cell>
          <cell r="S1882">
            <v>100</v>
          </cell>
          <cell r="Y1882">
            <v>3</v>
          </cell>
          <cell r="Z1882">
            <v>0</v>
          </cell>
          <cell r="AA1882">
            <v>175</v>
          </cell>
          <cell r="AB1882">
            <v>7</v>
          </cell>
          <cell r="AC1882">
            <v>50</v>
          </cell>
          <cell r="AD1882" t="str">
            <v>SE</v>
          </cell>
          <cell r="AE1882">
            <v>0</v>
          </cell>
          <cell r="AF1882">
            <v>16</v>
          </cell>
          <cell r="AG1882">
            <v>98</v>
          </cell>
          <cell r="AH1882" t="e">
            <v>#DIV/0!</v>
          </cell>
          <cell r="AJ1882">
            <v>36.161999999999999</v>
          </cell>
          <cell r="AL1882" t="e">
            <v>#N/A</v>
          </cell>
          <cell r="AM1882" t="e">
            <v>#N/A</v>
          </cell>
          <cell r="AN1882" t="e">
            <v>#N/A</v>
          </cell>
          <cell r="AO1882" t="e">
            <v>#N/A</v>
          </cell>
          <cell r="AP1882" t="e">
            <v>#N/A</v>
          </cell>
          <cell r="AQ1882" t="e">
            <v>#N/A</v>
          </cell>
          <cell r="AR1882" t="e">
            <v>#N/A</v>
          </cell>
          <cell r="AS1882" t="e">
            <v>#N/A</v>
          </cell>
          <cell r="AT1882" t="e">
            <v>#N/A</v>
          </cell>
        </row>
        <row r="1883">
          <cell r="B1883" t="str">
            <v>MC909555</v>
          </cell>
          <cell r="C1883" t="str">
            <v>MC909555</v>
          </cell>
          <cell r="D1883" t="str">
            <v>F-MCR</v>
          </cell>
          <cell r="E1883" t="str">
            <v>MSC</v>
          </cell>
          <cell r="F1883" t="str">
            <v>IRC</v>
          </cell>
          <cell r="G1883" t="str">
            <v>HOSE AIR INTAKE</v>
          </cell>
          <cell r="H1883" t="str">
            <v>AMN</v>
          </cell>
          <cell r="I1883" t="e">
            <v>#N/A</v>
          </cell>
          <cell r="J1883" t="e">
            <v>#N/A</v>
          </cell>
          <cell r="K1883" t="str">
            <v>AS-2996</v>
          </cell>
          <cell r="L1883" t="e">
            <v>#N/A</v>
          </cell>
          <cell r="M1883" t="e">
            <v>#N/A</v>
          </cell>
          <cell r="N1883" t="str">
            <v>2x1</v>
          </cell>
          <cell r="O1883" t="str">
            <v>Compression</v>
          </cell>
          <cell r="P1883" t="str">
            <v>Sub.Cont.</v>
          </cell>
          <cell r="Q1883" t="str">
            <v>NO</v>
          </cell>
          <cell r="R1883" t="str">
            <v>205 / 238</v>
          </cell>
          <cell r="S1883">
            <v>100</v>
          </cell>
          <cell r="T1883" t="str">
            <v>JIG</v>
          </cell>
          <cell r="Y1883">
            <v>10</v>
          </cell>
          <cell r="Z1883">
            <v>0</v>
          </cell>
          <cell r="AA1883">
            <v>180</v>
          </cell>
          <cell r="AB1883">
            <v>25</v>
          </cell>
          <cell r="AC1883">
            <v>80</v>
          </cell>
          <cell r="AD1883" t="str">
            <v>NPI</v>
          </cell>
          <cell r="AE1883">
            <v>390</v>
          </cell>
          <cell r="AF1883">
            <v>2</v>
          </cell>
          <cell r="AG1883" t="e">
            <v>#N/A</v>
          </cell>
          <cell r="AH1883" t="e">
            <v>#N/A</v>
          </cell>
          <cell r="AJ1883">
            <v>29.888999999999999</v>
          </cell>
          <cell r="AL1883" t="e">
            <v>#N/A</v>
          </cell>
          <cell r="AM1883" t="e">
            <v>#N/A</v>
          </cell>
          <cell r="AN1883" t="e">
            <v>#N/A</v>
          </cell>
          <cell r="AO1883" t="e">
            <v>#N/A</v>
          </cell>
          <cell r="AP1883" t="e">
            <v>#N/A</v>
          </cell>
          <cell r="AQ1883" t="e">
            <v>#N/A</v>
          </cell>
          <cell r="AR1883" t="e">
            <v>#N/A</v>
          </cell>
          <cell r="AS1883" t="e">
            <v>#N/A</v>
          </cell>
          <cell r="AT1883" t="e">
            <v>#N/A</v>
          </cell>
        </row>
        <row r="1884">
          <cell r="B1884" t="str">
            <v>MC910311</v>
          </cell>
          <cell r="C1884" t="str">
            <v>MC910311</v>
          </cell>
          <cell r="D1884" t="str">
            <v>F-MCR</v>
          </cell>
          <cell r="E1884" t="str">
            <v>MSC</v>
          </cell>
          <cell r="F1884" t="str">
            <v>IRC</v>
          </cell>
          <cell r="G1884" t="str">
            <v>HOSE AIR INTAKE</v>
          </cell>
          <cell r="H1884" t="str">
            <v>AMN</v>
          </cell>
          <cell r="I1884" t="e">
            <v>#N/A</v>
          </cell>
          <cell r="J1884" t="e">
            <v>#N/A</v>
          </cell>
          <cell r="K1884" t="str">
            <v>AS-2996</v>
          </cell>
          <cell r="L1884" t="e">
            <v>#N/A</v>
          </cell>
          <cell r="M1884" t="e">
            <v>#N/A</v>
          </cell>
          <cell r="N1884" t="str">
            <v>1x1</v>
          </cell>
          <cell r="O1884" t="str">
            <v>Compression</v>
          </cell>
          <cell r="P1884" t="str">
            <v>Sub.Cont.</v>
          </cell>
          <cell r="Q1884" t="str">
            <v>NO</v>
          </cell>
          <cell r="R1884" t="str">
            <v>205 / 238</v>
          </cell>
          <cell r="S1884">
            <v>100</v>
          </cell>
          <cell r="T1884" t="str">
            <v>JIG</v>
          </cell>
          <cell r="Y1884">
            <v>10</v>
          </cell>
          <cell r="Z1884">
            <v>0</v>
          </cell>
          <cell r="AA1884">
            <v>180</v>
          </cell>
          <cell r="AB1884">
            <v>25</v>
          </cell>
          <cell r="AC1884">
            <v>80</v>
          </cell>
          <cell r="AD1884" t="str">
            <v>NPI</v>
          </cell>
          <cell r="AE1884">
            <v>390</v>
          </cell>
          <cell r="AF1884">
            <v>1</v>
          </cell>
          <cell r="AG1884" t="e">
            <v>#N/A</v>
          </cell>
          <cell r="AH1884" t="e">
            <v>#N/A</v>
          </cell>
          <cell r="AJ1884">
            <v>35.423999999999999</v>
          </cell>
          <cell r="AL1884" t="e">
            <v>#N/A</v>
          </cell>
          <cell r="AM1884" t="e">
            <v>#N/A</v>
          </cell>
          <cell r="AN1884" t="e">
            <v>#N/A</v>
          </cell>
          <cell r="AO1884" t="e">
            <v>#N/A</v>
          </cell>
          <cell r="AP1884" t="e">
            <v>#N/A</v>
          </cell>
          <cell r="AQ1884" t="e">
            <v>#N/A</v>
          </cell>
          <cell r="AR1884" t="e">
            <v>#N/A</v>
          </cell>
          <cell r="AS1884" t="e">
            <v>#N/A</v>
          </cell>
          <cell r="AT1884" t="e">
            <v>#N/A</v>
          </cell>
        </row>
        <row r="1885">
          <cell r="B1885" t="str">
            <v>MC928270</v>
          </cell>
          <cell r="C1885" t="str">
            <v>MC928270;A</v>
          </cell>
          <cell r="D1885" t="str">
            <v>F-MCR</v>
          </cell>
          <cell r="E1885" t="str">
            <v>MSC</v>
          </cell>
          <cell r="F1885" t="str">
            <v>IRC</v>
          </cell>
          <cell r="G1885" t="str">
            <v>HOSE AIR INTAKE</v>
          </cell>
          <cell r="H1885">
            <v>510</v>
          </cell>
          <cell r="I1885" t="e">
            <v>#N/A</v>
          </cell>
          <cell r="J1885" t="e">
            <v>#N/A</v>
          </cell>
          <cell r="K1885" t="str">
            <v>E2776;PRS080</v>
          </cell>
          <cell r="L1885">
            <v>98</v>
          </cell>
          <cell r="M1885" t="e">
            <v>#VALUE!</v>
          </cell>
          <cell r="N1885" t="str">
            <v>2x1</v>
          </cell>
          <cell r="O1885" t="str">
            <v>Compression</v>
          </cell>
          <cell r="P1885" t="str">
            <v>Sub.Cont.</v>
          </cell>
          <cell r="Q1885" t="str">
            <v>NO</v>
          </cell>
          <cell r="R1885" t="str">
            <v>-</v>
          </cell>
          <cell r="S1885">
            <v>100</v>
          </cell>
          <cell r="T1885" t="str">
            <v>JIG</v>
          </cell>
          <cell r="Y1885">
            <v>10</v>
          </cell>
          <cell r="Z1885" t="e">
            <v>#VALUE!</v>
          </cell>
          <cell r="AA1885">
            <v>180</v>
          </cell>
          <cell r="AB1885">
            <v>15</v>
          </cell>
          <cell r="AC1885">
            <v>80</v>
          </cell>
          <cell r="AD1885" t="str">
            <v>RK</v>
          </cell>
          <cell r="AE1885">
            <v>0</v>
          </cell>
          <cell r="AF1885">
            <v>2</v>
          </cell>
          <cell r="AG1885">
            <v>98</v>
          </cell>
          <cell r="AH1885" t="e">
            <v>#VALUE!</v>
          </cell>
          <cell r="AJ1885">
            <v>11.07</v>
          </cell>
          <cell r="AL1885">
            <v>0</v>
          </cell>
          <cell r="AM1885">
            <v>0</v>
          </cell>
          <cell r="AN1885">
            <v>0</v>
          </cell>
          <cell r="AO1885" t="e">
            <v>#VALUE!</v>
          </cell>
          <cell r="AP1885" t="e">
            <v>#N/A</v>
          </cell>
          <cell r="AQ1885" t="e">
            <v>#N/A</v>
          </cell>
          <cell r="AR1885" t="e">
            <v>#N/A</v>
          </cell>
          <cell r="AS1885" t="e">
            <v>#N/A</v>
          </cell>
          <cell r="AT1885" t="e">
            <v>#VALUE!</v>
          </cell>
        </row>
        <row r="1886">
          <cell r="B1886" t="str">
            <v>MC928271</v>
          </cell>
          <cell r="C1886" t="str">
            <v>MC928271</v>
          </cell>
          <cell r="D1886" t="str">
            <v>F-MCR</v>
          </cell>
          <cell r="E1886" t="str">
            <v>MSC</v>
          </cell>
          <cell r="F1886" t="str">
            <v>IRC</v>
          </cell>
          <cell r="G1886" t="str">
            <v>HOSE AIR INTAKE</v>
          </cell>
          <cell r="H1886">
            <v>510</v>
          </cell>
          <cell r="I1886" t="e">
            <v>#N/A</v>
          </cell>
          <cell r="J1886" t="e">
            <v>#N/A</v>
          </cell>
          <cell r="K1886" t="str">
            <v>ES-2900</v>
          </cell>
          <cell r="L1886" t="e">
            <v>#N/A</v>
          </cell>
          <cell r="M1886" t="e">
            <v>#N/A</v>
          </cell>
          <cell r="N1886" t="str">
            <v>1x1</v>
          </cell>
          <cell r="O1886" t="str">
            <v>Compression</v>
          </cell>
          <cell r="P1886" t="str">
            <v>Sub.Cont.</v>
          </cell>
          <cell r="Q1886" t="str">
            <v>NO</v>
          </cell>
          <cell r="R1886" t="str">
            <v>-</v>
          </cell>
          <cell r="S1886">
            <v>100</v>
          </cell>
          <cell r="Y1886">
            <v>3</v>
          </cell>
          <cell r="Z1886">
            <v>240</v>
          </cell>
          <cell r="AA1886">
            <v>175</v>
          </cell>
          <cell r="AB1886">
            <v>0</v>
          </cell>
          <cell r="AC1886">
            <v>60</v>
          </cell>
          <cell r="AD1886" t="str">
            <v>RK</v>
          </cell>
          <cell r="AE1886">
            <v>0</v>
          </cell>
          <cell r="AF1886">
            <v>2</v>
          </cell>
          <cell r="AG1886" t="e">
            <v>#N/A</v>
          </cell>
          <cell r="AH1886" t="e">
            <v>#N/A</v>
          </cell>
          <cell r="AJ1886">
            <v>201.91679999999999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 t="e">
            <v>#N/A</v>
          </cell>
          <cell r="AQ1886" t="e">
            <v>#N/A</v>
          </cell>
          <cell r="AR1886" t="e">
            <v>#N/A</v>
          </cell>
          <cell r="AS1886" t="e">
            <v>#N/A</v>
          </cell>
          <cell r="AT1886" t="e">
            <v>#N/A</v>
          </cell>
        </row>
        <row r="1887">
          <cell r="B1887" t="str">
            <v>MC929698</v>
          </cell>
          <cell r="C1887" t="str">
            <v>MC929698</v>
          </cell>
          <cell r="D1887" t="str">
            <v>F-VK</v>
          </cell>
          <cell r="E1887" t="str">
            <v>MSC</v>
          </cell>
          <cell r="F1887" t="str">
            <v>IRC</v>
          </cell>
          <cell r="G1887" t="str">
            <v>HOSE AIR INTA</v>
          </cell>
          <cell r="H1887" t="str">
            <v>-</v>
          </cell>
          <cell r="I1887" t="e">
            <v>#N/A</v>
          </cell>
          <cell r="J1887" t="e">
            <v>#N/A</v>
          </cell>
          <cell r="K1887" t="str">
            <v>E-2560</v>
          </cell>
          <cell r="L1887" t="e">
            <v>#N/A</v>
          </cell>
          <cell r="M1887" t="e">
            <v>#N/A</v>
          </cell>
          <cell r="N1887" t="str">
            <v>6x1</v>
          </cell>
          <cell r="O1887" t="str">
            <v>Transfer</v>
          </cell>
          <cell r="P1887" t="str">
            <v>Press Dep.</v>
          </cell>
          <cell r="Q1887" t="str">
            <v>NO</v>
          </cell>
          <cell r="R1887" t="str">
            <v>205 / 220</v>
          </cell>
          <cell r="S1887">
            <v>120</v>
          </cell>
          <cell r="T1887">
            <v>3</v>
          </cell>
          <cell r="U1887">
            <v>80</v>
          </cell>
          <cell r="V1887">
            <v>220</v>
          </cell>
          <cell r="W1887">
            <v>8</v>
          </cell>
          <cell r="Y1887">
            <v>25</v>
          </cell>
          <cell r="Z1887">
            <v>0</v>
          </cell>
          <cell r="AA1887">
            <v>165</v>
          </cell>
          <cell r="AB1887">
            <v>20</v>
          </cell>
          <cell r="AC1887">
            <v>53</v>
          </cell>
          <cell r="AD1887" t="str">
            <v>RK</v>
          </cell>
          <cell r="AE1887">
            <v>570</v>
          </cell>
          <cell r="AF1887">
            <v>6</v>
          </cell>
          <cell r="AG1887" t="e">
            <v>#N/A</v>
          </cell>
          <cell r="AH1887" t="e">
            <v>#N/A</v>
          </cell>
          <cell r="AJ1887">
            <v>150</v>
          </cell>
          <cell r="AL1887" t="e">
            <v>#N/A</v>
          </cell>
          <cell r="AM1887" t="e">
            <v>#N/A</v>
          </cell>
          <cell r="AN1887" t="e">
            <v>#N/A</v>
          </cell>
          <cell r="AO1887" t="e">
            <v>#N/A</v>
          </cell>
          <cell r="AP1887">
            <v>520</v>
          </cell>
          <cell r="AQ1887" t="e">
            <v>#N/A</v>
          </cell>
          <cell r="AR1887" t="str">
            <v>PRS</v>
          </cell>
          <cell r="AS1887">
            <v>77</v>
          </cell>
          <cell r="AT1887" t="e">
            <v>#N/A</v>
          </cell>
        </row>
        <row r="1888">
          <cell r="B1888" t="str">
            <v>MC935332</v>
          </cell>
          <cell r="C1888" t="str">
            <v>MC935332;A</v>
          </cell>
          <cell r="D1888" t="e">
            <v>#N/A</v>
          </cell>
          <cell r="E1888" t="str">
            <v>MSC</v>
          </cell>
          <cell r="F1888" t="str">
            <v>IRC</v>
          </cell>
          <cell r="G1888" t="str">
            <v>HOSE AIR INTA</v>
          </cell>
          <cell r="H1888">
            <v>510</v>
          </cell>
          <cell r="I1888" t="e">
            <v>#N/A</v>
          </cell>
          <cell r="J1888" t="e">
            <v>#N/A</v>
          </cell>
          <cell r="K1888" t="str">
            <v>E2776;PRS080</v>
          </cell>
          <cell r="L1888">
            <v>98</v>
          </cell>
          <cell r="M1888" t="e">
            <v>#DIV/0!</v>
          </cell>
          <cell r="N1888" t="str">
            <v>2x1</v>
          </cell>
          <cell r="O1888" t="str">
            <v>Transfer</v>
          </cell>
          <cell r="P1888" t="str">
            <v>Press Dep.</v>
          </cell>
          <cell r="Q1888" t="str">
            <v>NO</v>
          </cell>
          <cell r="R1888" t="str">
            <v>205 / 220</v>
          </cell>
          <cell r="S1888">
            <v>120</v>
          </cell>
          <cell r="T1888">
            <v>3</v>
          </cell>
          <cell r="U1888">
            <v>135</v>
          </cell>
          <cell r="V1888">
            <v>135</v>
          </cell>
          <cell r="W1888">
            <v>8</v>
          </cell>
          <cell r="Y1888">
            <v>25</v>
          </cell>
          <cell r="Z1888">
            <v>0</v>
          </cell>
          <cell r="AA1888">
            <v>165</v>
          </cell>
          <cell r="AB1888">
            <v>20</v>
          </cell>
          <cell r="AC1888">
            <v>53</v>
          </cell>
          <cell r="AD1888" t="str">
            <v>RK</v>
          </cell>
          <cell r="AE1888">
            <v>570</v>
          </cell>
          <cell r="AF1888">
            <v>2</v>
          </cell>
          <cell r="AG1888">
            <v>98</v>
          </cell>
          <cell r="AH1888" t="e">
            <v>#DIV/0!</v>
          </cell>
          <cell r="AJ1888">
            <v>40</v>
          </cell>
          <cell r="AL1888" t="e">
            <v>#N/A</v>
          </cell>
          <cell r="AM1888" t="e">
            <v>#N/A</v>
          </cell>
          <cell r="AN1888" t="e">
            <v>#N/A</v>
          </cell>
          <cell r="AO1888" t="e">
            <v>#N/A</v>
          </cell>
          <cell r="AP1888">
            <v>538</v>
          </cell>
          <cell r="AQ1888" t="e">
            <v>#N/A</v>
          </cell>
          <cell r="AR1888" t="str">
            <v>PRS</v>
          </cell>
          <cell r="AS1888">
            <v>88.53</v>
          </cell>
          <cell r="AT1888" t="e">
            <v>#N/A</v>
          </cell>
        </row>
        <row r="1889">
          <cell r="B1889" t="str">
            <v>MC935333</v>
          </cell>
          <cell r="C1889" t="str">
            <v>MC935333;A</v>
          </cell>
          <cell r="D1889" t="e">
            <v>#N/A</v>
          </cell>
          <cell r="E1889" t="str">
            <v>MSC</v>
          </cell>
          <cell r="F1889" t="str">
            <v>IRC</v>
          </cell>
          <cell r="G1889" t="str">
            <v>HOSE AIR INTAKE</v>
          </cell>
          <cell r="H1889">
            <v>510</v>
          </cell>
          <cell r="I1889" t="e">
            <v>#N/A</v>
          </cell>
          <cell r="J1889" t="e">
            <v>#N/A</v>
          </cell>
          <cell r="K1889" t="str">
            <v>E2776;PRS080</v>
          </cell>
          <cell r="L1889">
            <v>98</v>
          </cell>
          <cell r="M1889" t="e">
            <v>#DIV/0!</v>
          </cell>
          <cell r="N1889" t="str">
            <v>2x1</v>
          </cell>
          <cell r="O1889" t="str">
            <v>Injection</v>
          </cell>
          <cell r="P1889" t="str">
            <v>Press Dep.</v>
          </cell>
          <cell r="Q1889" t="str">
            <v>NO</v>
          </cell>
          <cell r="R1889" t="str">
            <v>205 / 220</v>
          </cell>
          <cell r="S1889">
            <v>120</v>
          </cell>
          <cell r="U1889">
            <v>50</v>
          </cell>
          <cell r="W1889">
            <v>8</v>
          </cell>
          <cell r="Y1889">
            <v>12</v>
          </cell>
          <cell r="Z1889">
            <v>0</v>
          </cell>
          <cell r="AA1889">
            <v>165</v>
          </cell>
          <cell r="AB1889">
            <v>10</v>
          </cell>
          <cell r="AC1889">
            <v>47</v>
          </cell>
          <cell r="AD1889" t="str">
            <v>RK</v>
          </cell>
          <cell r="AE1889">
            <v>879</v>
          </cell>
          <cell r="AF1889">
            <v>2</v>
          </cell>
          <cell r="AG1889">
            <v>98</v>
          </cell>
          <cell r="AH1889" t="e">
            <v>#DIV/0!</v>
          </cell>
          <cell r="AJ1889">
            <v>331</v>
          </cell>
          <cell r="AL1889" t="e">
            <v>#N/A</v>
          </cell>
          <cell r="AM1889" t="e">
            <v>#N/A</v>
          </cell>
          <cell r="AN1889" t="e">
            <v>#N/A</v>
          </cell>
          <cell r="AO1889" t="e">
            <v>#N/A</v>
          </cell>
          <cell r="AP1889" t="e">
            <v>#N/A</v>
          </cell>
          <cell r="AQ1889" t="e">
            <v>#N/A</v>
          </cell>
          <cell r="AR1889" t="e">
            <v>#N/A</v>
          </cell>
          <cell r="AS1889" t="e">
            <v>#N/A</v>
          </cell>
          <cell r="AT1889" t="e">
            <v>#N/A</v>
          </cell>
        </row>
        <row r="1890">
          <cell r="B1890" t="str">
            <v>MD000290</v>
          </cell>
          <cell r="C1890" t="str">
            <v>MD000290;A</v>
          </cell>
          <cell r="D1890" t="str">
            <v>F-RP</v>
          </cell>
          <cell r="E1890" t="str">
            <v>MSC</v>
          </cell>
          <cell r="F1890" t="str">
            <v>IRC</v>
          </cell>
          <cell r="G1890" t="str">
            <v>HOSE AIR INTAKE</v>
          </cell>
          <cell r="H1890">
            <v>510</v>
          </cell>
          <cell r="I1890" t="e">
            <v>#N/A</v>
          </cell>
          <cell r="J1890" t="e">
            <v>#N/A</v>
          </cell>
          <cell r="K1890" t="str">
            <v>P2730;PRS030</v>
          </cell>
          <cell r="L1890">
            <v>6</v>
          </cell>
          <cell r="M1890">
            <v>396.82539682539687</v>
          </cell>
          <cell r="N1890" t="str">
            <v>6x1</v>
          </cell>
          <cell r="O1890" t="str">
            <v>Transfer</v>
          </cell>
          <cell r="P1890" t="str">
            <v>Press Dep.</v>
          </cell>
          <cell r="Q1890" t="str">
            <v>NO</v>
          </cell>
          <cell r="R1890" t="str">
            <v>205 / 220</v>
          </cell>
          <cell r="S1890">
            <v>150</v>
          </cell>
          <cell r="T1890">
            <v>2</v>
          </cell>
          <cell r="U1890">
            <v>115</v>
          </cell>
          <cell r="V1890">
            <v>200</v>
          </cell>
          <cell r="W1890">
            <v>8</v>
          </cell>
          <cell r="Y1890">
            <v>25</v>
          </cell>
          <cell r="Z1890">
            <v>45.36</v>
          </cell>
          <cell r="AA1890">
            <v>165</v>
          </cell>
          <cell r="AB1890">
            <v>15</v>
          </cell>
          <cell r="AC1890">
            <v>50</v>
          </cell>
          <cell r="AD1890" t="str">
            <v>RK</v>
          </cell>
          <cell r="AE1890">
            <v>475</v>
          </cell>
          <cell r="AF1890">
            <v>6</v>
          </cell>
          <cell r="AG1890">
            <v>6</v>
          </cell>
          <cell r="AH1890">
            <v>793.65079365079373</v>
          </cell>
          <cell r="AJ1890">
            <v>300</v>
          </cell>
          <cell r="AL1890" t="e">
            <v>#N/A</v>
          </cell>
          <cell r="AM1890" t="e">
            <v>#N/A</v>
          </cell>
          <cell r="AN1890" t="e">
            <v>#N/A</v>
          </cell>
          <cell r="AO1890" t="e">
            <v>#N/A</v>
          </cell>
          <cell r="AP1890">
            <v>453</v>
          </cell>
          <cell r="AQ1890" t="e">
            <v>#N/A</v>
          </cell>
          <cell r="AR1890" t="str">
            <v>INJ</v>
          </cell>
          <cell r="AS1890">
            <v>90.5</v>
          </cell>
          <cell r="AT1890" t="e">
            <v>#N/A</v>
          </cell>
        </row>
        <row r="1891">
          <cell r="B1891" t="str">
            <v>MD020329</v>
          </cell>
          <cell r="C1891" t="str">
            <v>MD020329</v>
          </cell>
          <cell r="D1891" t="e">
            <v>#N/A</v>
          </cell>
          <cell r="E1891" t="str">
            <v>MSC</v>
          </cell>
          <cell r="F1891" t="str">
            <v>IRC</v>
          </cell>
          <cell r="G1891" t="str">
            <v>HOSE AIR INTAKE</v>
          </cell>
          <cell r="H1891" t="str">
            <v>SCR</v>
          </cell>
          <cell r="I1891" t="e">
            <v>#N/A</v>
          </cell>
          <cell r="J1891" t="e">
            <v>#N/A</v>
          </cell>
          <cell r="L1891" t="e">
            <v>#N/A</v>
          </cell>
          <cell r="M1891" t="e">
            <v>#N/A</v>
          </cell>
          <cell r="O1891" t="str">
            <v>Transfer</v>
          </cell>
          <cell r="P1891" t="str">
            <v>Sub.Cont.</v>
          </cell>
          <cell r="Q1891" t="str">
            <v>NO</v>
          </cell>
          <cell r="R1891" t="str">
            <v>-</v>
          </cell>
          <cell r="S1891">
            <v>100</v>
          </cell>
          <cell r="Y1891">
            <v>5</v>
          </cell>
          <cell r="Z1891">
            <v>0</v>
          </cell>
          <cell r="AA1891">
            <v>175</v>
          </cell>
          <cell r="AB1891">
            <v>0</v>
          </cell>
          <cell r="AC1891">
            <v>0</v>
          </cell>
          <cell r="AD1891" t="str">
            <v>RK</v>
          </cell>
          <cell r="AE1891">
            <v>0</v>
          </cell>
          <cell r="AF1891">
            <v>0</v>
          </cell>
          <cell r="AG1891" t="e">
            <v>#N/A</v>
          </cell>
          <cell r="AH1891" t="e">
            <v>#N/A</v>
          </cell>
          <cell r="AJ1891">
            <v>862</v>
          </cell>
          <cell r="AL1891" t="e">
            <v>#N/A</v>
          </cell>
          <cell r="AM1891" t="e">
            <v>#N/A</v>
          </cell>
          <cell r="AN1891" t="e">
            <v>#N/A</v>
          </cell>
          <cell r="AO1891" t="e">
            <v>#N/A</v>
          </cell>
          <cell r="AP1891" t="e">
            <v>#N/A</v>
          </cell>
          <cell r="AQ1891" t="e">
            <v>#N/A</v>
          </cell>
          <cell r="AR1891" t="e">
            <v>#N/A</v>
          </cell>
          <cell r="AS1891" t="e">
            <v>#N/A</v>
          </cell>
          <cell r="AT1891" t="e">
            <v>#N/A</v>
          </cell>
        </row>
        <row r="1892">
          <cell r="B1892" t="str">
            <v>MD030282</v>
          </cell>
          <cell r="C1892" t="str">
            <v>MD030282</v>
          </cell>
          <cell r="D1892" t="str">
            <v>F-SCR</v>
          </cell>
          <cell r="E1892" t="str">
            <v>MSC</v>
          </cell>
          <cell r="F1892" t="str">
            <v>IRC</v>
          </cell>
          <cell r="G1892" t="str">
            <v>HOSE AIR INTAKE</v>
          </cell>
          <cell r="H1892" t="str">
            <v>SCR</v>
          </cell>
          <cell r="I1892" t="e">
            <v>#N/A</v>
          </cell>
          <cell r="J1892" t="e">
            <v>#N/A</v>
          </cell>
          <cell r="K1892" t="str">
            <v>N-2723</v>
          </cell>
          <cell r="L1892" t="e">
            <v>#N/A</v>
          </cell>
          <cell r="M1892" t="e">
            <v>#N/A</v>
          </cell>
          <cell r="N1892" t="str">
            <v>2x1</v>
          </cell>
          <cell r="O1892" t="str">
            <v>Transfer</v>
          </cell>
          <cell r="P1892" t="str">
            <v>Sub.Cont.</v>
          </cell>
          <cell r="Q1892" t="str">
            <v>NO</v>
          </cell>
          <cell r="R1892" t="str">
            <v>-</v>
          </cell>
          <cell r="S1892">
            <v>120</v>
          </cell>
          <cell r="T1892">
            <v>1</v>
          </cell>
          <cell r="U1892">
            <v>200</v>
          </cell>
          <cell r="V1892">
            <v>200</v>
          </cell>
          <cell r="W1892">
            <v>8</v>
          </cell>
          <cell r="Y1892">
            <v>10</v>
          </cell>
          <cell r="Z1892">
            <v>0</v>
          </cell>
          <cell r="AA1892">
            <v>180</v>
          </cell>
          <cell r="AB1892">
            <v>15</v>
          </cell>
          <cell r="AC1892">
            <v>70</v>
          </cell>
          <cell r="AD1892" t="str">
            <v>RK</v>
          </cell>
          <cell r="AE1892">
            <v>0</v>
          </cell>
          <cell r="AF1892">
            <v>2</v>
          </cell>
          <cell r="AG1892" t="e">
            <v>#N/A</v>
          </cell>
          <cell r="AH1892" t="e">
            <v>#N/A</v>
          </cell>
          <cell r="AJ1892">
            <v>46.494</v>
          </cell>
          <cell r="AL1892" t="e">
            <v>#N/A</v>
          </cell>
          <cell r="AM1892" t="e">
            <v>#N/A</v>
          </cell>
          <cell r="AN1892" t="e">
            <v>#N/A</v>
          </cell>
          <cell r="AO1892" t="e">
            <v>#N/A</v>
          </cell>
          <cell r="AP1892" t="e">
            <v>#N/A</v>
          </cell>
          <cell r="AQ1892" t="e">
            <v>#N/A</v>
          </cell>
          <cell r="AR1892" t="e">
            <v>#N/A</v>
          </cell>
          <cell r="AS1892" t="e">
            <v>#N/A</v>
          </cell>
          <cell r="AT1892" t="e">
            <v>#N/A</v>
          </cell>
        </row>
        <row r="1893">
          <cell r="B1893" t="str">
            <v>MD030794</v>
          </cell>
          <cell r="C1893" t="str">
            <v>MD030794;A</v>
          </cell>
          <cell r="D1893" t="e">
            <v>#N/A</v>
          </cell>
          <cell r="E1893" t="str">
            <v>MSC</v>
          </cell>
          <cell r="F1893" t="str">
            <v>IRC</v>
          </cell>
          <cell r="G1893" t="str">
            <v>HOSE AIR INTAKE</v>
          </cell>
          <cell r="H1893">
            <v>510</v>
          </cell>
          <cell r="I1893" t="e">
            <v>#N/A</v>
          </cell>
          <cell r="J1893" t="e">
            <v>#N/A</v>
          </cell>
          <cell r="K1893" t="str">
            <v>P2730;PRS030</v>
          </cell>
          <cell r="L1893">
            <v>6</v>
          </cell>
          <cell r="M1893">
            <v>0</v>
          </cell>
          <cell r="N1893" t="str">
            <v>4x1</v>
          </cell>
          <cell r="O1893" t="str">
            <v>Comprssion</v>
          </cell>
          <cell r="P1893" t="str">
            <v>Sub.Cont.</v>
          </cell>
          <cell r="Q1893" t="str">
            <v>NO</v>
          </cell>
          <cell r="R1893" t="str">
            <v>-</v>
          </cell>
          <cell r="S1893">
            <v>100</v>
          </cell>
          <cell r="Y1893">
            <v>3</v>
          </cell>
          <cell r="Z1893">
            <v>8.4</v>
          </cell>
          <cell r="AA1893">
            <v>175</v>
          </cell>
          <cell r="AB1893">
            <v>15</v>
          </cell>
          <cell r="AC1893">
            <v>72</v>
          </cell>
          <cell r="AD1893" t="str">
            <v>RK</v>
          </cell>
          <cell r="AE1893">
            <v>0</v>
          </cell>
          <cell r="AF1893">
            <v>0</v>
          </cell>
          <cell r="AG1893">
            <v>6</v>
          </cell>
          <cell r="AH1893">
            <v>0</v>
          </cell>
          <cell r="AJ1893">
            <v>46.494</v>
          </cell>
          <cell r="AL1893" t="e">
            <v>#N/A</v>
          </cell>
          <cell r="AM1893" t="e">
            <v>#N/A</v>
          </cell>
          <cell r="AN1893" t="e">
            <v>#N/A</v>
          </cell>
          <cell r="AO1893" t="e">
            <v>#N/A</v>
          </cell>
          <cell r="AP1893" t="e">
            <v>#N/A</v>
          </cell>
          <cell r="AQ1893" t="e">
            <v>#N/A</v>
          </cell>
          <cell r="AR1893" t="e">
            <v>#N/A</v>
          </cell>
          <cell r="AS1893" t="e">
            <v>#N/A</v>
          </cell>
          <cell r="AT1893" t="e">
            <v>#N/A</v>
          </cell>
        </row>
        <row r="1894">
          <cell r="B1894" t="str">
            <v>MD050312</v>
          </cell>
          <cell r="C1894" t="str">
            <v>MD050312;A</v>
          </cell>
          <cell r="D1894" t="str">
            <v>F-SCR</v>
          </cell>
          <cell r="E1894" t="str">
            <v>MSC</v>
          </cell>
          <cell r="F1894" t="str">
            <v>IRC</v>
          </cell>
          <cell r="G1894" t="str">
            <v>HOSE AIR INTAKE</v>
          </cell>
          <cell r="H1894" t="str">
            <v>INJ</v>
          </cell>
          <cell r="I1894" t="e">
            <v>#N/A</v>
          </cell>
          <cell r="J1894" t="e">
            <v>#N/A</v>
          </cell>
          <cell r="K1894" t="str">
            <v>N5611;INJ080</v>
          </cell>
          <cell r="L1894" t="e">
            <v>#N/A</v>
          </cell>
          <cell r="M1894" t="e">
            <v>#N/A</v>
          </cell>
          <cell r="N1894" t="str">
            <v>1x1</v>
          </cell>
          <cell r="O1894" t="str">
            <v>Compression</v>
          </cell>
          <cell r="P1894" t="str">
            <v>Sub.Cont.</v>
          </cell>
          <cell r="Q1894" t="str">
            <v>NO</v>
          </cell>
          <cell r="R1894" t="str">
            <v>-</v>
          </cell>
          <cell r="S1894">
            <v>100</v>
          </cell>
          <cell r="T1894" t="str">
            <v>JIG</v>
          </cell>
          <cell r="Y1894">
            <v>4</v>
          </cell>
          <cell r="Z1894">
            <v>90</v>
          </cell>
          <cell r="AA1894">
            <v>175</v>
          </cell>
          <cell r="AB1894">
            <v>10</v>
          </cell>
          <cell r="AC1894">
            <v>90</v>
          </cell>
          <cell r="AD1894" t="str">
            <v>RK</v>
          </cell>
          <cell r="AE1894">
            <v>0</v>
          </cell>
          <cell r="AF1894">
            <v>1</v>
          </cell>
          <cell r="AG1894" t="e">
            <v>#N/A</v>
          </cell>
          <cell r="AH1894" t="e">
            <v>#N/A</v>
          </cell>
          <cell r="AJ1894">
            <v>602.20799999999997</v>
          </cell>
          <cell r="AL1894">
            <v>150</v>
          </cell>
          <cell r="AM1894">
            <v>50</v>
          </cell>
          <cell r="AN1894">
            <v>150</v>
          </cell>
          <cell r="AO1894">
            <v>13.5</v>
          </cell>
          <cell r="AP1894" t="e">
            <v>#N/A</v>
          </cell>
          <cell r="AQ1894" t="e">
            <v>#N/A</v>
          </cell>
          <cell r="AR1894" t="e">
            <v>#N/A</v>
          </cell>
          <cell r="AS1894" t="e">
            <v>#N/A</v>
          </cell>
          <cell r="AT1894" t="e">
            <v>#N/A</v>
          </cell>
        </row>
        <row r="1895">
          <cell r="B1895" t="str">
            <v>MD075779</v>
          </cell>
          <cell r="C1895" t="str">
            <v>MD075779</v>
          </cell>
          <cell r="D1895" t="str">
            <v>F-VK</v>
          </cell>
          <cell r="E1895" t="str">
            <v>MSC</v>
          </cell>
          <cell r="F1895" t="str">
            <v>IRC</v>
          </cell>
          <cell r="G1895" t="str">
            <v>HOSE AIR INTAKE</v>
          </cell>
          <cell r="H1895" t="str">
            <v>SUB</v>
          </cell>
          <cell r="I1895" t="e">
            <v>#N/A</v>
          </cell>
          <cell r="J1895" t="e">
            <v>#N/A</v>
          </cell>
          <cell r="K1895" t="str">
            <v>N-2659</v>
          </cell>
          <cell r="L1895" t="e">
            <v>#N/A</v>
          </cell>
          <cell r="M1895" t="e">
            <v>#N/A</v>
          </cell>
          <cell r="N1895" t="str">
            <v>16x1</v>
          </cell>
          <cell r="O1895" t="str">
            <v>Comprssion</v>
          </cell>
          <cell r="P1895" t="str">
            <v>Sub.Cont.</v>
          </cell>
          <cell r="Q1895" t="str">
            <v>NO</v>
          </cell>
          <cell r="R1895" t="str">
            <v>-</v>
          </cell>
          <cell r="S1895">
            <v>100</v>
          </cell>
          <cell r="T1895" t="str">
            <v>JIG</v>
          </cell>
          <cell r="Y1895">
            <v>3</v>
          </cell>
          <cell r="Z1895">
            <v>37.128</v>
          </cell>
          <cell r="AA1895">
            <v>175</v>
          </cell>
          <cell r="AB1895">
            <v>15</v>
          </cell>
          <cell r="AC1895">
            <v>90</v>
          </cell>
          <cell r="AD1895" t="str">
            <v>RK</v>
          </cell>
          <cell r="AE1895">
            <v>0</v>
          </cell>
          <cell r="AF1895">
            <v>16</v>
          </cell>
          <cell r="AG1895" t="e">
            <v>#N/A</v>
          </cell>
          <cell r="AH1895" t="e">
            <v>#N/A</v>
          </cell>
          <cell r="AJ1895">
            <v>34.8705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 t="e">
            <v>#N/A</v>
          </cell>
          <cell r="AQ1895" t="e">
            <v>#N/A</v>
          </cell>
          <cell r="AR1895" t="e">
            <v>#N/A</v>
          </cell>
          <cell r="AS1895" t="e">
            <v>#N/A</v>
          </cell>
          <cell r="AT1895" t="e">
            <v>#N/A</v>
          </cell>
        </row>
        <row r="1896">
          <cell r="B1896" t="str">
            <v>MD106179</v>
          </cell>
          <cell r="C1896" t="str">
            <v>MD106179</v>
          </cell>
          <cell r="D1896" t="str">
            <v>F-SCR</v>
          </cell>
          <cell r="E1896" t="str">
            <v>MSC</v>
          </cell>
          <cell r="F1896" t="str">
            <v>IRC</v>
          </cell>
          <cell r="G1896" t="str">
            <v>HOSE AIR INTAKE</v>
          </cell>
          <cell r="H1896" t="str">
            <v>SCR</v>
          </cell>
          <cell r="I1896" t="e">
            <v>#N/A</v>
          </cell>
          <cell r="J1896" t="e">
            <v>#N/A</v>
          </cell>
          <cell r="K1896" t="str">
            <v>C-2731</v>
          </cell>
          <cell r="L1896" t="e">
            <v>#N/A</v>
          </cell>
          <cell r="M1896" t="e">
            <v>#N/A</v>
          </cell>
          <cell r="N1896" t="str">
            <v>1x4</v>
          </cell>
          <cell r="O1896" t="str">
            <v>Transfer</v>
          </cell>
          <cell r="P1896" t="str">
            <v>Press Dep.</v>
          </cell>
          <cell r="Q1896" t="str">
            <v>NO</v>
          </cell>
          <cell r="R1896" t="str">
            <v>205 / 220</v>
          </cell>
          <cell r="S1896">
            <v>120</v>
          </cell>
          <cell r="Y1896">
            <v>25</v>
          </cell>
          <cell r="Z1896">
            <v>0</v>
          </cell>
          <cell r="AA1896">
            <v>175</v>
          </cell>
          <cell r="AB1896">
            <v>15</v>
          </cell>
          <cell r="AC1896">
            <v>42</v>
          </cell>
          <cell r="AD1896" t="str">
            <v>RK</v>
          </cell>
          <cell r="AE1896">
            <v>0</v>
          </cell>
          <cell r="AF1896">
            <v>1</v>
          </cell>
          <cell r="AG1896" t="e">
            <v>#N/A</v>
          </cell>
          <cell r="AH1896" t="e">
            <v>#N/A</v>
          </cell>
          <cell r="AJ1896">
            <v>264</v>
          </cell>
          <cell r="AL1896" t="e">
            <v>#N/A</v>
          </cell>
          <cell r="AM1896" t="e">
            <v>#N/A</v>
          </cell>
          <cell r="AN1896" t="e">
            <v>#N/A</v>
          </cell>
          <cell r="AO1896" t="e">
            <v>#N/A</v>
          </cell>
          <cell r="AP1896" t="e">
            <v>#N/A</v>
          </cell>
          <cell r="AQ1896" t="e">
            <v>#N/A</v>
          </cell>
          <cell r="AR1896" t="e">
            <v>#N/A</v>
          </cell>
          <cell r="AS1896" t="e">
            <v>#N/A</v>
          </cell>
          <cell r="AT1896" t="e">
            <v>#N/A</v>
          </cell>
        </row>
        <row r="1897">
          <cell r="B1897" t="str">
            <v>MD110931</v>
          </cell>
          <cell r="C1897" t="str">
            <v>MD110931</v>
          </cell>
          <cell r="D1897" t="str">
            <v>F-RP</v>
          </cell>
          <cell r="E1897" t="str">
            <v>MSC</v>
          </cell>
          <cell r="F1897" t="str">
            <v>IRC</v>
          </cell>
          <cell r="G1897" t="str">
            <v>HOSE AIR INTAKE</v>
          </cell>
          <cell r="H1897">
            <v>510</v>
          </cell>
          <cell r="I1897" t="e">
            <v>#N/A</v>
          </cell>
          <cell r="J1897" t="e">
            <v>#N/A</v>
          </cell>
          <cell r="L1897" t="e">
            <v>#N/A</v>
          </cell>
          <cell r="M1897" t="e">
            <v>#N/A</v>
          </cell>
          <cell r="O1897" t="str">
            <v>Ext Compression</v>
          </cell>
          <cell r="P1897" t="str">
            <v>Press Dep.</v>
          </cell>
          <cell r="Q1897" t="str">
            <v>NO</v>
          </cell>
          <cell r="R1897" t="str">
            <v>-</v>
          </cell>
          <cell r="S1897">
            <v>20</v>
          </cell>
          <cell r="T1897">
            <v>25</v>
          </cell>
          <cell r="U1897">
            <v>50</v>
          </cell>
          <cell r="V1897">
            <v>40</v>
          </cell>
          <cell r="W1897">
            <v>8</v>
          </cell>
          <cell r="X1897">
            <v>49</v>
          </cell>
          <cell r="Y1897">
            <v>25</v>
          </cell>
          <cell r="Z1897">
            <v>0</v>
          </cell>
          <cell r="AA1897">
            <v>155</v>
          </cell>
          <cell r="AB1897">
            <v>5</v>
          </cell>
          <cell r="AC1897">
            <v>42</v>
          </cell>
          <cell r="AD1897" t="str">
            <v>RK</v>
          </cell>
          <cell r="AE1897">
            <v>0</v>
          </cell>
          <cell r="AF1897">
            <v>0</v>
          </cell>
          <cell r="AG1897" t="e">
            <v>#N/A</v>
          </cell>
          <cell r="AH1897" t="e">
            <v>#N/A</v>
          </cell>
          <cell r="AL1897" t="e">
            <v>#N/A</v>
          </cell>
          <cell r="AM1897" t="e">
            <v>#N/A</v>
          </cell>
          <cell r="AN1897" t="e">
            <v>#N/A</v>
          </cell>
          <cell r="AO1897" t="e">
            <v>#N/A</v>
          </cell>
          <cell r="AP1897">
            <v>0</v>
          </cell>
          <cell r="AQ1897" t="e">
            <v>#N/A</v>
          </cell>
          <cell r="AR1897" t="str">
            <v>PRS510</v>
          </cell>
          <cell r="AS1897">
            <v>7.53</v>
          </cell>
          <cell r="AT1897" t="e">
            <v>#N/A</v>
          </cell>
        </row>
        <row r="1898">
          <cell r="B1898" t="str">
            <v>MD127058</v>
          </cell>
          <cell r="C1898" t="str">
            <v>MD127058;A</v>
          </cell>
          <cell r="D1898" t="str">
            <v>F-RPM</v>
          </cell>
          <cell r="E1898" t="str">
            <v>MSC</v>
          </cell>
          <cell r="F1898" t="str">
            <v>IRC</v>
          </cell>
          <cell r="G1898" t="str">
            <v>HOSE AIR INTAKE</v>
          </cell>
          <cell r="H1898">
            <v>510</v>
          </cell>
          <cell r="I1898" t="e">
            <v>#N/A</v>
          </cell>
          <cell r="J1898" t="e">
            <v>#N/A</v>
          </cell>
          <cell r="K1898" t="str">
            <v>P2730;PRS030</v>
          </cell>
          <cell r="L1898">
            <v>6</v>
          </cell>
          <cell r="M1898">
            <v>370.37037037037038</v>
          </cell>
          <cell r="N1898" t="str">
            <v>6x1</v>
          </cell>
          <cell r="O1898" t="str">
            <v>Ext Compression</v>
          </cell>
          <cell r="P1898" t="str">
            <v>Press Dep.</v>
          </cell>
          <cell r="Q1898" t="str">
            <v>NO</v>
          </cell>
          <cell r="R1898" t="str">
            <v>-</v>
          </cell>
          <cell r="S1898">
            <v>20</v>
          </cell>
          <cell r="T1898">
            <v>25</v>
          </cell>
          <cell r="U1898">
            <v>50</v>
          </cell>
          <cell r="V1898">
            <v>40</v>
          </cell>
          <cell r="W1898">
            <v>8</v>
          </cell>
          <cell r="X1898">
            <v>49</v>
          </cell>
          <cell r="Y1898">
            <v>25</v>
          </cell>
          <cell r="Z1898">
            <v>32.4</v>
          </cell>
          <cell r="AA1898">
            <v>155</v>
          </cell>
          <cell r="AB1898">
            <v>5</v>
          </cell>
          <cell r="AC1898">
            <v>42</v>
          </cell>
          <cell r="AD1898" t="str">
            <v>RK</v>
          </cell>
          <cell r="AE1898">
            <v>0</v>
          </cell>
          <cell r="AF1898">
            <v>4</v>
          </cell>
          <cell r="AG1898">
            <v>6</v>
          </cell>
          <cell r="AH1898">
            <v>740.74074074074076</v>
          </cell>
          <cell r="AL1898">
            <v>45</v>
          </cell>
          <cell r="AM1898">
            <v>15</v>
          </cell>
          <cell r="AN1898">
            <v>180</v>
          </cell>
          <cell r="AO1898">
            <v>1.458</v>
          </cell>
          <cell r="AP1898">
            <v>0</v>
          </cell>
          <cell r="AQ1898" t="e">
            <v>#N/A</v>
          </cell>
          <cell r="AR1898" t="str">
            <v>PRS510</v>
          </cell>
          <cell r="AS1898">
            <v>7.53</v>
          </cell>
          <cell r="AT1898" t="e">
            <v>#N/A</v>
          </cell>
        </row>
        <row r="1899">
          <cell r="B1899" t="str">
            <v>MD127058</v>
          </cell>
          <cell r="C1899" t="str">
            <v>MD127058;A</v>
          </cell>
          <cell r="D1899" t="str">
            <v>F-RPM</v>
          </cell>
          <cell r="E1899" t="str">
            <v>MSC</v>
          </cell>
          <cell r="F1899" t="str">
            <v>IRC</v>
          </cell>
          <cell r="G1899" t="str">
            <v>HOSE AIR INTAKE</v>
          </cell>
          <cell r="H1899">
            <v>510</v>
          </cell>
          <cell r="I1899" t="e">
            <v>#N/A</v>
          </cell>
          <cell r="J1899" t="e">
            <v>#N/A</v>
          </cell>
          <cell r="K1899" t="str">
            <v>P2730;PRS030</v>
          </cell>
          <cell r="L1899">
            <v>6</v>
          </cell>
          <cell r="M1899">
            <v>370.37037037037038</v>
          </cell>
          <cell r="N1899" t="str">
            <v>6x1</v>
          </cell>
          <cell r="O1899" t="str">
            <v>Compression</v>
          </cell>
          <cell r="P1899" t="str">
            <v>Press Dep.</v>
          </cell>
          <cell r="Q1899" t="str">
            <v>NO</v>
          </cell>
          <cell r="R1899" t="str">
            <v>-</v>
          </cell>
          <cell r="S1899">
            <v>90</v>
          </cell>
          <cell r="T1899">
            <v>1</v>
          </cell>
          <cell r="U1899">
            <v>50</v>
          </cell>
          <cell r="V1899">
            <v>80</v>
          </cell>
          <cell r="W1899">
            <v>8</v>
          </cell>
          <cell r="Y1899">
            <v>15</v>
          </cell>
          <cell r="Z1899">
            <v>32.4</v>
          </cell>
          <cell r="AA1899">
            <v>167</v>
          </cell>
          <cell r="AB1899">
            <v>50</v>
          </cell>
          <cell r="AC1899">
            <v>42</v>
          </cell>
          <cell r="AD1899" t="str">
            <v>RK</v>
          </cell>
          <cell r="AE1899">
            <v>0</v>
          </cell>
          <cell r="AF1899">
            <v>4</v>
          </cell>
          <cell r="AG1899">
            <v>6</v>
          </cell>
          <cell r="AH1899">
            <v>740.74074074074076</v>
          </cell>
          <cell r="AJ1899">
            <v>140.51520000000002</v>
          </cell>
          <cell r="AL1899">
            <v>45</v>
          </cell>
          <cell r="AM1899">
            <v>15</v>
          </cell>
          <cell r="AN1899">
            <v>180</v>
          </cell>
          <cell r="AO1899">
            <v>1.458</v>
          </cell>
          <cell r="AP1899">
            <v>2625</v>
          </cell>
          <cell r="AQ1899" t="e">
            <v>#N/A</v>
          </cell>
          <cell r="AR1899" t="str">
            <v>PRS510</v>
          </cell>
          <cell r="AS1899">
            <v>8.36</v>
          </cell>
          <cell r="AT1899" t="e">
            <v>#N/A</v>
          </cell>
        </row>
        <row r="1900">
          <cell r="B1900" t="str">
            <v>MD127058</v>
          </cell>
          <cell r="C1900" t="str">
            <v>MD127058;A</v>
          </cell>
          <cell r="D1900" t="str">
            <v>F-RPM</v>
          </cell>
          <cell r="E1900" t="str">
            <v>MSC</v>
          </cell>
          <cell r="F1900" t="str">
            <v>IRC</v>
          </cell>
          <cell r="G1900" t="str">
            <v>HOSE AIR INTAKE</v>
          </cell>
          <cell r="H1900">
            <v>510</v>
          </cell>
          <cell r="I1900" t="e">
            <v>#N/A</v>
          </cell>
          <cell r="J1900" t="e">
            <v>#N/A</v>
          </cell>
          <cell r="K1900" t="str">
            <v>P2730;PRS030</v>
          </cell>
          <cell r="L1900">
            <v>6</v>
          </cell>
          <cell r="M1900">
            <v>396.82539682539687</v>
          </cell>
          <cell r="N1900" t="str">
            <v>6x1</v>
          </cell>
          <cell r="O1900" t="str">
            <v>Compression</v>
          </cell>
          <cell r="P1900" t="str">
            <v>Press Dep.</v>
          </cell>
          <cell r="Q1900" t="str">
            <v>NO</v>
          </cell>
          <cell r="R1900" t="str">
            <v>-</v>
          </cell>
          <cell r="S1900">
            <v>90</v>
          </cell>
          <cell r="T1900">
            <v>1</v>
          </cell>
          <cell r="U1900">
            <v>50</v>
          </cell>
          <cell r="V1900">
            <v>80</v>
          </cell>
          <cell r="W1900">
            <v>8</v>
          </cell>
          <cell r="Y1900">
            <v>15</v>
          </cell>
          <cell r="Z1900">
            <v>45.36</v>
          </cell>
          <cell r="AA1900">
            <v>167</v>
          </cell>
          <cell r="AB1900">
            <v>50</v>
          </cell>
          <cell r="AC1900">
            <v>42</v>
          </cell>
          <cell r="AD1900" t="str">
            <v>RK</v>
          </cell>
          <cell r="AE1900">
            <v>0</v>
          </cell>
          <cell r="AF1900">
            <v>6</v>
          </cell>
          <cell r="AG1900">
            <v>6</v>
          </cell>
          <cell r="AH1900">
            <v>793.65079365079373</v>
          </cell>
          <cell r="AJ1900">
            <v>140.51520000000002</v>
          </cell>
          <cell r="AL1900" t="e">
            <v>#N/A</v>
          </cell>
          <cell r="AM1900" t="e">
            <v>#N/A</v>
          </cell>
          <cell r="AN1900" t="e">
            <v>#N/A</v>
          </cell>
          <cell r="AO1900" t="e">
            <v>#N/A</v>
          </cell>
          <cell r="AP1900">
            <v>2625</v>
          </cell>
          <cell r="AQ1900" t="e">
            <v>#N/A</v>
          </cell>
          <cell r="AR1900" t="str">
            <v>PRS510</v>
          </cell>
          <cell r="AS1900">
            <v>8.36</v>
          </cell>
          <cell r="AT1900" t="e">
            <v>#N/A</v>
          </cell>
        </row>
        <row r="1901">
          <cell r="B1901" t="str">
            <v>MD130494</v>
          </cell>
          <cell r="C1901" t="str">
            <v>MD130494;A</v>
          </cell>
          <cell r="D1901" t="str">
            <v>F-SCR</v>
          </cell>
          <cell r="E1901" t="str">
            <v>MSC</v>
          </cell>
          <cell r="F1901" t="str">
            <v>IRC</v>
          </cell>
          <cell r="G1901" t="str">
            <v>HOSE AIR INTAKE</v>
          </cell>
          <cell r="H1901" t="str">
            <v>SCR</v>
          </cell>
          <cell r="I1901" t="e">
            <v>#N/A</v>
          </cell>
          <cell r="J1901" t="e">
            <v>#N/A</v>
          </cell>
          <cell r="K1901" t="str">
            <v>P2730;PRS030</v>
          </cell>
          <cell r="L1901">
            <v>6</v>
          </cell>
          <cell r="M1901">
            <v>53.20563979781857</v>
          </cell>
          <cell r="N1901" t="str">
            <v>1x1</v>
          </cell>
          <cell r="O1901" t="str">
            <v>Transfer</v>
          </cell>
          <cell r="P1901" t="str">
            <v>Press Dep.</v>
          </cell>
          <cell r="Q1901" t="str">
            <v>NO</v>
          </cell>
          <cell r="R1901" t="str">
            <v>205 / 220</v>
          </cell>
          <cell r="S1901">
            <v>160</v>
          </cell>
          <cell r="T1901">
            <v>2</v>
          </cell>
          <cell r="U1901">
            <v>270</v>
          </cell>
          <cell r="V1901">
            <v>265</v>
          </cell>
          <cell r="W1901">
            <v>8</v>
          </cell>
          <cell r="Y1901">
            <v>25</v>
          </cell>
          <cell r="Z1901">
            <v>56.384999999999998</v>
          </cell>
          <cell r="AA1901">
            <v>160</v>
          </cell>
          <cell r="AB1901">
            <v>30</v>
          </cell>
          <cell r="AC1901">
            <v>42</v>
          </cell>
          <cell r="AD1901" t="str">
            <v>RK</v>
          </cell>
          <cell r="AE1901">
            <v>90</v>
          </cell>
          <cell r="AF1901">
            <v>1</v>
          </cell>
          <cell r="AG1901">
            <v>6</v>
          </cell>
          <cell r="AH1901">
            <v>106.41127959563714</v>
          </cell>
          <cell r="AJ1901">
            <v>253</v>
          </cell>
          <cell r="AL1901" t="e">
            <v>#N/A</v>
          </cell>
          <cell r="AM1901" t="e">
            <v>#N/A</v>
          </cell>
          <cell r="AN1901" t="e">
            <v>#N/A</v>
          </cell>
          <cell r="AO1901" t="e">
            <v>#N/A</v>
          </cell>
          <cell r="AP1901">
            <v>1655</v>
          </cell>
          <cell r="AQ1901" t="e">
            <v>#N/A</v>
          </cell>
          <cell r="AR1901" t="str">
            <v>PRS510</v>
          </cell>
          <cell r="AS1901">
            <v>32.19</v>
          </cell>
          <cell r="AT1901" t="e">
            <v>#N/A</v>
          </cell>
        </row>
        <row r="1902">
          <cell r="B1902" t="str">
            <v>MD131926</v>
          </cell>
          <cell r="C1902" t="str">
            <v>MD131926;A</v>
          </cell>
          <cell r="D1902" t="str">
            <v>F-EM</v>
          </cell>
          <cell r="E1902" t="str">
            <v>MSC</v>
          </cell>
          <cell r="F1902" t="str">
            <v>IRC</v>
          </cell>
          <cell r="G1902" t="str">
            <v>INSUL ENG SUPORT</v>
          </cell>
          <cell r="H1902">
            <v>510</v>
          </cell>
          <cell r="I1902" t="e">
            <v>#N/A</v>
          </cell>
          <cell r="J1902" t="e">
            <v>#N/A</v>
          </cell>
          <cell r="K1902" t="str">
            <v>P2730;PRS030</v>
          </cell>
          <cell r="L1902">
            <v>6</v>
          </cell>
          <cell r="M1902">
            <v>375</v>
          </cell>
          <cell r="N1902" t="str">
            <v>6x1</v>
          </cell>
          <cell r="O1902" t="str">
            <v>Comprssion</v>
          </cell>
          <cell r="P1902" t="str">
            <v>Press Dep.</v>
          </cell>
          <cell r="Q1902" t="str">
            <v>NO</v>
          </cell>
          <cell r="R1902" t="str">
            <v>-</v>
          </cell>
          <cell r="S1902">
            <v>120</v>
          </cell>
          <cell r="Y1902">
            <v>3</v>
          </cell>
          <cell r="Z1902">
            <v>32</v>
          </cell>
          <cell r="AA1902">
            <v>175</v>
          </cell>
          <cell r="AB1902">
            <v>15</v>
          </cell>
          <cell r="AC1902">
            <v>72</v>
          </cell>
          <cell r="AD1902" t="str">
            <v>RK</v>
          </cell>
          <cell r="AE1902">
            <v>0</v>
          </cell>
          <cell r="AF1902">
            <v>4</v>
          </cell>
          <cell r="AG1902">
            <v>6</v>
          </cell>
          <cell r="AH1902">
            <v>750</v>
          </cell>
          <cell r="AJ1902">
            <v>49.2</v>
          </cell>
          <cell r="AL1902">
            <v>45</v>
          </cell>
          <cell r="AM1902">
            <v>15</v>
          </cell>
          <cell r="AN1902">
            <v>180</v>
          </cell>
          <cell r="AO1902">
            <v>1.44</v>
          </cell>
          <cell r="AP1902" t="e">
            <v>#N/A</v>
          </cell>
          <cell r="AQ1902" t="e">
            <v>#N/A</v>
          </cell>
          <cell r="AR1902" t="e">
            <v>#N/A</v>
          </cell>
          <cell r="AS1902" t="e">
            <v>#N/A</v>
          </cell>
          <cell r="AT1902" t="e">
            <v>#N/A</v>
          </cell>
        </row>
        <row r="1903">
          <cell r="B1903" t="str">
            <v>MD131926</v>
          </cell>
          <cell r="C1903" t="str">
            <v>MD131926;A</v>
          </cell>
          <cell r="D1903" t="str">
            <v>F-EM</v>
          </cell>
          <cell r="E1903" t="str">
            <v>MSC</v>
          </cell>
          <cell r="F1903" t="str">
            <v>IRC</v>
          </cell>
          <cell r="G1903" t="str">
            <v>INSUL ENG SUPORT</v>
          </cell>
          <cell r="H1903">
            <v>510</v>
          </cell>
          <cell r="I1903" t="e">
            <v>#N/A</v>
          </cell>
          <cell r="J1903" t="e">
            <v>#N/A</v>
          </cell>
          <cell r="K1903" t="str">
            <v>P2730;PRS030</v>
          </cell>
          <cell r="L1903">
            <v>6</v>
          </cell>
          <cell r="M1903">
            <v>375</v>
          </cell>
          <cell r="N1903" t="str">
            <v>6x1</v>
          </cell>
          <cell r="O1903" t="str">
            <v>Compression</v>
          </cell>
          <cell r="P1903" t="str">
            <v>Sub.Cont.</v>
          </cell>
          <cell r="Q1903" t="str">
            <v>NO</v>
          </cell>
          <cell r="R1903" t="str">
            <v>-</v>
          </cell>
          <cell r="S1903">
            <v>100</v>
          </cell>
          <cell r="Y1903">
            <v>3</v>
          </cell>
          <cell r="Z1903">
            <v>32</v>
          </cell>
          <cell r="AA1903">
            <v>175</v>
          </cell>
          <cell r="AB1903">
            <v>1</v>
          </cell>
          <cell r="AC1903">
            <v>50</v>
          </cell>
          <cell r="AD1903" t="str">
            <v>RK</v>
          </cell>
          <cell r="AE1903">
            <v>0</v>
          </cell>
          <cell r="AF1903">
            <v>4</v>
          </cell>
          <cell r="AG1903">
            <v>6</v>
          </cell>
          <cell r="AH1903">
            <v>750</v>
          </cell>
          <cell r="AJ1903">
            <v>159.11279999999999</v>
          </cell>
          <cell r="AL1903">
            <v>45</v>
          </cell>
          <cell r="AM1903">
            <v>15</v>
          </cell>
          <cell r="AN1903">
            <v>180</v>
          </cell>
          <cell r="AO1903">
            <v>1.44</v>
          </cell>
          <cell r="AP1903" t="e">
            <v>#N/A</v>
          </cell>
          <cell r="AQ1903" t="e">
            <v>#N/A</v>
          </cell>
          <cell r="AR1903" t="e">
            <v>#N/A</v>
          </cell>
          <cell r="AS1903" t="e">
            <v>#N/A</v>
          </cell>
          <cell r="AT1903" t="e">
            <v>#N/A</v>
          </cell>
        </row>
        <row r="1904">
          <cell r="B1904" t="str">
            <v>MD137445</v>
          </cell>
          <cell r="C1904" t="str">
            <v>MD137445;A</v>
          </cell>
          <cell r="D1904" t="str">
            <v>F-EM</v>
          </cell>
          <cell r="E1904" t="str">
            <v>MSC</v>
          </cell>
          <cell r="F1904" t="str">
            <v>IRC</v>
          </cell>
          <cell r="G1904" t="str">
            <v>INSUL ENG SUPORT</v>
          </cell>
          <cell r="H1904">
            <v>510</v>
          </cell>
          <cell r="I1904" t="e">
            <v>#N/A</v>
          </cell>
          <cell r="J1904" t="e">
            <v>#N/A</v>
          </cell>
          <cell r="K1904" t="str">
            <v>P2730;PRS030</v>
          </cell>
          <cell r="L1904">
            <v>6</v>
          </cell>
          <cell r="M1904">
            <v>416.66666666666663</v>
          </cell>
          <cell r="N1904" t="str">
            <v>6x1</v>
          </cell>
          <cell r="O1904" t="str">
            <v>Compression</v>
          </cell>
          <cell r="P1904" t="str">
            <v>Sub.Cont.</v>
          </cell>
          <cell r="Q1904" t="str">
            <v>NO</v>
          </cell>
          <cell r="R1904" t="str">
            <v>205 / 238</v>
          </cell>
          <cell r="S1904">
            <v>100</v>
          </cell>
          <cell r="T1904" t="str">
            <v>JIG</v>
          </cell>
          <cell r="Y1904">
            <v>10</v>
          </cell>
          <cell r="Z1904">
            <v>43.2</v>
          </cell>
          <cell r="AA1904">
            <v>180</v>
          </cell>
          <cell r="AB1904">
            <v>20</v>
          </cell>
          <cell r="AC1904">
            <v>80</v>
          </cell>
          <cell r="AD1904" t="str">
            <v>NPI</v>
          </cell>
          <cell r="AE1904">
            <v>460</v>
          </cell>
          <cell r="AF1904">
            <v>6</v>
          </cell>
          <cell r="AG1904">
            <v>6</v>
          </cell>
          <cell r="AH1904">
            <v>833.33333333333326</v>
          </cell>
          <cell r="AJ1904">
            <v>23.37</v>
          </cell>
          <cell r="AL1904" t="e">
            <v>#N/A</v>
          </cell>
          <cell r="AM1904" t="e">
            <v>#N/A</v>
          </cell>
          <cell r="AN1904" t="e">
            <v>#N/A</v>
          </cell>
          <cell r="AO1904" t="e">
            <v>#N/A</v>
          </cell>
          <cell r="AP1904" t="e">
            <v>#N/A</v>
          </cell>
          <cell r="AQ1904" t="e">
            <v>#N/A</v>
          </cell>
          <cell r="AR1904" t="e">
            <v>#N/A</v>
          </cell>
          <cell r="AS1904" t="e">
            <v>#N/A</v>
          </cell>
          <cell r="AT1904" t="e">
            <v>#N/A</v>
          </cell>
        </row>
        <row r="1905">
          <cell r="B1905" t="str">
            <v>MD137446</v>
          </cell>
          <cell r="C1905" t="str">
            <v>MD137446;A</v>
          </cell>
          <cell r="D1905" t="str">
            <v>F-RP</v>
          </cell>
          <cell r="E1905" t="e">
            <v>#N/A</v>
          </cell>
          <cell r="F1905" t="e">
            <v>#N/A</v>
          </cell>
          <cell r="G1905" t="e">
            <v>#N/A</v>
          </cell>
          <cell r="H1905">
            <v>510</v>
          </cell>
          <cell r="I1905" t="e">
            <v>#N/A</v>
          </cell>
          <cell r="J1905" t="e">
            <v>#N/A</v>
          </cell>
          <cell r="K1905" t="str">
            <v>P2730;PRS030</v>
          </cell>
          <cell r="L1905">
            <v>6</v>
          </cell>
          <cell r="M1905">
            <v>396.82539682539687</v>
          </cell>
          <cell r="N1905" t="str">
            <v>6x1</v>
          </cell>
          <cell r="O1905" t="str">
            <v>Injection</v>
          </cell>
          <cell r="P1905" t="str">
            <v>Press Dep.</v>
          </cell>
          <cell r="Q1905" t="str">
            <v>NO</v>
          </cell>
          <cell r="R1905" t="str">
            <v>205 / 220</v>
          </cell>
          <cell r="S1905">
            <v>150</v>
          </cell>
          <cell r="U1905">
            <v>50</v>
          </cell>
          <cell r="W1905">
            <v>8</v>
          </cell>
          <cell r="Y1905">
            <v>12</v>
          </cell>
          <cell r="Z1905">
            <v>45.36</v>
          </cell>
          <cell r="AA1905">
            <v>165</v>
          </cell>
          <cell r="AB1905">
            <v>30</v>
          </cell>
          <cell r="AC1905">
            <v>57</v>
          </cell>
          <cell r="AD1905" t="str">
            <v>RK</v>
          </cell>
          <cell r="AE1905">
            <v>0</v>
          </cell>
          <cell r="AF1905">
            <v>6</v>
          </cell>
          <cell r="AG1905">
            <v>6</v>
          </cell>
          <cell r="AH1905">
            <v>793.65079365079373</v>
          </cell>
          <cell r="AJ1905">
            <v>470</v>
          </cell>
          <cell r="AL1905" t="e">
            <v>#N/A</v>
          </cell>
          <cell r="AM1905" t="e">
            <v>#N/A</v>
          </cell>
          <cell r="AN1905" t="e">
            <v>#N/A</v>
          </cell>
          <cell r="AO1905" t="e">
            <v>#N/A</v>
          </cell>
          <cell r="AP1905" t="e">
            <v>#N/A</v>
          </cell>
          <cell r="AQ1905" t="e">
            <v>#N/A</v>
          </cell>
          <cell r="AR1905" t="e">
            <v>#N/A</v>
          </cell>
          <cell r="AS1905" t="e">
            <v>#N/A</v>
          </cell>
          <cell r="AT1905" t="e">
            <v>#N/A</v>
          </cell>
        </row>
        <row r="1906">
          <cell r="B1906" t="str">
            <v>MD137447</v>
          </cell>
          <cell r="C1906" t="str">
            <v>MD137447;A</v>
          </cell>
          <cell r="D1906" t="str">
            <v>F-RP</v>
          </cell>
          <cell r="E1906" t="e">
            <v>#N/A</v>
          </cell>
          <cell r="F1906" t="e">
            <v>#N/A</v>
          </cell>
          <cell r="G1906" t="e">
            <v>#N/A</v>
          </cell>
          <cell r="H1906">
            <v>510</v>
          </cell>
          <cell r="I1906" t="e">
            <v>#N/A</v>
          </cell>
          <cell r="J1906" t="e">
            <v>#N/A</v>
          </cell>
          <cell r="K1906" t="str">
            <v>P2730;PRS030</v>
          </cell>
          <cell r="L1906">
            <v>6</v>
          </cell>
          <cell r="M1906">
            <v>714.28571428571422</v>
          </cell>
          <cell r="N1906" t="str">
            <v>2x1</v>
          </cell>
          <cell r="O1906" t="str">
            <v>Transfer</v>
          </cell>
          <cell r="P1906" t="str">
            <v>Sub.Cont.</v>
          </cell>
          <cell r="Q1906" t="str">
            <v>NO</v>
          </cell>
          <cell r="R1906" t="str">
            <v>-</v>
          </cell>
          <cell r="S1906">
            <v>100</v>
          </cell>
          <cell r="Y1906">
            <v>3</v>
          </cell>
          <cell r="Z1906">
            <v>8.4</v>
          </cell>
          <cell r="AA1906">
            <v>175</v>
          </cell>
          <cell r="AB1906">
            <v>5</v>
          </cell>
          <cell r="AC1906">
            <v>60</v>
          </cell>
          <cell r="AD1906" t="str">
            <v>RK</v>
          </cell>
          <cell r="AE1906">
            <v>0</v>
          </cell>
          <cell r="AF1906">
            <v>2</v>
          </cell>
          <cell r="AG1906">
            <v>6</v>
          </cell>
          <cell r="AH1906">
            <v>1428.5714285714284</v>
          </cell>
          <cell r="AJ1906">
            <v>66.715199999999996</v>
          </cell>
          <cell r="AL1906" t="e">
            <v>#N/A</v>
          </cell>
          <cell r="AM1906" t="e">
            <v>#N/A</v>
          </cell>
          <cell r="AN1906" t="e">
            <v>#N/A</v>
          </cell>
          <cell r="AO1906" t="e">
            <v>#N/A</v>
          </cell>
          <cell r="AP1906" t="e">
            <v>#N/A</v>
          </cell>
          <cell r="AQ1906" t="e">
            <v>#N/A</v>
          </cell>
          <cell r="AR1906" t="e">
            <v>#N/A</v>
          </cell>
          <cell r="AS1906" t="e">
            <v>#N/A</v>
          </cell>
          <cell r="AT1906" t="e">
            <v>#N/A</v>
          </cell>
        </row>
        <row r="1907">
          <cell r="B1907" t="str">
            <v>MD139705</v>
          </cell>
          <cell r="C1907" t="str">
            <v>MD139705;A</v>
          </cell>
          <cell r="D1907" t="str">
            <v>F-RP</v>
          </cell>
          <cell r="E1907" t="str">
            <v>MSC</v>
          </cell>
          <cell r="F1907" t="str">
            <v>IRC</v>
          </cell>
          <cell r="G1907" t="str">
            <v>INSUL ENG SUPORT</v>
          </cell>
          <cell r="H1907">
            <v>510</v>
          </cell>
          <cell r="I1907" t="e">
            <v>#N/A</v>
          </cell>
          <cell r="J1907" t="e">
            <v>#N/A</v>
          </cell>
          <cell r="K1907" t="str">
            <v>P2730;PRS030</v>
          </cell>
          <cell r="L1907">
            <v>6</v>
          </cell>
          <cell r="M1907">
            <v>555.55555555555554</v>
          </cell>
          <cell r="N1907" t="str">
            <v>2x1</v>
          </cell>
          <cell r="O1907" t="str">
            <v>Compression</v>
          </cell>
          <cell r="P1907" t="str">
            <v>Sub.Cont.</v>
          </cell>
          <cell r="Q1907" t="str">
            <v>NO</v>
          </cell>
          <cell r="R1907" t="str">
            <v>205 / 238</v>
          </cell>
          <cell r="S1907">
            <v>100</v>
          </cell>
          <cell r="T1907" t="str">
            <v>JIG</v>
          </cell>
          <cell r="Y1907">
            <v>10</v>
          </cell>
          <cell r="Z1907">
            <v>10.8</v>
          </cell>
          <cell r="AA1907">
            <v>180</v>
          </cell>
          <cell r="AB1907">
            <v>20</v>
          </cell>
          <cell r="AC1907">
            <v>80</v>
          </cell>
          <cell r="AD1907" t="str">
            <v>NPI</v>
          </cell>
          <cell r="AE1907">
            <v>460</v>
          </cell>
          <cell r="AF1907">
            <v>2</v>
          </cell>
          <cell r="AG1907">
            <v>6</v>
          </cell>
          <cell r="AH1907">
            <v>1111.1111111111111</v>
          </cell>
          <cell r="AJ1907">
            <v>37.515000000000001</v>
          </cell>
          <cell r="AL1907" t="e">
            <v>#N/A</v>
          </cell>
          <cell r="AM1907" t="e">
            <v>#N/A</v>
          </cell>
          <cell r="AN1907" t="e">
            <v>#N/A</v>
          </cell>
          <cell r="AO1907" t="e">
            <v>#N/A</v>
          </cell>
          <cell r="AP1907" t="e">
            <v>#N/A</v>
          </cell>
          <cell r="AQ1907" t="e">
            <v>#N/A</v>
          </cell>
          <cell r="AR1907" t="e">
            <v>#N/A</v>
          </cell>
          <cell r="AS1907" t="e">
            <v>#N/A</v>
          </cell>
          <cell r="AT1907" t="e">
            <v>#N/A</v>
          </cell>
        </row>
        <row r="1908">
          <cell r="B1908" t="str">
            <v>MD143995</v>
          </cell>
          <cell r="C1908" t="str">
            <v>MD143995</v>
          </cell>
          <cell r="D1908" t="str">
            <v>F-SCR</v>
          </cell>
          <cell r="E1908" t="e">
            <v>#N/A</v>
          </cell>
          <cell r="F1908" t="e">
            <v>#N/A</v>
          </cell>
          <cell r="G1908" t="e">
            <v>#N/A</v>
          </cell>
          <cell r="H1908" t="str">
            <v>SCR</v>
          </cell>
          <cell r="I1908" t="e">
            <v>#N/A</v>
          </cell>
          <cell r="J1908" t="e">
            <v>#N/A</v>
          </cell>
          <cell r="K1908" t="str">
            <v>N-2723</v>
          </cell>
          <cell r="L1908" t="e">
            <v>#N/A</v>
          </cell>
          <cell r="M1908" t="e">
            <v>#N/A</v>
          </cell>
          <cell r="N1908" t="str">
            <v>1x2</v>
          </cell>
          <cell r="O1908" t="str">
            <v>Compression</v>
          </cell>
          <cell r="P1908" t="str">
            <v>Sub.Cont.</v>
          </cell>
          <cell r="Q1908" t="str">
            <v>NO</v>
          </cell>
          <cell r="R1908" t="str">
            <v>-</v>
          </cell>
          <cell r="S1908">
            <v>100</v>
          </cell>
          <cell r="T1908">
            <v>6</v>
          </cell>
          <cell r="U1908">
            <v>18</v>
          </cell>
          <cell r="V1908">
            <v>140</v>
          </cell>
          <cell r="W1908">
            <v>8</v>
          </cell>
          <cell r="Y1908">
            <v>3</v>
          </cell>
          <cell r="Z1908">
            <v>0</v>
          </cell>
          <cell r="AA1908">
            <v>180</v>
          </cell>
          <cell r="AB1908">
            <v>10</v>
          </cell>
          <cell r="AC1908">
            <v>70</v>
          </cell>
          <cell r="AD1908" t="str">
            <v>SE</v>
          </cell>
          <cell r="AE1908">
            <v>0</v>
          </cell>
          <cell r="AF1908">
            <v>1</v>
          </cell>
          <cell r="AG1908" t="e">
            <v>#N/A</v>
          </cell>
          <cell r="AH1908" t="e">
            <v>#N/A</v>
          </cell>
          <cell r="AJ1908">
            <v>0</v>
          </cell>
          <cell r="AL1908" t="e">
            <v>#N/A</v>
          </cell>
          <cell r="AM1908" t="e">
            <v>#N/A</v>
          </cell>
          <cell r="AN1908" t="e">
            <v>#N/A</v>
          </cell>
          <cell r="AO1908" t="e">
            <v>#N/A</v>
          </cell>
          <cell r="AP1908" t="e">
            <v>#N/A</v>
          </cell>
          <cell r="AQ1908" t="e">
            <v>#N/A</v>
          </cell>
          <cell r="AR1908" t="e">
            <v>#N/A</v>
          </cell>
          <cell r="AS1908" t="e">
            <v>#N/A</v>
          </cell>
          <cell r="AT1908" t="e">
            <v>#N/A</v>
          </cell>
        </row>
        <row r="1909">
          <cell r="B1909" t="str">
            <v>MD171098</v>
          </cell>
          <cell r="C1909" t="str">
            <v>MD171098;A</v>
          </cell>
          <cell r="D1909" t="e">
            <v>#N/A</v>
          </cell>
          <cell r="E1909" t="e">
            <v>#N/A</v>
          </cell>
          <cell r="F1909" t="e">
            <v>#N/A</v>
          </cell>
          <cell r="G1909" t="e">
            <v>#N/A</v>
          </cell>
          <cell r="H1909">
            <v>510</v>
          </cell>
          <cell r="I1909" t="e">
            <v>#N/A</v>
          </cell>
          <cell r="J1909" t="e">
            <v>#N/A</v>
          </cell>
          <cell r="K1909" t="str">
            <v>P2730;PRS030</v>
          </cell>
          <cell r="L1909">
            <v>6</v>
          </cell>
          <cell r="M1909">
            <v>350.14005602240894</v>
          </cell>
          <cell r="N1909" t="str">
            <v>5x1</v>
          </cell>
          <cell r="O1909" t="str">
            <v>Compression</v>
          </cell>
          <cell r="P1909" t="str">
            <v>Press 510</v>
          </cell>
          <cell r="Q1909" t="str">
            <v>NO</v>
          </cell>
          <cell r="R1909" t="str">
            <v>-</v>
          </cell>
          <cell r="S1909">
            <v>180</v>
          </cell>
          <cell r="T1909">
            <v>42</v>
          </cell>
          <cell r="V1909">
            <v>77</v>
          </cell>
          <cell r="X1909">
            <v>22</v>
          </cell>
          <cell r="Y1909">
            <v>15</v>
          </cell>
          <cell r="Z1909">
            <v>42.84</v>
          </cell>
          <cell r="AA1909">
            <v>170</v>
          </cell>
          <cell r="AB1909">
            <v>3</v>
          </cell>
          <cell r="AC1909">
            <v>70</v>
          </cell>
          <cell r="AD1909" t="str">
            <v>RPS</v>
          </cell>
          <cell r="AE1909">
            <v>0</v>
          </cell>
          <cell r="AF1909">
            <v>5</v>
          </cell>
          <cell r="AG1909">
            <v>6</v>
          </cell>
          <cell r="AH1909">
            <v>700.28011204481788</v>
          </cell>
          <cell r="AJ1909">
            <v>46.494</v>
          </cell>
          <cell r="AL1909" t="e">
            <v>#N/A</v>
          </cell>
          <cell r="AM1909" t="e">
            <v>#N/A</v>
          </cell>
          <cell r="AN1909" t="e">
            <v>#N/A</v>
          </cell>
          <cell r="AO1909" t="e">
            <v>#N/A</v>
          </cell>
          <cell r="AP1909" t="e">
            <v>#N/A</v>
          </cell>
          <cell r="AQ1909" t="e">
            <v>#N/A</v>
          </cell>
          <cell r="AR1909" t="e">
            <v>#N/A</v>
          </cell>
          <cell r="AS1909" t="e">
            <v>#N/A</v>
          </cell>
          <cell r="AT1909" t="e">
            <v>#N/A</v>
          </cell>
        </row>
        <row r="1910">
          <cell r="B1910" t="str">
            <v>MD171369</v>
          </cell>
          <cell r="C1910" t="str">
            <v>MD171369;A</v>
          </cell>
          <cell r="D1910" t="e">
            <v>#N/A</v>
          </cell>
          <cell r="E1910" t="e">
            <v>#N/A</v>
          </cell>
          <cell r="F1910" t="e">
            <v>#N/A</v>
          </cell>
          <cell r="G1910" t="e">
            <v>#N/A</v>
          </cell>
          <cell r="H1910">
            <v>510</v>
          </cell>
          <cell r="I1910" t="e">
            <v>#N/A</v>
          </cell>
          <cell r="J1910" t="e">
            <v>#N/A</v>
          </cell>
          <cell r="K1910" t="str">
            <v>P2730;PRS030</v>
          </cell>
          <cell r="L1910">
            <v>6</v>
          </cell>
          <cell r="M1910">
            <v>0</v>
          </cell>
          <cell r="N1910" t="str">
            <v>4x1</v>
          </cell>
          <cell r="O1910" t="str">
            <v>Compression</v>
          </cell>
          <cell r="P1910" t="str">
            <v>Sub.Cont.</v>
          </cell>
          <cell r="Q1910" t="str">
            <v>NO</v>
          </cell>
          <cell r="R1910" t="str">
            <v>-</v>
          </cell>
          <cell r="S1910">
            <v>100</v>
          </cell>
          <cell r="T1910">
            <v>8</v>
          </cell>
          <cell r="U1910">
            <v>60</v>
          </cell>
          <cell r="V1910">
            <v>70</v>
          </cell>
          <cell r="W1910">
            <v>8</v>
          </cell>
          <cell r="Y1910">
            <v>6</v>
          </cell>
          <cell r="Z1910">
            <v>37.799999999999997</v>
          </cell>
          <cell r="AA1910">
            <v>175</v>
          </cell>
          <cell r="AB1910">
            <v>15</v>
          </cell>
          <cell r="AC1910">
            <v>60</v>
          </cell>
          <cell r="AD1910" t="str">
            <v>RK</v>
          </cell>
          <cell r="AE1910">
            <v>0</v>
          </cell>
          <cell r="AF1910">
            <v>0</v>
          </cell>
          <cell r="AG1910">
            <v>6</v>
          </cell>
          <cell r="AH1910">
            <v>0</v>
          </cell>
          <cell r="AJ1910">
            <v>0</v>
          </cell>
          <cell r="AL1910" t="e">
            <v>#N/A</v>
          </cell>
          <cell r="AM1910" t="e">
            <v>#N/A</v>
          </cell>
          <cell r="AN1910" t="e">
            <v>#N/A</v>
          </cell>
          <cell r="AO1910" t="e">
            <v>#N/A</v>
          </cell>
          <cell r="AP1910" t="e">
            <v>#N/A</v>
          </cell>
          <cell r="AQ1910" t="e">
            <v>#N/A</v>
          </cell>
          <cell r="AR1910" t="e">
            <v>#N/A</v>
          </cell>
          <cell r="AS1910" t="e">
            <v>#N/A</v>
          </cell>
          <cell r="AT1910" t="e">
            <v>#N/A</v>
          </cell>
        </row>
        <row r="1911">
          <cell r="B1911" t="str">
            <v>MD174560</v>
          </cell>
          <cell r="C1911" t="str">
            <v>MD174560;A</v>
          </cell>
          <cell r="D1911" t="str">
            <v>F-SCR</v>
          </cell>
          <cell r="E1911" t="e">
            <v>#N/A</v>
          </cell>
          <cell r="F1911" t="e">
            <v>#N/A</v>
          </cell>
          <cell r="G1911" t="e">
            <v>#N/A</v>
          </cell>
          <cell r="H1911" t="str">
            <v>SCR</v>
          </cell>
          <cell r="I1911" t="e">
            <v>#N/A</v>
          </cell>
          <cell r="J1911" t="e">
            <v>#N/A</v>
          </cell>
          <cell r="K1911" t="str">
            <v>P2730;PRS030</v>
          </cell>
          <cell r="L1911">
            <v>6</v>
          </cell>
          <cell r="M1911" t="e">
            <v>#DIV/0!</v>
          </cell>
          <cell r="N1911" t="str">
            <v>1x1</v>
          </cell>
          <cell r="O1911" t="str">
            <v>Transfer</v>
          </cell>
          <cell r="P1911" t="str">
            <v>Sub.Cont.</v>
          </cell>
          <cell r="Q1911" t="str">
            <v>NO</v>
          </cell>
          <cell r="R1911" t="str">
            <v>-</v>
          </cell>
          <cell r="S1911">
            <v>100</v>
          </cell>
          <cell r="Y1911">
            <v>3</v>
          </cell>
          <cell r="Z1911">
            <v>0</v>
          </cell>
          <cell r="AA1911">
            <v>175</v>
          </cell>
          <cell r="AB1911">
            <v>10</v>
          </cell>
          <cell r="AC1911">
            <v>50</v>
          </cell>
          <cell r="AD1911" t="str">
            <v>RK</v>
          </cell>
          <cell r="AE1911">
            <v>0</v>
          </cell>
          <cell r="AF1911">
            <v>1</v>
          </cell>
          <cell r="AG1911">
            <v>6</v>
          </cell>
          <cell r="AH1911" t="e">
            <v>#DIV/0!</v>
          </cell>
          <cell r="AJ1911">
            <v>64.944000000000003</v>
          </cell>
          <cell r="AL1911" t="e">
            <v>#N/A</v>
          </cell>
          <cell r="AM1911" t="e">
            <v>#N/A</v>
          </cell>
          <cell r="AN1911" t="e">
            <v>#N/A</v>
          </cell>
          <cell r="AO1911" t="e">
            <v>#N/A</v>
          </cell>
          <cell r="AP1911" t="e">
            <v>#N/A</v>
          </cell>
          <cell r="AQ1911" t="e">
            <v>#N/A</v>
          </cell>
          <cell r="AR1911" t="e">
            <v>#N/A</v>
          </cell>
          <cell r="AS1911" t="e">
            <v>#N/A</v>
          </cell>
          <cell r="AT1911" t="e">
            <v>#N/A</v>
          </cell>
        </row>
        <row r="1912">
          <cell r="B1912" t="str">
            <v>MD175864</v>
          </cell>
          <cell r="C1912" t="str">
            <v>MD175864;A</v>
          </cell>
          <cell r="D1912" t="str">
            <v>F-RP</v>
          </cell>
          <cell r="E1912" t="str">
            <v>MSC</v>
          </cell>
          <cell r="F1912" t="str">
            <v>IRC</v>
          </cell>
          <cell r="G1912" t="str">
            <v>INSUL ENG SUPORT</v>
          </cell>
          <cell r="H1912">
            <v>510</v>
          </cell>
          <cell r="I1912" t="e">
            <v>#N/A</v>
          </cell>
          <cell r="J1912" t="e">
            <v>#N/A</v>
          </cell>
          <cell r="K1912" t="str">
            <v>P2730;PRS030</v>
          </cell>
          <cell r="L1912">
            <v>6</v>
          </cell>
          <cell r="M1912">
            <v>396.82539682539687</v>
          </cell>
          <cell r="N1912" t="str">
            <v>6x1</v>
          </cell>
          <cell r="O1912" t="str">
            <v>Transfer</v>
          </cell>
          <cell r="P1912" t="str">
            <v>Press Dep.</v>
          </cell>
          <cell r="Q1912" t="str">
            <v>NO</v>
          </cell>
          <cell r="R1912" t="str">
            <v>205 / 220</v>
          </cell>
          <cell r="S1912">
            <v>180</v>
          </cell>
          <cell r="Y1912">
            <v>25</v>
          </cell>
          <cell r="Z1912">
            <v>45.36</v>
          </cell>
          <cell r="AA1912">
            <v>175</v>
          </cell>
          <cell r="AB1912">
            <v>25</v>
          </cell>
          <cell r="AC1912">
            <v>67</v>
          </cell>
          <cell r="AD1912" t="str">
            <v>RK</v>
          </cell>
          <cell r="AE1912">
            <v>124</v>
          </cell>
          <cell r="AF1912">
            <v>6</v>
          </cell>
          <cell r="AG1912">
            <v>6</v>
          </cell>
          <cell r="AH1912">
            <v>793.65079365079373</v>
          </cell>
          <cell r="AJ1912">
            <v>32</v>
          </cell>
          <cell r="AL1912" t="e">
            <v>#N/A</v>
          </cell>
          <cell r="AM1912" t="e">
            <v>#N/A</v>
          </cell>
          <cell r="AN1912" t="e">
            <v>#N/A</v>
          </cell>
          <cell r="AO1912" t="e">
            <v>#N/A</v>
          </cell>
          <cell r="AP1912">
            <v>455</v>
          </cell>
          <cell r="AQ1912" t="e">
            <v>#N/A</v>
          </cell>
          <cell r="AR1912" t="str">
            <v>PRS</v>
          </cell>
          <cell r="AS1912">
            <v>39.229999999999997</v>
          </cell>
          <cell r="AT1912" t="e">
            <v>#N/A</v>
          </cell>
        </row>
        <row r="1913">
          <cell r="B1913" t="str">
            <v>MD178940</v>
          </cell>
          <cell r="C1913" t="str">
            <v>MD178940;A</v>
          </cell>
          <cell r="D1913" t="str">
            <v>F-WCLHO</v>
          </cell>
          <cell r="E1913" t="e">
            <v>#N/A</v>
          </cell>
          <cell r="F1913" t="e">
            <v>#N/A</v>
          </cell>
          <cell r="G1913" t="e">
            <v>#N/A</v>
          </cell>
          <cell r="H1913" t="str">
            <v>CR</v>
          </cell>
          <cell r="I1913" t="e">
            <v>#N/A</v>
          </cell>
          <cell r="J1913" t="e">
            <v>#N/A</v>
          </cell>
          <cell r="K1913" t="str">
            <v>P2730;PRS030</v>
          </cell>
          <cell r="L1913">
            <v>6</v>
          </cell>
          <cell r="M1913">
            <v>450</v>
          </cell>
          <cell r="N1913" t="str">
            <v>9x1</v>
          </cell>
          <cell r="O1913" t="str">
            <v>Transfer</v>
          </cell>
          <cell r="P1913" t="str">
            <v>Press Dep.</v>
          </cell>
          <cell r="Q1913" t="str">
            <v>NO</v>
          </cell>
          <cell r="R1913" t="str">
            <v>205 / 220</v>
          </cell>
          <cell r="S1913">
            <v>180</v>
          </cell>
          <cell r="Y1913">
            <v>25</v>
          </cell>
          <cell r="Z1913">
            <v>40</v>
          </cell>
          <cell r="AA1913">
            <v>175</v>
          </cell>
          <cell r="AB1913">
            <v>25</v>
          </cell>
          <cell r="AC1913">
            <v>67</v>
          </cell>
          <cell r="AD1913" t="str">
            <v>RK</v>
          </cell>
          <cell r="AE1913">
            <v>124</v>
          </cell>
          <cell r="AF1913">
            <v>6</v>
          </cell>
          <cell r="AG1913">
            <v>6</v>
          </cell>
          <cell r="AH1913">
            <v>900</v>
          </cell>
          <cell r="AJ1913">
            <v>32</v>
          </cell>
          <cell r="AL1913">
            <v>45</v>
          </cell>
          <cell r="AM1913">
            <v>15</v>
          </cell>
          <cell r="AN1913">
            <v>270</v>
          </cell>
          <cell r="AO1913">
            <v>1.8</v>
          </cell>
          <cell r="AP1913">
            <v>455</v>
          </cell>
          <cell r="AQ1913" t="e">
            <v>#N/A</v>
          </cell>
          <cell r="AR1913" t="str">
            <v>PRS</v>
          </cell>
          <cell r="AS1913">
            <v>39.229999999999997</v>
          </cell>
          <cell r="AT1913" t="e">
            <v>#N/A</v>
          </cell>
        </row>
        <row r="1914">
          <cell r="B1914" t="str">
            <v>MD188357</v>
          </cell>
          <cell r="C1914" t="str">
            <v>MD188357;A</v>
          </cell>
          <cell r="D1914" t="str">
            <v>F-RP</v>
          </cell>
          <cell r="E1914" t="e">
            <v>#N/A</v>
          </cell>
          <cell r="F1914" t="e">
            <v>#N/A</v>
          </cell>
          <cell r="G1914" t="e">
            <v>#N/A</v>
          </cell>
          <cell r="H1914">
            <v>510</v>
          </cell>
          <cell r="I1914" t="e">
            <v>#N/A</v>
          </cell>
          <cell r="J1914" t="e">
            <v>#N/A</v>
          </cell>
          <cell r="K1914" t="str">
            <v>P2730;PRS030</v>
          </cell>
          <cell r="L1914">
            <v>6</v>
          </cell>
          <cell r="M1914">
            <v>396.82539682539687</v>
          </cell>
          <cell r="N1914" t="str">
            <v>6x1</v>
          </cell>
          <cell r="O1914" t="str">
            <v>Compression</v>
          </cell>
          <cell r="P1914" t="str">
            <v>Press Dep.</v>
          </cell>
          <cell r="Q1914" t="str">
            <v>NO</v>
          </cell>
          <cell r="R1914" t="str">
            <v>-</v>
          </cell>
          <cell r="S1914">
            <v>120</v>
          </cell>
          <cell r="Y1914">
            <v>5</v>
          </cell>
          <cell r="Z1914">
            <v>45.36</v>
          </cell>
          <cell r="AA1914">
            <v>175</v>
          </cell>
          <cell r="AB1914">
            <v>0</v>
          </cell>
          <cell r="AC1914">
            <v>90</v>
          </cell>
          <cell r="AD1914" t="str">
            <v>RK</v>
          </cell>
          <cell r="AE1914">
            <v>0</v>
          </cell>
          <cell r="AF1914">
            <v>6</v>
          </cell>
          <cell r="AG1914">
            <v>6</v>
          </cell>
          <cell r="AH1914">
            <v>793.65079365079373</v>
          </cell>
          <cell r="AJ1914">
            <v>0</v>
          </cell>
          <cell r="AL1914" t="e">
            <v>#N/A</v>
          </cell>
          <cell r="AM1914" t="e">
            <v>#N/A</v>
          </cell>
          <cell r="AN1914" t="e">
            <v>#N/A</v>
          </cell>
          <cell r="AO1914" t="e">
            <v>#N/A</v>
          </cell>
          <cell r="AP1914" t="e">
            <v>#N/A</v>
          </cell>
          <cell r="AQ1914" t="e">
            <v>#N/A</v>
          </cell>
          <cell r="AR1914" t="e">
            <v>#N/A</v>
          </cell>
          <cell r="AS1914" t="e">
            <v>#N/A</v>
          </cell>
          <cell r="AT1914" t="e">
            <v>#N/A</v>
          </cell>
        </row>
        <row r="1915">
          <cell r="B1915" t="str">
            <v>MD188435</v>
          </cell>
          <cell r="C1915" t="str">
            <v>MD188435</v>
          </cell>
          <cell r="D1915" t="str">
            <v>F-SCR</v>
          </cell>
          <cell r="E1915" t="e">
            <v>#N/A</v>
          </cell>
          <cell r="F1915" t="e">
            <v>#N/A</v>
          </cell>
          <cell r="G1915" t="e">
            <v>#N/A</v>
          </cell>
          <cell r="H1915" t="str">
            <v>SUB</v>
          </cell>
          <cell r="I1915" t="e">
            <v>#N/A</v>
          </cell>
          <cell r="J1915" t="e">
            <v>#N/A</v>
          </cell>
          <cell r="K1915" t="str">
            <v>P2730;PRS030</v>
          </cell>
          <cell r="L1915">
            <v>6</v>
          </cell>
          <cell r="M1915" t="e">
            <v>#DIV/0!</v>
          </cell>
          <cell r="N1915" t="str">
            <v>2x1</v>
          </cell>
          <cell r="O1915" t="str">
            <v>Compression</v>
          </cell>
          <cell r="P1915" t="str">
            <v>Sub.Cont.</v>
          </cell>
          <cell r="Q1915" t="str">
            <v>NO</v>
          </cell>
          <cell r="R1915" t="str">
            <v>-</v>
          </cell>
          <cell r="S1915">
            <v>130</v>
          </cell>
          <cell r="T1915">
            <v>4</v>
          </cell>
          <cell r="U1915">
            <v>61</v>
          </cell>
          <cell r="V1915">
            <v>270</v>
          </cell>
          <cell r="W1915">
            <v>8</v>
          </cell>
          <cell r="Y1915">
            <v>12</v>
          </cell>
          <cell r="Z1915">
            <v>0</v>
          </cell>
          <cell r="AA1915">
            <v>175</v>
          </cell>
          <cell r="AB1915">
            <v>20</v>
          </cell>
          <cell r="AC1915">
            <v>70</v>
          </cell>
          <cell r="AD1915" t="str">
            <v>SE</v>
          </cell>
          <cell r="AE1915">
            <v>0</v>
          </cell>
          <cell r="AF1915">
            <v>2</v>
          </cell>
          <cell r="AG1915">
            <v>6</v>
          </cell>
          <cell r="AH1915" t="e">
            <v>#DIV/0!</v>
          </cell>
          <cell r="AJ1915">
            <v>60.220799999999997</v>
          </cell>
          <cell r="AL1915" t="e">
            <v>#N/A</v>
          </cell>
          <cell r="AM1915" t="e">
            <v>#N/A</v>
          </cell>
          <cell r="AN1915" t="e">
            <v>#N/A</v>
          </cell>
          <cell r="AO1915" t="e">
            <v>#N/A</v>
          </cell>
          <cell r="AP1915" t="e">
            <v>#N/A</v>
          </cell>
          <cell r="AQ1915" t="e">
            <v>#N/A</v>
          </cell>
          <cell r="AR1915" t="e">
            <v>#N/A</v>
          </cell>
          <cell r="AS1915" t="e">
            <v>#N/A</v>
          </cell>
          <cell r="AT1915" t="e">
            <v>#N/A</v>
          </cell>
        </row>
        <row r="1916">
          <cell r="B1916" t="str">
            <v>MD189767</v>
          </cell>
          <cell r="C1916" t="str">
            <v>MD189767;A</v>
          </cell>
          <cell r="D1916" t="str">
            <v>F-RP</v>
          </cell>
          <cell r="E1916" t="str">
            <v>MSC</v>
          </cell>
          <cell r="F1916" t="str">
            <v>IRC</v>
          </cell>
          <cell r="G1916" t="str">
            <v>INSUL ENG MTG</v>
          </cell>
          <cell r="H1916">
            <v>510</v>
          </cell>
          <cell r="I1916" t="e">
            <v>#N/A</v>
          </cell>
          <cell r="J1916" t="e">
            <v>#N/A</v>
          </cell>
          <cell r="K1916" t="str">
            <v>P2730;PRS030</v>
          </cell>
          <cell r="L1916">
            <v>6</v>
          </cell>
          <cell r="M1916">
            <v>396.82539682539687</v>
          </cell>
          <cell r="N1916" t="str">
            <v>6x1</v>
          </cell>
          <cell r="O1916" t="str">
            <v>Compression</v>
          </cell>
          <cell r="P1916" t="str">
            <v>Sub.Cont.</v>
          </cell>
          <cell r="Q1916" t="str">
            <v>NO</v>
          </cell>
          <cell r="R1916" t="str">
            <v>205 / 238</v>
          </cell>
          <cell r="S1916">
            <v>100</v>
          </cell>
          <cell r="T1916" t="str">
            <v>JIG</v>
          </cell>
          <cell r="Y1916">
            <v>10</v>
          </cell>
          <cell r="Z1916">
            <v>45.36</v>
          </cell>
          <cell r="AA1916">
            <v>180</v>
          </cell>
          <cell r="AB1916">
            <v>15</v>
          </cell>
          <cell r="AC1916">
            <v>80</v>
          </cell>
          <cell r="AD1916" t="str">
            <v>RK</v>
          </cell>
          <cell r="AE1916">
            <v>30</v>
          </cell>
          <cell r="AF1916">
            <v>6</v>
          </cell>
          <cell r="AG1916">
            <v>6</v>
          </cell>
          <cell r="AH1916">
            <v>793.65079365079373</v>
          </cell>
          <cell r="AJ1916">
            <v>47.231999999999999</v>
          </cell>
          <cell r="AL1916" t="e">
            <v>#N/A</v>
          </cell>
          <cell r="AM1916" t="e">
            <v>#N/A</v>
          </cell>
          <cell r="AN1916" t="e">
            <v>#N/A</v>
          </cell>
          <cell r="AO1916" t="e">
            <v>#N/A</v>
          </cell>
          <cell r="AP1916" t="e">
            <v>#N/A</v>
          </cell>
          <cell r="AQ1916" t="e">
            <v>#N/A</v>
          </cell>
          <cell r="AR1916" t="e">
            <v>#N/A</v>
          </cell>
          <cell r="AS1916" t="e">
            <v>#N/A</v>
          </cell>
          <cell r="AT1916" t="e">
            <v>#N/A</v>
          </cell>
        </row>
        <row r="1917">
          <cell r="B1917" t="str">
            <v>MD194710</v>
          </cell>
          <cell r="C1917" t="str">
            <v>MD194710;A</v>
          </cell>
          <cell r="D1917" t="str">
            <v>F-RPM</v>
          </cell>
          <cell r="E1917" t="str">
            <v>MSC</v>
          </cell>
          <cell r="F1917" t="str">
            <v>IRC</v>
          </cell>
          <cell r="G1917" t="str">
            <v>INSUL ENG MTG</v>
          </cell>
          <cell r="H1917">
            <v>510</v>
          </cell>
          <cell r="I1917" t="e">
            <v>#N/A</v>
          </cell>
          <cell r="J1917" t="e">
            <v>#N/A</v>
          </cell>
          <cell r="K1917" t="str">
            <v>P2730;PRS030</v>
          </cell>
          <cell r="L1917">
            <v>6</v>
          </cell>
          <cell r="M1917">
            <v>330.68783068783068</v>
          </cell>
          <cell r="N1917" t="str">
            <v>5x1</v>
          </cell>
          <cell r="O1917" t="str">
            <v>Compression</v>
          </cell>
          <cell r="P1917" t="str">
            <v>Sub.Cont.</v>
          </cell>
          <cell r="Q1917" t="str">
            <v>NO</v>
          </cell>
          <cell r="R1917" t="str">
            <v>205 / 238</v>
          </cell>
          <cell r="S1917">
            <v>100</v>
          </cell>
          <cell r="T1917" t="str">
            <v>JIG</v>
          </cell>
          <cell r="Y1917">
            <v>10</v>
          </cell>
          <cell r="Z1917">
            <v>45.36</v>
          </cell>
          <cell r="AA1917">
            <v>180</v>
          </cell>
          <cell r="AB1917">
            <v>15</v>
          </cell>
          <cell r="AC1917">
            <v>80</v>
          </cell>
          <cell r="AD1917" t="str">
            <v>RK</v>
          </cell>
          <cell r="AE1917">
            <v>30</v>
          </cell>
          <cell r="AF1917">
            <v>5</v>
          </cell>
          <cell r="AG1917">
            <v>6</v>
          </cell>
          <cell r="AH1917">
            <v>661.37566137566137</v>
          </cell>
          <cell r="AJ1917">
            <v>177.58125000000001</v>
          </cell>
          <cell r="AL1917" t="e">
            <v>#N/A</v>
          </cell>
          <cell r="AM1917" t="e">
            <v>#N/A</v>
          </cell>
          <cell r="AN1917" t="e">
            <v>#N/A</v>
          </cell>
          <cell r="AO1917" t="e">
            <v>#N/A</v>
          </cell>
          <cell r="AP1917" t="e">
            <v>#N/A</v>
          </cell>
          <cell r="AQ1917" t="e">
            <v>#N/A</v>
          </cell>
          <cell r="AR1917" t="e">
            <v>#N/A</v>
          </cell>
          <cell r="AS1917" t="e">
            <v>#N/A</v>
          </cell>
          <cell r="AT1917" t="e">
            <v>#N/A</v>
          </cell>
        </row>
        <row r="1918">
          <cell r="B1918" t="str">
            <v>MD305983</v>
          </cell>
          <cell r="C1918" t="str">
            <v>MD305983;A</v>
          </cell>
          <cell r="D1918" t="str">
            <v>F-SCR</v>
          </cell>
          <cell r="E1918" t="str">
            <v>MSC</v>
          </cell>
          <cell r="F1918" t="str">
            <v>IRC</v>
          </cell>
          <cell r="G1918" t="str">
            <v>INSUL ENG MTG</v>
          </cell>
          <cell r="H1918">
            <v>510</v>
          </cell>
          <cell r="I1918" t="e">
            <v>#N/A</v>
          </cell>
          <cell r="J1918" t="e">
            <v>#N/A</v>
          </cell>
          <cell r="K1918" t="str">
            <v>Z5700;PRS080</v>
          </cell>
          <cell r="L1918" t="e">
            <v>#N/A</v>
          </cell>
          <cell r="M1918" t="e">
            <v>#N/A</v>
          </cell>
          <cell r="N1918" t="str">
            <v>1x1</v>
          </cell>
          <cell r="O1918" t="str">
            <v>Compression</v>
          </cell>
          <cell r="P1918" t="str">
            <v>Sub.Cont.</v>
          </cell>
          <cell r="Q1918" t="str">
            <v>NO</v>
          </cell>
          <cell r="R1918" t="str">
            <v>205 / 238</v>
          </cell>
          <cell r="S1918">
            <v>100</v>
          </cell>
          <cell r="T1918" t="str">
            <v>JIG</v>
          </cell>
          <cell r="Y1918">
            <v>10</v>
          </cell>
          <cell r="Z1918">
            <v>200</v>
          </cell>
          <cell r="AA1918">
            <v>180</v>
          </cell>
          <cell r="AB1918">
            <v>15</v>
          </cell>
          <cell r="AC1918">
            <v>80</v>
          </cell>
          <cell r="AD1918" t="str">
            <v>RK</v>
          </cell>
          <cell r="AE1918">
            <v>25</v>
          </cell>
          <cell r="AF1918">
            <v>1</v>
          </cell>
          <cell r="AG1918" t="e">
            <v>#N/A</v>
          </cell>
          <cell r="AH1918" t="e">
            <v>#N/A</v>
          </cell>
          <cell r="AJ1918">
            <v>18.45</v>
          </cell>
          <cell r="AL1918">
            <v>90</v>
          </cell>
          <cell r="AM1918">
            <v>30</v>
          </cell>
          <cell r="AN1918">
            <v>90</v>
          </cell>
          <cell r="AO1918">
            <v>18</v>
          </cell>
          <cell r="AP1918" t="e">
            <v>#N/A</v>
          </cell>
          <cell r="AQ1918" t="e">
            <v>#N/A</v>
          </cell>
          <cell r="AR1918" t="e">
            <v>#N/A</v>
          </cell>
          <cell r="AS1918" t="e">
            <v>#N/A</v>
          </cell>
          <cell r="AT1918" t="e">
            <v>#N/A</v>
          </cell>
        </row>
        <row r="1919">
          <cell r="B1919" t="str">
            <v>MD305983</v>
          </cell>
          <cell r="C1919" t="str">
            <v>MD305983;A</v>
          </cell>
          <cell r="D1919" t="str">
            <v>F-SCR</v>
          </cell>
          <cell r="E1919" t="str">
            <v>MSC</v>
          </cell>
          <cell r="F1919" t="str">
            <v>IRC</v>
          </cell>
          <cell r="G1919" t="str">
            <v>INSUL ENG MTG</v>
          </cell>
          <cell r="H1919">
            <v>510</v>
          </cell>
          <cell r="I1919" t="e">
            <v>#N/A</v>
          </cell>
          <cell r="J1919" t="e">
            <v>#N/A</v>
          </cell>
          <cell r="K1919" t="str">
            <v>Z5700;PRS080</v>
          </cell>
          <cell r="L1919" t="e">
            <v>#N/A</v>
          </cell>
          <cell r="M1919" t="e">
            <v>#N/A</v>
          </cell>
          <cell r="N1919" t="str">
            <v>1x1</v>
          </cell>
          <cell r="O1919" t="str">
            <v>Compression</v>
          </cell>
          <cell r="P1919" t="str">
            <v>Sub.Cont.</v>
          </cell>
          <cell r="Q1919" t="str">
            <v>NO</v>
          </cell>
          <cell r="R1919" t="str">
            <v>205 / 238</v>
          </cell>
          <cell r="S1919">
            <v>100</v>
          </cell>
          <cell r="T1919" t="str">
            <v>JIG</v>
          </cell>
          <cell r="Y1919">
            <v>10</v>
          </cell>
          <cell r="Z1919">
            <v>200</v>
          </cell>
          <cell r="AA1919">
            <v>180</v>
          </cell>
          <cell r="AB1919">
            <v>15</v>
          </cell>
          <cell r="AC1919">
            <v>80</v>
          </cell>
          <cell r="AD1919" t="str">
            <v>RK</v>
          </cell>
          <cell r="AE1919">
            <v>25</v>
          </cell>
          <cell r="AF1919">
            <v>1</v>
          </cell>
          <cell r="AG1919" t="e">
            <v>#N/A</v>
          </cell>
          <cell r="AH1919" t="e">
            <v>#N/A</v>
          </cell>
          <cell r="AJ1919">
            <v>35.423999999999999</v>
          </cell>
          <cell r="AL1919">
            <v>90</v>
          </cell>
          <cell r="AM1919">
            <v>30</v>
          </cell>
          <cell r="AN1919">
            <v>90</v>
          </cell>
          <cell r="AO1919">
            <v>18</v>
          </cell>
          <cell r="AP1919" t="e">
            <v>#N/A</v>
          </cell>
          <cell r="AQ1919" t="e">
            <v>#N/A</v>
          </cell>
          <cell r="AR1919" t="e">
            <v>#N/A</v>
          </cell>
          <cell r="AS1919" t="e">
            <v>#N/A</v>
          </cell>
          <cell r="AT1919" t="e">
            <v>#N/A</v>
          </cell>
        </row>
        <row r="1920">
          <cell r="B1920" t="str">
            <v>MD309313</v>
          </cell>
          <cell r="C1920" t="str">
            <v>MD309313;A</v>
          </cell>
          <cell r="D1920" t="e">
            <v>#N/A</v>
          </cell>
          <cell r="E1920" t="e">
            <v>#N/A</v>
          </cell>
          <cell r="F1920" t="e">
            <v>#N/A</v>
          </cell>
          <cell r="G1920" t="e">
            <v>#N/A</v>
          </cell>
          <cell r="H1920">
            <v>510</v>
          </cell>
          <cell r="I1920" t="e">
            <v>#N/A</v>
          </cell>
          <cell r="J1920" t="e">
            <v>#N/A</v>
          </cell>
          <cell r="K1920" t="str">
            <v>P2730;PRS030</v>
          </cell>
          <cell r="L1920">
            <v>6</v>
          </cell>
          <cell r="M1920">
            <v>396.82539682539687</v>
          </cell>
          <cell r="N1920" t="str">
            <v>6x1</v>
          </cell>
          <cell r="O1920" t="str">
            <v>Comprssion</v>
          </cell>
          <cell r="P1920" t="str">
            <v>Sub.Cont.</v>
          </cell>
          <cell r="Q1920" t="str">
            <v>NO</v>
          </cell>
          <cell r="R1920" t="str">
            <v>-</v>
          </cell>
          <cell r="S1920">
            <v>100</v>
          </cell>
          <cell r="Y1920">
            <v>5</v>
          </cell>
          <cell r="Z1920">
            <v>45.36</v>
          </cell>
          <cell r="AA1920">
            <v>175</v>
          </cell>
          <cell r="AB1920">
            <v>0</v>
          </cell>
          <cell r="AC1920">
            <v>70</v>
          </cell>
          <cell r="AD1920" t="str">
            <v>RK</v>
          </cell>
          <cell r="AE1920">
            <v>0</v>
          </cell>
          <cell r="AF1920">
            <v>6</v>
          </cell>
          <cell r="AG1920">
            <v>6</v>
          </cell>
          <cell r="AH1920">
            <v>793.65079365079373</v>
          </cell>
          <cell r="AJ1920">
            <v>29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 t="e">
            <v>#N/A</v>
          </cell>
          <cell r="AQ1920" t="e">
            <v>#N/A</v>
          </cell>
          <cell r="AR1920" t="e">
            <v>#N/A</v>
          </cell>
          <cell r="AS1920" t="e">
            <v>#N/A</v>
          </cell>
          <cell r="AT1920" t="e">
            <v>#N/A</v>
          </cell>
        </row>
        <row r="1921">
          <cell r="B1921" t="str">
            <v>MD312914</v>
          </cell>
          <cell r="C1921" t="str">
            <v>MD312914</v>
          </cell>
          <cell r="D1921" t="str">
            <v>F-CRM</v>
          </cell>
          <cell r="E1921" t="str">
            <v>MSC</v>
          </cell>
          <cell r="F1921" t="str">
            <v>IRC</v>
          </cell>
          <cell r="G1921" t="str">
            <v>INSUL ENG MTG</v>
          </cell>
          <cell r="H1921" t="str">
            <v>NPI</v>
          </cell>
          <cell r="I1921" t="e">
            <v>#N/A</v>
          </cell>
          <cell r="J1921" t="e">
            <v>#N/A</v>
          </cell>
          <cell r="K1921" t="str">
            <v>N-2721</v>
          </cell>
          <cell r="L1921" t="e">
            <v>#N/A</v>
          </cell>
          <cell r="M1921" t="e">
            <v>#N/A</v>
          </cell>
          <cell r="N1921" t="str">
            <v>1x1</v>
          </cell>
          <cell r="O1921" t="str">
            <v>Compression</v>
          </cell>
          <cell r="P1921" t="str">
            <v>Sub.Cont.</v>
          </cell>
          <cell r="Q1921" t="str">
            <v>NO</v>
          </cell>
          <cell r="R1921" t="str">
            <v>-</v>
          </cell>
          <cell r="S1921">
            <v>100</v>
          </cell>
          <cell r="T1921">
            <v>6</v>
          </cell>
          <cell r="U1921">
            <v>70</v>
          </cell>
          <cell r="V1921">
            <v>80</v>
          </cell>
          <cell r="W1921">
            <v>8</v>
          </cell>
          <cell r="Y1921">
            <v>6</v>
          </cell>
          <cell r="Z1921">
            <v>69.983999999999995</v>
          </cell>
          <cell r="AA1921">
            <v>175</v>
          </cell>
          <cell r="AB1921">
            <v>15</v>
          </cell>
          <cell r="AC1921">
            <v>50</v>
          </cell>
          <cell r="AD1921" t="str">
            <v>RPS</v>
          </cell>
          <cell r="AE1921">
            <v>0</v>
          </cell>
          <cell r="AF1921">
            <v>1</v>
          </cell>
          <cell r="AG1921" t="e">
            <v>#N/A</v>
          </cell>
          <cell r="AH1921" t="e">
            <v>#N/A</v>
          </cell>
          <cell r="AJ1921">
            <v>0</v>
          </cell>
          <cell r="AL1921" t="e">
            <v>#N/A</v>
          </cell>
          <cell r="AM1921" t="e">
            <v>#N/A</v>
          </cell>
          <cell r="AN1921" t="e">
            <v>#N/A</v>
          </cell>
          <cell r="AO1921" t="e">
            <v>#N/A</v>
          </cell>
          <cell r="AP1921" t="e">
            <v>#N/A</v>
          </cell>
          <cell r="AQ1921" t="e">
            <v>#N/A</v>
          </cell>
          <cell r="AR1921" t="e">
            <v>#N/A</v>
          </cell>
          <cell r="AS1921" t="e">
            <v>#N/A</v>
          </cell>
          <cell r="AT1921" t="e">
            <v>#N/A</v>
          </cell>
        </row>
        <row r="1922">
          <cell r="B1922" t="str">
            <v>MD317672</v>
          </cell>
          <cell r="C1922" t="str">
            <v>MD317672;A</v>
          </cell>
          <cell r="D1922" t="str">
            <v>F-RPM</v>
          </cell>
          <cell r="E1922" t="e">
            <v>#N/A</v>
          </cell>
          <cell r="F1922" t="e">
            <v>#N/A</v>
          </cell>
          <cell r="G1922" t="e">
            <v>#N/A</v>
          </cell>
          <cell r="H1922">
            <v>510</v>
          </cell>
          <cell r="I1922" t="e">
            <v>#N/A</v>
          </cell>
          <cell r="J1922" t="e">
            <v>#N/A</v>
          </cell>
          <cell r="K1922" t="str">
            <v>P2730;PRS030</v>
          </cell>
          <cell r="L1922">
            <v>6</v>
          </cell>
          <cell r="M1922">
            <v>396.82539682539687</v>
          </cell>
          <cell r="N1922" t="str">
            <v>6x1</v>
          </cell>
          <cell r="O1922" t="str">
            <v>Compression</v>
          </cell>
          <cell r="P1922" t="str">
            <v>Sub.Cont.</v>
          </cell>
          <cell r="Q1922" t="str">
            <v>NO</v>
          </cell>
          <cell r="R1922" t="str">
            <v>-</v>
          </cell>
          <cell r="S1922">
            <v>120</v>
          </cell>
          <cell r="T1922">
            <v>4</v>
          </cell>
          <cell r="U1922">
            <v>45</v>
          </cell>
          <cell r="V1922">
            <v>165</v>
          </cell>
          <cell r="W1922">
            <v>8</v>
          </cell>
          <cell r="Y1922">
            <v>6</v>
          </cell>
          <cell r="Z1922">
            <v>45.36</v>
          </cell>
          <cell r="AA1922">
            <v>180</v>
          </cell>
          <cell r="AB1922">
            <v>15</v>
          </cell>
          <cell r="AC1922">
            <v>50</v>
          </cell>
          <cell r="AD1922" t="str">
            <v>SE</v>
          </cell>
          <cell r="AE1922">
            <v>0</v>
          </cell>
          <cell r="AF1922">
            <v>6</v>
          </cell>
          <cell r="AG1922">
            <v>6</v>
          </cell>
          <cell r="AH1922">
            <v>793.65079365079373</v>
          </cell>
          <cell r="AJ1922">
            <v>254.26560000000001</v>
          </cell>
          <cell r="AL1922">
            <v>45</v>
          </cell>
          <cell r="AM1922">
            <v>15</v>
          </cell>
          <cell r="AN1922">
            <v>270</v>
          </cell>
          <cell r="AO1922">
            <v>2.0411999999999999</v>
          </cell>
          <cell r="AP1922" t="e">
            <v>#N/A</v>
          </cell>
          <cell r="AQ1922" t="e">
            <v>#N/A</v>
          </cell>
          <cell r="AR1922" t="e">
            <v>#N/A</v>
          </cell>
          <cell r="AS1922" t="e">
            <v>#N/A</v>
          </cell>
          <cell r="AT1922" t="e">
            <v>#N/A</v>
          </cell>
        </row>
        <row r="1923">
          <cell r="B1923" t="str">
            <v>MD317672</v>
          </cell>
          <cell r="C1923" t="str">
            <v>MD317672;A</v>
          </cell>
          <cell r="D1923" t="str">
            <v>F-RPM</v>
          </cell>
          <cell r="E1923" t="e">
            <v>#N/A</v>
          </cell>
          <cell r="F1923" t="e">
            <v>#N/A</v>
          </cell>
          <cell r="G1923" t="e">
            <v>#N/A</v>
          </cell>
          <cell r="H1923">
            <v>510</v>
          </cell>
          <cell r="I1923" t="e">
            <v>#N/A</v>
          </cell>
          <cell r="J1923" t="e">
            <v>#N/A</v>
          </cell>
          <cell r="K1923" t="str">
            <v>P2730;PRS030</v>
          </cell>
          <cell r="L1923">
            <v>6</v>
          </cell>
          <cell r="M1923">
            <v>396.82539682539687</v>
          </cell>
          <cell r="N1923" t="str">
            <v>6x1</v>
          </cell>
          <cell r="O1923" t="str">
            <v>Compression</v>
          </cell>
          <cell r="P1923" t="str">
            <v>Sub.Cont.</v>
          </cell>
          <cell r="Q1923" t="str">
            <v>NO</v>
          </cell>
          <cell r="R1923" t="str">
            <v>-</v>
          </cell>
          <cell r="S1923">
            <v>100</v>
          </cell>
          <cell r="T1923">
            <v>3</v>
          </cell>
          <cell r="U1923">
            <v>65</v>
          </cell>
          <cell r="V1923">
            <v>165</v>
          </cell>
          <cell r="W1923">
            <v>8</v>
          </cell>
          <cell r="Y1923">
            <v>6</v>
          </cell>
          <cell r="Z1923">
            <v>45.36</v>
          </cell>
          <cell r="AA1923">
            <v>180</v>
          </cell>
          <cell r="AB1923">
            <v>6</v>
          </cell>
          <cell r="AC1923">
            <v>50</v>
          </cell>
          <cell r="AD1923" t="str">
            <v>SE</v>
          </cell>
          <cell r="AE1923">
            <v>0</v>
          </cell>
          <cell r="AF1923">
            <v>6</v>
          </cell>
          <cell r="AG1923">
            <v>6</v>
          </cell>
          <cell r="AH1923">
            <v>793.65079365079373</v>
          </cell>
          <cell r="AJ1923">
            <v>39.36</v>
          </cell>
          <cell r="AL1923">
            <v>45</v>
          </cell>
          <cell r="AM1923">
            <v>15</v>
          </cell>
          <cell r="AN1923">
            <v>270</v>
          </cell>
          <cell r="AO1923">
            <v>2.0411999999999999</v>
          </cell>
          <cell r="AP1923" t="e">
            <v>#N/A</v>
          </cell>
          <cell r="AQ1923" t="e">
            <v>#N/A</v>
          </cell>
          <cell r="AR1923" t="e">
            <v>#N/A</v>
          </cell>
          <cell r="AS1923" t="e">
            <v>#N/A</v>
          </cell>
          <cell r="AT1923" t="e">
            <v>#N/A</v>
          </cell>
        </row>
        <row r="1924">
          <cell r="B1924" t="str">
            <v>MD317672</v>
          </cell>
          <cell r="C1924" t="str">
            <v>MD317672;A</v>
          </cell>
          <cell r="D1924" t="str">
            <v>F-RPM</v>
          </cell>
          <cell r="E1924" t="e">
            <v>#N/A</v>
          </cell>
          <cell r="F1924" t="e">
            <v>#N/A</v>
          </cell>
          <cell r="G1924" t="e">
            <v>#N/A</v>
          </cell>
          <cell r="H1924">
            <v>510</v>
          </cell>
          <cell r="I1924" t="e">
            <v>#N/A</v>
          </cell>
          <cell r="J1924" t="e">
            <v>#N/A</v>
          </cell>
          <cell r="K1924" t="str">
            <v>P2730;PRS030</v>
          </cell>
          <cell r="L1924">
            <v>6</v>
          </cell>
          <cell r="M1924">
            <v>396.82539682539687</v>
          </cell>
          <cell r="N1924" t="str">
            <v>6x1</v>
          </cell>
          <cell r="O1924" t="str">
            <v>Compression</v>
          </cell>
          <cell r="P1924" t="str">
            <v>Sub.Cont.</v>
          </cell>
          <cell r="Q1924" t="str">
            <v>NO</v>
          </cell>
          <cell r="R1924" t="str">
            <v>-</v>
          </cell>
          <cell r="S1924">
            <v>100</v>
          </cell>
          <cell r="T1924">
            <v>4</v>
          </cell>
          <cell r="U1924">
            <v>50</v>
          </cell>
          <cell r="V1924">
            <v>130</v>
          </cell>
          <cell r="W1924">
            <v>8</v>
          </cell>
          <cell r="Y1924">
            <v>6</v>
          </cell>
          <cell r="Z1924">
            <v>45.36</v>
          </cell>
          <cell r="AA1924">
            <v>180</v>
          </cell>
          <cell r="AB1924">
            <v>10</v>
          </cell>
          <cell r="AC1924">
            <v>50</v>
          </cell>
          <cell r="AD1924" t="str">
            <v>SE</v>
          </cell>
          <cell r="AE1924">
            <v>0</v>
          </cell>
          <cell r="AF1924">
            <v>6</v>
          </cell>
          <cell r="AG1924">
            <v>6</v>
          </cell>
          <cell r="AH1924">
            <v>793.65079365079373</v>
          </cell>
          <cell r="AJ1924">
            <v>686.34</v>
          </cell>
          <cell r="AL1924">
            <v>45</v>
          </cell>
          <cell r="AM1924">
            <v>15</v>
          </cell>
          <cell r="AN1924">
            <v>270</v>
          </cell>
          <cell r="AO1924">
            <v>2.0411999999999999</v>
          </cell>
          <cell r="AP1924" t="e">
            <v>#N/A</v>
          </cell>
          <cell r="AQ1924" t="e">
            <v>#N/A</v>
          </cell>
          <cell r="AR1924" t="e">
            <v>#N/A</v>
          </cell>
          <cell r="AS1924" t="e">
            <v>#N/A</v>
          </cell>
          <cell r="AT1924" t="e">
            <v>#N/A</v>
          </cell>
        </row>
        <row r="1925">
          <cell r="B1925" t="str">
            <v>MD317672</v>
          </cell>
          <cell r="C1925" t="str">
            <v>MD317672;A</v>
          </cell>
          <cell r="D1925" t="str">
            <v>F-RPM</v>
          </cell>
          <cell r="E1925" t="str">
            <v>MSC</v>
          </cell>
          <cell r="F1925" t="str">
            <v>IRC</v>
          </cell>
          <cell r="G1925" t="str">
            <v>INSUL ENG MTG</v>
          </cell>
          <cell r="H1925">
            <v>510</v>
          </cell>
          <cell r="I1925" t="e">
            <v>#N/A</v>
          </cell>
          <cell r="J1925" t="e">
            <v>#N/A</v>
          </cell>
          <cell r="K1925" t="str">
            <v>P2730;PRS030</v>
          </cell>
          <cell r="L1925">
            <v>6</v>
          </cell>
          <cell r="M1925">
            <v>396.82539682539687</v>
          </cell>
          <cell r="N1925" t="str">
            <v>6x1</v>
          </cell>
          <cell r="O1925" t="str">
            <v>Compression</v>
          </cell>
          <cell r="P1925" t="str">
            <v>Sub.Cont.</v>
          </cell>
          <cell r="Q1925" t="str">
            <v>NO</v>
          </cell>
          <cell r="R1925" t="str">
            <v>-</v>
          </cell>
          <cell r="S1925">
            <v>100</v>
          </cell>
          <cell r="Y1925">
            <v>5</v>
          </cell>
          <cell r="Z1925">
            <v>45.36</v>
          </cell>
          <cell r="AA1925">
            <v>175</v>
          </cell>
          <cell r="AB1925">
            <v>0</v>
          </cell>
          <cell r="AC1925">
            <v>72</v>
          </cell>
          <cell r="AD1925" t="str">
            <v>RK</v>
          </cell>
          <cell r="AE1925">
            <v>0</v>
          </cell>
          <cell r="AF1925">
            <v>6</v>
          </cell>
          <cell r="AG1925">
            <v>6</v>
          </cell>
          <cell r="AH1925">
            <v>793.65079365079373</v>
          </cell>
          <cell r="AJ1925">
            <v>270.60000000000002</v>
          </cell>
          <cell r="AL1925">
            <v>45</v>
          </cell>
          <cell r="AM1925">
            <v>15</v>
          </cell>
          <cell r="AN1925">
            <v>270</v>
          </cell>
          <cell r="AO1925">
            <v>2.0411999999999999</v>
          </cell>
          <cell r="AP1925" t="e">
            <v>#N/A</v>
          </cell>
          <cell r="AQ1925" t="e">
            <v>#N/A</v>
          </cell>
          <cell r="AR1925" t="e">
            <v>#N/A</v>
          </cell>
          <cell r="AS1925" t="e">
            <v>#N/A</v>
          </cell>
          <cell r="AT1925" t="e">
            <v>#N/A</v>
          </cell>
        </row>
        <row r="1926">
          <cell r="B1926" t="str">
            <v>MD323408</v>
          </cell>
          <cell r="C1926" t="str">
            <v>MD323408;A</v>
          </cell>
          <cell r="D1926" t="str">
            <v>F-RPM</v>
          </cell>
          <cell r="E1926" t="e">
            <v>#N/A</v>
          </cell>
          <cell r="F1926" t="e">
            <v>#N/A</v>
          </cell>
          <cell r="G1926" t="e">
            <v>#N/A</v>
          </cell>
          <cell r="H1926">
            <v>510</v>
          </cell>
          <cell r="I1926" t="e">
            <v>#N/A</v>
          </cell>
          <cell r="J1926" t="e">
            <v>#N/A</v>
          </cell>
          <cell r="K1926" t="str">
            <v>P2730;PRS030</v>
          </cell>
          <cell r="L1926">
            <v>6</v>
          </cell>
          <cell r="M1926">
            <v>396.82539682539687</v>
          </cell>
          <cell r="N1926" t="str">
            <v>6x1</v>
          </cell>
          <cell r="O1926" t="str">
            <v>Transfer</v>
          </cell>
          <cell r="P1926" t="str">
            <v>Sub.Cont.</v>
          </cell>
          <cell r="Q1926" t="str">
            <v>NO</v>
          </cell>
          <cell r="R1926" t="str">
            <v>-</v>
          </cell>
          <cell r="S1926">
            <v>100</v>
          </cell>
          <cell r="T1926">
            <v>1</v>
          </cell>
          <cell r="U1926">
            <v>125</v>
          </cell>
          <cell r="V1926">
            <v>125</v>
          </cell>
          <cell r="W1926">
            <v>9</v>
          </cell>
          <cell r="Y1926">
            <v>8</v>
          </cell>
          <cell r="Z1926">
            <v>45.36</v>
          </cell>
          <cell r="AA1926">
            <v>180</v>
          </cell>
          <cell r="AB1926">
            <v>10</v>
          </cell>
          <cell r="AC1926">
            <v>50</v>
          </cell>
          <cell r="AD1926" t="str">
            <v>RPS</v>
          </cell>
          <cell r="AE1926">
            <v>0</v>
          </cell>
          <cell r="AF1926">
            <v>6</v>
          </cell>
          <cell r="AG1926">
            <v>6</v>
          </cell>
          <cell r="AH1926">
            <v>793.65079365079373</v>
          </cell>
          <cell r="AJ1926">
            <v>621.64200000000005</v>
          </cell>
          <cell r="AL1926">
            <v>45</v>
          </cell>
          <cell r="AM1926">
            <v>15</v>
          </cell>
          <cell r="AN1926">
            <v>270</v>
          </cell>
          <cell r="AO1926">
            <v>2.0411999999999999</v>
          </cell>
          <cell r="AP1926" t="e">
            <v>#N/A</v>
          </cell>
          <cell r="AQ1926" t="e">
            <v>#N/A</v>
          </cell>
          <cell r="AR1926" t="e">
            <v>#N/A</v>
          </cell>
          <cell r="AS1926" t="e">
            <v>#N/A</v>
          </cell>
          <cell r="AT1926" t="e">
            <v>#N/A</v>
          </cell>
        </row>
        <row r="1927">
          <cell r="B1927" t="str">
            <v>MD323408</v>
          </cell>
          <cell r="C1927" t="str">
            <v>MD323408;A</v>
          </cell>
          <cell r="D1927" t="str">
            <v>F-RPM</v>
          </cell>
          <cell r="E1927" t="e">
            <v>#N/A</v>
          </cell>
          <cell r="F1927" t="e">
            <v>#N/A</v>
          </cell>
          <cell r="G1927" t="e">
            <v>#N/A</v>
          </cell>
          <cell r="H1927">
            <v>510</v>
          </cell>
          <cell r="I1927" t="e">
            <v>#N/A</v>
          </cell>
          <cell r="J1927" t="e">
            <v>#N/A</v>
          </cell>
          <cell r="K1927" t="str">
            <v>P2730;PRS030</v>
          </cell>
          <cell r="L1927">
            <v>6</v>
          </cell>
          <cell r="M1927">
            <v>396.82539682539687</v>
          </cell>
          <cell r="N1927" t="str">
            <v>6x1</v>
          </cell>
          <cell r="O1927" t="str">
            <v>Compression</v>
          </cell>
          <cell r="P1927" t="str">
            <v>Sub.Cont.</v>
          </cell>
          <cell r="Q1927" t="str">
            <v>NO</v>
          </cell>
          <cell r="R1927" t="str">
            <v>-</v>
          </cell>
          <cell r="S1927">
            <v>100</v>
          </cell>
          <cell r="Y1927">
            <v>5</v>
          </cell>
          <cell r="Z1927">
            <v>45.36</v>
          </cell>
          <cell r="AA1927">
            <v>175</v>
          </cell>
          <cell r="AB1927">
            <v>0</v>
          </cell>
          <cell r="AC1927">
            <v>60</v>
          </cell>
          <cell r="AD1927" t="str">
            <v>RK</v>
          </cell>
          <cell r="AE1927">
            <v>0</v>
          </cell>
          <cell r="AF1927">
            <v>6</v>
          </cell>
          <cell r="AG1927">
            <v>6</v>
          </cell>
          <cell r="AH1927">
            <v>793.65079365079373</v>
          </cell>
          <cell r="AJ1927">
            <v>55.35</v>
          </cell>
          <cell r="AL1927">
            <v>45</v>
          </cell>
          <cell r="AM1927">
            <v>15</v>
          </cell>
          <cell r="AN1927">
            <v>270</v>
          </cell>
          <cell r="AO1927">
            <v>2.0411999999999999</v>
          </cell>
          <cell r="AP1927" t="e">
            <v>#N/A</v>
          </cell>
          <cell r="AQ1927" t="e">
            <v>#N/A</v>
          </cell>
          <cell r="AR1927" t="e">
            <v>#N/A</v>
          </cell>
          <cell r="AS1927" t="e">
            <v>#N/A</v>
          </cell>
          <cell r="AT1927" t="e">
            <v>#N/A</v>
          </cell>
        </row>
        <row r="1928">
          <cell r="B1928" t="str">
            <v>MD323411</v>
          </cell>
          <cell r="C1928" t="str">
            <v>MD323411;A</v>
          </cell>
          <cell r="D1928" t="str">
            <v>F-RP</v>
          </cell>
          <cell r="E1928" t="str">
            <v>MSC</v>
          </cell>
          <cell r="F1928" t="str">
            <v>IRC</v>
          </cell>
          <cell r="G1928" t="str">
            <v>INSUL ENG MTG</v>
          </cell>
          <cell r="H1928">
            <v>510</v>
          </cell>
          <cell r="I1928" t="e">
            <v>#N/A</v>
          </cell>
          <cell r="J1928" t="e">
            <v>#N/A</v>
          </cell>
          <cell r="K1928" t="str">
            <v>P2730;PRS030</v>
          </cell>
          <cell r="L1928">
            <v>6</v>
          </cell>
          <cell r="M1928">
            <v>396.82539682539687</v>
          </cell>
          <cell r="N1928" t="str">
            <v>6x1</v>
          </cell>
          <cell r="O1928" t="str">
            <v>Comprssion</v>
          </cell>
          <cell r="P1928" t="str">
            <v>Sub.Cont.</v>
          </cell>
          <cell r="Q1928" t="str">
            <v>NO</v>
          </cell>
          <cell r="R1928" t="str">
            <v>-</v>
          </cell>
          <cell r="S1928">
            <v>100</v>
          </cell>
          <cell r="T1928">
            <v>9</v>
          </cell>
          <cell r="U1928">
            <v>37</v>
          </cell>
          <cell r="V1928">
            <v>37</v>
          </cell>
          <cell r="W1928">
            <v>6</v>
          </cell>
          <cell r="Y1928">
            <v>5</v>
          </cell>
          <cell r="Z1928">
            <v>45.36</v>
          </cell>
          <cell r="AA1928">
            <v>170</v>
          </cell>
          <cell r="AB1928">
            <v>7</v>
          </cell>
          <cell r="AC1928">
            <v>70</v>
          </cell>
          <cell r="AD1928" t="str">
            <v>RK</v>
          </cell>
          <cell r="AE1928">
            <v>0</v>
          </cell>
          <cell r="AF1928">
            <v>6</v>
          </cell>
          <cell r="AG1928">
            <v>6</v>
          </cell>
          <cell r="AH1928">
            <v>793.65079365079373</v>
          </cell>
          <cell r="AJ1928">
            <v>563</v>
          </cell>
          <cell r="AL1928" t="e">
            <v>#N/A</v>
          </cell>
          <cell r="AM1928" t="e">
            <v>#N/A</v>
          </cell>
          <cell r="AN1928" t="e">
            <v>#N/A</v>
          </cell>
          <cell r="AO1928" t="e">
            <v>#N/A</v>
          </cell>
          <cell r="AP1928" t="e">
            <v>#N/A</v>
          </cell>
          <cell r="AQ1928" t="e">
            <v>#N/A</v>
          </cell>
          <cell r="AR1928" t="e">
            <v>#N/A</v>
          </cell>
          <cell r="AS1928" t="e">
            <v>#N/A</v>
          </cell>
          <cell r="AT1928" t="e">
            <v>#N/A</v>
          </cell>
        </row>
        <row r="1929">
          <cell r="B1929" t="str">
            <v>MD373036</v>
          </cell>
          <cell r="C1929" t="str">
            <v>MD373036;A</v>
          </cell>
          <cell r="D1929" t="str">
            <v>F-RPM</v>
          </cell>
          <cell r="E1929" t="e">
            <v>#N/A</v>
          </cell>
          <cell r="F1929" t="e">
            <v>#N/A</v>
          </cell>
          <cell r="G1929" t="e">
            <v>#N/A</v>
          </cell>
          <cell r="H1929">
            <v>510</v>
          </cell>
          <cell r="I1929" t="e">
            <v>#N/A</v>
          </cell>
          <cell r="J1929" t="e">
            <v>#N/A</v>
          </cell>
          <cell r="K1929" t="str">
            <v>P2730;PRS030</v>
          </cell>
          <cell r="L1929">
            <v>6</v>
          </cell>
          <cell r="M1929">
            <v>450</v>
          </cell>
          <cell r="N1929" t="str">
            <v>6x1</v>
          </cell>
          <cell r="O1929" t="str">
            <v>Compression</v>
          </cell>
          <cell r="P1929" t="str">
            <v>Sub.Cont.</v>
          </cell>
          <cell r="Q1929" t="str">
            <v>NO</v>
          </cell>
          <cell r="R1929" t="str">
            <v>-</v>
          </cell>
          <cell r="S1929">
            <v>100</v>
          </cell>
          <cell r="Y1929">
            <v>5</v>
          </cell>
          <cell r="Z1929">
            <v>40</v>
          </cell>
          <cell r="AA1929">
            <v>175</v>
          </cell>
          <cell r="AB1929">
            <v>10</v>
          </cell>
          <cell r="AC1929">
            <v>60</v>
          </cell>
          <cell r="AD1929" t="str">
            <v>RK</v>
          </cell>
          <cell r="AE1929">
            <v>0</v>
          </cell>
          <cell r="AF1929">
            <v>6</v>
          </cell>
          <cell r="AG1929">
            <v>6</v>
          </cell>
          <cell r="AH1929">
            <v>900</v>
          </cell>
          <cell r="AJ1929">
            <v>8.093399999999999</v>
          </cell>
          <cell r="AL1929">
            <v>45</v>
          </cell>
          <cell r="AM1929">
            <v>15</v>
          </cell>
          <cell r="AN1929">
            <v>270</v>
          </cell>
          <cell r="AO1929">
            <v>1.8</v>
          </cell>
          <cell r="AP1929" t="e">
            <v>#N/A</v>
          </cell>
          <cell r="AQ1929" t="e">
            <v>#N/A</v>
          </cell>
          <cell r="AR1929" t="e">
            <v>#N/A</v>
          </cell>
          <cell r="AS1929" t="e">
            <v>#N/A</v>
          </cell>
          <cell r="AT1929" t="e">
            <v>#N/A</v>
          </cell>
        </row>
        <row r="1930">
          <cell r="B1930" t="str">
            <v>MD373036</v>
          </cell>
          <cell r="C1930" t="str">
            <v>MD373036;A</v>
          </cell>
          <cell r="D1930" t="str">
            <v>F-RPM</v>
          </cell>
          <cell r="E1930" t="str">
            <v>MSC</v>
          </cell>
          <cell r="F1930" t="str">
            <v>IRC</v>
          </cell>
          <cell r="G1930" t="str">
            <v>INSUL ENG MTG</v>
          </cell>
          <cell r="H1930">
            <v>510</v>
          </cell>
          <cell r="I1930" t="e">
            <v>#N/A</v>
          </cell>
          <cell r="J1930" t="e">
            <v>#N/A</v>
          </cell>
          <cell r="K1930" t="str">
            <v>P2730;PRS030</v>
          </cell>
          <cell r="L1930">
            <v>6</v>
          </cell>
          <cell r="M1930">
            <v>450</v>
          </cell>
          <cell r="N1930" t="str">
            <v>6x1</v>
          </cell>
          <cell r="O1930" t="str">
            <v>Compression</v>
          </cell>
          <cell r="P1930" t="str">
            <v>Sub.Cont.</v>
          </cell>
          <cell r="Q1930" t="str">
            <v>NO</v>
          </cell>
          <cell r="R1930" t="str">
            <v>-</v>
          </cell>
          <cell r="S1930">
            <v>100</v>
          </cell>
          <cell r="Y1930">
            <v>5</v>
          </cell>
          <cell r="Z1930">
            <v>40</v>
          </cell>
          <cell r="AA1930">
            <v>175</v>
          </cell>
          <cell r="AB1930">
            <v>0</v>
          </cell>
          <cell r="AC1930">
            <v>60</v>
          </cell>
          <cell r="AD1930" t="str">
            <v>RPS</v>
          </cell>
          <cell r="AE1930">
            <v>0</v>
          </cell>
          <cell r="AF1930">
            <v>6</v>
          </cell>
          <cell r="AG1930">
            <v>6</v>
          </cell>
          <cell r="AH1930">
            <v>900</v>
          </cell>
          <cell r="AJ1930">
            <v>41.180399999999999</v>
          </cell>
          <cell r="AL1930">
            <v>45</v>
          </cell>
          <cell r="AM1930">
            <v>15</v>
          </cell>
          <cell r="AN1930">
            <v>270</v>
          </cell>
          <cell r="AO1930">
            <v>1.8</v>
          </cell>
          <cell r="AP1930" t="e">
            <v>#N/A</v>
          </cell>
          <cell r="AQ1930" t="e">
            <v>#N/A</v>
          </cell>
          <cell r="AR1930" t="e">
            <v>#N/A</v>
          </cell>
          <cell r="AS1930" t="e">
            <v>#N/A</v>
          </cell>
          <cell r="AT1930" t="e">
            <v>#N/A</v>
          </cell>
        </row>
        <row r="1931">
          <cell r="B1931" t="str">
            <v>MD373734</v>
          </cell>
          <cell r="C1931" t="str">
            <v>MD373734;A</v>
          </cell>
          <cell r="D1931" t="str">
            <v>F-RPM</v>
          </cell>
          <cell r="E1931" t="e">
            <v>#N/A</v>
          </cell>
          <cell r="F1931" t="e">
            <v>#N/A</v>
          </cell>
          <cell r="G1931" t="e">
            <v>#N/A</v>
          </cell>
          <cell r="H1931">
            <v>510</v>
          </cell>
          <cell r="I1931" t="e">
            <v>#N/A</v>
          </cell>
          <cell r="J1931" t="e">
            <v>#N/A</v>
          </cell>
          <cell r="K1931" t="str">
            <v>P2730;PRS030</v>
          </cell>
          <cell r="L1931">
            <v>6</v>
          </cell>
          <cell r="M1931">
            <v>297.61904761904765</v>
          </cell>
          <cell r="N1931" t="str">
            <v>6x1</v>
          </cell>
          <cell r="O1931" t="str">
            <v>Transfer</v>
          </cell>
          <cell r="P1931" t="str">
            <v>Press Dep.</v>
          </cell>
          <cell r="Q1931" t="str">
            <v>NO</v>
          </cell>
          <cell r="R1931" t="str">
            <v>205 / 220</v>
          </cell>
          <cell r="S1931">
            <v>120</v>
          </cell>
          <cell r="T1931">
            <v>4</v>
          </cell>
          <cell r="U1931">
            <v>75</v>
          </cell>
          <cell r="V1931">
            <v>150</v>
          </cell>
          <cell r="W1931">
            <v>8</v>
          </cell>
          <cell r="Y1931">
            <v>25</v>
          </cell>
          <cell r="Z1931">
            <v>60.48</v>
          </cell>
          <cell r="AA1931">
            <v>165</v>
          </cell>
          <cell r="AB1931">
            <v>15</v>
          </cell>
          <cell r="AC1931">
            <v>75</v>
          </cell>
          <cell r="AD1931" t="str">
            <v>RK</v>
          </cell>
          <cell r="AE1931">
            <v>550</v>
          </cell>
          <cell r="AF1931">
            <v>6</v>
          </cell>
          <cell r="AG1931">
            <v>6</v>
          </cell>
          <cell r="AH1931">
            <v>595.2380952380953</v>
          </cell>
          <cell r="AJ1931">
            <v>155</v>
          </cell>
          <cell r="AL1931">
            <v>45</v>
          </cell>
          <cell r="AM1931">
            <v>15</v>
          </cell>
          <cell r="AN1931">
            <v>270</v>
          </cell>
          <cell r="AO1931">
            <v>2.7216</v>
          </cell>
          <cell r="AP1931">
            <v>443</v>
          </cell>
          <cell r="AQ1931" t="e">
            <v>#N/A</v>
          </cell>
          <cell r="AR1931" t="str">
            <v>PRS</v>
          </cell>
          <cell r="AS1931">
            <v>117</v>
          </cell>
          <cell r="AT1931" t="e">
            <v>#N/A</v>
          </cell>
        </row>
        <row r="1932">
          <cell r="B1932" t="str">
            <v>MD373734</v>
          </cell>
          <cell r="C1932" t="str">
            <v>MD373734;A</v>
          </cell>
          <cell r="D1932" t="str">
            <v>F-RPM</v>
          </cell>
          <cell r="E1932" t="e">
            <v>#N/A</v>
          </cell>
          <cell r="F1932" t="e">
            <v>#N/A</v>
          </cell>
          <cell r="G1932" t="e">
            <v>#N/A</v>
          </cell>
          <cell r="H1932">
            <v>510</v>
          </cell>
          <cell r="I1932" t="e">
            <v>#N/A</v>
          </cell>
          <cell r="J1932" t="e">
            <v>#N/A</v>
          </cell>
          <cell r="K1932" t="str">
            <v>P2730;PRS030</v>
          </cell>
          <cell r="L1932">
            <v>6</v>
          </cell>
          <cell r="M1932">
            <v>297.61904761904765</v>
          </cell>
          <cell r="N1932" t="str">
            <v>6x1</v>
          </cell>
          <cell r="O1932" t="str">
            <v>Transfer</v>
          </cell>
          <cell r="P1932" t="str">
            <v>Press Dep.</v>
          </cell>
          <cell r="Q1932" t="str">
            <v>NO</v>
          </cell>
          <cell r="R1932" t="str">
            <v>205 / 220</v>
          </cell>
          <cell r="S1932">
            <v>150</v>
          </cell>
          <cell r="T1932">
            <v>3</v>
          </cell>
          <cell r="U1932">
            <v>145</v>
          </cell>
          <cell r="V1932">
            <v>150</v>
          </cell>
          <cell r="W1932">
            <v>8</v>
          </cell>
          <cell r="Y1932">
            <v>20</v>
          </cell>
          <cell r="Z1932">
            <v>60.48</v>
          </cell>
          <cell r="AA1932">
            <v>160</v>
          </cell>
          <cell r="AB1932">
            <v>20</v>
          </cell>
          <cell r="AC1932">
            <v>70</v>
          </cell>
          <cell r="AD1932" t="str">
            <v>RK</v>
          </cell>
          <cell r="AE1932">
            <v>505</v>
          </cell>
          <cell r="AF1932">
            <v>6</v>
          </cell>
          <cell r="AG1932">
            <v>6</v>
          </cell>
          <cell r="AH1932">
            <v>595.2380952380953</v>
          </cell>
          <cell r="AJ1932">
            <v>154</v>
          </cell>
          <cell r="AL1932">
            <v>45</v>
          </cell>
          <cell r="AM1932">
            <v>15</v>
          </cell>
          <cell r="AN1932">
            <v>270</v>
          </cell>
          <cell r="AO1932">
            <v>2.7216</v>
          </cell>
          <cell r="AP1932">
            <v>0</v>
          </cell>
          <cell r="AQ1932" t="e">
            <v>#N/A</v>
          </cell>
          <cell r="AR1932" t="str">
            <v>PRS</v>
          </cell>
          <cell r="AS1932">
            <v>40</v>
          </cell>
          <cell r="AT1932" t="e">
            <v>#N/A</v>
          </cell>
        </row>
        <row r="1933">
          <cell r="B1933" t="str">
            <v>MD703280</v>
          </cell>
          <cell r="C1933" t="str">
            <v>MD703280;A</v>
          </cell>
          <cell r="D1933" t="str">
            <v>F-RP</v>
          </cell>
          <cell r="E1933" t="e">
            <v>#N/A</v>
          </cell>
          <cell r="F1933" t="e">
            <v>#N/A</v>
          </cell>
          <cell r="G1933" t="e">
            <v>#N/A</v>
          </cell>
          <cell r="H1933" t="str">
            <v>INJ 58-62</v>
          </cell>
          <cell r="I1933" t="e">
            <v>#N/A</v>
          </cell>
          <cell r="J1933" t="e">
            <v>#N/A</v>
          </cell>
          <cell r="K1933" t="str">
            <v>E-5560;INJ080</v>
          </cell>
          <cell r="L1933">
            <v>83</v>
          </cell>
          <cell r="M1933">
            <v>1000</v>
          </cell>
          <cell r="N1933" t="str">
            <v>4x1</v>
          </cell>
          <cell r="O1933" t="str">
            <v>Transfer</v>
          </cell>
          <cell r="P1933" t="str">
            <v>Press Dep.</v>
          </cell>
          <cell r="Q1933" t="str">
            <v>NO</v>
          </cell>
          <cell r="R1933" t="str">
            <v>205 / 220</v>
          </cell>
          <cell r="S1933">
            <v>120</v>
          </cell>
          <cell r="T1933">
            <v>4</v>
          </cell>
          <cell r="U1933">
            <v>65</v>
          </cell>
          <cell r="V1933">
            <v>160</v>
          </cell>
          <cell r="W1933">
            <v>8</v>
          </cell>
          <cell r="Y1933">
            <v>25</v>
          </cell>
          <cell r="Z1933">
            <v>320</v>
          </cell>
          <cell r="AA1933">
            <v>165</v>
          </cell>
          <cell r="AB1933">
            <v>15</v>
          </cell>
          <cell r="AC1933">
            <v>67</v>
          </cell>
          <cell r="AD1933" t="str">
            <v>SE</v>
          </cell>
          <cell r="AE1933">
            <v>405</v>
          </cell>
          <cell r="AF1933">
            <v>4</v>
          </cell>
          <cell r="AG1933">
            <v>83</v>
          </cell>
          <cell r="AH1933">
            <v>1037.5</v>
          </cell>
          <cell r="AJ1933">
            <v>190</v>
          </cell>
          <cell r="AL1933">
            <v>180</v>
          </cell>
          <cell r="AM1933">
            <v>60</v>
          </cell>
          <cell r="AN1933">
            <v>720</v>
          </cell>
          <cell r="AO1933">
            <v>57.6</v>
          </cell>
          <cell r="AP1933">
            <v>409</v>
          </cell>
          <cell r="AQ1933" t="e">
            <v>#N/A</v>
          </cell>
          <cell r="AR1933" t="str">
            <v>PRS</v>
          </cell>
          <cell r="AS1933">
            <v>85</v>
          </cell>
          <cell r="AT1933" t="e">
            <v>#N/A</v>
          </cell>
        </row>
        <row r="1934">
          <cell r="B1934" t="str">
            <v>MD703280</v>
          </cell>
          <cell r="C1934" t="str">
            <v>MD703280;A</v>
          </cell>
          <cell r="D1934" t="str">
            <v>F-RP</v>
          </cell>
          <cell r="E1934" t="e">
            <v>#N/A</v>
          </cell>
          <cell r="F1934" t="e">
            <v>#N/A</v>
          </cell>
          <cell r="G1934" t="e">
            <v>#N/A</v>
          </cell>
          <cell r="H1934" t="str">
            <v>INJ 58-62</v>
          </cell>
          <cell r="I1934" t="e">
            <v>#N/A</v>
          </cell>
          <cell r="J1934" t="e">
            <v>#N/A</v>
          </cell>
          <cell r="K1934" t="str">
            <v>E-5560;INJ080</v>
          </cell>
          <cell r="L1934">
            <v>83</v>
          </cell>
          <cell r="M1934">
            <v>1000</v>
          </cell>
          <cell r="N1934" t="str">
            <v>4x1</v>
          </cell>
          <cell r="O1934" t="str">
            <v>Transfer</v>
          </cell>
          <cell r="P1934" t="str">
            <v>Press Dep.</v>
          </cell>
          <cell r="Q1934" t="str">
            <v>NO</v>
          </cell>
          <cell r="R1934" t="str">
            <v>205 / 220</v>
          </cell>
          <cell r="S1934">
            <v>120</v>
          </cell>
          <cell r="T1934">
            <v>2</v>
          </cell>
          <cell r="U1934">
            <v>110</v>
          </cell>
          <cell r="V1934">
            <v>165</v>
          </cell>
          <cell r="W1934">
            <v>8</v>
          </cell>
          <cell r="Y1934">
            <v>25</v>
          </cell>
          <cell r="Z1934">
            <v>320</v>
          </cell>
          <cell r="AA1934">
            <v>165</v>
          </cell>
          <cell r="AB1934">
            <v>15</v>
          </cell>
          <cell r="AC1934">
            <v>67</v>
          </cell>
          <cell r="AD1934" t="str">
            <v>SE</v>
          </cell>
          <cell r="AE1934">
            <v>405</v>
          </cell>
          <cell r="AF1934">
            <v>4</v>
          </cell>
          <cell r="AG1934">
            <v>83</v>
          </cell>
          <cell r="AH1934">
            <v>1037.5</v>
          </cell>
          <cell r="AJ1934">
            <v>220</v>
          </cell>
          <cell r="AL1934">
            <v>105</v>
          </cell>
          <cell r="AM1934">
            <v>35</v>
          </cell>
          <cell r="AN1934">
            <v>420</v>
          </cell>
          <cell r="AO1934">
            <v>33.6</v>
          </cell>
          <cell r="AP1934">
            <v>357</v>
          </cell>
          <cell r="AQ1934" t="e">
            <v>#N/A</v>
          </cell>
          <cell r="AR1934" t="str">
            <v>PRS</v>
          </cell>
          <cell r="AS1934">
            <v>85</v>
          </cell>
          <cell r="AT1934" t="e">
            <v>#N/A</v>
          </cell>
        </row>
        <row r="1935">
          <cell r="B1935" t="str">
            <v>ME200269</v>
          </cell>
          <cell r="C1935" t="str">
            <v>ME200269</v>
          </cell>
          <cell r="D1935" t="str">
            <v>F-VK</v>
          </cell>
          <cell r="E1935" t="str">
            <v>MSC</v>
          </cell>
          <cell r="F1935" t="e">
            <v>#N/A</v>
          </cell>
          <cell r="G1935" t="e">
            <v>#N/A</v>
          </cell>
          <cell r="H1935" t="str">
            <v>VK</v>
          </cell>
          <cell r="I1935" t="e">
            <v>#N/A</v>
          </cell>
          <cell r="J1935" t="e">
            <v>#N/A</v>
          </cell>
          <cell r="K1935" t="str">
            <v>N-2710</v>
          </cell>
          <cell r="L1935" t="e">
            <v>#N/A</v>
          </cell>
          <cell r="M1935" t="e">
            <v>#N/A</v>
          </cell>
          <cell r="N1935" t="str">
            <v>16x1</v>
          </cell>
          <cell r="O1935" t="str">
            <v>Transfer</v>
          </cell>
          <cell r="P1935" t="str">
            <v>Press Dep.</v>
          </cell>
          <cell r="Q1935" t="str">
            <v>NO</v>
          </cell>
          <cell r="R1935" t="str">
            <v>-</v>
          </cell>
          <cell r="S1935">
            <v>120</v>
          </cell>
          <cell r="Y1935">
            <v>25</v>
          </cell>
          <cell r="Z1935">
            <v>0</v>
          </cell>
          <cell r="AA1935">
            <v>175</v>
          </cell>
          <cell r="AB1935">
            <v>0</v>
          </cell>
          <cell r="AC1935">
            <v>0</v>
          </cell>
          <cell r="AD1935" t="str">
            <v>RK</v>
          </cell>
          <cell r="AE1935">
            <v>0</v>
          </cell>
          <cell r="AF1935">
            <v>16</v>
          </cell>
          <cell r="AG1935" t="e">
            <v>#N/A</v>
          </cell>
          <cell r="AH1935" t="e">
            <v>#N/A</v>
          </cell>
          <cell r="AJ1935">
            <v>88</v>
          </cell>
          <cell r="AL1935" t="e">
            <v>#N/A</v>
          </cell>
          <cell r="AM1935" t="e">
            <v>#N/A</v>
          </cell>
          <cell r="AN1935" t="e">
            <v>#N/A</v>
          </cell>
          <cell r="AO1935" t="e">
            <v>#N/A</v>
          </cell>
          <cell r="AP1935" t="e">
            <v>#N/A</v>
          </cell>
          <cell r="AQ1935" t="e">
            <v>#N/A</v>
          </cell>
          <cell r="AR1935" t="e">
            <v>#N/A</v>
          </cell>
          <cell r="AS1935" t="e">
            <v>#N/A</v>
          </cell>
          <cell r="AT1935" t="e">
            <v>#N/A</v>
          </cell>
        </row>
        <row r="1936">
          <cell r="B1936" t="str">
            <v>ME200270</v>
          </cell>
          <cell r="C1936" t="str">
            <v>ME200270</v>
          </cell>
          <cell r="D1936" t="str">
            <v>F-SCR</v>
          </cell>
          <cell r="E1936" t="str">
            <v>MSC</v>
          </cell>
          <cell r="F1936" t="str">
            <v>IRC</v>
          </cell>
          <cell r="G1936" t="str">
            <v>INSUL ENG MTG</v>
          </cell>
          <cell r="H1936" t="str">
            <v>SCR</v>
          </cell>
          <cell r="I1936" t="e">
            <v>#N/A</v>
          </cell>
          <cell r="J1936" t="e">
            <v>#N/A</v>
          </cell>
          <cell r="K1936" t="str">
            <v>N-2710</v>
          </cell>
          <cell r="L1936" t="e">
            <v>#N/A</v>
          </cell>
          <cell r="M1936" t="e">
            <v>#N/A</v>
          </cell>
          <cell r="N1936" t="str">
            <v>16x1</v>
          </cell>
          <cell r="O1936" t="str">
            <v>Transfer</v>
          </cell>
          <cell r="P1936" t="str">
            <v>Press Dep.</v>
          </cell>
          <cell r="Q1936" t="str">
            <v>NO</v>
          </cell>
          <cell r="R1936" t="str">
            <v>205 / 220</v>
          </cell>
          <cell r="S1936">
            <v>120</v>
          </cell>
          <cell r="T1936">
            <v>4</v>
          </cell>
          <cell r="U1936">
            <v>165</v>
          </cell>
          <cell r="V1936">
            <v>175</v>
          </cell>
          <cell r="W1936">
            <v>8</v>
          </cell>
          <cell r="Y1936">
            <v>25</v>
          </cell>
          <cell r="Z1936">
            <v>0</v>
          </cell>
          <cell r="AA1936">
            <v>165</v>
          </cell>
          <cell r="AB1936">
            <v>30</v>
          </cell>
          <cell r="AC1936">
            <v>75</v>
          </cell>
          <cell r="AD1936" t="str">
            <v>RK</v>
          </cell>
          <cell r="AE1936">
            <v>275</v>
          </cell>
          <cell r="AF1936">
            <v>16</v>
          </cell>
          <cell r="AG1936" t="e">
            <v>#N/A</v>
          </cell>
          <cell r="AH1936" t="e">
            <v>#N/A</v>
          </cell>
          <cell r="AJ1936">
            <v>83</v>
          </cell>
          <cell r="AL1936" t="e">
            <v>#N/A</v>
          </cell>
          <cell r="AM1936" t="e">
            <v>#N/A</v>
          </cell>
          <cell r="AN1936" t="e">
            <v>#N/A</v>
          </cell>
          <cell r="AO1936" t="e">
            <v>#N/A</v>
          </cell>
          <cell r="AP1936" t="e">
            <v>#N/A</v>
          </cell>
          <cell r="AQ1936" t="e">
            <v>#N/A</v>
          </cell>
          <cell r="AR1936" t="e">
            <v>#N/A</v>
          </cell>
          <cell r="AS1936" t="e">
            <v>#N/A</v>
          </cell>
          <cell r="AT1936" t="e">
            <v>#N/A</v>
          </cell>
        </row>
        <row r="1937">
          <cell r="B1937" t="str">
            <v>ME200403</v>
          </cell>
          <cell r="C1937" t="str">
            <v>ME200403;A</v>
          </cell>
          <cell r="D1937" t="str">
            <v>F-WCL01</v>
          </cell>
          <cell r="E1937" t="e">
            <v>#N/A</v>
          </cell>
          <cell r="F1937" t="e">
            <v>#N/A</v>
          </cell>
          <cell r="G1937" t="e">
            <v>#N/A</v>
          </cell>
          <cell r="H1937" t="str">
            <v>INJ</v>
          </cell>
          <cell r="I1937" t="e">
            <v>#N/A</v>
          </cell>
          <cell r="J1937" t="e">
            <v>#N/A</v>
          </cell>
          <cell r="K1937" t="str">
            <v>N5611;INJ080</v>
          </cell>
          <cell r="L1937" t="e">
            <v>#N/A</v>
          </cell>
          <cell r="M1937" t="e">
            <v>#N/A</v>
          </cell>
          <cell r="N1937" t="str">
            <v>1x1</v>
          </cell>
          <cell r="O1937" t="str">
            <v>Injection</v>
          </cell>
          <cell r="P1937" t="str">
            <v>Press Dep.</v>
          </cell>
          <cell r="Q1937" t="str">
            <v>NO</v>
          </cell>
          <cell r="R1937" t="str">
            <v>-</v>
          </cell>
          <cell r="S1937">
            <v>160</v>
          </cell>
          <cell r="U1937">
            <v>50</v>
          </cell>
          <cell r="W1937">
            <v>8</v>
          </cell>
          <cell r="Y1937">
            <v>6</v>
          </cell>
          <cell r="Z1937">
            <v>100</v>
          </cell>
          <cell r="AA1937">
            <v>175</v>
          </cell>
          <cell r="AB1937">
            <v>40</v>
          </cell>
          <cell r="AC1937">
            <v>60</v>
          </cell>
          <cell r="AD1937" t="str">
            <v>RK</v>
          </cell>
          <cell r="AE1937">
            <v>0</v>
          </cell>
          <cell r="AF1937">
            <v>1</v>
          </cell>
          <cell r="AG1937" t="e">
            <v>#N/A</v>
          </cell>
          <cell r="AH1937" t="e">
            <v>#N/A</v>
          </cell>
          <cell r="AJ1937">
            <v>59.04</v>
          </cell>
          <cell r="AL1937">
            <v>150</v>
          </cell>
          <cell r="AM1937">
            <v>50</v>
          </cell>
          <cell r="AN1937">
            <v>150</v>
          </cell>
          <cell r="AO1937">
            <v>15</v>
          </cell>
          <cell r="AP1937">
            <v>1575</v>
          </cell>
          <cell r="AQ1937" t="e">
            <v>#N/A</v>
          </cell>
          <cell r="AR1937" t="str">
            <v>PRS</v>
          </cell>
          <cell r="AS1937">
            <v>241</v>
          </cell>
          <cell r="AT1937" t="e">
            <v>#N/A</v>
          </cell>
        </row>
        <row r="1938">
          <cell r="B1938" t="str">
            <v>ME200403</v>
          </cell>
          <cell r="C1938" t="str">
            <v>ME200403;A</v>
          </cell>
          <cell r="D1938" t="str">
            <v>F-WCL01</v>
          </cell>
          <cell r="E1938" t="e">
            <v>#N/A</v>
          </cell>
          <cell r="F1938" t="e">
            <v>#N/A</v>
          </cell>
          <cell r="G1938" t="e">
            <v>#N/A</v>
          </cell>
          <cell r="H1938" t="str">
            <v>INJ</v>
          </cell>
          <cell r="I1938" t="e">
            <v>#N/A</v>
          </cell>
          <cell r="J1938" t="e">
            <v>#N/A</v>
          </cell>
          <cell r="K1938" t="str">
            <v>N5611;INJ080</v>
          </cell>
          <cell r="L1938" t="e">
            <v>#N/A</v>
          </cell>
          <cell r="M1938" t="e">
            <v>#N/A</v>
          </cell>
          <cell r="N1938" t="str">
            <v>1x1</v>
          </cell>
          <cell r="O1938" t="str">
            <v>Comprssion</v>
          </cell>
          <cell r="P1938" t="str">
            <v>Press Dep.</v>
          </cell>
          <cell r="Q1938" t="str">
            <v>NO</v>
          </cell>
          <cell r="R1938" t="str">
            <v>-</v>
          </cell>
          <cell r="S1938">
            <v>120</v>
          </cell>
          <cell r="Y1938">
            <v>6</v>
          </cell>
          <cell r="Z1938">
            <v>100</v>
          </cell>
          <cell r="AA1938">
            <v>175</v>
          </cell>
          <cell r="AB1938">
            <v>0</v>
          </cell>
          <cell r="AC1938">
            <v>0</v>
          </cell>
          <cell r="AD1938" t="str">
            <v>RK</v>
          </cell>
          <cell r="AE1938">
            <v>0</v>
          </cell>
          <cell r="AF1938">
            <v>1</v>
          </cell>
          <cell r="AG1938" t="e">
            <v>#N/A</v>
          </cell>
          <cell r="AH1938" t="e">
            <v>#N/A</v>
          </cell>
          <cell r="AJ1938">
            <v>0</v>
          </cell>
          <cell r="AL1938">
            <v>150</v>
          </cell>
          <cell r="AM1938">
            <v>50</v>
          </cell>
          <cell r="AN1938">
            <v>150</v>
          </cell>
          <cell r="AO1938">
            <v>15</v>
          </cell>
          <cell r="AP1938" t="e">
            <v>#N/A</v>
          </cell>
          <cell r="AQ1938" t="e">
            <v>#N/A</v>
          </cell>
          <cell r="AR1938" t="e">
            <v>#N/A</v>
          </cell>
          <cell r="AS1938" t="e">
            <v>#N/A</v>
          </cell>
          <cell r="AT1938" t="e">
            <v>#N/A</v>
          </cell>
        </row>
        <row r="1939">
          <cell r="B1939" t="str">
            <v>ME201668</v>
          </cell>
          <cell r="C1939" t="str">
            <v>ME201668;A</v>
          </cell>
          <cell r="D1939" t="str">
            <v>F-RP</v>
          </cell>
          <cell r="E1939" t="str">
            <v>MSC</v>
          </cell>
          <cell r="F1939" t="str">
            <v>IRC</v>
          </cell>
          <cell r="G1939" t="str">
            <v>COVER DUST</v>
          </cell>
          <cell r="H1939">
            <v>510</v>
          </cell>
          <cell r="I1939" t="e">
            <v>#N/A</v>
          </cell>
          <cell r="J1939" t="e">
            <v>#N/A</v>
          </cell>
          <cell r="K1939" t="str">
            <v>P2730;PRS030</v>
          </cell>
          <cell r="L1939">
            <v>6</v>
          </cell>
          <cell r="M1939">
            <v>396.82539682539687</v>
          </cell>
          <cell r="N1939" t="str">
            <v>6x1</v>
          </cell>
          <cell r="O1939" t="str">
            <v>Compression</v>
          </cell>
          <cell r="P1939" t="str">
            <v>Sub.Cont.</v>
          </cell>
          <cell r="Q1939" t="str">
            <v>NO</v>
          </cell>
          <cell r="R1939" t="str">
            <v>-</v>
          </cell>
          <cell r="S1939">
            <v>100</v>
          </cell>
          <cell r="Y1939">
            <v>4</v>
          </cell>
          <cell r="Z1939">
            <v>45.36</v>
          </cell>
          <cell r="AA1939">
            <v>175</v>
          </cell>
          <cell r="AB1939">
            <v>25</v>
          </cell>
          <cell r="AC1939">
            <v>90</v>
          </cell>
          <cell r="AD1939" t="str">
            <v>RK</v>
          </cell>
          <cell r="AE1939">
            <v>0</v>
          </cell>
          <cell r="AF1939">
            <v>6</v>
          </cell>
          <cell r="AG1939">
            <v>6</v>
          </cell>
          <cell r="AH1939">
            <v>793.65079365079373</v>
          </cell>
          <cell r="AJ1939">
            <v>642.35519999999997</v>
          </cell>
          <cell r="AL1939">
            <v>45</v>
          </cell>
          <cell r="AM1939">
            <v>15</v>
          </cell>
          <cell r="AN1939">
            <v>270</v>
          </cell>
          <cell r="AO1939">
            <v>2.0411999999999999</v>
          </cell>
          <cell r="AP1939" t="e">
            <v>#N/A</v>
          </cell>
          <cell r="AQ1939" t="e">
            <v>#N/A</v>
          </cell>
          <cell r="AR1939" t="e">
            <v>#N/A</v>
          </cell>
          <cell r="AS1939" t="e">
            <v>#N/A</v>
          </cell>
          <cell r="AT1939" t="e">
            <v>#N/A</v>
          </cell>
        </row>
        <row r="1940">
          <cell r="B1940" t="str">
            <v>ME201668</v>
          </cell>
          <cell r="C1940" t="str">
            <v>ME201668;A</v>
          </cell>
          <cell r="D1940" t="str">
            <v>F-RP</v>
          </cell>
          <cell r="E1940" t="e">
            <v>#N/A</v>
          </cell>
          <cell r="F1940" t="e">
            <v>#N/A</v>
          </cell>
          <cell r="G1940" t="e">
            <v>#N/A</v>
          </cell>
          <cell r="H1940">
            <v>510</v>
          </cell>
          <cell r="I1940" t="e">
            <v>#N/A</v>
          </cell>
          <cell r="J1940" t="e">
            <v>#N/A</v>
          </cell>
          <cell r="K1940" t="str">
            <v>P2730;PRS030</v>
          </cell>
          <cell r="L1940">
            <v>6</v>
          </cell>
          <cell r="M1940">
            <v>396.82539682539687</v>
          </cell>
          <cell r="N1940" t="str">
            <v>6x1</v>
          </cell>
          <cell r="O1940" t="str">
            <v>Compression</v>
          </cell>
          <cell r="P1940" t="str">
            <v>Press 510</v>
          </cell>
          <cell r="Q1940" t="str">
            <v>NO</v>
          </cell>
          <cell r="R1940" t="str">
            <v>-</v>
          </cell>
          <cell r="S1940">
            <v>150</v>
          </cell>
          <cell r="T1940">
            <v>2</v>
          </cell>
          <cell r="U1940">
            <v>100</v>
          </cell>
          <cell r="V1940">
            <v>145</v>
          </cell>
          <cell r="W1940">
            <v>7</v>
          </cell>
          <cell r="Y1940">
            <v>15</v>
          </cell>
          <cell r="Z1940">
            <v>45.36</v>
          </cell>
          <cell r="AA1940">
            <v>170</v>
          </cell>
          <cell r="AB1940">
            <v>10</v>
          </cell>
          <cell r="AC1940">
            <v>50</v>
          </cell>
          <cell r="AD1940" t="str">
            <v>RK</v>
          </cell>
          <cell r="AE1940">
            <v>0</v>
          </cell>
          <cell r="AF1940">
            <v>6</v>
          </cell>
          <cell r="AG1940">
            <v>6</v>
          </cell>
          <cell r="AH1940">
            <v>793.65079365079373</v>
          </cell>
          <cell r="AJ1940">
            <v>106.27200000000001</v>
          </cell>
          <cell r="AL1940">
            <v>45</v>
          </cell>
          <cell r="AM1940">
            <v>15</v>
          </cell>
          <cell r="AN1940">
            <v>270</v>
          </cell>
          <cell r="AO1940">
            <v>2.0411999999999999</v>
          </cell>
          <cell r="AP1940" t="e">
            <v>#N/A</v>
          </cell>
          <cell r="AQ1940" t="e">
            <v>#N/A</v>
          </cell>
          <cell r="AR1940" t="e">
            <v>#N/A</v>
          </cell>
          <cell r="AS1940" t="e">
            <v>#N/A</v>
          </cell>
          <cell r="AT1940" t="e">
            <v>#N/A</v>
          </cell>
        </row>
        <row r="1941">
          <cell r="B1941" t="str">
            <v>ME201793</v>
          </cell>
          <cell r="C1941" t="str">
            <v>ME201793;A</v>
          </cell>
          <cell r="D1941" t="str">
            <v>F-EM</v>
          </cell>
          <cell r="E1941" t="str">
            <v>MSC</v>
          </cell>
          <cell r="F1941" t="str">
            <v>IRC</v>
          </cell>
          <cell r="G1941" t="str">
            <v>COVER CONTER</v>
          </cell>
          <cell r="H1941">
            <v>510</v>
          </cell>
          <cell r="I1941" t="e">
            <v>#N/A</v>
          </cell>
          <cell r="J1941" t="e">
            <v>#N/A</v>
          </cell>
          <cell r="K1941" t="str">
            <v>P2730;PRS030</v>
          </cell>
          <cell r="L1941">
            <v>6</v>
          </cell>
          <cell r="M1941">
            <v>714.28571428571433</v>
          </cell>
          <cell r="N1941" t="str">
            <v>6x1</v>
          </cell>
          <cell r="O1941" t="str">
            <v>Transfer</v>
          </cell>
          <cell r="P1941" t="str">
            <v>Press Dep.</v>
          </cell>
          <cell r="Q1941" t="str">
            <v>NO</v>
          </cell>
          <cell r="R1941" t="str">
            <v>205 / 220</v>
          </cell>
          <cell r="S1941">
            <v>120</v>
          </cell>
          <cell r="T1941">
            <v>2</v>
          </cell>
          <cell r="U1941">
            <v>90</v>
          </cell>
          <cell r="V1941">
            <v>90</v>
          </cell>
          <cell r="W1941">
            <v>8</v>
          </cell>
          <cell r="Y1941">
            <v>25</v>
          </cell>
          <cell r="Z1941">
            <v>25.2</v>
          </cell>
          <cell r="AA1941">
            <v>165</v>
          </cell>
          <cell r="AB1941">
            <v>10</v>
          </cell>
          <cell r="AC1941">
            <v>57</v>
          </cell>
          <cell r="AD1941" t="str">
            <v>RK</v>
          </cell>
          <cell r="AE1941">
            <v>925</v>
          </cell>
          <cell r="AF1941">
            <v>6</v>
          </cell>
          <cell r="AG1941">
            <v>6</v>
          </cell>
          <cell r="AH1941">
            <v>1428.5714285714287</v>
          </cell>
          <cell r="AJ1941">
            <v>35</v>
          </cell>
          <cell r="AL1941">
            <v>30</v>
          </cell>
          <cell r="AM1941">
            <v>10</v>
          </cell>
          <cell r="AN1941">
            <v>180</v>
          </cell>
          <cell r="AO1941">
            <v>0.75600000000000001</v>
          </cell>
          <cell r="AP1941">
            <v>159</v>
          </cell>
          <cell r="AQ1941" t="e">
            <v>#N/A</v>
          </cell>
          <cell r="AR1941" t="str">
            <v>PRS</v>
          </cell>
          <cell r="AS1941">
            <v>177.3</v>
          </cell>
          <cell r="AT1941" t="e">
            <v>#N/A</v>
          </cell>
        </row>
        <row r="1942">
          <cell r="B1942" t="str">
            <v>ME201793</v>
          </cell>
          <cell r="C1942" t="str">
            <v>ME201793;A</v>
          </cell>
          <cell r="D1942" t="str">
            <v>F-EM</v>
          </cell>
          <cell r="E1942" t="e">
            <v>#N/A</v>
          </cell>
          <cell r="F1942" t="e">
            <v>#N/A</v>
          </cell>
          <cell r="G1942" t="e">
            <v>#N/A</v>
          </cell>
          <cell r="H1942">
            <v>510</v>
          </cell>
          <cell r="I1942" t="e">
            <v>#N/A</v>
          </cell>
          <cell r="J1942" t="e">
            <v>#N/A</v>
          </cell>
          <cell r="K1942" t="str">
            <v>P2730;PRS030</v>
          </cell>
          <cell r="L1942">
            <v>6</v>
          </cell>
          <cell r="M1942">
            <v>714.28571428571433</v>
          </cell>
          <cell r="N1942" t="str">
            <v>6x1</v>
          </cell>
          <cell r="O1942" t="str">
            <v>Injection</v>
          </cell>
          <cell r="P1942" t="str">
            <v>Sub.Cont.</v>
          </cell>
          <cell r="Q1942" t="str">
            <v>NO</v>
          </cell>
          <cell r="R1942" t="str">
            <v>-</v>
          </cell>
          <cell r="S1942">
            <v>120</v>
          </cell>
          <cell r="T1942">
            <v>2</v>
          </cell>
          <cell r="U1942">
            <v>50</v>
          </cell>
          <cell r="V1942" t="str">
            <v xml:space="preserve"> </v>
          </cell>
          <cell r="W1942">
            <v>8</v>
          </cell>
          <cell r="Y1942">
            <v>3</v>
          </cell>
          <cell r="Z1942">
            <v>25.2</v>
          </cell>
          <cell r="AA1942">
            <v>175</v>
          </cell>
          <cell r="AB1942">
            <v>30</v>
          </cell>
          <cell r="AC1942">
            <v>75</v>
          </cell>
          <cell r="AD1942" t="str">
            <v>RK</v>
          </cell>
          <cell r="AE1942">
            <v>0</v>
          </cell>
          <cell r="AF1942">
            <v>6</v>
          </cell>
          <cell r="AG1942">
            <v>6</v>
          </cell>
          <cell r="AH1942">
            <v>1428.5714285714287</v>
          </cell>
          <cell r="AJ1942">
            <v>141.696</v>
          </cell>
          <cell r="AL1942">
            <v>30</v>
          </cell>
          <cell r="AM1942">
            <v>10</v>
          </cell>
          <cell r="AN1942">
            <v>180</v>
          </cell>
          <cell r="AO1942">
            <v>0.75600000000000001</v>
          </cell>
          <cell r="AP1942" t="e">
            <v>#N/A</v>
          </cell>
          <cell r="AQ1942" t="e">
            <v>#N/A</v>
          </cell>
          <cell r="AR1942" t="e">
            <v>#N/A</v>
          </cell>
          <cell r="AS1942" t="e">
            <v>#N/A</v>
          </cell>
          <cell r="AT1942" t="e">
            <v>#N/A</v>
          </cell>
        </row>
        <row r="1943">
          <cell r="B1943" t="str">
            <v>ME201985</v>
          </cell>
          <cell r="C1943" t="str">
            <v>ME201985;A</v>
          </cell>
          <cell r="D1943" t="str">
            <v>F-RP</v>
          </cell>
          <cell r="E1943" t="str">
            <v>MSC</v>
          </cell>
          <cell r="F1943" t="str">
            <v>IRC</v>
          </cell>
          <cell r="G1943" t="str">
            <v>COVER DUST</v>
          </cell>
          <cell r="H1943">
            <v>510</v>
          </cell>
          <cell r="I1943" t="e">
            <v>#N/A</v>
          </cell>
          <cell r="J1943" t="e">
            <v>#N/A</v>
          </cell>
          <cell r="K1943" t="str">
            <v>P2730;PRS030</v>
          </cell>
          <cell r="L1943">
            <v>6</v>
          </cell>
          <cell r="M1943">
            <v>0</v>
          </cell>
          <cell r="N1943" t="str">
            <v>6x1</v>
          </cell>
          <cell r="O1943" t="str">
            <v>Transfer</v>
          </cell>
          <cell r="P1943" t="str">
            <v>Press Dep.</v>
          </cell>
          <cell r="Q1943" t="str">
            <v>NO</v>
          </cell>
          <cell r="R1943" t="str">
            <v>205 / 220</v>
          </cell>
          <cell r="S1943">
            <v>120</v>
          </cell>
          <cell r="T1943">
            <v>3</v>
          </cell>
          <cell r="U1943">
            <v>80</v>
          </cell>
          <cell r="V1943">
            <v>130</v>
          </cell>
          <cell r="W1943">
            <v>8</v>
          </cell>
          <cell r="Y1943">
            <v>30</v>
          </cell>
          <cell r="Z1943">
            <v>25.2</v>
          </cell>
          <cell r="AA1943">
            <v>165</v>
          </cell>
          <cell r="AB1943">
            <v>15</v>
          </cell>
          <cell r="AC1943">
            <v>75</v>
          </cell>
          <cell r="AD1943" t="str">
            <v>RK</v>
          </cell>
          <cell r="AE1943">
            <v>1320</v>
          </cell>
          <cell r="AF1943">
            <v>0</v>
          </cell>
          <cell r="AG1943">
            <v>6</v>
          </cell>
          <cell r="AH1943">
            <v>0</v>
          </cell>
          <cell r="AJ1943">
            <v>240</v>
          </cell>
          <cell r="AL1943">
            <v>45</v>
          </cell>
          <cell r="AM1943">
            <v>15</v>
          </cell>
          <cell r="AN1943">
            <v>0</v>
          </cell>
          <cell r="AO1943">
            <v>1.1339999999999999</v>
          </cell>
          <cell r="AP1943">
            <v>307</v>
          </cell>
          <cell r="AQ1943" t="e">
            <v>#N/A</v>
          </cell>
          <cell r="AR1943" t="str">
            <v>PRS</v>
          </cell>
          <cell r="AS1943">
            <v>96.75</v>
          </cell>
          <cell r="AT1943" t="e">
            <v>#N/A</v>
          </cell>
        </row>
        <row r="1944">
          <cell r="B1944" t="str">
            <v>ME201986</v>
          </cell>
          <cell r="C1944" t="str">
            <v>ME201986;A</v>
          </cell>
          <cell r="D1944" t="str">
            <v>F-EM</v>
          </cell>
          <cell r="E1944" t="e">
            <v>#N/A</v>
          </cell>
          <cell r="F1944" t="e">
            <v>#N/A</v>
          </cell>
          <cell r="G1944" t="e">
            <v>#N/A</v>
          </cell>
          <cell r="H1944">
            <v>510</v>
          </cell>
          <cell r="I1944" t="e">
            <v>#N/A</v>
          </cell>
          <cell r="J1944" t="e">
            <v>#N/A</v>
          </cell>
          <cell r="K1944" t="str">
            <v>P2730;PRS030</v>
          </cell>
          <cell r="L1944">
            <v>6</v>
          </cell>
          <cell r="M1944">
            <v>0</v>
          </cell>
          <cell r="N1944" t="str">
            <v>6x1</v>
          </cell>
          <cell r="O1944" t="str">
            <v>Transfer</v>
          </cell>
          <cell r="P1944" t="str">
            <v>Press Dep.</v>
          </cell>
          <cell r="Q1944" t="str">
            <v>NO</v>
          </cell>
          <cell r="R1944" t="str">
            <v>205 / 220</v>
          </cell>
          <cell r="S1944">
            <v>120</v>
          </cell>
          <cell r="T1944">
            <v>2</v>
          </cell>
          <cell r="U1944">
            <v>145</v>
          </cell>
          <cell r="V1944">
            <v>145</v>
          </cell>
          <cell r="W1944">
            <v>9</v>
          </cell>
          <cell r="Y1944">
            <v>30</v>
          </cell>
          <cell r="Z1944">
            <v>25.2</v>
          </cell>
          <cell r="AA1944">
            <v>165</v>
          </cell>
          <cell r="AB1944">
            <v>15</v>
          </cell>
          <cell r="AC1944">
            <v>75</v>
          </cell>
          <cell r="AD1944" t="str">
            <v>RK</v>
          </cell>
          <cell r="AE1944">
            <v>1800</v>
          </cell>
          <cell r="AF1944">
            <v>0</v>
          </cell>
          <cell r="AG1944">
            <v>6</v>
          </cell>
          <cell r="AH1944">
            <v>0</v>
          </cell>
          <cell r="AJ1944">
            <v>470</v>
          </cell>
          <cell r="AL1944">
            <v>45</v>
          </cell>
          <cell r="AM1944">
            <v>15</v>
          </cell>
          <cell r="AN1944">
            <v>0</v>
          </cell>
          <cell r="AO1944">
            <v>1.1339999999999999</v>
          </cell>
          <cell r="AP1944">
            <v>465</v>
          </cell>
          <cell r="AQ1944" t="e">
            <v>#N/A</v>
          </cell>
          <cell r="AR1944" t="str">
            <v>PRS</v>
          </cell>
          <cell r="AS1944">
            <v>104.48</v>
          </cell>
          <cell r="AT1944" t="e">
            <v>#N/A</v>
          </cell>
        </row>
        <row r="1945">
          <cell r="B1945" t="str">
            <v>ME290208</v>
          </cell>
          <cell r="C1945" t="str">
            <v>ME290208;A</v>
          </cell>
          <cell r="D1945" t="str">
            <v>F-MCR</v>
          </cell>
          <cell r="E1945" t="str">
            <v>MSC</v>
          </cell>
          <cell r="F1945" t="str">
            <v>IRC</v>
          </cell>
          <cell r="G1945" t="str">
            <v>RUB BODY MOUNT</v>
          </cell>
          <cell r="H1945">
            <v>510</v>
          </cell>
          <cell r="I1945" t="e">
            <v>#N/A</v>
          </cell>
          <cell r="J1945" t="e">
            <v>#N/A</v>
          </cell>
          <cell r="K1945" t="str">
            <v>E2776;PRS080</v>
          </cell>
          <cell r="L1945">
            <v>98</v>
          </cell>
          <cell r="M1945">
            <v>863.63636363636363</v>
          </cell>
          <cell r="N1945" t="str">
            <v>2x1</v>
          </cell>
          <cell r="O1945" t="str">
            <v>Injection</v>
          </cell>
          <cell r="P1945" t="str">
            <v>Press Dep.</v>
          </cell>
          <cell r="Q1945" t="str">
            <v>NO</v>
          </cell>
          <cell r="R1945" t="str">
            <v>-</v>
          </cell>
          <cell r="S1945">
            <v>120</v>
          </cell>
          <cell r="U1945">
            <v>50</v>
          </cell>
          <cell r="W1945">
            <v>8</v>
          </cell>
          <cell r="Y1945">
            <v>8</v>
          </cell>
          <cell r="Z1945">
            <v>220</v>
          </cell>
          <cell r="AA1945">
            <v>170</v>
          </cell>
          <cell r="AB1945">
            <v>10</v>
          </cell>
          <cell r="AC1945">
            <v>72</v>
          </cell>
          <cell r="AD1945" t="str">
            <v>RK</v>
          </cell>
          <cell r="AE1945">
            <v>0</v>
          </cell>
          <cell r="AF1945">
            <v>2</v>
          </cell>
          <cell r="AG1945">
            <v>98</v>
          </cell>
          <cell r="AH1945">
            <v>890.90909090909088</v>
          </cell>
          <cell r="AJ1945">
            <v>28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929</v>
          </cell>
          <cell r="AQ1945" t="e">
            <v>#N/A</v>
          </cell>
          <cell r="AR1945" t="str">
            <v>INJ</v>
          </cell>
          <cell r="AS1945">
            <v>100.56</v>
          </cell>
          <cell r="AT1945" t="e">
            <v>#N/A</v>
          </cell>
        </row>
        <row r="1946">
          <cell r="B1946" t="str">
            <v>MH020258</v>
          </cell>
          <cell r="C1946" t="str">
            <v>MH020258;A</v>
          </cell>
          <cell r="D1946" t="str">
            <v>F-RPM</v>
          </cell>
          <cell r="E1946" t="str">
            <v>MSC</v>
          </cell>
          <cell r="F1946" t="str">
            <v>P-CAR</v>
          </cell>
          <cell r="G1946" t="str">
            <v>RUBBER SHIELD  FR</v>
          </cell>
          <cell r="H1946" t="str">
            <v>INM</v>
          </cell>
          <cell r="I1946" t="e">
            <v>#N/A</v>
          </cell>
          <cell r="J1946" t="e">
            <v>#N/A</v>
          </cell>
          <cell r="K1946" t="str">
            <v>C2653;PRS080</v>
          </cell>
          <cell r="L1946">
            <v>30</v>
          </cell>
          <cell r="M1946">
            <v>3208.5561497326198</v>
          </cell>
          <cell r="N1946" t="str">
            <v>20x1</v>
          </cell>
          <cell r="O1946" t="str">
            <v>Compression</v>
          </cell>
          <cell r="P1946" t="str">
            <v>Press Dep.</v>
          </cell>
          <cell r="Q1946" t="str">
            <v>NO</v>
          </cell>
          <cell r="R1946" t="str">
            <v>-</v>
          </cell>
          <cell r="S1946">
            <v>120</v>
          </cell>
          <cell r="Y1946">
            <v>4</v>
          </cell>
          <cell r="Z1946">
            <v>168.3</v>
          </cell>
          <cell r="AA1946">
            <v>175</v>
          </cell>
          <cell r="AB1946">
            <v>10</v>
          </cell>
          <cell r="AC1946">
            <v>72</v>
          </cell>
          <cell r="AD1946" t="str">
            <v>RK</v>
          </cell>
          <cell r="AE1946">
            <v>0</v>
          </cell>
          <cell r="AF1946">
            <v>20</v>
          </cell>
          <cell r="AG1946">
            <v>30</v>
          </cell>
          <cell r="AH1946">
            <v>3565.0623885918003</v>
          </cell>
          <cell r="AJ1946">
            <v>0</v>
          </cell>
          <cell r="AL1946">
            <v>72</v>
          </cell>
          <cell r="AM1946">
            <v>24</v>
          </cell>
          <cell r="AN1946">
            <v>1440</v>
          </cell>
          <cell r="AO1946">
            <v>12.117599999999999</v>
          </cell>
          <cell r="AP1946" t="e">
            <v>#N/A</v>
          </cell>
          <cell r="AQ1946" t="e">
            <v>#N/A</v>
          </cell>
          <cell r="AR1946" t="e">
            <v>#N/A</v>
          </cell>
          <cell r="AS1946" t="e">
            <v>#N/A</v>
          </cell>
          <cell r="AT1946" t="e">
            <v>#N/A</v>
          </cell>
        </row>
        <row r="1947">
          <cell r="B1947" t="str">
            <v>MH020259</v>
          </cell>
          <cell r="C1947" t="str">
            <v>MH020259;A</v>
          </cell>
          <cell r="D1947" t="str">
            <v>F-RPM</v>
          </cell>
          <cell r="E1947" t="str">
            <v>MSC</v>
          </cell>
          <cell r="F1947" t="str">
            <v>P-CAR</v>
          </cell>
          <cell r="G1947" t="str">
            <v>RUBBER SHIELD  FR</v>
          </cell>
          <cell r="H1947" t="str">
            <v>INM</v>
          </cell>
          <cell r="I1947" t="e">
            <v>#N/A</v>
          </cell>
          <cell r="J1947" t="e">
            <v>#N/A</v>
          </cell>
          <cell r="K1947" t="str">
            <v>C2653;PRS080</v>
          </cell>
          <cell r="L1947">
            <v>30</v>
          </cell>
          <cell r="M1947">
            <v>2160</v>
          </cell>
          <cell r="N1947" t="str">
            <v>20x1</v>
          </cell>
          <cell r="O1947" t="str">
            <v>Transfer</v>
          </cell>
          <cell r="P1947" t="str">
            <v>Sub.Cont.</v>
          </cell>
          <cell r="Q1947" t="str">
            <v>NO</v>
          </cell>
          <cell r="R1947" t="str">
            <v>-</v>
          </cell>
          <cell r="S1947">
            <v>150</v>
          </cell>
          <cell r="T1947">
            <v>2</v>
          </cell>
          <cell r="U1947">
            <v>120</v>
          </cell>
          <cell r="V1947">
            <v>170</v>
          </cell>
          <cell r="W1947">
            <v>6</v>
          </cell>
          <cell r="Y1947">
            <v>10</v>
          </cell>
          <cell r="Z1947">
            <v>250</v>
          </cell>
          <cell r="AA1947">
            <v>170</v>
          </cell>
          <cell r="AB1947">
            <v>15</v>
          </cell>
          <cell r="AC1947">
            <v>80</v>
          </cell>
          <cell r="AD1947" t="str">
            <v>RK</v>
          </cell>
          <cell r="AE1947">
            <v>0</v>
          </cell>
          <cell r="AF1947">
            <v>20</v>
          </cell>
          <cell r="AG1947">
            <v>30</v>
          </cell>
          <cell r="AH1947">
            <v>2400</v>
          </cell>
          <cell r="AJ1947">
            <v>301.35000000000002</v>
          </cell>
          <cell r="AL1947">
            <v>72</v>
          </cell>
          <cell r="AM1947">
            <v>24</v>
          </cell>
          <cell r="AN1947">
            <v>1440</v>
          </cell>
          <cell r="AO1947">
            <v>18</v>
          </cell>
          <cell r="AP1947" t="e">
            <v>#N/A</v>
          </cell>
          <cell r="AQ1947" t="e">
            <v>#N/A</v>
          </cell>
          <cell r="AR1947" t="e">
            <v>#N/A</v>
          </cell>
          <cell r="AS1947" t="e">
            <v>#N/A</v>
          </cell>
          <cell r="AT1947" t="e">
            <v>#N/A</v>
          </cell>
        </row>
        <row r="1948">
          <cell r="B1948" t="str">
            <v>MH020260</v>
          </cell>
          <cell r="C1948" t="str">
            <v>MH020260;A</v>
          </cell>
          <cell r="D1948" t="str">
            <v>F-RPM</v>
          </cell>
          <cell r="E1948" t="str">
            <v>MSC</v>
          </cell>
          <cell r="F1948" t="str">
            <v>P-CAR</v>
          </cell>
          <cell r="G1948" t="str">
            <v>RUBBER SHIELD  FR</v>
          </cell>
          <cell r="H1948" t="str">
            <v>INM</v>
          </cell>
          <cell r="I1948" t="e">
            <v>#N/A</v>
          </cell>
          <cell r="J1948" t="e">
            <v>#N/A</v>
          </cell>
          <cell r="K1948" t="str">
            <v>C2653;PRS080</v>
          </cell>
          <cell r="L1948">
            <v>30</v>
          </cell>
          <cell r="M1948">
            <v>1296</v>
          </cell>
          <cell r="N1948" t="str">
            <v>12x1</v>
          </cell>
          <cell r="O1948" t="str">
            <v>Transfer</v>
          </cell>
          <cell r="P1948" t="str">
            <v>Press Dep.</v>
          </cell>
          <cell r="Q1948" t="str">
            <v>NO</v>
          </cell>
          <cell r="R1948" t="str">
            <v>205 / 220</v>
          </cell>
          <cell r="S1948">
            <v>100</v>
          </cell>
          <cell r="T1948">
            <v>2</v>
          </cell>
          <cell r="U1948">
            <v>100</v>
          </cell>
          <cell r="V1948">
            <v>100</v>
          </cell>
          <cell r="W1948">
            <v>8</v>
          </cell>
          <cell r="Y1948">
            <v>12</v>
          </cell>
          <cell r="Z1948">
            <v>250</v>
          </cell>
          <cell r="AA1948">
            <v>160</v>
          </cell>
          <cell r="AB1948">
            <v>10</v>
          </cell>
          <cell r="AC1948">
            <v>40</v>
          </cell>
          <cell r="AD1948" t="str">
            <v>RK</v>
          </cell>
          <cell r="AE1948">
            <v>125</v>
          </cell>
          <cell r="AF1948">
            <v>12</v>
          </cell>
          <cell r="AG1948">
            <v>30</v>
          </cell>
          <cell r="AH1948">
            <v>1440</v>
          </cell>
          <cell r="AJ1948">
            <v>240</v>
          </cell>
          <cell r="AL1948">
            <v>30</v>
          </cell>
          <cell r="AM1948">
            <v>10</v>
          </cell>
          <cell r="AN1948">
            <v>360</v>
          </cell>
          <cell r="AO1948">
            <v>7.5</v>
          </cell>
          <cell r="AP1948" t="e">
            <v>#N/A</v>
          </cell>
          <cell r="AQ1948" t="e">
            <v>#N/A</v>
          </cell>
          <cell r="AR1948" t="e">
            <v>#N/A</v>
          </cell>
          <cell r="AS1948" t="e">
            <v>#N/A</v>
          </cell>
          <cell r="AT1948" t="e">
            <v>#N/A</v>
          </cell>
        </row>
        <row r="1949">
          <cell r="B1949" t="str">
            <v>MH021252</v>
          </cell>
          <cell r="C1949" t="str">
            <v>MH021252;A</v>
          </cell>
          <cell r="D1949" t="str">
            <v>F-RPM</v>
          </cell>
          <cell r="E1949" t="str">
            <v>MSC</v>
          </cell>
          <cell r="F1949" t="str">
            <v>P-CAR</v>
          </cell>
          <cell r="G1949" t="str">
            <v>RUBBER SHIELD  FR</v>
          </cell>
          <cell r="H1949" t="str">
            <v>INM</v>
          </cell>
          <cell r="I1949" t="e">
            <v>#N/A</v>
          </cell>
          <cell r="J1949" t="e">
            <v>#N/A</v>
          </cell>
          <cell r="K1949" t="str">
            <v>C2653;PRS080</v>
          </cell>
          <cell r="L1949">
            <v>30</v>
          </cell>
          <cell r="M1949">
            <v>1080</v>
          </cell>
          <cell r="N1949" t="str">
            <v>12x1</v>
          </cell>
          <cell r="O1949" t="str">
            <v>Transfer</v>
          </cell>
          <cell r="P1949" t="str">
            <v>Press Dep.</v>
          </cell>
          <cell r="Q1949" t="str">
            <v>NO</v>
          </cell>
          <cell r="R1949" t="str">
            <v>205 / 220</v>
          </cell>
          <cell r="S1949">
            <v>50</v>
          </cell>
          <cell r="T1949">
            <v>2</v>
          </cell>
          <cell r="U1949">
            <v>80</v>
          </cell>
          <cell r="V1949">
            <v>80</v>
          </cell>
          <cell r="W1949">
            <v>8</v>
          </cell>
          <cell r="Y1949">
            <v>12</v>
          </cell>
          <cell r="Z1949">
            <v>250</v>
          </cell>
          <cell r="AA1949">
            <v>170</v>
          </cell>
          <cell r="AB1949">
            <v>10</v>
          </cell>
          <cell r="AC1949">
            <v>40</v>
          </cell>
          <cell r="AD1949" t="str">
            <v>RK</v>
          </cell>
          <cell r="AE1949">
            <v>105</v>
          </cell>
          <cell r="AF1949">
            <v>10</v>
          </cell>
          <cell r="AG1949">
            <v>30</v>
          </cell>
          <cell r="AH1949">
            <v>1200</v>
          </cell>
          <cell r="AJ1949">
            <v>242</v>
          </cell>
          <cell r="AL1949">
            <v>45</v>
          </cell>
          <cell r="AM1949">
            <v>15</v>
          </cell>
          <cell r="AN1949">
            <v>450</v>
          </cell>
          <cell r="AO1949">
            <v>11.25</v>
          </cell>
          <cell r="AP1949" t="e">
            <v>#N/A</v>
          </cell>
          <cell r="AQ1949" t="e">
            <v>#N/A</v>
          </cell>
          <cell r="AR1949" t="e">
            <v>#N/A</v>
          </cell>
          <cell r="AS1949" t="e">
            <v>#N/A</v>
          </cell>
          <cell r="AT1949" t="e">
            <v>#N/A</v>
          </cell>
        </row>
        <row r="1950">
          <cell r="B1950" t="str">
            <v>MN100250</v>
          </cell>
          <cell r="C1950" t="str">
            <v>MN100250;A</v>
          </cell>
          <cell r="D1950" t="str">
            <v>F-VK</v>
          </cell>
          <cell r="E1950" t="str">
            <v>MSC</v>
          </cell>
          <cell r="F1950" t="str">
            <v>P-CAR</v>
          </cell>
          <cell r="G1950" t="str">
            <v>RUBBER SHIELD</v>
          </cell>
          <cell r="H1950">
            <v>510</v>
          </cell>
          <cell r="I1950" t="e">
            <v>#N/A</v>
          </cell>
          <cell r="J1950" t="e">
            <v>#N/A</v>
          </cell>
          <cell r="K1950" t="str">
            <v>AG2700;PRSD300</v>
          </cell>
          <cell r="L1950" t="e">
            <v>#N/A</v>
          </cell>
          <cell r="M1950" t="e">
            <v>#N/A</v>
          </cell>
          <cell r="N1950" t="str">
            <v>1x1</v>
          </cell>
          <cell r="O1950" t="str">
            <v>Transfer</v>
          </cell>
          <cell r="P1950" t="str">
            <v>Press Dep.</v>
          </cell>
          <cell r="Q1950" t="str">
            <v>NO</v>
          </cell>
          <cell r="R1950" t="str">
            <v>205 / 220</v>
          </cell>
          <cell r="S1950">
            <v>50</v>
          </cell>
          <cell r="T1950">
            <v>2</v>
          </cell>
          <cell r="U1950">
            <v>80</v>
          </cell>
          <cell r="V1950">
            <v>80</v>
          </cell>
          <cell r="W1950">
            <v>8</v>
          </cell>
          <cell r="Y1950">
            <v>12</v>
          </cell>
          <cell r="Z1950">
            <v>0</v>
          </cell>
          <cell r="AA1950">
            <v>170</v>
          </cell>
          <cell r="AB1950">
            <v>10</v>
          </cell>
          <cell r="AC1950">
            <v>40</v>
          </cell>
          <cell r="AD1950" t="str">
            <v>RK</v>
          </cell>
          <cell r="AE1950">
            <v>145</v>
          </cell>
          <cell r="AF1950">
            <v>1</v>
          </cell>
          <cell r="AG1950" t="e">
            <v>#N/A</v>
          </cell>
          <cell r="AH1950" t="e">
            <v>#N/A</v>
          </cell>
          <cell r="AJ1950">
            <v>276</v>
          </cell>
          <cell r="AL1950">
            <v>90</v>
          </cell>
          <cell r="AM1950">
            <v>30</v>
          </cell>
          <cell r="AN1950">
            <v>90</v>
          </cell>
          <cell r="AO1950">
            <v>0</v>
          </cell>
          <cell r="AP1950" t="e">
            <v>#N/A</v>
          </cell>
          <cell r="AQ1950" t="e">
            <v>#N/A</v>
          </cell>
          <cell r="AR1950" t="e">
            <v>#N/A</v>
          </cell>
          <cell r="AS1950" t="e">
            <v>#N/A</v>
          </cell>
          <cell r="AT1950" t="e">
            <v>#N/A</v>
          </cell>
        </row>
        <row r="1951">
          <cell r="B1951" t="str">
            <v>MN135024/682B</v>
          </cell>
          <cell r="C1951" t="str">
            <v>MN135024/682;B</v>
          </cell>
          <cell r="D1951" t="e">
            <v>#N/A</v>
          </cell>
          <cell r="E1951" t="str">
            <v>MSC</v>
          </cell>
          <cell r="F1951" t="str">
            <v>P-CAR</v>
          </cell>
          <cell r="G1951" t="str">
            <v>SHIELD RUBBER</v>
          </cell>
          <cell r="H1951" t="str">
            <v>INJ 58-62</v>
          </cell>
          <cell r="I1951" t="e">
            <v>#N/A</v>
          </cell>
          <cell r="J1951" t="e">
            <v>#N/A</v>
          </cell>
          <cell r="K1951" t="str">
            <v>C-5700;INJ080</v>
          </cell>
          <cell r="L1951">
            <v>85</v>
          </cell>
          <cell r="M1951">
            <v>496.969696969697</v>
          </cell>
          <cell r="N1951" t="str">
            <v>B:2x1</v>
          </cell>
          <cell r="O1951" t="str">
            <v>Compression</v>
          </cell>
          <cell r="P1951" t="str">
            <v>Press Dep.</v>
          </cell>
          <cell r="Q1951" t="str">
            <v>NO</v>
          </cell>
          <cell r="R1951" t="str">
            <v>-</v>
          </cell>
          <cell r="S1951">
            <v>120</v>
          </cell>
          <cell r="Y1951">
            <v>4</v>
          </cell>
          <cell r="Z1951">
            <v>330</v>
          </cell>
          <cell r="AA1951">
            <v>175</v>
          </cell>
          <cell r="AB1951">
            <v>15</v>
          </cell>
          <cell r="AC1951">
            <v>72</v>
          </cell>
          <cell r="AD1951" t="str">
            <v>RK</v>
          </cell>
          <cell r="AE1951">
            <v>0</v>
          </cell>
          <cell r="AF1951">
            <v>2</v>
          </cell>
          <cell r="AG1951">
            <v>85</v>
          </cell>
          <cell r="AH1951">
            <v>515.15151515151513</v>
          </cell>
          <cell r="AJ1951">
            <v>141.22368</v>
          </cell>
          <cell r="AL1951">
            <v>120</v>
          </cell>
          <cell r="AM1951">
            <v>40</v>
          </cell>
          <cell r="AN1951">
            <v>240</v>
          </cell>
          <cell r="AO1951">
            <v>39.6</v>
          </cell>
          <cell r="AP1951">
            <v>0</v>
          </cell>
          <cell r="AQ1951" t="e">
            <v>#N/A</v>
          </cell>
          <cell r="AR1951" t="str">
            <v>PRS</v>
          </cell>
          <cell r="AS1951">
            <v>35.6</v>
          </cell>
          <cell r="AT1951" t="e">
            <v>#N/A</v>
          </cell>
        </row>
        <row r="1952">
          <cell r="B1952" t="str">
            <v>MN135024A</v>
          </cell>
          <cell r="C1952" t="str">
            <v>MN135024;A</v>
          </cell>
          <cell r="D1952" t="e">
            <v>#N/A</v>
          </cell>
          <cell r="E1952" t="str">
            <v>MSC</v>
          </cell>
          <cell r="F1952" t="str">
            <v>P-CAR</v>
          </cell>
          <cell r="G1952" t="str">
            <v>RUBBER SHIELD</v>
          </cell>
          <cell r="H1952" t="str">
            <v>INJ 58-62</v>
          </cell>
          <cell r="I1952" t="e">
            <v>#N/A</v>
          </cell>
          <cell r="J1952" t="e">
            <v>#N/A</v>
          </cell>
          <cell r="K1952" t="str">
            <v>C-5700;INJ080</v>
          </cell>
          <cell r="L1952">
            <v>85</v>
          </cell>
          <cell r="M1952">
            <v>136.66666666666666</v>
          </cell>
          <cell r="N1952" t="str">
            <v>A:1x1</v>
          </cell>
          <cell r="O1952" t="str">
            <v>Comprssion</v>
          </cell>
          <cell r="P1952" t="str">
            <v>Press Dep.</v>
          </cell>
          <cell r="Q1952" t="str">
            <v>NO</v>
          </cell>
          <cell r="R1952" t="str">
            <v>-</v>
          </cell>
          <cell r="S1952">
            <v>120</v>
          </cell>
          <cell r="Y1952">
            <v>6</v>
          </cell>
          <cell r="Z1952">
            <v>600</v>
          </cell>
          <cell r="AA1952">
            <v>175</v>
          </cell>
          <cell r="AB1952">
            <v>20</v>
          </cell>
          <cell r="AC1952">
            <v>72</v>
          </cell>
          <cell r="AD1952" t="str">
            <v>RK</v>
          </cell>
          <cell r="AE1952">
            <v>0</v>
          </cell>
          <cell r="AF1952">
            <v>1</v>
          </cell>
          <cell r="AG1952">
            <v>85</v>
          </cell>
          <cell r="AH1952">
            <v>141.66666666666666</v>
          </cell>
          <cell r="AJ1952">
            <v>22.730400000000003</v>
          </cell>
          <cell r="AL1952">
            <v>120</v>
          </cell>
          <cell r="AM1952">
            <v>40</v>
          </cell>
          <cell r="AN1952">
            <v>120</v>
          </cell>
          <cell r="AO1952">
            <v>72</v>
          </cell>
          <cell r="AP1952" t="e">
            <v>#N/A</v>
          </cell>
          <cell r="AQ1952" t="e">
            <v>#N/A</v>
          </cell>
          <cell r="AR1952" t="e">
            <v>#N/A</v>
          </cell>
          <cell r="AS1952" t="e">
            <v>#N/A</v>
          </cell>
          <cell r="AT1952" t="e">
            <v>#N/A</v>
          </cell>
        </row>
        <row r="1953">
          <cell r="B1953" t="str">
            <v>MN135025</v>
          </cell>
          <cell r="C1953" t="str">
            <v>MN135025;A</v>
          </cell>
          <cell r="D1953" t="str">
            <v>F-RP</v>
          </cell>
          <cell r="E1953" t="str">
            <v>MSC</v>
          </cell>
          <cell r="F1953" t="str">
            <v>P-CAR</v>
          </cell>
          <cell r="G1953" t="str">
            <v>BUSHING ID20</v>
          </cell>
          <cell r="H1953" t="str">
            <v>INJ 58-62</v>
          </cell>
          <cell r="I1953" t="e">
            <v>#N/A</v>
          </cell>
          <cell r="J1953" t="e">
            <v>#N/A</v>
          </cell>
          <cell r="K1953" t="str">
            <v>V-5700;INJ080</v>
          </cell>
          <cell r="L1953">
            <v>40</v>
          </cell>
          <cell r="M1953">
            <v>92.5</v>
          </cell>
          <cell r="N1953" t="str">
            <v>1x1</v>
          </cell>
          <cell r="O1953" t="str">
            <v>Compression</v>
          </cell>
          <cell r="P1953" t="str">
            <v>Sub.Cont.</v>
          </cell>
          <cell r="Q1953" t="str">
            <v>NO</v>
          </cell>
          <cell r="R1953" t="str">
            <v>-</v>
          </cell>
          <cell r="S1953">
            <v>120</v>
          </cell>
          <cell r="T1953">
            <v>2</v>
          </cell>
          <cell r="U1953">
            <v>68</v>
          </cell>
          <cell r="V1953">
            <v>270</v>
          </cell>
          <cell r="W1953">
            <v>3.5</v>
          </cell>
          <cell r="Y1953">
            <v>6</v>
          </cell>
          <cell r="Z1953">
            <v>400</v>
          </cell>
          <cell r="AA1953">
            <v>170</v>
          </cell>
          <cell r="AB1953">
            <v>10</v>
          </cell>
          <cell r="AC1953">
            <v>72</v>
          </cell>
          <cell r="AD1953" t="str">
            <v>RK</v>
          </cell>
          <cell r="AE1953">
            <v>0</v>
          </cell>
          <cell r="AF1953">
            <v>1</v>
          </cell>
          <cell r="AG1953">
            <v>40</v>
          </cell>
          <cell r="AH1953">
            <v>100</v>
          </cell>
          <cell r="AJ1953">
            <v>294.46199999999999</v>
          </cell>
          <cell r="AL1953">
            <v>105</v>
          </cell>
          <cell r="AM1953">
            <v>35</v>
          </cell>
          <cell r="AN1953">
            <v>105</v>
          </cell>
          <cell r="AO1953">
            <v>42</v>
          </cell>
          <cell r="AP1953">
            <v>0</v>
          </cell>
          <cell r="AQ1953" t="e">
            <v>#N/A</v>
          </cell>
          <cell r="AR1953" t="str">
            <v>PRS</v>
          </cell>
          <cell r="AS1953">
            <v>35.700000000000003</v>
          </cell>
          <cell r="AT1953" t="e">
            <v>#N/A</v>
          </cell>
        </row>
        <row r="1954">
          <cell r="B1954" t="str">
            <v>MN135027/683B</v>
          </cell>
          <cell r="C1954" t="str">
            <v>MN135027/683;B</v>
          </cell>
          <cell r="D1954" t="e">
            <v>#N/A</v>
          </cell>
          <cell r="E1954" t="str">
            <v>MSC</v>
          </cell>
          <cell r="F1954" t="str">
            <v>IRC</v>
          </cell>
          <cell r="G1954" t="str">
            <v>INSUL ENG SUPT FR</v>
          </cell>
          <cell r="H1954" t="str">
            <v>INM 4,16,17,28,36-39</v>
          </cell>
          <cell r="I1954" t="e">
            <v>#N/A</v>
          </cell>
          <cell r="J1954" t="e">
            <v>#N/A</v>
          </cell>
          <cell r="K1954" t="str">
            <v>C-5700;INJ080</v>
          </cell>
          <cell r="L1954">
            <v>85</v>
          </cell>
          <cell r="M1954">
            <v>512.5</v>
          </cell>
          <cell r="N1954" t="str">
            <v>2X1</v>
          </cell>
          <cell r="O1954" t="str">
            <v>Injection</v>
          </cell>
          <cell r="P1954" t="str">
            <v>Press Dep.</v>
          </cell>
          <cell r="Q1954" t="str">
            <v>NO</v>
          </cell>
          <cell r="R1954" t="str">
            <v>-</v>
          </cell>
          <cell r="S1954">
            <v>100</v>
          </cell>
          <cell r="U1954">
            <v>50</v>
          </cell>
          <cell r="W1954">
            <v>8</v>
          </cell>
          <cell r="Y1954">
            <v>5</v>
          </cell>
          <cell r="Z1954">
            <v>320</v>
          </cell>
          <cell r="AA1954">
            <v>175</v>
          </cell>
          <cell r="AB1954">
            <v>0</v>
          </cell>
          <cell r="AC1954">
            <v>0</v>
          </cell>
          <cell r="AD1954" t="str">
            <v>RK</v>
          </cell>
          <cell r="AE1954">
            <v>0</v>
          </cell>
          <cell r="AF1954">
            <v>2</v>
          </cell>
          <cell r="AG1954">
            <v>85</v>
          </cell>
          <cell r="AH1954">
            <v>531.25</v>
          </cell>
          <cell r="AJ1954">
            <v>300.12</v>
          </cell>
          <cell r="AL1954">
            <v>90</v>
          </cell>
          <cell r="AM1954">
            <v>30</v>
          </cell>
          <cell r="AN1954">
            <v>180</v>
          </cell>
          <cell r="AO1954">
            <v>28.8</v>
          </cell>
          <cell r="AP1954" t="e">
            <v>#N/A</v>
          </cell>
          <cell r="AQ1954" t="e">
            <v>#N/A</v>
          </cell>
          <cell r="AR1954" t="e">
            <v>#N/A</v>
          </cell>
          <cell r="AS1954" t="e">
            <v>#N/A</v>
          </cell>
          <cell r="AT1954" t="e">
            <v>#N/A</v>
          </cell>
        </row>
        <row r="1955">
          <cell r="B1955" t="str">
            <v>MN135027A</v>
          </cell>
          <cell r="C1955" t="str">
            <v>MN135027;A</v>
          </cell>
          <cell r="D1955" t="e">
            <v>#N/A</v>
          </cell>
          <cell r="E1955" t="str">
            <v>MSC</v>
          </cell>
          <cell r="F1955" t="str">
            <v>P-CAR</v>
          </cell>
          <cell r="G1955" t="str">
            <v>BUSHING ID25</v>
          </cell>
          <cell r="H1955" t="str">
            <v>INJ 58-62</v>
          </cell>
          <cell r="I1955" t="e">
            <v>#N/A</v>
          </cell>
          <cell r="J1955" t="e">
            <v>#N/A</v>
          </cell>
          <cell r="K1955" t="str">
            <v>C-5700;INJ080</v>
          </cell>
          <cell r="L1955">
            <v>85</v>
          </cell>
          <cell r="M1955">
            <v>156.1904761904762</v>
          </cell>
          <cell r="N1955" t="str">
            <v>1x1</v>
          </cell>
          <cell r="O1955" t="str">
            <v>Compression</v>
          </cell>
          <cell r="P1955" t="str">
            <v>Sub.Cont.</v>
          </cell>
          <cell r="Q1955" t="str">
            <v>NO</v>
          </cell>
          <cell r="R1955" t="str">
            <v>-</v>
          </cell>
          <cell r="S1955">
            <v>120</v>
          </cell>
          <cell r="T1955">
            <v>1</v>
          </cell>
          <cell r="U1955">
            <v>207</v>
          </cell>
          <cell r="V1955">
            <v>508</v>
          </cell>
          <cell r="W1955">
            <v>3.5</v>
          </cell>
          <cell r="Y1955">
            <v>7</v>
          </cell>
          <cell r="Z1955">
            <v>525</v>
          </cell>
          <cell r="AA1955">
            <v>170</v>
          </cell>
          <cell r="AB1955">
            <v>10</v>
          </cell>
          <cell r="AC1955">
            <v>72</v>
          </cell>
          <cell r="AD1955" t="str">
            <v>RK</v>
          </cell>
          <cell r="AE1955">
            <v>0</v>
          </cell>
          <cell r="AF1955">
            <v>1</v>
          </cell>
          <cell r="AG1955">
            <v>85</v>
          </cell>
          <cell r="AH1955">
            <v>161.9047619047619</v>
          </cell>
          <cell r="AJ1955">
            <v>221.99039999999999</v>
          </cell>
          <cell r="AL1955">
            <v>129</v>
          </cell>
          <cell r="AM1955">
            <v>43</v>
          </cell>
          <cell r="AN1955">
            <v>129</v>
          </cell>
          <cell r="AO1955">
            <v>67.724999999999994</v>
          </cell>
          <cell r="AP1955">
            <v>0</v>
          </cell>
          <cell r="AQ1955" t="e">
            <v>#N/A</v>
          </cell>
          <cell r="AR1955" t="str">
            <v>PRS</v>
          </cell>
          <cell r="AS1955">
            <v>35.6</v>
          </cell>
          <cell r="AT1955" t="e">
            <v>#N/A</v>
          </cell>
        </row>
        <row r="1956">
          <cell r="B1956" t="str">
            <v>MN135030</v>
          </cell>
          <cell r="C1956" t="str">
            <v>MN135030;A</v>
          </cell>
          <cell r="D1956" t="str">
            <v>F-RP</v>
          </cell>
          <cell r="E1956" t="e">
            <v>#N/A</v>
          </cell>
          <cell r="F1956" t="e">
            <v>#N/A</v>
          </cell>
          <cell r="G1956" t="e">
            <v>#N/A</v>
          </cell>
          <cell r="H1956" t="str">
            <v>INJ 47-51,40</v>
          </cell>
          <cell r="I1956" t="e">
            <v>#N/A</v>
          </cell>
          <cell r="J1956" t="e">
            <v>#N/A</v>
          </cell>
          <cell r="K1956" t="str">
            <v>C-5700;INJ080</v>
          </cell>
          <cell r="L1956">
            <v>85</v>
          </cell>
          <cell r="M1956">
            <v>164</v>
          </cell>
          <cell r="N1956" t="str">
            <v>2x1</v>
          </cell>
          <cell r="O1956" t="str">
            <v>Comprssion</v>
          </cell>
          <cell r="P1956" t="str">
            <v>Sub.Cont.</v>
          </cell>
          <cell r="Q1956" t="str">
            <v>NO</v>
          </cell>
          <cell r="R1956" t="str">
            <v>.</v>
          </cell>
          <cell r="S1956">
            <v>120</v>
          </cell>
          <cell r="T1956">
            <v>2</v>
          </cell>
          <cell r="U1956">
            <v>140</v>
          </cell>
          <cell r="V1956">
            <v>410</v>
          </cell>
          <cell r="W1956">
            <v>3</v>
          </cell>
          <cell r="Y1956">
            <v>6</v>
          </cell>
          <cell r="Z1956">
            <v>1000</v>
          </cell>
          <cell r="AA1956">
            <v>170</v>
          </cell>
          <cell r="AB1956">
            <v>15</v>
          </cell>
          <cell r="AC1956">
            <v>72</v>
          </cell>
          <cell r="AD1956" t="str">
            <v>RK</v>
          </cell>
          <cell r="AE1956">
            <v>0</v>
          </cell>
          <cell r="AF1956">
            <v>2</v>
          </cell>
          <cell r="AG1956">
            <v>85</v>
          </cell>
          <cell r="AH1956">
            <v>170</v>
          </cell>
          <cell r="AJ1956">
            <v>98.4</v>
          </cell>
          <cell r="AL1956">
            <v>144</v>
          </cell>
          <cell r="AM1956">
            <v>48</v>
          </cell>
          <cell r="AN1956">
            <v>288</v>
          </cell>
          <cell r="AO1956">
            <v>144</v>
          </cell>
          <cell r="AP1956" t="e">
            <v>#N/A</v>
          </cell>
          <cell r="AQ1956" t="e">
            <v>#N/A</v>
          </cell>
          <cell r="AR1956" t="e">
            <v>#N/A</v>
          </cell>
          <cell r="AS1956" t="e">
            <v>#N/A</v>
          </cell>
          <cell r="AT1956" t="e">
            <v>#N/A</v>
          </cell>
        </row>
        <row r="1957">
          <cell r="B1957" t="str">
            <v>MN135030-2</v>
          </cell>
          <cell r="C1957" t="str">
            <v>MN135030;A</v>
          </cell>
          <cell r="D1957" t="str">
            <v>F-RP</v>
          </cell>
          <cell r="E1957" t="e">
            <v>#N/A</v>
          </cell>
          <cell r="F1957" t="e">
            <v>#N/A</v>
          </cell>
          <cell r="G1957" t="e">
            <v>#N/A</v>
          </cell>
          <cell r="H1957" t="str">
            <v>INJ 47-51,40</v>
          </cell>
          <cell r="I1957" t="e">
            <v>#N/A</v>
          </cell>
          <cell r="J1957" t="e">
            <v>#N/A</v>
          </cell>
          <cell r="K1957" t="str">
            <v>C-5700;INJ080</v>
          </cell>
          <cell r="L1957">
            <v>85</v>
          </cell>
          <cell r="M1957">
            <v>164</v>
          </cell>
          <cell r="N1957" t="str">
            <v>2x1</v>
          </cell>
          <cell r="O1957" t="str">
            <v>Comprssion</v>
          </cell>
          <cell r="P1957" t="str">
            <v>Sub.Cont.</v>
          </cell>
          <cell r="Q1957" t="str">
            <v>NO</v>
          </cell>
          <cell r="R1957" t="str">
            <v>.</v>
          </cell>
          <cell r="S1957">
            <v>120</v>
          </cell>
          <cell r="T1957">
            <v>2</v>
          </cell>
          <cell r="U1957">
            <v>140</v>
          </cell>
          <cell r="V1957">
            <v>410</v>
          </cell>
          <cell r="W1957">
            <v>3</v>
          </cell>
          <cell r="Y1957">
            <v>6</v>
          </cell>
          <cell r="Z1957">
            <v>1000</v>
          </cell>
          <cell r="AA1957">
            <v>170</v>
          </cell>
          <cell r="AB1957">
            <v>15</v>
          </cell>
          <cell r="AC1957">
            <v>72</v>
          </cell>
          <cell r="AD1957" t="str">
            <v>RK</v>
          </cell>
          <cell r="AE1957">
            <v>0</v>
          </cell>
          <cell r="AF1957">
            <v>2</v>
          </cell>
          <cell r="AG1957">
            <v>85</v>
          </cell>
          <cell r="AH1957">
            <v>170</v>
          </cell>
          <cell r="AJ1957">
            <v>98.4</v>
          </cell>
          <cell r="AL1957">
            <v>72</v>
          </cell>
          <cell r="AM1957">
            <v>48</v>
          </cell>
          <cell r="AN1957">
            <v>144</v>
          </cell>
          <cell r="AO1957">
            <v>72</v>
          </cell>
          <cell r="AP1957" t="e">
            <v>#N/A</v>
          </cell>
          <cell r="AQ1957" t="e">
            <v>#N/A</v>
          </cell>
          <cell r="AR1957" t="e">
            <v>#N/A</v>
          </cell>
          <cell r="AS1957" t="e">
            <v>#N/A</v>
          </cell>
          <cell r="AT1957" t="e">
            <v>#N/A</v>
          </cell>
        </row>
        <row r="1958">
          <cell r="B1958" t="str">
            <v>MN135031</v>
          </cell>
          <cell r="C1958" t="str">
            <v>MN135031;A</v>
          </cell>
          <cell r="D1958" t="str">
            <v>F-RP</v>
          </cell>
          <cell r="E1958" t="e">
            <v>#N/A</v>
          </cell>
          <cell r="F1958" t="e">
            <v>#N/A</v>
          </cell>
          <cell r="G1958" t="e">
            <v>#N/A</v>
          </cell>
          <cell r="H1958" t="str">
            <v>INJ 47-51,63</v>
          </cell>
          <cell r="I1958" t="e">
            <v>#N/A</v>
          </cell>
          <cell r="J1958" t="e">
            <v>#N/A</v>
          </cell>
          <cell r="K1958" t="str">
            <v>C-5700;INJ080</v>
          </cell>
          <cell r="L1958">
            <v>85</v>
          </cell>
          <cell r="M1958">
            <v>224.65753424657535</v>
          </cell>
          <cell r="N1958" t="str">
            <v>1x1</v>
          </cell>
          <cell r="O1958" t="str">
            <v>Injection</v>
          </cell>
          <cell r="P1958" t="str">
            <v>Press Dep.</v>
          </cell>
          <cell r="Q1958" t="str">
            <v>NO</v>
          </cell>
          <cell r="R1958" t="str">
            <v>-</v>
          </cell>
          <cell r="S1958">
            <v>100</v>
          </cell>
          <cell r="U1958">
            <v>50</v>
          </cell>
          <cell r="W1958">
            <v>8</v>
          </cell>
          <cell r="Y1958">
            <v>5</v>
          </cell>
          <cell r="Z1958">
            <v>365</v>
          </cell>
          <cell r="AA1958">
            <v>175</v>
          </cell>
          <cell r="AB1958">
            <v>0</v>
          </cell>
          <cell r="AC1958">
            <v>0</v>
          </cell>
          <cell r="AD1958" t="str">
            <v>RK</v>
          </cell>
          <cell r="AE1958">
            <v>0</v>
          </cell>
          <cell r="AF1958">
            <v>1</v>
          </cell>
          <cell r="AG1958">
            <v>85</v>
          </cell>
          <cell r="AH1958">
            <v>232.87671232876713</v>
          </cell>
          <cell r="AJ1958">
            <v>36.9</v>
          </cell>
          <cell r="AL1958">
            <v>120</v>
          </cell>
          <cell r="AM1958">
            <v>40</v>
          </cell>
          <cell r="AN1958">
            <v>120</v>
          </cell>
          <cell r="AO1958">
            <v>43.8</v>
          </cell>
          <cell r="AP1958" t="e">
            <v>#N/A</v>
          </cell>
          <cell r="AQ1958" t="e">
            <v>#N/A</v>
          </cell>
          <cell r="AR1958" t="e">
            <v>#N/A</v>
          </cell>
          <cell r="AS1958" t="e">
            <v>#N/A</v>
          </cell>
          <cell r="AT1958" t="e">
            <v>#N/A</v>
          </cell>
        </row>
        <row r="1959">
          <cell r="B1959" t="str">
            <v>MN146488</v>
          </cell>
          <cell r="C1959" t="str">
            <v>MN146488;A</v>
          </cell>
          <cell r="D1959" t="str">
            <v>F-MCR</v>
          </cell>
          <cell r="E1959" t="e">
            <v>#N/A</v>
          </cell>
          <cell r="F1959" t="e">
            <v>#N/A</v>
          </cell>
          <cell r="G1959" t="e">
            <v>#N/A</v>
          </cell>
          <cell r="H1959" t="str">
            <v>500TON</v>
          </cell>
          <cell r="I1959" t="e">
            <v>#N/A</v>
          </cell>
          <cell r="J1959" t="e">
            <v>#N/A</v>
          </cell>
          <cell r="K1959" t="str">
            <v>E2776;PRS040</v>
          </cell>
          <cell r="L1959" t="e">
            <v>#N/A</v>
          </cell>
          <cell r="M1959" t="e">
            <v>#N/A</v>
          </cell>
          <cell r="N1959" t="str">
            <v>(2X2)X1</v>
          </cell>
          <cell r="O1959" t="str">
            <v>Injection</v>
          </cell>
          <cell r="P1959" t="str">
            <v>Press Dep.</v>
          </cell>
          <cell r="Q1959" t="str">
            <v>NO</v>
          </cell>
          <cell r="R1959" t="str">
            <v>-</v>
          </cell>
          <cell r="S1959">
            <v>100</v>
          </cell>
          <cell r="U1959">
            <v>50</v>
          </cell>
          <cell r="W1959">
            <v>8</v>
          </cell>
          <cell r="Y1959">
            <v>5</v>
          </cell>
          <cell r="Z1959">
            <v>1128</v>
          </cell>
          <cell r="AA1959">
            <v>175</v>
          </cell>
          <cell r="AB1959">
            <v>0</v>
          </cell>
          <cell r="AC1959">
            <v>0</v>
          </cell>
          <cell r="AD1959" t="str">
            <v>RK</v>
          </cell>
          <cell r="AE1959">
            <v>0</v>
          </cell>
          <cell r="AF1959">
            <v>8</v>
          </cell>
          <cell r="AG1959" t="e">
            <v>#N/A</v>
          </cell>
          <cell r="AH1959" t="e">
            <v>#N/A</v>
          </cell>
          <cell r="AJ1959">
            <v>430.5</v>
          </cell>
          <cell r="AL1959">
            <v>156</v>
          </cell>
          <cell r="AM1959">
            <v>52</v>
          </cell>
          <cell r="AN1959">
            <v>1248</v>
          </cell>
          <cell r="AO1959">
            <v>175.96799999999999</v>
          </cell>
          <cell r="AP1959" t="e">
            <v>#N/A</v>
          </cell>
          <cell r="AQ1959" t="e">
            <v>#N/A</v>
          </cell>
          <cell r="AR1959" t="e">
            <v>#N/A</v>
          </cell>
          <cell r="AS1959" t="e">
            <v>#N/A</v>
          </cell>
          <cell r="AT1959" t="e">
            <v>#N/A</v>
          </cell>
        </row>
        <row r="1960">
          <cell r="B1960" t="str">
            <v>MN146489</v>
          </cell>
          <cell r="C1960" t="str">
            <v>MN146489;A</v>
          </cell>
          <cell r="D1960" t="str">
            <v>F-SCR</v>
          </cell>
          <cell r="E1960" t="e">
            <v>#N/A</v>
          </cell>
          <cell r="F1960" t="e">
            <v>#N/A</v>
          </cell>
          <cell r="G1960" t="e">
            <v>#N/A</v>
          </cell>
          <cell r="H1960" t="str">
            <v>500TON</v>
          </cell>
          <cell r="I1960" t="e">
            <v>#N/A</v>
          </cell>
          <cell r="J1960" t="e">
            <v>#N/A</v>
          </cell>
          <cell r="K1960" t="str">
            <v>E2776;PRS040</v>
          </cell>
          <cell r="L1960" t="e">
            <v>#N/A</v>
          </cell>
          <cell r="M1960" t="e">
            <v>#N/A</v>
          </cell>
          <cell r="N1960" t="str">
            <v>(3X2)X1</v>
          </cell>
          <cell r="O1960" t="str">
            <v>Transfer</v>
          </cell>
          <cell r="P1960" t="str">
            <v>Press Dep.</v>
          </cell>
          <cell r="Q1960" t="str">
            <v>NO</v>
          </cell>
          <cell r="R1960" t="str">
            <v>205 / 220</v>
          </cell>
          <cell r="S1960">
            <v>120</v>
          </cell>
          <cell r="T1960">
            <v>3</v>
          </cell>
          <cell r="U1960">
            <v>100</v>
          </cell>
          <cell r="V1960">
            <v>130</v>
          </cell>
          <cell r="W1960">
            <v>8</v>
          </cell>
          <cell r="Y1960">
            <v>25</v>
          </cell>
          <cell r="Z1960">
            <v>972</v>
          </cell>
          <cell r="AA1960">
            <v>165</v>
          </cell>
          <cell r="AB1960">
            <v>15</v>
          </cell>
          <cell r="AC1960">
            <v>60</v>
          </cell>
          <cell r="AD1960" t="str">
            <v>RK</v>
          </cell>
          <cell r="AE1960">
            <v>400</v>
          </cell>
          <cell r="AF1960">
            <v>12</v>
          </cell>
          <cell r="AG1960" t="e">
            <v>#N/A</v>
          </cell>
          <cell r="AH1960" t="e">
            <v>#N/A</v>
          </cell>
          <cell r="AJ1960">
            <v>240</v>
          </cell>
          <cell r="AL1960">
            <v>156</v>
          </cell>
          <cell r="AM1960">
            <v>52</v>
          </cell>
          <cell r="AN1960">
            <v>1872</v>
          </cell>
          <cell r="AO1960">
            <v>151.63200000000001</v>
          </cell>
          <cell r="AP1960">
            <v>384</v>
          </cell>
          <cell r="AQ1960" t="e">
            <v>#N/A</v>
          </cell>
          <cell r="AR1960" t="str">
            <v>PRS</v>
          </cell>
          <cell r="AS1960">
            <v>57.07</v>
          </cell>
          <cell r="AT1960" t="e">
            <v>#N/A</v>
          </cell>
        </row>
        <row r="1961">
          <cell r="B1961" t="str">
            <v>MN171012</v>
          </cell>
          <cell r="C1961" t="str">
            <v>MN171012;A</v>
          </cell>
          <cell r="D1961" t="str">
            <v>F-RP</v>
          </cell>
          <cell r="E1961" t="str">
            <v>MSC</v>
          </cell>
          <cell r="F1961" t="str">
            <v>IRC</v>
          </cell>
          <cell r="G1961" t="str">
            <v>INSUL ENG SUPT FR</v>
          </cell>
          <cell r="H1961" t="str">
            <v>INJ 47-51,59-61</v>
          </cell>
          <cell r="I1961" t="e">
            <v>#N/A</v>
          </cell>
          <cell r="J1961" t="e">
            <v>#N/A</v>
          </cell>
          <cell r="K1961" t="str">
            <v>V-5700;INJ080</v>
          </cell>
          <cell r="L1961">
            <v>40</v>
          </cell>
          <cell r="M1961">
            <v>73.267326732673268</v>
          </cell>
          <cell r="N1961" t="str">
            <v>1x5</v>
          </cell>
          <cell r="O1961" t="str">
            <v>Compression</v>
          </cell>
          <cell r="P1961" t="str">
            <v>Sub.Cont.</v>
          </cell>
          <cell r="Q1961" t="str">
            <v>NO</v>
          </cell>
          <cell r="R1961" t="str">
            <v>-</v>
          </cell>
          <cell r="S1961">
            <v>100</v>
          </cell>
          <cell r="T1961">
            <v>1</v>
          </cell>
          <cell r="U1961">
            <v>380</v>
          </cell>
          <cell r="V1961">
            <v>380</v>
          </cell>
          <cell r="W1961">
            <v>5</v>
          </cell>
          <cell r="Y1961">
            <v>6</v>
          </cell>
          <cell r="Z1961">
            <v>505</v>
          </cell>
          <cell r="AA1961">
            <v>165</v>
          </cell>
          <cell r="AB1961">
            <v>25</v>
          </cell>
          <cell r="AC1961">
            <v>90</v>
          </cell>
          <cell r="AD1961" t="str">
            <v>RK</v>
          </cell>
          <cell r="AE1961">
            <v>0</v>
          </cell>
          <cell r="AF1961">
            <v>1</v>
          </cell>
          <cell r="AG1961">
            <v>40</v>
          </cell>
          <cell r="AH1961">
            <v>79.207920792079207</v>
          </cell>
          <cell r="AJ1961">
            <v>98.4</v>
          </cell>
          <cell r="AL1961">
            <v>156</v>
          </cell>
          <cell r="AM1961">
            <v>52</v>
          </cell>
          <cell r="AN1961">
            <v>156</v>
          </cell>
          <cell r="AO1961">
            <v>78.78</v>
          </cell>
          <cell r="AP1961" t="e">
            <v>#N/A</v>
          </cell>
          <cell r="AQ1961" t="e">
            <v>#N/A</v>
          </cell>
          <cell r="AR1961" t="e">
            <v>#N/A</v>
          </cell>
          <cell r="AS1961" t="e">
            <v>#N/A</v>
          </cell>
          <cell r="AT1961" t="e">
            <v>#N/A</v>
          </cell>
        </row>
        <row r="1962">
          <cell r="B1962" t="str">
            <v>MN171012-2</v>
          </cell>
          <cell r="C1962" t="str">
            <v>MN171012;A</v>
          </cell>
          <cell r="D1962" t="str">
            <v>F-RP</v>
          </cell>
          <cell r="E1962" t="str">
            <v>MSC</v>
          </cell>
          <cell r="F1962" t="str">
            <v>IRC</v>
          </cell>
          <cell r="G1962" t="str">
            <v>INSUL ENG SUPT FR</v>
          </cell>
          <cell r="H1962" t="str">
            <v>INJ 48,49,50,51,70-72,75-76,80-86,59-61</v>
          </cell>
          <cell r="I1962" t="e">
            <v>#N/A</v>
          </cell>
          <cell r="J1962" t="e">
            <v>#N/A</v>
          </cell>
          <cell r="K1962" t="str">
            <v>V-5700;INJ080</v>
          </cell>
          <cell r="L1962">
            <v>40</v>
          </cell>
          <cell r="M1962">
            <v>73.267326732673268</v>
          </cell>
          <cell r="N1962" t="str">
            <v>1x5</v>
          </cell>
          <cell r="O1962" t="str">
            <v>Compression</v>
          </cell>
          <cell r="P1962" t="str">
            <v>Sub.Cont.</v>
          </cell>
          <cell r="Q1962" t="str">
            <v>NO</v>
          </cell>
          <cell r="R1962" t="str">
            <v>-</v>
          </cell>
          <cell r="S1962">
            <v>100</v>
          </cell>
          <cell r="T1962">
            <v>1</v>
          </cell>
          <cell r="U1962">
            <v>380</v>
          </cell>
          <cell r="V1962">
            <v>380</v>
          </cell>
          <cell r="W1962">
            <v>5</v>
          </cell>
          <cell r="Y1962">
            <v>6</v>
          </cell>
          <cell r="Z1962">
            <v>505</v>
          </cell>
          <cell r="AA1962">
            <v>165</v>
          </cell>
          <cell r="AB1962">
            <v>25</v>
          </cell>
          <cell r="AC1962">
            <v>90</v>
          </cell>
          <cell r="AD1962" t="str">
            <v>RK</v>
          </cell>
          <cell r="AE1962">
            <v>0</v>
          </cell>
          <cell r="AF1962">
            <v>1</v>
          </cell>
          <cell r="AG1962">
            <v>40</v>
          </cell>
          <cell r="AH1962">
            <v>79.207920792079207</v>
          </cell>
          <cell r="AJ1962">
            <v>98.4</v>
          </cell>
          <cell r="AL1962">
            <v>78</v>
          </cell>
          <cell r="AM1962">
            <v>52</v>
          </cell>
          <cell r="AN1962">
            <v>78</v>
          </cell>
          <cell r="AO1962">
            <v>39.39</v>
          </cell>
          <cell r="AP1962" t="e">
            <v>#N/A</v>
          </cell>
          <cell r="AQ1962" t="e">
            <v>#N/A</v>
          </cell>
          <cell r="AR1962" t="e">
            <v>#N/A</v>
          </cell>
          <cell r="AS1962" t="e">
            <v>#N/A</v>
          </cell>
          <cell r="AT1962" t="e">
            <v>#N/A</v>
          </cell>
        </row>
        <row r="1963">
          <cell r="B1963" t="str">
            <v>MN171012E</v>
          </cell>
          <cell r="C1963" t="str">
            <v>MN171012;A</v>
          </cell>
          <cell r="D1963" t="e">
            <v>#N/A</v>
          </cell>
          <cell r="E1963" t="e">
            <v>#N/A</v>
          </cell>
          <cell r="F1963" t="e">
            <v>#N/A</v>
          </cell>
          <cell r="G1963" t="e">
            <v>#N/A</v>
          </cell>
          <cell r="H1963" t="str">
            <v>INJ 48,49,50,51,70-72,75-76,80-86,59-61</v>
          </cell>
          <cell r="I1963" t="e">
            <v>#N/A</v>
          </cell>
          <cell r="J1963" t="e">
            <v>#N/A</v>
          </cell>
          <cell r="K1963" t="str">
            <v>V-5700;INJ080</v>
          </cell>
          <cell r="L1963">
            <v>40</v>
          </cell>
          <cell r="M1963">
            <v>73.267326732673268</v>
          </cell>
          <cell r="N1963" t="str">
            <v>2x1</v>
          </cell>
          <cell r="O1963" t="str">
            <v>Injection</v>
          </cell>
          <cell r="P1963" t="str">
            <v>Press Dep.</v>
          </cell>
          <cell r="Q1963" t="str">
            <v>NO</v>
          </cell>
          <cell r="R1963" t="str">
            <v>-</v>
          </cell>
          <cell r="S1963">
            <v>100</v>
          </cell>
          <cell r="U1963">
            <v>50</v>
          </cell>
          <cell r="W1963">
            <v>8</v>
          </cell>
          <cell r="Y1963">
            <v>6</v>
          </cell>
          <cell r="Z1963">
            <v>1010</v>
          </cell>
          <cell r="AA1963">
            <v>165</v>
          </cell>
          <cell r="AB1963">
            <v>20</v>
          </cell>
          <cell r="AC1963">
            <v>67</v>
          </cell>
          <cell r="AD1963" t="str">
            <v>RK</v>
          </cell>
          <cell r="AE1963">
            <v>0</v>
          </cell>
          <cell r="AF1963">
            <v>2</v>
          </cell>
          <cell r="AG1963">
            <v>40</v>
          </cell>
          <cell r="AH1963">
            <v>79.207920792079207</v>
          </cell>
          <cell r="AL1963">
            <v>138</v>
          </cell>
          <cell r="AM1963">
            <v>46</v>
          </cell>
          <cell r="AN1963">
            <v>276</v>
          </cell>
          <cell r="AO1963">
            <v>139.38</v>
          </cell>
          <cell r="AP1963">
            <v>615</v>
          </cell>
          <cell r="AQ1963" t="e">
            <v>#N/A</v>
          </cell>
          <cell r="AR1963" t="str">
            <v>INJ</v>
          </cell>
          <cell r="AS1963">
            <v>90</v>
          </cell>
          <cell r="AT1963" t="e">
            <v>#N/A</v>
          </cell>
        </row>
        <row r="1964">
          <cell r="B1964" t="str">
            <v>MN171012E-2</v>
          </cell>
          <cell r="C1964" t="str">
            <v>MN171012;A</v>
          </cell>
          <cell r="D1964" t="e">
            <v>#N/A</v>
          </cell>
          <cell r="E1964" t="e">
            <v>#N/A</v>
          </cell>
          <cell r="F1964" t="e">
            <v>#N/A</v>
          </cell>
          <cell r="G1964" t="e">
            <v>#N/A</v>
          </cell>
          <cell r="H1964" t="str">
            <v>INJ 48,49,50,51,70-72,75-76,80-86,59-61</v>
          </cell>
          <cell r="I1964" t="e">
            <v>#N/A</v>
          </cell>
          <cell r="J1964" t="e">
            <v>#N/A</v>
          </cell>
          <cell r="K1964" t="str">
            <v>V-5700;INJ080</v>
          </cell>
          <cell r="L1964">
            <v>40</v>
          </cell>
          <cell r="M1964">
            <v>73.267326732673268</v>
          </cell>
          <cell r="N1964" t="str">
            <v>2x1</v>
          </cell>
          <cell r="O1964" t="str">
            <v>Injection</v>
          </cell>
          <cell r="P1964" t="str">
            <v>Press Dep.</v>
          </cell>
          <cell r="Q1964" t="str">
            <v>NO</v>
          </cell>
          <cell r="R1964" t="str">
            <v>-</v>
          </cell>
          <cell r="S1964">
            <v>100</v>
          </cell>
          <cell r="U1964">
            <v>50</v>
          </cell>
          <cell r="W1964">
            <v>8</v>
          </cell>
          <cell r="Y1964">
            <v>6</v>
          </cell>
          <cell r="Z1964">
            <v>1010</v>
          </cell>
          <cell r="AA1964">
            <v>165</v>
          </cell>
          <cell r="AB1964">
            <v>20</v>
          </cell>
          <cell r="AC1964">
            <v>67</v>
          </cell>
          <cell r="AD1964" t="str">
            <v>RK</v>
          </cell>
          <cell r="AE1964">
            <v>0</v>
          </cell>
          <cell r="AF1964">
            <v>2</v>
          </cell>
          <cell r="AG1964">
            <v>40</v>
          </cell>
          <cell r="AH1964">
            <v>79.207920792079207</v>
          </cell>
          <cell r="AL1964">
            <v>69</v>
          </cell>
          <cell r="AM1964">
            <v>46</v>
          </cell>
          <cell r="AN1964">
            <v>138</v>
          </cell>
          <cell r="AO1964">
            <v>69.69</v>
          </cell>
          <cell r="AP1964" t="e">
            <v>#N/A</v>
          </cell>
          <cell r="AQ1964" t="e">
            <v>#N/A</v>
          </cell>
          <cell r="AR1964" t="e">
            <v>#N/A</v>
          </cell>
          <cell r="AS1964" t="e">
            <v>#N/A</v>
          </cell>
          <cell r="AT1964" t="e">
            <v>#N/A</v>
          </cell>
        </row>
        <row r="1965">
          <cell r="B1965" t="str">
            <v>MN171422</v>
          </cell>
          <cell r="C1965" t="str">
            <v>MN171422;A</v>
          </cell>
          <cell r="D1965" t="str">
            <v>F-RP</v>
          </cell>
          <cell r="E1965" t="e">
            <v>#N/A</v>
          </cell>
          <cell r="F1965" t="e">
            <v>#N/A</v>
          </cell>
          <cell r="G1965" t="e">
            <v>#N/A</v>
          </cell>
          <cell r="H1965" t="str">
            <v>INM 4,16,17,28,36-39</v>
          </cell>
          <cell r="I1965" t="e">
            <v>#N/A</v>
          </cell>
          <cell r="J1965" t="e">
            <v>#N/A</v>
          </cell>
          <cell r="K1965" t="str">
            <v>N-5791;INJ080</v>
          </cell>
          <cell r="L1965">
            <v>73</v>
          </cell>
          <cell r="M1965">
            <v>411.76470588235293</v>
          </cell>
          <cell r="N1965" t="str">
            <v>2X1</v>
          </cell>
          <cell r="O1965" t="str">
            <v>Transfer</v>
          </cell>
          <cell r="P1965" t="str">
            <v>Press Dep.</v>
          </cell>
          <cell r="Q1965" t="str">
            <v>NO</v>
          </cell>
          <cell r="R1965" t="str">
            <v>205 / 220</v>
          </cell>
          <cell r="S1965">
            <v>120</v>
          </cell>
          <cell r="T1965">
            <v>2</v>
          </cell>
          <cell r="U1965">
            <v>100</v>
          </cell>
          <cell r="V1965">
            <v>145</v>
          </cell>
          <cell r="W1965">
            <v>8</v>
          </cell>
          <cell r="Y1965">
            <v>25</v>
          </cell>
          <cell r="Z1965">
            <v>340</v>
          </cell>
          <cell r="AA1965">
            <v>165</v>
          </cell>
          <cell r="AB1965">
            <v>15</v>
          </cell>
          <cell r="AC1965">
            <v>75</v>
          </cell>
          <cell r="AD1965" t="str">
            <v>RK</v>
          </cell>
          <cell r="AE1965">
            <v>1120</v>
          </cell>
          <cell r="AF1965">
            <v>2</v>
          </cell>
          <cell r="AG1965">
            <v>73</v>
          </cell>
          <cell r="AH1965">
            <v>429.41176470588238</v>
          </cell>
          <cell r="AJ1965">
            <v>1532</v>
          </cell>
          <cell r="AL1965">
            <v>189</v>
          </cell>
          <cell r="AM1965">
            <v>63</v>
          </cell>
          <cell r="AN1965">
            <v>378</v>
          </cell>
          <cell r="AO1965">
            <v>64.260000000000005</v>
          </cell>
          <cell r="AP1965">
            <v>0</v>
          </cell>
          <cell r="AQ1965" t="e">
            <v>#N/A</v>
          </cell>
          <cell r="AR1965" t="str">
            <v>PRS</v>
          </cell>
          <cell r="AS1965">
            <v>55.28</v>
          </cell>
          <cell r="AT1965" t="e">
            <v>#N/A</v>
          </cell>
        </row>
        <row r="1966">
          <cell r="B1966" t="str">
            <v>MN171422</v>
          </cell>
          <cell r="C1966" t="str">
            <v>MN171422;A</v>
          </cell>
          <cell r="D1966" t="str">
            <v>F-RP</v>
          </cell>
          <cell r="E1966" t="str">
            <v>MSC</v>
          </cell>
          <cell r="F1966" t="str">
            <v>IRC</v>
          </cell>
          <cell r="G1966" t="str">
            <v>BUSHING</v>
          </cell>
          <cell r="H1966" t="str">
            <v>INM 4,16,17,28,36-39</v>
          </cell>
          <cell r="I1966" t="e">
            <v>#N/A</v>
          </cell>
          <cell r="J1966" t="e">
            <v>#N/A</v>
          </cell>
          <cell r="K1966" t="str">
            <v>N-5791;INJ080</v>
          </cell>
          <cell r="L1966">
            <v>73</v>
          </cell>
          <cell r="M1966">
            <v>411.76470588235293</v>
          </cell>
          <cell r="N1966" t="str">
            <v>2X1</v>
          </cell>
          <cell r="O1966" t="str">
            <v>Injection</v>
          </cell>
          <cell r="P1966" t="str">
            <v>Press Dep.</v>
          </cell>
          <cell r="Q1966" t="str">
            <v>NO</v>
          </cell>
          <cell r="R1966" t="str">
            <v>-</v>
          </cell>
          <cell r="S1966">
            <v>100</v>
          </cell>
          <cell r="U1966">
            <v>50</v>
          </cell>
          <cell r="W1966">
            <v>8</v>
          </cell>
          <cell r="Y1966">
            <v>5</v>
          </cell>
          <cell r="Z1966">
            <v>340</v>
          </cell>
          <cell r="AA1966">
            <v>175</v>
          </cell>
          <cell r="AB1966">
            <v>15</v>
          </cell>
          <cell r="AC1966">
            <v>0</v>
          </cell>
          <cell r="AD1966" t="str">
            <v>RK</v>
          </cell>
          <cell r="AE1966">
            <v>0</v>
          </cell>
          <cell r="AF1966">
            <v>2</v>
          </cell>
          <cell r="AG1966">
            <v>73</v>
          </cell>
          <cell r="AH1966">
            <v>429.41176470588238</v>
          </cell>
          <cell r="AJ1966">
            <v>147.6</v>
          </cell>
          <cell r="AL1966">
            <v>189</v>
          </cell>
          <cell r="AM1966">
            <v>63</v>
          </cell>
          <cell r="AN1966">
            <v>378</v>
          </cell>
          <cell r="AO1966">
            <v>64.260000000000005</v>
          </cell>
          <cell r="AP1966" t="e">
            <v>#N/A</v>
          </cell>
          <cell r="AQ1966" t="e">
            <v>#N/A</v>
          </cell>
          <cell r="AR1966" t="e">
            <v>#N/A</v>
          </cell>
          <cell r="AS1966" t="e">
            <v>#N/A</v>
          </cell>
          <cell r="AT1966" t="e">
            <v>#N/A</v>
          </cell>
        </row>
        <row r="1967">
          <cell r="B1967" t="str">
            <v>MR113271</v>
          </cell>
          <cell r="C1967" t="str">
            <v>MR113271;A</v>
          </cell>
          <cell r="D1967" t="str">
            <v>F-EM</v>
          </cell>
          <cell r="E1967" t="str">
            <v>MSC</v>
          </cell>
          <cell r="F1967" t="str">
            <v>IRC</v>
          </cell>
          <cell r="G1967" t="str">
            <v>BUSHING</v>
          </cell>
          <cell r="H1967">
            <v>510</v>
          </cell>
          <cell r="I1967" t="e">
            <v>#N/A</v>
          </cell>
          <cell r="J1967" t="e">
            <v>#N/A</v>
          </cell>
          <cell r="K1967" t="str">
            <v>AS2708;PRS080</v>
          </cell>
          <cell r="L1967" t="e">
            <v>#N/A</v>
          </cell>
          <cell r="M1967" t="e">
            <v>#N/A</v>
          </cell>
          <cell r="N1967" t="str">
            <v>15X1</v>
          </cell>
          <cell r="O1967" t="str">
            <v>Compression</v>
          </cell>
          <cell r="P1967" t="str">
            <v>Sub.Cont.</v>
          </cell>
          <cell r="Q1967" t="str">
            <v>NO</v>
          </cell>
          <cell r="R1967" t="str">
            <v>-</v>
          </cell>
          <cell r="S1967">
            <v>120</v>
          </cell>
          <cell r="Y1967">
            <v>4</v>
          </cell>
          <cell r="Z1967">
            <v>670</v>
          </cell>
          <cell r="AA1967">
            <v>175</v>
          </cell>
          <cell r="AB1967">
            <v>25</v>
          </cell>
          <cell r="AC1967">
            <v>90</v>
          </cell>
          <cell r="AD1967" t="str">
            <v>RPS</v>
          </cell>
          <cell r="AE1967">
            <v>0</v>
          </cell>
          <cell r="AF1967">
            <v>15</v>
          </cell>
          <cell r="AG1967" t="e">
            <v>#N/A</v>
          </cell>
          <cell r="AH1967" t="e">
            <v>#N/A</v>
          </cell>
          <cell r="AJ1967">
            <v>220.416</v>
          </cell>
          <cell r="AL1967">
            <v>54</v>
          </cell>
          <cell r="AM1967">
            <v>18</v>
          </cell>
          <cell r="AN1967">
            <v>810</v>
          </cell>
          <cell r="AO1967">
            <v>36.18</v>
          </cell>
          <cell r="AP1967" t="e">
            <v>#N/A</v>
          </cell>
          <cell r="AQ1967" t="e">
            <v>#N/A</v>
          </cell>
          <cell r="AR1967" t="e">
            <v>#N/A</v>
          </cell>
          <cell r="AS1967" t="e">
            <v>#N/A</v>
          </cell>
          <cell r="AT1967" t="e">
            <v>#N/A</v>
          </cell>
        </row>
        <row r="1968">
          <cell r="B1968" t="str">
            <v>MR113271B</v>
          </cell>
          <cell r="C1968" t="str">
            <v>MR113271;A</v>
          </cell>
          <cell r="D1968" t="str">
            <v>F-EM</v>
          </cell>
          <cell r="E1968" t="e">
            <v>#N/A</v>
          </cell>
          <cell r="F1968" t="e">
            <v>#N/A</v>
          </cell>
          <cell r="G1968" t="e">
            <v>#N/A</v>
          </cell>
          <cell r="H1968" t="str">
            <v>INJ 13-17,36-39,63</v>
          </cell>
          <cell r="I1968" t="e">
            <v>#N/A</v>
          </cell>
          <cell r="J1968" t="e">
            <v>#N/A</v>
          </cell>
          <cell r="K1968" t="str">
            <v>AS-5708;INJ080</v>
          </cell>
          <cell r="L1968">
            <v>74</v>
          </cell>
          <cell r="M1968">
            <v>1589.5522388059703</v>
          </cell>
          <cell r="N1968" t="str">
            <v>15X1</v>
          </cell>
          <cell r="O1968" t="str">
            <v>Compression</v>
          </cell>
          <cell r="P1968" t="str">
            <v>Sub.Cont.</v>
          </cell>
          <cell r="Q1968" t="str">
            <v>NO</v>
          </cell>
          <cell r="R1968" t="str">
            <v>-</v>
          </cell>
          <cell r="S1968">
            <v>100</v>
          </cell>
          <cell r="Y1968">
            <v>3</v>
          </cell>
          <cell r="Z1968">
            <v>670</v>
          </cell>
          <cell r="AA1968">
            <v>175</v>
          </cell>
          <cell r="AB1968">
            <v>10</v>
          </cell>
          <cell r="AC1968">
            <v>72</v>
          </cell>
          <cell r="AD1968" t="str">
            <v>RK</v>
          </cell>
          <cell r="AE1968">
            <v>0</v>
          </cell>
          <cell r="AF1968">
            <v>15</v>
          </cell>
          <cell r="AG1968">
            <v>74</v>
          </cell>
          <cell r="AH1968">
            <v>1656.7164179104477</v>
          </cell>
          <cell r="AJ1968">
            <v>19.2864</v>
          </cell>
          <cell r="AL1968">
            <v>54</v>
          </cell>
          <cell r="AM1968">
            <v>18</v>
          </cell>
          <cell r="AN1968">
            <v>810</v>
          </cell>
          <cell r="AO1968">
            <v>36.18</v>
          </cell>
          <cell r="AP1968" t="e">
            <v>#N/A</v>
          </cell>
          <cell r="AQ1968" t="e">
            <v>#N/A</v>
          </cell>
          <cell r="AR1968" t="e">
            <v>#N/A</v>
          </cell>
          <cell r="AS1968" t="e">
            <v>#N/A</v>
          </cell>
          <cell r="AT1968" t="e">
            <v>#N/A</v>
          </cell>
        </row>
        <row r="1969">
          <cell r="B1969" t="str">
            <v>MR126800</v>
          </cell>
          <cell r="C1969" t="str">
            <v>MR126800;A</v>
          </cell>
          <cell r="D1969" t="str">
            <v>F-EM</v>
          </cell>
          <cell r="E1969" t="str">
            <v>MSC</v>
          </cell>
          <cell r="F1969" t="str">
            <v>IRC</v>
          </cell>
          <cell r="G1969" t="str">
            <v>INSUL ENG SUPT FR</v>
          </cell>
          <cell r="H1969">
            <v>510</v>
          </cell>
          <cell r="I1969" t="e">
            <v>#N/A</v>
          </cell>
          <cell r="J1969" t="e">
            <v>#N/A</v>
          </cell>
          <cell r="K1969" t="str">
            <v>AS-5505;INJ080</v>
          </cell>
          <cell r="L1969">
            <v>70</v>
          </cell>
          <cell r="M1969">
            <v>2153.5714285714284</v>
          </cell>
          <cell r="N1969" t="str">
            <v>9x1</v>
          </cell>
          <cell r="O1969" t="str">
            <v>Compression</v>
          </cell>
          <cell r="P1969" t="str">
            <v>Press Dep.</v>
          </cell>
          <cell r="Q1969" t="str">
            <v>NO</v>
          </cell>
          <cell r="R1969" t="str">
            <v>-</v>
          </cell>
          <cell r="S1969">
            <v>120</v>
          </cell>
          <cell r="T1969" t="str">
            <v>JIG</v>
          </cell>
          <cell r="U1969" t="str">
            <v xml:space="preserve"> </v>
          </cell>
          <cell r="V1969" t="str">
            <v xml:space="preserve"> </v>
          </cell>
          <cell r="W1969">
            <v>4</v>
          </cell>
          <cell r="Y1969">
            <v>4</v>
          </cell>
          <cell r="Z1969">
            <v>280</v>
          </cell>
          <cell r="AA1969">
            <v>175</v>
          </cell>
          <cell r="AB1969">
            <v>15</v>
          </cell>
          <cell r="AC1969">
            <v>72</v>
          </cell>
          <cell r="AD1969" t="str">
            <v>RK</v>
          </cell>
          <cell r="AE1969">
            <v>0</v>
          </cell>
          <cell r="AF1969">
            <v>9</v>
          </cell>
          <cell r="AG1969">
            <v>70</v>
          </cell>
          <cell r="AH1969">
            <v>2250</v>
          </cell>
          <cell r="AJ1969">
            <v>179.77679999999998</v>
          </cell>
          <cell r="AL1969">
            <v>135</v>
          </cell>
          <cell r="AM1969">
            <v>45</v>
          </cell>
          <cell r="AN1969">
            <v>1215</v>
          </cell>
          <cell r="AO1969">
            <v>37.799999999999997</v>
          </cell>
          <cell r="AP1969">
            <v>0</v>
          </cell>
          <cell r="AQ1969" t="e">
            <v>#N/A</v>
          </cell>
          <cell r="AR1969" t="str">
            <v>PRS</v>
          </cell>
          <cell r="AS1969">
            <v>28.84</v>
          </cell>
          <cell r="AT1969" t="e">
            <v>#N/A</v>
          </cell>
        </row>
        <row r="1970">
          <cell r="B1970" t="str">
            <v>MR126800</v>
          </cell>
          <cell r="C1970" t="str">
            <v>MR126800;A</v>
          </cell>
          <cell r="D1970" t="str">
            <v>F-EM</v>
          </cell>
          <cell r="E1970" t="e">
            <v>#N/A</v>
          </cell>
          <cell r="F1970" t="e">
            <v>#N/A</v>
          </cell>
          <cell r="G1970" t="e">
            <v>#N/A</v>
          </cell>
          <cell r="H1970" t="str">
            <v>INM 4,16,17,28,32-35</v>
          </cell>
          <cell r="I1970" t="e">
            <v>#N/A</v>
          </cell>
          <cell r="J1970" t="e">
            <v>#N/A</v>
          </cell>
          <cell r="K1970" t="str">
            <v>AS-5505;INJ080</v>
          </cell>
          <cell r="L1970">
            <v>70</v>
          </cell>
          <cell r="M1970">
            <v>3865.3846153846157</v>
          </cell>
          <cell r="N1970" t="str">
            <v>9x1</v>
          </cell>
          <cell r="O1970" t="str">
            <v>Compression</v>
          </cell>
          <cell r="P1970" t="str">
            <v>Sub.Cont.</v>
          </cell>
          <cell r="Q1970" t="str">
            <v>NO</v>
          </cell>
          <cell r="R1970" t="str">
            <v>-</v>
          </cell>
          <cell r="S1970">
            <v>120</v>
          </cell>
          <cell r="W1970">
            <v>5</v>
          </cell>
          <cell r="Y1970">
            <v>4</v>
          </cell>
          <cell r="Z1970">
            <v>156</v>
          </cell>
          <cell r="AA1970">
            <v>175</v>
          </cell>
          <cell r="AB1970">
            <v>15</v>
          </cell>
          <cell r="AC1970">
            <v>90</v>
          </cell>
          <cell r="AD1970" t="str">
            <v>RK</v>
          </cell>
          <cell r="AE1970">
            <v>0</v>
          </cell>
          <cell r="AF1970">
            <v>9</v>
          </cell>
          <cell r="AG1970">
            <v>70</v>
          </cell>
          <cell r="AH1970">
            <v>4038.4615384615386</v>
          </cell>
          <cell r="AJ1970">
            <v>207.82079999999999</v>
          </cell>
          <cell r="AL1970">
            <v>126</v>
          </cell>
          <cell r="AM1970">
            <v>42</v>
          </cell>
          <cell r="AN1970">
            <v>1134</v>
          </cell>
          <cell r="AO1970">
            <v>19.655999999999999</v>
          </cell>
          <cell r="AP1970" t="e">
            <v>#N/A</v>
          </cell>
          <cell r="AQ1970" t="e">
            <v>#N/A</v>
          </cell>
          <cell r="AR1970" t="e">
            <v>#N/A</v>
          </cell>
          <cell r="AS1970" t="e">
            <v>#N/A</v>
          </cell>
          <cell r="AT1970" t="e">
            <v>#N/A</v>
          </cell>
        </row>
        <row r="1971">
          <cell r="B1971" t="str">
            <v>MR126801</v>
          </cell>
          <cell r="C1971" t="str">
            <v>MR126801</v>
          </cell>
          <cell r="D1971" t="str">
            <v>F-MCR</v>
          </cell>
          <cell r="E1971" t="e">
            <v>#N/A</v>
          </cell>
          <cell r="F1971" t="e">
            <v>#N/A</v>
          </cell>
          <cell r="G1971" t="e">
            <v>#N/A</v>
          </cell>
          <cell r="H1971" t="str">
            <v>AMN</v>
          </cell>
          <cell r="I1971" t="e">
            <v>#N/A</v>
          </cell>
          <cell r="J1971" t="e">
            <v>#N/A</v>
          </cell>
          <cell r="K1971" t="str">
            <v>AG-2550</v>
          </cell>
          <cell r="L1971" t="e">
            <v>#N/A</v>
          </cell>
          <cell r="M1971" t="e">
            <v>#N/A</v>
          </cell>
          <cell r="N1971" t="str">
            <v>25x1</v>
          </cell>
          <cell r="O1971" t="str">
            <v>Comprssion</v>
          </cell>
          <cell r="P1971" t="str">
            <v>Sub.Cont.</v>
          </cell>
          <cell r="Q1971" t="str">
            <v>NO</v>
          </cell>
          <cell r="R1971" t="str">
            <v>-</v>
          </cell>
          <cell r="S1971">
            <v>100</v>
          </cell>
          <cell r="Y1971">
            <v>4</v>
          </cell>
          <cell r="Z1971">
            <v>365</v>
          </cell>
          <cell r="AA1971">
            <v>175</v>
          </cell>
          <cell r="AB1971">
            <v>7</v>
          </cell>
          <cell r="AC1971">
            <v>50</v>
          </cell>
          <cell r="AD1971" t="str">
            <v>SE</v>
          </cell>
          <cell r="AE1971">
            <v>0</v>
          </cell>
          <cell r="AF1971">
            <v>25</v>
          </cell>
          <cell r="AG1971" t="e">
            <v>#N/A</v>
          </cell>
          <cell r="AH1971" t="e">
            <v>#N/A</v>
          </cell>
          <cell r="AJ1971">
            <v>147.36384000000001</v>
          </cell>
          <cell r="AL1971">
            <v>45</v>
          </cell>
          <cell r="AM1971">
            <v>15</v>
          </cell>
          <cell r="AN1971">
            <v>1125</v>
          </cell>
          <cell r="AO1971">
            <v>16.425000000000001</v>
          </cell>
          <cell r="AP1971" t="e">
            <v>#N/A</v>
          </cell>
          <cell r="AQ1971" t="e">
            <v>#N/A</v>
          </cell>
          <cell r="AR1971" t="e">
            <v>#N/A</v>
          </cell>
          <cell r="AS1971" t="e">
            <v>#N/A</v>
          </cell>
          <cell r="AT1971" t="e">
            <v>#N/A</v>
          </cell>
        </row>
        <row r="1972">
          <cell r="B1972" t="str">
            <v>MR126801</v>
          </cell>
          <cell r="C1972" t="str">
            <v>MR126801</v>
          </cell>
          <cell r="D1972" t="str">
            <v>F-MCR</v>
          </cell>
          <cell r="E1972" t="e">
            <v>#N/A</v>
          </cell>
          <cell r="F1972" t="e">
            <v>#N/A</v>
          </cell>
          <cell r="G1972" t="e">
            <v>#N/A</v>
          </cell>
          <cell r="I1972" t="e">
            <v>#N/A</v>
          </cell>
          <cell r="J1972" t="e">
            <v>#N/A</v>
          </cell>
          <cell r="K1972" t="str">
            <v>AG-2550</v>
          </cell>
          <cell r="L1972" t="e">
            <v>#N/A</v>
          </cell>
          <cell r="M1972" t="e">
            <v>#N/A</v>
          </cell>
          <cell r="N1972" t="str">
            <v>25x1</v>
          </cell>
          <cell r="O1972" t="str">
            <v>Compression</v>
          </cell>
          <cell r="P1972" t="str">
            <v>Press Dep.</v>
          </cell>
          <cell r="Q1972" t="str">
            <v>NO</v>
          </cell>
          <cell r="R1972" t="str">
            <v>-</v>
          </cell>
          <cell r="S1972">
            <v>120</v>
          </cell>
          <cell r="Y1972">
            <v>4</v>
          </cell>
          <cell r="Z1972">
            <v>365</v>
          </cell>
          <cell r="AA1972">
            <v>175</v>
          </cell>
          <cell r="AB1972">
            <v>15</v>
          </cell>
          <cell r="AC1972">
            <v>72</v>
          </cell>
          <cell r="AD1972" t="str">
            <v>RK</v>
          </cell>
          <cell r="AE1972">
            <v>0</v>
          </cell>
          <cell r="AF1972">
            <v>25</v>
          </cell>
          <cell r="AG1972" t="e">
            <v>#N/A</v>
          </cell>
          <cell r="AH1972" t="e">
            <v>#N/A</v>
          </cell>
          <cell r="AJ1972">
            <v>104.61150000000001</v>
          </cell>
          <cell r="AL1972">
            <v>45</v>
          </cell>
          <cell r="AM1972">
            <v>15</v>
          </cell>
          <cell r="AN1972">
            <v>1125</v>
          </cell>
          <cell r="AO1972">
            <v>16.425000000000001</v>
          </cell>
          <cell r="AP1972">
            <v>240</v>
          </cell>
          <cell r="AQ1972" t="e">
            <v>#N/A</v>
          </cell>
          <cell r="AR1972" t="str">
            <v>PRS</v>
          </cell>
          <cell r="AS1972">
            <v>28.84</v>
          </cell>
          <cell r="AT1972" t="e">
            <v>#N/A</v>
          </cell>
        </row>
        <row r="1973">
          <cell r="B1973" t="str">
            <v>MR127412</v>
          </cell>
          <cell r="C1973" t="str">
            <v>MR127412;A</v>
          </cell>
          <cell r="D1973" t="str">
            <v>F-RP</v>
          </cell>
          <cell r="E1973" t="e">
            <v>#N/A</v>
          </cell>
          <cell r="F1973" t="e">
            <v>#N/A</v>
          </cell>
          <cell r="G1973" t="e">
            <v>#N/A</v>
          </cell>
          <cell r="H1973" t="str">
            <v>INJ 58-62</v>
          </cell>
          <cell r="I1973" t="e">
            <v>#N/A</v>
          </cell>
          <cell r="J1973" t="e">
            <v>#N/A</v>
          </cell>
          <cell r="K1973" t="str">
            <v>V5800;INJ080</v>
          </cell>
          <cell r="L1973" t="e">
            <v>#N/A</v>
          </cell>
          <cell r="M1973" t="e">
            <v>#N/A</v>
          </cell>
          <cell r="N1973" t="str">
            <v>B:1x2</v>
          </cell>
          <cell r="O1973" t="str">
            <v>Compression</v>
          </cell>
          <cell r="P1973" t="str">
            <v>Press Dep.</v>
          </cell>
          <cell r="Q1973" t="str">
            <v>NO</v>
          </cell>
          <cell r="R1973" t="str">
            <v>-</v>
          </cell>
          <cell r="S1973">
            <v>120</v>
          </cell>
          <cell r="Y1973">
            <v>4</v>
          </cell>
          <cell r="Z1973">
            <v>460</v>
          </cell>
          <cell r="AA1973">
            <v>175</v>
          </cell>
          <cell r="AB1973">
            <v>15</v>
          </cell>
          <cell r="AC1973">
            <v>72</v>
          </cell>
          <cell r="AD1973" t="str">
            <v>RK</v>
          </cell>
          <cell r="AE1973">
            <v>0</v>
          </cell>
          <cell r="AF1973">
            <v>1</v>
          </cell>
          <cell r="AG1973" t="e">
            <v>#N/A</v>
          </cell>
          <cell r="AH1973" t="e">
            <v>#N/A</v>
          </cell>
          <cell r="AJ1973">
            <v>212.54400000000001</v>
          </cell>
          <cell r="AL1973">
            <v>195</v>
          </cell>
          <cell r="AM1973">
            <v>65</v>
          </cell>
          <cell r="AN1973">
            <v>195</v>
          </cell>
          <cell r="AO1973">
            <v>89.7</v>
          </cell>
          <cell r="AP1973" t="e">
            <v>#N/A</v>
          </cell>
          <cell r="AQ1973" t="e">
            <v>#N/A</v>
          </cell>
          <cell r="AR1973" t="e">
            <v>#N/A</v>
          </cell>
          <cell r="AS1973" t="e">
            <v>#N/A</v>
          </cell>
          <cell r="AT1973" t="e">
            <v>#N/A</v>
          </cell>
        </row>
        <row r="1974">
          <cell r="B1974" t="str">
            <v>MR127412B</v>
          </cell>
          <cell r="C1974" t="str">
            <v>MR127412;A</v>
          </cell>
          <cell r="D1974" t="e">
            <v>#N/A</v>
          </cell>
          <cell r="E1974" t="e">
            <v>#N/A</v>
          </cell>
          <cell r="F1974" t="e">
            <v>#N/A</v>
          </cell>
          <cell r="G1974" t="e">
            <v>#N/A</v>
          </cell>
          <cell r="H1974" t="str">
            <v>INJ 58-62</v>
          </cell>
          <cell r="I1974" t="e">
            <v>#N/A</v>
          </cell>
          <cell r="J1974" t="e">
            <v>#N/A</v>
          </cell>
          <cell r="K1974" t="str">
            <v>V5800;INJ080</v>
          </cell>
          <cell r="L1974" t="e">
            <v>#N/A</v>
          </cell>
          <cell r="M1974" t="e">
            <v>#N/A</v>
          </cell>
          <cell r="N1974" t="str">
            <v>A:2x1</v>
          </cell>
          <cell r="O1974" t="str">
            <v>Compression</v>
          </cell>
          <cell r="P1974" t="str">
            <v>Press Dep.</v>
          </cell>
          <cell r="Q1974" t="str">
            <v>NO</v>
          </cell>
          <cell r="R1974" t="str">
            <v>-</v>
          </cell>
          <cell r="S1974">
            <v>120</v>
          </cell>
          <cell r="Y1974">
            <v>4</v>
          </cell>
          <cell r="Z1974">
            <v>510</v>
          </cell>
          <cell r="AA1974">
            <v>175</v>
          </cell>
          <cell r="AB1974">
            <v>15</v>
          </cell>
          <cell r="AC1974">
            <v>72</v>
          </cell>
          <cell r="AD1974" t="str">
            <v>RK</v>
          </cell>
          <cell r="AE1974">
            <v>0</v>
          </cell>
          <cell r="AF1974">
            <v>1</v>
          </cell>
          <cell r="AG1974" t="e">
            <v>#N/A</v>
          </cell>
          <cell r="AH1974" t="e">
            <v>#N/A</v>
          </cell>
          <cell r="AJ1974">
            <v>128.48363519999998</v>
          </cell>
          <cell r="AL1974">
            <v>195</v>
          </cell>
          <cell r="AM1974">
            <v>65</v>
          </cell>
          <cell r="AN1974">
            <v>195</v>
          </cell>
          <cell r="AO1974">
            <v>99.45</v>
          </cell>
          <cell r="AP1974" t="e">
            <v>#N/A</v>
          </cell>
          <cell r="AQ1974" t="e">
            <v>#N/A</v>
          </cell>
          <cell r="AR1974" t="e">
            <v>#N/A</v>
          </cell>
          <cell r="AS1974" t="e">
            <v>#N/A</v>
          </cell>
          <cell r="AT1974" t="e">
            <v>#N/A</v>
          </cell>
        </row>
        <row r="1975">
          <cell r="B1975" t="str">
            <v>MR127412B</v>
          </cell>
          <cell r="C1975" t="str">
            <v>MR127412;B</v>
          </cell>
          <cell r="D1975" t="e">
            <v>#N/A</v>
          </cell>
          <cell r="E1975" t="e">
            <v>#N/A</v>
          </cell>
          <cell r="F1975" t="e">
            <v>#N/A</v>
          </cell>
          <cell r="G1975" t="e">
            <v>#N/A</v>
          </cell>
          <cell r="H1975" t="str">
            <v>INJ 58-62</v>
          </cell>
          <cell r="I1975" t="e">
            <v>#N/A</v>
          </cell>
          <cell r="J1975" t="e">
            <v>#N/A</v>
          </cell>
          <cell r="K1975" t="str">
            <v>V5800;INJ080</v>
          </cell>
          <cell r="L1975" t="e">
            <v>#N/A</v>
          </cell>
          <cell r="M1975" t="e">
            <v>#N/A</v>
          </cell>
          <cell r="N1975" t="str">
            <v>B:1x2</v>
          </cell>
          <cell r="O1975" t="str">
            <v>Compression</v>
          </cell>
          <cell r="P1975" t="str">
            <v>SUB CONTRACT</v>
          </cell>
          <cell r="Q1975" t="str">
            <v>NO</v>
          </cell>
          <cell r="R1975" t="str">
            <v>-</v>
          </cell>
          <cell r="S1975">
            <v>120</v>
          </cell>
          <cell r="T1975">
            <v>1</v>
          </cell>
          <cell r="U1975">
            <v>300</v>
          </cell>
          <cell r="V1975">
            <v>650</v>
          </cell>
          <cell r="W1975">
            <v>3</v>
          </cell>
          <cell r="Y1975">
            <v>6</v>
          </cell>
          <cell r="Z1975">
            <v>530</v>
          </cell>
          <cell r="AA1975">
            <v>170</v>
          </cell>
          <cell r="AB1975">
            <v>15</v>
          </cell>
          <cell r="AC1975">
            <v>90</v>
          </cell>
          <cell r="AD1975" t="str">
            <v>RPS</v>
          </cell>
          <cell r="AE1975">
            <v>0</v>
          </cell>
          <cell r="AF1975">
            <v>1</v>
          </cell>
          <cell r="AG1975" t="e">
            <v>#N/A</v>
          </cell>
          <cell r="AH1975" t="e">
            <v>#N/A</v>
          </cell>
          <cell r="AJ1975">
            <v>239.11199999999999</v>
          </cell>
          <cell r="AL1975">
            <v>195</v>
          </cell>
          <cell r="AM1975">
            <v>65</v>
          </cell>
          <cell r="AN1975">
            <v>195</v>
          </cell>
          <cell r="AO1975">
            <v>103.35</v>
          </cell>
          <cell r="AP1975">
            <v>0</v>
          </cell>
          <cell r="AQ1975" t="e">
            <v>#N/A</v>
          </cell>
          <cell r="AR1975" t="str">
            <v>PRS</v>
          </cell>
          <cell r="AS1975">
            <v>83.35</v>
          </cell>
          <cell r="AT1975" t="e">
            <v>#N/A</v>
          </cell>
        </row>
        <row r="1976">
          <cell r="B1976" t="str">
            <v>MR127412B-1</v>
          </cell>
          <cell r="C1976" t="str">
            <v>MR127412;B</v>
          </cell>
          <cell r="D1976" t="e">
            <v>#N/A</v>
          </cell>
          <cell r="E1976" t="str">
            <v>MSC</v>
          </cell>
          <cell r="F1976" t="str">
            <v>IRC</v>
          </cell>
          <cell r="G1976" t="str">
            <v>INSUL ENG SUPT FR</v>
          </cell>
          <cell r="H1976" t="str">
            <v>INJ 58-62</v>
          </cell>
          <cell r="I1976" t="e">
            <v>#N/A</v>
          </cell>
          <cell r="J1976" t="e">
            <v>#N/A</v>
          </cell>
          <cell r="K1976" t="str">
            <v>V-5800;INJ080</v>
          </cell>
          <cell r="L1976">
            <v>70</v>
          </cell>
          <cell r="M1976">
            <v>120.72072072072072</v>
          </cell>
          <cell r="N1976" t="str">
            <v>B:1x1</v>
          </cell>
          <cell r="O1976" t="str">
            <v>Transfer</v>
          </cell>
          <cell r="P1976" t="str">
            <v>Press Dep.</v>
          </cell>
          <cell r="Q1976" t="str">
            <v>YES</v>
          </cell>
          <cell r="R1976" t="str">
            <v>205 / 220</v>
          </cell>
          <cell r="S1976">
            <v>80</v>
          </cell>
          <cell r="T1976">
            <v>2</v>
          </cell>
          <cell r="U1976">
            <v>35</v>
          </cell>
          <cell r="V1976">
            <v>180</v>
          </cell>
          <cell r="W1976">
            <v>3</v>
          </cell>
          <cell r="Y1976">
            <v>14</v>
          </cell>
          <cell r="Z1976">
            <v>555</v>
          </cell>
          <cell r="AA1976">
            <v>165</v>
          </cell>
          <cell r="AB1976">
            <v>2</v>
          </cell>
          <cell r="AC1976">
            <v>70</v>
          </cell>
          <cell r="AD1976" t="str">
            <v>RK</v>
          </cell>
          <cell r="AE1976">
            <v>30</v>
          </cell>
          <cell r="AF1976">
            <v>1</v>
          </cell>
          <cell r="AG1976">
            <v>70</v>
          </cell>
          <cell r="AH1976">
            <v>126.12612612612612</v>
          </cell>
          <cell r="AJ1976">
            <v>1100</v>
          </cell>
          <cell r="AL1976">
            <v>195</v>
          </cell>
          <cell r="AM1976">
            <v>65</v>
          </cell>
          <cell r="AN1976">
            <v>195</v>
          </cell>
          <cell r="AO1976">
            <v>108.22499999999999</v>
          </cell>
          <cell r="AP1976" t="e">
            <v>#N/A</v>
          </cell>
          <cell r="AQ1976" t="e">
            <v>#N/A</v>
          </cell>
          <cell r="AR1976" t="e">
            <v>#N/A</v>
          </cell>
          <cell r="AS1976" t="e">
            <v>#N/A</v>
          </cell>
          <cell r="AT1976" t="e">
            <v>#N/A</v>
          </cell>
        </row>
        <row r="1977">
          <cell r="B1977" t="str">
            <v>MR127413A</v>
          </cell>
          <cell r="C1977" t="str">
            <v>MR127413;A</v>
          </cell>
          <cell r="D1977" t="e">
            <v>#N/A</v>
          </cell>
          <cell r="E1977" t="e">
            <v>#N/A</v>
          </cell>
          <cell r="F1977" t="e">
            <v>#N/A</v>
          </cell>
          <cell r="G1977" t="e">
            <v>#N/A</v>
          </cell>
          <cell r="H1977" t="str">
            <v>INJ 58-62</v>
          </cell>
          <cell r="I1977" t="e">
            <v>#N/A</v>
          </cell>
          <cell r="J1977" t="e">
            <v>#N/A</v>
          </cell>
          <cell r="K1977" t="str">
            <v>Z5700;INJ080</v>
          </cell>
          <cell r="L1977">
            <v>78</v>
          </cell>
          <cell r="M1977">
            <v>270.75812274368229</v>
          </cell>
          <cell r="N1977" t="str">
            <v>2x1</v>
          </cell>
          <cell r="O1977" t="str">
            <v>Compression</v>
          </cell>
          <cell r="P1977" t="str">
            <v>Sub.Cont.</v>
          </cell>
          <cell r="Q1977" t="str">
            <v>NO</v>
          </cell>
          <cell r="R1977" t="str">
            <v>-</v>
          </cell>
          <cell r="S1977">
            <v>100</v>
          </cell>
          <cell r="Y1977">
            <v>5</v>
          </cell>
          <cell r="Z1977">
            <v>554</v>
          </cell>
          <cell r="AA1977">
            <v>175</v>
          </cell>
          <cell r="AB1977">
            <v>0</v>
          </cell>
          <cell r="AC1977">
            <v>0</v>
          </cell>
          <cell r="AD1977" t="str">
            <v>RK</v>
          </cell>
          <cell r="AE1977">
            <v>0</v>
          </cell>
          <cell r="AF1977">
            <v>2</v>
          </cell>
          <cell r="AG1977">
            <v>78</v>
          </cell>
          <cell r="AH1977">
            <v>281.58844765342963</v>
          </cell>
          <cell r="AJ1977">
            <v>46.494</v>
          </cell>
          <cell r="AL1977">
            <v>180</v>
          </cell>
          <cell r="AM1977">
            <v>60</v>
          </cell>
          <cell r="AN1977">
            <v>360</v>
          </cell>
          <cell r="AO1977">
            <v>99.72</v>
          </cell>
          <cell r="AP1977" t="e">
            <v>#N/A</v>
          </cell>
          <cell r="AQ1977" t="e">
            <v>#N/A</v>
          </cell>
          <cell r="AR1977" t="e">
            <v>#N/A</v>
          </cell>
          <cell r="AS1977" t="e">
            <v>#N/A</v>
          </cell>
          <cell r="AT1977" t="e">
            <v>#N/A</v>
          </cell>
        </row>
        <row r="1978">
          <cell r="B1978" t="str">
            <v>MR127413B</v>
          </cell>
          <cell r="C1978" t="str">
            <v>MR127413;B</v>
          </cell>
          <cell r="D1978" t="e">
            <v>#N/A</v>
          </cell>
          <cell r="E1978" t="str">
            <v>MSC</v>
          </cell>
          <cell r="F1978" t="str">
            <v>IRC</v>
          </cell>
          <cell r="G1978" t="str">
            <v>INSUL ENG SUPT FR</v>
          </cell>
          <cell r="H1978" t="str">
            <v>INJ 58-62</v>
          </cell>
          <cell r="I1978" t="e">
            <v>#N/A</v>
          </cell>
          <cell r="J1978" t="e">
            <v>#N/A</v>
          </cell>
          <cell r="K1978" t="str">
            <v>Z5700;INJ080</v>
          </cell>
          <cell r="L1978">
            <v>78</v>
          </cell>
          <cell r="M1978">
            <v>137.11151736745887</v>
          </cell>
          <cell r="N1978" t="str">
            <v>1x2</v>
          </cell>
          <cell r="O1978" t="str">
            <v>Compression</v>
          </cell>
          <cell r="P1978" t="str">
            <v>Sub.Cont.</v>
          </cell>
          <cell r="Q1978" t="str">
            <v>NO</v>
          </cell>
          <cell r="R1978" t="str">
            <v>-</v>
          </cell>
          <cell r="S1978">
            <v>100</v>
          </cell>
          <cell r="Y1978">
            <v>4</v>
          </cell>
          <cell r="Z1978">
            <v>547</v>
          </cell>
          <cell r="AA1978">
            <v>175</v>
          </cell>
          <cell r="AB1978">
            <v>10</v>
          </cell>
          <cell r="AC1978">
            <v>70</v>
          </cell>
          <cell r="AD1978" t="str">
            <v>RK</v>
          </cell>
          <cell r="AE1978">
            <v>0</v>
          </cell>
          <cell r="AF1978">
            <v>1</v>
          </cell>
          <cell r="AG1978">
            <v>78</v>
          </cell>
          <cell r="AH1978">
            <v>142.59597806215723</v>
          </cell>
          <cell r="AJ1978">
            <v>40.682250000000003</v>
          </cell>
          <cell r="AL1978">
            <v>180</v>
          </cell>
          <cell r="AM1978">
            <v>60</v>
          </cell>
          <cell r="AN1978">
            <v>180</v>
          </cell>
          <cell r="AO1978">
            <v>98.46</v>
          </cell>
          <cell r="AP1978" t="e">
            <v>#N/A</v>
          </cell>
          <cell r="AQ1978" t="e">
            <v>#N/A</v>
          </cell>
          <cell r="AR1978" t="e">
            <v>#N/A</v>
          </cell>
          <cell r="AS1978" t="e">
            <v>#N/A</v>
          </cell>
          <cell r="AT1978" t="e">
            <v>#N/A</v>
          </cell>
        </row>
        <row r="1979">
          <cell r="B1979" t="str">
            <v>MR127414</v>
          </cell>
          <cell r="C1979" t="str">
            <v>MR127414;A</v>
          </cell>
          <cell r="D1979" t="str">
            <v>F-RP</v>
          </cell>
          <cell r="E1979" t="str">
            <v>MSC</v>
          </cell>
          <cell r="F1979" t="str">
            <v>IRC</v>
          </cell>
          <cell r="G1979" t="str">
            <v>INSUL ENG SUPT FR</v>
          </cell>
          <cell r="H1979" t="str">
            <v>INJ 58-62</v>
          </cell>
          <cell r="I1979" t="e">
            <v>#N/A</v>
          </cell>
          <cell r="J1979" t="e">
            <v>#N/A</v>
          </cell>
          <cell r="K1979" t="str">
            <v>Z5700;INJ080</v>
          </cell>
          <cell r="L1979">
            <v>78</v>
          </cell>
          <cell r="M1979">
            <v>120.19230769230769</v>
          </cell>
          <cell r="N1979" t="str">
            <v>1x1</v>
          </cell>
          <cell r="O1979" t="str">
            <v>Compression</v>
          </cell>
          <cell r="P1979" t="str">
            <v>Press Dep.</v>
          </cell>
          <cell r="Q1979" t="str">
            <v>YES</v>
          </cell>
          <cell r="R1979" t="str">
            <v>205 / 220</v>
          </cell>
          <cell r="S1979">
            <v>80</v>
          </cell>
          <cell r="T1979">
            <v>4</v>
          </cell>
          <cell r="U1979">
            <v>35</v>
          </cell>
          <cell r="V1979">
            <v>10</v>
          </cell>
          <cell r="W1979">
            <v>5</v>
          </cell>
          <cell r="Y1979">
            <v>14</v>
          </cell>
          <cell r="Z1979">
            <v>624</v>
          </cell>
          <cell r="AA1979">
            <v>165</v>
          </cell>
          <cell r="AB1979">
            <v>2</v>
          </cell>
          <cell r="AC1979">
            <v>70</v>
          </cell>
          <cell r="AD1979" t="str">
            <v>RK</v>
          </cell>
          <cell r="AE1979">
            <v>30</v>
          </cell>
          <cell r="AF1979">
            <v>1</v>
          </cell>
          <cell r="AG1979">
            <v>78</v>
          </cell>
          <cell r="AH1979">
            <v>125</v>
          </cell>
          <cell r="AJ1979">
            <v>782</v>
          </cell>
          <cell r="AL1979">
            <v>180</v>
          </cell>
          <cell r="AM1979">
            <v>60</v>
          </cell>
          <cell r="AN1979">
            <v>180</v>
          </cell>
          <cell r="AO1979">
            <v>112.32</v>
          </cell>
          <cell r="AP1979" t="e">
            <v>#N/A</v>
          </cell>
          <cell r="AQ1979" t="e">
            <v>#N/A</v>
          </cell>
          <cell r="AR1979" t="e">
            <v>#N/A</v>
          </cell>
          <cell r="AS1979" t="e">
            <v>#N/A</v>
          </cell>
          <cell r="AT1979" t="e">
            <v>#N/A</v>
          </cell>
        </row>
        <row r="1980">
          <cell r="B1980" t="str">
            <v>MR127415</v>
          </cell>
          <cell r="C1980" t="str">
            <v>MR127415;A</v>
          </cell>
          <cell r="D1980" t="str">
            <v>F-RP</v>
          </cell>
          <cell r="E1980" t="str">
            <v>MSC</v>
          </cell>
          <cell r="F1980" t="str">
            <v>IRC</v>
          </cell>
          <cell r="G1980" t="str">
            <v>INSUL ENG SUPT FR</v>
          </cell>
          <cell r="H1980" t="str">
            <v>INJ 58-62</v>
          </cell>
          <cell r="I1980" t="e">
            <v>#N/A</v>
          </cell>
          <cell r="J1980" t="e">
            <v>#N/A</v>
          </cell>
          <cell r="K1980" t="str">
            <v>Z5700;INJ080</v>
          </cell>
          <cell r="L1980">
            <v>78</v>
          </cell>
          <cell r="M1980">
            <v>107.75862068965517</v>
          </cell>
          <cell r="N1980" t="str">
            <v>1x1</v>
          </cell>
          <cell r="O1980" t="str">
            <v>Comprssion</v>
          </cell>
          <cell r="P1980" t="str">
            <v>Sub.Cont.</v>
          </cell>
          <cell r="Q1980" t="str">
            <v>NO</v>
          </cell>
          <cell r="R1980" t="str">
            <v>-</v>
          </cell>
          <cell r="S1980">
            <v>100</v>
          </cell>
          <cell r="Y1980">
            <v>4</v>
          </cell>
          <cell r="Z1980">
            <v>696</v>
          </cell>
          <cell r="AA1980">
            <v>175</v>
          </cell>
          <cell r="AB1980">
            <v>5</v>
          </cell>
          <cell r="AC1980">
            <v>60</v>
          </cell>
          <cell r="AD1980" t="str">
            <v>RK</v>
          </cell>
          <cell r="AE1980">
            <v>0</v>
          </cell>
          <cell r="AF1980">
            <v>1</v>
          </cell>
          <cell r="AG1980">
            <v>78</v>
          </cell>
          <cell r="AH1980">
            <v>112.06896551724138</v>
          </cell>
          <cell r="AJ1980">
            <v>46.494</v>
          </cell>
          <cell r="AL1980">
            <v>180</v>
          </cell>
          <cell r="AM1980">
            <v>60</v>
          </cell>
          <cell r="AN1980">
            <v>180</v>
          </cell>
          <cell r="AO1980">
            <v>125.28</v>
          </cell>
          <cell r="AP1980" t="e">
            <v>#N/A</v>
          </cell>
          <cell r="AQ1980" t="e">
            <v>#N/A</v>
          </cell>
          <cell r="AR1980" t="e">
            <v>#N/A</v>
          </cell>
          <cell r="AS1980" t="e">
            <v>#N/A</v>
          </cell>
          <cell r="AT1980" t="e">
            <v>#N/A</v>
          </cell>
        </row>
        <row r="1981">
          <cell r="B1981" t="str">
            <v>MR127415</v>
          </cell>
          <cell r="C1981" t="str">
            <v>MR127415;A</v>
          </cell>
          <cell r="D1981" t="str">
            <v>F-RP</v>
          </cell>
          <cell r="E1981" t="e">
            <v>#N/A</v>
          </cell>
          <cell r="F1981" t="e">
            <v>#N/A</v>
          </cell>
          <cell r="G1981" t="e">
            <v>#N/A</v>
          </cell>
          <cell r="H1981" t="str">
            <v>INJ 58-62</v>
          </cell>
          <cell r="I1981" t="e">
            <v>#N/A</v>
          </cell>
          <cell r="J1981" t="e">
            <v>#N/A</v>
          </cell>
          <cell r="K1981" t="str">
            <v>Z5700;INJ080</v>
          </cell>
          <cell r="L1981">
            <v>78</v>
          </cell>
          <cell r="M1981">
            <v>107.75862068965517</v>
          </cell>
          <cell r="N1981" t="str">
            <v>1x1</v>
          </cell>
          <cell r="O1981" t="str">
            <v>Transfer</v>
          </cell>
          <cell r="P1981" t="str">
            <v>Sub.Cont.</v>
          </cell>
          <cell r="Q1981" t="str">
            <v>NO</v>
          </cell>
          <cell r="R1981" t="str">
            <v>-</v>
          </cell>
          <cell r="S1981">
            <v>100</v>
          </cell>
          <cell r="T1981">
            <v>1</v>
          </cell>
          <cell r="U1981">
            <v>65</v>
          </cell>
          <cell r="V1981">
            <v>68</v>
          </cell>
          <cell r="W1981">
            <v>7</v>
          </cell>
          <cell r="Y1981">
            <v>6</v>
          </cell>
          <cell r="Z1981">
            <v>696</v>
          </cell>
          <cell r="AA1981">
            <v>170</v>
          </cell>
          <cell r="AB1981">
            <v>3</v>
          </cell>
          <cell r="AC1981">
            <v>50</v>
          </cell>
          <cell r="AD1981" t="str">
            <v>SE</v>
          </cell>
          <cell r="AE1981">
            <v>0</v>
          </cell>
          <cell r="AF1981">
            <v>1</v>
          </cell>
          <cell r="AG1981">
            <v>78</v>
          </cell>
          <cell r="AH1981">
            <v>112.06896551724138</v>
          </cell>
          <cell r="AL1981">
            <v>180</v>
          </cell>
          <cell r="AM1981">
            <v>60</v>
          </cell>
          <cell r="AN1981">
            <v>180</v>
          </cell>
          <cell r="AO1981">
            <v>125.28</v>
          </cell>
          <cell r="AP1981">
            <v>0</v>
          </cell>
          <cell r="AQ1981" t="e">
            <v>#N/A</v>
          </cell>
          <cell r="AR1981" t="str">
            <v>PRS</v>
          </cell>
          <cell r="AS1981">
            <v>0</v>
          </cell>
          <cell r="AT1981" t="e">
            <v>#N/A</v>
          </cell>
        </row>
        <row r="1982">
          <cell r="B1982" t="str">
            <v>MR127416</v>
          </cell>
          <cell r="C1982" t="str">
            <v>MR127416;A</v>
          </cell>
          <cell r="D1982" t="str">
            <v>F-RP</v>
          </cell>
          <cell r="E1982" t="e">
            <v>#N/A</v>
          </cell>
          <cell r="F1982" t="e">
            <v>#N/A</v>
          </cell>
          <cell r="G1982" t="e">
            <v>#N/A</v>
          </cell>
          <cell r="H1982" t="str">
            <v>INJ 58-62</v>
          </cell>
          <cell r="I1982" t="e">
            <v>#N/A</v>
          </cell>
          <cell r="J1982" t="e">
            <v>#N/A</v>
          </cell>
          <cell r="K1982" t="str">
            <v>Z5700;INJ080</v>
          </cell>
          <cell r="L1982">
            <v>78</v>
          </cell>
          <cell r="M1982">
            <v>107.75862068965517</v>
          </cell>
          <cell r="N1982" t="str">
            <v>1x1</v>
          </cell>
          <cell r="O1982" t="str">
            <v>Comprssion</v>
          </cell>
          <cell r="P1982" t="str">
            <v>Sub.Cont.</v>
          </cell>
          <cell r="Q1982" t="str">
            <v>NO</v>
          </cell>
          <cell r="R1982" t="str">
            <v>-</v>
          </cell>
          <cell r="S1982">
            <v>150</v>
          </cell>
          <cell r="T1982">
            <v>1</v>
          </cell>
          <cell r="U1982">
            <v>0</v>
          </cell>
          <cell r="W1982">
            <v>10</v>
          </cell>
          <cell r="Y1982">
            <v>0</v>
          </cell>
          <cell r="Z1982">
            <v>696</v>
          </cell>
          <cell r="AA1982">
            <v>175</v>
          </cell>
          <cell r="AB1982">
            <v>15</v>
          </cell>
          <cell r="AC1982">
            <v>0</v>
          </cell>
          <cell r="AD1982" t="str">
            <v>RK</v>
          </cell>
          <cell r="AE1982">
            <v>0</v>
          </cell>
          <cell r="AF1982">
            <v>1</v>
          </cell>
          <cell r="AG1982">
            <v>78</v>
          </cell>
          <cell r="AH1982">
            <v>112.06896551724138</v>
          </cell>
          <cell r="AJ1982">
            <v>11.07</v>
          </cell>
          <cell r="AL1982">
            <v>180</v>
          </cell>
          <cell r="AM1982">
            <v>60</v>
          </cell>
          <cell r="AN1982">
            <v>180</v>
          </cell>
          <cell r="AO1982">
            <v>125.28</v>
          </cell>
          <cell r="AP1982" t="e">
            <v>#N/A</v>
          </cell>
          <cell r="AQ1982" t="e">
            <v>#N/A</v>
          </cell>
          <cell r="AR1982" t="e">
            <v>#N/A</v>
          </cell>
          <cell r="AS1982" t="e">
            <v>#N/A</v>
          </cell>
          <cell r="AT1982" t="e">
            <v>#N/A</v>
          </cell>
        </row>
        <row r="1983">
          <cell r="B1983" t="str">
            <v>MR127416</v>
          </cell>
          <cell r="C1983" t="str">
            <v>MR127416;A</v>
          </cell>
          <cell r="D1983" t="str">
            <v>F-RP</v>
          </cell>
          <cell r="E1983" t="e">
            <v>#N/A</v>
          </cell>
          <cell r="F1983" t="e">
            <v>#N/A</v>
          </cell>
          <cell r="G1983" t="e">
            <v>#N/A</v>
          </cell>
          <cell r="H1983" t="str">
            <v>INJ 58-62</v>
          </cell>
          <cell r="I1983" t="e">
            <v>#N/A</v>
          </cell>
          <cell r="J1983" t="e">
            <v>#N/A</v>
          </cell>
          <cell r="K1983" t="str">
            <v>Z5700;INJ080</v>
          </cell>
          <cell r="L1983">
            <v>78</v>
          </cell>
          <cell r="M1983">
            <v>107.75862068965517</v>
          </cell>
          <cell r="N1983" t="str">
            <v>1x1</v>
          </cell>
          <cell r="O1983" t="str">
            <v>Comprssion</v>
          </cell>
          <cell r="P1983" t="str">
            <v>Sub.Cont.</v>
          </cell>
          <cell r="Q1983" t="str">
            <v>NO</v>
          </cell>
          <cell r="R1983" t="str">
            <v>-</v>
          </cell>
          <cell r="S1983">
            <v>100</v>
          </cell>
          <cell r="Y1983">
            <v>5</v>
          </cell>
          <cell r="Z1983">
            <v>696</v>
          </cell>
          <cell r="AA1983">
            <v>175</v>
          </cell>
          <cell r="AB1983">
            <v>0</v>
          </cell>
          <cell r="AC1983">
            <v>0</v>
          </cell>
          <cell r="AD1983" t="str">
            <v>RK</v>
          </cell>
          <cell r="AE1983">
            <v>0</v>
          </cell>
          <cell r="AF1983">
            <v>1</v>
          </cell>
          <cell r="AG1983">
            <v>78</v>
          </cell>
          <cell r="AH1983">
            <v>112.06896551724138</v>
          </cell>
          <cell r="AJ1983">
            <v>77.145600000000002</v>
          </cell>
          <cell r="AL1983">
            <v>180</v>
          </cell>
          <cell r="AM1983">
            <v>60</v>
          </cell>
          <cell r="AN1983">
            <v>180</v>
          </cell>
          <cell r="AO1983">
            <v>125.28</v>
          </cell>
          <cell r="AP1983" t="e">
            <v>#N/A</v>
          </cell>
          <cell r="AQ1983" t="e">
            <v>#N/A</v>
          </cell>
          <cell r="AR1983" t="e">
            <v>#N/A</v>
          </cell>
          <cell r="AS1983" t="e">
            <v>#N/A</v>
          </cell>
          <cell r="AT1983" t="e">
            <v>#N/A</v>
          </cell>
        </row>
        <row r="1984">
          <cell r="B1984" t="str">
            <v>MR127967</v>
          </cell>
          <cell r="C1984" t="str">
            <v>MR127967;A</v>
          </cell>
          <cell r="D1984" t="str">
            <v>F-RP</v>
          </cell>
          <cell r="E1984" t="e">
            <v>#N/A</v>
          </cell>
          <cell r="F1984" t="e">
            <v>#N/A</v>
          </cell>
          <cell r="G1984" t="e">
            <v>#N/A</v>
          </cell>
          <cell r="H1984" t="str">
            <v>INJ 58-62</v>
          </cell>
          <cell r="I1984" t="e">
            <v>#N/A</v>
          </cell>
          <cell r="J1984" t="e">
            <v>#N/A</v>
          </cell>
          <cell r="K1984" t="str">
            <v>Z5700;INJ080</v>
          </cell>
          <cell r="L1984">
            <v>78</v>
          </cell>
          <cell r="M1984">
            <v>97.529258777633288</v>
          </cell>
          <cell r="N1984" t="str">
            <v>1x1</v>
          </cell>
          <cell r="O1984" t="str">
            <v>Compression</v>
          </cell>
          <cell r="P1984" t="str">
            <v>Press Dep.</v>
          </cell>
          <cell r="Q1984" t="str">
            <v>YES</v>
          </cell>
          <cell r="R1984" t="str">
            <v>TY-PLY BN</v>
          </cell>
          <cell r="S1984">
            <v>80</v>
          </cell>
          <cell r="T1984">
            <v>2</v>
          </cell>
          <cell r="U1984">
            <v>30</v>
          </cell>
          <cell r="V1984">
            <v>90</v>
          </cell>
          <cell r="W1984">
            <v>5</v>
          </cell>
          <cell r="Y1984">
            <v>14</v>
          </cell>
          <cell r="Z1984">
            <v>769</v>
          </cell>
          <cell r="AA1984">
            <v>165</v>
          </cell>
          <cell r="AB1984">
            <v>3</v>
          </cell>
          <cell r="AC1984">
            <v>70</v>
          </cell>
          <cell r="AD1984" t="str">
            <v>RK</v>
          </cell>
          <cell r="AE1984">
            <v>28</v>
          </cell>
          <cell r="AF1984">
            <v>1</v>
          </cell>
          <cell r="AG1984">
            <v>78</v>
          </cell>
          <cell r="AH1984">
            <v>101.43042912873862</v>
          </cell>
          <cell r="AI1984" t="str">
            <v>180 C x 3 hr</v>
          </cell>
          <cell r="AJ1984">
            <v>970</v>
          </cell>
          <cell r="AL1984">
            <v>180</v>
          </cell>
          <cell r="AM1984">
            <v>60</v>
          </cell>
          <cell r="AN1984">
            <v>180</v>
          </cell>
          <cell r="AO1984">
            <v>138.41999999999999</v>
          </cell>
          <cell r="AP1984">
            <v>33</v>
          </cell>
          <cell r="AQ1984" t="e">
            <v>#N/A</v>
          </cell>
          <cell r="AR1984" t="str">
            <v>PRS</v>
          </cell>
          <cell r="AS1984">
            <v>45</v>
          </cell>
          <cell r="AT1984" t="e">
            <v>#N/A</v>
          </cell>
        </row>
        <row r="1985">
          <cell r="B1985" t="str">
            <v>MR127967</v>
          </cell>
          <cell r="C1985" t="str">
            <v>MR127967;A</v>
          </cell>
          <cell r="D1985" t="str">
            <v>F-RP</v>
          </cell>
          <cell r="E1985" t="str">
            <v>MSC</v>
          </cell>
          <cell r="F1985" t="str">
            <v>IRC</v>
          </cell>
          <cell r="G1985" t="str">
            <v>RUBBER BODY</v>
          </cell>
          <cell r="H1985" t="str">
            <v>INJ 58-62</v>
          </cell>
          <cell r="I1985" t="e">
            <v>#N/A</v>
          </cell>
          <cell r="J1985" t="e">
            <v>#N/A</v>
          </cell>
          <cell r="K1985" t="str">
            <v>Z5700;INJ080</v>
          </cell>
          <cell r="L1985">
            <v>78</v>
          </cell>
          <cell r="M1985">
            <v>97.529258777633288</v>
          </cell>
          <cell r="N1985" t="str">
            <v>1x1</v>
          </cell>
          <cell r="O1985" t="str">
            <v>Compression</v>
          </cell>
          <cell r="P1985" t="str">
            <v>Press Dep.</v>
          </cell>
          <cell r="Q1985" t="str">
            <v>YES</v>
          </cell>
          <cell r="R1985" t="str">
            <v>205 / 220</v>
          </cell>
          <cell r="S1985">
            <v>80</v>
          </cell>
          <cell r="T1985">
            <v>2</v>
          </cell>
          <cell r="U1985">
            <v>35</v>
          </cell>
          <cell r="V1985">
            <v>180</v>
          </cell>
          <cell r="W1985">
            <v>3</v>
          </cell>
          <cell r="Y1985">
            <v>14</v>
          </cell>
          <cell r="Z1985">
            <v>769</v>
          </cell>
          <cell r="AA1985">
            <v>165</v>
          </cell>
          <cell r="AB1985">
            <v>3</v>
          </cell>
          <cell r="AC1985">
            <v>70</v>
          </cell>
          <cell r="AD1985" t="str">
            <v>RK</v>
          </cell>
          <cell r="AE1985">
            <v>29</v>
          </cell>
          <cell r="AF1985">
            <v>1</v>
          </cell>
          <cell r="AG1985">
            <v>78</v>
          </cell>
          <cell r="AH1985">
            <v>101.43042912873862</v>
          </cell>
          <cell r="AJ1985">
            <v>30.995999999999999</v>
          </cell>
          <cell r="AL1985">
            <v>180</v>
          </cell>
          <cell r="AM1985">
            <v>60</v>
          </cell>
          <cell r="AN1985">
            <v>180</v>
          </cell>
          <cell r="AO1985">
            <v>138.41999999999999</v>
          </cell>
          <cell r="AP1985" t="e">
            <v>#N/A</v>
          </cell>
          <cell r="AQ1985" t="e">
            <v>#N/A</v>
          </cell>
          <cell r="AR1985" t="e">
            <v>#N/A</v>
          </cell>
          <cell r="AS1985" t="e">
            <v>#N/A</v>
          </cell>
          <cell r="AT1985" t="e">
            <v>#N/A</v>
          </cell>
        </row>
        <row r="1986">
          <cell r="B1986" t="str">
            <v>MR133060</v>
          </cell>
          <cell r="C1986" t="str">
            <v>MR133060;A</v>
          </cell>
          <cell r="D1986" t="str">
            <v>F-EM</v>
          </cell>
          <cell r="E1986" t="str">
            <v>MSC</v>
          </cell>
          <cell r="F1986" t="str">
            <v>IRC</v>
          </cell>
          <cell r="G1986" t="str">
            <v>RUBBER BODY</v>
          </cell>
          <cell r="H1986" t="str">
            <v>INJ 13-17,36-39,63</v>
          </cell>
          <cell r="I1986" t="e">
            <v>#N/A</v>
          </cell>
          <cell r="J1986" t="e">
            <v>#N/A</v>
          </cell>
          <cell r="K1986" t="str">
            <v>AS-5505;INJ080</v>
          </cell>
          <cell r="L1986">
            <v>70</v>
          </cell>
          <cell r="M1986">
            <v>446.66666666666669</v>
          </cell>
          <cell r="N1986" t="str">
            <v>4x1</v>
          </cell>
          <cell r="O1986" t="str">
            <v>Compression</v>
          </cell>
          <cell r="P1986" t="str">
            <v>Sub.Cont.</v>
          </cell>
          <cell r="Q1986" t="str">
            <v>YES</v>
          </cell>
          <cell r="R1986" t="str">
            <v>-</v>
          </cell>
          <cell r="S1986">
            <v>100</v>
          </cell>
          <cell r="T1986">
            <v>1</v>
          </cell>
          <cell r="U1986">
            <v>15</v>
          </cell>
          <cell r="V1986">
            <v>1253</v>
          </cell>
          <cell r="W1986">
            <v>2.5</v>
          </cell>
          <cell r="Y1986">
            <v>8</v>
          </cell>
          <cell r="Z1986">
            <v>600</v>
          </cell>
          <cell r="AA1986">
            <v>175</v>
          </cell>
          <cell r="AB1986">
            <v>5</v>
          </cell>
          <cell r="AC1986">
            <v>70</v>
          </cell>
          <cell r="AD1986" t="str">
            <v>RK</v>
          </cell>
          <cell r="AE1986">
            <v>0</v>
          </cell>
          <cell r="AF1986">
            <v>4</v>
          </cell>
          <cell r="AG1986">
            <v>70</v>
          </cell>
          <cell r="AH1986">
            <v>466.66666666666669</v>
          </cell>
          <cell r="AJ1986">
            <v>46.494</v>
          </cell>
          <cell r="AL1986">
            <v>75</v>
          </cell>
          <cell r="AM1986">
            <v>25</v>
          </cell>
          <cell r="AN1986">
            <v>300</v>
          </cell>
          <cell r="AO1986">
            <v>45</v>
          </cell>
          <cell r="AP1986" t="e">
            <v>#N/A</v>
          </cell>
          <cell r="AQ1986" t="e">
            <v>#N/A</v>
          </cell>
          <cell r="AR1986" t="e">
            <v>#N/A</v>
          </cell>
          <cell r="AS1986" t="e">
            <v>#N/A</v>
          </cell>
          <cell r="AT1986" t="e">
            <v>#N/A</v>
          </cell>
        </row>
        <row r="1987">
          <cell r="B1987" t="str">
            <v>MR133061</v>
          </cell>
          <cell r="C1987" t="str">
            <v>MR133061;A</v>
          </cell>
          <cell r="D1987" t="str">
            <v>F-EM</v>
          </cell>
          <cell r="E1987" t="str">
            <v>MSC</v>
          </cell>
          <cell r="F1987" t="str">
            <v>MG</v>
          </cell>
          <cell r="G1987" t="str">
            <v>MUD GUARD FR RH</v>
          </cell>
          <cell r="H1987" t="str">
            <v>INJ 13-17,36-39,63</v>
          </cell>
          <cell r="I1987" t="e">
            <v>#N/A</v>
          </cell>
          <cell r="J1987" t="e">
            <v>#N/A</v>
          </cell>
          <cell r="K1987" t="str">
            <v>AS-5505;INJ080</v>
          </cell>
          <cell r="L1987">
            <v>70</v>
          </cell>
          <cell r="M1987">
            <v>335</v>
          </cell>
          <cell r="N1987" t="str">
            <v>4x1</v>
          </cell>
          <cell r="O1987" t="str">
            <v>Compression</v>
          </cell>
          <cell r="P1987" t="str">
            <v>Press Dep.</v>
          </cell>
          <cell r="Q1987" t="str">
            <v>YES</v>
          </cell>
          <cell r="R1987" t="str">
            <v>TY-PLY BN</v>
          </cell>
          <cell r="S1987">
            <v>80</v>
          </cell>
          <cell r="T1987">
            <v>4</v>
          </cell>
          <cell r="U1987">
            <v>35</v>
          </cell>
          <cell r="V1987">
            <v>10</v>
          </cell>
          <cell r="W1987">
            <v>5</v>
          </cell>
          <cell r="Y1987">
            <v>14</v>
          </cell>
          <cell r="Z1987">
            <v>600</v>
          </cell>
          <cell r="AA1987">
            <v>165</v>
          </cell>
          <cell r="AB1987">
            <v>1</v>
          </cell>
          <cell r="AC1987">
            <v>70</v>
          </cell>
          <cell r="AD1987" t="str">
            <v>RK</v>
          </cell>
          <cell r="AE1987">
            <v>34</v>
          </cell>
          <cell r="AF1987">
            <v>3</v>
          </cell>
          <cell r="AG1987">
            <v>70</v>
          </cell>
          <cell r="AH1987">
            <v>350</v>
          </cell>
          <cell r="AI1987" t="str">
            <v>180 C x 3 hr</v>
          </cell>
          <cell r="AJ1987">
            <v>1400</v>
          </cell>
          <cell r="AL1987">
            <v>75</v>
          </cell>
          <cell r="AM1987">
            <v>25</v>
          </cell>
          <cell r="AN1987">
            <v>225</v>
          </cell>
          <cell r="AO1987">
            <v>45</v>
          </cell>
          <cell r="AP1987" t="e">
            <v>#N/A</v>
          </cell>
          <cell r="AQ1987" t="e">
            <v>#N/A</v>
          </cell>
          <cell r="AR1987" t="e">
            <v>#N/A</v>
          </cell>
          <cell r="AS1987" t="e">
            <v>#N/A</v>
          </cell>
          <cell r="AT1987" t="e">
            <v>#N/A</v>
          </cell>
        </row>
        <row r="1988">
          <cell r="B1988" t="str">
            <v>MR133062</v>
          </cell>
          <cell r="C1988" t="str">
            <v>MR133062;A</v>
          </cell>
          <cell r="D1988" t="str">
            <v>F-EM</v>
          </cell>
          <cell r="E1988" t="e">
            <v>#N/A</v>
          </cell>
          <cell r="F1988" t="e">
            <v>#N/A</v>
          </cell>
          <cell r="G1988" t="e">
            <v>#N/A</v>
          </cell>
          <cell r="H1988" t="str">
            <v>INJ 13-17,36-39,63</v>
          </cell>
          <cell r="I1988" t="e">
            <v>#N/A</v>
          </cell>
          <cell r="J1988" t="e">
            <v>#N/A</v>
          </cell>
          <cell r="K1988" t="str">
            <v>AS-5505;INJ080</v>
          </cell>
          <cell r="L1988">
            <v>70</v>
          </cell>
          <cell r="M1988">
            <v>446.66666666666669</v>
          </cell>
          <cell r="N1988" t="str">
            <v>4x1</v>
          </cell>
          <cell r="O1988" t="str">
            <v>Compression</v>
          </cell>
          <cell r="P1988" t="str">
            <v>Sub.Cont.</v>
          </cell>
          <cell r="Q1988" t="str">
            <v>YES</v>
          </cell>
          <cell r="R1988" t="str">
            <v>-</v>
          </cell>
          <cell r="S1988">
            <v>100</v>
          </cell>
          <cell r="Y1988">
            <v>4</v>
          </cell>
          <cell r="Z1988">
            <v>600</v>
          </cell>
          <cell r="AA1988">
            <v>175</v>
          </cell>
          <cell r="AB1988">
            <v>5</v>
          </cell>
          <cell r="AC1988">
            <v>70</v>
          </cell>
          <cell r="AD1988" t="str">
            <v>RK</v>
          </cell>
          <cell r="AE1988">
            <v>0</v>
          </cell>
          <cell r="AF1988">
            <v>4</v>
          </cell>
          <cell r="AG1988">
            <v>70</v>
          </cell>
          <cell r="AH1988">
            <v>466.66666666666669</v>
          </cell>
          <cell r="AJ1988">
            <v>8.61</v>
          </cell>
          <cell r="AL1988">
            <v>75</v>
          </cell>
          <cell r="AM1988">
            <v>25</v>
          </cell>
          <cell r="AN1988">
            <v>300</v>
          </cell>
          <cell r="AO1988">
            <v>45</v>
          </cell>
          <cell r="AP1988" t="e">
            <v>#N/A</v>
          </cell>
          <cell r="AQ1988" t="e">
            <v>#N/A</v>
          </cell>
          <cell r="AR1988" t="e">
            <v>#N/A</v>
          </cell>
          <cell r="AS1988" t="e">
            <v>#N/A</v>
          </cell>
          <cell r="AT1988" t="e">
            <v>#N/A</v>
          </cell>
        </row>
        <row r="1989">
          <cell r="B1989" t="str">
            <v>MR133069</v>
          </cell>
          <cell r="C1989" t="str">
            <v>MR133069;A</v>
          </cell>
          <cell r="D1989" t="str">
            <v>F-EM</v>
          </cell>
          <cell r="E1989" t="str">
            <v>MSC</v>
          </cell>
          <cell r="F1989" t="str">
            <v>IRC</v>
          </cell>
          <cell r="G1989" t="str">
            <v>INSUL ENG</v>
          </cell>
          <cell r="H1989" t="str">
            <v>INJ 13-17,36-39,63</v>
          </cell>
          <cell r="I1989" t="e">
            <v>#N/A</v>
          </cell>
          <cell r="J1989" t="e">
            <v>#N/A</v>
          </cell>
          <cell r="K1989" t="str">
            <v>AG5505;INJ080</v>
          </cell>
          <cell r="L1989" t="e">
            <v>#N/A</v>
          </cell>
          <cell r="M1989" t="e">
            <v>#N/A</v>
          </cell>
          <cell r="N1989" t="str">
            <v>2x1</v>
          </cell>
          <cell r="O1989" t="str">
            <v>Transfer</v>
          </cell>
          <cell r="P1989" t="str">
            <v>Press Dep.</v>
          </cell>
          <cell r="Q1989" t="str">
            <v>YES</v>
          </cell>
          <cell r="R1989" t="str">
            <v>Ty PLy BN</v>
          </cell>
          <cell r="S1989">
            <v>80</v>
          </cell>
          <cell r="T1989">
            <v>2</v>
          </cell>
          <cell r="U1989">
            <v>35</v>
          </cell>
          <cell r="V1989">
            <v>180</v>
          </cell>
          <cell r="W1989">
            <v>3</v>
          </cell>
          <cell r="Y1989">
            <v>14</v>
          </cell>
          <cell r="Z1989">
            <v>487</v>
          </cell>
          <cell r="AA1989">
            <v>165</v>
          </cell>
          <cell r="AB1989">
            <v>3</v>
          </cell>
          <cell r="AC1989">
            <v>70</v>
          </cell>
          <cell r="AD1989" t="str">
            <v>RK</v>
          </cell>
          <cell r="AE1989">
            <v>26</v>
          </cell>
          <cell r="AF1989">
            <v>2</v>
          </cell>
          <cell r="AG1989" t="e">
            <v>#N/A</v>
          </cell>
          <cell r="AH1989" t="e">
            <v>#N/A</v>
          </cell>
          <cell r="AI1989" t="str">
            <v>180 C x 3 hr</v>
          </cell>
          <cell r="AJ1989">
            <v>12.3</v>
          </cell>
          <cell r="AL1989">
            <v>78</v>
          </cell>
          <cell r="AM1989">
            <v>26</v>
          </cell>
          <cell r="AN1989">
            <v>156</v>
          </cell>
          <cell r="AO1989">
            <v>37.985999999999997</v>
          </cell>
          <cell r="AP1989" t="e">
            <v>#N/A</v>
          </cell>
          <cell r="AQ1989" t="e">
            <v>#N/A</v>
          </cell>
          <cell r="AR1989" t="e">
            <v>#N/A</v>
          </cell>
          <cell r="AS1989" t="e">
            <v>#N/A</v>
          </cell>
          <cell r="AT1989" t="e">
            <v>#N/A</v>
          </cell>
        </row>
        <row r="1990">
          <cell r="B1990" t="str">
            <v>MR133069</v>
          </cell>
          <cell r="C1990" t="str">
            <v>MR133069;A</v>
          </cell>
          <cell r="D1990" t="str">
            <v>F-EM</v>
          </cell>
          <cell r="E1990" t="e">
            <v>#N/A</v>
          </cell>
          <cell r="F1990" t="e">
            <v>#N/A</v>
          </cell>
          <cell r="G1990" t="e">
            <v>#N/A</v>
          </cell>
          <cell r="H1990" t="str">
            <v>INJ 13-17,36-39,63</v>
          </cell>
          <cell r="I1990" t="e">
            <v>#N/A</v>
          </cell>
          <cell r="J1990" t="e">
            <v>#N/A</v>
          </cell>
          <cell r="K1990" t="str">
            <v>AG5505;INJ080</v>
          </cell>
          <cell r="L1990" t="e">
            <v>#N/A</v>
          </cell>
          <cell r="M1990" t="e">
            <v>#N/A</v>
          </cell>
          <cell r="N1990" t="str">
            <v>2x1</v>
          </cell>
          <cell r="O1990" t="str">
            <v>Compression</v>
          </cell>
          <cell r="P1990" t="str">
            <v>Press Dep.</v>
          </cell>
          <cell r="Q1990" t="str">
            <v>YES</v>
          </cell>
          <cell r="R1990" t="str">
            <v>Ty PLy BN</v>
          </cell>
          <cell r="S1990">
            <v>80</v>
          </cell>
          <cell r="T1990">
            <v>2</v>
          </cell>
          <cell r="U1990">
            <v>35</v>
          </cell>
          <cell r="V1990">
            <v>180</v>
          </cell>
          <cell r="W1990">
            <v>3</v>
          </cell>
          <cell r="Y1990">
            <v>14</v>
          </cell>
          <cell r="Z1990">
            <v>487</v>
          </cell>
          <cell r="AA1990">
            <v>165</v>
          </cell>
          <cell r="AB1990">
            <v>3</v>
          </cell>
          <cell r="AC1990">
            <v>70</v>
          </cell>
          <cell r="AD1990" t="str">
            <v>RK</v>
          </cell>
          <cell r="AE1990">
            <v>45</v>
          </cell>
          <cell r="AF1990">
            <v>2</v>
          </cell>
          <cell r="AG1990" t="e">
            <v>#N/A</v>
          </cell>
          <cell r="AH1990" t="e">
            <v>#N/A</v>
          </cell>
          <cell r="AI1990" t="str">
            <v>180 C x 3 hr</v>
          </cell>
          <cell r="AJ1990">
            <v>25.83</v>
          </cell>
          <cell r="AL1990">
            <v>78</v>
          </cell>
          <cell r="AM1990">
            <v>26</v>
          </cell>
          <cell r="AN1990">
            <v>156</v>
          </cell>
          <cell r="AO1990">
            <v>37.985999999999997</v>
          </cell>
          <cell r="AP1990" t="e">
            <v>#N/A</v>
          </cell>
          <cell r="AQ1990" t="e">
            <v>#N/A</v>
          </cell>
          <cell r="AR1990" t="e">
            <v>#N/A</v>
          </cell>
          <cell r="AS1990" t="e">
            <v>#N/A</v>
          </cell>
          <cell r="AT1990" t="e">
            <v>#N/A</v>
          </cell>
        </row>
        <row r="1991">
          <cell r="B1991" t="str">
            <v>MR133069</v>
          </cell>
          <cell r="C1991" t="str">
            <v>MR133069;A</v>
          </cell>
          <cell r="D1991" t="str">
            <v>F-EM</v>
          </cell>
          <cell r="E1991" t="str">
            <v>MSC</v>
          </cell>
          <cell r="F1991" t="str">
            <v>IRC</v>
          </cell>
          <cell r="G1991" t="str">
            <v>STOPPER  BUMP</v>
          </cell>
          <cell r="H1991">
            <v>510</v>
          </cell>
          <cell r="I1991" t="e">
            <v>#N/A</v>
          </cell>
          <cell r="J1991" t="e">
            <v>#N/A</v>
          </cell>
          <cell r="K1991" t="str">
            <v>AG2500;PRS080</v>
          </cell>
          <cell r="L1991" t="e">
            <v>#N/A</v>
          </cell>
          <cell r="M1991" t="e">
            <v>#N/A</v>
          </cell>
          <cell r="N1991" t="str">
            <v>1x1</v>
          </cell>
          <cell r="O1991" t="str">
            <v>Comprssion</v>
          </cell>
          <cell r="P1991" t="str">
            <v>Sub.Cont.</v>
          </cell>
          <cell r="Q1991" t="str">
            <v>NO</v>
          </cell>
          <cell r="R1991" t="str">
            <v>-</v>
          </cell>
          <cell r="S1991">
            <v>100</v>
          </cell>
          <cell r="T1991">
            <v>3</v>
          </cell>
          <cell r="U1991">
            <v>5</v>
          </cell>
          <cell r="V1991">
            <v>530</v>
          </cell>
          <cell r="W1991">
            <v>4</v>
          </cell>
          <cell r="Y1991">
            <v>4</v>
          </cell>
          <cell r="Z1991">
            <v>293.76</v>
          </cell>
          <cell r="AA1991">
            <v>180</v>
          </cell>
          <cell r="AB1991">
            <v>3</v>
          </cell>
          <cell r="AC1991">
            <v>70</v>
          </cell>
          <cell r="AD1991" t="str">
            <v>RK</v>
          </cell>
          <cell r="AE1991">
            <v>0</v>
          </cell>
          <cell r="AF1991">
            <v>1</v>
          </cell>
          <cell r="AG1991" t="e">
            <v>#N/A</v>
          </cell>
          <cell r="AH1991" t="e">
            <v>#N/A</v>
          </cell>
          <cell r="AJ1991">
            <v>38.744999999999997</v>
          </cell>
          <cell r="AL1991" t="e">
            <v>#N/A</v>
          </cell>
          <cell r="AM1991" t="e">
            <v>#N/A</v>
          </cell>
          <cell r="AN1991" t="e">
            <v>#N/A</v>
          </cell>
          <cell r="AO1991" t="e">
            <v>#N/A</v>
          </cell>
          <cell r="AP1991" t="e">
            <v>#N/A</v>
          </cell>
          <cell r="AQ1991" t="e">
            <v>#N/A</v>
          </cell>
          <cell r="AR1991" t="e">
            <v>#N/A</v>
          </cell>
          <cell r="AS1991" t="e">
            <v>#N/A</v>
          </cell>
          <cell r="AT1991" t="e">
            <v>#N/A</v>
          </cell>
        </row>
        <row r="1992">
          <cell r="B1992" t="str">
            <v>MR133071</v>
          </cell>
          <cell r="C1992" t="str">
            <v>MR133071;A</v>
          </cell>
          <cell r="D1992" t="str">
            <v>F-EM</v>
          </cell>
          <cell r="E1992" t="e">
            <v>#N/A</v>
          </cell>
          <cell r="F1992" t="e">
            <v>#N/A</v>
          </cell>
          <cell r="G1992" t="e">
            <v>#N/A</v>
          </cell>
          <cell r="H1992" t="str">
            <v>INJ 13-17,36-39,63</v>
          </cell>
          <cell r="I1992" t="e">
            <v>#N/A</v>
          </cell>
          <cell r="J1992" t="e">
            <v>#N/A</v>
          </cell>
          <cell r="K1992" t="str">
            <v>AS-5505;INJ080</v>
          </cell>
          <cell r="L1992">
            <v>70</v>
          </cell>
          <cell r="M1992">
            <v>223.33333333333334</v>
          </cell>
          <cell r="N1992" t="str">
            <v>2x1</v>
          </cell>
          <cell r="O1992" t="str">
            <v>Transfer</v>
          </cell>
          <cell r="P1992" t="str">
            <v>Press Dep.</v>
          </cell>
          <cell r="Q1992" t="str">
            <v>YES</v>
          </cell>
          <cell r="R1992" t="str">
            <v>205 / 220</v>
          </cell>
          <cell r="S1992">
            <v>80</v>
          </cell>
          <cell r="T1992">
            <v>2</v>
          </cell>
          <cell r="U1992">
            <v>35</v>
          </cell>
          <cell r="V1992">
            <v>180</v>
          </cell>
          <cell r="W1992">
            <v>3</v>
          </cell>
          <cell r="Y1992">
            <v>14</v>
          </cell>
          <cell r="Z1992">
            <v>600</v>
          </cell>
          <cell r="AA1992">
            <v>165</v>
          </cell>
          <cell r="AB1992">
            <v>3</v>
          </cell>
          <cell r="AC1992">
            <v>70</v>
          </cell>
          <cell r="AD1992" t="str">
            <v>RK</v>
          </cell>
          <cell r="AE1992">
            <v>30</v>
          </cell>
          <cell r="AF1992">
            <v>2</v>
          </cell>
          <cell r="AG1992">
            <v>70</v>
          </cell>
          <cell r="AH1992">
            <v>233.33333333333334</v>
          </cell>
          <cell r="AJ1992">
            <v>26.174399999999999</v>
          </cell>
          <cell r="AL1992">
            <v>78</v>
          </cell>
          <cell r="AM1992">
            <v>26</v>
          </cell>
          <cell r="AN1992">
            <v>156</v>
          </cell>
          <cell r="AO1992">
            <v>46.8</v>
          </cell>
          <cell r="AP1992">
            <v>53</v>
          </cell>
          <cell r="AQ1992" t="e">
            <v>#N/A</v>
          </cell>
          <cell r="AR1992" t="str">
            <v>PRS</v>
          </cell>
          <cell r="AS1992">
            <v>35.520000000000003</v>
          </cell>
          <cell r="AT1992" t="e">
            <v>#N/A</v>
          </cell>
        </row>
        <row r="1993">
          <cell r="B1993" t="str">
            <v>MR133071</v>
          </cell>
          <cell r="C1993" t="str">
            <v>MR133071;A</v>
          </cell>
          <cell r="D1993" t="str">
            <v>F-EM</v>
          </cell>
          <cell r="E1993" t="e">
            <v>#N/A</v>
          </cell>
          <cell r="F1993" t="e">
            <v>#N/A</v>
          </cell>
          <cell r="G1993" t="e">
            <v>#N/A</v>
          </cell>
          <cell r="H1993" t="str">
            <v>INJ 13-17,36-39,63</v>
          </cell>
          <cell r="I1993" t="e">
            <v>#N/A</v>
          </cell>
          <cell r="J1993" t="e">
            <v>#N/A</v>
          </cell>
          <cell r="K1993" t="str">
            <v>AS-5505;INJ080</v>
          </cell>
          <cell r="L1993">
            <v>70</v>
          </cell>
          <cell r="M1993">
            <v>223.33333333333334</v>
          </cell>
          <cell r="N1993" t="str">
            <v>2x1</v>
          </cell>
          <cell r="O1993" t="str">
            <v>Compression</v>
          </cell>
          <cell r="P1993" t="str">
            <v>Sub.Cont.</v>
          </cell>
          <cell r="Q1993" t="str">
            <v>NO</v>
          </cell>
          <cell r="R1993" t="str">
            <v>-</v>
          </cell>
          <cell r="S1993">
            <v>100</v>
          </cell>
          <cell r="T1993">
            <v>1</v>
          </cell>
          <cell r="U1993">
            <v>18</v>
          </cell>
          <cell r="V1993">
            <v>1080</v>
          </cell>
          <cell r="W1993">
            <v>3</v>
          </cell>
          <cell r="Y1993">
            <v>6</v>
          </cell>
          <cell r="Z1993">
            <v>600</v>
          </cell>
          <cell r="AA1993">
            <v>180</v>
          </cell>
          <cell r="AB1993">
            <v>5</v>
          </cell>
          <cell r="AC1993">
            <v>70</v>
          </cell>
          <cell r="AD1993" t="str">
            <v>RK</v>
          </cell>
          <cell r="AE1993">
            <v>0</v>
          </cell>
          <cell r="AF1993">
            <v>2</v>
          </cell>
          <cell r="AG1993">
            <v>70</v>
          </cell>
          <cell r="AH1993">
            <v>233.33333333333334</v>
          </cell>
          <cell r="AJ1993">
            <v>46.494</v>
          </cell>
          <cell r="AL1993">
            <v>78</v>
          </cell>
          <cell r="AM1993">
            <v>26</v>
          </cell>
          <cell r="AN1993">
            <v>156</v>
          </cell>
          <cell r="AO1993">
            <v>46.8</v>
          </cell>
          <cell r="AP1993" t="e">
            <v>#N/A</v>
          </cell>
          <cell r="AQ1993" t="e">
            <v>#N/A</v>
          </cell>
          <cell r="AR1993" t="e">
            <v>#N/A</v>
          </cell>
          <cell r="AS1993" t="e">
            <v>#N/A</v>
          </cell>
          <cell r="AT1993" t="e">
            <v>#N/A</v>
          </cell>
        </row>
        <row r="1994">
          <cell r="B1994" t="str">
            <v>MR133072</v>
          </cell>
          <cell r="C1994" t="str">
            <v>MR133072;A</v>
          </cell>
          <cell r="D1994" t="str">
            <v>F-EM</v>
          </cell>
          <cell r="E1994" t="e">
            <v>#N/A</v>
          </cell>
          <cell r="F1994" t="e">
            <v>#N/A</v>
          </cell>
          <cell r="G1994" t="e">
            <v>#N/A</v>
          </cell>
          <cell r="H1994" t="str">
            <v>INJ 13-17,36-39,63</v>
          </cell>
          <cell r="I1994" t="e">
            <v>#N/A</v>
          </cell>
          <cell r="J1994" t="e">
            <v>#N/A</v>
          </cell>
          <cell r="K1994" t="str">
            <v>AS-5505;INJ080</v>
          </cell>
          <cell r="L1994">
            <v>70</v>
          </cell>
          <cell r="M1994">
            <v>243.63636363636363</v>
          </cell>
          <cell r="N1994" t="str">
            <v>2x1</v>
          </cell>
          <cell r="O1994" t="str">
            <v>Transfer</v>
          </cell>
          <cell r="P1994" t="str">
            <v>Press Dep.</v>
          </cell>
          <cell r="Q1994" t="str">
            <v>YES</v>
          </cell>
          <cell r="R1994" t="str">
            <v>Ty PLy BN</v>
          </cell>
          <cell r="S1994">
            <v>80</v>
          </cell>
          <cell r="T1994">
            <v>2</v>
          </cell>
          <cell r="U1994">
            <v>35</v>
          </cell>
          <cell r="V1994">
            <v>180</v>
          </cell>
          <cell r="W1994">
            <v>3</v>
          </cell>
          <cell r="Y1994">
            <v>14</v>
          </cell>
          <cell r="Z1994">
            <v>550</v>
          </cell>
          <cell r="AA1994">
            <v>165</v>
          </cell>
          <cell r="AB1994">
            <v>3</v>
          </cell>
          <cell r="AC1994">
            <v>70</v>
          </cell>
          <cell r="AD1994" t="str">
            <v>RK</v>
          </cell>
          <cell r="AE1994">
            <v>31</v>
          </cell>
          <cell r="AF1994">
            <v>2</v>
          </cell>
          <cell r="AG1994">
            <v>70</v>
          </cell>
          <cell r="AH1994">
            <v>254.54545454545453</v>
          </cell>
          <cell r="AI1994" t="str">
            <v>180 C x 3 hr</v>
          </cell>
          <cell r="AJ1994">
            <v>1.5497999999999998</v>
          </cell>
          <cell r="AL1994">
            <v>78</v>
          </cell>
          <cell r="AM1994">
            <v>26</v>
          </cell>
          <cell r="AN1994">
            <v>156</v>
          </cell>
          <cell r="AO1994">
            <v>42.9</v>
          </cell>
          <cell r="AP1994">
            <v>47</v>
          </cell>
          <cell r="AQ1994" t="e">
            <v>#N/A</v>
          </cell>
          <cell r="AR1994" t="str">
            <v>PRS</v>
          </cell>
          <cell r="AS1994">
            <v>36.520000000000003</v>
          </cell>
          <cell r="AT1994" t="e">
            <v>#N/A</v>
          </cell>
        </row>
        <row r="1995">
          <cell r="B1995" t="str">
            <v>MR133072</v>
          </cell>
          <cell r="C1995" t="str">
            <v>MR133072;A</v>
          </cell>
          <cell r="D1995" t="str">
            <v>F-EM</v>
          </cell>
          <cell r="E1995" t="str">
            <v>MSC</v>
          </cell>
          <cell r="F1995" t="str">
            <v>IRC</v>
          </cell>
          <cell r="G1995" t="str">
            <v>INSUL ENG MTG</v>
          </cell>
          <cell r="H1995">
            <v>510</v>
          </cell>
          <cell r="I1995" t="e">
            <v>#N/A</v>
          </cell>
          <cell r="J1995" t="e">
            <v>#N/A</v>
          </cell>
          <cell r="K1995" t="str">
            <v>AS2407;PRS080</v>
          </cell>
          <cell r="L1995" t="e">
            <v>#N/A</v>
          </cell>
          <cell r="M1995" t="e">
            <v>#N/A</v>
          </cell>
          <cell r="N1995" t="str">
            <v>1x1</v>
          </cell>
          <cell r="O1995" t="str">
            <v>Compression</v>
          </cell>
          <cell r="P1995" t="str">
            <v>Press Dep.</v>
          </cell>
          <cell r="Q1995" t="str">
            <v>YES</v>
          </cell>
          <cell r="R1995" t="str">
            <v>205 / 220</v>
          </cell>
          <cell r="S1995">
            <v>80</v>
          </cell>
          <cell r="T1995">
            <v>2</v>
          </cell>
          <cell r="U1995">
            <v>35</v>
          </cell>
          <cell r="V1995">
            <v>180</v>
          </cell>
          <cell r="W1995">
            <v>3</v>
          </cell>
          <cell r="Y1995">
            <v>14</v>
          </cell>
          <cell r="Z1995">
            <v>350</v>
          </cell>
          <cell r="AA1995">
            <v>165</v>
          </cell>
          <cell r="AB1995">
            <v>2</v>
          </cell>
          <cell r="AC1995">
            <v>70</v>
          </cell>
          <cell r="AD1995" t="str">
            <v>RK</v>
          </cell>
          <cell r="AE1995">
            <v>30</v>
          </cell>
          <cell r="AF1995">
            <v>1</v>
          </cell>
          <cell r="AG1995" t="e">
            <v>#N/A</v>
          </cell>
          <cell r="AH1995" t="e">
            <v>#N/A</v>
          </cell>
          <cell r="AJ1995">
            <v>32.5458</v>
          </cell>
          <cell r="AL1995">
            <v>24</v>
          </cell>
          <cell r="AM1995">
            <v>8</v>
          </cell>
          <cell r="AN1995">
            <v>24</v>
          </cell>
          <cell r="AO1995">
            <v>8.4</v>
          </cell>
          <cell r="AP1995" t="e">
            <v>#N/A</v>
          </cell>
          <cell r="AQ1995" t="e">
            <v>#N/A</v>
          </cell>
          <cell r="AR1995" t="e">
            <v>#N/A</v>
          </cell>
          <cell r="AS1995" t="e">
            <v>#N/A</v>
          </cell>
          <cell r="AT1995" t="e">
            <v>#N/A</v>
          </cell>
        </row>
        <row r="1996">
          <cell r="B1996" t="str">
            <v>MR133072B</v>
          </cell>
          <cell r="C1996" t="str">
            <v>MR133072;A</v>
          </cell>
          <cell r="D1996" t="str">
            <v>F-EM</v>
          </cell>
          <cell r="E1996" t="e">
            <v>#N/A</v>
          </cell>
          <cell r="F1996" t="e">
            <v>#N/A</v>
          </cell>
          <cell r="G1996" t="e">
            <v>#N/A</v>
          </cell>
          <cell r="H1996" t="str">
            <v>INJ 13-17,36-39,63</v>
          </cell>
          <cell r="I1996" t="e">
            <v>#N/A</v>
          </cell>
          <cell r="J1996" t="e">
            <v>#N/A</v>
          </cell>
          <cell r="K1996" t="str">
            <v>AS-5505;INJ080</v>
          </cell>
          <cell r="L1996">
            <v>70</v>
          </cell>
          <cell r="M1996">
            <v>243.63636363636363</v>
          </cell>
          <cell r="N1996" t="str">
            <v>2x1</v>
          </cell>
          <cell r="O1996" t="str">
            <v>Transfer</v>
          </cell>
          <cell r="P1996" t="str">
            <v>Press Dep.</v>
          </cell>
          <cell r="Q1996" t="str">
            <v>YES</v>
          </cell>
          <cell r="R1996" t="str">
            <v>205 / 220</v>
          </cell>
          <cell r="S1996">
            <v>80</v>
          </cell>
          <cell r="T1996">
            <v>2</v>
          </cell>
          <cell r="U1996">
            <v>35</v>
          </cell>
          <cell r="V1996">
            <v>180</v>
          </cell>
          <cell r="W1996">
            <v>3</v>
          </cell>
          <cell r="Y1996">
            <v>14</v>
          </cell>
          <cell r="Z1996">
            <v>550</v>
          </cell>
          <cell r="AA1996">
            <v>165</v>
          </cell>
          <cell r="AB1996">
            <v>3</v>
          </cell>
          <cell r="AC1996">
            <v>70</v>
          </cell>
          <cell r="AD1996" t="str">
            <v>RK</v>
          </cell>
          <cell r="AE1996">
            <v>29</v>
          </cell>
          <cell r="AF1996">
            <v>2</v>
          </cell>
          <cell r="AG1996">
            <v>70</v>
          </cell>
          <cell r="AH1996">
            <v>254.54545454545453</v>
          </cell>
          <cell r="AJ1996">
            <v>64.058400000000006</v>
          </cell>
          <cell r="AL1996">
            <v>78</v>
          </cell>
          <cell r="AM1996">
            <v>26</v>
          </cell>
          <cell r="AN1996">
            <v>156</v>
          </cell>
          <cell r="AO1996">
            <v>42.9</v>
          </cell>
          <cell r="AP1996">
            <v>44</v>
          </cell>
          <cell r="AQ1996" t="e">
            <v>#N/A</v>
          </cell>
          <cell r="AR1996" t="str">
            <v>PRS</v>
          </cell>
          <cell r="AS1996">
            <v>47</v>
          </cell>
          <cell r="AT1996" t="e">
            <v>#N/A</v>
          </cell>
        </row>
        <row r="1997">
          <cell r="B1997" t="str">
            <v>MR133072P</v>
          </cell>
          <cell r="C1997" t="str">
            <v>MR133072P;A</v>
          </cell>
          <cell r="D1997" t="e">
            <v>#N/A</v>
          </cell>
          <cell r="E1997" t="str">
            <v>MSC</v>
          </cell>
          <cell r="F1997" t="str">
            <v>IRC</v>
          </cell>
          <cell r="G1997" t="str">
            <v>DAMPER RR GRTE LI</v>
          </cell>
          <cell r="H1997">
            <v>510</v>
          </cell>
          <cell r="I1997" t="e">
            <v>#N/A</v>
          </cell>
          <cell r="J1997" t="e">
            <v>#N/A</v>
          </cell>
          <cell r="K1997" t="str">
            <v>AS2407;PRS080</v>
          </cell>
          <cell r="L1997" t="e">
            <v>#N/A</v>
          </cell>
          <cell r="M1997" t="e">
            <v>#N/A</v>
          </cell>
          <cell r="N1997" t="str">
            <v>1x1</v>
          </cell>
          <cell r="O1997" t="str">
            <v>Compression</v>
          </cell>
          <cell r="P1997" t="str">
            <v>Press Dep.</v>
          </cell>
          <cell r="Q1997" t="str">
            <v>YES</v>
          </cell>
          <cell r="R1997" t="str">
            <v>205 / 220</v>
          </cell>
          <cell r="S1997">
            <v>80</v>
          </cell>
          <cell r="T1997">
            <v>2</v>
          </cell>
          <cell r="U1997">
            <v>35</v>
          </cell>
          <cell r="V1997">
            <v>180</v>
          </cell>
          <cell r="W1997">
            <v>3</v>
          </cell>
          <cell r="Y1997">
            <v>14</v>
          </cell>
          <cell r="Z1997">
            <v>350</v>
          </cell>
          <cell r="AA1997">
            <v>165</v>
          </cell>
          <cell r="AB1997">
            <v>3</v>
          </cell>
          <cell r="AC1997">
            <v>70</v>
          </cell>
          <cell r="AD1997" t="str">
            <v>RK</v>
          </cell>
          <cell r="AE1997">
            <v>34</v>
          </cell>
          <cell r="AF1997">
            <v>1</v>
          </cell>
          <cell r="AG1997" t="e">
            <v>#N/A</v>
          </cell>
          <cell r="AH1997" t="e">
            <v>#N/A</v>
          </cell>
          <cell r="AJ1997">
            <v>26.863199999999999</v>
          </cell>
          <cell r="AL1997">
            <v>24</v>
          </cell>
          <cell r="AM1997">
            <v>8</v>
          </cell>
          <cell r="AN1997">
            <v>24</v>
          </cell>
          <cell r="AO1997">
            <v>8.4</v>
          </cell>
          <cell r="AP1997" t="e">
            <v>#N/A</v>
          </cell>
          <cell r="AQ1997" t="e">
            <v>#N/A</v>
          </cell>
          <cell r="AR1997" t="e">
            <v>#N/A</v>
          </cell>
          <cell r="AS1997" t="e">
            <v>#N/A</v>
          </cell>
          <cell r="AT1997" t="e">
            <v>#N/A</v>
          </cell>
        </row>
        <row r="1998">
          <cell r="B1998" t="str">
            <v>MR133073</v>
          </cell>
          <cell r="C1998" t="str">
            <v>MR133073;A</v>
          </cell>
          <cell r="D1998" t="str">
            <v>F-EM</v>
          </cell>
          <cell r="E1998" t="e">
            <v>#N/A</v>
          </cell>
          <cell r="F1998" t="e">
            <v>#N/A</v>
          </cell>
          <cell r="G1998" t="e">
            <v>#N/A</v>
          </cell>
          <cell r="H1998" t="str">
            <v>INJ 13-17,36-39,63</v>
          </cell>
          <cell r="I1998" t="e">
            <v>#N/A</v>
          </cell>
          <cell r="J1998" t="e">
            <v>#N/A</v>
          </cell>
          <cell r="K1998" t="str">
            <v>AS-5505;INJ080</v>
          </cell>
          <cell r="L1998">
            <v>70</v>
          </cell>
          <cell r="M1998">
            <v>223.33333333333334</v>
          </cell>
          <cell r="N1998" t="str">
            <v>2x1</v>
          </cell>
          <cell r="O1998" t="str">
            <v>Compression</v>
          </cell>
          <cell r="P1998" t="str">
            <v>Sub.Cont.</v>
          </cell>
          <cell r="Q1998" t="str">
            <v>YES</v>
          </cell>
          <cell r="R1998" t="str">
            <v>-</v>
          </cell>
          <cell r="S1998">
            <v>100</v>
          </cell>
          <cell r="T1998">
            <v>1</v>
          </cell>
          <cell r="U1998">
            <v>15</v>
          </cell>
          <cell r="V1998">
            <v>1160</v>
          </cell>
          <cell r="W1998">
            <v>3.5</v>
          </cell>
          <cell r="Y1998">
            <v>12</v>
          </cell>
          <cell r="Z1998">
            <v>600</v>
          </cell>
          <cell r="AA1998">
            <v>180</v>
          </cell>
          <cell r="AB1998">
            <v>5</v>
          </cell>
          <cell r="AC1998">
            <v>70</v>
          </cell>
          <cell r="AD1998" t="str">
            <v>RK</v>
          </cell>
          <cell r="AE1998">
            <v>0</v>
          </cell>
          <cell r="AF1998">
            <v>2</v>
          </cell>
          <cell r="AG1998">
            <v>70</v>
          </cell>
          <cell r="AH1998">
            <v>233.33333333333334</v>
          </cell>
          <cell r="AJ1998">
            <v>54.243000000000002</v>
          </cell>
          <cell r="AL1998">
            <v>78</v>
          </cell>
          <cell r="AM1998">
            <v>26</v>
          </cell>
          <cell r="AN1998">
            <v>156</v>
          </cell>
          <cell r="AO1998">
            <v>46.8</v>
          </cell>
          <cell r="AP1998" t="e">
            <v>#N/A</v>
          </cell>
          <cell r="AQ1998" t="e">
            <v>#N/A</v>
          </cell>
          <cell r="AR1998" t="e">
            <v>#N/A</v>
          </cell>
          <cell r="AS1998" t="e">
            <v>#N/A</v>
          </cell>
          <cell r="AT1998" t="e">
            <v>#N/A</v>
          </cell>
        </row>
        <row r="1999">
          <cell r="B1999" t="str">
            <v>MR133073</v>
          </cell>
          <cell r="C1999" t="str">
            <v>MR133073;A</v>
          </cell>
          <cell r="D1999" t="str">
            <v>F-EM</v>
          </cell>
          <cell r="E1999" t="str">
            <v>MSC-JT</v>
          </cell>
          <cell r="F1999" t="str">
            <v>IRC</v>
          </cell>
          <cell r="G1999" t="str">
            <v>BUMPER</v>
          </cell>
          <cell r="H1999" t="str">
            <v>INJ 13-17,36-39,63</v>
          </cell>
          <cell r="I1999" t="e">
            <v>#N/A</v>
          </cell>
          <cell r="J1999" t="e">
            <v>#N/A</v>
          </cell>
          <cell r="K1999" t="str">
            <v>AS-5505;INJ080</v>
          </cell>
          <cell r="L1999">
            <v>70</v>
          </cell>
          <cell r="M1999">
            <v>223.33333333333334</v>
          </cell>
          <cell r="N1999" t="str">
            <v>2x1</v>
          </cell>
          <cell r="O1999" t="str">
            <v>Compression</v>
          </cell>
          <cell r="P1999" t="str">
            <v>PRESS.DEPT</v>
          </cell>
          <cell r="Q1999" t="str">
            <v>NO</v>
          </cell>
          <cell r="R1999" t="str">
            <v>-</v>
          </cell>
          <cell r="S1999">
            <v>120</v>
          </cell>
          <cell r="T1999">
            <v>1</v>
          </cell>
          <cell r="U1999">
            <v>80</v>
          </cell>
          <cell r="V1999">
            <v>90</v>
          </cell>
          <cell r="W1999">
            <v>7</v>
          </cell>
          <cell r="Y1999">
            <v>8</v>
          </cell>
          <cell r="Z1999">
            <v>600</v>
          </cell>
          <cell r="AA1999">
            <v>170</v>
          </cell>
          <cell r="AB1999">
            <v>5</v>
          </cell>
          <cell r="AC1999">
            <v>70</v>
          </cell>
          <cell r="AD1999" t="str">
            <v>RPS</v>
          </cell>
          <cell r="AE1999">
            <v>0</v>
          </cell>
          <cell r="AF1999">
            <v>2</v>
          </cell>
          <cell r="AG1999">
            <v>70</v>
          </cell>
          <cell r="AH1999">
            <v>233.33333333333334</v>
          </cell>
          <cell r="AL1999">
            <v>78</v>
          </cell>
          <cell r="AM1999">
            <v>26</v>
          </cell>
          <cell r="AN1999">
            <v>156</v>
          </cell>
          <cell r="AO1999">
            <v>46.8</v>
          </cell>
          <cell r="AP1999" t="e">
            <v>#N/A</v>
          </cell>
          <cell r="AQ1999" t="e">
            <v>#N/A</v>
          </cell>
          <cell r="AR1999" t="e">
            <v>#N/A</v>
          </cell>
          <cell r="AS1999" t="e">
            <v>#N/A</v>
          </cell>
          <cell r="AT1999" t="e">
            <v>#N/A</v>
          </cell>
        </row>
        <row r="2000">
          <cell r="B2000" t="str">
            <v>MR133074</v>
          </cell>
          <cell r="C2000" t="str">
            <v>MR133074;A</v>
          </cell>
          <cell r="D2000" t="str">
            <v>F-EM</v>
          </cell>
          <cell r="E2000" t="e">
            <v>#N/A</v>
          </cell>
          <cell r="F2000" t="e">
            <v>#N/A</v>
          </cell>
          <cell r="G2000" t="e">
            <v>#N/A</v>
          </cell>
          <cell r="H2000" t="str">
            <v>INM 4,16,17,28,32-35</v>
          </cell>
          <cell r="I2000" t="e">
            <v>#N/A</v>
          </cell>
          <cell r="J2000" t="e">
            <v>#N/A</v>
          </cell>
          <cell r="K2000" t="str">
            <v>AS-5505;INJ080</v>
          </cell>
          <cell r="L2000">
            <v>70</v>
          </cell>
          <cell r="M2000">
            <v>209.375</v>
          </cell>
          <cell r="N2000" t="str">
            <v>1x1</v>
          </cell>
          <cell r="O2000" t="str">
            <v>Compression</v>
          </cell>
          <cell r="P2000" t="str">
            <v>Sub.Cont.</v>
          </cell>
          <cell r="Q2000" t="str">
            <v>NO</v>
          </cell>
          <cell r="R2000" t="str">
            <v>-</v>
          </cell>
          <cell r="S2000">
            <v>100</v>
          </cell>
          <cell r="Y2000">
            <v>3</v>
          </cell>
          <cell r="Z2000">
            <v>320</v>
          </cell>
          <cell r="AA2000">
            <v>175</v>
          </cell>
          <cell r="AB2000">
            <v>15</v>
          </cell>
          <cell r="AC2000">
            <v>70</v>
          </cell>
          <cell r="AD2000" t="str">
            <v>RPS</v>
          </cell>
          <cell r="AE2000">
            <v>0</v>
          </cell>
          <cell r="AF2000">
            <v>1</v>
          </cell>
          <cell r="AG2000">
            <v>70</v>
          </cell>
          <cell r="AH2000">
            <v>218.75</v>
          </cell>
          <cell r="AJ2000">
            <v>46.494</v>
          </cell>
          <cell r="AL2000">
            <v>24</v>
          </cell>
          <cell r="AM2000">
            <v>8</v>
          </cell>
          <cell r="AN2000">
            <v>24</v>
          </cell>
          <cell r="AO2000">
            <v>7.68</v>
          </cell>
          <cell r="AP2000" t="e">
            <v>#N/A</v>
          </cell>
          <cell r="AQ2000" t="e">
            <v>#N/A</v>
          </cell>
          <cell r="AR2000" t="e">
            <v>#N/A</v>
          </cell>
          <cell r="AS2000" t="e">
            <v>#N/A</v>
          </cell>
          <cell r="AT2000" t="e">
            <v>#N/A</v>
          </cell>
        </row>
        <row r="2001">
          <cell r="B2001" t="str">
            <v>MR133078</v>
          </cell>
          <cell r="C2001" t="str">
            <v>MR133078;A</v>
          </cell>
          <cell r="D2001" t="str">
            <v>F-EM</v>
          </cell>
          <cell r="E2001" t="str">
            <v>MSC</v>
          </cell>
          <cell r="F2001" t="str">
            <v>IRC</v>
          </cell>
          <cell r="G2001" t="str">
            <v>STOPPER BUMP</v>
          </cell>
          <cell r="H2001" t="str">
            <v>INJ 13-17,36-39,63</v>
          </cell>
          <cell r="I2001" t="e">
            <v>#N/A</v>
          </cell>
          <cell r="J2001" t="e">
            <v>#N/A</v>
          </cell>
          <cell r="K2001" t="str">
            <v>AS-5505;INJ080</v>
          </cell>
          <cell r="L2001">
            <v>70</v>
          </cell>
          <cell r="M2001">
            <v>243.63636363636363</v>
          </cell>
          <cell r="N2001" t="str">
            <v>4x1</v>
          </cell>
          <cell r="O2001" t="str">
            <v>Comprssion</v>
          </cell>
          <cell r="P2001" t="str">
            <v>Press Dep.</v>
          </cell>
          <cell r="Q2001" t="str">
            <v>NO</v>
          </cell>
          <cell r="R2001" t="str">
            <v>-</v>
          </cell>
          <cell r="S2001">
            <v>100</v>
          </cell>
          <cell r="T2001">
            <v>1</v>
          </cell>
          <cell r="U2001">
            <v>16</v>
          </cell>
          <cell r="V2001">
            <v>1300</v>
          </cell>
          <cell r="W2001">
            <v>3</v>
          </cell>
          <cell r="Y2001">
            <v>6</v>
          </cell>
          <cell r="Z2001">
            <v>1100</v>
          </cell>
          <cell r="AA2001">
            <v>175</v>
          </cell>
          <cell r="AB2001">
            <v>7</v>
          </cell>
          <cell r="AC2001">
            <v>70</v>
          </cell>
          <cell r="AD2001" t="str">
            <v>RK</v>
          </cell>
          <cell r="AE2001">
            <v>0</v>
          </cell>
          <cell r="AF2001">
            <v>4</v>
          </cell>
          <cell r="AG2001">
            <v>70</v>
          </cell>
          <cell r="AH2001">
            <v>254.54545454545453</v>
          </cell>
          <cell r="AJ2001">
            <v>46.494</v>
          </cell>
          <cell r="AL2001">
            <v>69</v>
          </cell>
          <cell r="AM2001">
            <v>23</v>
          </cell>
          <cell r="AN2001">
            <v>276</v>
          </cell>
          <cell r="AO2001">
            <v>75.900000000000006</v>
          </cell>
          <cell r="AP2001" t="e">
            <v>#N/A</v>
          </cell>
          <cell r="AQ2001" t="e">
            <v>#N/A</v>
          </cell>
          <cell r="AR2001" t="e">
            <v>#N/A</v>
          </cell>
          <cell r="AS2001" t="e">
            <v>#N/A</v>
          </cell>
          <cell r="AT2001" t="e">
            <v>#N/A</v>
          </cell>
        </row>
        <row r="2002">
          <cell r="B2002" t="str">
            <v>MR133078</v>
          </cell>
          <cell r="C2002" t="str">
            <v>MR133078;A</v>
          </cell>
          <cell r="D2002" t="str">
            <v>F-EM</v>
          </cell>
          <cell r="E2002" t="e">
            <v>#N/A</v>
          </cell>
          <cell r="F2002" t="e">
            <v>#N/A</v>
          </cell>
          <cell r="G2002" t="e">
            <v>#N/A</v>
          </cell>
          <cell r="H2002" t="str">
            <v>INJ 13-17,36-39,63</v>
          </cell>
          <cell r="I2002" t="e">
            <v>#N/A</v>
          </cell>
          <cell r="J2002" t="e">
            <v>#N/A</v>
          </cell>
          <cell r="K2002" t="str">
            <v>AS-5505;INJ080</v>
          </cell>
          <cell r="L2002">
            <v>70</v>
          </cell>
          <cell r="M2002">
            <v>243.63636363636363</v>
          </cell>
          <cell r="N2002" t="str">
            <v>4x1</v>
          </cell>
          <cell r="O2002" t="str">
            <v>Transfer</v>
          </cell>
          <cell r="P2002" t="str">
            <v>Press Dep.</v>
          </cell>
          <cell r="Q2002" t="str">
            <v>YES</v>
          </cell>
          <cell r="R2002" t="str">
            <v>205 / 220</v>
          </cell>
          <cell r="S2002">
            <v>80</v>
          </cell>
          <cell r="T2002">
            <v>2</v>
          </cell>
          <cell r="U2002">
            <v>35</v>
          </cell>
          <cell r="V2002">
            <v>180</v>
          </cell>
          <cell r="W2002">
            <v>3</v>
          </cell>
          <cell r="Y2002">
            <v>14</v>
          </cell>
          <cell r="Z2002">
            <v>1100</v>
          </cell>
          <cell r="AA2002">
            <v>165</v>
          </cell>
          <cell r="AB2002">
            <v>3</v>
          </cell>
          <cell r="AC2002">
            <v>70</v>
          </cell>
          <cell r="AD2002" t="str">
            <v>RK</v>
          </cell>
          <cell r="AE2002">
            <v>33</v>
          </cell>
          <cell r="AF2002">
            <v>4</v>
          </cell>
          <cell r="AG2002">
            <v>70</v>
          </cell>
          <cell r="AH2002">
            <v>254.54545454545453</v>
          </cell>
          <cell r="AJ2002">
            <v>11.57184</v>
          </cell>
          <cell r="AL2002">
            <v>69</v>
          </cell>
          <cell r="AM2002">
            <v>23</v>
          </cell>
          <cell r="AN2002">
            <v>276</v>
          </cell>
          <cell r="AO2002">
            <v>75.900000000000006</v>
          </cell>
          <cell r="AP2002">
            <v>47</v>
          </cell>
          <cell r="AQ2002" t="e">
            <v>#N/A</v>
          </cell>
          <cell r="AR2002" t="str">
            <v>PRS</v>
          </cell>
          <cell r="AS2002">
            <v>46</v>
          </cell>
          <cell r="AT2002" t="e">
            <v>#N/A</v>
          </cell>
        </row>
        <row r="2003">
          <cell r="B2003" t="str">
            <v>MR133078</v>
          </cell>
          <cell r="C2003" t="str">
            <v>MR133078;A</v>
          </cell>
          <cell r="D2003" t="str">
            <v>F-EM</v>
          </cell>
          <cell r="E2003" t="e">
            <v>#N/A</v>
          </cell>
          <cell r="F2003" t="e">
            <v>#N/A</v>
          </cell>
          <cell r="G2003" t="e">
            <v>#N/A</v>
          </cell>
          <cell r="H2003" t="str">
            <v>INJ 13-17,36-39,63</v>
          </cell>
          <cell r="I2003" t="e">
            <v>#N/A</v>
          </cell>
          <cell r="J2003" t="e">
            <v>#N/A</v>
          </cell>
          <cell r="K2003" t="str">
            <v>AS-5505;INJ080</v>
          </cell>
          <cell r="L2003">
            <v>70</v>
          </cell>
          <cell r="M2003">
            <v>223.33333333333334</v>
          </cell>
          <cell r="N2003" t="str">
            <v>2x1</v>
          </cell>
          <cell r="O2003" t="str">
            <v>Compression</v>
          </cell>
          <cell r="P2003" t="str">
            <v>Press Dep.</v>
          </cell>
          <cell r="Q2003" t="str">
            <v>YES</v>
          </cell>
          <cell r="R2003" t="str">
            <v>TY-PLY BN</v>
          </cell>
          <cell r="S2003">
            <v>80</v>
          </cell>
          <cell r="T2003">
            <v>12</v>
          </cell>
          <cell r="U2003">
            <v>10</v>
          </cell>
          <cell r="V2003">
            <v>35</v>
          </cell>
          <cell r="W2003">
            <v>5</v>
          </cell>
          <cell r="Y2003">
            <v>14</v>
          </cell>
          <cell r="Z2003">
            <v>600</v>
          </cell>
          <cell r="AA2003">
            <v>165</v>
          </cell>
          <cell r="AB2003">
            <v>2</v>
          </cell>
          <cell r="AC2003">
            <v>70</v>
          </cell>
          <cell r="AD2003" t="str">
            <v>RK</v>
          </cell>
          <cell r="AE2003">
            <v>30</v>
          </cell>
          <cell r="AF2003">
            <v>2</v>
          </cell>
          <cell r="AG2003">
            <v>70</v>
          </cell>
          <cell r="AH2003">
            <v>233.33333333333334</v>
          </cell>
          <cell r="AJ2003">
            <v>320</v>
          </cell>
          <cell r="AL2003">
            <v>78</v>
          </cell>
          <cell r="AM2003">
            <v>26</v>
          </cell>
          <cell r="AN2003">
            <v>156</v>
          </cell>
          <cell r="AO2003">
            <v>46.8</v>
          </cell>
          <cell r="AP2003">
            <v>0</v>
          </cell>
          <cell r="AQ2003" t="e">
            <v>#N/A</v>
          </cell>
          <cell r="AR2003" t="str">
            <v>PRS</v>
          </cell>
          <cell r="AS2003">
            <v>46</v>
          </cell>
          <cell r="AT2003" t="e">
            <v>#N/A</v>
          </cell>
        </row>
        <row r="2004">
          <cell r="B2004" t="str">
            <v>MR133078</v>
          </cell>
          <cell r="C2004" t="str">
            <v>MR133078;A</v>
          </cell>
          <cell r="D2004" t="str">
            <v>F-EM</v>
          </cell>
          <cell r="E2004" t="str">
            <v>MSC</v>
          </cell>
          <cell r="F2004" t="str">
            <v>IRC</v>
          </cell>
          <cell r="G2004" t="str">
            <v>STOPP (MR210217)</v>
          </cell>
          <cell r="H2004">
            <v>510</v>
          </cell>
          <cell r="I2004" t="e">
            <v>#N/A</v>
          </cell>
          <cell r="J2004" t="e">
            <v>#N/A</v>
          </cell>
          <cell r="K2004" t="str">
            <v>AS-5505;INJ080</v>
          </cell>
          <cell r="L2004">
            <v>70</v>
          </cell>
          <cell r="M2004">
            <v>243.63636363636363</v>
          </cell>
          <cell r="N2004" t="str">
            <v>4x1</v>
          </cell>
          <cell r="O2004" t="str">
            <v>Compression</v>
          </cell>
          <cell r="P2004" t="str">
            <v>Press Dep.</v>
          </cell>
          <cell r="Q2004" t="str">
            <v>YES</v>
          </cell>
          <cell r="R2004" t="str">
            <v>TY-PLY BN</v>
          </cell>
          <cell r="S2004">
            <v>80</v>
          </cell>
          <cell r="T2004">
            <v>12</v>
          </cell>
          <cell r="U2004">
            <v>10</v>
          </cell>
          <cell r="V2004">
            <v>35</v>
          </cell>
          <cell r="W2004">
            <v>5</v>
          </cell>
          <cell r="Y2004">
            <v>14</v>
          </cell>
          <cell r="Z2004">
            <v>1100</v>
          </cell>
          <cell r="AA2004">
            <v>165</v>
          </cell>
          <cell r="AB2004">
            <v>3</v>
          </cell>
          <cell r="AC2004">
            <v>70</v>
          </cell>
          <cell r="AD2004" t="str">
            <v>RK</v>
          </cell>
          <cell r="AE2004">
            <v>29</v>
          </cell>
          <cell r="AF2004">
            <v>4</v>
          </cell>
          <cell r="AG2004">
            <v>70</v>
          </cell>
          <cell r="AH2004">
            <v>254.54545454545453</v>
          </cell>
          <cell r="AI2004" t="str">
            <v>180 C x 3 hr</v>
          </cell>
          <cell r="AJ2004">
            <v>320</v>
          </cell>
          <cell r="AL2004">
            <v>69</v>
          </cell>
          <cell r="AM2004">
            <v>23</v>
          </cell>
          <cell r="AN2004">
            <v>276</v>
          </cell>
          <cell r="AO2004">
            <v>75.900000000000006</v>
          </cell>
          <cell r="AP2004" t="e">
            <v>#N/A</v>
          </cell>
          <cell r="AQ2004" t="e">
            <v>#N/A</v>
          </cell>
          <cell r="AR2004" t="e">
            <v>#N/A</v>
          </cell>
          <cell r="AS2004" t="e">
            <v>#N/A</v>
          </cell>
          <cell r="AT2004" t="e">
            <v>#N/A</v>
          </cell>
        </row>
        <row r="2005">
          <cell r="B2005" t="str">
            <v>MR133078A</v>
          </cell>
          <cell r="C2005" t="str">
            <v>MR133078;A</v>
          </cell>
          <cell r="D2005" t="e">
            <v>#N/A</v>
          </cell>
          <cell r="E2005" t="e">
            <v>#N/A</v>
          </cell>
          <cell r="F2005" t="e">
            <v>#N/A</v>
          </cell>
          <cell r="G2005" t="e">
            <v>#N/A</v>
          </cell>
          <cell r="H2005" t="str">
            <v>INJ 13-17,36-39,63</v>
          </cell>
          <cell r="I2005" t="e">
            <v>#N/A</v>
          </cell>
          <cell r="J2005" t="e">
            <v>#N/A</v>
          </cell>
          <cell r="K2005" t="str">
            <v>AS-5505;INJ080</v>
          </cell>
          <cell r="L2005">
            <v>70</v>
          </cell>
          <cell r="M2005">
            <v>223.33333333333334</v>
          </cell>
          <cell r="N2005" t="str">
            <v>2x1</v>
          </cell>
          <cell r="O2005" t="str">
            <v>Compression</v>
          </cell>
          <cell r="P2005" t="str">
            <v>Sub.Cont.</v>
          </cell>
          <cell r="Q2005" t="str">
            <v>NO</v>
          </cell>
          <cell r="R2005" t="str">
            <v>-</v>
          </cell>
          <cell r="S2005">
            <v>120</v>
          </cell>
          <cell r="T2005">
            <v>1</v>
          </cell>
          <cell r="W2005">
            <v>3.5</v>
          </cell>
          <cell r="Y2005">
            <v>6</v>
          </cell>
          <cell r="Z2005">
            <v>600</v>
          </cell>
          <cell r="AA2005">
            <v>170</v>
          </cell>
          <cell r="AB2005">
            <v>10</v>
          </cell>
          <cell r="AC2005">
            <v>72</v>
          </cell>
          <cell r="AD2005" t="str">
            <v>RK</v>
          </cell>
          <cell r="AE2005">
            <v>0</v>
          </cell>
          <cell r="AF2005">
            <v>2</v>
          </cell>
          <cell r="AG2005">
            <v>70</v>
          </cell>
          <cell r="AH2005">
            <v>233.33333333333334</v>
          </cell>
          <cell r="AJ2005">
            <v>292.24799999999999</v>
          </cell>
          <cell r="AL2005">
            <v>78</v>
          </cell>
          <cell r="AM2005">
            <v>26</v>
          </cell>
          <cell r="AN2005">
            <v>156</v>
          </cell>
          <cell r="AO2005">
            <v>46.8</v>
          </cell>
          <cell r="AP2005">
            <v>0</v>
          </cell>
          <cell r="AQ2005" t="e">
            <v>#N/A</v>
          </cell>
          <cell r="AR2005" t="str">
            <v>PRS</v>
          </cell>
          <cell r="AS2005">
            <v>34.26</v>
          </cell>
          <cell r="AT2005" t="e">
            <v>#N/A</v>
          </cell>
        </row>
        <row r="2006">
          <cell r="B2006" t="str">
            <v>MR133078B</v>
          </cell>
          <cell r="C2006" t="str">
            <v>MR133078;A</v>
          </cell>
          <cell r="D2006" t="e">
            <v>#N/A</v>
          </cell>
          <cell r="E2006" t="e">
            <v>#N/A</v>
          </cell>
          <cell r="F2006" t="e">
            <v>#N/A</v>
          </cell>
          <cell r="G2006" t="e">
            <v>#N/A</v>
          </cell>
          <cell r="H2006" t="str">
            <v>INJ 13-17,36-39,63</v>
          </cell>
          <cell r="I2006" t="e">
            <v>#N/A</v>
          </cell>
          <cell r="J2006" t="e">
            <v>#N/A</v>
          </cell>
          <cell r="K2006" t="str">
            <v>AS-5505;INJ080</v>
          </cell>
          <cell r="L2006">
            <v>70</v>
          </cell>
          <cell r="M2006">
            <v>243.63636363636363</v>
          </cell>
          <cell r="N2006" t="str">
            <v>4x1</v>
          </cell>
          <cell r="O2006" t="str">
            <v>Transfer</v>
          </cell>
          <cell r="P2006" t="str">
            <v>Press Dep.</v>
          </cell>
          <cell r="Q2006" t="str">
            <v>NO</v>
          </cell>
          <cell r="R2006" t="str">
            <v>205 / 238</v>
          </cell>
          <cell r="S2006">
            <v>100</v>
          </cell>
          <cell r="T2006">
            <v>1</v>
          </cell>
          <cell r="U2006">
            <v>165</v>
          </cell>
          <cell r="V2006">
            <v>170</v>
          </cell>
          <cell r="W2006">
            <v>5</v>
          </cell>
          <cell r="Y2006">
            <v>12</v>
          </cell>
          <cell r="Z2006">
            <v>1100</v>
          </cell>
          <cell r="AA2006">
            <v>165</v>
          </cell>
          <cell r="AB2006">
            <v>10</v>
          </cell>
          <cell r="AC2006">
            <v>60</v>
          </cell>
          <cell r="AD2006" t="str">
            <v>RK</v>
          </cell>
          <cell r="AE2006">
            <v>20</v>
          </cell>
          <cell r="AF2006">
            <v>4</v>
          </cell>
          <cell r="AG2006">
            <v>70</v>
          </cell>
          <cell r="AH2006">
            <v>254.54545454545453</v>
          </cell>
          <cell r="AJ2006">
            <v>28</v>
          </cell>
          <cell r="AL2006">
            <v>66</v>
          </cell>
          <cell r="AM2006">
            <v>22</v>
          </cell>
          <cell r="AN2006">
            <v>264</v>
          </cell>
          <cell r="AO2006">
            <v>72.599999999999994</v>
          </cell>
          <cell r="AP2006">
            <v>162</v>
          </cell>
          <cell r="AQ2006" t="e">
            <v>#N/A</v>
          </cell>
          <cell r="AR2006" t="str">
            <v>PRS</v>
          </cell>
          <cell r="AS2006">
            <v>4.5</v>
          </cell>
          <cell r="AT2006" t="e">
            <v>#N/A</v>
          </cell>
        </row>
        <row r="2007">
          <cell r="B2007" t="str">
            <v>MR133079</v>
          </cell>
          <cell r="C2007" t="str">
            <v>MR133079;A</v>
          </cell>
          <cell r="D2007" t="str">
            <v>F-EM</v>
          </cell>
          <cell r="E2007" t="str">
            <v>MSC</v>
          </cell>
          <cell r="F2007" t="str">
            <v>IRC</v>
          </cell>
          <cell r="G2007" t="str">
            <v>HOSE AIR INTA</v>
          </cell>
          <cell r="H2007" t="str">
            <v>INJ 13-17,36-39,63</v>
          </cell>
          <cell r="I2007" t="e">
            <v>#N/A</v>
          </cell>
          <cell r="J2007" t="e">
            <v>#N/A</v>
          </cell>
          <cell r="K2007" t="str">
            <v>AS-5505;INJ080</v>
          </cell>
          <cell r="L2007">
            <v>70</v>
          </cell>
          <cell r="M2007">
            <v>275.1540041067762</v>
          </cell>
          <cell r="N2007" t="str">
            <v>2x1</v>
          </cell>
          <cell r="O2007" t="str">
            <v>Compression</v>
          </cell>
          <cell r="P2007" t="str">
            <v>Press Dep.</v>
          </cell>
          <cell r="Q2007" t="str">
            <v>NO</v>
          </cell>
          <cell r="R2007" t="str">
            <v>-</v>
          </cell>
          <cell r="S2007">
            <v>120</v>
          </cell>
          <cell r="Y2007">
            <v>4</v>
          </cell>
          <cell r="Z2007">
            <v>487</v>
          </cell>
          <cell r="AA2007">
            <v>175</v>
          </cell>
          <cell r="AB2007">
            <v>15</v>
          </cell>
          <cell r="AC2007">
            <v>72</v>
          </cell>
          <cell r="AD2007" t="str">
            <v>RK</v>
          </cell>
          <cell r="AE2007">
            <v>0</v>
          </cell>
          <cell r="AF2007">
            <v>2</v>
          </cell>
          <cell r="AG2007">
            <v>70</v>
          </cell>
          <cell r="AH2007">
            <v>287.47433264887064</v>
          </cell>
          <cell r="AJ2007">
            <v>52.250399999999999</v>
          </cell>
          <cell r="AL2007">
            <v>78</v>
          </cell>
          <cell r="AM2007">
            <v>26</v>
          </cell>
          <cell r="AN2007">
            <v>156</v>
          </cell>
          <cell r="AO2007">
            <v>37.985999999999997</v>
          </cell>
          <cell r="AP2007">
            <v>210</v>
          </cell>
          <cell r="AQ2007" t="e">
            <v>#N/A</v>
          </cell>
          <cell r="AR2007" t="str">
            <v>PRS</v>
          </cell>
          <cell r="AS2007">
            <v>34.26</v>
          </cell>
          <cell r="AT2007" t="e">
            <v>#N/A</v>
          </cell>
        </row>
        <row r="2008">
          <cell r="B2008" t="str">
            <v>MR133079</v>
          </cell>
          <cell r="C2008" t="str">
            <v>MR133079;A</v>
          </cell>
          <cell r="D2008" t="str">
            <v>F-EM</v>
          </cell>
          <cell r="E2008" t="str">
            <v>MSC</v>
          </cell>
          <cell r="F2008" t="str">
            <v>IRC</v>
          </cell>
          <cell r="G2008" t="str">
            <v>HOSE AIR INTAKE</v>
          </cell>
          <cell r="H2008" t="str">
            <v>INJ 13-17,36-39,63</v>
          </cell>
          <cell r="I2008" t="e">
            <v>#N/A</v>
          </cell>
          <cell r="J2008" t="e">
            <v>#N/A</v>
          </cell>
          <cell r="K2008" t="str">
            <v>AS-5505;INJ080</v>
          </cell>
          <cell r="L2008">
            <v>70</v>
          </cell>
          <cell r="M2008">
            <v>275.1540041067762</v>
          </cell>
          <cell r="N2008" t="str">
            <v>2x1</v>
          </cell>
          <cell r="O2008" t="str">
            <v>Transfer</v>
          </cell>
          <cell r="P2008" t="str">
            <v>Sub.Cont.</v>
          </cell>
          <cell r="Q2008" t="str">
            <v>NO</v>
          </cell>
          <cell r="R2008" t="str">
            <v>205 / 238</v>
          </cell>
          <cell r="S2008">
            <v>100</v>
          </cell>
          <cell r="T2008">
            <v>1</v>
          </cell>
          <cell r="U2008">
            <v>165</v>
          </cell>
          <cell r="V2008">
            <v>170</v>
          </cell>
          <cell r="W2008">
            <v>5</v>
          </cell>
          <cell r="Y2008">
            <v>12</v>
          </cell>
          <cell r="Z2008">
            <v>487</v>
          </cell>
          <cell r="AA2008">
            <v>165</v>
          </cell>
          <cell r="AB2008">
            <v>10</v>
          </cell>
          <cell r="AC2008">
            <v>60</v>
          </cell>
          <cell r="AD2008" t="str">
            <v>RK</v>
          </cell>
          <cell r="AE2008">
            <v>20</v>
          </cell>
          <cell r="AF2008">
            <v>2</v>
          </cell>
          <cell r="AG2008">
            <v>70</v>
          </cell>
          <cell r="AH2008">
            <v>287.47433264887064</v>
          </cell>
          <cell r="AJ2008">
            <v>26</v>
          </cell>
          <cell r="AL2008">
            <v>78</v>
          </cell>
          <cell r="AM2008">
            <v>26</v>
          </cell>
          <cell r="AN2008">
            <v>156</v>
          </cell>
          <cell r="AO2008">
            <v>37.985999999999997</v>
          </cell>
          <cell r="AP2008">
            <v>162</v>
          </cell>
          <cell r="AQ2008" t="e">
            <v>#N/A</v>
          </cell>
          <cell r="AR2008" t="str">
            <v>PRS</v>
          </cell>
          <cell r="AS2008">
            <v>4.5</v>
          </cell>
          <cell r="AT2008" t="e">
            <v>#N/A</v>
          </cell>
        </row>
        <row r="2009">
          <cell r="B2009" t="str">
            <v>MR133079</v>
          </cell>
          <cell r="C2009" t="str">
            <v>MR133079;A</v>
          </cell>
          <cell r="D2009" t="str">
            <v>F-EM</v>
          </cell>
          <cell r="E2009" t="e">
            <v>#N/A</v>
          </cell>
          <cell r="F2009" t="e">
            <v>#N/A</v>
          </cell>
          <cell r="G2009" t="e">
            <v>#N/A</v>
          </cell>
          <cell r="H2009">
            <v>510</v>
          </cell>
          <cell r="I2009" t="e">
            <v>#N/A</v>
          </cell>
          <cell r="J2009" t="e">
            <v>#N/A</v>
          </cell>
          <cell r="K2009" t="str">
            <v>AG2550;PRS080</v>
          </cell>
          <cell r="L2009" t="e">
            <v>#N/A</v>
          </cell>
          <cell r="M2009" t="e">
            <v>#N/A</v>
          </cell>
          <cell r="N2009" t="str">
            <v>1x1</v>
          </cell>
          <cell r="O2009" t="str">
            <v>Transfer</v>
          </cell>
          <cell r="P2009" t="str">
            <v>Press Dep.</v>
          </cell>
          <cell r="Q2009" t="str">
            <v>NO</v>
          </cell>
          <cell r="R2009" t="str">
            <v>205 / 238</v>
          </cell>
          <cell r="S2009">
            <v>120</v>
          </cell>
          <cell r="T2009">
            <v>1</v>
          </cell>
          <cell r="U2009">
            <v>130</v>
          </cell>
          <cell r="V2009">
            <v>200</v>
          </cell>
          <cell r="W2009">
            <v>5</v>
          </cell>
          <cell r="Y2009">
            <v>12</v>
          </cell>
          <cell r="Z2009">
            <v>293.76</v>
          </cell>
          <cell r="AA2009">
            <v>165</v>
          </cell>
          <cell r="AB2009">
            <v>10</v>
          </cell>
          <cell r="AC2009">
            <v>60</v>
          </cell>
          <cell r="AD2009" t="str">
            <v>RK</v>
          </cell>
          <cell r="AE2009">
            <v>34</v>
          </cell>
          <cell r="AF2009">
            <v>1</v>
          </cell>
          <cell r="AG2009" t="e">
            <v>#N/A</v>
          </cell>
          <cell r="AH2009" t="e">
            <v>#N/A</v>
          </cell>
          <cell r="AJ2009">
            <v>76</v>
          </cell>
          <cell r="AL2009" t="e">
            <v>#N/A</v>
          </cell>
          <cell r="AM2009" t="e">
            <v>#N/A</v>
          </cell>
          <cell r="AN2009" t="e">
            <v>#N/A</v>
          </cell>
          <cell r="AO2009" t="e">
            <v>#N/A</v>
          </cell>
          <cell r="AP2009">
            <v>160</v>
          </cell>
          <cell r="AQ2009" t="e">
            <v>#N/A</v>
          </cell>
          <cell r="AR2009" t="str">
            <v>PRS</v>
          </cell>
          <cell r="AS2009">
            <v>5.91</v>
          </cell>
          <cell r="AT2009" t="e">
            <v>#N/A</v>
          </cell>
        </row>
        <row r="2010">
          <cell r="B2010" t="str">
            <v>MR133173</v>
          </cell>
          <cell r="C2010" t="str">
            <v>MR133173;A</v>
          </cell>
          <cell r="D2010" t="str">
            <v>F-RP</v>
          </cell>
          <cell r="E2010" t="str">
            <v>MSC</v>
          </cell>
          <cell r="F2010" t="str">
            <v>IRC</v>
          </cell>
          <cell r="G2010" t="str">
            <v>HOSE AIR INTA</v>
          </cell>
          <cell r="H2010" t="str">
            <v>INJ 40,58-63</v>
          </cell>
          <cell r="I2010" t="e">
            <v>#N/A</v>
          </cell>
          <cell r="J2010" t="e">
            <v>#N/A</v>
          </cell>
          <cell r="K2010" t="str">
            <v>E-5560;INJ080</v>
          </cell>
          <cell r="L2010">
            <v>83</v>
          </cell>
          <cell r="M2010">
            <v>571.42857142857144</v>
          </cell>
          <cell r="N2010" t="str">
            <v>1x1</v>
          </cell>
          <cell r="O2010" t="str">
            <v>Transfer</v>
          </cell>
          <cell r="P2010" t="str">
            <v>Sub.Cont.</v>
          </cell>
          <cell r="Q2010" t="str">
            <v>NO</v>
          </cell>
          <cell r="R2010" t="str">
            <v>205 / 238</v>
          </cell>
          <cell r="S2010">
            <v>100</v>
          </cell>
          <cell r="T2010">
            <v>1</v>
          </cell>
          <cell r="U2010">
            <v>155</v>
          </cell>
          <cell r="V2010">
            <v>170</v>
          </cell>
          <cell r="W2010">
            <v>5</v>
          </cell>
          <cell r="Y2010">
            <v>12</v>
          </cell>
          <cell r="Z2010">
            <v>140</v>
          </cell>
          <cell r="AA2010">
            <v>175</v>
          </cell>
          <cell r="AB2010">
            <v>10</v>
          </cell>
          <cell r="AC2010">
            <v>60</v>
          </cell>
          <cell r="AD2010" t="str">
            <v>RK</v>
          </cell>
          <cell r="AE2010">
            <v>33</v>
          </cell>
          <cell r="AF2010">
            <v>1</v>
          </cell>
          <cell r="AG2010">
            <v>83</v>
          </cell>
          <cell r="AH2010">
            <v>592.85714285714289</v>
          </cell>
          <cell r="AJ2010">
            <v>30</v>
          </cell>
          <cell r="AL2010">
            <v>177</v>
          </cell>
          <cell r="AM2010">
            <v>59</v>
          </cell>
          <cell r="AN2010">
            <v>177</v>
          </cell>
          <cell r="AO2010">
            <v>24.78</v>
          </cell>
          <cell r="AP2010">
            <v>162</v>
          </cell>
          <cell r="AQ2010" t="e">
            <v>#N/A</v>
          </cell>
          <cell r="AR2010" t="str">
            <v>PRS</v>
          </cell>
          <cell r="AS2010">
            <v>5.91</v>
          </cell>
          <cell r="AT2010" t="e">
            <v>#N/A</v>
          </cell>
        </row>
        <row r="2011">
          <cell r="B2011" t="str">
            <v>MR133173</v>
          </cell>
          <cell r="C2011" t="str">
            <v>MR133173;A</v>
          </cell>
          <cell r="D2011" t="str">
            <v>F-RP</v>
          </cell>
          <cell r="E2011" t="str">
            <v>MSC</v>
          </cell>
          <cell r="F2011" t="e">
            <v>#N/A</v>
          </cell>
          <cell r="G2011" t="e">
            <v>#N/A</v>
          </cell>
          <cell r="H2011" t="str">
            <v>INJ 40,58-63</v>
          </cell>
          <cell r="I2011" t="e">
            <v>#N/A</v>
          </cell>
          <cell r="J2011" t="e">
            <v>#N/A</v>
          </cell>
          <cell r="K2011" t="str">
            <v>E-5560;INJ080</v>
          </cell>
          <cell r="L2011">
            <v>83</v>
          </cell>
          <cell r="M2011">
            <v>571.42857142857144</v>
          </cell>
          <cell r="N2011" t="str">
            <v>1x1</v>
          </cell>
          <cell r="O2011" t="str">
            <v>Transfer</v>
          </cell>
          <cell r="P2011" t="str">
            <v>Sub.Cont.</v>
          </cell>
          <cell r="Q2011" t="str">
            <v>NO</v>
          </cell>
          <cell r="R2011" t="str">
            <v>205 / 220</v>
          </cell>
          <cell r="S2011">
            <v>120</v>
          </cell>
          <cell r="T2011">
            <v>1</v>
          </cell>
          <cell r="U2011">
            <v>250</v>
          </cell>
          <cell r="V2011">
            <v>250</v>
          </cell>
          <cell r="W2011">
            <v>5</v>
          </cell>
          <cell r="Y2011">
            <v>12</v>
          </cell>
          <cell r="Z2011">
            <v>140</v>
          </cell>
          <cell r="AA2011">
            <v>170</v>
          </cell>
          <cell r="AB2011">
            <v>15</v>
          </cell>
          <cell r="AC2011">
            <v>70</v>
          </cell>
          <cell r="AD2011" t="str">
            <v>MIT</v>
          </cell>
          <cell r="AE2011">
            <v>11</v>
          </cell>
          <cell r="AF2011">
            <v>1</v>
          </cell>
          <cell r="AG2011">
            <v>83</v>
          </cell>
          <cell r="AH2011">
            <v>592.85714285714289</v>
          </cell>
          <cell r="AL2011">
            <v>177</v>
          </cell>
          <cell r="AM2011">
            <v>59</v>
          </cell>
          <cell r="AN2011">
            <v>177</v>
          </cell>
          <cell r="AO2011">
            <v>24.78</v>
          </cell>
          <cell r="AP2011" t="e">
            <v>#N/A</v>
          </cell>
          <cell r="AQ2011" t="e">
            <v>#N/A</v>
          </cell>
          <cell r="AR2011" t="e">
            <v>#N/A</v>
          </cell>
          <cell r="AS2011" t="e">
            <v>#N/A</v>
          </cell>
          <cell r="AT2011" t="e">
            <v>#N/A</v>
          </cell>
        </row>
        <row r="2012">
          <cell r="B2012" t="str">
            <v>MR133204</v>
          </cell>
          <cell r="C2012" t="str">
            <v>MR133204</v>
          </cell>
          <cell r="D2012" t="e">
            <v>#N/A</v>
          </cell>
          <cell r="E2012" t="e">
            <v>#N/A</v>
          </cell>
          <cell r="F2012" t="e">
            <v>#N/A</v>
          </cell>
          <cell r="G2012" t="e">
            <v>#N/A</v>
          </cell>
          <cell r="H2012" t="str">
            <v>INJ 40,58-63</v>
          </cell>
          <cell r="I2012" t="e">
            <v>#N/A</v>
          </cell>
          <cell r="J2012" t="e">
            <v>#N/A</v>
          </cell>
          <cell r="K2012" t="str">
            <v>E-2560</v>
          </cell>
          <cell r="L2012" t="e">
            <v>#N/A</v>
          </cell>
          <cell r="M2012" t="e">
            <v>#N/A</v>
          </cell>
          <cell r="N2012" t="str">
            <v>1x1,2x1</v>
          </cell>
          <cell r="O2012" t="str">
            <v>Comprssion</v>
          </cell>
          <cell r="P2012" t="str">
            <v>Sub.Cont.</v>
          </cell>
          <cell r="Q2012" t="str">
            <v>NO</v>
          </cell>
          <cell r="R2012" t="str">
            <v>-</v>
          </cell>
          <cell r="S2012">
            <v>100</v>
          </cell>
          <cell r="Y2012">
            <v>7</v>
          </cell>
          <cell r="Z2012">
            <v>0</v>
          </cell>
          <cell r="AA2012">
            <v>170</v>
          </cell>
          <cell r="AB2012">
            <v>15</v>
          </cell>
          <cell r="AC2012">
            <v>60</v>
          </cell>
          <cell r="AD2012" t="str">
            <v>SE</v>
          </cell>
          <cell r="AE2012">
            <v>0</v>
          </cell>
          <cell r="AF2012">
            <v>1</v>
          </cell>
          <cell r="AG2012" t="e">
            <v>#N/A</v>
          </cell>
          <cell r="AH2012" t="e">
            <v>#N/A</v>
          </cell>
          <cell r="AJ2012">
            <v>800</v>
          </cell>
          <cell r="AL2012">
            <v>177</v>
          </cell>
          <cell r="AM2012">
            <v>59</v>
          </cell>
          <cell r="AN2012">
            <v>177</v>
          </cell>
          <cell r="AO2012">
            <v>0</v>
          </cell>
          <cell r="AP2012" t="e">
            <v>#N/A</v>
          </cell>
          <cell r="AQ2012" t="e">
            <v>#N/A</v>
          </cell>
          <cell r="AR2012" t="e">
            <v>#N/A</v>
          </cell>
          <cell r="AS2012" t="e">
            <v>#N/A</v>
          </cell>
          <cell r="AT2012" t="e">
            <v>#N/A</v>
          </cell>
        </row>
        <row r="2013">
          <cell r="B2013" t="str">
            <v>MR133204</v>
          </cell>
          <cell r="C2013" t="str">
            <v>MR133204</v>
          </cell>
          <cell r="D2013" t="e">
            <v>#N/A</v>
          </cell>
          <cell r="E2013" t="e">
            <v>#N/A</v>
          </cell>
          <cell r="F2013" t="e">
            <v>#N/A</v>
          </cell>
          <cell r="G2013" t="e">
            <v>#N/A</v>
          </cell>
          <cell r="H2013" t="str">
            <v>INJ 40,58-63</v>
          </cell>
          <cell r="I2013" t="e">
            <v>#N/A</v>
          </cell>
          <cell r="J2013" t="e">
            <v>#N/A</v>
          </cell>
          <cell r="K2013" t="str">
            <v>E-2560</v>
          </cell>
          <cell r="L2013" t="e">
            <v>#N/A</v>
          </cell>
          <cell r="M2013" t="e">
            <v>#N/A</v>
          </cell>
          <cell r="N2013" t="str">
            <v>1x1,2x1</v>
          </cell>
          <cell r="O2013" t="str">
            <v>Compression</v>
          </cell>
          <cell r="P2013" t="str">
            <v>Sub.Cont.</v>
          </cell>
          <cell r="Q2013" t="str">
            <v>NO</v>
          </cell>
          <cell r="R2013" t="str">
            <v>-</v>
          </cell>
          <cell r="S2013">
            <v>100</v>
          </cell>
          <cell r="T2013" t="str">
            <v>JIG</v>
          </cell>
          <cell r="Y2013">
            <v>10</v>
          </cell>
          <cell r="Z2013">
            <v>0</v>
          </cell>
          <cell r="AA2013">
            <v>180</v>
          </cell>
          <cell r="AB2013">
            <v>15</v>
          </cell>
          <cell r="AC2013">
            <v>80</v>
          </cell>
          <cell r="AD2013" t="str">
            <v>RK</v>
          </cell>
          <cell r="AE2013">
            <v>0</v>
          </cell>
          <cell r="AF2013">
            <v>1</v>
          </cell>
          <cell r="AG2013" t="e">
            <v>#N/A</v>
          </cell>
          <cell r="AH2013" t="e">
            <v>#N/A</v>
          </cell>
          <cell r="AJ2013">
            <v>44.28</v>
          </cell>
          <cell r="AL2013">
            <v>177</v>
          </cell>
          <cell r="AM2013">
            <v>59</v>
          </cell>
          <cell r="AN2013">
            <v>177</v>
          </cell>
          <cell r="AO2013">
            <v>0</v>
          </cell>
          <cell r="AP2013" t="e">
            <v>#N/A</v>
          </cell>
          <cell r="AQ2013" t="e">
            <v>#N/A</v>
          </cell>
          <cell r="AR2013" t="e">
            <v>#N/A</v>
          </cell>
          <cell r="AS2013" t="e">
            <v>#N/A</v>
          </cell>
          <cell r="AT2013" t="e">
            <v>#N/A</v>
          </cell>
        </row>
        <row r="2014">
          <cell r="B2014" t="str">
            <v>MR133206</v>
          </cell>
          <cell r="C2014" t="str">
            <v>MR133206;A</v>
          </cell>
          <cell r="D2014" t="str">
            <v>F-RP</v>
          </cell>
          <cell r="E2014" t="e">
            <v>#N/A</v>
          </cell>
          <cell r="F2014" t="e">
            <v>#N/A</v>
          </cell>
          <cell r="G2014" t="e">
            <v>#N/A</v>
          </cell>
          <cell r="H2014" t="str">
            <v>INJ 40,58-63</v>
          </cell>
          <cell r="I2014" t="e">
            <v>#N/A</v>
          </cell>
          <cell r="J2014" t="e">
            <v>#N/A</v>
          </cell>
          <cell r="K2014" t="str">
            <v>E-5560;INJ080</v>
          </cell>
          <cell r="L2014">
            <v>83</v>
          </cell>
          <cell r="M2014">
            <v>533.33333333333337</v>
          </cell>
          <cell r="N2014" t="str">
            <v>2x1</v>
          </cell>
          <cell r="P2014" t="str">
            <v>SUB</v>
          </cell>
          <cell r="Z2014">
            <v>300</v>
          </cell>
          <cell r="AF2014">
            <v>2</v>
          </cell>
          <cell r="AG2014">
            <v>83</v>
          </cell>
          <cell r="AH2014">
            <v>553.33333333333337</v>
          </cell>
          <cell r="AL2014">
            <v>177</v>
          </cell>
          <cell r="AM2014">
            <v>59</v>
          </cell>
          <cell r="AN2014">
            <v>354</v>
          </cell>
          <cell r="AO2014">
            <v>53.1</v>
          </cell>
          <cell r="AP2014">
            <v>538</v>
          </cell>
          <cell r="AQ2014" t="e">
            <v>#N/A</v>
          </cell>
          <cell r="AR2014" t="str">
            <v>PRS</v>
          </cell>
          <cell r="AS2014">
            <v>13.29</v>
          </cell>
          <cell r="AT2014" t="e">
            <v>#N/A</v>
          </cell>
        </row>
        <row r="2015">
          <cell r="B2015" t="str">
            <v>MR133206</v>
          </cell>
          <cell r="C2015" t="str">
            <v>MR133206;A</v>
          </cell>
          <cell r="D2015" t="str">
            <v>F-RP</v>
          </cell>
          <cell r="E2015" t="e">
            <v>#N/A</v>
          </cell>
          <cell r="F2015" t="e">
            <v>#N/A</v>
          </cell>
          <cell r="G2015" t="e">
            <v>#N/A</v>
          </cell>
          <cell r="H2015" t="str">
            <v>INJ 40,58-63</v>
          </cell>
          <cell r="I2015" t="e">
            <v>#N/A</v>
          </cell>
          <cell r="J2015" t="e">
            <v>#N/A</v>
          </cell>
          <cell r="K2015" t="str">
            <v>E-5560;INJ080</v>
          </cell>
          <cell r="L2015">
            <v>83</v>
          </cell>
          <cell r="M2015">
            <v>666.66666666666663</v>
          </cell>
          <cell r="N2015" t="str">
            <v>2x1</v>
          </cell>
          <cell r="O2015" t="str">
            <v>Compression</v>
          </cell>
          <cell r="P2015" t="str">
            <v>Sub.Cont.</v>
          </cell>
          <cell r="Q2015" t="str">
            <v>NO</v>
          </cell>
          <cell r="R2015" t="str">
            <v>205 / 220</v>
          </cell>
          <cell r="S2015">
            <v>120</v>
          </cell>
          <cell r="T2015">
            <v>5</v>
          </cell>
          <cell r="U2015">
            <v>25</v>
          </cell>
          <cell r="V2015">
            <v>280</v>
          </cell>
          <cell r="W2015">
            <v>7</v>
          </cell>
          <cell r="Y2015">
            <v>6</v>
          </cell>
          <cell r="Z2015">
            <v>240</v>
          </cell>
          <cell r="AA2015">
            <v>175</v>
          </cell>
          <cell r="AB2015">
            <v>15</v>
          </cell>
          <cell r="AC2015">
            <v>55</v>
          </cell>
          <cell r="AD2015" t="str">
            <v>RK</v>
          </cell>
          <cell r="AE2015" t="str">
            <v xml:space="preserve"> </v>
          </cell>
          <cell r="AF2015">
            <v>2</v>
          </cell>
          <cell r="AG2015">
            <v>83</v>
          </cell>
          <cell r="AH2015">
            <v>691.66666666666663</v>
          </cell>
          <cell r="AJ2015">
            <v>90</v>
          </cell>
          <cell r="AL2015">
            <v>177</v>
          </cell>
          <cell r="AM2015">
            <v>59</v>
          </cell>
          <cell r="AN2015">
            <v>354</v>
          </cell>
          <cell r="AO2015">
            <v>42.48</v>
          </cell>
          <cell r="AP2015" t="e">
            <v>#N/A</v>
          </cell>
          <cell r="AQ2015" t="e">
            <v>#N/A</v>
          </cell>
          <cell r="AR2015" t="e">
            <v>#N/A</v>
          </cell>
          <cell r="AS2015" t="e">
            <v>#N/A</v>
          </cell>
          <cell r="AT2015" t="e">
            <v>#N/A</v>
          </cell>
        </row>
        <row r="2016">
          <cell r="B2016" t="str">
            <v>MR143000</v>
          </cell>
          <cell r="C2016" t="str">
            <v>MR143000;A</v>
          </cell>
          <cell r="D2016" t="str">
            <v>F-EM</v>
          </cell>
          <cell r="E2016" t="e">
            <v>#N/A</v>
          </cell>
          <cell r="F2016" t="e">
            <v>#N/A</v>
          </cell>
          <cell r="G2016" t="e">
            <v>#N/A</v>
          </cell>
          <cell r="H2016" t="str">
            <v>INJ 13-17,36-39,63</v>
          </cell>
          <cell r="I2016" t="e">
            <v>#N/A</v>
          </cell>
          <cell r="J2016" t="e">
            <v>#N/A</v>
          </cell>
          <cell r="K2016" t="str">
            <v>AS-5775;INJ080</v>
          </cell>
          <cell r="L2016">
            <v>15</v>
          </cell>
          <cell r="M2016">
            <v>101.05263157894737</v>
          </cell>
          <cell r="N2016" t="str">
            <v>8x2</v>
          </cell>
          <cell r="O2016" t="str">
            <v>Transfer</v>
          </cell>
          <cell r="P2016" t="str">
            <v>Press Dep.</v>
          </cell>
          <cell r="Q2016" t="str">
            <v>NO</v>
          </cell>
          <cell r="R2016" t="str">
            <v>205 / 220</v>
          </cell>
          <cell r="S2016">
            <v>120</v>
          </cell>
          <cell r="T2016">
            <v>2</v>
          </cell>
          <cell r="U2016">
            <v>105</v>
          </cell>
          <cell r="V2016">
            <v>185</v>
          </cell>
          <cell r="W2016">
            <v>5</v>
          </cell>
          <cell r="Y2016">
            <v>20</v>
          </cell>
          <cell r="Z2016">
            <v>950</v>
          </cell>
          <cell r="AA2016">
            <v>170</v>
          </cell>
          <cell r="AB2016">
            <v>10</v>
          </cell>
          <cell r="AC2016">
            <v>67</v>
          </cell>
          <cell r="AD2016" t="str">
            <v>RK</v>
          </cell>
          <cell r="AE2016">
            <v>54</v>
          </cell>
          <cell r="AF2016">
            <v>8</v>
          </cell>
          <cell r="AG2016">
            <v>15</v>
          </cell>
          <cell r="AH2016">
            <v>126.31578947368421</v>
          </cell>
          <cell r="AJ2016">
            <v>980</v>
          </cell>
          <cell r="AL2016">
            <v>120</v>
          </cell>
          <cell r="AM2016">
            <v>40</v>
          </cell>
          <cell r="AN2016">
            <v>960</v>
          </cell>
          <cell r="AO2016">
            <v>114</v>
          </cell>
          <cell r="AP2016">
            <v>590</v>
          </cell>
          <cell r="AQ2016" t="e">
            <v>#N/A</v>
          </cell>
          <cell r="AR2016" t="str">
            <v>PRS510</v>
          </cell>
          <cell r="AS2016">
            <v>26.93</v>
          </cell>
          <cell r="AT2016" t="e">
            <v>#N/A</v>
          </cell>
        </row>
        <row r="2017">
          <cell r="B2017" t="str">
            <v>MR143000</v>
          </cell>
          <cell r="C2017" t="str">
            <v>MR143000;A</v>
          </cell>
          <cell r="D2017" t="str">
            <v>F-EM</v>
          </cell>
          <cell r="E2017" t="e">
            <v>#N/A</v>
          </cell>
          <cell r="F2017" t="e">
            <v>#N/A</v>
          </cell>
          <cell r="G2017" t="e">
            <v>#N/A</v>
          </cell>
          <cell r="H2017" t="str">
            <v>INJ 13-17,36-39,63</v>
          </cell>
          <cell r="I2017" t="e">
            <v>#N/A</v>
          </cell>
          <cell r="J2017" t="e">
            <v>#N/A</v>
          </cell>
          <cell r="K2017" t="str">
            <v>AS-5775;INJ080</v>
          </cell>
          <cell r="L2017">
            <v>15</v>
          </cell>
          <cell r="M2017">
            <v>101.05263157894737</v>
          </cell>
          <cell r="N2017" t="str">
            <v>8x2</v>
          </cell>
          <cell r="O2017" t="str">
            <v>Transfer</v>
          </cell>
          <cell r="P2017" t="str">
            <v>Press Dep.</v>
          </cell>
          <cell r="Q2017" t="str">
            <v>NO</v>
          </cell>
          <cell r="R2017" t="str">
            <v>205 / 220</v>
          </cell>
          <cell r="S2017">
            <v>120</v>
          </cell>
          <cell r="T2017">
            <v>2</v>
          </cell>
          <cell r="U2017">
            <v>105</v>
          </cell>
          <cell r="V2017">
            <v>185</v>
          </cell>
          <cell r="W2017">
            <v>5</v>
          </cell>
          <cell r="Y2017">
            <v>20</v>
          </cell>
          <cell r="Z2017">
            <v>950</v>
          </cell>
          <cell r="AA2017">
            <v>170</v>
          </cell>
          <cell r="AB2017">
            <v>10</v>
          </cell>
          <cell r="AC2017">
            <v>67</v>
          </cell>
          <cell r="AD2017" t="str">
            <v>RK</v>
          </cell>
          <cell r="AE2017">
            <v>54</v>
          </cell>
          <cell r="AF2017">
            <v>8</v>
          </cell>
          <cell r="AG2017">
            <v>15</v>
          </cell>
          <cell r="AH2017">
            <v>126.31578947368421</v>
          </cell>
          <cell r="AJ2017">
            <v>980</v>
          </cell>
          <cell r="AL2017">
            <v>120</v>
          </cell>
          <cell r="AM2017">
            <v>40</v>
          </cell>
          <cell r="AN2017">
            <v>960</v>
          </cell>
          <cell r="AO2017">
            <v>114</v>
          </cell>
          <cell r="AP2017">
            <v>590</v>
          </cell>
          <cell r="AQ2017" t="e">
            <v>#N/A</v>
          </cell>
          <cell r="AR2017" t="str">
            <v>PRS510</v>
          </cell>
          <cell r="AS2017">
            <v>26.93</v>
          </cell>
          <cell r="AT2017" t="e">
            <v>#N/A</v>
          </cell>
        </row>
        <row r="2018">
          <cell r="B2018" t="str">
            <v>MR144707</v>
          </cell>
          <cell r="C2018" t="str">
            <v>MR144707;A</v>
          </cell>
          <cell r="D2018" t="str">
            <v>F-MCR</v>
          </cell>
          <cell r="E2018" t="e">
            <v>#N/A</v>
          </cell>
          <cell r="F2018" t="e">
            <v>#N/A</v>
          </cell>
          <cell r="G2018" t="e">
            <v>#N/A</v>
          </cell>
          <cell r="H2018" t="str">
            <v>PUN</v>
          </cell>
          <cell r="I2018" t="e">
            <v>#N/A</v>
          </cell>
          <cell r="J2018" t="e">
            <v>#N/A</v>
          </cell>
          <cell r="K2018" t="str">
            <v>E2776;PRS080</v>
          </cell>
          <cell r="L2018">
            <v>98</v>
          </cell>
          <cell r="M2018" t="e">
            <v>#DIV/0!</v>
          </cell>
          <cell r="N2018" t="str">
            <v>1x1</v>
          </cell>
          <cell r="O2018" t="str">
            <v>Transfer</v>
          </cell>
          <cell r="P2018" t="str">
            <v>PRESS.DEPT</v>
          </cell>
          <cell r="Q2018" t="str">
            <v>NO</v>
          </cell>
          <cell r="R2018" t="str">
            <v>-</v>
          </cell>
          <cell r="S2018">
            <v>100</v>
          </cell>
          <cell r="T2018">
            <v>9</v>
          </cell>
          <cell r="U2018">
            <v>35</v>
          </cell>
          <cell r="V2018">
            <v>105</v>
          </cell>
          <cell r="W2018">
            <v>6</v>
          </cell>
          <cell r="Y2018">
            <v>10</v>
          </cell>
          <cell r="Z2018">
            <v>0</v>
          </cell>
          <cell r="AA2018">
            <v>175</v>
          </cell>
          <cell r="AB2018">
            <v>10</v>
          </cell>
          <cell r="AC2018">
            <v>50</v>
          </cell>
          <cell r="AD2018" t="str">
            <v>RK</v>
          </cell>
          <cell r="AF2018">
            <v>1</v>
          </cell>
          <cell r="AG2018">
            <v>98</v>
          </cell>
          <cell r="AH2018" t="e">
            <v>#DIV/0!</v>
          </cell>
          <cell r="AJ2018">
            <v>244.09350000000001</v>
          </cell>
          <cell r="AL2018" t="e">
            <v>#N/A</v>
          </cell>
          <cell r="AM2018" t="e">
            <v>#N/A</v>
          </cell>
          <cell r="AN2018" t="e">
            <v>#N/A</v>
          </cell>
          <cell r="AO2018" t="e">
            <v>#N/A</v>
          </cell>
          <cell r="AP2018" t="e">
            <v>#N/A</v>
          </cell>
          <cell r="AQ2018" t="e">
            <v>#N/A</v>
          </cell>
          <cell r="AR2018" t="e">
            <v>#N/A</v>
          </cell>
          <cell r="AS2018" t="e">
            <v>#N/A</v>
          </cell>
          <cell r="AT2018" t="e">
            <v>#N/A</v>
          </cell>
        </row>
        <row r="2019">
          <cell r="B2019" t="str">
            <v>MR144708</v>
          </cell>
          <cell r="C2019" t="str">
            <v>MR144708;A</v>
          </cell>
          <cell r="D2019" t="e">
            <v>#N/A</v>
          </cell>
          <cell r="E2019" t="str">
            <v>MSC</v>
          </cell>
          <cell r="F2019" t="str">
            <v>IRC</v>
          </cell>
          <cell r="G2019" t="str">
            <v>HOSE AIR INTA</v>
          </cell>
          <cell r="H2019" t="str">
            <v>PUN</v>
          </cell>
          <cell r="I2019" t="e">
            <v>#N/A</v>
          </cell>
          <cell r="J2019" t="e">
            <v>#N/A</v>
          </cell>
          <cell r="K2019" t="str">
            <v>E2776;PRS080</v>
          </cell>
          <cell r="L2019">
            <v>98</v>
          </cell>
          <cell r="M2019" t="e">
            <v>#DIV/0!</v>
          </cell>
          <cell r="N2019" t="str">
            <v>1x1</v>
          </cell>
          <cell r="O2019" t="str">
            <v>Transfer</v>
          </cell>
          <cell r="P2019" t="str">
            <v>Press Dep.</v>
          </cell>
          <cell r="Q2019" t="str">
            <v>NO</v>
          </cell>
          <cell r="R2019" t="str">
            <v>205 / 220</v>
          </cell>
          <cell r="S2019">
            <v>120</v>
          </cell>
          <cell r="T2019">
            <v>2</v>
          </cell>
          <cell r="U2019">
            <v>105</v>
          </cell>
          <cell r="V2019">
            <v>185</v>
          </cell>
          <cell r="W2019">
            <v>5</v>
          </cell>
          <cell r="Y2019">
            <v>20</v>
          </cell>
          <cell r="Z2019">
            <v>0</v>
          </cell>
          <cell r="AA2019">
            <v>170</v>
          </cell>
          <cell r="AB2019">
            <v>10</v>
          </cell>
          <cell r="AC2019">
            <v>67</v>
          </cell>
          <cell r="AD2019" t="str">
            <v>RK</v>
          </cell>
          <cell r="AE2019">
            <v>54</v>
          </cell>
          <cell r="AF2019">
            <v>1</v>
          </cell>
          <cell r="AG2019">
            <v>98</v>
          </cell>
          <cell r="AH2019" t="e">
            <v>#DIV/0!</v>
          </cell>
          <cell r="AJ2019">
            <v>980</v>
          </cell>
          <cell r="AL2019" t="e">
            <v>#N/A</v>
          </cell>
          <cell r="AM2019" t="e">
            <v>#N/A</v>
          </cell>
          <cell r="AN2019" t="e">
            <v>#N/A</v>
          </cell>
          <cell r="AO2019" t="e">
            <v>#N/A</v>
          </cell>
          <cell r="AP2019">
            <v>590</v>
          </cell>
          <cell r="AQ2019" t="e">
            <v>#N/A</v>
          </cell>
          <cell r="AR2019" t="str">
            <v>PRS510</v>
          </cell>
          <cell r="AS2019">
            <v>26.93</v>
          </cell>
          <cell r="AT2019" t="e">
            <v>#N/A</v>
          </cell>
        </row>
        <row r="2020">
          <cell r="B2020" t="str">
            <v>MR144709</v>
          </cell>
          <cell r="C2020" t="str">
            <v>MR144709;A</v>
          </cell>
          <cell r="D2020" t="e">
            <v>#N/A</v>
          </cell>
          <cell r="E2020" t="e">
            <v>#N/A</v>
          </cell>
          <cell r="F2020" t="e">
            <v>#N/A</v>
          </cell>
          <cell r="G2020" t="e">
            <v>#N/A</v>
          </cell>
          <cell r="H2020" t="str">
            <v>PUN</v>
          </cell>
          <cell r="I2020" t="e">
            <v>#N/A</v>
          </cell>
          <cell r="J2020" t="e">
            <v>#N/A</v>
          </cell>
          <cell r="K2020" t="str">
            <v>E2776;PRS080</v>
          </cell>
          <cell r="L2020">
            <v>98</v>
          </cell>
          <cell r="M2020" t="e">
            <v>#DIV/0!</v>
          </cell>
          <cell r="N2020" t="str">
            <v>1x1</v>
          </cell>
          <cell r="O2020" t="str">
            <v>Injection</v>
          </cell>
          <cell r="P2020" t="str">
            <v>Press Dep.</v>
          </cell>
          <cell r="Q2020" t="str">
            <v>YES</v>
          </cell>
          <cell r="R2020" t="str">
            <v>-</v>
          </cell>
          <cell r="S2020">
            <v>120</v>
          </cell>
          <cell r="U2020">
            <v>50</v>
          </cell>
          <cell r="W2020">
            <v>8</v>
          </cell>
          <cell r="Y2020">
            <v>5</v>
          </cell>
          <cell r="Z2020">
            <v>0</v>
          </cell>
          <cell r="AA2020">
            <v>175</v>
          </cell>
          <cell r="AB2020">
            <v>10</v>
          </cell>
          <cell r="AC2020">
            <v>70</v>
          </cell>
          <cell r="AD2020" t="str">
            <v>JAPAN</v>
          </cell>
          <cell r="AE2020">
            <v>0</v>
          </cell>
          <cell r="AF2020">
            <v>1</v>
          </cell>
          <cell r="AG2020">
            <v>98</v>
          </cell>
          <cell r="AH2020" t="e">
            <v>#DIV/0!</v>
          </cell>
          <cell r="AI2020" t="str">
            <v>200 C x 2 hr</v>
          </cell>
          <cell r="AJ2020">
            <v>60.884999999999998</v>
          </cell>
          <cell r="AL2020" t="e">
            <v>#N/A</v>
          </cell>
          <cell r="AM2020" t="e">
            <v>#N/A</v>
          </cell>
          <cell r="AN2020" t="e">
            <v>#N/A</v>
          </cell>
          <cell r="AO2020" t="e">
            <v>#N/A</v>
          </cell>
          <cell r="AP2020" t="e">
            <v>#N/A</v>
          </cell>
          <cell r="AQ2020" t="e">
            <v>#N/A</v>
          </cell>
          <cell r="AR2020" t="e">
            <v>#N/A</v>
          </cell>
          <cell r="AS2020" t="e">
            <v>#N/A</v>
          </cell>
          <cell r="AT2020" t="e">
            <v>#N/A</v>
          </cell>
        </row>
        <row r="2021">
          <cell r="B2021" t="str">
            <v>MR144710</v>
          </cell>
          <cell r="C2021" t="str">
            <v>MR144710;A</v>
          </cell>
          <cell r="D2021" t="str">
            <v>F-MCR</v>
          </cell>
          <cell r="E2021" t="e">
            <v>#N/A</v>
          </cell>
          <cell r="F2021" t="e">
            <v>#N/A</v>
          </cell>
          <cell r="G2021" t="e">
            <v>#N/A</v>
          </cell>
          <cell r="H2021" t="str">
            <v>PUN</v>
          </cell>
          <cell r="I2021" t="e">
            <v>#N/A</v>
          </cell>
          <cell r="J2021" t="e">
            <v>#N/A</v>
          </cell>
          <cell r="K2021" t="str">
            <v>E2776;PRS080</v>
          </cell>
          <cell r="L2021">
            <v>98</v>
          </cell>
          <cell r="M2021" t="e">
            <v>#DIV/0!</v>
          </cell>
          <cell r="N2021" t="str">
            <v>1x1</v>
          </cell>
          <cell r="O2021" t="str">
            <v>Injection</v>
          </cell>
          <cell r="P2021" t="str">
            <v>PRS</v>
          </cell>
          <cell r="Q2021" t="str">
            <v>YES</v>
          </cell>
          <cell r="R2021" t="str">
            <v>.</v>
          </cell>
          <cell r="S2021">
            <v>150</v>
          </cell>
          <cell r="U2021">
            <v>50</v>
          </cell>
          <cell r="W2021">
            <v>8</v>
          </cell>
          <cell r="Y2021">
            <v>6</v>
          </cell>
          <cell r="Z2021">
            <v>0</v>
          </cell>
          <cell r="AA2021">
            <v>170</v>
          </cell>
          <cell r="AB2021">
            <v>10</v>
          </cell>
          <cell r="AC2021">
            <v>80</v>
          </cell>
          <cell r="AD2021" t="str">
            <v>JAPAN</v>
          </cell>
          <cell r="AE2021">
            <v>0</v>
          </cell>
          <cell r="AF2021">
            <v>1</v>
          </cell>
          <cell r="AG2021">
            <v>98</v>
          </cell>
          <cell r="AH2021" t="e">
            <v>#DIV/0!</v>
          </cell>
          <cell r="AI2021" t="str">
            <v>200 C x 2 hr</v>
          </cell>
          <cell r="AL2021" t="e">
            <v>#N/A</v>
          </cell>
          <cell r="AM2021" t="e">
            <v>#N/A</v>
          </cell>
          <cell r="AN2021" t="e">
            <v>#N/A</v>
          </cell>
          <cell r="AO2021" t="e">
            <v>#N/A</v>
          </cell>
          <cell r="AP2021" t="e">
            <v>#N/A</v>
          </cell>
          <cell r="AQ2021" t="e">
            <v>#N/A</v>
          </cell>
          <cell r="AR2021" t="e">
            <v>#N/A</v>
          </cell>
          <cell r="AS2021" t="e">
            <v>#N/A</v>
          </cell>
          <cell r="AT2021" t="e">
            <v>#N/A</v>
          </cell>
        </row>
        <row r="2022">
          <cell r="B2022" t="str">
            <v>MR144711</v>
          </cell>
          <cell r="C2022" t="str">
            <v>MR144711</v>
          </cell>
          <cell r="D2022" t="str">
            <v>F-CRM</v>
          </cell>
          <cell r="E2022" t="e">
            <v>#N/A</v>
          </cell>
          <cell r="F2022" t="e">
            <v>#N/A</v>
          </cell>
          <cell r="G2022" t="e">
            <v>#N/A</v>
          </cell>
          <cell r="H2022" t="str">
            <v>PUN</v>
          </cell>
          <cell r="I2022" t="e">
            <v>#N/A</v>
          </cell>
          <cell r="J2022" t="e">
            <v>#N/A</v>
          </cell>
          <cell r="L2022" t="e">
            <v>#N/A</v>
          </cell>
          <cell r="M2022" t="e">
            <v>#N/A</v>
          </cell>
          <cell r="O2022" t="str">
            <v>Injection</v>
          </cell>
          <cell r="P2022" t="str">
            <v>PRS</v>
          </cell>
          <cell r="Q2022" t="str">
            <v>YES</v>
          </cell>
          <cell r="R2022" t="str">
            <v>.</v>
          </cell>
          <cell r="S2022">
            <v>150</v>
          </cell>
          <cell r="U2022">
            <v>50</v>
          </cell>
          <cell r="W2022">
            <v>8</v>
          </cell>
          <cell r="Y2022">
            <v>6</v>
          </cell>
          <cell r="Z2022">
            <v>0</v>
          </cell>
          <cell r="AA2022">
            <v>170</v>
          </cell>
          <cell r="AB2022">
            <v>10</v>
          </cell>
          <cell r="AC2022">
            <v>80</v>
          </cell>
          <cell r="AD2022" t="str">
            <v>JAPAN</v>
          </cell>
          <cell r="AE2022">
            <v>0</v>
          </cell>
          <cell r="AF2022">
            <v>0</v>
          </cell>
          <cell r="AG2022" t="e">
            <v>#N/A</v>
          </cell>
          <cell r="AH2022" t="e">
            <v>#N/A</v>
          </cell>
          <cell r="AI2022" t="str">
            <v>200 C x 2 hr</v>
          </cell>
          <cell r="AL2022" t="e">
            <v>#N/A</v>
          </cell>
          <cell r="AM2022" t="e">
            <v>#N/A</v>
          </cell>
          <cell r="AN2022" t="e">
            <v>#N/A</v>
          </cell>
          <cell r="AO2022" t="e">
            <v>#N/A</v>
          </cell>
          <cell r="AP2022" t="e">
            <v>#N/A</v>
          </cell>
          <cell r="AQ2022" t="e">
            <v>#N/A</v>
          </cell>
          <cell r="AR2022" t="e">
            <v>#N/A</v>
          </cell>
          <cell r="AS2022" t="e">
            <v>#N/A</v>
          </cell>
          <cell r="AT2022" t="e">
            <v>#N/A</v>
          </cell>
        </row>
        <row r="2023">
          <cell r="B2023" t="str">
            <v>MR144711</v>
          </cell>
          <cell r="C2023" t="str">
            <v>MR144711;A</v>
          </cell>
          <cell r="D2023" t="str">
            <v>F-CRM</v>
          </cell>
          <cell r="E2023" t="str">
            <v>MSC</v>
          </cell>
          <cell r="F2023" t="str">
            <v>IRC</v>
          </cell>
          <cell r="G2023" t="str">
            <v>HOSE AIR INTAKE</v>
          </cell>
          <cell r="H2023" t="str">
            <v>PUN</v>
          </cell>
          <cell r="I2023" t="e">
            <v>#N/A</v>
          </cell>
          <cell r="J2023" t="e">
            <v>#N/A</v>
          </cell>
          <cell r="K2023" t="str">
            <v>E2776;PRS080</v>
          </cell>
          <cell r="L2023">
            <v>98</v>
          </cell>
          <cell r="M2023" t="e">
            <v>#DIV/0!</v>
          </cell>
          <cell r="N2023" t="str">
            <v>1X1</v>
          </cell>
          <cell r="P2023" t="str">
            <v>PRS</v>
          </cell>
          <cell r="Z2023">
            <v>0</v>
          </cell>
          <cell r="AF2023">
            <v>1</v>
          </cell>
          <cell r="AG2023">
            <v>98</v>
          </cell>
          <cell r="AH2023" t="e">
            <v>#DIV/0!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554</v>
          </cell>
          <cell r="AQ2023" t="e">
            <v>#N/A</v>
          </cell>
          <cell r="AR2023" t="str">
            <v>INJ</v>
          </cell>
          <cell r="AS2023">
            <v>194.38</v>
          </cell>
          <cell r="AT2023" t="e">
            <v>#N/A</v>
          </cell>
        </row>
        <row r="2024">
          <cell r="B2024" t="str">
            <v>MR144712</v>
          </cell>
          <cell r="C2024" t="str">
            <v>MR144712;A</v>
          </cell>
          <cell r="D2024" t="str">
            <v>F-CRM</v>
          </cell>
          <cell r="E2024" t="str">
            <v>MSC</v>
          </cell>
          <cell r="F2024" t="str">
            <v>IRC</v>
          </cell>
          <cell r="G2024" t="str">
            <v>HOSE AIR INTAKE</v>
          </cell>
          <cell r="H2024" t="str">
            <v>PUN</v>
          </cell>
          <cell r="I2024" t="e">
            <v>#N/A</v>
          </cell>
          <cell r="J2024" t="e">
            <v>#N/A</v>
          </cell>
          <cell r="K2024" t="str">
            <v>E2776;PRS080</v>
          </cell>
          <cell r="L2024">
            <v>98</v>
          </cell>
          <cell r="M2024" t="e">
            <v>#DIV/0!</v>
          </cell>
          <cell r="N2024" t="str">
            <v>1x3</v>
          </cell>
          <cell r="O2024" t="str">
            <v>Injection</v>
          </cell>
          <cell r="P2024" t="str">
            <v>Press Dep.</v>
          </cell>
          <cell r="Q2024" t="str">
            <v>YES</v>
          </cell>
          <cell r="R2024" t="str">
            <v>-</v>
          </cell>
          <cell r="S2024">
            <v>120</v>
          </cell>
          <cell r="U2024">
            <v>50</v>
          </cell>
          <cell r="W2024">
            <v>8</v>
          </cell>
          <cell r="Y2024">
            <v>4</v>
          </cell>
          <cell r="Z2024">
            <v>0</v>
          </cell>
          <cell r="AA2024">
            <v>175</v>
          </cell>
          <cell r="AB2024">
            <v>15</v>
          </cell>
          <cell r="AC2024">
            <v>68</v>
          </cell>
          <cell r="AD2024" t="str">
            <v>RKJ</v>
          </cell>
          <cell r="AE2024">
            <v>0</v>
          </cell>
          <cell r="AF2024">
            <v>1</v>
          </cell>
          <cell r="AG2024">
            <v>98</v>
          </cell>
          <cell r="AH2024" t="e">
            <v>#DIV/0!</v>
          </cell>
          <cell r="AJ2024">
            <v>423.61200000000002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 t="e">
            <v>#N/A</v>
          </cell>
          <cell r="AQ2024" t="e">
            <v>#N/A</v>
          </cell>
          <cell r="AR2024" t="e">
            <v>#N/A</v>
          </cell>
          <cell r="AS2024" t="e">
            <v>#N/A</v>
          </cell>
          <cell r="AT2024" t="e">
            <v>#N/A</v>
          </cell>
        </row>
        <row r="2025">
          <cell r="B2025" t="str">
            <v>MR150767</v>
          </cell>
          <cell r="C2025" t="str">
            <v>MR150767</v>
          </cell>
          <cell r="D2025" t="str">
            <v>F-KSA</v>
          </cell>
          <cell r="E2025" t="e">
            <v>#N/A</v>
          </cell>
          <cell r="F2025" t="e">
            <v>#N/A</v>
          </cell>
          <cell r="G2025" t="e">
            <v>#N/A</v>
          </cell>
          <cell r="H2025" t="str">
            <v>RR</v>
          </cell>
          <cell r="I2025" t="e">
            <v>#N/A</v>
          </cell>
          <cell r="J2025" t="e">
            <v>#N/A</v>
          </cell>
          <cell r="K2025" t="str">
            <v>AG-2800</v>
          </cell>
          <cell r="L2025" t="e">
            <v>#N/A</v>
          </cell>
          <cell r="M2025" t="e">
            <v>#N/A</v>
          </cell>
          <cell r="N2025" t="str">
            <v>8x2</v>
          </cell>
          <cell r="O2025" t="str">
            <v>Injection</v>
          </cell>
          <cell r="P2025" t="str">
            <v>Press Dep.</v>
          </cell>
          <cell r="Q2025" t="str">
            <v>YES</v>
          </cell>
          <cell r="R2025" t="str">
            <v>-</v>
          </cell>
          <cell r="S2025">
            <v>120</v>
          </cell>
          <cell r="U2025">
            <v>50</v>
          </cell>
          <cell r="W2025">
            <v>8</v>
          </cell>
          <cell r="Y2025">
            <v>5</v>
          </cell>
          <cell r="Z2025">
            <v>518.4</v>
          </cell>
          <cell r="AA2025">
            <v>175</v>
          </cell>
          <cell r="AB2025">
            <v>15</v>
          </cell>
          <cell r="AC2025">
            <v>68</v>
          </cell>
          <cell r="AD2025" t="str">
            <v>RKJ</v>
          </cell>
          <cell r="AE2025">
            <v>0</v>
          </cell>
          <cell r="AF2025">
            <v>8</v>
          </cell>
          <cell r="AG2025" t="e">
            <v>#N/A</v>
          </cell>
          <cell r="AH2025" t="e">
            <v>#N/A</v>
          </cell>
          <cell r="AL2025" t="e">
            <v>#N/A</v>
          </cell>
          <cell r="AM2025" t="e">
            <v>#N/A</v>
          </cell>
          <cell r="AN2025" t="e">
            <v>#N/A</v>
          </cell>
          <cell r="AO2025" t="e">
            <v>#N/A</v>
          </cell>
          <cell r="AP2025" t="e">
            <v>#N/A</v>
          </cell>
          <cell r="AQ2025" t="e">
            <v>#N/A</v>
          </cell>
          <cell r="AR2025" t="e">
            <v>#N/A</v>
          </cell>
          <cell r="AS2025" t="e">
            <v>#N/A</v>
          </cell>
          <cell r="AT2025" t="e">
            <v>#N/A</v>
          </cell>
        </row>
        <row r="2026">
          <cell r="B2026" t="str">
            <v>MR150768</v>
          </cell>
          <cell r="C2026" t="str">
            <v>MR150768;A</v>
          </cell>
          <cell r="D2026" t="e">
            <v>#N/A</v>
          </cell>
          <cell r="E2026" t="str">
            <v>MSC</v>
          </cell>
          <cell r="F2026" t="str">
            <v>IRC</v>
          </cell>
          <cell r="G2026" t="str">
            <v>RUBBER CUSHIO</v>
          </cell>
          <cell r="H2026">
            <v>510</v>
          </cell>
          <cell r="I2026" t="e">
            <v>#N/A</v>
          </cell>
          <cell r="J2026" t="e">
            <v>#N/A</v>
          </cell>
          <cell r="K2026" t="str">
            <v>E2800;PRS080</v>
          </cell>
          <cell r="L2026" t="e">
            <v>#N/A</v>
          </cell>
          <cell r="M2026" t="e">
            <v>#N/A</v>
          </cell>
          <cell r="N2026" t="str">
            <v>25x1</v>
          </cell>
          <cell r="O2026" t="str">
            <v>Injection</v>
          </cell>
          <cell r="P2026" t="str">
            <v>Press Dep.</v>
          </cell>
          <cell r="Q2026" t="str">
            <v>YES</v>
          </cell>
          <cell r="R2026" t="str">
            <v>-</v>
          </cell>
          <cell r="S2026">
            <v>120</v>
          </cell>
          <cell r="U2026">
            <v>50</v>
          </cell>
          <cell r="W2026">
            <v>8</v>
          </cell>
          <cell r="Y2026">
            <v>6</v>
          </cell>
          <cell r="Z2026">
            <v>0</v>
          </cell>
          <cell r="AA2026">
            <v>175</v>
          </cell>
          <cell r="AB2026">
            <v>15</v>
          </cell>
          <cell r="AC2026">
            <v>68</v>
          </cell>
          <cell r="AD2026" t="str">
            <v>JAPAN</v>
          </cell>
          <cell r="AE2026">
            <v>0</v>
          </cell>
          <cell r="AF2026">
            <v>25</v>
          </cell>
          <cell r="AG2026" t="e">
            <v>#N/A</v>
          </cell>
          <cell r="AH2026" t="e">
            <v>#N/A</v>
          </cell>
          <cell r="AJ2026">
            <v>106.27200000000001</v>
          </cell>
          <cell r="AL2026" t="e">
            <v>#N/A</v>
          </cell>
          <cell r="AM2026" t="e">
            <v>#N/A</v>
          </cell>
          <cell r="AN2026" t="e">
            <v>#N/A</v>
          </cell>
          <cell r="AO2026" t="e">
            <v>#N/A</v>
          </cell>
          <cell r="AP2026">
            <v>554</v>
          </cell>
          <cell r="AQ2026" t="e">
            <v>#N/A</v>
          </cell>
          <cell r="AR2026" t="str">
            <v>INJ</v>
          </cell>
          <cell r="AS2026">
            <v>190.44</v>
          </cell>
          <cell r="AT2026" t="e">
            <v>#N/A</v>
          </cell>
        </row>
        <row r="2027">
          <cell r="B2027" t="str">
            <v>MR151237</v>
          </cell>
          <cell r="C2027" t="str">
            <v>MR151237;A</v>
          </cell>
          <cell r="D2027" t="str">
            <v>F-EM</v>
          </cell>
          <cell r="E2027" t="e">
            <v>#N/A</v>
          </cell>
          <cell r="F2027" t="e">
            <v>#N/A</v>
          </cell>
          <cell r="G2027" t="e">
            <v>#N/A</v>
          </cell>
          <cell r="H2027" t="str">
            <v>INJ 13-17,36-39,63</v>
          </cell>
          <cell r="I2027" t="e">
            <v>#N/A</v>
          </cell>
          <cell r="J2027" t="e">
            <v>#N/A</v>
          </cell>
          <cell r="K2027" t="str">
            <v>AS5503;INJ080</v>
          </cell>
          <cell r="L2027">
            <v>67</v>
          </cell>
          <cell r="M2027">
            <v>310.9311740890688</v>
          </cell>
          <cell r="N2027" t="str">
            <v>6x1</v>
          </cell>
          <cell r="O2027" t="str">
            <v>Injection</v>
          </cell>
          <cell r="P2027" t="str">
            <v>Press Dep.</v>
          </cell>
          <cell r="Q2027" t="str">
            <v>YES</v>
          </cell>
          <cell r="R2027" t="str">
            <v>-</v>
          </cell>
          <cell r="S2027">
            <v>120</v>
          </cell>
          <cell r="U2027">
            <v>50</v>
          </cell>
          <cell r="W2027">
            <v>8</v>
          </cell>
          <cell r="Y2027">
            <v>6</v>
          </cell>
          <cell r="Z2027">
            <v>1235</v>
          </cell>
          <cell r="AA2027">
            <v>175</v>
          </cell>
          <cell r="AB2027">
            <v>20</v>
          </cell>
          <cell r="AC2027">
            <v>68</v>
          </cell>
          <cell r="AD2027" t="str">
            <v>JAPAN</v>
          </cell>
          <cell r="AE2027">
            <v>0</v>
          </cell>
          <cell r="AF2027">
            <v>6</v>
          </cell>
          <cell r="AG2027">
            <v>67</v>
          </cell>
          <cell r="AH2027">
            <v>325.50607287449395</v>
          </cell>
          <cell r="AJ2027">
            <v>106.27200000000001</v>
          </cell>
          <cell r="AL2027">
            <v>63</v>
          </cell>
          <cell r="AM2027">
            <v>21</v>
          </cell>
          <cell r="AN2027">
            <v>378</v>
          </cell>
          <cell r="AO2027">
            <v>77.805000000000007</v>
          </cell>
          <cell r="AP2027" t="e">
            <v>#N/A</v>
          </cell>
          <cell r="AQ2027" t="e">
            <v>#N/A</v>
          </cell>
          <cell r="AR2027" t="e">
            <v>#N/A</v>
          </cell>
          <cell r="AS2027" t="e">
            <v>#N/A</v>
          </cell>
          <cell r="AT2027" t="e">
            <v>#N/A</v>
          </cell>
        </row>
        <row r="2028">
          <cell r="B2028" t="str">
            <v>MR151237-1</v>
          </cell>
          <cell r="C2028" t="str">
            <v>MR151237-1;A</v>
          </cell>
          <cell r="D2028" t="e">
            <v>#N/A</v>
          </cell>
          <cell r="E2028" t="str">
            <v>MSC</v>
          </cell>
          <cell r="F2028" t="str">
            <v>P-CAR</v>
          </cell>
          <cell r="G2028" t="str">
            <v>RUB.S&lt;-MR1447</v>
          </cell>
          <cell r="H2028" t="str">
            <v>INJ 13-17,36-39,63</v>
          </cell>
          <cell r="I2028" t="e">
            <v>#N/A</v>
          </cell>
          <cell r="J2028" t="e">
            <v>#N/A</v>
          </cell>
          <cell r="K2028" t="str">
            <v>AS5503;INJ080</v>
          </cell>
          <cell r="L2028">
            <v>67</v>
          </cell>
          <cell r="M2028">
            <v>320</v>
          </cell>
          <cell r="N2028" t="str">
            <v>6x1</v>
          </cell>
          <cell r="O2028" t="str">
            <v>Injection</v>
          </cell>
          <cell r="P2028" t="str">
            <v>Press Dep.</v>
          </cell>
          <cell r="Q2028" t="str">
            <v>YES</v>
          </cell>
          <cell r="R2028" t="str">
            <v>-</v>
          </cell>
          <cell r="S2028">
            <v>120</v>
          </cell>
          <cell r="U2028">
            <v>50</v>
          </cell>
          <cell r="W2028">
            <v>8</v>
          </cell>
          <cell r="Y2028">
            <v>4</v>
          </cell>
          <cell r="Z2028">
            <v>1200</v>
          </cell>
          <cell r="AA2028">
            <v>165</v>
          </cell>
          <cell r="AB2028">
            <v>15</v>
          </cell>
          <cell r="AC2028">
            <v>68</v>
          </cell>
          <cell r="AD2028" t="str">
            <v>JAPAN</v>
          </cell>
          <cell r="AE2028">
            <v>0</v>
          </cell>
          <cell r="AF2028">
            <v>6</v>
          </cell>
          <cell r="AG2028">
            <v>67</v>
          </cell>
          <cell r="AH2028">
            <v>335</v>
          </cell>
          <cell r="AJ2028">
            <v>944.64</v>
          </cell>
          <cell r="AL2028">
            <v>57</v>
          </cell>
          <cell r="AM2028">
            <v>19</v>
          </cell>
          <cell r="AN2028">
            <v>342</v>
          </cell>
          <cell r="AO2028">
            <v>68.400000000000006</v>
          </cell>
          <cell r="AP2028">
            <v>578</v>
          </cell>
          <cell r="AQ2028" t="e">
            <v>#N/A</v>
          </cell>
          <cell r="AR2028" t="str">
            <v>INJ</v>
          </cell>
          <cell r="AS2028">
            <v>209.17</v>
          </cell>
          <cell r="AT2028" t="e">
            <v>#N/A</v>
          </cell>
        </row>
        <row r="2029">
          <cell r="B2029" t="str">
            <v>MR151238</v>
          </cell>
          <cell r="C2029" t="str">
            <v>MR151238;A</v>
          </cell>
          <cell r="D2029" t="str">
            <v>F-EM</v>
          </cell>
          <cell r="E2029" t="str">
            <v>MSC-JT</v>
          </cell>
          <cell r="F2029" t="str">
            <v>IRC</v>
          </cell>
          <cell r="G2029" t="str">
            <v>GASKET ROCKER COV</v>
          </cell>
          <cell r="H2029">
            <v>510</v>
          </cell>
          <cell r="I2029" t="e">
            <v>#N/A</v>
          </cell>
          <cell r="J2029" t="e">
            <v>#N/A</v>
          </cell>
          <cell r="K2029" t="str">
            <v>AS2603;PRS080</v>
          </cell>
          <cell r="L2029" t="e">
            <v>#N/A</v>
          </cell>
          <cell r="M2029" t="e">
            <v>#N/A</v>
          </cell>
          <cell r="N2029" t="str">
            <v>4x1</v>
          </cell>
          <cell r="O2029" t="str">
            <v>Injection</v>
          </cell>
          <cell r="P2029" t="str">
            <v>Press Dep.</v>
          </cell>
          <cell r="Q2029" t="str">
            <v>NO</v>
          </cell>
          <cell r="R2029" t="str">
            <v>205 / 220</v>
          </cell>
          <cell r="S2029">
            <v>150</v>
          </cell>
          <cell r="U2029">
            <v>50</v>
          </cell>
          <cell r="W2029">
            <v>8</v>
          </cell>
          <cell r="Y2029">
            <v>12</v>
          </cell>
          <cell r="Z2029">
            <v>959.04</v>
          </cell>
          <cell r="AA2029">
            <v>165</v>
          </cell>
          <cell r="AB2029">
            <v>10</v>
          </cell>
          <cell r="AC2029">
            <v>47</v>
          </cell>
          <cell r="AD2029" t="str">
            <v>RK</v>
          </cell>
          <cell r="AE2029">
            <v>879</v>
          </cell>
          <cell r="AF2029">
            <v>4</v>
          </cell>
          <cell r="AG2029" t="e">
            <v>#N/A</v>
          </cell>
          <cell r="AH2029" t="e">
            <v>#N/A</v>
          </cell>
          <cell r="AJ2029">
            <v>104</v>
          </cell>
          <cell r="AL2029">
            <v>30</v>
          </cell>
          <cell r="AM2029">
            <v>10</v>
          </cell>
          <cell r="AN2029">
            <v>120</v>
          </cell>
          <cell r="AO2029">
            <v>28.771199999999997</v>
          </cell>
          <cell r="AP2029" t="e">
            <v>#N/A</v>
          </cell>
          <cell r="AQ2029" t="e">
            <v>#N/A</v>
          </cell>
          <cell r="AR2029" t="e">
            <v>#N/A</v>
          </cell>
          <cell r="AS2029" t="e">
            <v>#N/A</v>
          </cell>
          <cell r="AT2029" t="e">
            <v>#N/A</v>
          </cell>
        </row>
        <row r="2030">
          <cell r="B2030" t="str">
            <v>MR151238</v>
          </cell>
          <cell r="C2030" t="str">
            <v>MR151238;A</v>
          </cell>
          <cell r="D2030" t="str">
            <v>F-EM</v>
          </cell>
          <cell r="E2030" t="str">
            <v>MSC-JT</v>
          </cell>
          <cell r="F2030" t="str">
            <v>IRC</v>
          </cell>
          <cell r="G2030" t="str">
            <v>GASKET ROCKER COV</v>
          </cell>
          <cell r="H2030">
            <v>510</v>
          </cell>
          <cell r="I2030" t="e">
            <v>#N/A</v>
          </cell>
          <cell r="J2030" t="e">
            <v>#N/A</v>
          </cell>
          <cell r="K2030" t="str">
            <v>AS2603;PRS080</v>
          </cell>
          <cell r="L2030" t="e">
            <v>#N/A</v>
          </cell>
          <cell r="M2030" t="e">
            <v>#N/A</v>
          </cell>
          <cell r="N2030" t="str">
            <v>4x1</v>
          </cell>
          <cell r="P2030" t="str">
            <v>PRS</v>
          </cell>
          <cell r="Z2030">
            <v>959.04</v>
          </cell>
          <cell r="AF2030">
            <v>4</v>
          </cell>
          <cell r="AG2030" t="e">
            <v>#N/A</v>
          </cell>
          <cell r="AH2030" t="e">
            <v>#N/A</v>
          </cell>
          <cell r="AL2030">
            <v>30</v>
          </cell>
          <cell r="AM2030">
            <v>10</v>
          </cell>
          <cell r="AN2030">
            <v>120</v>
          </cell>
          <cell r="AO2030">
            <v>28.771199999999997</v>
          </cell>
          <cell r="AP2030">
            <v>812</v>
          </cell>
          <cell r="AQ2030" t="e">
            <v>#N/A</v>
          </cell>
          <cell r="AR2030" t="str">
            <v>INJ</v>
          </cell>
          <cell r="AS2030">
            <v>119.8</v>
          </cell>
          <cell r="AT2030" t="e">
            <v>#N/A</v>
          </cell>
        </row>
        <row r="2031">
          <cell r="B2031" t="str">
            <v>MR151326</v>
          </cell>
          <cell r="C2031" t="str">
            <v>MR151326;A</v>
          </cell>
          <cell r="D2031" t="str">
            <v>F-RP</v>
          </cell>
          <cell r="E2031" t="str">
            <v>JT</v>
          </cell>
          <cell r="F2031" t="str">
            <v>IRC</v>
          </cell>
          <cell r="G2031">
            <v>0</v>
          </cell>
          <cell r="H2031">
            <v>510</v>
          </cell>
          <cell r="I2031" t="e">
            <v>#N/A</v>
          </cell>
          <cell r="J2031" t="e">
            <v>#N/A</v>
          </cell>
          <cell r="K2031" t="str">
            <v>AG2600;PRS080-6</v>
          </cell>
          <cell r="L2031">
            <v>71</v>
          </cell>
          <cell r="M2031">
            <v>1658.5365853658536</v>
          </cell>
          <cell r="N2031" t="str">
            <v>25x1</v>
          </cell>
          <cell r="O2031" t="str">
            <v>Transfer</v>
          </cell>
          <cell r="P2031" t="str">
            <v>Press Dep.</v>
          </cell>
          <cell r="Q2031" t="str">
            <v>NO</v>
          </cell>
          <cell r="R2031" t="str">
            <v>205 / 220</v>
          </cell>
          <cell r="S2031">
            <v>120</v>
          </cell>
          <cell r="T2031">
            <v>1</v>
          </cell>
          <cell r="U2031">
            <v>100</v>
          </cell>
          <cell r="V2031">
            <v>185</v>
          </cell>
          <cell r="W2031">
            <v>8</v>
          </cell>
          <cell r="Y2031">
            <v>25</v>
          </cell>
          <cell r="Z2031">
            <v>1025</v>
          </cell>
          <cell r="AA2031">
            <v>165</v>
          </cell>
          <cell r="AB2031">
            <v>10</v>
          </cell>
          <cell r="AC2031">
            <v>47</v>
          </cell>
          <cell r="AD2031" t="str">
            <v>RK</v>
          </cell>
          <cell r="AE2031">
            <v>879</v>
          </cell>
          <cell r="AF2031">
            <v>25</v>
          </cell>
          <cell r="AG2031">
            <v>71</v>
          </cell>
          <cell r="AH2031">
            <v>1731.7073170731708</v>
          </cell>
          <cell r="AJ2031">
            <v>144</v>
          </cell>
          <cell r="AL2031">
            <v>51</v>
          </cell>
          <cell r="AM2031">
            <v>17</v>
          </cell>
          <cell r="AN2031">
            <v>1275</v>
          </cell>
          <cell r="AO2031">
            <v>52.274999999999999</v>
          </cell>
          <cell r="AP2031" t="e">
            <v>#N/A</v>
          </cell>
          <cell r="AQ2031" t="e">
            <v>#N/A</v>
          </cell>
          <cell r="AR2031" t="e">
            <v>#N/A</v>
          </cell>
          <cell r="AS2031" t="e">
            <v>#N/A</v>
          </cell>
          <cell r="AT2031" t="e">
            <v>#N/A</v>
          </cell>
        </row>
        <row r="2032">
          <cell r="B2032" t="str">
            <v>MR151326</v>
          </cell>
          <cell r="C2032" t="str">
            <v>MR151326;A</v>
          </cell>
          <cell r="D2032" t="str">
            <v>F-RP</v>
          </cell>
          <cell r="E2032" t="str">
            <v>JT</v>
          </cell>
          <cell r="F2032" t="str">
            <v>IRC</v>
          </cell>
          <cell r="G2032">
            <v>0</v>
          </cell>
          <cell r="H2032">
            <v>510</v>
          </cell>
          <cell r="I2032" t="e">
            <v>#N/A</v>
          </cell>
          <cell r="J2032" t="e">
            <v>#N/A</v>
          </cell>
          <cell r="K2032" t="str">
            <v>AG2600;PRS080</v>
          </cell>
          <cell r="L2032" t="e">
            <v>#N/A</v>
          </cell>
          <cell r="M2032" t="e">
            <v>#N/A</v>
          </cell>
          <cell r="N2032" t="str">
            <v>25x1</v>
          </cell>
          <cell r="O2032" t="str">
            <v>Injection</v>
          </cell>
          <cell r="P2032" t="str">
            <v>Press Dep.</v>
          </cell>
          <cell r="Q2032" t="str">
            <v>NO</v>
          </cell>
          <cell r="R2032" t="str">
            <v>205 / 220</v>
          </cell>
          <cell r="S2032">
            <v>150</v>
          </cell>
          <cell r="U2032">
            <v>50</v>
          </cell>
          <cell r="W2032">
            <v>8</v>
          </cell>
          <cell r="Y2032">
            <v>12</v>
          </cell>
          <cell r="Z2032">
            <v>1025</v>
          </cell>
          <cell r="AA2032">
            <v>165</v>
          </cell>
          <cell r="AB2032">
            <v>10</v>
          </cell>
          <cell r="AC2032">
            <v>47</v>
          </cell>
          <cell r="AD2032" t="str">
            <v>RK</v>
          </cell>
          <cell r="AE2032">
            <v>879</v>
          </cell>
          <cell r="AF2032">
            <v>25</v>
          </cell>
          <cell r="AG2032" t="e">
            <v>#N/A</v>
          </cell>
          <cell r="AH2032" t="e">
            <v>#N/A</v>
          </cell>
          <cell r="AJ2032">
            <v>580</v>
          </cell>
          <cell r="AL2032">
            <v>51</v>
          </cell>
          <cell r="AM2032">
            <v>17</v>
          </cell>
          <cell r="AN2032">
            <v>1275</v>
          </cell>
          <cell r="AO2032">
            <v>52.274999999999999</v>
          </cell>
          <cell r="AP2032" t="e">
            <v>#N/A</v>
          </cell>
          <cell r="AQ2032" t="e">
            <v>#N/A</v>
          </cell>
          <cell r="AR2032" t="e">
            <v>#N/A</v>
          </cell>
          <cell r="AS2032" t="e">
            <v>#N/A</v>
          </cell>
          <cell r="AT2032" t="e">
            <v>#N/A</v>
          </cell>
        </row>
        <row r="2033">
          <cell r="B2033" t="str">
            <v>MR151327</v>
          </cell>
          <cell r="C2033" t="str">
            <v>MR151327;A</v>
          </cell>
          <cell r="D2033" t="str">
            <v>F-WCLHO</v>
          </cell>
          <cell r="E2033" t="str">
            <v>MSC</v>
          </cell>
          <cell r="F2033" t="str">
            <v>IRC</v>
          </cell>
          <cell r="G2033" t="str">
            <v>HOSE AIR INTA</v>
          </cell>
          <cell r="H2033">
            <v>510</v>
          </cell>
          <cell r="I2033" t="e">
            <v>#N/A</v>
          </cell>
          <cell r="J2033" t="e">
            <v>#N/A</v>
          </cell>
          <cell r="K2033" t="str">
            <v>AG2600;PRS080</v>
          </cell>
          <cell r="L2033" t="e">
            <v>#N/A</v>
          </cell>
          <cell r="M2033" t="e">
            <v>#N/A</v>
          </cell>
          <cell r="N2033" t="str">
            <v>25x1</v>
          </cell>
          <cell r="P2033" t="str">
            <v>PRS</v>
          </cell>
          <cell r="Z2033">
            <v>925</v>
          </cell>
          <cell r="AF2033">
            <v>25</v>
          </cell>
          <cell r="AG2033" t="e">
            <v>#N/A</v>
          </cell>
          <cell r="AH2033" t="e">
            <v>#N/A</v>
          </cell>
          <cell r="AL2033">
            <v>51</v>
          </cell>
          <cell r="AM2033">
            <v>17</v>
          </cell>
          <cell r="AN2033">
            <v>1275</v>
          </cell>
          <cell r="AO2033">
            <v>47.174999999999997</v>
          </cell>
          <cell r="AP2033">
            <v>812</v>
          </cell>
          <cell r="AQ2033" t="e">
            <v>#N/A</v>
          </cell>
          <cell r="AR2033" t="str">
            <v>INJ</v>
          </cell>
          <cell r="AS2033">
            <v>119.8</v>
          </cell>
          <cell r="AT2033" t="e">
            <v>#N/A</v>
          </cell>
        </row>
        <row r="2034">
          <cell r="B2034" t="str">
            <v>MR151342</v>
          </cell>
          <cell r="C2034" t="str">
            <v>MR151342;A</v>
          </cell>
          <cell r="D2034" t="str">
            <v>F-EM</v>
          </cell>
          <cell r="E2034" t="e">
            <v>#N/A</v>
          </cell>
          <cell r="F2034" t="e">
            <v>#N/A</v>
          </cell>
          <cell r="G2034" t="e">
            <v>#N/A</v>
          </cell>
          <cell r="H2034" t="str">
            <v>INJ 13-17,36-39,63</v>
          </cell>
          <cell r="I2034" t="e">
            <v>#N/A</v>
          </cell>
          <cell r="J2034" t="e">
            <v>#N/A</v>
          </cell>
          <cell r="K2034" t="str">
            <v>AS-5407;INJ080</v>
          </cell>
          <cell r="L2034">
            <v>3</v>
          </cell>
          <cell r="M2034">
            <v>0</v>
          </cell>
          <cell r="N2034" t="str">
            <v>4x2</v>
          </cell>
          <cell r="O2034" t="str">
            <v>Transfer</v>
          </cell>
          <cell r="P2034" t="str">
            <v>Press Dep.</v>
          </cell>
          <cell r="Q2034" t="str">
            <v>NO</v>
          </cell>
          <cell r="R2034" t="str">
            <v>205 / 220</v>
          </cell>
          <cell r="S2034">
            <v>150</v>
          </cell>
          <cell r="T2034">
            <v>1</v>
          </cell>
          <cell r="U2034">
            <v>100</v>
          </cell>
          <cell r="V2034">
            <v>185</v>
          </cell>
          <cell r="W2034">
            <v>8</v>
          </cell>
          <cell r="Y2034">
            <v>25</v>
          </cell>
          <cell r="Z2034">
            <v>990</v>
          </cell>
          <cell r="AA2034">
            <v>165</v>
          </cell>
          <cell r="AB2034">
            <v>10</v>
          </cell>
          <cell r="AC2034">
            <v>47</v>
          </cell>
          <cell r="AD2034" t="str">
            <v>RK</v>
          </cell>
          <cell r="AE2034">
            <v>879</v>
          </cell>
          <cell r="AF2034">
            <v>4</v>
          </cell>
          <cell r="AG2034">
            <v>3</v>
          </cell>
          <cell r="AH2034">
            <v>12.121212121212121</v>
          </cell>
          <cell r="AJ2034">
            <v>580</v>
          </cell>
          <cell r="AL2034">
            <v>42</v>
          </cell>
          <cell r="AM2034">
            <v>14</v>
          </cell>
          <cell r="AN2034">
            <v>168</v>
          </cell>
          <cell r="AO2034">
            <v>41.58</v>
          </cell>
          <cell r="AP2034" t="e">
            <v>#N/A</v>
          </cell>
          <cell r="AQ2034" t="e">
            <v>#N/A</v>
          </cell>
          <cell r="AR2034" t="e">
            <v>#N/A</v>
          </cell>
          <cell r="AS2034" t="e">
            <v>#N/A</v>
          </cell>
          <cell r="AT2034" t="e">
            <v>#N/A</v>
          </cell>
        </row>
        <row r="2035">
          <cell r="B2035" t="str">
            <v>MR151348</v>
          </cell>
          <cell r="C2035" t="str">
            <v>MR151348;A</v>
          </cell>
          <cell r="D2035" t="str">
            <v>F-EM</v>
          </cell>
          <cell r="E2035" t="str">
            <v>MSC-JT</v>
          </cell>
          <cell r="F2035" t="str">
            <v>IRC</v>
          </cell>
          <cell r="G2035" t="str">
            <v>HOSE AIR INTA</v>
          </cell>
          <cell r="H2035" t="str">
            <v>INJ 13-17,36-39,63</v>
          </cell>
          <cell r="I2035" t="e">
            <v>#N/A</v>
          </cell>
          <cell r="J2035" t="e">
            <v>#N/A</v>
          </cell>
          <cell r="K2035" t="str">
            <v>AS5603;INJ080</v>
          </cell>
          <cell r="L2035">
            <v>70</v>
          </cell>
          <cell r="M2035">
            <v>335</v>
          </cell>
          <cell r="N2035" t="str">
            <v>4x1</v>
          </cell>
          <cell r="O2035" t="str">
            <v>Transfer</v>
          </cell>
          <cell r="P2035" t="str">
            <v>Press Dep.</v>
          </cell>
          <cell r="Q2035" t="str">
            <v>NO</v>
          </cell>
          <cell r="R2035" t="str">
            <v>205 / 220</v>
          </cell>
          <cell r="S2035">
            <v>150</v>
          </cell>
          <cell r="T2035">
            <v>1</v>
          </cell>
          <cell r="U2035">
            <v>100</v>
          </cell>
          <cell r="V2035">
            <v>185</v>
          </cell>
          <cell r="W2035">
            <v>8</v>
          </cell>
          <cell r="Y2035">
            <v>25</v>
          </cell>
          <cell r="Z2035">
            <v>800</v>
          </cell>
          <cell r="AA2035">
            <v>165</v>
          </cell>
          <cell r="AB2035">
            <v>10</v>
          </cell>
          <cell r="AC2035">
            <v>53</v>
          </cell>
          <cell r="AD2035" t="str">
            <v>RK</v>
          </cell>
          <cell r="AE2035">
            <v>879</v>
          </cell>
          <cell r="AF2035">
            <v>4</v>
          </cell>
          <cell r="AG2035">
            <v>70</v>
          </cell>
          <cell r="AH2035">
            <v>350</v>
          </cell>
          <cell r="AJ2035">
            <v>940</v>
          </cell>
          <cell r="AL2035">
            <v>75</v>
          </cell>
          <cell r="AM2035">
            <v>25</v>
          </cell>
          <cell r="AN2035">
            <v>300</v>
          </cell>
          <cell r="AO2035">
            <v>60</v>
          </cell>
          <cell r="AP2035" t="e">
            <v>#N/A</v>
          </cell>
          <cell r="AQ2035" t="e">
            <v>#N/A</v>
          </cell>
          <cell r="AR2035" t="e">
            <v>#N/A</v>
          </cell>
          <cell r="AS2035" t="e">
            <v>#N/A</v>
          </cell>
          <cell r="AT2035" t="e">
            <v>#N/A</v>
          </cell>
        </row>
        <row r="2036">
          <cell r="B2036" t="str">
            <v>MR151348B</v>
          </cell>
          <cell r="C2036" t="str">
            <v>MR151348;A</v>
          </cell>
          <cell r="D2036" t="e">
            <v>#N/A</v>
          </cell>
          <cell r="E2036" t="e">
            <v>#N/A</v>
          </cell>
          <cell r="F2036" t="e">
            <v>#N/A</v>
          </cell>
          <cell r="G2036" t="e">
            <v>#N/A</v>
          </cell>
          <cell r="H2036" t="str">
            <v>INJ 13-17,36-39,63</v>
          </cell>
          <cell r="I2036" t="e">
            <v>#N/A</v>
          </cell>
          <cell r="J2036" t="e">
            <v>#N/A</v>
          </cell>
          <cell r="K2036" t="str">
            <v>AS5603;INJ080</v>
          </cell>
          <cell r="L2036">
            <v>70</v>
          </cell>
          <cell r="M2036">
            <v>291.30434782608694</v>
          </cell>
          <cell r="N2036" t="str">
            <v>4x1</v>
          </cell>
          <cell r="O2036" t="str">
            <v>Injection</v>
          </cell>
          <cell r="P2036" t="str">
            <v>Press Dep.</v>
          </cell>
          <cell r="Q2036" t="str">
            <v>NO</v>
          </cell>
          <cell r="R2036" t="str">
            <v>205 / 220</v>
          </cell>
          <cell r="S2036">
            <v>150</v>
          </cell>
          <cell r="U2036">
            <v>50</v>
          </cell>
          <cell r="W2036">
            <v>8</v>
          </cell>
          <cell r="Y2036">
            <v>12</v>
          </cell>
          <cell r="Z2036">
            <v>920</v>
          </cell>
          <cell r="AA2036">
            <v>175</v>
          </cell>
          <cell r="AB2036">
            <v>10</v>
          </cell>
          <cell r="AC2036">
            <v>53</v>
          </cell>
          <cell r="AD2036" t="str">
            <v>RK</v>
          </cell>
          <cell r="AE2036">
            <v>1400</v>
          </cell>
          <cell r="AF2036">
            <v>4</v>
          </cell>
          <cell r="AG2036">
            <v>70</v>
          </cell>
          <cell r="AH2036">
            <v>304.3478260869565</v>
          </cell>
          <cell r="AL2036">
            <v>81</v>
          </cell>
          <cell r="AM2036">
            <v>27</v>
          </cell>
          <cell r="AN2036">
            <v>324</v>
          </cell>
          <cell r="AO2036">
            <v>74.52</v>
          </cell>
          <cell r="AP2036" t="e">
            <v>#N/A</v>
          </cell>
          <cell r="AQ2036" t="e">
            <v>#N/A</v>
          </cell>
          <cell r="AR2036" t="e">
            <v>#N/A</v>
          </cell>
          <cell r="AS2036" t="e">
            <v>#N/A</v>
          </cell>
          <cell r="AT2036" t="e">
            <v>#N/A</v>
          </cell>
        </row>
        <row r="2037">
          <cell r="B2037" t="str">
            <v>MR151375</v>
          </cell>
          <cell r="C2037" t="str">
            <v>MR151375;A</v>
          </cell>
          <cell r="D2037" t="str">
            <v>F-EM</v>
          </cell>
          <cell r="E2037" t="str">
            <v>MSC-JT</v>
          </cell>
          <cell r="F2037" t="str">
            <v>IRC</v>
          </cell>
          <cell r="G2037">
            <v>0</v>
          </cell>
          <cell r="H2037" t="str">
            <v>INJ 13-17,36-39,63</v>
          </cell>
          <cell r="I2037" t="e">
            <v>#N/A</v>
          </cell>
          <cell r="J2037" t="e">
            <v>#N/A</v>
          </cell>
          <cell r="K2037" t="str">
            <v>AS5603;INJ080</v>
          </cell>
          <cell r="L2037">
            <v>70</v>
          </cell>
          <cell r="M2037">
            <v>211.02362204724409</v>
          </cell>
          <cell r="N2037" t="str">
            <v>4x1</v>
          </cell>
          <cell r="O2037" t="str">
            <v>Transfer</v>
          </cell>
          <cell r="P2037" t="str">
            <v>Press Dep.</v>
          </cell>
          <cell r="Q2037" t="str">
            <v>NO</v>
          </cell>
          <cell r="R2037" t="str">
            <v>205 / 220</v>
          </cell>
          <cell r="S2037">
            <v>120</v>
          </cell>
          <cell r="T2037">
            <v>2</v>
          </cell>
          <cell r="U2037">
            <v>85</v>
          </cell>
          <cell r="V2037">
            <v>160</v>
          </cell>
          <cell r="W2037">
            <v>9</v>
          </cell>
          <cell r="Y2037">
            <v>30</v>
          </cell>
          <cell r="Z2037">
            <v>1270</v>
          </cell>
          <cell r="AA2037">
            <v>165</v>
          </cell>
          <cell r="AB2037">
            <v>15</v>
          </cell>
          <cell r="AC2037">
            <v>53</v>
          </cell>
          <cell r="AD2037" t="str">
            <v>RK</v>
          </cell>
          <cell r="AE2037">
            <v>1400</v>
          </cell>
          <cell r="AF2037">
            <v>4</v>
          </cell>
          <cell r="AG2037">
            <v>70</v>
          </cell>
          <cell r="AH2037">
            <v>220.4724409448819</v>
          </cell>
          <cell r="AJ2037">
            <v>0</v>
          </cell>
          <cell r="AL2037">
            <v>54</v>
          </cell>
          <cell r="AM2037">
            <v>18</v>
          </cell>
          <cell r="AN2037">
            <v>216</v>
          </cell>
          <cell r="AO2037">
            <v>68.58</v>
          </cell>
          <cell r="AP2037" t="e">
            <v>#N/A</v>
          </cell>
          <cell r="AQ2037" t="e">
            <v>#N/A</v>
          </cell>
          <cell r="AR2037" t="e">
            <v>#N/A</v>
          </cell>
          <cell r="AS2037" t="e">
            <v>#N/A</v>
          </cell>
          <cell r="AT2037" t="e">
            <v>#N/A</v>
          </cell>
        </row>
        <row r="2038">
          <cell r="B2038" t="str">
            <v>MR180656</v>
          </cell>
          <cell r="C2038" t="str">
            <v>MR180656;A</v>
          </cell>
          <cell r="D2038" t="str">
            <v>F-EM</v>
          </cell>
          <cell r="E2038" t="str">
            <v>MSC</v>
          </cell>
          <cell r="F2038" t="str">
            <v>IRC</v>
          </cell>
          <cell r="G2038">
            <v>0</v>
          </cell>
          <cell r="H2038">
            <v>510</v>
          </cell>
          <cell r="I2038" t="e">
            <v>#N/A</v>
          </cell>
          <cell r="J2038" t="e">
            <v>#N/A</v>
          </cell>
          <cell r="K2038" t="str">
            <v>AS2400;PRS080</v>
          </cell>
          <cell r="L2038">
            <v>64</v>
          </cell>
          <cell r="M2038">
            <v>787.09677419354841</v>
          </cell>
          <cell r="N2038" t="str">
            <v>16x1</v>
          </cell>
          <cell r="O2038" t="str">
            <v>Transfer</v>
          </cell>
          <cell r="P2038" t="str">
            <v>Press Dep.</v>
          </cell>
          <cell r="Q2038" t="str">
            <v>NO</v>
          </cell>
          <cell r="R2038" t="str">
            <v>205 / 220</v>
          </cell>
          <cell r="S2038">
            <v>120</v>
          </cell>
          <cell r="T2038">
            <v>2</v>
          </cell>
          <cell r="U2038">
            <v>85</v>
          </cell>
          <cell r="V2038">
            <v>160</v>
          </cell>
          <cell r="W2038">
            <v>9</v>
          </cell>
          <cell r="Y2038">
            <v>30</v>
          </cell>
          <cell r="Z2038">
            <v>1240</v>
          </cell>
          <cell r="AA2038">
            <v>180</v>
          </cell>
          <cell r="AB2038">
            <v>15</v>
          </cell>
          <cell r="AC2038">
            <v>53</v>
          </cell>
          <cell r="AD2038" t="str">
            <v>RK</v>
          </cell>
          <cell r="AE2038">
            <v>1400</v>
          </cell>
          <cell r="AF2038">
            <v>16</v>
          </cell>
          <cell r="AG2038">
            <v>64</v>
          </cell>
          <cell r="AH2038">
            <v>825.80645161290317</v>
          </cell>
          <cell r="AJ2038">
            <v>10</v>
          </cell>
          <cell r="AL2038">
            <v>66</v>
          </cell>
          <cell r="AM2038">
            <v>22</v>
          </cell>
          <cell r="AN2038">
            <v>1056</v>
          </cell>
          <cell r="AO2038">
            <v>81.84</v>
          </cell>
          <cell r="AP2038" t="e">
            <v>#N/A</v>
          </cell>
          <cell r="AQ2038" t="e">
            <v>#N/A</v>
          </cell>
          <cell r="AR2038" t="e">
            <v>#N/A</v>
          </cell>
          <cell r="AS2038" t="e">
            <v>#N/A</v>
          </cell>
          <cell r="AT2038" t="e">
            <v>#N/A</v>
          </cell>
        </row>
        <row r="2039">
          <cell r="B2039" t="str">
            <v>MR180656</v>
          </cell>
          <cell r="C2039" t="str">
            <v>MR180656;A</v>
          </cell>
          <cell r="D2039" t="str">
            <v>F-EM</v>
          </cell>
          <cell r="E2039" t="e">
            <v>#N/A</v>
          </cell>
          <cell r="F2039" t="e">
            <v>#N/A</v>
          </cell>
          <cell r="G2039" t="e">
            <v>#N/A</v>
          </cell>
          <cell r="H2039" t="str">
            <v>INM 4,16,17,28,32-35</v>
          </cell>
          <cell r="I2039" t="e">
            <v>#N/A</v>
          </cell>
          <cell r="J2039" t="e">
            <v>#N/A</v>
          </cell>
          <cell r="K2039" t="str">
            <v>AS5400;PRS080</v>
          </cell>
          <cell r="L2039" t="e">
            <v>#N/A</v>
          </cell>
          <cell r="M2039" t="e">
            <v>#N/A</v>
          </cell>
          <cell r="N2039" t="str">
            <v>16x1</v>
          </cell>
          <cell r="O2039" t="str">
            <v>Transfer</v>
          </cell>
          <cell r="P2039" t="str">
            <v>Press Dep.</v>
          </cell>
          <cell r="Q2039" t="str">
            <v>NO</v>
          </cell>
          <cell r="R2039" t="str">
            <v>205 / 220</v>
          </cell>
          <cell r="S2039">
            <v>100</v>
          </cell>
          <cell r="T2039">
            <v>2</v>
          </cell>
          <cell r="U2039">
            <v>85</v>
          </cell>
          <cell r="V2039">
            <v>160</v>
          </cell>
          <cell r="W2039">
            <v>9</v>
          </cell>
          <cell r="Y2039">
            <v>30</v>
          </cell>
          <cell r="Z2039">
            <v>1400</v>
          </cell>
          <cell r="AA2039">
            <v>165</v>
          </cell>
          <cell r="AB2039">
            <v>15</v>
          </cell>
          <cell r="AC2039">
            <v>53</v>
          </cell>
          <cell r="AD2039" t="str">
            <v>RK</v>
          </cell>
          <cell r="AE2039">
            <v>1400</v>
          </cell>
          <cell r="AF2039">
            <v>16</v>
          </cell>
          <cell r="AG2039" t="e">
            <v>#N/A</v>
          </cell>
          <cell r="AH2039" t="e">
            <v>#N/A</v>
          </cell>
          <cell r="AJ2039">
            <v>22</v>
          </cell>
          <cell r="AL2039">
            <v>66</v>
          </cell>
          <cell r="AM2039">
            <v>22</v>
          </cell>
          <cell r="AN2039">
            <v>1056</v>
          </cell>
          <cell r="AO2039">
            <v>92.4</v>
          </cell>
          <cell r="AP2039" t="e">
            <v>#N/A</v>
          </cell>
          <cell r="AQ2039" t="e">
            <v>#N/A</v>
          </cell>
          <cell r="AR2039" t="e">
            <v>#N/A</v>
          </cell>
          <cell r="AS2039" t="e">
            <v>#N/A</v>
          </cell>
          <cell r="AT2039" t="e">
            <v>#N/A</v>
          </cell>
        </row>
        <row r="2040">
          <cell r="B2040" t="str">
            <v>MR180824</v>
          </cell>
          <cell r="C2040" t="str">
            <v>MR180824;A</v>
          </cell>
          <cell r="D2040" t="str">
            <v>F-RPM</v>
          </cell>
          <cell r="E2040" t="e">
            <v>#N/A</v>
          </cell>
          <cell r="F2040" t="e">
            <v>#N/A</v>
          </cell>
          <cell r="G2040" t="e">
            <v>#N/A</v>
          </cell>
          <cell r="H2040">
            <v>510</v>
          </cell>
          <cell r="I2040" t="e">
            <v>#N/A</v>
          </cell>
          <cell r="J2040" t="e">
            <v>#N/A</v>
          </cell>
          <cell r="K2040" t="str">
            <v>BE2400;PRS080</v>
          </cell>
          <cell r="L2040">
            <v>88</v>
          </cell>
          <cell r="M2040">
            <v>912.75167785234896</v>
          </cell>
          <cell r="N2040" t="str">
            <v>16x2</v>
          </cell>
          <cell r="O2040" t="str">
            <v>Injection</v>
          </cell>
          <cell r="P2040" t="str">
            <v>Press Dep.</v>
          </cell>
          <cell r="Q2040" t="str">
            <v>NO</v>
          </cell>
          <cell r="R2040" t="str">
            <v>205 / 220</v>
          </cell>
          <cell r="S2040">
            <v>150</v>
          </cell>
          <cell r="U2040">
            <v>50</v>
          </cell>
          <cell r="W2040">
            <v>8</v>
          </cell>
          <cell r="Y2040">
            <v>12</v>
          </cell>
          <cell r="Z2040">
            <v>1490</v>
          </cell>
          <cell r="AA2040">
            <v>175</v>
          </cell>
          <cell r="AB2040">
            <v>10</v>
          </cell>
          <cell r="AC2040">
            <v>50</v>
          </cell>
          <cell r="AD2040" t="str">
            <v>RK</v>
          </cell>
          <cell r="AE2040">
            <v>1400</v>
          </cell>
          <cell r="AF2040">
            <v>16</v>
          </cell>
          <cell r="AG2040">
            <v>88</v>
          </cell>
          <cell r="AH2040">
            <v>944.96644295302008</v>
          </cell>
          <cell r="AJ2040">
            <v>25</v>
          </cell>
          <cell r="AL2040">
            <v>33</v>
          </cell>
          <cell r="AM2040">
            <v>11</v>
          </cell>
          <cell r="AN2040">
            <v>528</v>
          </cell>
          <cell r="AO2040">
            <v>49.17</v>
          </cell>
          <cell r="AP2040" t="e">
            <v>#N/A</v>
          </cell>
          <cell r="AQ2040" t="e">
            <v>#N/A</v>
          </cell>
          <cell r="AR2040" t="e">
            <v>#N/A</v>
          </cell>
          <cell r="AS2040" t="e">
            <v>#N/A</v>
          </cell>
          <cell r="AT2040" t="e">
            <v>#N/A</v>
          </cell>
        </row>
        <row r="2041">
          <cell r="B2041" t="str">
            <v>MR184288</v>
          </cell>
          <cell r="C2041" t="str">
            <v>MR184288</v>
          </cell>
          <cell r="D2041" t="str">
            <v>F-SCR</v>
          </cell>
          <cell r="E2041" t="str">
            <v>MSC</v>
          </cell>
          <cell r="F2041" t="str">
            <v>IRC</v>
          </cell>
          <cell r="G2041">
            <v>0</v>
          </cell>
          <cell r="H2041" t="str">
            <v>SCR</v>
          </cell>
          <cell r="I2041" t="e">
            <v>#N/A</v>
          </cell>
          <cell r="J2041" t="e">
            <v>#N/A</v>
          </cell>
          <cell r="K2041" t="str">
            <v>AS-2996</v>
          </cell>
          <cell r="L2041" t="e">
            <v>#N/A</v>
          </cell>
          <cell r="M2041" t="e">
            <v>#N/A</v>
          </cell>
          <cell r="N2041" t="str">
            <v>1x1</v>
          </cell>
          <cell r="O2041" t="str">
            <v>Transfer</v>
          </cell>
          <cell r="P2041" t="str">
            <v>Press Dep.</v>
          </cell>
          <cell r="Q2041" t="str">
            <v>NO</v>
          </cell>
          <cell r="R2041" t="str">
            <v>205 / 220</v>
          </cell>
          <cell r="S2041">
            <v>120</v>
          </cell>
          <cell r="T2041">
            <v>2</v>
          </cell>
          <cell r="U2041">
            <v>85</v>
          </cell>
          <cell r="V2041">
            <v>160</v>
          </cell>
          <cell r="W2041">
            <v>9</v>
          </cell>
          <cell r="Y2041">
            <v>30</v>
          </cell>
          <cell r="Z2041" t="e">
            <v>#VALUE!</v>
          </cell>
          <cell r="AA2041">
            <v>165</v>
          </cell>
          <cell r="AB2041">
            <v>15</v>
          </cell>
          <cell r="AC2041">
            <v>55</v>
          </cell>
          <cell r="AD2041" t="str">
            <v>RK</v>
          </cell>
          <cell r="AE2041">
            <v>600</v>
          </cell>
          <cell r="AF2041">
            <v>1</v>
          </cell>
          <cell r="AG2041" t="e">
            <v>#N/A</v>
          </cell>
          <cell r="AH2041" t="e">
            <v>#N/A</v>
          </cell>
          <cell r="AJ2041">
            <v>30</v>
          </cell>
          <cell r="AL2041" t="e">
            <v>#N/A</v>
          </cell>
          <cell r="AM2041" t="e">
            <v>#N/A</v>
          </cell>
          <cell r="AN2041" t="e">
            <v>#N/A</v>
          </cell>
          <cell r="AO2041" t="e">
            <v>#VALUE!</v>
          </cell>
          <cell r="AP2041" t="e">
            <v>#N/A</v>
          </cell>
          <cell r="AQ2041" t="e">
            <v>#N/A</v>
          </cell>
          <cell r="AR2041" t="e">
            <v>#N/A</v>
          </cell>
          <cell r="AS2041" t="e">
            <v>#N/A</v>
          </cell>
          <cell r="AT2041" t="e">
            <v>#VALUE!</v>
          </cell>
        </row>
        <row r="2042">
          <cell r="B2042" t="str">
            <v>MR185997</v>
          </cell>
          <cell r="C2042" t="str">
            <v>MR185997</v>
          </cell>
          <cell r="D2042" t="str">
            <v>F-SCR</v>
          </cell>
          <cell r="E2042" t="str">
            <v>MSC</v>
          </cell>
          <cell r="F2042" t="str">
            <v>IRC</v>
          </cell>
          <cell r="G2042" t="str">
            <v>BUSHING RUBBER</v>
          </cell>
          <cell r="H2042" t="str">
            <v>SCR</v>
          </cell>
          <cell r="I2042" t="e">
            <v>#N/A</v>
          </cell>
          <cell r="J2042" t="e">
            <v>#N/A</v>
          </cell>
          <cell r="K2042" t="str">
            <v>AS-2996</v>
          </cell>
          <cell r="L2042" t="e">
            <v>#N/A</v>
          </cell>
          <cell r="M2042" t="e">
            <v>#N/A</v>
          </cell>
          <cell r="N2042" t="str">
            <v>1x1</v>
          </cell>
          <cell r="O2042" t="str">
            <v>Injection</v>
          </cell>
          <cell r="P2042" t="str">
            <v>Press Dep.</v>
          </cell>
          <cell r="Q2042" t="str">
            <v>NO</v>
          </cell>
          <cell r="R2042" t="str">
            <v>-</v>
          </cell>
          <cell r="S2042">
            <v>100</v>
          </cell>
          <cell r="U2042">
            <v>50</v>
          </cell>
          <cell r="W2042">
            <v>8</v>
          </cell>
          <cell r="Y2042">
            <v>4</v>
          </cell>
          <cell r="Z2042" t="e">
            <v>#VALUE!</v>
          </cell>
          <cell r="AA2042">
            <v>175</v>
          </cell>
          <cell r="AB2042">
            <v>20</v>
          </cell>
          <cell r="AC2042">
            <v>50</v>
          </cell>
          <cell r="AD2042" t="str">
            <v>RK</v>
          </cell>
          <cell r="AE2042">
            <v>0</v>
          </cell>
          <cell r="AF2042">
            <v>1</v>
          </cell>
          <cell r="AG2042" t="e">
            <v>#N/A</v>
          </cell>
          <cell r="AH2042" t="e">
            <v>#N/A</v>
          </cell>
          <cell r="AJ2042">
            <v>38.744999999999997</v>
          </cell>
          <cell r="AL2042" t="e">
            <v>#N/A</v>
          </cell>
          <cell r="AM2042" t="e">
            <v>#N/A</v>
          </cell>
          <cell r="AN2042" t="e">
            <v>#N/A</v>
          </cell>
          <cell r="AO2042" t="e">
            <v>#VALUE!</v>
          </cell>
          <cell r="AP2042" t="e">
            <v>#N/A</v>
          </cell>
          <cell r="AQ2042" t="e">
            <v>#N/A</v>
          </cell>
          <cell r="AR2042" t="e">
            <v>#N/A</v>
          </cell>
          <cell r="AS2042" t="e">
            <v>#N/A</v>
          </cell>
          <cell r="AT2042" t="e">
            <v>#VALUE!</v>
          </cell>
        </row>
        <row r="2043">
          <cell r="B2043" t="str">
            <v>MR195623</v>
          </cell>
          <cell r="C2043" t="str">
            <v>MR195623;A</v>
          </cell>
          <cell r="D2043" t="str">
            <v>F-WCL01</v>
          </cell>
          <cell r="E2043" t="str">
            <v>MSC</v>
          </cell>
          <cell r="F2043" t="str">
            <v>IRC</v>
          </cell>
          <cell r="G2043">
            <v>0</v>
          </cell>
          <cell r="H2043" t="str">
            <v>INJ 40,58-63</v>
          </cell>
          <cell r="I2043" t="e">
            <v>#N/A</v>
          </cell>
          <cell r="J2043" t="e">
            <v>#N/A</v>
          </cell>
          <cell r="K2043" t="str">
            <v>E-5560;INJ080</v>
          </cell>
          <cell r="L2043">
            <v>83</v>
          </cell>
          <cell r="M2043">
            <v>519.48051948051943</v>
          </cell>
          <cell r="N2043" t="str">
            <v>1x3</v>
          </cell>
          <cell r="O2043" t="str">
            <v>Injection</v>
          </cell>
          <cell r="P2043" t="str">
            <v>Press Dep.</v>
          </cell>
          <cell r="Q2043" t="str">
            <v>NO</v>
          </cell>
          <cell r="R2043" t="str">
            <v>-</v>
          </cell>
          <cell r="S2043">
            <v>150</v>
          </cell>
          <cell r="U2043">
            <v>50</v>
          </cell>
          <cell r="W2043">
            <v>8</v>
          </cell>
          <cell r="Y2043">
            <v>4</v>
          </cell>
          <cell r="Z2043">
            <v>154</v>
          </cell>
          <cell r="AA2043">
            <v>170</v>
          </cell>
          <cell r="AB2043">
            <v>10</v>
          </cell>
          <cell r="AC2043">
            <v>50</v>
          </cell>
          <cell r="AD2043" t="str">
            <v>RK</v>
          </cell>
          <cell r="AE2043">
            <v>0</v>
          </cell>
          <cell r="AF2043">
            <v>1</v>
          </cell>
          <cell r="AG2043">
            <v>83</v>
          </cell>
          <cell r="AH2043">
            <v>538.96103896103898</v>
          </cell>
          <cell r="AJ2043">
            <v>38.744999999999997</v>
          </cell>
          <cell r="AL2043">
            <v>210</v>
          </cell>
          <cell r="AM2043">
            <v>70</v>
          </cell>
          <cell r="AN2043">
            <v>210</v>
          </cell>
          <cell r="AO2043">
            <v>32.340000000000003</v>
          </cell>
          <cell r="AP2043">
            <v>250</v>
          </cell>
          <cell r="AQ2043" t="e">
            <v>#N/A</v>
          </cell>
          <cell r="AR2043" t="str">
            <v>INJ</v>
          </cell>
          <cell r="AS2043">
            <v>73.040000000000006</v>
          </cell>
          <cell r="AT2043" t="e">
            <v>#N/A</v>
          </cell>
        </row>
        <row r="2044">
          <cell r="B2044" t="str">
            <v>MR195623B</v>
          </cell>
          <cell r="C2044" t="str">
            <v>MR195623;A</v>
          </cell>
          <cell r="D2044" t="e">
            <v>#N/A</v>
          </cell>
          <cell r="E2044" t="e">
            <v>#N/A</v>
          </cell>
          <cell r="F2044" t="e">
            <v>#N/A</v>
          </cell>
          <cell r="G2044" t="e">
            <v>#N/A</v>
          </cell>
          <cell r="H2044" t="str">
            <v>INJ 40,58-63</v>
          </cell>
          <cell r="I2044" t="e">
            <v>#N/A</v>
          </cell>
          <cell r="J2044" t="e">
            <v>#N/A</v>
          </cell>
          <cell r="K2044" t="str">
            <v>E-5560;INJ080</v>
          </cell>
          <cell r="L2044">
            <v>83</v>
          </cell>
          <cell r="M2044">
            <v>640</v>
          </cell>
          <cell r="N2044" t="str">
            <v>2x2</v>
          </cell>
          <cell r="O2044" t="str">
            <v>Comprssion</v>
          </cell>
          <cell r="P2044" t="str">
            <v>Press Dep.</v>
          </cell>
          <cell r="Q2044" t="str">
            <v>NO</v>
          </cell>
          <cell r="R2044" t="str">
            <v>-</v>
          </cell>
          <cell r="S2044">
            <v>120</v>
          </cell>
          <cell r="Y2044">
            <v>3</v>
          </cell>
          <cell r="Z2044">
            <v>250</v>
          </cell>
          <cell r="AA2044">
            <v>175</v>
          </cell>
          <cell r="AB2044">
            <v>10</v>
          </cell>
          <cell r="AC2044">
            <v>72</v>
          </cell>
          <cell r="AD2044" t="str">
            <v>RK</v>
          </cell>
          <cell r="AE2044">
            <v>0</v>
          </cell>
          <cell r="AF2044">
            <v>2</v>
          </cell>
          <cell r="AG2044">
            <v>83</v>
          </cell>
          <cell r="AH2044">
            <v>664</v>
          </cell>
          <cell r="AJ2044">
            <v>113.82113821138212</v>
          </cell>
          <cell r="AL2044">
            <v>180</v>
          </cell>
          <cell r="AM2044">
            <v>60</v>
          </cell>
          <cell r="AN2044">
            <v>360</v>
          </cell>
          <cell r="AO2044">
            <v>45</v>
          </cell>
          <cell r="AP2044" t="e">
            <v>#N/A</v>
          </cell>
          <cell r="AQ2044" t="e">
            <v>#N/A</v>
          </cell>
          <cell r="AR2044" t="e">
            <v>#N/A</v>
          </cell>
          <cell r="AS2044" t="e">
            <v>#N/A</v>
          </cell>
          <cell r="AT2044" t="e">
            <v>#N/A</v>
          </cell>
        </row>
        <row r="2045">
          <cell r="B2045" t="str">
            <v>MR195623B-1</v>
          </cell>
          <cell r="C2045" t="str">
            <v>MR195623;A</v>
          </cell>
          <cell r="D2045" t="e">
            <v>#N/A</v>
          </cell>
          <cell r="E2045" t="e">
            <v>#N/A</v>
          </cell>
          <cell r="F2045" t="e">
            <v>#N/A</v>
          </cell>
          <cell r="G2045" t="e">
            <v>#N/A</v>
          </cell>
          <cell r="H2045" t="str">
            <v>INJ 40,58-63</v>
          </cell>
          <cell r="I2045" t="e">
            <v>#N/A</v>
          </cell>
          <cell r="J2045" t="e">
            <v>#N/A</v>
          </cell>
          <cell r="K2045" t="str">
            <v>E-5560;INJ080</v>
          </cell>
          <cell r="L2045">
            <v>83</v>
          </cell>
          <cell r="M2045">
            <v>640</v>
          </cell>
          <cell r="N2045" t="str">
            <v>2x1</v>
          </cell>
          <cell r="O2045" t="str">
            <v>Comprssion</v>
          </cell>
          <cell r="P2045" t="str">
            <v>Press Dep.</v>
          </cell>
          <cell r="Q2045" t="str">
            <v>NO</v>
          </cell>
          <cell r="R2045" t="str">
            <v>-</v>
          </cell>
          <cell r="S2045">
            <v>120</v>
          </cell>
          <cell r="Y2045">
            <v>3</v>
          </cell>
          <cell r="Z2045">
            <v>250</v>
          </cell>
          <cell r="AA2045">
            <v>175</v>
          </cell>
          <cell r="AB2045">
            <v>10</v>
          </cell>
          <cell r="AC2045">
            <v>72</v>
          </cell>
          <cell r="AD2045" t="str">
            <v>RK</v>
          </cell>
          <cell r="AE2045">
            <v>0</v>
          </cell>
          <cell r="AF2045">
            <v>2</v>
          </cell>
          <cell r="AG2045">
            <v>83</v>
          </cell>
          <cell r="AH2045">
            <v>664</v>
          </cell>
          <cell r="AJ2045">
            <v>113.82113821138212</v>
          </cell>
          <cell r="AL2045">
            <v>60</v>
          </cell>
          <cell r="AM2045">
            <v>60</v>
          </cell>
          <cell r="AN2045">
            <v>120</v>
          </cell>
          <cell r="AO2045">
            <v>15</v>
          </cell>
          <cell r="AP2045" t="e">
            <v>#N/A</v>
          </cell>
          <cell r="AQ2045" t="e">
            <v>#N/A</v>
          </cell>
          <cell r="AR2045" t="e">
            <v>#N/A</v>
          </cell>
          <cell r="AS2045" t="e">
            <v>#N/A</v>
          </cell>
          <cell r="AT2045" t="e">
            <v>#N/A</v>
          </cell>
        </row>
        <row r="2046">
          <cell r="B2046" t="str">
            <v>MR195623B-2</v>
          </cell>
          <cell r="C2046" t="str">
            <v>MR195623;A</v>
          </cell>
          <cell r="D2046" t="e">
            <v>#N/A</v>
          </cell>
          <cell r="E2046" t="e">
            <v>#N/A</v>
          </cell>
          <cell r="F2046" t="e">
            <v>#N/A</v>
          </cell>
          <cell r="G2046" t="e">
            <v>#N/A</v>
          </cell>
          <cell r="H2046" t="str">
            <v>INJ 40,58-63</v>
          </cell>
          <cell r="I2046" t="e">
            <v>#N/A</v>
          </cell>
          <cell r="J2046" t="e">
            <v>#N/A</v>
          </cell>
          <cell r="K2046" t="str">
            <v>E-5560;INJ080</v>
          </cell>
          <cell r="L2046">
            <v>83</v>
          </cell>
          <cell r="M2046">
            <v>640</v>
          </cell>
          <cell r="N2046" t="str">
            <v>2x1</v>
          </cell>
          <cell r="O2046" t="str">
            <v>Comprssion</v>
          </cell>
          <cell r="P2046" t="str">
            <v>Press Dep.</v>
          </cell>
          <cell r="Q2046" t="str">
            <v>NO</v>
          </cell>
          <cell r="R2046" t="str">
            <v>-</v>
          </cell>
          <cell r="S2046">
            <v>120</v>
          </cell>
          <cell r="Y2046">
            <v>3</v>
          </cell>
          <cell r="Z2046">
            <v>250</v>
          </cell>
          <cell r="AA2046">
            <v>175</v>
          </cell>
          <cell r="AB2046">
            <v>10</v>
          </cell>
          <cell r="AC2046">
            <v>72</v>
          </cell>
          <cell r="AD2046" t="str">
            <v>RK</v>
          </cell>
          <cell r="AE2046">
            <v>0</v>
          </cell>
          <cell r="AF2046">
            <v>2</v>
          </cell>
          <cell r="AG2046">
            <v>83</v>
          </cell>
          <cell r="AH2046">
            <v>664</v>
          </cell>
          <cell r="AJ2046">
            <v>113.82113821138212</v>
          </cell>
          <cell r="AL2046">
            <v>120</v>
          </cell>
          <cell r="AM2046">
            <v>60</v>
          </cell>
          <cell r="AN2046">
            <v>240</v>
          </cell>
          <cell r="AO2046">
            <v>30</v>
          </cell>
          <cell r="AP2046" t="e">
            <v>#N/A</v>
          </cell>
          <cell r="AQ2046" t="e">
            <v>#N/A</v>
          </cell>
          <cell r="AR2046" t="e">
            <v>#N/A</v>
          </cell>
          <cell r="AS2046" t="e">
            <v>#N/A</v>
          </cell>
          <cell r="AT2046" t="e">
            <v>#N/A</v>
          </cell>
        </row>
        <row r="2047">
          <cell r="B2047" t="str">
            <v>MR195623D</v>
          </cell>
          <cell r="C2047" t="str">
            <v>MR195623;A</v>
          </cell>
          <cell r="D2047" t="e">
            <v>#N/A</v>
          </cell>
          <cell r="E2047" t="str">
            <v>MSC</v>
          </cell>
          <cell r="F2047" t="str">
            <v>IRC</v>
          </cell>
          <cell r="G2047" t="str">
            <v>INSUL</v>
          </cell>
          <cell r="H2047" t="str">
            <v>INJ 40,58-63</v>
          </cell>
          <cell r="I2047" t="e">
            <v>#N/A</v>
          </cell>
          <cell r="J2047" t="e">
            <v>#N/A</v>
          </cell>
          <cell r="K2047" t="str">
            <v>E-5560;INJ080</v>
          </cell>
          <cell r="L2047">
            <v>83</v>
          </cell>
          <cell r="M2047">
            <v>474.77744807121661</v>
          </cell>
          <cell r="N2047" t="str">
            <v>2x1</v>
          </cell>
          <cell r="O2047" t="str">
            <v>Injection</v>
          </cell>
          <cell r="P2047" t="str">
            <v>Press Dep.</v>
          </cell>
          <cell r="Q2047" t="str">
            <v>NO</v>
          </cell>
          <cell r="R2047" t="str">
            <v>205 / 220</v>
          </cell>
          <cell r="S2047">
            <v>150</v>
          </cell>
          <cell r="U2047">
            <v>50</v>
          </cell>
          <cell r="W2047">
            <v>8</v>
          </cell>
          <cell r="Y2047">
            <v>8</v>
          </cell>
          <cell r="Z2047">
            <v>337</v>
          </cell>
          <cell r="AA2047">
            <v>170</v>
          </cell>
          <cell r="AB2047">
            <v>30</v>
          </cell>
          <cell r="AC2047">
            <v>67</v>
          </cell>
          <cell r="AD2047" t="str">
            <v>RK</v>
          </cell>
          <cell r="AE2047">
            <v>370</v>
          </cell>
          <cell r="AF2047">
            <v>2</v>
          </cell>
          <cell r="AG2047">
            <v>83</v>
          </cell>
          <cell r="AH2047">
            <v>492.58160237388722</v>
          </cell>
          <cell r="AJ2047">
            <v>79</v>
          </cell>
          <cell r="AL2047">
            <v>150</v>
          </cell>
          <cell r="AM2047">
            <v>50</v>
          </cell>
          <cell r="AN2047">
            <v>300</v>
          </cell>
          <cell r="AO2047">
            <v>50.55</v>
          </cell>
          <cell r="AP2047">
            <v>1396</v>
          </cell>
          <cell r="AQ2047" t="e">
            <v>#N/A</v>
          </cell>
          <cell r="AR2047" t="str">
            <v>INJ</v>
          </cell>
          <cell r="AS2047">
            <v>82.55</v>
          </cell>
          <cell r="AT2047" t="e">
            <v>#N/A</v>
          </cell>
        </row>
        <row r="2048">
          <cell r="B2048" t="str">
            <v>MR196592</v>
          </cell>
          <cell r="C2048" t="str">
            <v>MR196592;A</v>
          </cell>
          <cell r="D2048" t="str">
            <v>F-EM</v>
          </cell>
          <cell r="E2048" t="str">
            <v>MSC</v>
          </cell>
          <cell r="F2048" t="str">
            <v>IRC</v>
          </cell>
          <cell r="G2048" t="str">
            <v>INSUL</v>
          </cell>
          <cell r="H2048" t="str">
            <v xml:space="preserve">INJ </v>
          </cell>
          <cell r="I2048" t="e">
            <v>#N/A</v>
          </cell>
          <cell r="J2048" t="e">
            <v>#N/A</v>
          </cell>
          <cell r="K2048" t="str">
            <v>AG-5600;INJ080</v>
          </cell>
          <cell r="L2048">
            <v>71</v>
          </cell>
          <cell r="M2048">
            <v>1511.1111111111111</v>
          </cell>
          <cell r="N2048" t="str">
            <v>4x1</v>
          </cell>
          <cell r="O2048" t="str">
            <v>Comprssion</v>
          </cell>
          <cell r="P2048" t="str">
            <v>Press Dep.</v>
          </cell>
          <cell r="Q2048" t="str">
            <v>NO</v>
          </cell>
          <cell r="R2048" t="str">
            <v>-</v>
          </cell>
          <cell r="S2048">
            <v>120</v>
          </cell>
          <cell r="Y2048">
            <v>3</v>
          </cell>
          <cell r="Z2048">
            <v>180</v>
          </cell>
          <cell r="AA2048">
            <v>175</v>
          </cell>
          <cell r="AB2048">
            <v>0</v>
          </cell>
          <cell r="AC2048">
            <v>0</v>
          </cell>
          <cell r="AD2048" t="str">
            <v>RK</v>
          </cell>
          <cell r="AE2048">
            <v>0</v>
          </cell>
          <cell r="AF2048">
            <v>4</v>
          </cell>
          <cell r="AG2048">
            <v>71</v>
          </cell>
          <cell r="AH2048">
            <v>1577.7777777777778</v>
          </cell>
          <cell r="AJ2048">
            <v>187</v>
          </cell>
          <cell r="AL2048">
            <v>90</v>
          </cell>
          <cell r="AM2048">
            <v>30</v>
          </cell>
          <cell r="AN2048">
            <v>360</v>
          </cell>
          <cell r="AO2048">
            <v>16.2</v>
          </cell>
          <cell r="AP2048" t="e">
            <v>#N/A</v>
          </cell>
          <cell r="AQ2048" t="e">
            <v>#N/A</v>
          </cell>
          <cell r="AR2048" t="e">
            <v>#N/A</v>
          </cell>
          <cell r="AS2048" t="e">
            <v>#N/A</v>
          </cell>
          <cell r="AT2048" t="e">
            <v>#N/A</v>
          </cell>
        </row>
        <row r="2049">
          <cell r="B2049" t="str">
            <v>MR196592</v>
          </cell>
          <cell r="C2049" t="str">
            <v>MR196592;A</v>
          </cell>
          <cell r="D2049" t="str">
            <v>F-EM</v>
          </cell>
          <cell r="E2049" t="str">
            <v>MSC</v>
          </cell>
          <cell r="F2049" t="str">
            <v>IRC</v>
          </cell>
          <cell r="G2049">
            <v>0</v>
          </cell>
          <cell r="H2049" t="str">
            <v>INJ</v>
          </cell>
          <cell r="I2049" t="e">
            <v>#N/A</v>
          </cell>
          <cell r="J2049" t="e">
            <v>#N/A</v>
          </cell>
          <cell r="K2049" t="str">
            <v>AG-5600;INJ080</v>
          </cell>
          <cell r="L2049">
            <v>71</v>
          </cell>
          <cell r="M2049">
            <v>1511.1111111111111</v>
          </cell>
          <cell r="N2049" t="str">
            <v>4x1</v>
          </cell>
          <cell r="O2049" t="str">
            <v>Comprssion</v>
          </cell>
          <cell r="P2049" t="str">
            <v>Press Dep.</v>
          </cell>
          <cell r="Q2049" t="str">
            <v>NO</v>
          </cell>
          <cell r="R2049" t="str">
            <v>-</v>
          </cell>
          <cell r="S2049">
            <v>120</v>
          </cell>
          <cell r="Y2049">
            <v>3</v>
          </cell>
          <cell r="Z2049">
            <v>180</v>
          </cell>
          <cell r="AA2049">
            <v>175</v>
          </cell>
          <cell r="AB2049">
            <v>15</v>
          </cell>
          <cell r="AC2049">
            <v>72</v>
          </cell>
          <cell r="AD2049" t="str">
            <v>RK</v>
          </cell>
          <cell r="AE2049">
            <v>0</v>
          </cell>
          <cell r="AF2049">
            <v>4</v>
          </cell>
          <cell r="AG2049">
            <v>71</v>
          </cell>
          <cell r="AH2049">
            <v>1577.7777777777778</v>
          </cell>
          <cell r="AJ2049">
            <v>137.76</v>
          </cell>
          <cell r="AL2049">
            <v>63</v>
          </cell>
          <cell r="AM2049">
            <v>21</v>
          </cell>
          <cell r="AN2049">
            <v>252</v>
          </cell>
          <cell r="AO2049">
            <v>11.34</v>
          </cell>
          <cell r="AP2049" t="e">
            <v>#N/A</v>
          </cell>
          <cell r="AQ2049" t="e">
            <v>#N/A</v>
          </cell>
          <cell r="AR2049" t="e">
            <v>#N/A</v>
          </cell>
          <cell r="AS2049" t="e">
            <v>#N/A</v>
          </cell>
          <cell r="AT2049" t="e">
            <v>#N/A</v>
          </cell>
        </row>
        <row r="2050">
          <cell r="B2050" t="str">
            <v>MR210217</v>
          </cell>
          <cell r="C2050" t="str">
            <v>MR210217;A</v>
          </cell>
          <cell r="D2050" t="str">
            <v>F-EM</v>
          </cell>
          <cell r="E2050" t="str">
            <v>MSC</v>
          </cell>
          <cell r="F2050" t="str">
            <v>IRC</v>
          </cell>
          <cell r="G2050">
            <v>0</v>
          </cell>
          <cell r="H2050" t="str">
            <v>INM 4,16,17,28,32-35</v>
          </cell>
          <cell r="I2050" t="e">
            <v>#N/A</v>
          </cell>
          <cell r="J2050" t="e">
            <v>#N/A</v>
          </cell>
          <cell r="K2050" t="str">
            <v>AS-5407;INJ080</v>
          </cell>
          <cell r="L2050">
            <v>3</v>
          </cell>
          <cell r="M2050">
            <v>0</v>
          </cell>
          <cell r="N2050" t="str">
            <v>4x1</v>
          </cell>
          <cell r="O2050" t="str">
            <v>Comprssion</v>
          </cell>
          <cell r="P2050" t="str">
            <v>Press Dep.</v>
          </cell>
          <cell r="Q2050" t="str">
            <v>NO</v>
          </cell>
          <cell r="R2050" t="str">
            <v>-</v>
          </cell>
          <cell r="S2050">
            <v>120</v>
          </cell>
          <cell r="Y2050">
            <v>3</v>
          </cell>
          <cell r="Z2050">
            <v>130</v>
          </cell>
          <cell r="AA2050">
            <v>175</v>
          </cell>
          <cell r="AB2050">
            <v>15</v>
          </cell>
          <cell r="AC2050">
            <v>72</v>
          </cell>
          <cell r="AD2050" t="str">
            <v>RK</v>
          </cell>
          <cell r="AE2050">
            <v>0</v>
          </cell>
          <cell r="AF2050">
            <v>4</v>
          </cell>
          <cell r="AG2050">
            <v>3</v>
          </cell>
          <cell r="AH2050">
            <v>92.307692307692307</v>
          </cell>
          <cell r="AJ2050">
            <v>137.76</v>
          </cell>
          <cell r="AL2050">
            <v>105</v>
          </cell>
          <cell r="AM2050">
            <v>35</v>
          </cell>
          <cell r="AN2050">
            <v>420</v>
          </cell>
          <cell r="AO2050">
            <v>13.65</v>
          </cell>
          <cell r="AP2050" t="e">
            <v>#N/A</v>
          </cell>
          <cell r="AQ2050" t="e">
            <v>#N/A</v>
          </cell>
          <cell r="AR2050" t="e">
            <v>#N/A</v>
          </cell>
          <cell r="AS2050" t="e">
            <v>#N/A</v>
          </cell>
          <cell r="AT2050" t="e">
            <v>#N/A</v>
          </cell>
        </row>
        <row r="2051">
          <cell r="B2051" t="str">
            <v>MR234117</v>
          </cell>
          <cell r="C2051" t="str">
            <v>MR234117;A</v>
          </cell>
          <cell r="D2051" t="str">
            <v>F-EM</v>
          </cell>
          <cell r="E2051" t="str">
            <v>MSC</v>
          </cell>
          <cell r="F2051" t="str">
            <v>IRC</v>
          </cell>
          <cell r="G2051">
            <v>0</v>
          </cell>
          <cell r="H2051">
            <v>510</v>
          </cell>
          <cell r="I2051" t="e">
            <v>#N/A</v>
          </cell>
          <cell r="J2051" t="e">
            <v>#N/A</v>
          </cell>
          <cell r="K2051" t="str">
            <v>AG2500;PRS080</v>
          </cell>
          <cell r="L2051" t="e">
            <v>#N/A</v>
          </cell>
          <cell r="M2051" t="e">
            <v>#N/A</v>
          </cell>
          <cell r="N2051" t="str">
            <v>1x1</v>
          </cell>
          <cell r="O2051" t="str">
            <v>Comprssion</v>
          </cell>
          <cell r="P2051" t="str">
            <v>Press Dep.</v>
          </cell>
          <cell r="Q2051" t="str">
            <v>NO</v>
          </cell>
          <cell r="R2051" t="str">
            <v>-</v>
          </cell>
          <cell r="S2051">
            <v>120</v>
          </cell>
          <cell r="Y2051">
            <v>3</v>
          </cell>
          <cell r="Z2051">
            <v>293.76</v>
          </cell>
          <cell r="AA2051">
            <v>175</v>
          </cell>
          <cell r="AB2051">
            <v>10</v>
          </cell>
          <cell r="AC2051">
            <v>72</v>
          </cell>
          <cell r="AD2051" t="str">
            <v>RK</v>
          </cell>
          <cell r="AE2051">
            <v>0</v>
          </cell>
          <cell r="AF2051">
            <v>1</v>
          </cell>
          <cell r="AG2051" t="e">
            <v>#N/A</v>
          </cell>
          <cell r="AH2051" t="e">
            <v>#N/A</v>
          </cell>
          <cell r="AJ2051">
            <v>187</v>
          </cell>
          <cell r="AL2051">
            <v>30</v>
          </cell>
          <cell r="AM2051">
            <v>10</v>
          </cell>
          <cell r="AN2051">
            <v>30</v>
          </cell>
          <cell r="AO2051">
            <v>8.8127999999999993</v>
          </cell>
          <cell r="AP2051" t="e">
            <v>#N/A</v>
          </cell>
          <cell r="AQ2051" t="e">
            <v>#N/A</v>
          </cell>
          <cell r="AR2051" t="e">
            <v>#N/A</v>
          </cell>
          <cell r="AS2051" t="e">
            <v>#N/A</v>
          </cell>
          <cell r="AT2051" t="e">
            <v>#N/A</v>
          </cell>
        </row>
        <row r="2052">
          <cell r="B2052" t="str">
            <v>MR234524</v>
          </cell>
          <cell r="C2052" t="str">
            <v>MR234524;A</v>
          </cell>
          <cell r="D2052" t="str">
            <v>F-EM</v>
          </cell>
          <cell r="E2052" t="str">
            <v>MSC</v>
          </cell>
          <cell r="F2052" t="str">
            <v>IRC</v>
          </cell>
          <cell r="G2052" t="str">
            <v>INSUL</v>
          </cell>
          <cell r="H2052">
            <v>510</v>
          </cell>
          <cell r="I2052" t="e">
            <v>#N/A</v>
          </cell>
          <cell r="J2052" t="e">
            <v>#N/A</v>
          </cell>
          <cell r="K2052" t="str">
            <v>AS2407;PRS080</v>
          </cell>
          <cell r="L2052" t="e">
            <v>#N/A</v>
          </cell>
          <cell r="M2052" t="e">
            <v>#N/A</v>
          </cell>
          <cell r="N2052" t="str">
            <v>4x1</v>
          </cell>
          <cell r="O2052" t="str">
            <v>Comprssion</v>
          </cell>
          <cell r="P2052" t="str">
            <v>Press Dep.</v>
          </cell>
          <cell r="Q2052" t="str">
            <v>NO</v>
          </cell>
          <cell r="R2052" t="str">
            <v>-</v>
          </cell>
          <cell r="S2052">
            <v>120</v>
          </cell>
          <cell r="Y2052">
            <v>3</v>
          </cell>
          <cell r="Z2052">
            <v>230</v>
          </cell>
          <cell r="AA2052">
            <v>175</v>
          </cell>
          <cell r="AB2052">
            <v>0</v>
          </cell>
          <cell r="AC2052">
            <v>0</v>
          </cell>
          <cell r="AD2052" t="str">
            <v>RK</v>
          </cell>
          <cell r="AE2052">
            <v>0</v>
          </cell>
          <cell r="AF2052">
            <v>4</v>
          </cell>
          <cell r="AG2052" t="e">
            <v>#N/A</v>
          </cell>
          <cell r="AH2052" t="e">
            <v>#N/A</v>
          </cell>
          <cell r="AJ2052">
            <v>187</v>
          </cell>
          <cell r="AL2052">
            <v>45</v>
          </cell>
          <cell r="AM2052">
            <v>15</v>
          </cell>
          <cell r="AN2052">
            <v>180</v>
          </cell>
          <cell r="AO2052">
            <v>10.35</v>
          </cell>
          <cell r="AP2052" t="e">
            <v>#N/A</v>
          </cell>
          <cell r="AQ2052" t="e">
            <v>#N/A</v>
          </cell>
          <cell r="AR2052" t="e">
            <v>#N/A</v>
          </cell>
          <cell r="AS2052" t="e">
            <v>#N/A</v>
          </cell>
          <cell r="AT2052" t="e">
            <v>#N/A</v>
          </cell>
        </row>
        <row r="2053">
          <cell r="B2053" t="str">
            <v>MR267912</v>
          </cell>
          <cell r="C2053" t="str">
            <v>MR267912;A</v>
          </cell>
          <cell r="D2053" t="str">
            <v>F-EM</v>
          </cell>
          <cell r="E2053" t="e">
            <v>#N/A</v>
          </cell>
          <cell r="F2053" t="e">
            <v>#N/A</v>
          </cell>
          <cell r="G2053" t="e">
            <v>#N/A</v>
          </cell>
          <cell r="H2053" t="str">
            <v>INJ</v>
          </cell>
          <cell r="I2053" t="e">
            <v>#N/A</v>
          </cell>
          <cell r="J2053" t="e">
            <v>#N/A</v>
          </cell>
          <cell r="K2053" t="str">
            <v>AS-5505;INJ080</v>
          </cell>
          <cell r="L2053">
            <v>70</v>
          </cell>
          <cell r="M2053">
            <v>275.1540041067762</v>
          </cell>
          <cell r="N2053" t="str">
            <v>2x1</v>
          </cell>
          <cell r="O2053" t="str">
            <v>Transfer</v>
          </cell>
          <cell r="P2053" t="str">
            <v>Press Dep.</v>
          </cell>
          <cell r="Q2053" t="str">
            <v>NO</v>
          </cell>
          <cell r="R2053" t="str">
            <v>205 / 220</v>
          </cell>
          <cell r="S2053">
            <v>120</v>
          </cell>
          <cell r="T2053">
            <v>3</v>
          </cell>
          <cell r="U2053">
            <v>95</v>
          </cell>
          <cell r="V2053">
            <v>110</v>
          </cell>
          <cell r="W2053">
            <v>8</v>
          </cell>
          <cell r="Y2053">
            <v>6</v>
          </cell>
          <cell r="Z2053">
            <v>487</v>
          </cell>
          <cell r="AA2053">
            <v>165</v>
          </cell>
          <cell r="AB2053">
            <v>25</v>
          </cell>
          <cell r="AC2053">
            <v>47</v>
          </cell>
          <cell r="AD2053" t="str">
            <v>RK</v>
          </cell>
          <cell r="AE2053">
            <v>215</v>
          </cell>
          <cell r="AF2053">
            <v>2</v>
          </cell>
          <cell r="AG2053">
            <v>70</v>
          </cell>
          <cell r="AH2053">
            <v>287.47433264887064</v>
          </cell>
          <cell r="AJ2053">
            <v>127.92</v>
          </cell>
          <cell r="AL2053">
            <v>78</v>
          </cell>
          <cell r="AM2053">
            <v>26</v>
          </cell>
          <cell r="AN2053">
            <v>156</v>
          </cell>
          <cell r="AO2053">
            <v>37.985999999999997</v>
          </cell>
          <cell r="AP2053" t="e">
            <v>#N/A</v>
          </cell>
          <cell r="AQ2053" t="e">
            <v>#N/A</v>
          </cell>
          <cell r="AR2053" t="e">
            <v>#N/A</v>
          </cell>
          <cell r="AS2053" t="e">
            <v>#N/A</v>
          </cell>
          <cell r="AT2053" t="e">
            <v>#N/A</v>
          </cell>
        </row>
        <row r="2054">
          <cell r="B2054" t="str">
            <v>MR281816</v>
          </cell>
          <cell r="C2054" t="str">
            <v>MR281816;A</v>
          </cell>
          <cell r="D2054" t="str">
            <v>F-RP</v>
          </cell>
          <cell r="E2054" t="str">
            <v>MSC</v>
          </cell>
          <cell r="F2054" t="str">
            <v>IRC</v>
          </cell>
          <cell r="G2054" t="str">
            <v>STOPPER</v>
          </cell>
          <cell r="H2054" t="str">
            <v>INM 4,16,17,28,36-39</v>
          </cell>
          <cell r="I2054" t="e">
            <v>#N/A</v>
          </cell>
          <cell r="J2054" t="e">
            <v>#N/A</v>
          </cell>
          <cell r="K2054" t="str">
            <v>E-5621;INJ080</v>
          </cell>
          <cell r="L2054">
            <v>64</v>
          </cell>
          <cell r="M2054">
            <v>457.5</v>
          </cell>
          <cell r="N2054" t="str">
            <v>9x1</v>
          </cell>
          <cell r="O2054" t="str">
            <v>Transfer</v>
          </cell>
          <cell r="P2054" t="str">
            <v>Press Dep.</v>
          </cell>
          <cell r="Q2054" t="str">
            <v>NO</v>
          </cell>
          <cell r="R2054" t="str">
            <v>205 / 220</v>
          </cell>
          <cell r="S2054">
            <v>180</v>
          </cell>
          <cell r="T2054">
            <v>3</v>
          </cell>
          <cell r="U2054">
            <v>185</v>
          </cell>
          <cell r="V2054">
            <v>180</v>
          </cell>
          <cell r="W2054">
            <v>8</v>
          </cell>
          <cell r="Y2054">
            <v>25</v>
          </cell>
          <cell r="Z2054">
            <v>1200</v>
          </cell>
          <cell r="AA2054">
            <v>165</v>
          </cell>
          <cell r="AB2054">
            <v>25</v>
          </cell>
          <cell r="AC2054">
            <v>55</v>
          </cell>
          <cell r="AD2054" t="str">
            <v>RK</v>
          </cell>
          <cell r="AE2054">
            <v>215</v>
          </cell>
          <cell r="AF2054">
            <v>9</v>
          </cell>
          <cell r="AG2054">
            <v>64</v>
          </cell>
          <cell r="AH2054">
            <v>480</v>
          </cell>
          <cell r="AJ2054">
            <v>119.06399999999999</v>
          </cell>
          <cell r="AL2054">
            <v>45</v>
          </cell>
          <cell r="AM2054">
            <v>15</v>
          </cell>
          <cell r="AN2054">
            <v>405</v>
          </cell>
          <cell r="AO2054">
            <v>54</v>
          </cell>
          <cell r="AP2054">
            <v>987</v>
          </cell>
          <cell r="AQ2054" t="e">
            <v>#N/A</v>
          </cell>
          <cell r="AR2054" t="str">
            <v>PRS510</v>
          </cell>
          <cell r="AS2054">
            <v>159.77000000000001</v>
          </cell>
          <cell r="AT2054" t="e">
            <v>#N/A</v>
          </cell>
        </row>
        <row r="2055">
          <cell r="B2055" t="str">
            <v>MR297930</v>
          </cell>
          <cell r="C2055" t="str">
            <v>MR297930;A</v>
          </cell>
          <cell r="D2055" t="str">
            <v>F-EM</v>
          </cell>
          <cell r="E2055" t="e">
            <v>#N/A</v>
          </cell>
          <cell r="F2055" t="e">
            <v>#N/A</v>
          </cell>
          <cell r="G2055" t="e">
            <v>#N/A</v>
          </cell>
          <cell r="H2055" t="str">
            <v>INM 4,16,17,28,32-35</v>
          </cell>
          <cell r="I2055" t="e">
            <v>#N/A</v>
          </cell>
          <cell r="J2055" t="e">
            <v>#N/A</v>
          </cell>
          <cell r="K2055" t="str">
            <v>AG-5600;INJ080</v>
          </cell>
          <cell r="L2055">
            <v>71</v>
          </cell>
          <cell r="M2055">
            <v>1088</v>
          </cell>
          <cell r="N2055" t="str">
            <v>4x1</v>
          </cell>
          <cell r="O2055" t="str">
            <v>Compression</v>
          </cell>
          <cell r="P2055" t="str">
            <v>Sub.Cont.</v>
          </cell>
          <cell r="Q2055" t="str">
            <v>NO</v>
          </cell>
          <cell r="R2055" t="str">
            <v>-</v>
          </cell>
          <cell r="S2055">
            <v>170</v>
          </cell>
          <cell r="T2055">
            <v>10</v>
          </cell>
          <cell r="U2055">
            <v>33</v>
          </cell>
          <cell r="V2055">
            <v>330</v>
          </cell>
          <cell r="W2055">
            <v>8</v>
          </cell>
          <cell r="Y2055">
            <v>12</v>
          </cell>
          <cell r="Z2055">
            <v>250</v>
          </cell>
          <cell r="AA2055">
            <v>170</v>
          </cell>
          <cell r="AB2055">
            <v>30</v>
          </cell>
          <cell r="AC2055">
            <v>60</v>
          </cell>
          <cell r="AD2055" t="str">
            <v>RK</v>
          </cell>
          <cell r="AE2055">
            <v>0</v>
          </cell>
          <cell r="AF2055">
            <v>4</v>
          </cell>
          <cell r="AG2055">
            <v>71</v>
          </cell>
          <cell r="AH2055">
            <v>1136</v>
          </cell>
          <cell r="AJ2055">
            <v>121.22880000000001</v>
          </cell>
          <cell r="AL2055">
            <v>30</v>
          </cell>
          <cell r="AM2055">
            <v>10</v>
          </cell>
          <cell r="AN2055">
            <v>120</v>
          </cell>
          <cell r="AO2055">
            <v>7.5</v>
          </cell>
          <cell r="AP2055">
            <v>0</v>
          </cell>
          <cell r="AQ2055" t="e">
            <v>#N/A</v>
          </cell>
          <cell r="AR2055" t="str">
            <v>PRS510</v>
          </cell>
          <cell r="AS2055">
            <v>6.13</v>
          </cell>
          <cell r="AT2055" t="e">
            <v>#N/A</v>
          </cell>
        </row>
        <row r="2056">
          <cell r="B2056" t="str">
            <v>MR297934</v>
          </cell>
          <cell r="C2056" t="str">
            <v>MR297934;A</v>
          </cell>
          <cell r="D2056" t="str">
            <v>F-CRM</v>
          </cell>
          <cell r="E2056" t="e">
            <v>#N/A</v>
          </cell>
          <cell r="F2056" t="e">
            <v>#N/A</v>
          </cell>
          <cell r="G2056" t="e">
            <v>#N/A</v>
          </cell>
          <cell r="H2056" t="str">
            <v>INJ</v>
          </cell>
          <cell r="I2056" t="e">
            <v>#N/A</v>
          </cell>
          <cell r="J2056" t="e">
            <v>#N/A</v>
          </cell>
          <cell r="K2056" t="str">
            <v>E2560;PRS070</v>
          </cell>
          <cell r="L2056" t="e">
            <v>#N/A</v>
          </cell>
          <cell r="M2056" t="e">
            <v>#N/A</v>
          </cell>
          <cell r="N2056" t="str">
            <v>4x1</v>
          </cell>
          <cell r="O2056" t="str">
            <v>Transfer</v>
          </cell>
          <cell r="P2056" t="str">
            <v>Press Dep.</v>
          </cell>
          <cell r="Q2056" t="str">
            <v>NO</v>
          </cell>
          <cell r="R2056" t="str">
            <v>205 / 220</v>
          </cell>
          <cell r="S2056">
            <v>160</v>
          </cell>
          <cell r="T2056">
            <v>2</v>
          </cell>
          <cell r="U2056">
            <v>220</v>
          </cell>
          <cell r="V2056">
            <v>230</v>
          </cell>
          <cell r="W2056">
            <v>8</v>
          </cell>
          <cell r="Y2056">
            <v>25</v>
          </cell>
          <cell r="Z2056">
            <v>320</v>
          </cell>
          <cell r="AA2056">
            <v>170</v>
          </cell>
          <cell r="AB2056">
            <v>30</v>
          </cell>
          <cell r="AC2056">
            <v>47</v>
          </cell>
          <cell r="AD2056" t="str">
            <v>RK</v>
          </cell>
          <cell r="AE2056">
            <v>590</v>
          </cell>
          <cell r="AF2056">
            <v>4</v>
          </cell>
          <cell r="AG2056" t="e">
            <v>#N/A</v>
          </cell>
          <cell r="AH2056" t="e">
            <v>#N/A</v>
          </cell>
          <cell r="AJ2056">
            <v>50</v>
          </cell>
          <cell r="AL2056">
            <v>90</v>
          </cell>
          <cell r="AM2056">
            <v>30</v>
          </cell>
          <cell r="AN2056">
            <v>360</v>
          </cell>
          <cell r="AO2056">
            <v>28.8</v>
          </cell>
          <cell r="AP2056">
            <v>1066</v>
          </cell>
          <cell r="AQ2056" t="e">
            <v>#N/A</v>
          </cell>
          <cell r="AR2056" t="str">
            <v>PRS510</v>
          </cell>
          <cell r="AS2056">
            <v>72.67</v>
          </cell>
          <cell r="AT2056" t="e">
            <v>#N/A</v>
          </cell>
        </row>
        <row r="2057">
          <cell r="B2057" t="str">
            <v>MR319973A</v>
          </cell>
          <cell r="C2057" t="str">
            <v>MR319973;A</v>
          </cell>
          <cell r="D2057" t="e">
            <v>#N/A</v>
          </cell>
          <cell r="E2057" t="e">
            <v>#N/A</v>
          </cell>
          <cell r="F2057" t="e">
            <v>#N/A</v>
          </cell>
          <cell r="G2057" t="e">
            <v>#N/A</v>
          </cell>
          <cell r="H2057" t="str">
            <v>INJ 13-17,36-39,63</v>
          </cell>
          <cell r="I2057" t="e">
            <v>#N/A</v>
          </cell>
          <cell r="J2057" t="e">
            <v>#N/A</v>
          </cell>
          <cell r="K2057" t="str">
            <v>AG-5605;INJ080</v>
          </cell>
          <cell r="L2057">
            <v>71</v>
          </cell>
          <cell r="M2057">
            <v>187.58620689655172</v>
          </cell>
          <cell r="N2057" t="str">
            <v>4x1</v>
          </cell>
          <cell r="O2057" t="str">
            <v>Transfer</v>
          </cell>
          <cell r="P2057" t="str">
            <v>Press Dep.</v>
          </cell>
          <cell r="Q2057" t="str">
            <v>NO</v>
          </cell>
          <cell r="R2057" t="str">
            <v>205 / 220</v>
          </cell>
          <cell r="S2057">
            <v>160</v>
          </cell>
          <cell r="T2057">
            <v>2</v>
          </cell>
          <cell r="U2057">
            <v>220</v>
          </cell>
          <cell r="V2057">
            <v>230</v>
          </cell>
          <cell r="W2057">
            <v>8</v>
          </cell>
          <cell r="Y2057">
            <v>25</v>
          </cell>
          <cell r="Z2057">
            <v>1450</v>
          </cell>
          <cell r="AA2057">
            <v>170</v>
          </cell>
          <cell r="AB2057">
            <v>30</v>
          </cell>
          <cell r="AC2057">
            <v>47</v>
          </cell>
          <cell r="AD2057" t="str">
            <v>RK</v>
          </cell>
          <cell r="AE2057">
            <v>590</v>
          </cell>
          <cell r="AF2057">
            <v>4</v>
          </cell>
          <cell r="AG2057">
            <v>71</v>
          </cell>
          <cell r="AH2057">
            <v>195.86206896551724</v>
          </cell>
          <cell r="AJ2057">
            <v>50</v>
          </cell>
          <cell r="AL2057">
            <v>90</v>
          </cell>
          <cell r="AM2057">
            <v>30</v>
          </cell>
          <cell r="AN2057">
            <v>360</v>
          </cell>
          <cell r="AO2057">
            <v>130.5</v>
          </cell>
          <cell r="AP2057">
            <v>1066</v>
          </cell>
          <cell r="AQ2057" t="e">
            <v>#N/A</v>
          </cell>
          <cell r="AR2057" t="str">
            <v>PRS510</v>
          </cell>
          <cell r="AS2057">
            <v>72.67</v>
          </cell>
          <cell r="AT2057" t="e">
            <v>#N/A</v>
          </cell>
        </row>
        <row r="2058">
          <cell r="B2058" t="str">
            <v>MR319973B</v>
          </cell>
          <cell r="C2058" t="str">
            <v>MR319973;A</v>
          </cell>
          <cell r="D2058" t="e">
            <v>#N/A</v>
          </cell>
          <cell r="E2058" t="e">
            <v>#N/A</v>
          </cell>
          <cell r="F2058" t="e">
            <v>#N/A</v>
          </cell>
          <cell r="G2058" t="e">
            <v>#N/A</v>
          </cell>
          <cell r="H2058" t="str">
            <v>INJ 13-17,36-39,63</v>
          </cell>
          <cell r="I2058" t="e">
            <v>#N/A</v>
          </cell>
          <cell r="J2058" t="e">
            <v>#N/A</v>
          </cell>
          <cell r="K2058" t="str">
            <v>AG-5605;INJ080</v>
          </cell>
          <cell r="L2058">
            <v>71</v>
          </cell>
          <cell r="M2058">
            <v>187.58620689655172</v>
          </cell>
          <cell r="N2058" t="str">
            <v>4x1</v>
          </cell>
          <cell r="O2058" t="str">
            <v>Transfer</v>
          </cell>
          <cell r="P2058" t="str">
            <v>Press Dep.</v>
          </cell>
          <cell r="Q2058" t="str">
            <v>NO</v>
          </cell>
          <cell r="R2058" t="str">
            <v>205 / 220</v>
          </cell>
          <cell r="S2058">
            <v>180</v>
          </cell>
          <cell r="T2058">
            <v>7</v>
          </cell>
          <cell r="U2058">
            <v>45</v>
          </cell>
          <cell r="V2058">
            <v>95</v>
          </cell>
          <cell r="W2058">
            <v>8</v>
          </cell>
          <cell r="Y2058">
            <v>25</v>
          </cell>
          <cell r="Z2058">
            <v>1450</v>
          </cell>
          <cell r="AA2058">
            <v>165</v>
          </cell>
          <cell r="AB2058">
            <v>15</v>
          </cell>
          <cell r="AC2058">
            <v>47</v>
          </cell>
          <cell r="AD2058" t="str">
            <v>RK</v>
          </cell>
          <cell r="AE2058">
            <v>590</v>
          </cell>
          <cell r="AF2058">
            <v>4</v>
          </cell>
          <cell r="AG2058">
            <v>71</v>
          </cell>
          <cell r="AH2058">
            <v>195.86206896551724</v>
          </cell>
          <cell r="AJ2058">
            <v>50</v>
          </cell>
          <cell r="AL2058">
            <v>90</v>
          </cell>
          <cell r="AM2058">
            <v>30</v>
          </cell>
          <cell r="AN2058">
            <v>360</v>
          </cell>
          <cell r="AO2058">
            <v>130.5</v>
          </cell>
          <cell r="AP2058" t="e">
            <v>#N/A</v>
          </cell>
          <cell r="AQ2058" t="e">
            <v>#N/A</v>
          </cell>
          <cell r="AR2058" t="e">
            <v>#N/A</v>
          </cell>
          <cell r="AS2058" t="e">
            <v>#N/A</v>
          </cell>
          <cell r="AT2058" t="e">
            <v>#N/A</v>
          </cell>
        </row>
        <row r="2059">
          <cell r="B2059" t="str">
            <v>MR353470</v>
          </cell>
          <cell r="C2059" t="str">
            <v>MR353470;A</v>
          </cell>
          <cell r="D2059" t="str">
            <v>F-EM</v>
          </cell>
          <cell r="E2059" t="e">
            <v>#N/A</v>
          </cell>
          <cell r="F2059" t="e">
            <v>#N/A</v>
          </cell>
          <cell r="G2059" t="e">
            <v>#N/A</v>
          </cell>
          <cell r="H2059" t="str">
            <v>INM 4,16,17,28,32-35</v>
          </cell>
          <cell r="I2059" t="e">
            <v>#N/A</v>
          </cell>
          <cell r="J2059" t="e">
            <v>#N/A</v>
          </cell>
          <cell r="K2059" t="str">
            <v>AS-5407;INJ080</v>
          </cell>
          <cell r="L2059">
            <v>3</v>
          </cell>
          <cell r="M2059">
            <v>0</v>
          </cell>
          <cell r="N2059" t="str">
            <v>4x1</v>
          </cell>
          <cell r="O2059" t="str">
            <v>Transfer</v>
          </cell>
          <cell r="P2059" t="str">
            <v>Press Dep.</v>
          </cell>
          <cell r="Q2059" t="str">
            <v>NO</v>
          </cell>
          <cell r="R2059" t="str">
            <v>205 / 220</v>
          </cell>
          <cell r="S2059">
            <v>180</v>
          </cell>
          <cell r="T2059">
            <v>3</v>
          </cell>
          <cell r="U2059">
            <v>210</v>
          </cell>
          <cell r="V2059">
            <v>235</v>
          </cell>
          <cell r="W2059">
            <v>8</v>
          </cell>
          <cell r="Y2059">
            <v>25</v>
          </cell>
          <cell r="Z2059">
            <v>130</v>
          </cell>
          <cell r="AA2059">
            <v>165</v>
          </cell>
          <cell r="AB2059">
            <v>30</v>
          </cell>
          <cell r="AC2059">
            <v>60</v>
          </cell>
          <cell r="AD2059" t="str">
            <v>RK</v>
          </cell>
          <cell r="AE2059">
            <v>615</v>
          </cell>
          <cell r="AF2059">
            <v>4</v>
          </cell>
          <cell r="AG2059">
            <v>3</v>
          </cell>
          <cell r="AH2059">
            <v>92.307692307692307</v>
          </cell>
          <cell r="AJ2059">
            <v>57</v>
          </cell>
          <cell r="AL2059">
            <v>105</v>
          </cell>
          <cell r="AM2059">
            <v>35</v>
          </cell>
          <cell r="AN2059">
            <v>420</v>
          </cell>
          <cell r="AO2059">
            <v>13.65</v>
          </cell>
          <cell r="AP2059">
            <v>412</v>
          </cell>
          <cell r="AQ2059" t="e">
            <v>#N/A</v>
          </cell>
          <cell r="AR2059" t="str">
            <v>PRS</v>
          </cell>
          <cell r="AS2059">
            <v>92.43</v>
          </cell>
          <cell r="AT2059" t="e">
            <v>#N/A</v>
          </cell>
        </row>
        <row r="2060">
          <cell r="B2060" t="str">
            <v>MR353470-2</v>
          </cell>
          <cell r="C2060" t="str">
            <v>MR353470;A</v>
          </cell>
          <cell r="D2060" t="str">
            <v>F-EM</v>
          </cell>
          <cell r="E2060" t="e">
            <v>#N/A</v>
          </cell>
          <cell r="F2060" t="e">
            <v>#N/A</v>
          </cell>
          <cell r="G2060" t="e">
            <v>#N/A</v>
          </cell>
          <cell r="H2060" t="str">
            <v>INM 4,16,17,28,32-35</v>
          </cell>
          <cell r="I2060" t="e">
            <v>#N/A</v>
          </cell>
          <cell r="J2060" t="e">
            <v>#N/A</v>
          </cell>
          <cell r="K2060" t="str">
            <v>AS-5407;INJ080</v>
          </cell>
          <cell r="L2060">
            <v>3</v>
          </cell>
          <cell r="M2060">
            <v>0</v>
          </cell>
          <cell r="N2060" t="str">
            <v>4x1</v>
          </cell>
          <cell r="O2060" t="str">
            <v>Transfer</v>
          </cell>
          <cell r="P2060" t="str">
            <v>Press Dep.</v>
          </cell>
          <cell r="Q2060" t="str">
            <v>NO</v>
          </cell>
          <cell r="R2060" t="str">
            <v>205 / 220</v>
          </cell>
          <cell r="S2060">
            <v>180</v>
          </cell>
          <cell r="T2060">
            <v>3</v>
          </cell>
          <cell r="U2060">
            <v>210</v>
          </cell>
          <cell r="V2060">
            <v>235</v>
          </cell>
          <cell r="W2060">
            <v>8</v>
          </cell>
          <cell r="Y2060">
            <v>25</v>
          </cell>
          <cell r="Z2060">
            <v>130</v>
          </cell>
          <cell r="AA2060">
            <v>165</v>
          </cell>
          <cell r="AB2060">
            <v>30</v>
          </cell>
          <cell r="AC2060">
            <v>60</v>
          </cell>
          <cell r="AD2060" t="str">
            <v>RK</v>
          </cell>
          <cell r="AE2060">
            <v>615</v>
          </cell>
          <cell r="AF2060">
            <v>4</v>
          </cell>
          <cell r="AG2060">
            <v>3</v>
          </cell>
          <cell r="AH2060">
            <v>92.307692307692307</v>
          </cell>
          <cell r="AJ2060">
            <v>57</v>
          </cell>
          <cell r="AL2060">
            <v>70</v>
          </cell>
          <cell r="AM2060">
            <v>35</v>
          </cell>
          <cell r="AN2060">
            <v>280</v>
          </cell>
          <cell r="AO2060">
            <v>9.1</v>
          </cell>
          <cell r="AP2060">
            <v>412</v>
          </cell>
          <cell r="AQ2060" t="e">
            <v>#N/A</v>
          </cell>
          <cell r="AR2060" t="str">
            <v>PRS</v>
          </cell>
          <cell r="AS2060">
            <v>92.43</v>
          </cell>
          <cell r="AT2060" t="e">
            <v>#N/A</v>
          </cell>
        </row>
        <row r="2061">
          <cell r="B2061" t="str">
            <v>MR355210A</v>
          </cell>
          <cell r="C2061" t="str">
            <v>MR355210;A</v>
          </cell>
          <cell r="D2061" t="str">
            <v>F-RP</v>
          </cell>
          <cell r="E2061" t="e">
            <v>#N/A</v>
          </cell>
          <cell r="F2061" t="e">
            <v>#N/A</v>
          </cell>
          <cell r="G2061" t="e">
            <v>#N/A</v>
          </cell>
          <cell r="H2061" t="str">
            <v>INJ 58-62</v>
          </cell>
          <cell r="I2061" t="e">
            <v>#N/A</v>
          </cell>
          <cell r="J2061" t="e">
            <v>#N/A</v>
          </cell>
          <cell r="K2061" t="str">
            <v>Z5700;INJ080</v>
          </cell>
          <cell r="L2061">
            <v>78</v>
          </cell>
          <cell r="M2061">
            <v>193.54838709677421</v>
          </cell>
          <cell r="N2061" t="str">
            <v>2x1A</v>
          </cell>
          <cell r="O2061" t="str">
            <v>Transfer</v>
          </cell>
          <cell r="P2061" t="str">
            <v>Press Dep.</v>
          </cell>
          <cell r="Q2061" t="str">
            <v>NO</v>
          </cell>
          <cell r="R2061" t="str">
            <v>205 / 220</v>
          </cell>
          <cell r="S2061">
            <v>180</v>
          </cell>
          <cell r="T2061">
            <v>3</v>
          </cell>
          <cell r="U2061">
            <v>155</v>
          </cell>
          <cell r="V2061">
            <v>90</v>
          </cell>
          <cell r="W2061">
            <v>8</v>
          </cell>
          <cell r="Y2061">
            <v>25</v>
          </cell>
          <cell r="Z2061">
            <v>775</v>
          </cell>
          <cell r="AA2061">
            <v>165</v>
          </cell>
          <cell r="AB2061">
            <v>15</v>
          </cell>
          <cell r="AC2061">
            <v>60</v>
          </cell>
          <cell r="AD2061" t="str">
            <v>RK</v>
          </cell>
          <cell r="AE2061">
            <v>615</v>
          </cell>
          <cell r="AF2061">
            <v>2</v>
          </cell>
          <cell r="AG2061">
            <v>78</v>
          </cell>
          <cell r="AH2061">
            <v>201.29032258064515</v>
          </cell>
          <cell r="AJ2061">
            <v>62</v>
          </cell>
          <cell r="AL2061">
            <v>180</v>
          </cell>
          <cell r="AM2061">
            <v>60</v>
          </cell>
          <cell r="AN2061">
            <v>360</v>
          </cell>
          <cell r="AO2061">
            <v>139.5</v>
          </cell>
          <cell r="AP2061" t="e">
            <v>#N/A</v>
          </cell>
          <cell r="AQ2061" t="e">
            <v>#N/A</v>
          </cell>
          <cell r="AR2061" t="e">
            <v>#N/A</v>
          </cell>
          <cell r="AS2061" t="e">
            <v>#N/A</v>
          </cell>
          <cell r="AT2061" t="e">
            <v>#N/A</v>
          </cell>
        </row>
        <row r="2062">
          <cell r="B2062" t="str">
            <v>MR355210B</v>
          </cell>
          <cell r="C2062" t="str">
            <v>MR355210;B</v>
          </cell>
          <cell r="D2062" t="str">
            <v>F-RP</v>
          </cell>
          <cell r="E2062" t="str">
            <v>MSC</v>
          </cell>
          <cell r="F2062" t="str">
            <v>P-CAR</v>
          </cell>
          <cell r="G2062" t="str">
            <v>PLUG  25 MM</v>
          </cell>
          <cell r="H2062" t="str">
            <v>INJ 58-62</v>
          </cell>
          <cell r="I2062" t="e">
            <v>#N/A</v>
          </cell>
          <cell r="J2062" t="e">
            <v>#N/A</v>
          </cell>
          <cell r="K2062" t="str">
            <v>Z5700;INJ080</v>
          </cell>
          <cell r="L2062">
            <v>78</v>
          </cell>
          <cell r="M2062">
            <v>102.38907849829351</v>
          </cell>
          <cell r="N2062" t="str">
            <v>2x1B</v>
          </cell>
          <cell r="O2062" t="str">
            <v>Transfer</v>
          </cell>
          <cell r="P2062" t="str">
            <v>Press Dep.</v>
          </cell>
          <cell r="Q2062" t="str">
            <v>NO</v>
          </cell>
          <cell r="R2062" t="str">
            <v>205 / 220</v>
          </cell>
          <cell r="S2062">
            <v>150</v>
          </cell>
          <cell r="T2062">
            <v>2</v>
          </cell>
          <cell r="U2062">
            <v>280</v>
          </cell>
          <cell r="V2062">
            <v>230</v>
          </cell>
          <cell r="W2062">
            <v>8</v>
          </cell>
          <cell r="Y2062">
            <v>25</v>
          </cell>
          <cell r="Z2062">
            <v>1465</v>
          </cell>
          <cell r="AA2062">
            <v>167</v>
          </cell>
          <cell r="AB2062">
            <v>30</v>
          </cell>
          <cell r="AC2062">
            <v>40</v>
          </cell>
          <cell r="AD2062" t="str">
            <v>RK</v>
          </cell>
          <cell r="AE2062">
            <v>106</v>
          </cell>
          <cell r="AF2062">
            <v>2</v>
          </cell>
          <cell r="AG2062">
            <v>78</v>
          </cell>
          <cell r="AH2062">
            <v>106.48464163822526</v>
          </cell>
          <cell r="AJ2062">
            <v>55</v>
          </cell>
          <cell r="AL2062">
            <v>117</v>
          </cell>
          <cell r="AM2062">
            <v>39</v>
          </cell>
          <cell r="AN2062">
            <v>234</v>
          </cell>
          <cell r="AO2062">
            <v>171.405</v>
          </cell>
          <cell r="AP2062">
            <v>1655</v>
          </cell>
          <cell r="AQ2062" t="e">
            <v>#N/A</v>
          </cell>
          <cell r="AR2062" t="str">
            <v>PRS510</v>
          </cell>
          <cell r="AS2062">
            <v>32.19</v>
          </cell>
          <cell r="AT2062" t="e">
            <v>#N/A</v>
          </cell>
        </row>
        <row r="2063">
          <cell r="B2063" t="str">
            <v>MR355707</v>
          </cell>
          <cell r="C2063" t="str">
            <v>MR355707;B</v>
          </cell>
          <cell r="D2063" t="str">
            <v>F-RP</v>
          </cell>
          <cell r="E2063" t="str">
            <v>MSC</v>
          </cell>
          <cell r="F2063" t="str">
            <v>F-CAR</v>
          </cell>
          <cell r="G2063" t="str">
            <v>PLUG  50 MM</v>
          </cell>
          <cell r="H2063" t="str">
            <v>INJ 58-62</v>
          </cell>
          <cell r="I2063" t="e">
            <v>#N/A</v>
          </cell>
          <cell r="J2063" t="e">
            <v>#N/A</v>
          </cell>
          <cell r="K2063" t="str">
            <v>Z5700;INJ080</v>
          </cell>
          <cell r="L2063">
            <v>78</v>
          </cell>
          <cell r="M2063">
            <v>120.96774193548387</v>
          </cell>
          <cell r="N2063" t="str">
            <v>2x1</v>
          </cell>
          <cell r="O2063" t="str">
            <v>Compression</v>
          </cell>
          <cell r="P2063" t="str">
            <v>Sub.Cont.</v>
          </cell>
          <cell r="Q2063" t="str">
            <v>NO</v>
          </cell>
          <cell r="R2063" t="str">
            <v>205 / 220</v>
          </cell>
          <cell r="S2063">
            <v>120</v>
          </cell>
          <cell r="T2063" t="str">
            <v>JIG</v>
          </cell>
          <cell r="Y2063">
            <v>10</v>
          </cell>
          <cell r="Z2063">
            <v>1240</v>
          </cell>
          <cell r="AA2063">
            <v>180</v>
          </cell>
          <cell r="AB2063">
            <v>15</v>
          </cell>
          <cell r="AC2063">
            <v>90</v>
          </cell>
          <cell r="AD2063" t="str">
            <v>RK</v>
          </cell>
          <cell r="AE2063">
            <v>37</v>
          </cell>
          <cell r="AF2063">
            <v>2</v>
          </cell>
          <cell r="AG2063">
            <v>78</v>
          </cell>
          <cell r="AH2063">
            <v>125.80645161290323</v>
          </cell>
          <cell r="AJ2063">
            <v>17.712</v>
          </cell>
          <cell r="AL2063">
            <v>105</v>
          </cell>
          <cell r="AM2063">
            <v>35</v>
          </cell>
          <cell r="AN2063">
            <v>210</v>
          </cell>
          <cell r="AO2063">
            <v>130.19999999999999</v>
          </cell>
          <cell r="AP2063" t="e">
            <v>#N/A</v>
          </cell>
          <cell r="AQ2063" t="e">
            <v>#N/A</v>
          </cell>
          <cell r="AR2063" t="e">
            <v>#N/A</v>
          </cell>
          <cell r="AS2063" t="e">
            <v>#N/A</v>
          </cell>
          <cell r="AT2063" t="e">
            <v>#N/A</v>
          </cell>
        </row>
        <row r="2064">
          <cell r="B2064" t="str">
            <v>MR356979</v>
          </cell>
          <cell r="C2064" t="str">
            <v>MR356979;A</v>
          </cell>
          <cell r="D2064" t="str">
            <v>F-EM</v>
          </cell>
          <cell r="E2064" t="str">
            <v>MSC</v>
          </cell>
          <cell r="F2064" t="str">
            <v>PB</v>
          </cell>
          <cell r="G2064" t="str">
            <v>PLUG(25)RESIN</v>
          </cell>
          <cell r="H2064" t="str">
            <v>INM 4,16,17,28,32-35</v>
          </cell>
          <cell r="I2064" t="e">
            <v>#N/A</v>
          </cell>
          <cell r="J2064" t="e">
            <v>#N/A</v>
          </cell>
          <cell r="K2064" t="str">
            <v>AS-5505;INJ080</v>
          </cell>
          <cell r="L2064">
            <v>70</v>
          </cell>
          <cell r="M2064">
            <v>3062.8571428571427</v>
          </cell>
          <cell r="N2064" t="str">
            <v>16x1</v>
          </cell>
          <cell r="O2064" t="str">
            <v>Compression</v>
          </cell>
          <cell r="P2064" t="str">
            <v>Sub.Cont.</v>
          </cell>
          <cell r="Q2064" t="str">
            <v>NO</v>
          </cell>
          <cell r="R2064" t="str">
            <v>205 / 220</v>
          </cell>
          <cell r="S2064">
            <v>100</v>
          </cell>
          <cell r="T2064" t="str">
            <v>JIG</v>
          </cell>
          <cell r="Y2064">
            <v>10</v>
          </cell>
          <cell r="Z2064">
            <v>350</v>
          </cell>
          <cell r="AA2064">
            <v>180</v>
          </cell>
          <cell r="AB2064">
            <v>15</v>
          </cell>
          <cell r="AC2064">
            <v>90</v>
          </cell>
          <cell r="AD2064" t="str">
            <v>RK</v>
          </cell>
          <cell r="AE2064">
            <v>45</v>
          </cell>
          <cell r="AF2064">
            <v>16</v>
          </cell>
          <cell r="AG2064">
            <v>70</v>
          </cell>
          <cell r="AH2064">
            <v>3200</v>
          </cell>
          <cell r="AJ2064">
            <v>14.76</v>
          </cell>
          <cell r="AL2064">
            <v>30</v>
          </cell>
          <cell r="AM2064">
            <v>10</v>
          </cell>
          <cell r="AN2064">
            <v>480</v>
          </cell>
          <cell r="AO2064">
            <v>10.5</v>
          </cell>
          <cell r="AP2064" t="e">
            <v>#N/A</v>
          </cell>
          <cell r="AQ2064" t="e">
            <v>#N/A</v>
          </cell>
          <cell r="AR2064" t="e">
            <v>#N/A</v>
          </cell>
          <cell r="AS2064" t="e">
            <v>#N/A</v>
          </cell>
          <cell r="AT2064" t="e">
            <v>#N/A</v>
          </cell>
        </row>
        <row r="2065">
          <cell r="B2065" t="str">
            <v>MR373032</v>
          </cell>
          <cell r="C2065" t="str">
            <v>MR373032;A</v>
          </cell>
          <cell r="D2065" t="str">
            <v>F-RP</v>
          </cell>
          <cell r="E2065" t="str">
            <v>MSC</v>
          </cell>
          <cell r="F2065" t="str">
            <v>P-CAR</v>
          </cell>
          <cell r="G2065" t="str">
            <v>PLUG 30 mm TPE -&gt;</v>
          </cell>
          <cell r="H2065" t="str">
            <v>INJ 58-62</v>
          </cell>
          <cell r="I2065" t="e">
            <v>#N/A</v>
          </cell>
          <cell r="J2065" t="e">
            <v>#N/A</v>
          </cell>
          <cell r="K2065" t="str">
            <v>Z5700;INJ080</v>
          </cell>
          <cell r="L2065">
            <v>78</v>
          </cell>
          <cell r="M2065">
            <v>262.23776223776224</v>
          </cell>
          <cell r="N2065" t="str">
            <v>2x1</v>
          </cell>
          <cell r="O2065" t="str">
            <v>Injection</v>
          </cell>
          <cell r="P2065" t="str">
            <v>Press Dep.</v>
          </cell>
          <cell r="Q2065" t="str">
            <v>NO</v>
          </cell>
          <cell r="R2065" t="str">
            <v>-</v>
          </cell>
          <cell r="S2065">
            <v>150</v>
          </cell>
          <cell r="U2065">
            <v>50</v>
          </cell>
          <cell r="W2065">
            <v>8</v>
          </cell>
          <cell r="Y2065">
            <v>10</v>
          </cell>
          <cell r="Z2065">
            <v>572</v>
          </cell>
          <cell r="AA2065">
            <v>170</v>
          </cell>
          <cell r="AB2065">
            <v>10</v>
          </cell>
          <cell r="AC2065">
            <v>50</v>
          </cell>
          <cell r="AD2065" t="str">
            <v>RK</v>
          </cell>
          <cell r="AE2065">
            <v>0</v>
          </cell>
          <cell r="AF2065">
            <v>2</v>
          </cell>
          <cell r="AG2065">
            <v>78</v>
          </cell>
          <cell r="AH2065">
            <v>272.72727272727275</v>
          </cell>
          <cell r="AJ2065">
            <v>43.911000000000001</v>
          </cell>
          <cell r="AL2065">
            <v>180</v>
          </cell>
          <cell r="AM2065">
            <v>60</v>
          </cell>
          <cell r="AN2065">
            <v>360</v>
          </cell>
          <cell r="AO2065">
            <v>102.96</v>
          </cell>
          <cell r="AP2065">
            <v>160</v>
          </cell>
          <cell r="AQ2065" t="e">
            <v>#N/A</v>
          </cell>
          <cell r="AR2065" t="str">
            <v>INJ</v>
          </cell>
          <cell r="AS2065">
            <v>66.400000000000006</v>
          </cell>
          <cell r="AT2065" t="e">
            <v>#N/A</v>
          </cell>
        </row>
        <row r="2066">
          <cell r="B2066" t="str">
            <v>MR373032A</v>
          </cell>
          <cell r="C2066" t="str">
            <v>MR373032;A</v>
          </cell>
          <cell r="D2066" t="e">
            <v>#N/A</v>
          </cell>
          <cell r="E2066" t="str">
            <v>MSC</v>
          </cell>
          <cell r="F2066" t="str">
            <v>MG</v>
          </cell>
          <cell r="G2066" t="str">
            <v>PLUG   NO DWG.</v>
          </cell>
          <cell r="H2066" t="str">
            <v>INJ 58-62</v>
          </cell>
          <cell r="I2066" t="e">
            <v>#N/A</v>
          </cell>
          <cell r="J2066" t="e">
            <v>#N/A</v>
          </cell>
          <cell r="K2066" t="str">
            <v>Z5700;INJ080</v>
          </cell>
          <cell r="L2066">
            <v>78</v>
          </cell>
          <cell r="M2066">
            <v>262.23776223776224</v>
          </cell>
          <cell r="N2066" t="str">
            <v>2x1</v>
          </cell>
          <cell r="O2066" t="str">
            <v>Injection</v>
          </cell>
          <cell r="P2066" t="str">
            <v>Press Dep.</v>
          </cell>
          <cell r="Q2066" t="str">
            <v>NO</v>
          </cell>
          <cell r="R2066" t="str">
            <v>-</v>
          </cell>
          <cell r="S2066">
            <v>150</v>
          </cell>
          <cell r="U2066">
            <v>50</v>
          </cell>
          <cell r="W2066">
            <v>8</v>
          </cell>
          <cell r="Y2066">
            <v>10</v>
          </cell>
          <cell r="Z2066">
            <v>572</v>
          </cell>
          <cell r="AA2066">
            <v>170</v>
          </cell>
          <cell r="AB2066">
            <v>10</v>
          </cell>
          <cell r="AC2066">
            <v>50</v>
          </cell>
          <cell r="AD2066" t="str">
            <v>RK</v>
          </cell>
          <cell r="AE2066">
            <v>0</v>
          </cell>
          <cell r="AF2066">
            <v>2</v>
          </cell>
          <cell r="AG2066">
            <v>78</v>
          </cell>
          <cell r="AH2066">
            <v>272.72727272727275</v>
          </cell>
          <cell r="AJ2066">
            <v>43.911000000000001</v>
          </cell>
          <cell r="AL2066">
            <v>180</v>
          </cell>
          <cell r="AM2066">
            <v>60</v>
          </cell>
          <cell r="AN2066">
            <v>360</v>
          </cell>
          <cell r="AO2066">
            <v>102.96</v>
          </cell>
          <cell r="AP2066">
            <v>160</v>
          </cell>
          <cell r="AQ2066" t="e">
            <v>#N/A</v>
          </cell>
          <cell r="AR2066" t="str">
            <v>INJ</v>
          </cell>
          <cell r="AS2066">
            <v>66.400000000000006</v>
          </cell>
          <cell r="AT2066" t="e">
            <v>#N/A</v>
          </cell>
        </row>
        <row r="2067">
          <cell r="B2067" t="str">
            <v>MR373032-B(412B)</v>
          </cell>
          <cell r="C2067" t="str">
            <v>MR373032-B(412B)</v>
          </cell>
          <cell r="D2067" t="e">
            <v>#N/A</v>
          </cell>
          <cell r="E2067" t="str">
            <v>MITSUI</v>
          </cell>
          <cell r="F2067" t="str">
            <v>NIPPON</v>
          </cell>
          <cell r="G2067" t="str">
            <v>CUSHION</v>
          </cell>
          <cell r="H2067" t="str">
            <v>INJ 58-62</v>
          </cell>
          <cell r="I2067" t="e">
            <v>#N/A</v>
          </cell>
          <cell r="J2067" t="e">
            <v>#N/A</v>
          </cell>
          <cell r="K2067" t="str">
            <v>V5800;INJ080</v>
          </cell>
          <cell r="L2067" t="e">
            <v>#N/A</v>
          </cell>
          <cell r="M2067" t="e">
            <v>#N/A</v>
          </cell>
          <cell r="N2067" t="str">
            <v>2x1B</v>
          </cell>
          <cell r="O2067" t="str">
            <v>Transfer</v>
          </cell>
          <cell r="P2067" t="str">
            <v>Press Dep.</v>
          </cell>
          <cell r="Q2067" t="str">
            <v>NO</v>
          </cell>
          <cell r="R2067" t="str">
            <v>205 / 220</v>
          </cell>
          <cell r="S2067">
            <v>120</v>
          </cell>
          <cell r="T2067">
            <v>1</v>
          </cell>
          <cell r="U2067">
            <v>100</v>
          </cell>
          <cell r="V2067">
            <v>110</v>
          </cell>
          <cell r="W2067">
            <v>8</v>
          </cell>
          <cell r="Y2067">
            <v>25</v>
          </cell>
          <cell r="Z2067">
            <v>515</v>
          </cell>
          <cell r="AA2067">
            <v>170</v>
          </cell>
          <cell r="AB2067">
            <v>7</v>
          </cell>
          <cell r="AC2067">
            <v>50</v>
          </cell>
          <cell r="AD2067" t="str">
            <v>RK</v>
          </cell>
          <cell r="AE2067">
            <v>270</v>
          </cell>
          <cell r="AF2067">
            <v>1</v>
          </cell>
          <cell r="AG2067" t="e">
            <v>#N/A</v>
          </cell>
          <cell r="AH2067" t="e">
            <v>#N/A</v>
          </cell>
          <cell r="AJ2067">
            <v>396</v>
          </cell>
          <cell r="AL2067">
            <v>156</v>
          </cell>
          <cell r="AM2067">
            <v>52</v>
          </cell>
          <cell r="AN2067">
            <v>156</v>
          </cell>
          <cell r="AO2067">
            <v>80.34</v>
          </cell>
          <cell r="AP2067">
            <v>108</v>
          </cell>
          <cell r="AQ2067" t="e">
            <v>#N/A</v>
          </cell>
          <cell r="AR2067" t="str">
            <v>PRS</v>
          </cell>
          <cell r="AS2067">
            <v>110</v>
          </cell>
          <cell r="AT2067" t="e">
            <v>#N/A</v>
          </cell>
        </row>
        <row r="2068">
          <cell r="B2068" t="str">
            <v>MR373032-B(412B)</v>
          </cell>
          <cell r="C2068" t="str">
            <v>MR373032-B(412B)</v>
          </cell>
          <cell r="D2068" t="e">
            <v>#N/A</v>
          </cell>
          <cell r="E2068" t="str">
            <v>TOYO VALVE</v>
          </cell>
          <cell r="F2068" t="str">
            <v>IRC</v>
          </cell>
          <cell r="G2068" t="str">
            <v>LOVER</v>
          </cell>
          <cell r="H2068" t="str">
            <v>INJ 58-62</v>
          </cell>
          <cell r="I2068" t="e">
            <v>#N/A</v>
          </cell>
          <cell r="J2068" t="e">
            <v>#N/A</v>
          </cell>
          <cell r="K2068" t="str">
            <v>V5800;INJ080</v>
          </cell>
          <cell r="L2068" t="e">
            <v>#N/A</v>
          </cell>
          <cell r="M2068" t="e">
            <v>#N/A</v>
          </cell>
          <cell r="N2068" t="str">
            <v>2x1B</v>
          </cell>
          <cell r="O2068" t="str">
            <v>Transfer</v>
          </cell>
          <cell r="P2068" t="str">
            <v>Press Dep.</v>
          </cell>
          <cell r="Q2068" t="str">
            <v>NO</v>
          </cell>
          <cell r="R2068" t="str">
            <v>-</v>
          </cell>
          <cell r="S2068">
            <v>120</v>
          </cell>
          <cell r="Y2068">
            <v>25</v>
          </cell>
          <cell r="Z2068">
            <v>515</v>
          </cell>
          <cell r="AA2068">
            <v>175</v>
          </cell>
          <cell r="AB2068">
            <v>0</v>
          </cell>
          <cell r="AC2068">
            <v>0</v>
          </cell>
          <cell r="AD2068" t="str">
            <v>RK</v>
          </cell>
          <cell r="AE2068">
            <v>0</v>
          </cell>
          <cell r="AF2068">
            <v>1</v>
          </cell>
          <cell r="AG2068" t="e">
            <v>#N/A</v>
          </cell>
          <cell r="AH2068" t="e">
            <v>#N/A</v>
          </cell>
          <cell r="AJ2068">
            <v>12</v>
          </cell>
          <cell r="AL2068">
            <v>156</v>
          </cell>
          <cell r="AM2068">
            <v>52</v>
          </cell>
          <cell r="AN2068">
            <v>156</v>
          </cell>
          <cell r="AO2068">
            <v>80.34</v>
          </cell>
          <cell r="AP2068">
            <v>100</v>
          </cell>
          <cell r="AQ2068" t="e">
            <v>#N/A</v>
          </cell>
          <cell r="AR2068" t="str">
            <v>PRS</v>
          </cell>
          <cell r="AS2068">
            <v>110</v>
          </cell>
          <cell r="AT2068" t="e">
            <v>#N/A</v>
          </cell>
        </row>
        <row r="2069">
          <cell r="B2069" t="str">
            <v>MR373444</v>
          </cell>
          <cell r="C2069" t="str">
            <v>MR373444;A</v>
          </cell>
          <cell r="D2069" t="str">
            <v>F-RP</v>
          </cell>
          <cell r="E2069" t="str">
            <v>TOYO VALVE</v>
          </cell>
          <cell r="F2069" t="str">
            <v>IRC</v>
          </cell>
          <cell r="G2069" t="str">
            <v>LOVER</v>
          </cell>
          <cell r="H2069" t="str">
            <v>INJ 58-62</v>
          </cell>
          <cell r="I2069" t="e">
            <v>#N/A</v>
          </cell>
          <cell r="J2069" t="e">
            <v>#N/A</v>
          </cell>
          <cell r="K2069" t="str">
            <v>Z5700;INJ080</v>
          </cell>
          <cell r="L2069">
            <v>78</v>
          </cell>
          <cell r="M2069">
            <v>111.11111111111111</v>
          </cell>
          <cell r="N2069" t="str">
            <v>2x1</v>
          </cell>
          <cell r="O2069" t="str">
            <v>Injection</v>
          </cell>
          <cell r="P2069" t="str">
            <v>Press Dep.</v>
          </cell>
          <cell r="Q2069" t="str">
            <v>NO</v>
          </cell>
          <cell r="R2069" t="str">
            <v>205 / 220</v>
          </cell>
          <cell r="S2069">
            <v>150</v>
          </cell>
          <cell r="U2069">
            <v>50</v>
          </cell>
          <cell r="W2069">
            <v>8</v>
          </cell>
          <cell r="Y2069">
            <v>10</v>
          </cell>
          <cell r="Z2069">
            <v>1350</v>
          </cell>
          <cell r="AA2069">
            <v>175</v>
          </cell>
          <cell r="AB2069">
            <v>10</v>
          </cell>
          <cell r="AC2069">
            <v>53</v>
          </cell>
          <cell r="AD2069" t="str">
            <v>RK</v>
          </cell>
          <cell r="AE2069">
            <v>1400</v>
          </cell>
          <cell r="AF2069">
            <v>2</v>
          </cell>
          <cell r="AG2069">
            <v>78</v>
          </cell>
          <cell r="AH2069">
            <v>115.55555555555556</v>
          </cell>
          <cell r="AL2069">
            <v>90</v>
          </cell>
          <cell r="AM2069">
            <v>30</v>
          </cell>
          <cell r="AN2069">
            <v>180</v>
          </cell>
          <cell r="AO2069">
            <v>121.5</v>
          </cell>
          <cell r="AP2069" t="e">
            <v>#N/A</v>
          </cell>
          <cell r="AQ2069" t="e">
            <v>#N/A</v>
          </cell>
          <cell r="AR2069" t="e">
            <v>#N/A</v>
          </cell>
          <cell r="AS2069" t="e">
            <v>#N/A</v>
          </cell>
          <cell r="AT2069" t="e">
            <v>#N/A</v>
          </cell>
        </row>
        <row r="2070">
          <cell r="B2070" t="str">
            <v>MR404160</v>
          </cell>
          <cell r="C2070" t="str">
            <v>MR404160;A</v>
          </cell>
          <cell r="D2070" t="str">
            <v>F-RP</v>
          </cell>
          <cell r="E2070" t="str">
            <v>TOYO VALVE</v>
          </cell>
          <cell r="F2070" t="str">
            <v>IRC</v>
          </cell>
          <cell r="G2070" t="str">
            <v>LOVER</v>
          </cell>
          <cell r="H2070" t="str">
            <v>INJ</v>
          </cell>
          <cell r="I2070" t="e">
            <v>#N/A</v>
          </cell>
          <cell r="J2070" t="e">
            <v>#N/A</v>
          </cell>
          <cell r="K2070" t="str">
            <v>Z5700;INJ080</v>
          </cell>
          <cell r="L2070">
            <v>78</v>
          </cell>
          <cell r="M2070">
            <v>98.039215686274517</v>
          </cell>
          <cell r="N2070" t="str">
            <v>2x1</v>
          </cell>
          <cell r="O2070" t="str">
            <v>Transfer</v>
          </cell>
          <cell r="P2070" t="str">
            <v>PRESS.DEPT</v>
          </cell>
          <cell r="Q2070" t="str">
            <v>NO</v>
          </cell>
          <cell r="R2070" t="str">
            <v>-</v>
          </cell>
          <cell r="S2070">
            <v>100</v>
          </cell>
          <cell r="T2070">
            <v>16</v>
          </cell>
          <cell r="U2070">
            <v>35</v>
          </cell>
          <cell r="V2070">
            <v>105</v>
          </cell>
          <cell r="W2070">
            <v>6</v>
          </cell>
          <cell r="Y2070">
            <v>10</v>
          </cell>
          <cell r="Z2070">
            <v>1530</v>
          </cell>
          <cell r="AA2070">
            <v>180</v>
          </cell>
          <cell r="AB2070">
            <v>15</v>
          </cell>
          <cell r="AC2070">
            <v>50</v>
          </cell>
          <cell r="AD2070" t="str">
            <v>RK</v>
          </cell>
          <cell r="AE2070">
            <v>0</v>
          </cell>
          <cell r="AF2070">
            <v>2</v>
          </cell>
          <cell r="AG2070">
            <v>78</v>
          </cell>
          <cell r="AH2070">
            <v>101.96078431372548</v>
          </cell>
          <cell r="AJ2070">
            <v>15.067500000000001</v>
          </cell>
          <cell r="AL2070">
            <v>117</v>
          </cell>
          <cell r="AM2070">
            <v>39</v>
          </cell>
          <cell r="AN2070">
            <v>234</v>
          </cell>
          <cell r="AO2070">
            <v>179.01</v>
          </cell>
          <cell r="AP2070" t="e">
            <v>#N/A</v>
          </cell>
          <cell r="AQ2070" t="e">
            <v>#N/A</v>
          </cell>
          <cell r="AR2070" t="e">
            <v>#N/A</v>
          </cell>
          <cell r="AS2070" t="e">
            <v>#N/A</v>
          </cell>
          <cell r="AT2070" t="e">
            <v>#N/A</v>
          </cell>
        </row>
        <row r="2071">
          <cell r="B2071" t="str">
            <v>MR419581/82</v>
          </cell>
          <cell r="C2071" t="str">
            <v>MR419581/82</v>
          </cell>
          <cell r="D2071" t="e">
            <v>#N/A</v>
          </cell>
          <cell r="E2071" t="str">
            <v>TOYO VALVE</v>
          </cell>
          <cell r="F2071" t="str">
            <v>IRC</v>
          </cell>
          <cell r="G2071" t="str">
            <v>LOVER</v>
          </cell>
          <cell r="H2071" t="str">
            <v>SUB</v>
          </cell>
          <cell r="I2071" t="e">
            <v>#N/A</v>
          </cell>
          <cell r="J2071" t="e">
            <v>#N/A</v>
          </cell>
          <cell r="K2071" t="str">
            <v>E-2560</v>
          </cell>
          <cell r="L2071" t="e">
            <v>#N/A</v>
          </cell>
          <cell r="M2071" t="e">
            <v>#N/A</v>
          </cell>
          <cell r="N2071" t="str">
            <v>6x2 R/L</v>
          </cell>
          <cell r="O2071" t="str">
            <v>Injection</v>
          </cell>
          <cell r="P2071" t="str">
            <v>Press Dep.</v>
          </cell>
          <cell r="Q2071" t="str">
            <v>NO</v>
          </cell>
          <cell r="R2071" t="str">
            <v>-</v>
          </cell>
          <cell r="S2071">
            <v>170</v>
          </cell>
          <cell r="U2071">
            <v>50</v>
          </cell>
          <cell r="W2071">
            <v>8</v>
          </cell>
          <cell r="Y2071">
            <v>4</v>
          </cell>
          <cell r="Z2071">
            <v>470</v>
          </cell>
          <cell r="AA2071">
            <v>180</v>
          </cell>
          <cell r="AB2071">
            <v>10</v>
          </cell>
          <cell r="AC2071">
            <v>70</v>
          </cell>
          <cell r="AD2071" t="str">
            <v>JAPAN</v>
          </cell>
          <cell r="AE2071">
            <v>0</v>
          </cell>
          <cell r="AF2071">
            <v>6</v>
          </cell>
          <cell r="AG2071" t="e">
            <v>#N/A</v>
          </cell>
          <cell r="AH2071" t="e">
            <v>#N/A</v>
          </cell>
          <cell r="AJ2071">
            <v>14</v>
          </cell>
          <cell r="AL2071">
            <v>60</v>
          </cell>
          <cell r="AM2071">
            <v>20</v>
          </cell>
          <cell r="AN2071">
            <v>360</v>
          </cell>
          <cell r="AO2071">
            <v>28.2</v>
          </cell>
          <cell r="AP2071" t="e">
            <v>#N/A</v>
          </cell>
          <cell r="AQ2071" t="e">
            <v>#N/A</v>
          </cell>
          <cell r="AR2071" t="e">
            <v>#N/A</v>
          </cell>
          <cell r="AS2071" t="e">
            <v>#N/A</v>
          </cell>
          <cell r="AT2071" t="e">
            <v>#N/A</v>
          </cell>
        </row>
        <row r="2072">
          <cell r="B2072" t="str">
            <v>MR419581/82</v>
          </cell>
          <cell r="C2072" t="str">
            <v>MR419581/82</v>
          </cell>
          <cell r="D2072" t="e">
            <v>#N/A</v>
          </cell>
          <cell r="E2072" t="str">
            <v>TOYO VALVE</v>
          </cell>
          <cell r="F2072" t="str">
            <v>IRC</v>
          </cell>
          <cell r="G2072" t="str">
            <v>LOVER</v>
          </cell>
          <cell r="H2072" t="str">
            <v>SUB</v>
          </cell>
          <cell r="I2072" t="e">
            <v>#N/A</v>
          </cell>
          <cell r="J2072" t="e">
            <v>#N/A</v>
          </cell>
          <cell r="K2072" t="str">
            <v>E-2560</v>
          </cell>
          <cell r="L2072" t="e">
            <v>#N/A</v>
          </cell>
          <cell r="M2072" t="e">
            <v>#N/A</v>
          </cell>
          <cell r="N2072" t="str">
            <v>6x2 R/L</v>
          </cell>
          <cell r="O2072" t="str">
            <v>Injection</v>
          </cell>
          <cell r="P2072" t="str">
            <v>Press Dep.</v>
          </cell>
          <cell r="Q2072" t="str">
            <v>NO</v>
          </cell>
          <cell r="R2072" t="str">
            <v>205 / 220</v>
          </cell>
          <cell r="S2072">
            <v>150</v>
          </cell>
          <cell r="U2072">
            <v>50</v>
          </cell>
          <cell r="W2072">
            <v>8</v>
          </cell>
          <cell r="Y2072">
            <v>9</v>
          </cell>
          <cell r="Z2072">
            <v>470</v>
          </cell>
          <cell r="AA2072">
            <v>170</v>
          </cell>
          <cell r="AB2072">
            <v>20</v>
          </cell>
          <cell r="AC2072">
            <v>60</v>
          </cell>
          <cell r="AD2072" t="str">
            <v>RK</v>
          </cell>
          <cell r="AE2072">
            <v>80</v>
          </cell>
          <cell r="AF2072">
            <v>6</v>
          </cell>
          <cell r="AG2072" t="e">
            <v>#N/A</v>
          </cell>
          <cell r="AH2072" t="e">
            <v>#N/A</v>
          </cell>
          <cell r="AJ2072">
            <v>128</v>
          </cell>
          <cell r="AL2072">
            <v>60</v>
          </cell>
          <cell r="AM2072">
            <v>20</v>
          </cell>
          <cell r="AN2072">
            <v>360</v>
          </cell>
          <cell r="AO2072">
            <v>28.2</v>
          </cell>
          <cell r="AP2072" t="e">
            <v>#N/A</v>
          </cell>
          <cell r="AQ2072" t="e">
            <v>#N/A</v>
          </cell>
          <cell r="AR2072" t="e">
            <v>#N/A</v>
          </cell>
          <cell r="AS2072" t="e">
            <v>#N/A</v>
          </cell>
          <cell r="AT2072" t="e">
            <v>#N/A</v>
          </cell>
        </row>
        <row r="2073">
          <cell r="B2073" t="str">
            <v>MR440529</v>
          </cell>
          <cell r="C2073" t="str">
            <v>MR440529</v>
          </cell>
          <cell r="D2073" t="str">
            <v>F-MCR</v>
          </cell>
          <cell r="E2073" t="str">
            <v>TOYO VALVE</v>
          </cell>
          <cell r="F2073" t="str">
            <v>IRC</v>
          </cell>
          <cell r="G2073" t="str">
            <v>LOVER</v>
          </cell>
          <cell r="I2073" t="e">
            <v>#N/A</v>
          </cell>
          <cell r="J2073" t="e">
            <v>#N/A</v>
          </cell>
          <cell r="K2073" t="str">
            <v>E2776;PRS080</v>
          </cell>
          <cell r="L2073">
            <v>98</v>
          </cell>
          <cell r="M2073" t="e">
            <v>#DIV/0!</v>
          </cell>
          <cell r="N2073" t="str">
            <v>1x1</v>
          </cell>
          <cell r="O2073" t="str">
            <v>Transfer</v>
          </cell>
          <cell r="P2073" t="str">
            <v>Press Dep.</v>
          </cell>
          <cell r="Q2073" t="str">
            <v>NO</v>
          </cell>
          <cell r="R2073" t="str">
            <v>205 / 220</v>
          </cell>
          <cell r="S2073">
            <v>120</v>
          </cell>
          <cell r="T2073">
            <v>1</v>
          </cell>
          <cell r="U2073">
            <v>155</v>
          </cell>
          <cell r="V2073">
            <v>155</v>
          </cell>
          <cell r="W2073">
            <v>8</v>
          </cell>
          <cell r="Y2073">
            <v>20</v>
          </cell>
          <cell r="Z2073">
            <v>0</v>
          </cell>
          <cell r="AA2073">
            <v>165</v>
          </cell>
          <cell r="AB2073">
            <v>10</v>
          </cell>
          <cell r="AC2073">
            <v>50</v>
          </cell>
          <cell r="AD2073" t="str">
            <v>RK</v>
          </cell>
          <cell r="AE2073">
            <v>250</v>
          </cell>
          <cell r="AG2073">
            <v>98</v>
          </cell>
          <cell r="AH2073" t="e">
            <v>#DIV/0!</v>
          </cell>
          <cell r="AJ2073">
            <v>13</v>
          </cell>
          <cell r="AL2073" t="e">
            <v>#N/A</v>
          </cell>
          <cell r="AM2073" t="e">
            <v>#N/A</v>
          </cell>
          <cell r="AN2073" t="e">
            <v>#N/A</v>
          </cell>
          <cell r="AO2073" t="e">
            <v>#N/A</v>
          </cell>
          <cell r="AP2073">
            <v>108</v>
          </cell>
          <cell r="AQ2073" t="e">
            <v>#N/A</v>
          </cell>
          <cell r="AR2073" t="str">
            <v>PRS</v>
          </cell>
          <cell r="AS2073">
            <v>68.069999999999993</v>
          </cell>
          <cell r="AT2073" t="e">
            <v>#N/A</v>
          </cell>
        </row>
        <row r="2074">
          <cell r="B2074" t="str">
            <v>MR455020</v>
          </cell>
          <cell r="C2074" t="str">
            <v>MR455020;A</v>
          </cell>
          <cell r="D2074" t="str">
            <v>F-RP</v>
          </cell>
          <cell r="E2074" t="str">
            <v>TOYO VALVE</v>
          </cell>
          <cell r="F2074" t="str">
            <v>IRC</v>
          </cell>
          <cell r="G2074" t="str">
            <v>LOVER</v>
          </cell>
          <cell r="H2074" t="str">
            <v>INJ 40,58-63</v>
          </cell>
          <cell r="I2074" t="e">
            <v>#N/A</v>
          </cell>
          <cell r="J2074" t="e">
            <v>#N/A</v>
          </cell>
          <cell r="K2074" t="str">
            <v>AS-5775;INJ080</v>
          </cell>
          <cell r="L2074">
            <v>15</v>
          </cell>
          <cell r="M2074">
            <v>110.34482758620689</v>
          </cell>
          <cell r="N2074" t="str">
            <v>4x1</v>
          </cell>
          <cell r="O2074" t="str">
            <v>Injection</v>
          </cell>
          <cell r="P2074" t="str">
            <v>Press Dep.</v>
          </cell>
          <cell r="Q2074" t="str">
            <v>YES</v>
          </cell>
          <cell r="R2074" t="str">
            <v>.</v>
          </cell>
          <cell r="S2074">
            <v>150</v>
          </cell>
          <cell r="U2074">
            <v>50</v>
          </cell>
          <cell r="W2074">
            <v>8</v>
          </cell>
          <cell r="Y2074">
            <v>5</v>
          </cell>
          <cell r="Z2074">
            <v>435</v>
          </cell>
          <cell r="AA2074">
            <v>170</v>
          </cell>
          <cell r="AB2074">
            <v>10</v>
          </cell>
          <cell r="AC2074">
            <v>70</v>
          </cell>
          <cell r="AD2074" t="str">
            <v>JAPAN</v>
          </cell>
          <cell r="AE2074">
            <v>0</v>
          </cell>
          <cell r="AF2074">
            <v>4</v>
          </cell>
          <cell r="AG2074">
            <v>15</v>
          </cell>
          <cell r="AH2074">
            <v>137.93103448275863</v>
          </cell>
          <cell r="AI2074" t="str">
            <v>200 C x 2 hr</v>
          </cell>
          <cell r="AL2074">
            <v>90</v>
          </cell>
          <cell r="AM2074">
            <v>30</v>
          </cell>
          <cell r="AN2074">
            <v>360</v>
          </cell>
          <cell r="AO2074">
            <v>39.15</v>
          </cell>
          <cell r="AP2074" t="e">
            <v>#N/A</v>
          </cell>
          <cell r="AQ2074" t="e">
            <v>#N/A</v>
          </cell>
          <cell r="AR2074" t="e">
            <v>#N/A</v>
          </cell>
          <cell r="AS2074" t="e">
            <v>#N/A</v>
          </cell>
          <cell r="AT2074" t="e">
            <v>#N/A</v>
          </cell>
        </row>
        <row r="2075">
          <cell r="B2075" t="str">
            <v>MR510002</v>
          </cell>
          <cell r="C2075" t="str">
            <v>MR510002;A</v>
          </cell>
          <cell r="D2075" t="str">
            <v>F-RP</v>
          </cell>
          <cell r="E2075" t="str">
            <v>TOYO VALVE</v>
          </cell>
          <cell r="F2075" t="str">
            <v>IRC</v>
          </cell>
          <cell r="G2075" t="str">
            <v>LOVER</v>
          </cell>
          <cell r="H2075" t="str">
            <v>INJ 40,58-63</v>
          </cell>
          <cell r="I2075" t="e">
            <v>#N/A</v>
          </cell>
          <cell r="J2075" t="e">
            <v>#N/A</v>
          </cell>
          <cell r="K2075" t="str">
            <v>AS-5775;INJ080</v>
          </cell>
          <cell r="L2075">
            <v>15</v>
          </cell>
          <cell r="M2075">
            <v>82.758620689655174</v>
          </cell>
          <cell r="N2075" t="str">
            <v>4x1</v>
          </cell>
          <cell r="O2075" t="str">
            <v>Injection</v>
          </cell>
          <cell r="P2075" t="str">
            <v>Press Dep.</v>
          </cell>
          <cell r="Q2075" t="str">
            <v>YES</v>
          </cell>
          <cell r="R2075" t="str">
            <v>.</v>
          </cell>
          <cell r="S2075">
            <v>150</v>
          </cell>
          <cell r="Z2075">
            <v>580</v>
          </cell>
          <cell r="AD2075" t="str">
            <v>JAPAN</v>
          </cell>
          <cell r="AE2075">
            <v>0</v>
          </cell>
          <cell r="AF2075">
            <v>4</v>
          </cell>
          <cell r="AG2075">
            <v>15</v>
          </cell>
          <cell r="AH2075">
            <v>103.44827586206897</v>
          </cell>
          <cell r="AJ2075">
            <v>59.512320000000003</v>
          </cell>
          <cell r="AL2075">
            <v>90</v>
          </cell>
          <cell r="AM2075">
            <v>30</v>
          </cell>
          <cell r="AN2075">
            <v>360</v>
          </cell>
          <cell r="AO2075">
            <v>52.2</v>
          </cell>
          <cell r="AP2075" t="e">
            <v>#N/A</v>
          </cell>
          <cell r="AQ2075" t="e">
            <v>#N/A</v>
          </cell>
          <cell r="AR2075" t="e">
            <v>#N/A</v>
          </cell>
          <cell r="AS2075" t="e">
            <v>#N/A</v>
          </cell>
          <cell r="AT2075" t="e">
            <v>#N/A</v>
          </cell>
        </row>
        <row r="2076">
          <cell r="B2076" t="str">
            <v>MR519862</v>
          </cell>
          <cell r="C2076" t="str">
            <v>MR519862;A</v>
          </cell>
          <cell r="D2076" t="str">
            <v>F-WCLHO</v>
          </cell>
          <cell r="E2076" t="str">
            <v>TOYO VALVE</v>
          </cell>
          <cell r="F2076" t="str">
            <v>IRC</v>
          </cell>
          <cell r="G2076" t="str">
            <v>LOVER</v>
          </cell>
          <cell r="I2076" t="e">
            <v>#N/A</v>
          </cell>
          <cell r="J2076" t="e">
            <v>#N/A</v>
          </cell>
          <cell r="K2076" t="str">
            <v>AG-2701;PRS080</v>
          </cell>
          <cell r="L2076">
            <v>15</v>
          </cell>
          <cell r="M2076">
            <v>631.57894736842104</v>
          </cell>
          <cell r="N2076" t="str">
            <v>48x1</v>
          </cell>
          <cell r="P2076" t="str">
            <v>PRS</v>
          </cell>
          <cell r="Z2076">
            <v>912</v>
          </cell>
          <cell r="AF2076">
            <v>48</v>
          </cell>
          <cell r="AG2076">
            <v>15</v>
          </cell>
          <cell r="AH2076">
            <v>789.47368421052624</v>
          </cell>
          <cell r="AI2076" t="str">
            <v>200 C x 2 hr</v>
          </cell>
          <cell r="AL2076">
            <v>75</v>
          </cell>
          <cell r="AM2076">
            <v>25</v>
          </cell>
          <cell r="AN2076">
            <v>3600</v>
          </cell>
          <cell r="AO2076">
            <v>68.400000000000006</v>
          </cell>
          <cell r="AP2076" t="e">
            <v>#N/A</v>
          </cell>
          <cell r="AQ2076" t="e">
            <v>#N/A</v>
          </cell>
          <cell r="AR2076" t="e">
            <v>#N/A</v>
          </cell>
          <cell r="AS2076" t="e">
            <v>#N/A</v>
          </cell>
          <cell r="AT2076" t="e">
            <v>#N/A</v>
          </cell>
        </row>
        <row r="2077">
          <cell r="B2077" t="str">
            <v>MR519863</v>
          </cell>
          <cell r="C2077" t="str">
            <v>MR519863;A</v>
          </cell>
          <cell r="D2077" t="str">
            <v>F-VAC</v>
          </cell>
          <cell r="E2077" t="str">
            <v>TOYO VALVE</v>
          </cell>
          <cell r="F2077" t="str">
            <v>IRC</v>
          </cell>
          <cell r="G2077" t="str">
            <v>LOVER</v>
          </cell>
          <cell r="H2077" t="str">
            <v>VAC</v>
          </cell>
          <cell r="I2077" t="e">
            <v>#N/A</v>
          </cell>
          <cell r="J2077" t="e">
            <v>#N/A</v>
          </cell>
          <cell r="K2077" t="str">
            <v>AG-2701;PRS080-S</v>
          </cell>
          <cell r="L2077">
            <v>15</v>
          </cell>
          <cell r="M2077">
            <v>705.88235294117646</v>
          </cell>
          <cell r="N2077" t="str">
            <v>48x1</v>
          </cell>
          <cell r="P2077" t="str">
            <v>PRS</v>
          </cell>
          <cell r="Z2077">
            <v>816</v>
          </cell>
          <cell r="AF2077">
            <v>48</v>
          </cell>
          <cell r="AG2077">
            <v>15</v>
          </cell>
          <cell r="AH2077">
            <v>882.35294117647061</v>
          </cell>
          <cell r="AL2077">
            <v>75</v>
          </cell>
          <cell r="AM2077">
            <v>25</v>
          </cell>
          <cell r="AN2077">
            <v>3600</v>
          </cell>
          <cell r="AO2077">
            <v>61.2</v>
          </cell>
          <cell r="AP2077" t="e">
            <v>#N/A</v>
          </cell>
          <cell r="AQ2077" t="e">
            <v>#N/A</v>
          </cell>
          <cell r="AR2077" t="e">
            <v>#N/A</v>
          </cell>
          <cell r="AS2077" t="e">
            <v>#N/A</v>
          </cell>
          <cell r="AT2077" t="e">
            <v>#N/A</v>
          </cell>
        </row>
        <row r="2078">
          <cell r="B2078" t="str">
            <v>MR521258</v>
          </cell>
          <cell r="C2078" t="str">
            <v>MR521258;A</v>
          </cell>
          <cell r="D2078" t="str">
            <v>F-EM</v>
          </cell>
          <cell r="E2078" t="str">
            <v>TOYO VALVE</v>
          </cell>
          <cell r="F2078" t="str">
            <v>IRC</v>
          </cell>
          <cell r="G2078" t="str">
            <v>LOVER</v>
          </cell>
          <cell r="I2078" t="e">
            <v>#N/A</v>
          </cell>
          <cell r="J2078" t="e">
            <v>#N/A</v>
          </cell>
          <cell r="K2078" t="str">
            <v>AS-5505;INJ080</v>
          </cell>
          <cell r="L2078">
            <v>70</v>
          </cell>
          <cell r="M2078" t="e">
            <v>#DIV/0!</v>
          </cell>
          <cell r="N2078" t="str">
            <v>16x1</v>
          </cell>
          <cell r="O2078" t="str">
            <v>Injection</v>
          </cell>
          <cell r="P2078" t="str">
            <v>Press Dep.</v>
          </cell>
          <cell r="Q2078" t="str">
            <v>YES</v>
          </cell>
          <cell r="R2078" t="str">
            <v>-</v>
          </cell>
          <cell r="S2078">
            <v>150</v>
          </cell>
          <cell r="U2078">
            <v>50</v>
          </cell>
          <cell r="W2078">
            <v>8</v>
          </cell>
          <cell r="Y2078">
            <v>7</v>
          </cell>
          <cell r="AA2078">
            <v>170</v>
          </cell>
          <cell r="AB2078">
            <v>10</v>
          </cell>
          <cell r="AC2078">
            <v>70</v>
          </cell>
          <cell r="AD2078" t="str">
            <v>JAPAN</v>
          </cell>
          <cell r="AE2078">
            <v>0</v>
          </cell>
          <cell r="AF2078">
            <v>16</v>
          </cell>
          <cell r="AG2078">
            <v>70</v>
          </cell>
          <cell r="AH2078" t="e">
            <v>#DIV/0!</v>
          </cell>
          <cell r="AJ2078">
            <v>62.73</v>
          </cell>
          <cell r="AL2078">
            <v>75</v>
          </cell>
          <cell r="AM2078">
            <v>25</v>
          </cell>
          <cell r="AN2078">
            <v>1200</v>
          </cell>
          <cell r="AO2078">
            <v>0</v>
          </cell>
          <cell r="AP2078">
            <v>633</v>
          </cell>
          <cell r="AQ2078" t="e">
            <v>#N/A</v>
          </cell>
          <cell r="AR2078" t="str">
            <v>INJ</v>
          </cell>
          <cell r="AS2078">
            <v>115.41</v>
          </cell>
          <cell r="AT2078" t="e">
            <v>#N/A</v>
          </cell>
        </row>
        <row r="2079">
          <cell r="B2079" t="str">
            <v>MR529759</v>
          </cell>
          <cell r="C2079" t="str">
            <v>MR529759;A</v>
          </cell>
          <cell r="D2079" t="str">
            <v>F-RP</v>
          </cell>
          <cell r="E2079" t="str">
            <v>TOYO VALVE</v>
          </cell>
          <cell r="F2079" t="str">
            <v>IRC</v>
          </cell>
          <cell r="G2079" t="str">
            <v>LOVER</v>
          </cell>
          <cell r="H2079" t="str">
            <v>INJ 58-62</v>
          </cell>
          <cell r="I2079" t="e">
            <v>#N/A</v>
          </cell>
          <cell r="J2079" t="e">
            <v>#N/A</v>
          </cell>
          <cell r="K2079" t="str">
            <v>Z5700;INJ080</v>
          </cell>
          <cell r="L2079">
            <v>78</v>
          </cell>
          <cell r="M2079">
            <v>192.30769230769232</v>
          </cell>
          <cell r="N2079" t="str">
            <v>1x1</v>
          </cell>
          <cell r="O2079" t="str">
            <v>Injection</v>
          </cell>
          <cell r="P2079" t="str">
            <v>Press Dep.</v>
          </cell>
          <cell r="Q2079" t="str">
            <v>YES</v>
          </cell>
          <cell r="R2079" t="str">
            <v>-</v>
          </cell>
          <cell r="S2079">
            <v>120</v>
          </cell>
          <cell r="U2079">
            <v>50</v>
          </cell>
          <cell r="W2079">
            <v>8</v>
          </cell>
          <cell r="Y2079">
            <v>5</v>
          </cell>
          <cell r="Z2079">
            <v>390</v>
          </cell>
          <cell r="AA2079">
            <v>165</v>
          </cell>
          <cell r="AB2079">
            <v>20</v>
          </cell>
          <cell r="AC2079">
            <v>68</v>
          </cell>
          <cell r="AD2079" t="str">
            <v>JAPAN</v>
          </cell>
          <cell r="AE2079">
            <v>0</v>
          </cell>
          <cell r="AF2079">
            <v>1</v>
          </cell>
          <cell r="AG2079">
            <v>78</v>
          </cell>
          <cell r="AH2079">
            <v>200</v>
          </cell>
          <cell r="AJ2079">
            <v>43.173000000000002</v>
          </cell>
          <cell r="AL2079">
            <v>180</v>
          </cell>
          <cell r="AM2079">
            <v>60</v>
          </cell>
          <cell r="AN2079">
            <v>180</v>
          </cell>
          <cell r="AO2079">
            <v>70.2</v>
          </cell>
          <cell r="AP2079">
            <v>769</v>
          </cell>
          <cell r="AQ2079" t="e">
            <v>#N/A</v>
          </cell>
          <cell r="AR2079" t="str">
            <v>INJ</v>
          </cell>
          <cell r="AS2079">
            <v>222.71</v>
          </cell>
          <cell r="AT2079" t="e">
            <v>#N/A</v>
          </cell>
        </row>
        <row r="2080">
          <cell r="B2080" t="str">
            <v>MR529760</v>
          </cell>
          <cell r="C2080" t="str">
            <v>MR529760;A</v>
          </cell>
          <cell r="D2080" t="str">
            <v>F-RP</v>
          </cell>
          <cell r="E2080" t="str">
            <v>TOYOVALVE</v>
          </cell>
          <cell r="F2080" t="str">
            <v>IRC</v>
          </cell>
          <cell r="G2080" t="str">
            <v>PIPE</v>
          </cell>
          <cell r="H2080" t="str">
            <v>INJ 58-62</v>
          </cell>
          <cell r="I2080" t="e">
            <v>#N/A</v>
          </cell>
          <cell r="J2080" t="e">
            <v>#N/A</v>
          </cell>
          <cell r="K2080" t="str">
            <v>Z5700;INJ080</v>
          </cell>
          <cell r="L2080">
            <v>78</v>
          </cell>
          <cell r="M2080">
            <v>154.32098765432099</v>
          </cell>
          <cell r="N2080" t="str">
            <v>1x1</v>
          </cell>
          <cell r="P2080" t="str">
            <v>SUB</v>
          </cell>
          <cell r="Z2080">
            <v>486</v>
          </cell>
          <cell r="AF2080">
            <v>1</v>
          </cell>
          <cell r="AG2080">
            <v>78</v>
          </cell>
          <cell r="AH2080">
            <v>160.49382716049382</v>
          </cell>
          <cell r="AL2080">
            <v>180</v>
          </cell>
          <cell r="AM2080">
            <v>60</v>
          </cell>
          <cell r="AN2080">
            <v>180</v>
          </cell>
          <cell r="AO2080">
            <v>87.48</v>
          </cell>
          <cell r="AP2080" t="e">
            <v>#N/A</v>
          </cell>
          <cell r="AQ2080" t="e">
            <v>#N/A</v>
          </cell>
          <cell r="AR2080" t="e">
            <v>#N/A</v>
          </cell>
          <cell r="AS2080" t="e">
            <v>#N/A</v>
          </cell>
          <cell r="AT2080" t="e">
            <v>#N/A</v>
          </cell>
        </row>
        <row r="2081">
          <cell r="B2081" t="str">
            <v>MR573684</v>
          </cell>
          <cell r="C2081" t="str">
            <v>MR573684;A</v>
          </cell>
          <cell r="D2081" t="str">
            <v>F-SCC</v>
          </cell>
          <cell r="E2081" t="str">
            <v>TOYOVALVE</v>
          </cell>
          <cell r="F2081" t="str">
            <v>IRC</v>
          </cell>
          <cell r="G2081" t="str">
            <v>PIPE</v>
          </cell>
          <cell r="H2081">
            <v>510</v>
          </cell>
          <cell r="I2081" t="e">
            <v>#N/A</v>
          </cell>
          <cell r="J2081" t="e">
            <v>#N/A</v>
          </cell>
          <cell r="K2081" t="str">
            <v>N2710;PRS080</v>
          </cell>
          <cell r="L2081">
            <v>6</v>
          </cell>
          <cell r="M2081">
            <v>100</v>
          </cell>
          <cell r="N2081" t="str">
            <v>4x2</v>
          </cell>
          <cell r="P2081" t="str">
            <v>PRS</v>
          </cell>
          <cell r="Z2081">
            <v>120</v>
          </cell>
          <cell r="AF2081">
            <v>4</v>
          </cell>
          <cell r="AG2081">
            <v>6</v>
          </cell>
          <cell r="AH2081">
            <v>200</v>
          </cell>
          <cell r="AL2081">
            <v>120</v>
          </cell>
          <cell r="AM2081">
            <v>40</v>
          </cell>
          <cell r="AN2081">
            <v>480</v>
          </cell>
          <cell r="AO2081">
            <v>14.4</v>
          </cell>
          <cell r="AP2081" t="e">
            <v>#N/A</v>
          </cell>
          <cell r="AQ2081" t="e">
            <v>#N/A</v>
          </cell>
          <cell r="AR2081" t="e">
            <v>#N/A</v>
          </cell>
          <cell r="AS2081" t="e">
            <v>#N/A</v>
          </cell>
          <cell r="AT2081" t="e">
            <v>#N/A</v>
          </cell>
        </row>
        <row r="2082">
          <cell r="B2082" t="str">
            <v>MR589597</v>
          </cell>
          <cell r="C2082" t="str">
            <v>MR589597;A</v>
          </cell>
          <cell r="D2082" t="str">
            <v>F-WCLHO</v>
          </cell>
          <cell r="E2082" t="str">
            <v>TOYOVALVE</v>
          </cell>
          <cell r="F2082" t="str">
            <v>IRC</v>
          </cell>
          <cell r="G2082" t="str">
            <v>PIPE</v>
          </cell>
          <cell r="H2082" t="str">
            <v>INJ</v>
          </cell>
          <cell r="I2082" t="e">
            <v>#N/A</v>
          </cell>
          <cell r="J2082" t="e">
            <v>#N/A</v>
          </cell>
          <cell r="K2082" t="str">
            <v>AS5607;INJ080</v>
          </cell>
          <cell r="L2082">
            <v>100</v>
          </cell>
          <cell r="M2082">
            <v>2209.252669039146</v>
          </cell>
          <cell r="N2082" t="str">
            <v>32X1</v>
          </cell>
          <cell r="O2082" t="str">
            <v>Comprssion</v>
          </cell>
          <cell r="P2082" t="str">
            <v>Press Dep.</v>
          </cell>
          <cell r="Y2082">
            <v>20</v>
          </cell>
          <cell r="Z2082">
            <v>1405</v>
          </cell>
          <cell r="AF2082">
            <v>32</v>
          </cell>
          <cell r="AG2082">
            <v>100</v>
          </cell>
          <cell r="AH2082">
            <v>2277.5800711743773</v>
          </cell>
          <cell r="AL2082">
            <v>105</v>
          </cell>
          <cell r="AM2082">
            <v>35</v>
          </cell>
          <cell r="AN2082">
            <v>3360</v>
          </cell>
          <cell r="AO2082">
            <v>147.52500000000001</v>
          </cell>
        </row>
        <row r="2083">
          <cell r="B2083" t="str">
            <v>MR594351</v>
          </cell>
          <cell r="C2083" t="str">
            <v>MR594351;A</v>
          </cell>
          <cell r="D2083" t="str">
            <v>F-RP</v>
          </cell>
          <cell r="E2083" t="str">
            <v>TOYO VALVE</v>
          </cell>
          <cell r="F2083" t="str">
            <v>IRC</v>
          </cell>
          <cell r="G2083" t="str">
            <v>LOVER</v>
          </cell>
          <cell r="H2083" t="str">
            <v>VAC</v>
          </cell>
          <cell r="I2083" t="e">
            <v>#N/A</v>
          </cell>
          <cell r="J2083" t="e">
            <v>#N/A</v>
          </cell>
          <cell r="K2083" t="str">
            <v>AS2400;PRS080-1</v>
          </cell>
          <cell r="L2083">
            <v>64</v>
          </cell>
          <cell r="M2083">
            <v>406.66666666666669</v>
          </cell>
          <cell r="N2083" t="str">
            <v>4X1</v>
          </cell>
          <cell r="P2083" t="str">
            <v>PRS</v>
          </cell>
          <cell r="Z2083">
            <v>600</v>
          </cell>
          <cell r="AF2083">
            <v>4</v>
          </cell>
          <cell r="AG2083">
            <v>64</v>
          </cell>
          <cell r="AH2083">
            <v>426.66666666666669</v>
          </cell>
          <cell r="AJ2083">
            <v>40.590000000000003</v>
          </cell>
          <cell r="AL2083">
            <v>120</v>
          </cell>
          <cell r="AM2083">
            <v>40</v>
          </cell>
          <cell r="AN2083">
            <v>480</v>
          </cell>
          <cell r="AO2083">
            <v>72</v>
          </cell>
          <cell r="AP2083">
            <v>510</v>
          </cell>
          <cell r="AQ2083" t="e">
            <v>#N/A</v>
          </cell>
          <cell r="AR2083" t="str">
            <v>INJ</v>
          </cell>
          <cell r="AS2083">
            <v>146.52000000000001</v>
          </cell>
          <cell r="AT2083" t="e">
            <v>#N/A</v>
          </cell>
        </row>
        <row r="2084">
          <cell r="B2084" t="str">
            <v>MR961385</v>
          </cell>
          <cell r="C2084" t="str">
            <v>MR151237;A</v>
          </cell>
          <cell r="D2084" t="str">
            <v>F-EM</v>
          </cell>
          <cell r="E2084" t="str">
            <v>TOYO VALVE</v>
          </cell>
          <cell r="F2084" t="str">
            <v>IRC</v>
          </cell>
          <cell r="G2084" t="str">
            <v>LOVER</v>
          </cell>
          <cell r="H2084" t="str">
            <v>INJ 13-17,36-39,63</v>
          </cell>
          <cell r="I2084" t="e">
            <v>#N/A</v>
          </cell>
          <cell r="J2084" t="e">
            <v>#N/A</v>
          </cell>
          <cell r="K2084" t="str">
            <v>AS5503;INJ080</v>
          </cell>
          <cell r="L2084">
            <v>67</v>
          </cell>
          <cell r="M2084">
            <v>320</v>
          </cell>
          <cell r="N2084" t="str">
            <v>6x1</v>
          </cell>
          <cell r="O2084" t="str">
            <v>Injection</v>
          </cell>
          <cell r="P2084" t="str">
            <v>Press Dep.</v>
          </cell>
          <cell r="Q2084" t="str">
            <v>YES</v>
          </cell>
          <cell r="Y2084">
            <v>5</v>
          </cell>
          <cell r="Z2084">
            <v>1200</v>
          </cell>
          <cell r="AF2084">
            <v>6</v>
          </cell>
          <cell r="AG2084">
            <v>67</v>
          </cell>
          <cell r="AH2084">
            <v>335</v>
          </cell>
          <cell r="AL2084">
            <v>72</v>
          </cell>
          <cell r="AM2084">
            <v>24</v>
          </cell>
          <cell r="AN2084">
            <v>432</v>
          </cell>
          <cell r="AO2084">
            <v>86.4</v>
          </cell>
          <cell r="AP2084" t="e">
            <v>#N/A</v>
          </cell>
          <cell r="AQ2084" t="e">
            <v>#N/A</v>
          </cell>
          <cell r="AR2084" t="e">
            <v>#N/A</v>
          </cell>
          <cell r="AS2084" t="e">
            <v>#N/A</v>
          </cell>
          <cell r="AT2084" t="e">
            <v>#N/A</v>
          </cell>
        </row>
        <row r="2085">
          <cell r="B2085" t="str">
            <v>MR961386</v>
          </cell>
          <cell r="C2085" t="str">
            <v>MR151237;A</v>
          </cell>
          <cell r="D2085" t="str">
            <v>F-EM</v>
          </cell>
          <cell r="E2085" t="str">
            <v>TOYO VALVE</v>
          </cell>
          <cell r="F2085" t="str">
            <v>IRC</v>
          </cell>
          <cell r="G2085" t="str">
            <v>LOVER</v>
          </cell>
          <cell r="H2085" t="str">
            <v>INJ 13-17,36-39,63</v>
          </cell>
          <cell r="I2085" t="e">
            <v>#N/A</v>
          </cell>
          <cell r="J2085" t="e">
            <v>#N/A</v>
          </cell>
          <cell r="K2085" t="str">
            <v>AS5503;INJ080</v>
          </cell>
          <cell r="L2085">
            <v>67</v>
          </cell>
          <cell r="M2085">
            <v>320</v>
          </cell>
          <cell r="N2085" t="str">
            <v>6x1</v>
          </cell>
          <cell r="O2085" t="str">
            <v>Injection</v>
          </cell>
          <cell r="P2085" t="str">
            <v>Press Dep.</v>
          </cell>
          <cell r="Q2085" t="str">
            <v>YES</v>
          </cell>
          <cell r="R2085" t="str">
            <v>.</v>
          </cell>
          <cell r="S2085">
            <v>150</v>
          </cell>
          <cell r="U2085">
            <v>50</v>
          </cell>
          <cell r="W2085">
            <v>8</v>
          </cell>
          <cell r="Y2085">
            <v>7</v>
          </cell>
          <cell r="Z2085">
            <v>1200</v>
          </cell>
          <cell r="AA2085">
            <v>170</v>
          </cell>
          <cell r="AB2085">
            <v>10</v>
          </cell>
          <cell r="AC2085">
            <v>70</v>
          </cell>
          <cell r="AD2085" t="str">
            <v>JAPAN</v>
          </cell>
          <cell r="AE2085">
            <v>0</v>
          </cell>
          <cell r="AF2085">
            <v>6</v>
          </cell>
          <cell r="AG2085">
            <v>67</v>
          </cell>
          <cell r="AH2085">
            <v>335</v>
          </cell>
          <cell r="AI2085" t="str">
            <v>200 C x 2 hr</v>
          </cell>
          <cell r="AL2085">
            <v>72</v>
          </cell>
          <cell r="AM2085">
            <v>24</v>
          </cell>
          <cell r="AN2085">
            <v>432</v>
          </cell>
          <cell r="AO2085">
            <v>86.4</v>
          </cell>
          <cell r="AP2085">
            <v>486</v>
          </cell>
          <cell r="AQ2085" t="e">
            <v>#N/A</v>
          </cell>
          <cell r="AR2085" t="e">
            <v>#N/A</v>
          </cell>
          <cell r="AS2085" t="e">
            <v>#N/A</v>
          </cell>
          <cell r="AT2085" t="e">
            <v>#N/A</v>
          </cell>
        </row>
        <row r="2086">
          <cell r="B2086" t="str">
            <v>MR980792</v>
          </cell>
          <cell r="C2086" t="str">
            <v>MR980792;A</v>
          </cell>
          <cell r="D2086" t="str">
            <v>F-RP</v>
          </cell>
          <cell r="E2086" t="str">
            <v xml:space="preserve">TOSTEM </v>
          </cell>
          <cell r="F2086" t="str">
            <v>-</v>
          </cell>
          <cell r="G2086" t="str">
            <v>PACKING</v>
          </cell>
          <cell r="H2086" t="str">
            <v>INJ</v>
          </cell>
          <cell r="I2086" t="e">
            <v>#N/A</v>
          </cell>
          <cell r="J2086" t="e">
            <v>#N/A</v>
          </cell>
          <cell r="K2086" t="str">
            <v>AS-5402;INJ080</v>
          </cell>
          <cell r="L2086">
            <v>69</v>
          </cell>
          <cell r="M2086">
            <v>1466.6666666666667</v>
          </cell>
          <cell r="N2086" t="str">
            <v>4x1</v>
          </cell>
          <cell r="O2086" t="str">
            <v>Compression</v>
          </cell>
          <cell r="P2086" t="str">
            <v>Press Dep.</v>
          </cell>
          <cell r="Q2086" t="str">
            <v>NO</v>
          </cell>
          <cell r="R2086" t="str">
            <v>-</v>
          </cell>
          <cell r="S2086">
            <v>100</v>
          </cell>
          <cell r="Y2086">
            <v>3</v>
          </cell>
          <cell r="Z2086">
            <v>180</v>
          </cell>
          <cell r="AA2086">
            <v>175</v>
          </cell>
          <cell r="AB2086">
            <v>3</v>
          </cell>
          <cell r="AC2086">
            <v>60</v>
          </cell>
          <cell r="AD2086" t="str">
            <v>RK</v>
          </cell>
          <cell r="AE2086">
            <v>0</v>
          </cell>
          <cell r="AF2086">
            <v>4</v>
          </cell>
          <cell r="AG2086">
            <v>69</v>
          </cell>
          <cell r="AH2086">
            <v>1533.3333333333333</v>
          </cell>
          <cell r="AJ2086">
            <v>29.52</v>
          </cell>
          <cell r="AL2086">
            <v>105</v>
          </cell>
          <cell r="AM2086">
            <v>35</v>
          </cell>
          <cell r="AN2086">
            <v>420</v>
          </cell>
          <cell r="AO2086">
            <v>18.899999999999999</v>
          </cell>
          <cell r="AP2086" t="e">
            <v>#N/A</v>
          </cell>
          <cell r="AQ2086" t="e">
            <v>#N/A</v>
          </cell>
          <cell r="AR2086" t="e">
            <v>#N/A</v>
          </cell>
          <cell r="AS2086" t="e">
            <v>#N/A</v>
          </cell>
          <cell r="AT2086" t="e">
            <v>#N/A</v>
          </cell>
        </row>
        <row r="2087">
          <cell r="B2087" t="str">
            <v>MR992270</v>
          </cell>
          <cell r="C2087" t="str">
            <v>MR992270;A</v>
          </cell>
          <cell r="D2087" t="str">
            <v>F-WCL01</v>
          </cell>
          <cell r="E2087" t="e">
            <v>#N/A</v>
          </cell>
          <cell r="F2087" t="e">
            <v>#N/A</v>
          </cell>
          <cell r="G2087" t="e">
            <v>#N/A</v>
          </cell>
          <cell r="H2087" t="str">
            <v>INJ 13-17,36-39,63</v>
          </cell>
          <cell r="I2087" t="e">
            <v>#N/A</v>
          </cell>
          <cell r="J2087" t="e">
            <v>#N/A</v>
          </cell>
          <cell r="K2087" t="str">
            <v>AG5809;INJ080</v>
          </cell>
          <cell r="L2087">
            <v>83</v>
          </cell>
          <cell r="M2087">
            <v>1551.5151515151515</v>
          </cell>
          <cell r="N2087" t="str">
            <v>16x1</v>
          </cell>
          <cell r="O2087" t="str">
            <v>Compression</v>
          </cell>
          <cell r="P2087" t="str">
            <v>Sub.Cont.</v>
          </cell>
          <cell r="Q2087" t="str">
            <v>NO</v>
          </cell>
          <cell r="R2087" t="str">
            <v>-</v>
          </cell>
          <cell r="S2087">
            <v>100</v>
          </cell>
          <cell r="Y2087">
            <v>7</v>
          </cell>
          <cell r="Z2087">
            <v>825</v>
          </cell>
          <cell r="AA2087">
            <v>175</v>
          </cell>
          <cell r="AB2087">
            <v>0</v>
          </cell>
          <cell r="AC2087">
            <v>0</v>
          </cell>
          <cell r="AD2087" t="str">
            <v>RK</v>
          </cell>
          <cell r="AE2087">
            <v>0</v>
          </cell>
          <cell r="AF2087">
            <v>16</v>
          </cell>
          <cell r="AG2087">
            <v>83</v>
          </cell>
          <cell r="AH2087">
            <v>1609.6969696969697</v>
          </cell>
          <cell r="AJ2087">
            <v>30</v>
          </cell>
          <cell r="AL2087">
            <v>114</v>
          </cell>
          <cell r="AM2087">
            <v>38</v>
          </cell>
          <cell r="AN2087">
            <v>1824</v>
          </cell>
          <cell r="AO2087">
            <v>94.05</v>
          </cell>
          <cell r="AP2087" t="e">
            <v>#N/A</v>
          </cell>
          <cell r="AQ2087" t="e">
            <v>#N/A</v>
          </cell>
          <cell r="AR2087" t="e">
            <v>#N/A</v>
          </cell>
          <cell r="AS2087" t="e">
            <v>#N/A</v>
          </cell>
          <cell r="AT2087" t="e">
            <v>#N/A</v>
          </cell>
        </row>
        <row r="2088">
          <cell r="B2088" t="str">
            <v>MR992270-2</v>
          </cell>
          <cell r="C2088" t="str">
            <v>MR992270;A</v>
          </cell>
          <cell r="D2088" t="e">
            <v>#N/A</v>
          </cell>
          <cell r="E2088" t="str">
            <v xml:space="preserve">SUNSTAR </v>
          </cell>
          <cell r="F2088" t="str">
            <v>IRC</v>
          </cell>
          <cell r="G2088">
            <v>0</v>
          </cell>
          <cell r="H2088" t="str">
            <v>INJ 13-17,36-39,63</v>
          </cell>
          <cell r="I2088" t="e">
            <v>#N/A</v>
          </cell>
          <cell r="J2088" t="e">
            <v>#N/A</v>
          </cell>
          <cell r="K2088" t="str">
            <v>AG5809;INJ080</v>
          </cell>
          <cell r="L2088">
            <v>83</v>
          </cell>
          <cell r="M2088">
            <v>1882.3529411764705</v>
          </cell>
          <cell r="N2088" t="str">
            <v>16x1</v>
          </cell>
          <cell r="O2088" t="str">
            <v>Compression</v>
          </cell>
          <cell r="P2088" t="str">
            <v>Sub.Cont.</v>
          </cell>
          <cell r="Q2088" t="str">
            <v>NO</v>
          </cell>
          <cell r="R2088" t="str">
            <v>-</v>
          </cell>
          <cell r="S2088">
            <v>100</v>
          </cell>
          <cell r="Y2088">
            <v>3</v>
          </cell>
          <cell r="Z2088">
            <v>680</v>
          </cell>
          <cell r="AA2088">
            <v>175</v>
          </cell>
          <cell r="AB2088">
            <v>1</v>
          </cell>
          <cell r="AC2088">
            <v>80</v>
          </cell>
          <cell r="AD2088" t="str">
            <v>RK</v>
          </cell>
          <cell r="AE2088">
            <v>0</v>
          </cell>
          <cell r="AF2088">
            <v>16</v>
          </cell>
          <cell r="AG2088">
            <v>83</v>
          </cell>
          <cell r="AH2088">
            <v>1952.9411764705883</v>
          </cell>
          <cell r="AJ2088">
            <v>8.61</v>
          </cell>
          <cell r="AL2088">
            <v>76</v>
          </cell>
          <cell r="AM2088">
            <v>38</v>
          </cell>
          <cell r="AN2088">
            <v>1216</v>
          </cell>
          <cell r="AO2088">
            <v>51.68</v>
          </cell>
          <cell r="AP2088" t="e">
            <v>#N/A</v>
          </cell>
          <cell r="AQ2088" t="e">
            <v>#N/A</v>
          </cell>
          <cell r="AR2088" t="e">
            <v>#N/A</v>
          </cell>
          <cell r="AS2088" t="e">
            <v>#N/A</v>
          </cell>
          <cell r="AT2088" t="e">
            <v>#N/A</v>
          </cell>
        </row>
        <row r="2089">
          <cell r="B2089" t="str">
            <v>MR992280</v>
          </cell>
          <cell r="C2089" t="str">
            <v>MR992280;A</v>
          </cell>
          <cell r="D2089" t="str">
            <v>F-WCL01</v>
          </cell>
          <cell r="E2089" t="str">
            <v xml:space="preserve">SUNSTAR </v>
          </cell>
          <cell r="F2089" t="str">
            <v>IRC</v>
          </cell>
          <cell r="G2089">
            <v>0</v>
          </cell>
          <cell r="H2089" t="str">
            <v>INJ 13-17,36-39,63</v>
          </cell>
          <cell r="I2089" t="e">
            <v>#N/A</v>
          </cell>
          <cell r="J2089" t="e">
            <v>#N/A</v>
          </cell>
          <cell r="K2089" t="str">
            <v>A-S5709;INJ080</v>
          </cell>
          <cell r="L2089" t="e">
            <v>#N/A</v>
          </cell>
          <cell r="M2089" t="e">
            <v>#N/A</v>
          </cell>
          <cell r="N2089" t="str">
            <v>16x1</v>
          </cell>
          <cell r="O2089" t="str">
            <v>Compression</v>
          </cell>
          <cell r="P2089" t="str">
            <v>Sub.Cont.</v>
          </cell>
          <cell r="Q2089" t="str">
            <v>NO</v>
          </cell>
          <cell r="R2089" t="str">
            <v>-</v>
          </cell>
          <cell r="S2089">
            <v>100</v>
          </cell>
          <cell r="Y2089">
            <v>3</v>
          </cell>
          <cell r="Z2089">
            <v>1690</v>
          </cell>
          <cell r="AA2089">
            <v>175</v>
          </cell>
          <cell r="AB2089">
            <v>3</v>
          </cell>
          <cell r="AC2089">
            <v>80</v>
          </cell>
          <cell r="AD2089" t="str">
            <v>RK</v>
          </cell>
          <cell r="AE2089">
            <v>0</v>
          </cell>
          <cell r="AF2089">
            <v>16</v>
          </cell>
          <cell r="AG2089" t="e">
            <v>#N/A</v>
          </cell>
          <cell r="AH2089" t="e">
            <v>#N/A</v>
          </cell>
          <cell r="AJ2089">
            <v>54.243000000000002</v>
          </cell>
          <cell r="AL2089">
            <v>96</v>
          </cell>
          <cell r="AM2089">
            <v>32</v>
          </cell>
          <cell r="AN2089">
            <v>1536</v>
          </cell>
          <cell r="AO2089">
            <v>162.24</v>
          </cell>
          <cell r="AP2089" t="e">
            <v>#N/A</v>
          </cell>
          <cell r="AQ2089" t="e">
            <v>#N/A</v>
          </cell>
          <cell r="AR2089" t="e">
            <v>#N/A</v>
          </cell>
          <cell r="AS2089" t="e">
            <v>#N/A</v>
          </cell>
          <cell r="AT2089" t="e">
            <v>#N/A</v>
          </cell>
        </row>
        <row r="2090">
          <cell r="B2090" t="str">
            <v>MR992318</v>
          </cell>
          <cell r="C2090" t="str">
            <v>MR992318;A</v>
          </cell>
          <cell r="D2090" t="str">
            <v>F-WCLHO</v>
          </cell>
          <cell r="E2090" t="str">
            <v xml:space="preserve">SUNSTAR </v>
          </cell>
          <cell r="F2090" t="str">
            <v>IRC</v>
          </cell>
          <cell r="G2090">
            <v>0</v>
          </cell>
          <cell r="H2090">
            <v>510</v>
          </cell>
          <cell r="I2090" t="e">
            <v>#N/A</v>
          </cell>
          <cell r="J2090" t="e">
            <v>#N/A</v>
          </cell>
          <cell r="K2090" t="str">
            <v>AG2639;PRS080</v>
          </cell>
          <cell r="L2090" t="e">
            <v>#N/A</v>
          </cell>
          <cell r="M2090" t="e">
            <v>#N/A</v>
          </cell>
          <cell r="N2090" t="str">
            <v>8x1</v>
          </cell>
          <cell r="O2090" t="str">
            <v>Compression</v>
          </cell>
          <cell r="P2090" t="str">
            <v>Sub.Cont.</v>
          </cell>
          <cell r="Q2090" t="str">
            <v>NO</v>
          </cell>
          <cell r="R2090" t="str">
            <v>-</v>
          </cell>
          <cell r="S2090">
            <v>100</v>
          </cell>
          <cell r="T2090">
            <v>9</v>
          </cell>
          <cell r="U2090">
            <v>25</v>
          </cell>
          <cell r="V2090">
            <v>25</v>
          </cell>
          <cell r="W2090">
            <v>8</v>
          </cell>
          <cell r="Y2090">
            <v>4</v>
          </cell>
          <cell r="Z2090">
            <v>680</v>
          </cell>
          <cell r="AA2090">
            <v>180</v>
          </cell>
          <cell r="AB2090">
            <v>5</v>
          </cell>
          <cell r="AC2090">
            <v>80</v>
          </cell>
          <cell r="AD2090" t="str">
            <v>RK</v>
          </cell>
          <cell r="AE2090">
            <v>0</v>
          </cell>
          <cell r="AF2090">
            <v>8</v>
          </cell>
          <cell r="AG2090" t="e">
            <v>#N/A</v>
          </cell>
          <cell r="AH2090" t="e">
            <v>#N/A</v>
          </cell>
          <cell r="AJ2090">
            <v>7.38</v>
          </cell>
          <cell r="AL2090">
            <v>90</v>
          </cell>
          <cell r="AM2090">
            <v>30</v>
          </cell>
          <cell r="AN2090">
            <v>720</v>
          </cell>
          <cell r="AO2090">
            <v>61.2</v>
          </cell>
          <cell r="AP2090" t="e">
            <v>#N/A</v>
          </cell>
          <cell r="AQ2090" t="e">
            <v>#N/A</v>
          </cell>
          <cell r="AR2090" t="e">
            <v>#N/A</v>
          </cell>
          <cell r="AS2090" t="e">
            <v>#N/A</v>
          </cell>
          <cell r="AT2090" t="e">
            <v>#N/A</v>
          </cell>
        </row>
        <row r="2091">
          <cell r="B2091" t="str">
            <v>MR992397</v>
          </cell>
          <cell r="C2091" t="str">
            <v>MR992397;A</v>
          </cell>
          <cell r="D2091" t="str">
            <v>F-EM</v>
          </cell>
          <cell r="E2091" t="str">
            <v xml:space="preserve">SUNSTAR </v>
          </cell>
          <cell r="F2091" t="str">
            <v>IRC</v>
          </cell>
          <cell r="G2091">
            <v>0</v>
          </cell>
          <cell r="H2091" t="str">
            <v>INM 4,16,17,28,32-35</v>
          </cell>
          <cell r="I2091" t="e">
            <v>#N/A</v>
          </cell>
          <cell r="J2091" t="e">
            <v>#N/A</v>
          </cell>
          <cell r="K2091" t="str">
            <v>AG-5719;INJ080</v>
          </cell>
          <cell r="L2091">
            <v>65</v>
          </cell>
          <cell r="M2091">
            <v>2480</v>
          </cell>
          <cell r="N2091" t="str">
            <v>8x1</v>
          </cell>
          <cell r="O2091" t="str">
            <v>Compression</v>
          </cell>
          <cell r="P2091" t="str">
            <v>Sub.Cont.</v>
          </cell>
          <cell r="Q2091" t="str">
            <v>NO</v>
          </cell>
          <cell r="R2091" t="str">
            <v>-</v>
          </cell>
          <cell r="S2091">
            <v>100</v>
          </cell>
          <cell r="T2091">
            <v>9</v>
          </cell>
          <cell r="U2091">
            <v>25</v>
          </cell>
          <cell r="V2091">
            <v>25</v>
          </cell>
          <cell r="W2091">
            <v>8</v>
          </cell>
          <cell r="Y2091">
            <v>4</v>
          </cell>
          <cell r="Z2091">
            <v>200</v>
          </cell>
          <cell r="AA2091">
            <v>180</v>
          </cell>
          <cell r="AB2091">
            <v>5</v>
          </cell>
          <cell r="AC2091">
            <v>80</v>
          </cell>
          <cell r="AD2091" t="str">
            <v>RK</v>
          </cell>
          <cell r="AE2091">
            <v>0</v>
          </cell>
          <cell r="AF2091">
            <v>8</v>
          </cell>
          <cell r="AG2091">
            <v>65</v>
          </cell>
          <cell r="AH2091">
            <v>2600</v>
          </cell>
          <cell r="AJ2091">
            <v>7.38</v>
          </cell>
          <cell r="AL2091">
            <v>135</v>
          </cell>
          <cell r="AM2091">
            <v>45</v>
          </cell>
          <cell r="AN2091">
            <v>1080</v>
          </cell>
          <cell r="AO2091">
            <v>27</v>
          </cell>
          <cell r="AP2091" t="e">
            <v>#N/A</v>
          </cell>
          <cell r="AQ2091" t="e">
            <v>#N/A</v>
          </cell>
          <cell r="AR2091" t="e">
            <v>#N/A</v>
          </cell>
          <cell r="AS2091" t="e">
            <v>#N/A</v>
          </cell>
          <cell r="AT2091" t="e">
            <v>#N/A</v>
          </cell>
        </row>
        <row r="2092">
          <cell r="B2092" t="str">
            <v>MR992397-2</v>
          </cell>
          <cell r="C2092" t="str">
            <v>MR992397;A</v>
          </cell>
          <cell r="D2092" t="str">
            <v>F-EM</v>
          </cell>
          <cell r="E2092" t="str">
            <v xml:space="preserve">SUNSTAR </v>
          </cell>
          <cell r="F2092" t="str">
            <v>IRC</v>
          </cell>
          <cell r="G2092">
            <v>0</v>
          </cell>
          <cell r="H2092" t="str">
            <v>INM 4,16,17,28,32-35</v>
          </cell>
          <cell r="I2092" t="e">
            <v>#N/A</v>
          </cell>
          <cell r="J2092" t="e">
            <v>#N/A</v>
          </cell>
          <cell r="K2092" t="str">
            <v>AG-5719;INJ080</v>
          </cell>
          <cell r="L2092">
            <v>65</v>
          </cell>
          <cell r="M2092">
            <v>2480</v>
          </cell>
          <cell r="N2092" t="str">
            <v>8x1</v>
          </cell>
          <cell r="O2092" t="str">
            <v>Compression</v>
          </cell>
          <cell r="P2092" t="str">
            <v>Sub.Cont.</v>
          </cell>
          <cell r="Q2092" t="str">
            <v>NO</v>
          </cell>
          <cell r="R2092" t="str">
            <v>-</v>
          </cell>
          <cell r="S2092">
            <v>100</v>
          </cell>
          <cell r="T2092">
            <v>9</v>
          </cell>
          <cell r="U2092">
            <v>25</v>
          </cell>
          <cell r="V2092">
            <v>25</v>
          </cell>
          <cell r="W2092">
            <v>8</v>
          </cell>
          <cell r="Y2092">
            <v>4</v>
          </cell>
          <cell r="Z2092">
            <v>200</v>
          </cell>
          <cell r="AA2092">
            <v>180</v>
          </cell>
          <cell r="AB2092">
            <v>5</v>
          </cell>
          <cell r="AC2092">
            <v>80</v>
          </cell>
          <cell r="AD2092" t="str">
            <v>RK</v>
          </cell>
          <cell r="AE2092">
            <v>0</v>
          </cell>
          <cell r="AF2092">
            <v>8</v>
          </cell>
          <cell r="AG2092">
            <v>65</v>
          </cell>
          <cell r="AH2092">
            <v>2600</v>
          </cell>
          <cell r="AJ2092">
            <v>7.38</v>
          </cell>
          <cell r="AL2092">
            <v>90</v>
          </cell>
          <cell r="AM2092">
            <v>45</v>
          </cell>
          <cell r="AN2092">
            <v>720</v>
          </cell>
          <cell r="AO2092">
            <v>18</v>
          </cell>
          <cell r="AP2092" t="e">
            <v>#N/A</v>
          </cell>
          <cell r="AQ2092" t="e">
            <v>#N/A</v>
          </cell>
          <cell r="AR2092" t="e">
            <v>#N/A</v>
          </cell>
          <cell r="AS2092" t="e">
            <v>#N/A</v>
          </cell>
          <cell r="AT2092" t="e">
            <v>#N/A</v>
          </cell>
        </row>
        <row r="2093">
          <cell r="B2093" t="str">
            <v>MR992413</v>
          </cell>
          <cell r="C2093" t="str">
            <v>MR992413;A</v>
          </cell>
          <cell r="D2093" t="str">
            <v>F-EM</v>
          </cell>
          <cell r="E2093" t="str">
            <v>SUN STAR</v>
          </cell>
          <cell r="F2093" t="str">
            <v>IRC</v>
          </cell>
          <cell r="G2093" t="str">
            <v>SPROCKET ( 15T )</v>
          </cell>
          <cell r="H2093" t="str">
            <v>INJ 13-17,36-39,63</v>
          </cell>
          <cell r="I2093" t="e">
            <v>#N/A</v>
          </cell>
          <cell r="J2093" t="e">
            <v>#N/A</v>
          </cell>
          <cell r="K2093" t="str">
            <v>AS-5709;INJ080</v>
          </cell>
          <cell r="L2093">
            <v>88</v>
          </cell>
          <cell r="M2093">
            <v>503.7037037037037</v>
          </cell>
          <cell r="N2093" t="str">
            <v>4X2</v>
          </cell>
          <cell r="O2093" t="str">
            <v>Compression</v>
          </cell>
          <cell r="P2093" t="str">
            <v>Press Dep.</v>
          </cell>
          <cell r="Q2093" t="str">
            <v>NO</v>
          </cell>
          <cell r="R2093" t="str">
            <v>-</v>
          </cell>
          <cell r="S2093">
            <v>120</v>
          </cell>
          <cell r="Y2093">
            <v>3</v>
          </cell>
          <cell r="Z2093">
            <v>675</v>
          </cell>
          <cell r="AA2093">
            <v>175</v>
          </cell>
          <cell r="AB2093">
            <v>0</v>
          </cell>
          <cell r="AC2093">
            <v>53</v>
          </cell>
          <cell r="AD2093" t="str">
            <v>RK</v>
          </cell>
          <cell r="AE2093">
            <v>0</v>
          </cell>
          <cell r="AF2093">
            <v>4</v>
          </cell>
          <cell r="AG2093">
            <v>88</v>
          </cell>
          <cell r="AH2093">
            <v>521.48148148148152</v>
          </cell>
          <cell r="AJ2093">
            <v>17.712</v>
          </cell>
          <cell r="AL2093">
            <v>72</v>
          </cell>
          <cell r="AM2093">
            <v>24</v>
          </cell>
          <cell r="AN2093">
            <v>288</v>
          </cell>
          <cell r="AO2093">
            <v>48.6</v>
          </cell>
          <cell r="AP2093" t="e">
            <v>#N/A</v>
          </cell>
          <cell r="AQ2093" t="e">
            <v>#N/A</v>
          </cell>
          <cell r="AR2093" t="e">
            <v>#N/A</v>
          </cell>
          <cell r="AS2093" t="e">
            <v>#N/A</v>
          </cell>
          <cell r="AT2093" t="e">
            <v>#N/A</v>
          </cell>
        </row>
        <row r="2094">
          <cell r="B2094" t="str">
            <v>MR992413/4</v>
          </cell>
          <cell r="C2094" t="str">
            <v>MR992413/4;A</v>
          </cell>
          <cell r="D2094" t="e">
            <v>#N/A</v>
          </cell>
          <cell r="E2094" t="str">
            <v xml:space="preserve">SUNSTAR </v>
          </cell>
          <cell r="F2094" t="str">
            <v>IRC</v>
          </cell>
          <cell r="G2094">
            <v>0</v>
          </cell>
          <cell r="H2094" t="str">
            <v>INJ 13-17,36-39,63</v>
          </cell>
          <cell r="I2094" t="e">
            <v>#N/A</v>
          </cell>
          <cell r="J2094" t="e">
            <v>#N/A</v>
          </cell>
          <cell r="K2094" t="str">
            <v>AS-5709;INJ080</v>
          </cell>
          <cell r="L2094">
            <v>88</v>
          </cell>
          <cell r="M2094">
            <v>412.12121212121212</v>
          </cell>
          <cell r="N2094" t="str">
            <v>8X1</v>
          </cell>
          <cell r="O2094" t="str">
            <v>Compression</v>
          </cell>
          <cell r="P2094" t="str">
            <v>Press Dep.</v>
          </cell>
          <cell r="Q2094" t="str">
            <v>NO</v>
          </cell>
          <cell r="R2094" t="str">
            <v>-</v>
          </cell>
          <cell r="S2094">
            <v>100</v>
          </cell>
          <cell r="Y2094">
            <v>3</v>
          </cell>
          <cell r="Z2094">
            <v>1650</v>
          </cell>
          <cell r="AA2094">
            <v>175</v>
          </cell>
          <cell r="AB2094">
            <v>5</v>
          </cell>
          <cell r="AC2094">
            <v>80</v>
          </cell>
          <cell r="AD2094" t="str">
            <v>SE</v>
          </cell>
          <cell r="AE2094">
            <v>0</v>
          </cell>
          <cell r="AF2094">
            <v>8</v>
          </cell>
          <cell r="AG2094">
            <v>88</v>
          </cell>
          <cell r="AH2094">
            <v>426.66666666666669</v>
          </cell>
          <cell r="AJ2094">
            <v>7.38</v>
          </cell>
          <cell r="AL2094">
            <v>72</v>
          </cell>
          <cell r="AM2094">
            <v>24</v>
          </cell>
          <cell r="AN2094">
            <v>576</v>
          </cell>
          <cell r="AO2094">
            <v>118.8</v>
          </cell>
          <cell r="AP2094" t="e">
            <v>#N/A</v>
          </cell>
          <cell r="AQ2094" t="e">
            <v>#N/A</v>
          </cell>
          <cell r="AR2094" t="e">
            <v>#N/A</v>
          </cell>
          <cell r="AS2094" t="e">
            <v>#N/A</v>
          </cell>
          <cell r="AT2094" t="e">
            <v>#N/A</v>
          </cell>
        </row>
        <row r="2095">
          <cell r="B2095" t="str">
            <v>MR992413/4-1</v>
          </cell>
          <cell r="C2095" t="str">
            <v>MR992413/4;A</v>
          </cell>
          <cell r="D2095" t="e">
            <v>#N/A</v>
          </cell>
          <cell r="E2095" t="str">
            <v xml:space="preserve">SUNSTAR </v>
          </cell>
          <cell r="F2095" t="str">
            <v>IRC</v>
          </cell>
          <cell r="G2095">
            <v>0</v>
          </cell>
          <cell r="H2095" t="str">
            <v>INJ 13-17,36-39,63</v>
          </cell>
          <cell r="I2095" t="e">
            <v>#N/A</v>
          </cell>
          <cell r="J2095" t="e">
            <v>#N/A</v>
          </cell>
          <cell r="K2095" t="str">
            <v>AS-5709;INJ080</v>
          </cell>
          <cell r="L2095">
            <v>88</v>
          </cell>
          <cell r="M2095">
            <v>251.85185185185185</v>
          </cell>
          <cell r="N2095" t="str">
            <v>8X1</v>
          </cell>
          <cell r="O2095" t="str">
            <v>Compression</v>
          </cell>
          <cell r="P2095" t="str">
            <v>Press Dep.</v>
          </cell>
          <cell r="Q2095" t="str">
            <v>NO</v>
          </cell>
          <cell r="R2095" t="str">
            <v>-</v>
          </cell>
          <cell r="S2095">
            <v>100</v>
          </cell>
          <cell r="Y2095">
            <v>3</v>
          </cell>
          <cell r="Z2095">
            <v>1350</v>
          </cell>
          <cell r="AA2095">
            <v>175</v>
          </cell>
          <cell r="AB2095">
            <v>5</v>
          </cell>
          <cell r="AC2095">
            <v>80</v>
          </cell>
          <cell r="AD2095" t="str">
            <v>SE</v>
          </cell>
          <cell r="AE2095">
            <v>0</v>
          </cell>
          <cell r="AF2095">
            <v>4</v>
          </cell>
          <cell r="AG2095">
            <v>88</v>
          </cell>
          <cell r="AH2095">
            <v>260.74074074074076</v>
          </cell>
          <cell r="AJ2095">
            <v>7.38</v>
          </cell>
          <cell r="AL2095">
            <v>24</v>
          </cell>
          <cell r="AM2095">
            <v>24</v>
          </cell>
          <cell r="AN2095">
            <v>96</v>
          </cell>
          <cell r="AO2095">
            <v>32.4</v>
          </cell>
          <cell r="AP2095" t="e">
            <v>#N/A</v>
          </cell>
          <cell r="AQ2095" t="e">
            <v>#N/A</v>
          </cell>
          <cell r="AR2095" t="e">
            <v>#N/A</v>
          </cell>
          <cell r="AS2095" t="e">
            <v>#N/A</v>
          </cell>
          <cell r="AT2095" t="e">
            <v>#N/A</v>
          </cell>
        </row>
        <row r="2096">
          <cell r="B2096" t="str">
            <v>MR992413/4-2</v>
          </cell>
          <cell r="C2096" t="str">
            <v>MR992413/4;A</v>
          </cell>
          <cell r="D2096" t="e">
            <v>#N/A</v>
          </cell>
          <cell r="E2096" t="str">
            <v xml:space="preserve">SUNSTAR </v>
          </cell>
          <cell r="F2096" t="str">
            <v>IRC</v>
          </cell>
          <cell r="G2096">
            <v>0</v>
          </cell>
          <cell r="H2096" t="str">
            <v>INJ 13-17,36-39,63</v>
          </cell>
          <cell r="I2096" t="e">
            <v>#N/A</v>
          </cell>
          <cell r="J2096" t="e">
            <v>#N/A</v>
          </cell>
          <cell r="K2096" t="str">
            <v>AS-5709;INJ080</v>
          </cell>
          <cell r="L2096">
            <v>88</v>
          </cell>
          <cell r="M2096">
            <v>251.85185185185185</v>
          </cell>
          <cell r="N2096" t="str">
            <v>8X1</v>
          </cell>
          <cell r="O2096" t="str">
            <v>Compression</v>
          </cell>
          <cell r="P2096" t="str">
            <v>Press Dep.</v>
          </cell>
          <cell r="Q2096" t="str">
            <v>NO</v>
          </cell>
          <cell r="R2096" t="str">
            <v>-</v>
          </cell>
          <cell r="S2096">
            <v>100</v>
          </cell>
          <cell r="Y2096">
            <v>3</v>
          </cell>
          <cell r="Z2096">
            <v>1350</v>
          </cell>
          <cell r="AA2096">
            <v>175</v>
          </cell>
          <cell r="AB2096">
            <v>5</v>
          </cell>
          <cell r="AC2096">
            <v>80</v>
          </cell>
          <cell r="AD2096" t="str">
            <v>SE</v>
          </cell>
          <cell r="AE2096">
            <v>0</v>
          </cell>
          <cell r="AF2096">
            <v>4</v>
          </cell>
          <cell r="AG2096">
            <v>88</v>
          </cell>
          <cell r="AH2096">
            <v>260.74074074074076</v>
          </cell>
          <cell r="AJ2096">
            <v>7.38</v>
          </cell>
          <cell r="AL2096">
            <v>48</v>
          </cell>
          <cell r="AM2096">
            <v>24</v>
          </cell>
          <cell r="AN2096">
            <v>192</v>
          </cell>
          <cell r="AO2096">
            <v>64.8</v>
          </cell>
          <cell r="AP2096" t="e">
            <v>#N/A</v>
          </cell>
          <cell r="AQ2096" t="e">
            <v>#N/A</v>
          </cell>
          <cell r="AR2096" t="e">
            <v>#N/A</v>
          </cell>
          <cell r="AS2096" t="e">
            <v>#N/A</v>
          </cell>
          <cell r="AT2096" t="e">
            <v>#N/A</v>
          </cell>
        </row>
        <row r="2097">
          <cell r="B2097" t="str">
            <v>MR992414</v>
          </cell>
          <cell r="C2097" t="str">
            <v>MR992414;A</v>
          </cell>
          <cell r="D2097" t="str">
            <v>F-EM</v>
          </cell>
          <cell r="E2097" t="str">
            <v>SUN STAR</v>
          </cell>
          <cell r="F2097" t="str">
            <v>IRC</v>
          </cell>
          <cell r="G2097" t="str">
            <v>SPROCKET ( 15T )</v>
          </cell>
          <cell r="H2097" t="str">
            <v>INJ 13-17,36-39,63</v>
          </cell>
          <cell r="I2097" t="e">
            <v>#N/A</v>
          </cell>
          <cell r="J2097" t="e">
            <v>#N/A</v>
          </cell>
          <cell r="K2097" t="str">
            <v>AS-5709;INJ080</v>
          </cell>
          <cell r="L2097">
            <v>88</v>
          </cell>
          <cell r="M2097">
            <v>503.7037037037037</v>
          </cell>
          <cell r="N2097" t="str">
            <v>4X2</v>
          </cell>
          <cell r="O2097" t="str">
            <v>Compression</v>
          </cell>
          <cell r="P2097" t="str">
            <v>Press Dep.</v>
          </cell>
          <cell r="Q2097" t="str">
            <v>NO</v>
          </cell>
          <cell r="R2097" t="str">
            <v>-</v>
          </cell>
          <cell r="S2097">
            <v>120</v>
          </cell>
          <cell r="Y2097">
            <v>3</v>
          </cell>
          <cell r="Z2097">
            <v>675</v>
          </cell>
          <cell r="AA2097">
            <v>175</v>
          </cell>
          <cell r="AB2097">
            <v>0</v>
          </cell>
          <cell r="AC2097">
            <v>53</v>
          </cell>
          <cell r="AD2097" t="str">
            <v>RK</v>
          </cell>
          <cell r="AE2097">
            <v>0</v>
          </cell>
          <cell r="AF2097">
            <v>4</v>
          </cell>
          <cell r="AG2097">
            <v>88</v>
          </cell>
          <cell r="AH2097">
            <v>521.48148148148152</v>
          </cell>
          <cell r="AJ2097">
            <v>17.712</v>
          </cell>
          <cell r="AL2097">
            <v>72</v>
          </cell>
          <cell r="AM2097">
            <v>24</v>
          </cell>
          <cell r="AN2097">
            <v>288</v>
          </cell>
          <cell r="AO2097">
            <v>48.6</v>
          </cell>
          <cell r="AP2097" t="e">
            <v>#N/A</v>
          </cell>
          <cell r="AQ2097" t="e">
            <v>#N/A</v>
          </cell>
          <cell r="AR2097" t="e">
            <v>#N/A</v>
          </cell>
          <cell r="AS2097" t="e">
            <v>#N/A</v>
          </cell>
          <cell r="AT2097" t="e">
            <v>#N/A</v>
          </cell>
        </row>
        <row r="2098">
          <cell r="B2098" t="str">
            <v>MR992417</v>
          </cell>
          <cell r="C2098" t="str">
            <v>MR992417;A</v>
          </cell>
          <cell r="D2098" t="str">
            <v>F-WCL01</v>
          </cell>
          <cell r="E2098" t="str">
            <v>SUN STAR</v>
          </cell>
          <cell r="F2098" t="str">
            <v>IRC</v>
          </cell>
          <cell r="G2098" t="str">
            <v>SPROCKET ( 15T )</v>
          </cell>
          <cell r="H2098" t="str">
            <v>INJ 13-17,36-39,63</v>
          </cell>
          <cell r="I2098" t="e">
            <v>#N/A</v>
          </cell>
          <cell r="J2098" t="e">
            <v>#N/A</v>
          </cell>
          <cell r="K2098" t="str">
            <v>AG5709;INJ080</v>
          </cell>
          <cell r="L2098">
            <v>79</v>
          </cell>
          <cell r="M2098">
            <v>900.74074074074076</v>
          </cell>
          <cell r="N2098" t="str">
            <v>16x1</v>
          </cell>
          <cell r="O2098" t="str">
            <v>Compression</v>
          </cell>
          <cell r="P2098" t="str">
            <v>Press Dep.</v>
          </cell>
          <cell r="Q2098" t="str">
            <v>NO</v>
          </cell>
          <cell r="R2098" t="str">
            <v>-</v>
          </cell>
          <cell r="S2098">
            <v>100</v>
          </cell>
          <cell r="T2098">
            <v>16</v>
          </cell>
          <cell r="U2098">
            <v>9</v>
          </cell>
          <cell r="V2098">
            <v>9</v>
          </cell>
          <cell r="W2098">
            <v>5</v>
          </cell>
          <cell r="Y2098">
            <v>4</v>
          </cell>
          <cell r="Z2098">
            <v>1350</v>
          </cell>
          <cell r="AA2098">
            <v>180</v>
          </cell>
          <cell r="AB2098">
            <v>1</v>
          </cell>
          <cell r="AC2098">
            <v>70</v>
          </cell>
          <cell r="AD2098" t="str">
            <v>J/R</v>
          </cell>
          <cell r="AE2098">
            <v>7</v>
          </cell>
          <cell r="AF2098">
            <v>16</v>
          </cell>
          <cell r="AG2098">
            <v>79</v>
          </cell>
          <cell r="AH2098">
            <v>936.2962962962963</v>
          </cell>
          <cell r="AI2098" t="str">
            <v>180 C x 3 hr</v>
          </cell>
          <cell r="AJ2098">
            <v>46.494</v>
          </cell>
          <cell r="AL2098">
            <v>138</v>
          </cell>
          <cell r="AM2098">
            <v>46</v>
          </cell>
          <cell r="AN2098">
            <v>2208</v>
          </cell>
          <cell r="AO2098">
            <v>186.3</v>
          </cell>
          <cell r="AP2098" t="e">
            <v>#N/A</v>
          </cell>
          <cell r="AQ2098" t="e">
            <v>#N/A</v>
          </cell>
          <cell r="AR2098" t="e">
            <v>#N/A</v>
          </cell>
          <cell r="AS2098" t="e">
            <v>#N/A</v>
          </cell>
          <cell r="AT2098" t="e">
            <v>#N/A</v>
          </cell>
        </row>
        <row r="2099">
          <cell r="B2099" t="str">
            <v>MR992642</v>
          </cell>
          <cell r="C2099" t="str">
            <v>MR992642;A</v>
          </cell>
          <cell r="D2099" t="str">
            <v>F-EM</v>
          </cell>
          <cell r="E2099" t="str">
            <v>SUN STAR</v>
          </cell>
          <cell r="F2099" t="str">
            <v>IRC</v>
          </cell>
          <cell r="G2099" t="str">
            <v>SPROCKET ( 15T )</v>
          </cell>
          <cell r="H2099" t="str">
            <v>INJ 13-17,36-39,63</v>
          </cell>
          <cell r="I2099" t="e">
            <v>#N/A</v>
          </cell>
          <cell r="J2099" t="e">
            <v>#N/A</v>
          </cell>
          <cell r="K2099" t="str">
            <v>AG5609;INJ080</v>
          </cell>
          <cell r="L2099">
            <v>88</v>
          </cell>
          <cell r="M2099">
            <v>354.16666666666669</v>
          </cell>
          <cell r="N2099" t="str">
            <v>6X1</v>
          </cell>
          <cell r="O2099" t="str">
            <v>Compression</v>
          </cell>
          <cell r="P2099" t="str">
            <v>Sub.Cont.</v>
          </cell>
          <cell r="Q2099" t="str">
            <v>NO</v>
          </cell>
          <cell r="R2099" t="str">
            <v>-</v>
          </cell>
          <cell r="S2099">
            <v>100</v>
          </cell>
          <cell r="T2099">
            <v>9</v>
          </cell>
          <cell r="U2099">
            <v>25</v>
          </cell>
          <cell r="V2099">
            <v>25</v>
          </cell>
          <cell r="W2099">
            <v>8</v>
          </cell>
          <cell r="Y2099">
            <v>4</v>
          </cell>
          <cell r="Z2099">
            <v>1440</v>
          </cell>
          <cell r="AA2099">
            <v>180</v>
          </cell>
          <cell r="AB2099">
            <v>5</v>
          </cell>
          <cell r="AC2099">
            <v>80</v>
          </cell>
          <cell r="AD2099" t="str">
            <v>RK</v>
          </cell>
          <cell r="AE2099">
            <v>0</v>
          </cell>
          <cell r="AF2099">
            <v>6</v>
          </cell>
          <cell r="AG2099">
            <v>88</v>
          </cell>
          <cell r="AH2099">
            <v>366.66666666666669</v>
          </cell>
          <cell r="AJ2099">
            <v>7.38</v>
          </cell>
          <cell r="AL2099">
            <v>69</v>
          </cell>
          <cell r="AM2099">
            <v>23</v>
          </cell>
          <cell r="AN2099">
            <v>414</v>
          </cell>
          <cell r="AO2099">
            <v>99.36</v>
          </cell>
          <cell r="AP2099" t="e">
            <v>#N/A</v>
          </cell>
          <cell r="AQ2099" t="e">
            <v>#N/A</v>
          </cell>
          <cell r="AR2099" t="e">
            <v>#N/A</v>
          </cell>
          <cell r="AS2099" t="e">
            <v>#N/A</v>
          </cell>
          <cell r="AT2099" t="e">
            <v>#N/A</v>
          </cell>
        </row>
        <row r="2100">
          <cell r="B2100" t="str">
            <v>MR992642A</v>
          </cell>
          <cell r="C2100" t="str">
            <v>MR992642;A</v>
          </cell>
          <cell r="D2100" t="e">
            <v>#N/A</v>
          </cell>
          <cell r="E2100" t="str">
            <v>SUN STAR</v>
          </cell>
          <cell r="F2100" t="str">
            <v>IRC</v>
          </cell>
          <cell r="G2100" t="str">
            <v>SPROCKET ( 15T )</v>
          </cell>
          <cell r="H2100" t="str">
            <v>INJ 13-17,36-39,63</v>
          </cell>
          <cell r="I2100" t="e">
            <v>#N/A</v>
          </cell>
          <cell r="J2100" t="e">
            <v>#N/A</v>
          </cell>
          <cell r="K2100" t="str">
            <v>AG5609;INJ080</v>
          </cell>
          <cell r="L2100">
            <v>88</v>
          </cell>
          <cell r="M2100">
            <v>326.92307692307691</v>
          </cell>
          <cell r="N2100" t="str">
            <v>4X2</v>
          </cell>
          <cell r="O2100" t="str">
            <v>Comprssion</v>
          </cell>
          <cell r="P2100" t="str">
            <v>Press Dep.</v>
          </cell>
          <cell r="Q2100" t="str">
            <v>NO</v>
          </cell>
          <cell r="R2100" t="str">
            <v>-</v>
          </cell>
          <cell r="S2100">
            <v>100</v>
          </cell>
          <cell r="Y2100">
            <v>5</v>
          </cell>
          <cell r="Z2100">
            <v>1040</v>
          </cell>
          <cell r="AA2100">
            <v>175</v>
          </cell>
          <cell r="AB2100">
            <v>0</v>
          </cell>
          <cell r="AC2100">
            <v>0</v>
          </cell>
          <cell r="AD2100" t="str">
            <v>RK</v>
          </cell>
          <cell r="AE2100">
            <v>0</v>
          </cell>
          <cell r="AF2100">
            <v>4</v>
          </cell>
          <cell r="AG2100">
            <v>88</v>
          </cell>
          <cell r="AH2100">
            <v>338.46153846153845</v>
          </cell>
          <cell r="AJ2100">
            <v>49.2</v>
          </cell>
          <cell r="AL2100">
            <v>84</v>
          </cell>
          <cell r="AM2100">
            <v>28</v>
          </cell>
          <cell r="AN2100">
            <v>336</v>
          </cell>
          <cell r="AO2100">
            <v>87.36</v>
          </cell>
          <cell r="AP2100" t="e">
            <v>#N/A</v>
          </cell>
          <cell r="AQ2100" t="e">
            <v>#N/A</v>
          </cell>
          <cell r="AR2100" t="e">
            <v>#N/A</v>
          </cell>
          <cell r="AS2100" t="e">
            <v>#N/A</v>
          </cell>
          <cell r="AT2100" t="e">
            <v>#N/A</v>
          </cell>
        </row>
        <row r="2101">
          <cell r="B2101" t="str">
            <v>MR992642B</v>
          </cell>
          <cell r="C2101" t="str">
            <v>MR992642;A</v>
          </cell>
          <cell r="D2101" t="e">
            <v>#N/A</v>
          </cell>
          <cell r="E2101" t="str">
            <v xml:space="preserve">SUNSTAR </v>
          </cell>
          <cell r="F2101" t="str">
            <v>IRC</v>
          </cell>
          <cell r="G2101">
            <v>0</v>
          </cell>
          <cell r="H2101" t="str">
            <v>INJ 13-17,36-39,63</v>
          </cell>
          <cell r="I2101" t="e">
            <v>#N/A</v>
          </cell>
          <cell r="J2101" t="e">
            <v>#N/A</v>
          </cell>
          <cell r="K2101" t="str">
            <v>AG5609;INJ080</v>
          </cell>
          <cell r="L2101">
            <v>88</v>
          </cell>
          <cell r="M2101">
            <v>326.92307692307691</v>
          </cell>
          <cell r="N2101" t="str">
            <v>4X2</v>
          </cell>
          <cell r="O2101" t="str">
            <v>Transfer</v>
          </cell>
          <cell r="P2101" t="str">
            <v>Press Dep.</v>
          </cell>
          <cell r="Q2101" t="str">
            <v>NO</v>
          </cell>
          <cell r="R2101" t="str">
            <v>205 / 220</v>
          </cell>
          <cell r="S2101">
            <v>120</v>
          </cell>
          <cell r="T2101">
            <v>2</v>
          </cell>
          <cell r="U2101">
            <v>50</v>
          </cell>
          <cell r="V2101">
            <v>140</v>
          </cell>
          <cell r="W2101">
            <v>8</v>
          </cell>
          <cell r="Y2101">
            <v>20</v>
          </cell>
          <cell r="Z2101">
            <v>1040</v>
          </cell>
          <cell r="AA2101">
            <v>165</v>
          </cell>
          <cell r="AB2101">
            <v>10</v>
          </cell>
          <cell r="AC2101">
            <v>75</v>
          </cell>
          <cell r="AD2101" t="str">
            <v>RK</v>
          </cell>
          <cell r="AE2101">
            <v>110</v>
          </cell>
          <cell r="AF2101">
            <v>4</v>
          </cell>
          <cell r="AG2101">
            <v>88</v>
          </cell>
          <cell r="AH2101">
            <v>338.46153846153845</v>
          </cell>
          <cell r="AJ2101">
            <v>144</v>
          </cell>
          <cell r="AL2101">
            <v>84</v>
          </cell>
          <cell r="AM2101">
            <v>28</v>
          </cell>
          <cell r="AN2101">
            <v>336</v>
          </cell>
          <cell r="AO2101">
            <v>87.36</v>
          </cell>
          <cell r="AP2101">
            <v>138</v>
          </cell>
          <cell r="AQ2101" t="e">
            <v>#N/A</v>
          </cell>
          <cell r="AR2101" t="str">
            <v>PRS</v>
          </cell>
          <cell r="AS2101">
            <v>39.35</v>
          </cell>
          <cell r="AT2101" t="e">
            <v>#N/A</v>
          </cell>
        </row>
        <row r="2102">
          <cell r="B2102" t="str">
            <v>MR992642C</v>
          </cell>
          <cell r="C2102" t="str">
            <v>MR992642;A</v>
          </cell>
          <cell r="D2102" t="e">
            <v>#N/A</v>
          </cell>
          <cell r="E2102" t="str">
            <v xml:space="preserve">SUNSTAR </v>
          </cell>
          <cell r="F2102" t="str">
            <v>IRC</v>
          </cell>
          <cell r="G2102">
            <v>0</v>
          </cell>
          <cell r="H2102" t="str">
            <v>INJ 13-17,36-39,63</v>
          </cell>
          <cell r="I2102" t="e">
            <v>#N/A</v>
          </cell>
          <cell r="J2102" t="e">
            <v>#N/A</v>
          </cell>
          <cell r="K2102" t="str">
            <v>AG5609;INJ080</v>
          </cell>
          <cell r="L2102">
            <v>88</v>
          </cell>
          <cell r="M2102">
            <v>326.92307692307691</v>
          </cell>
          <cell r="N2102" t="str">
            <v>4X2</v>
          </cell>
          <cell r="O2102" t="str">
            <v>Transfer</v>
          </cell>
          <cell r="P2102" t="str">
            <v>Press Dep.</v>
          </cell>
          <cell r="Q2102" t="str">
            <v>NO</v>
          </cell>
          <cell r="R2102" t="str">
            <v>205 / 220</v>
          </cell>
          <cell r="S2102">
            <v>180</v>
          </cell>
          <cell r="Y2102">
            <v>25</v>
          </cell>
          <cell r="Z2102">
            <v>1040</v>
          </cell>
          <cell r="AA2102">
            <v>175</v>
          </cell>
          <cell r="AB2102">
            <v>25</v>
          </cell>
          <cell r="AC2102">
            <v>67</v>
          </cell>
          <cell r="AD2102" t="str">
            <v>RK</v>
          </cell>
          <cell r="AE2102">
            <v>31</v>
          </cell>
          <cell r="AF2102">
            <v>4</v>
          </cell>
          <cell r="AG2102">
            <v>88</v>
          </cell>
          <cell r="AH2102">
            <v>338.46153846153845</v>
          </cell>
          <cell r="AJ2102">
            <v>396</v>
          </cell>
          <cell r="AL2102">
            <v>84</v>
          </cell>
          <cell r="AM2102">
            <v>28</v>
          </cell>
          <cell r="AN2102">
            <v>336</v>
          </cell>
          <cell r="AO2102">
            <v>87.36</v>
          </cell>
          <cell r="AP2102">
            <v>238</v>
          </cell>
          <cell r="AQ2102" t="e">
            <v>#N/A</v>
          </cell>
          <cell r="AR2102" t="str">
            <v>PRS</v>
          </cell>
          <cell r="AS2102">
            <v>29.18</v>
          </cell>
          <cell r="AT2102" t="e">
            <v>#N/A</v>
          </cell>
        </row>
        <row r="2103">
          <cell r="B2103" t="str">
            <v>MR992642D</v>
          </cell>
          <cell r="C2103" t="str">
            <v>MR992642;A</v>
          </cell>
          <cell r="D2103" t="e">
            <v>#N/A</v>
          </cell>
          <cell r="E2103" t="str">
            <v xml:space="preserve">SUNSTAR </v>
          </cell>
          <cell r="F2103" t="str">
            <v>IRC</v>
          </cell>
          <cell r="G2103">
            <v>0</v>
          </cell>
          <cell r="H2103" t="str">
            <v>INJ 13-17,36-39,63</v>
          </cell>
          <cell r="I2103" t="e">
            <v>#N/A</v>
          </cell>
          <cell r="J2103" t="e">
            <v>#N/A</v>
          </cell>
          <cell r="K2103" t="str">
            <v>AG5609;INJ080</v>
          </cell>
          <cell r="L2103">
            <v>88</v>
          </cell>
          <cell r="M2103">
            <v>326.92307692307691</v>
          </cell>
          <cell r="N2103" t="str">
            <v>6X2</v>
          </cell>
          <cell r="O2103" t="str">
            <v>Comprssion</v>
          </cell>
          <cell r="P2103" t="str">
            <v>Press Dep.</v>
          </cell>
          <cell r="Q2103" t="str">
            <v>NO</v>
          </cell>
          <cell r="R2103" t="str">
            <v>-</v>
          </cell>
          <cell r="S2103">
            <v>100</v>
          </cell>
          <cell r="Y2103">
            <v>5</v>
          </cell>
          <cell r="Z2103">
            <v>1560</v>
          </cell>
          <cell r="AA2103">
            <v>175</v>
          </cell>
          <cell r="AB2103">
            <v>0</v>
          </cell>
          <cell r="AC2103">
            <v>0</v>
          </cell>
          <cell r="AD2103" t="str">
            <v>RK</v>
          </cell>
          <cell r="AE2103">
            <v>0</v>
          </cell>
          <cell r="AF2103">
            <v>6</v>
          </cell>
          <cell r="AG2103">
            <v>88</v>
          </cell>
          <cell r="AH2103">
            <v>338.46153846153845</v>
          </cell>
          <cell r="AJ2103">
            <v>49.2</v>
          </cell>
          <cell r="AL2103">
            <v>69</v>
          </cell>
          <cell r="AM2103">
            <v>23</v>
          </cell>
          <cell r="AN2103">
            <v>414</v>
          </cell>
          <cell r="AO2103">
            <v>107.64</v>
          </cell>
          <cell r="AP2103" t="e">
            <v>#N/A</v>
          </cell>
          <cell r="AQ2103" t="e">
            <v>#N/A</v>
          </cell>
          <cell r="AR2103" t="e">
            <v>#N/A</v>
          </cell>
          <cell r="AS2103" t="e">
            <v>#N/A</v>
          </cell>
          <cell r="AT2103" t="e">
            <v>#N/A</v>
          </cell>
        </row>
        <row r="2104">
          <cell r="B2104" t="str">
            <v>MR992642E</v>
          </cell>
          <cell r="C2104" t="str">
            <v>MR992642;A</v>
          </cell>
          <cell r="D2104" t="e">
            <v>#N/A</v>
          </cell>
          <cell r="E2104" t="str">
            <v xml:space="preserve">SUNSTAR </v>
          </cell>
          <cell r="F2104" t="str">
            <v>IRC</v>
          </cell>
          <cell r="G2104">
            <v>0</v>
          </cell>
          <cell r="H2104" t="str">
            <v>INJ 13-17,36-39,63</v>
          </cell>
          <cell r="I2104" t="e">
            <v>#N/A</v>
          </cell>
          <cell r="J2104" t="e">
            <v>#N/A</v>
          </cell>
          <cell r="K2104" t="str">
            <v>AG5609;INJ080</v>
          </cell>
          <cell r="L2104">
            <v>88</v>
          </cell>
          <cell r="M2104">
            <v>326.92307692307691</v>
          </cell>
          <cell r="N2104" t="str">
            <v>6X2</v>
          </cell>
          <cell r="O2104" t="str">
            <v>Comprssion</v>
          </cell>
          <cell r="P2104" t="str">
            <v>Press Dep.</v>
          </cell>
          <cell r="Q2104" t="str">
            <v>NO</v>
          </cell>
          <cell r="R2104" t="str">
            <v>-</v>
          </cell>
          <cell r="S2104">
            <v>100</v>
          </cell>
          <cell r="Y2104">
            <v>5</v>
          </cell>
          <cell r="Z2104">
            <v>1560</v>
          </cell>
          <cell r="AA2104">
            <v>175</v>
          </cell>
          <cell r="AB2104">
            <v>0</v>
          </cell>
          <cell r="AC2104">
            <v>0</v>
          </cell>
          <cell r="AD2104" t="str">
            <v>RK</v>
          </cell>
          <cell r="AE2104">
            <v>0</v>
          </cell>
          <cell r="AF2104">
            <v>6</v>
          </cell>
          <cell r="AG2104">
            <v>88</v>
          </cell>
          <cell r="AH2104">
            <v>338.46153846153845</v>
          </cell>
          <cell r="AJ2104">
            <v>49.2</v>
          </cell>
          <cell r="AL2104">
            <v>69</v>
          </cell>
          <cell r="AM2104">
            <v>23</v>
          </cell>
          <cell r="AN2104">
            <v>414</v>
          </cell>
          <cell r="AO2104">
            <v>107.64</v>
          </cell>
          <cell r="AP2104" t="e">
            <v>#N/A</v>
          </cell>
          <cell r="AQ2104" t="e">
            <v>#N/A</v>
          </cell>
          <cell r="AR2104" t="e">
            <v>#N/A</v>
          </cell>
          <cell r="AS2104" t="e">
            <v>#N/A</v>
          </cell>
          <cell r="AT2104" t="e">
            <v>#N/A</v>
          </cell>
        </row>
        <row r="2105">
          <cell r="B2105" t="str">
            <v>MR992670B-2</v>
          </cell>
          <cell r="C2105" t="str">
            <v>MR992670;A</v>
          </cell>
          <cell r="D2105" t="e">
            <v>#N/A</v>
          </cell>
          <cell r="E2105" t="str">
            <v xml:space="preserve">SUNSTAR </v>
          </cell>
          <cell r="F2105" t="str">
            <v>IRC</v>
          </cell>
          <cell r="G2105">
            <v>0</v>
          </cell>
          <cell r="H2105" t="str">
            <v>INJ 13-17,36-39,63</v>
          </cell>
          <cell r="I2105" t="e">
            <v>#N/A</v>
          </cell>
          <cell r="J2105" t="e">
            <v>#N/A</v>
          </cell>
          <cell r="K2105" t="str">
            <v>A-5619;INJ080</v>
          </cell>
          <cell r="L2105">
            <v>86</v>
          </cell>
          <cell r="M2105">
            <v>390.58823529411762</v>
          </cell>
          <cell r="N2105" t="str">
            <v>4x1</v>
          </cell>
          <cell r="O2105" t="str">
            <v>Compression</v>
          </cell>
          <cell r="P2105" t="str">
            <v>Press510</v>
          </cell>
          <cell r="Q2105" t="str">
            <v>NO</v>
          </cell>
          <cell r="R2105" t="str">
            <v>-</v>
          </cell>
          <cell r="S2105">
            <v>180</v>
          </cell>
          <cell r="T2105">
            <v>42</v>
          </cell>
          <cell r="V2105">
            <v>62</v>
          </cell>
          <cell r="X2105">
            <v>25</v>
          </cell>
          <cell r="Y2105">
            <v>15</v>
          </cell>
          <cell r="Z2105">
            <v>850</v>
          </cell>
          <cell r="AA2105">
            <v>170</v>
          </cell>
          <cell r="AB2105">
            <v>3</v>
          </cell>
          <cell r="AC2105">
            <v>70</v>
          </cell>
          <cell r="AD2105" t="str">
            <v>RPS</v>
          </cell>
          <cell r="AE2105">
            <v>0</v>
          </cell>
          <cell r="AF2105">
            <v>4</v>
          </cell>
          <cell r="AG2105">
            <v>86</v>
          </cell>
          <cell r="AH2105">
            <v>404.70588235294116</v>
          </cell>
          <cell r="AJ2105">
            <v>23.616</v>
          </cell>
          <cell r="AL2105">
            <v>48</v>
          </cell>
          <cell r="AM2105">
            <v>24</v>
          </cell>
          <cell r="AN2105">
            <v>192</v>
          </cell>
          <cell r="AO2105">
            <v>40.799999999999997</v>
          </cell>
          <cell r="AP2105" t="e">
            <v>#N/A</v>
          </cell>
          <cell r="AQ2105" t="e">
            <v>#N/A</v>
          </cell>
          <cell r="AR2105" t="e">
            <v>#N/A</v>
          </cell>
          <cell r="AS2105" t="e">
            <v>#N/A</v>
          </cell>
          <cell r="AT2105" t="e">
            <v>#N/A</v>
          </cell>
        </row>
        <row r="2106">
          <cell r="B2106" t="str">
            <v>MR992670C</v>
          </cell>
          <cell r="C2106" t="str">
            <v>MR992670;A</v>
          </cell>
          <cell r="D2106" t="e">
            <v>#N/A</v>
          </cell>
          <cell r="E2106" t="str">
            <v xml:space="preserve">TOSTEM </v>
          </cell>
          <cell r="F2106" t="str">
            <v>-</v>
          </cell>
          <cell r="G2106" t="str">
            <v>PACKING</v>
          </cell>
          <cell r="H2106" t="str">
            <v>INJ 13-17,36-39,63</v>
          </cell>
          <cell r="I2106" t="e">
            <v>#N/A</v>
          </cell>
          <cell r="J2106" t="e">
            <v>#N/A</v>
          </cell>
          <cell r="K2106" t="str">
            <v>A-5619;INJ080</v>
          </cell>
          <cell r="L2106">
            <v>86</v>
          </cell>
          <cell r="M2106">
            <v>390.58823529411762</v>
          </cell>
          <cell r="N2106" t="str">
            <v>4x1</v>
          </cell>
          <cell r="O2106" t="str">
            <v>Compression</v>
          </cell>
          <cell r="P2106" t="str">
            <v>Press Dep.</v>
          </cell>
          <cell r="Q2106" t="str">
            <v>NO</v>
          </cell>
          <cell r="R2106" t="str">
            <v>-</v>
          </cell>
          <cell r="S2106">
            <v>100</v>
          </cell>
          <cell r="T2106">
            <v>16</v>
          </cell>
          <cell r="U2106">
            <v>9</v>
          </cell>
          <cell r="V2106">
            <v>9</v>
          </cell>
          <cell r="W2106">
            <v>5</v>
          </cell>
          <cell r="Y2106">
            <v>4</v>
          </cell>
          <cell r="Z2106">
            <v>850</v>
          </cell>
          <cell r="AA2106">
            <v>180</v>
          </cell>
          <cell r="AB2106">
            <v>1</v>
          </cell>
          <cell r="AC2106">
            <v>70</v>
          </cell>
          <cell r="AD2106" t="str">
            <v>J/R</v>
          </cell>
          <cell r="AE2106">
            <v>7</v>
          </cell>
          <cell r="AF2106">
            <v>4</v>
          </cell>
          <cell r="AG2106">
            <v>86</v>
          </cell>
          <cell r="AH2106">
            <v>404.70588235294116</v>
          </cell>
          <cell r="AI2106" t="str">
            <v>180 C x 3 hr</v>
          </cell>
          <cell r="AJ2106">
            <v>46.494</v>
          </cell>
          <cell r="AL2106">
            <v>81</v>
          </cell>
          <cell r="AM2106">
            <v>27</v>
          </cell>
          <cell r="AN2106">
            <v>324</v>
          </cell>
          <cell r="AO2106">
            <v>68.849999999999994</v>
          </cell>
          <cell r="AP2106" t="e">
            <v>#N/A</v>
          </cell>
          <cell r="AQ2106" t="e">
            <v>#N/A</v>
          </cell>
          <cell r="AR2106" t="e">
            <v>#N/A</v>
          </cell>
          <cell r="AS2106" t="e">
            <v>#N/A</v>
          </cell>
          <cell r="AT2106" t="e">
            <v>#N/A</v>
          </cell>
        </row>
        <row r="2107">
          <cell r="B2107" t="str">
            <v>MR992670D-1</v>
          </cell>
          <cell r="C2107" t="str">
            <v>MR992670;A</v>
          </cell>
          <cell r="D2107" t="e">
            <v>#N/A</v>
          </cell>
          <cell r="E2107" t="str">
            <v xml:space="preserve">TOSTEM </v>
          </cell>
          <cell r="F2107" t="str">
            <v>-</v>
          </cell>
          <cell r="G2107" t="str">
            <v>PACKING</v>
          </cell>
          <cell r="H2107" t="str">
            <v>INJ 13-17,36-39,63</v>
          </cell>
          <cell r="I2107" t="e">
            <v>#N/A</v>
          </cell>
          <cell r="J2107" t="e">
            <v>#N/A</v>
          </cell>
          <cell r="K2107" t="str">
            <v>A-5619;INJ080</v>
          </cell>
          <cell r="L2107">
            <v>86</v>
          </cell>
          <cell r="M2107">
            <v>390.58823529411762</v>
          </cell>
          <cell r="N2107" t="str">
            <v>4x1</v>
          </cell>
          <cell r="O2107" t="str">
            <v>Compression</v>
          </cell>
          <cell r="P2107" t="str">
            <v>Sub.Cont.</v>
          </cell>
          <cell r="Q2107" t="str">
            <v>NO</v>
          </cell>
          <cell r="R2107" t="str">
            <v>-</v>
          </cell>
          <cell r="S2107">
            <v>100</v>
          </cell>
          <cell r="T2107">
            <v>9</v>
          </cell>
          <cell r="U2107">
            <v>25</v>
          </cell>
          <cell r="V2107">
            <v>25</v>
          </cell>
          <cell r="W2107">
            <v>8</v>
          </cell>
          <cell r="Y2107">
            <v>4</v>
          </cell>
          <cell r="Z2107">
            <v>850</v>
          </cell>
          <cell r="AA2107">
            <v>180</v>
          </cell>
          <cell r="AB2107">
            <v>5</v>
          </cell>
          <cell r="AC2107">
            <v>80</v>
          </cell>
          <cell r="AD2107" t="str">
            <v>RK</v>
          </cell>
          <cell r="AE2107">
            <v>0</v>
          </cell>
          <cell r="AF2107">
            <v>4</v>
          </cell>
          <cell r="AG2107">
            <v>86</v>
          </cell>
          <cell r="AH2107">
            <v>404.70588235294116</v>
          </cell>
          <cell r="AJ2107">
            <v>7.38</v>
          </cell>
          <cell r="AL2107">
            <v>27</v>
          </cell>
          <cell r="AM2107">
            <v>27</v>
          </cell>
          <cell r="AN2107">
            <v>108</v>
          </cell>
          <cell r="AO2107">
            <v>22.95</v>
          </cell>
          <cell r="AP2107" t="e">
            <v>#N/A</v>
          </cell>
          <cell r="AQ2107" t="e">
            <v>#N/A</v>
          </cell>
          <cell r="AR2107" t="e">
            <v>#N/A</v>
          </cell>
          <cell r="AS2107" t="e">
            <v>#N/A</v>
          </cell>
          <cell r="AT2107" t="e">
            <v>#N/A</v>
          </cell>
        </row>
        <row r="2108">
          <cell r="B2108" t="str">
            <v>MR992670E</v>
          </cell>
          <cell r="C2108" t="str">
            <v>MR992670;A</v>
          </cell>
          <cell r="D2108" t="e">
            <v>#N/A</v>
          </cell>
          <cell r="E2108" t="str">
            <v xml:space="preserve">TOSTEM </v>
          </cell>
          <cell r="F2108" t="str">
            <v>-</v>
          </cell>
          <cell r="G2108" t="str">
            <v>PACKING</v>
          </cell>
          <cell r="H2108" t="str">
            <v>INJ 13-17,36-39,63</v>
          </cell>
          <cell r="I2108" t="e">
            <v>#N/A</v>
          </cell>
          <cell r="J2108" t="e">
            <v>#N/A</v>
          </cell>
          <cell r="K2108" t="str">
            <v>A-5619;INJ080</v>
          </cell>
          <cell r="L2108">
            <v>86</v>
          </cell>
          <cell r="M2108">
            <v>390.58823529411762</v>
          </cell>
          <cell r="N2108" t="str">
            <v>4X1</v>
          </cell>
          <cell r="O2108" t="str">
            <v>Comprssion</v>
          </cell>
          <cell r="P2108" t="str">
            <v>Press Dep.</v>
          </cell>
          <cell r="Q2108" t="str">
            <v>NO</v>
          </cell>
          <cell r="R2108" t="str">
            <v>-</v>
          </cell>
          <cell r="S2108">
            <v>100</v>
          </cell>
          <cell r="Y2108">
            <v>5</v>
          </cell>
          <cell r="Z2108">
            <v>850</v>
          </cell>
          <cell r="AA2108">
            <v>175</v>
          </cell>
          <cell r="AB2108">
            <v>0</v>
          </cell>
          <cell r="AC2108">
            <v>0</v>
          </cell>
          <cell r="AD2108" t="str">
            <v>RK</v>
          </cell>
          <cell r="AE2108">
            <v>0</v>
          </cell>
          <cell r="AF2108">
            <v>4</v>
          </cell>
          <cell r="AG2108">
            <v>86</v>
          </cell>
          <cell r="AH2108">
            <v>404.70588235294116</v>
          </cell>
          <cell r="AJ2108">
            <v>49.2</v>
          </cell>
          <cell r="AL2108">
            <v>81</v>
          </cell>
          <cell r="AM2108">
            <v>27</v>
          </cell>
          <cell r="AN2108">
            <v>324</v>
          </cell>
          <cell r="AO2108">
            <v>68.849999999999994</v>
          </cell>
          <cell r="AP2108" t="e">
            <v>#N/A</v>
          </cell>
          <cell r="AQ2108" t="e">
            <v>#N/A</v>
          </cell>
          <cell r="AR2108" t="e">
            <v>#N/A</v>
          </cell>
          <cell r="AS2108" t="e">
            <v>#N/A</v>
          </cell>
          <cell r="AT2108" t="e">
            <v>#N/A</v>
          </cell>
        </row>
        <row r="2109">
          <cell r="B2109" t="str">
            <v>MR992670F</v>
          </cell>
          <cell r="C2109" t="str">
            <v>MR992670;A</v>
          </cell>
          <cell r="D2109" t="e">
            <v>#N/A</v>
          </cell>
          <cell r="E2109" t="str">
            <v xml:space="preserve">TOSTEM </v>
          </cell>
          <cell r="F2109" t="str">
            <v>-</v>
          </cell>
          <cell r="G2109" t="str">
            <v>PACKING</v>
          </cell>
          <cell r="H2109" t="str">
            <v>INJ 13-17,36-39,63</v>
          </cell>
          <cell r="I2109" t="e">
            <v>#N/A</v>
          </cell>
          <cell r="J2109" t="e">
            <v>#N/A</v>
          </cell>
          <cell r="K2109" t="str">
            <v>A-5619;INJ080</v>
          </cell>
          <cell r="L2109">
            <v>86</v>
          </cell>
          <cell r="M2109">
            <v>390.58823529411762</v>
          </cell>
          <cell r="N2109" t="str">
            <v>4X1</v>
          </cell>
          <cell r="O2109" t="str">
            <v>Compression</v>
          </cell>
          <cell r="P2109" t="str">
            <v>Sub.Cont.</v>
          </cell>
          <cell r="Q2109" t="str">
            <v>NO</v>
          </cell>
          <cell r="R2109" t="str">
            <v>-</v>
          </cell>
          <cell r="S2109">
            <v>120</v>
          </cell>
          <cell r="T2109">
            <v>25</v>
          </cell>
          <cell r="U2109">
            <v>37</v>
          </cell>
          <cell r="V2109">
            <v>37</v>
          </cell>
          <cell r="W2109">
            <v>8</v>
          </cell>
          <cell r="Y2109">
            <v>5</v>
          </cell>
          <cell r="Z2109">
            <v>850</v>
          </cell>
          <cell r="AA2109">
            <v>180</v>
          </cell>
          <cell r="AB2109">
            <v>15</v>
          </cell>
          <cell r="AC2109">
            <v>70</v>
          </cell>
          <cell r="AD2109" t="str">
            <v>RK</v>
          </cell>
          <cell r="AE2109">
            <v>0</v>
          </cell>
          <cell r="AF2109">
            <v>4</v>
          </cell>
          <cell r="AG2109">
            <v>86</v>
          </cell>
          <cell r="AH2109">
            <v>404.70588235294116</v>
          </cell>
          <cell r="AJ2109">
            <v>8.093399999999999</v>
          </cell>
          <cell r="AL2109">
            <v>81</v>
          </cell>
          <cell r="AM2109">
            <v>27</v>
          </cell>
          <cell r="AN2109">
            <v>324</v>
          </cell>
          <cell r="AO2109">
            <v>68.849999999999994</v>
          </cell>
          <cell r="AP2109" t="e">
            <v>#N/A</v>
          </cell>
          <cell r="AQ2109" t="e">
            <v>#N/A</v>
          </cell>
          <cell r="AR2109" t="e">
            <v>#N/A</v>
          </cell>
          <cell r="AS2109" t="e">
            <v>#N/A</v>
          </cell>
          <cell r="AT2109" t="e">
            <v>#N/A</v>
          </cell>
        </row>
        <row r="2110">
          <cell r="B2110" t="str">
            <v>MR992670G</v>
          </cell>
          <cell r="C2110" t="str">
            <v>MR992670;A</v>
          </cell>
          <cell r="D2110" t="e">
            <v>#N/A</v>
          </cell>
          <cell r="E2110" t="str">
            <v xml:space="preserve">SUNSTAR </v>
          </cell>
          <cell r="F2110" t="str">
            <v>IRC</v>
          </cell>
          <cell r="G2110">
            <v>0</v>
          </cell>
          <cell r="H2110" t="str">
            <v>INJ 13-17,36-39,63</v>
          </cell>
          <cell r="I2110" t="e">
            <v>#N/A</v>
          </cell>
          <cell r="J2110" t="e">
            <v>#N/A</v>
          </cell>
          <cell r="K2110" t="str">
            <v>A-5619;INJ080</v>
          </cell>
          <cell r="L2110">
            <v>86</v>
          </cell>
          <cell r="M2110">
            <v>385.37434706906561</v>
          </cell>
          <cell r="N2110" t="str">
            <v>8x1</v>
          </cell>
          <cell r="O2110" t="str">
            <v>Comprssion</v>
          </cell>
          <cell r="P2110" t="str">
            <v>Press Dep.</v>
          </cell>
          <cell r="Q2110" t="str">
            <v>NO</v>
          </cell>
          <cell r="R2110" t="str">
            <v>-</v>
          </cell>
          <cell r="S2110">
            <v>100</v>
          </cell>
          <cell r="Y2110">
            <v>5</v>
          </cell>
          <cell r="Z2110">
            <v>1723</v>
          </cell>
          <cell r="AA2110">
            <v>175</v>
          </cell>
          <cell r="AB2110">
            <v>0</v>
          </cell>
          <cell r="AC2110">
            <v>0</v>
          </cell>
          <cell r="AD2110" t="str">
            <v>RK</v>
          </cell>
          <cell r="AE2110">
            <v>0</v>
          </cell>
          <cell r="AF2110">
            <v>8</v>
          </cell>
          <cell r="AG2110">
            <v>86</v>
          </cell>
          <cell r="AH2110">
            <v>399.30354033662218</v>
          </cell>
          <cell r="AJ2110">
            <v>49.2</v>
          </cell>
          <cell r="AL2110">
            <v>72</v>
          </cell>
          <cell r="AM2110">
            <v>24</v>
          </cell>
          <cell r="AN2110">
            <v>576</v>
          </cell>
          <cell r="AO2110">
            <v>124.056</v>
          </cell>
          <cell r="AP2110" t="e">
            <v>#N/A</v>
          </cell>
          <cell r="AQ2110" t="e">
            <v>#N/A</v>
          </cell>
          <cell r="AR2110" t="e">
            <v>#N/A</v>
          </cell>
          <cell r="AS2110" t="e">
            <v>#N/A</v>
          </cell>
          <cell r="AT2110" t="e">
            <v>#N/A</v>
          </cell>
        </row>
        <row r="2111">
          <cell r="B2111" t="str">
            <v>MR992703</v>
          </cell>
          <cell r="C2111" t="str">
            <v>MR992703;A</v>
          </cell>
          <cell r="D2111" t="str">
            <v>F-EM</v>
          </cell>
          <cell r="E2111" t="str">
            <v>T SUMMIT</v>
          </cell>
          <cell r="F2111" t="str">
            <v>-</v>
          </cell>
          <cell r="G2111" t="str">
            <v>PAD</v>
          </cell>
          <cell r="H2111" t="str">
            <v>INJ 13-17,36-39,63</v>
          </cell>
          <cell r="I2111" t="e">
            <v>#N/A</v>
          </cell>
          <cell r="J2111" t="e">
            <v>#N/A</v>
          </cell>
          <cell r="K2111" t="str">
            <v>A-5529;INJ080</v>
          </cell>
          <cell r="L2111">
            <v>85</v>
          </cell>
          <cell r="M2111">
            <v>554.05405405405406</v>
          </cell>
          <cell r="N2111" t="str">
            <v>4x1</v>
          </cell>
          <cell r="O2111" t="str">
            <v>Compression</v>
          </cell>
          <cell r="P2111" t="str">
            <v>Sub.Cont.</v>
          </cell>
          <cell r="Q2111" t="str">
            <v>NO</v>
          </cell>
          <cell r="R2111" t="str">
            <v>-</v>
          </cell>
          <cell r="S2111">
            <v>100</v>
          </cell>
          <cell r="Y2111">
            <v>3</v>
          </cell>
          <cell r="Z2111">
            <v>592</v>
          </cell>
          <cell r="AA2111">
            <v>175</v>
          </cell>
          <cell r="AB2111">
            <v>10</v>
          </cell>
          <cell r="AC2111">
            <v>72</v>
          </cell>
          <cell r="AD2111" t="str">
            <v>SE</v>
          </cell>
          <cell r="AE2111">
            <v>0</v>
          </cell>
          <cell r="AF2111">
            <v>4</v>
          </cell>
          <cell r="AG2111">
            <v>85</v>
          </cell>
          <cell r="AH2111">
            <v>574.32432432432438</v>
          </cell>
          <cell r="AJ2111">
            <v>49.2</v>
          </cell>
          <cell r="AL2111">
            <v>84</v>
          </cell>
          <cell r="AM2111">
            <v>28</v>
          </cell>
          <cell r="AN2111">
            <v>336</v>
          </cell>
          <cell r="AO2111">
            <v>49.728000000000002</v>
          </cell>
          <cell r="AP2111" t="e">
            <v>#N/A</v>
          </cell>
          <cell r="AQ2111" t="e">
            <v>#N/A</v>
          </cell>
          <cell r="AR2111" t="e">
            <v>#N/A</v>
          </cell>
          <cell r="AS2111" t="e">
            <v>#N/A</v>
          </cell>
          <cell r="AT2111" t="e">
            <v>#N/A</v>
          </cell>
        </row>
        <row r="2112">
          <cell r="B2112" t="str">
            <v>MR992703-2</v>
          </cell>
          <cell r="C2112" t="str">
            <v>MR992703;A</v>
          </cell>
          <cell r="D2112" t="str">
            <v>F-EM</v>
          </cell>
          <cell r="E2112" t="str">
            <v>T SUMMIT</v>
          </cell>
          <cell r="F2112" t="str">
            <v>-</v>
          </cell>
          <cell r="G2112" t="str">
            <v>PAD</v>
          </cell>
          <cell r="H2112" t="str">
            <v>INJ 13-17,36-39,63</v>
          </cell>
          <cell r="I2112" t="e">
            <v>#N/A</v>
          </cell>
          <cell r="J2112" t="e">
            <v>#N/A</v>
          </cell>
          <cell r="K2112" t="str">
            <v>A-5529;INJ080</v>
          </cell>
          <cell r="L2112">
            <v>85</v>
          </cell>
          <cell r="M2112">
            <v>554.05405405405406</v>
          </cell>
          <cell r="N2112" t="str">
            <v>4x1</v>
          </cell>
          <cell r="O2112" t="str">
            <v>Compression</v>
          </cell>
          <cell r="P2112" t="str">
            <v>Sub.Cont.</v>
          </cell>
          <cell r="Q2112" t="str">
            <v>NO</v>
          </cell>
          <cell r="R2112" t="str">
            <v>-</v>
          </cell>
          <cell r="S2112">
            <v>100</v>
          </cell>
          <cell r="Y2112">
            <v>3</v>
          </cell>
          <cell r="Z2112">
            <v>592</v>
          </cell>
          <cell r="AA2112">
            <v>175</v>
          </cell>
          <cell r="AB2112">
            <v>10</v>
          </cell>
          <cell r="AC2112">
            <v>72</v>
          </cell>
          <cell r="AD2112" t="str">
            <v>SE</v>
          </cell>
          <cell r="AE2112">
            <v>0</v>
          </cell>
          <cell r="AF2112">
            <v>4</v>
          </cell>
          <cell r="AG2112">
            <v>85</v>
          </cell>
          <cell r="AH2112">
            <v>574.32432432432438</v>
          </cell>
          <cell r="AJ2112">
            <v>49.2</v>
          </cell>
          <cell r="AL2112">
            <v>56</v>
          </cell>
          <cell r="AM2112">
            <v>28</v>
          </cell>
          <cell r="AN2112">
            <v>224</v>
          </cell>
          <cell r="AO2112">
            <v>33.152000000000001</v>
          </cell>
          <cell r="AP2112" t="e">
            <v>#N/A</v>
          </cell>
          <cell r="AQ2112" t="e">
            <v>#N/A</v>
          </cell>
          <cell r="AR2112" t="e">
            <v>#N/A</v>
          </cell>
          <cell r="AS2112" t="e">
            <v>#N/A</v>
          </cell>
          <cell r="AT2112" t="e">
            <v>#N/A</v>
          </cell>
        </row>
        <row r="2113">
          <cell r="B2113" t="str">
            <v>MR992706A</v>
          </cell>
          <cell r="C2113" t="str">
            <v>MR992706;A</v>
          </cell>
          <cell r="D2113" t="str">
            <v>F-EM</v>
          </cell>
          <cell r="E2113" t="str">
            <v>SHARP APP</v>
          </cell>
          <cell r="F2113" t="str">
            <v>-</v>
          </cell>
          <cell r="G2113" t="str">
            <v>DAMPER RUBBER</v>
          </cell>
          <cell r="H2113" t="str">
            <v>INM</v>
          </cell>
          <cell r="I2113" t="e">
            <v>#N/A</v>
          </cell>
          <cell r="J2113" t="e">
            <v>#N/A</v>
          </cell>
          <cell r="K2113" t="str">
            <v>A-5529;INJ080</v>
          </cell>
          <cell r="L2113">
            <v>85</v>
          </cell>
          <cell r="M2113">
            <v>385.88235294117646</v>
          </cell>
          <cell r="N2113" t="str">
            <v>2x1</v>
          </cell>
          <cell r="O2113" t="str">
            <v>Compression</v>
          </cell>
          <cell r="P2113" t="str">
            <v>Sub.Cont.</v>
          </cell>
          <cell r="Q2113" t="str">
            <v>NO</v>
          </cell>
          <cell r="R2113" t="str">
            <v>-</v>
          </cell>
          <cell r="S2113">
            <v>100</v>
          </cell>
          <cell r="Y2113">
            <v>5</v>
          </cell>
          <cell r="Z2113">
            <v>425</v>
          </cell>
          <cell r="AA2113">
            <v>175</v>
          </cell>
          <cell r="AB2113">
            <v>0</v>
          </cell>
          <cell r="AC2113">
            <v>72</v>
          </cell>
          <cell r="AD2113" t="str">
            <v>RK</v>
          </cell>
          <cell r="AE2113">
            <v>0</v>
          </cell>
          <cell r="AF2113">
            <v>2</v>
          </cell>
          <cell r="AG2113">
            <v>85</v>
          </cell>
          <cell r="AH2113">
            <v>400</v>
          </cell>
          <cell r="AJ2113">
            <v>453.42720000000003</v>
          </cell>
          <cell r="AL2113">
            <v>84</v>
          </cell>
          <cell r="AM2113">
            <v>28</v>
          </cell>
          <cell r="AN2113">
            <v>168</v>
          </cell>
          <cell r="AO2113">
            <v>35.700000000000003</v>
          </cell>
          <cell r="AP2113" t="e">
            <v>#N/A</v>
          </cell>
          <cell r="AQ2113" t="e">
            <v>#N/A</v>
          </cell>
          <cell r="AR2113" t="e">
            <v>#N/A</v>
          </cell>
          <cell r="AS2113" t="e">
            <v>#N/A</v>
          </cell>
          <cell r="AT2113" t="e">
            <v>#N/A</v>
          </cell>
        </row>
        <row r="2114">
          <cell r="B2114" t="str">
            <v>MR992706A-2</v>
          </cell>
          <cell r="C2114" t="str">
            <v>MR992706;A</v>
          </cell>
          <cell r="D2114" t="str">
            <v>F-EM</v>
          </cell>
          <cell r="E2114" t="str">
            <v>SHARP APP</v>
          </cell>
          <cell r="F2114" t="str">
            <v>-</v>
          </cell>
          <cell r="G2114" t="str">
            <v>DAMPER RUBBER</v>
          </cell>
          <cell r="H2114" t="str">
            <v>INM</v>
          </cell>
          <cell r="I2114" t="e">
            <v>#N/A</v>
          </cell>
          <cell r="J2114" t="e">
            <v>#N/A</v>
          </cell>
          <cell r="K2114" t="str">
            <v>A-5529;INJ080</v>
          </cell>
          <cell r="L2114">
            <v>85</v>
          </cell>
          <cell r="M2114">
            <v>385.88235294117646</v>
          </cell>
          <cell r="N2114" t="str">
            <v>2x1</v>
          </cell>
          <cell r="O2114" t="str">
            <v>Compression</v>
          </cell>
          <cell r="P2114" t="str">
            <v>Sub.Cont.</v>
          </cell>
          <cell r="Q2114" t="str">
            <v>NO</v>
          </cell>
          <cell r="R2114" t="str">
            <v>-</v>
          </cell>
          <cell r="S2114">
            <v>100</v>
          </cell>
          <cell r="Y2114">
            <v>5</v>
          </cell>
          <cell r="Z2114">
            <v>425</v>
          </cell>
          <cell r="AA2114">
            <v>175</v>
          </cell>
          <cell r="AB2114">
            <v>0</v>
          </cell>
          <cell r="AC2114">
            <v>72</v>
          </cell>
          <cell r="AD2114" t="str">
            <v>RK</v>
          </cell>
          <cell r="AE2114">
            <v>0</v>
          </cell>
          <cell r="AF2114">
            <v>2</v>
          </cell>
          <cell r="AG2114">
            <v>85</v>
          </cell>
          <cell r="AH2114">
            <v>400</v>
          </cell>
          <cell r="AJ2114">
            <v>453.42720000000003</v>
          </cell>
          <cell r="AL2114">
            <v>56</v>
          </cell>
          <cell r="AM2114">
            <v>28</v>
          </cell>
          <cell r="AN2114">
            <v>112</v>
          </cell>
          <cell r="AO2114">
            <v>23.8</v>
          </cell>
          <cell r="AP2114" t="e">
            <v>#N/A</v>
          </cell>
          <cell r="AQ2114" t="e">
            <v>#N/A</v>
          </cell>
          <cell r="AR2114" t="e">
            <v>#N/A</v>
          </cell>
          <cell r="AS2114" t="e">
            <v>#N/A</v>
          </cell>
          <cell r="AT2114" t="e">
            <v>#N/A</v>
          </cell>
        </row>
        <row r="2115">
          <cell r="B2115" t="str">
            <v>MR992706B</v>
          </cell>
          <cell r="C2115" t="str">
            <v>MR992706;A</v>
          </cell>
          <cell r="D2115" t="str">
            <v>F-EM</v>
          </cell>
          <cell r="E2115" t="str">
            <v>SHARP APP</v>
          </cell>
          <cell r="F2115" t="str">
            <v>-</v>
          </cell>
          <cell r="G2115" t="str">
            <v>DAMPER RUBBER</v>
          </cell>
          <cell r="H2115" t="str">
            <v>INJ 13-17,36-39,63</v>
          </cell>
          <cell r="I2115" t="e">
            <v>#N/A</v>
          </cell>
          <cell r="J2115" t="e">
            <v>#N/A</v>
          </cell>
          <cell r="K2115" t="str">
            <v>A-5529;INJ080</v>
          </cell>
          <cell r="L2115">
            <v>85</v>
          </cell>
          <cell r="M2115">
            <v>554.05405405405406</v>
          </cell>
          <cell r="N2115" t="str">
            <v>4x1</v>
          </cell>
          <cell r="O2115" t="str">
            <v>Compression</v>
          </cell>
          <cell r="P2115" t="str">
            <v>Sub.Cont.</v>
          </cell>
          <cell r="Q2115" t="str">
            <v>NO</v>
          </cell>
          <cell r="R2115" t="str">
            <v>-</v>
          </cell>
          <cell r="S2115">
            <v>100</v>
          </cell>
          <cell r="Y2115">
            <v>3</v>
          </cell>
          <cell r="Z2115">
            <v>592</v>
          </cell>
          <cell r="AA2115">
            <v>175</v>
          </cell>
          <cell r="AB2115">
            <v>3</v>
          </cell>
          <cell r="AC2115">
            <v>72</v>
          </cell>
          <cell r="AD2115" t="str">
            <v>RK</v>
          </cell>
          <cell r="AE2115">
            <v>0</v>
          </cell>
          <cell r="AF2115">
            <v>4</v>
          </cell>
          <cell r="AG2115">
            <v>85</v>
          </cell>
          <cell r="AH2115">
            <v>574.32432432432438</v>
          </cell>
          <cell r="AJ2115">
            <v>46.494</v>
          </cell>
          <cell r="AL2115">
            <v>78</v>
          </cell>
          <cell r="AM2115">
            <v>26</v>
          </cell>
          <cell r="AN2115">
            <v>312</v>
          </cell>
          <cell r="AO2115">
            <v>46.176000000000002</v>
          </cell>
          <cell r="AP2115" t="e">
            <v>#N/A</v>
          </cell>
          <cell r="AQ2115" t="e">
            <v>#N/A</v>
          </cell>
          <cell r="AR2115" t="e">
            <v>#N/A</v>
          </cell>
          <cell r="AS2115" t="e">
            <v>#N/A</v>
          </cell>
          <cell r="AT2115" t="e">
            <v>#N/A</v>
          </cell>
        </row>
        <row r="2116">
          <cell r="B2116" t="str">
            <v>MR992706B-2</v>
          </cell>
          <cell r="C2116" t="str">
            <v>MR992706;A</v>
          </cell>
          <cell r="D2116" t="str">
            <v>F-EM</v>
          </cell>
          <cell r="E2116" t="str">
            <v>SHARP APP</v>
          </cell>
          <cell r="F2116" t="str">
            <v>-</v>
          </cell>
          <cell r="G2116" t="str">
            <v>DAMPER RUBBER</v>
          </cell>
          <cell r="H2116" t="str">
            <v>INJ 13-17,36-39,63</v>
          </cell>
          <cell r="I2116" t="e">
            <v>#N/A</v>
          </cell>
          <cell r="J2116" t="e">
            <v>#N/A</v>
          </cell>
          <cell r="K2116" t="str">
            <v>A-5529;INJ080</v>
          </cell>
          <cell r="L2116">
            <v>85</v>
          </cell>
          <cell r="M2116">
            <v>554.05405405405406</v>
          </cell>
          <cell r="N2116" t="str">
            <v>4x1</v>
          </cell>
          <cell r="O2116" t="str">
            <v>Compression</v>
          </cell>
          <cell r="P2116" t="str">
            <v>Sub.Cont.</v>
          </cell>
          <cell r="Q2116" t="str">
            <v>NO</v>
          </cell>
          <cell r="R2116" t="str">
            <v>-</v>
          </cell>
          <cell r="S2116">
            <v>100</v>
          </cell>
          <cell r="Y2116">
            <v>3</v>
          </cell>
          <cell r="Z2116">
            <v>592</v>
          </cell>
          <cell r="AA2116">
            <v>175</v>
          </cell>
          <cell r="AB2116">
            <v>3</v>
          </cell>
          <cell r="AC2116">
            <v>72</v>
          </cell>
          <cell r="AD2116" t="str">
            <v>RK</v>
          </cell>
          <cell r="AE2116">
            <v>0</v>
          </cell>
          <cell r="AF2116">
            <v>4</v>
          </cell>
          <cell r="AG2116">
            <v>85</v>
          </cell>
          <cell r="AH2116">
            <v>574.32432432432438</v>
          </cell>
          <cell r="AJ2116">
            <v>46.494</v>
          </cell>
          <cell r="AL2116">
            <v>52</v>
          </cell>
          <cell r="AM2116">
            <v>26</v>
          </cell>
          <cell r="AN2116">
            <v>208</v>
          </cell>
          <cell r="AO2116">
            <v>30.783999999999999</v>
          </cell>
          <cell r="AP2116" t="e">
            <v>#N/A</v>
          </cell>
          <cell r="AQ2116" t="e">
            <v>#N/A</v>
          </cell>
          <cell r="AR2116" t="e">
            <v>#N/A</v>
          </cell>
          <cell r="AS2116" t="e">
            <v>#N/A</v>
          </cell>
          <cell r="AT2116" t="e">
            <v>#N/A</v>
          </cell>
        </row>
        <row r="2117">
          <cell r="B2117" t="str">
            <v>MR992713</v>
          </cell>
          <cell r="C2117" t="str">
            <v>MR992713;A</v>
          </cell>
          <cell r="D2117" t="str">
            <v>F-EM</v>
          </cell>
          <cell r="E2117" t="str">
            <v>MINEBEA</v>
          </cell>
          <cell r="F2117" t="str">
            <v>-</v>
          </cell>
          <cell r="G2117" t="str">
            <v>RUBBER TUBE</v>
          </cell>
          <cell r="H2117" t="str">
            <v>INJ 13-17,36-39,63</v>
          </cell>
          <cell r="I2117" t="e">
            <v>#N/A</v>
          </cell>
          <cell r="J2117" t="e">
            <v>#N/A</v>
          </cell>
          <cell r="K2117" t="str">
            <v>A-5539;INJ080</v>
          </cell>
          <cell r="L2117">
            <v>89</v>
          </cell>
          <cell r="M2117">
            <v>337.25490196078431</v>
          </cell>
          <cell r="N2117" t="str">
            <v>2x1</v>
          </cell>
          <cell r="O2117" t="str">
            <v>Compression</v>
          </cell>
          <cell r="P2117" t="str">
            <v>Sub.Cont.</v>
          </cell>
          <cell r="Q2117" t="str">
            <v>NO</v>
          </cell>
          <cell r="R2117" t="str">
            <v>-</v>
          </cell>
          <cell r="S2117">
            <v>100</v>
          </cell>
          <cell r="Y2117">
            <v>5</v>
          </cell>
          <cell r="Z2117">
            <v>510</v>
          </cell>
          <cell r="AA2117">
            <v>175</v>
          </cell>
          <cell r="AB2117">
            <v>0</v>
          </cell>
          <cell r="AC2117">
            <v>0</v>
          </cell>
          <cell r="AD2117" t="str">
            <v>RK</v>
          </cell>
          <cell r="AE2117">
            <v>0</v>
          </cell>
          <cell r="AF2117">
            <v>2</v>
          </cell>
          <cell r="AG2117">
            <v>89</v>
          </cell>
          <cell r="AH2117">
            <v>349.01960784313724</v>
          </cell>
          <cell r="AJ2117">
            <v>48.431249999999999</v>
          </cell>
          <cell r="AL2117">
            <v>96</v>
          </cell>
          <cell r="AM2117">
            <v>32</v>
          </cell>
          <cell r="AN2117">
            <v>192</v>
          </cell>
          <cell r="AO2117">
            <v>48.96</v>
          </cell>
          <cell r="AP2117" t="e">
            <v>#N/A</v>
          </cell>
          <cell r="AQ2117" t="e">
            <v>#N/A</v>
          </cell>
          <cell r="AR2117" t="e">
            <v>#N/A</v>
          </cell>
          <cell r="AS2117" t="e">
            <v>#N/A</v>
          </cell>
          <cell r="AT2117" t="e">
            <v>#N/A</v>
          </cell>
        </row>
        <row r="2118">
          <cell r="B2118" t="str">
            <v>MR992714</v>
          </cell>
          <cell r="C2118" t="str">
            <v>MR992714;A</v>
          </cell>
          <cell r="D2118" t="str">
            <v>F-EM</v>
          </cell>
          <cell r="E2118" t="str">
            <v>HITACHI</v>
          </cell>
          <cell r="F2118" t="str">
            <v>-</v>
          </cell>
          <cell r="G2118" t="str">
            <v>RUBBER PART</v>
          </cell>
          <cell r="H2118" t="str">
            <v>INJ 13-17,36-39,63</v>
          </cell>
          <cell r="I2118" t="e">
            <v>#N/A</v>
          </cell>
          <cell r="J2118" t="e">
            <v>#N/A</v>
          </cell>
          <cell r="K2118" t="str">
            <v>A-5539;INJ080</v>
          </cell>
          <cell r="L2118">
            <v>89</v>
          </cell>
          <cell r="M2118">
            <v>337.25490196078431</v>
          </cell>
          <cell r="N2118" t="str">
            <v>2x1</v>
          </cell>
          <cell r="O2118" t="str">
            <v>Compression</v>
          </cell>
          <cell r="P2118" t="str">
            <v>Sub.Cont.</v>
          </cell>
          <cell r="Q2118" t="str">
            <v>NO</v>
          </cell>
          <cell r="R2118" t="str">
            <v>-</v>
          </cell>
          <cell r="S2118">
            <v>100</v>
          </cell>
          <cell r="T2118">
            <v>6</v>
          </cell>
          <cell r="U2118">
            <v>12.4</v>
          </cell>
          <cell r="V2118">
            <v>230</v>
          </cell>
          <cell r="W2118">
            <v>8</v>
          </cell>
          <cell r="Y2118">
            <v>5</v>
          </cell>
          <cell r="Z2118">
            <v>510</v>
          </cell>
          <cell r="AA2118">
            <v>175</v>
          </cell>
          <cell r="AB2118">
            <v>10</v>
          </cell>
          <cell r="AC2118">
            <v>70</v>
          </cell>
          <cell r="AD2118" t="str">
            <v>SE</v>
          </cell>
          <cell r="AE2118">
            <v>0</v>
          </cell>
          <cell r="AF2118">
            <v>2</v>
          </cell>
          <cell r="AG2118">
            <v>89</v>
          </cell>
          <cell r="AH2118">
            <v>349.01960784313724</v>
          </cell>
          <cell r="AJ2118">
            <v>199.55520000000001</v>
          </cell>
          <cell r="AL2118">
            <v>96</v>
          </cell>
          <cell r="AM2118">
            <v>32</v>
          </cell>
          <cell r="AN2118">
            <v>192</v>
          </cell>
          <cell r="AO2118">
            <v>48.96</v>
          </cell>
          <cell r="AP2118" t="e">
            <v>#N/A</v>
          </cell>
          <cell r="AQ2118" t="e">
            <v>#N/A</v>
          </cell>
          <cell r="AR2118" t="e">
            <v>#N/A</v>
          </cell>
          <cell r="AS2118" t="e">
            <v>#N/A</v>
          </cell>
          <cell r="AT2118" t="e">
            <v>#N/A</v>
          </cell>
        </row>
        <row r="2119">
          <cell r="B2119" t="str">
            <v>MR992712</v>
          </cell>
          <cell r="C2119" t="str">
            <v>MR992712;A</v>
          </cell>
          <cell r="D2119" t="str">
            <v>F-EM</v>
          </cell>
          <cell r="E2119" t="str">
            <v>MINEBEA</v>
          </cell>
          <cell r="F2119" t="str">
            <v>-</v>
          </cell>
          <cell r="G2119" t="str">
            <v>RUBBER CHASSIS</v>
          </cell>
          <cell r="H2119" t="str">
            <v>INJ 13-17,36-39,63</v>
          </cell>
          <cell r="I2119" t="e">
            <v>#N/A</v>
          </cell>
          <cell r="J2119" t="e">
            <v>#N/A</v>
          </cell>
          <cell r="K2119" t="str">
            <v>A-5539;INJ080</v>
          </cell>
          <cell r="L2119">
            <v>89</v>
          </cell>
          <cell r="M2119">
            <v>337.25490196078431</v>
          </cell>
          <cell r="N2119" t="str">
            <v>2x1</v>
          </cell>
          <cell r="O2119" t="str">
            <v>Compression</v>
          </cell>
          <cell r="P2119" t="str">
            <v>Sub.Cont.</v>
          </cell>
          <cell r="Q2119" t="str">
            <v>NO</v>
          </cell>
          <cell r="R2119" t="str">
            <v>-</v>
          </cell>
          <cell r="S2119">
            <v>100</v>
          </cell>
          <cell r="Y2119">
            <v>3</v>
          </cell>
          <cell r="Z2119">
            <v>510</v>
          </cell>
          <cell r="AA2119">
            <v>175</v>
          </cell>
          <cell r="AB2119">
            <v>10</v>
          </cell>
          <cell r="AC2119">
            <v>72</v>
          </cell>
          <cell r="AD2119" t="str">
            <v>SE</v>
          </cell>
          <cell r="AE2119">
            <v>0</v>
          </cell>
          <cell r="AF2119">
            <v>2</v>
          </cell>
          <cell r="AG2119">
            <v>89</v>
          </cell>
          <cell r="AH2119">
            <v>349.01960784313724</v>
          </cell>
          <cell r="AJ2119">
            <v>43.05</v>
          </cell>
          <cell r="AL2119">
            <v>96</v>
          </cell>
          <cell r="AM2119">
            <v>32</v>
          </cell>
          <cell r="AN2119">
            <v>192</v>
          </cell>
          <cell r="AO2119">
            <v>48.96</v>
          </cell>
          <cell r="AP2119" t="e">
            <v>#N/A</v>
          </cell>
          <cell r="AQ2119" t="e">
            <v>#N/A</v>
          </cell>
          <cell r="AR2119" t="e">
            <v>#N/A</v>
          </cell>
          <cell r="AS2119" t="e">
            <v>#N/A</v>
          </cell>
          <cell r="AT2119" t="e">
            <v>#N/A</v>
          </cell>
        </row>
        <row r="2120">
          <cell r="B2120" t="str">
            <v>MR992717</v>
          </cell>
          <cell r="C2120" t="str">
            <v>MR992717;A</v>
          </cell>
          <cell r="D2120" t="str">
            <v>F-EM</v>
          </cell>
          <cell r="E2120" t="str">
            <v>MAZDA</v>
          </cell>
          <cell r="F2120" t="str">
            <v>B-2000</v>
          </cell>
          <cell r="G2120" t="str">
            <v>HOSE AIR INTAKE</v>
          </cell>
          <cell r="H2120" t="str">
            <v>INJ 13-17,36-39,63</v>
          </cell>
          <cell r="I2120" t="e">
            <v>#N/A</v>
          </cell>
          <cell r="J2120" t="e">
            <v>#N/A</v>
          </cell>
          <cell r="K2120" t="str">
            <v>A-5629;INJ080</v>
          </cell>
          <cell r="L2120">
            <v>86</v>
          </cell>
          <cell r="M2120">
            <v>261.41732283464569</v>
          </cell>
          <cell r="N2120" t="str">
            <v>2x2</v>
          </cell>
          <cell r="O2120" t="str">
            <v>Comprssion</v>
          </cell>
          <cell r="P2120" t="str">
            <v>Sub.Cont.</v>
          </cell>
          <cell r="Q2120" t="str">
            <v>NO</v>
          </cell>
          <cell r="R2120" t="str">
            <v>-</v>
          </cell>
          <cell r="S2120">
            <v>100</v>
          </cell>
          <cell r="T2120">
            <v>6</v>
          </cell>
          <cell r="U2120">
            <v>25</v>
          </cell>
          <cell r="V2120">
            <v>100</v>
          </cell>
          <cell r="W2120">
            <v>8</v>
          </cell>
          <cell r="Y2120">
            <v>3</v>
          </cell>
          <cell r="Z2120">
            <v>635</v>
          </cell>
          <cell r="AA2120">
            <v>175</v>
          </cell>
          <cell r="AB2120">
            <v>10</v>
          </cell>
          <cell r="AC2120">
            <v>80</v>
          </cell>
          <cell r="AD2120" t="str">
            <v>RK</v>
          </cell>
          <cell r="AE2120">
            <v>0</v>
          </cell>
          <cell r="AF2120">
            <v>2</v>
          </cell>
          <cell r="AG2120">
            <v>86</v>
          </cell>
          <cell r="AH2120">
            <v>270.86614173228344</v>
          </cell>
          <cell r="AJ2120">
            <v>34.538400000000003</v>
          </cell>
          <cell r="AL2120">
            <v>90</v>
          </cell>
          <cell r="AM2120">
            <v>30</v>
          </cell>
          <cell r="AN2120">
            <v>180</v>
          </cell>
          <cell r="AO2120">
            <v>57.15</v>
          </cell>
          <cell r="AP2120" t="e">
            <v>#N/A</v>
          </cell>
          <cell r="AQ2120" t="e">
            <v>#N/A</v>
          </cell>
          <cell r="AR2120" t="e">
            <v>#N/A</v>
          </cell>
          <cell r="AS2120" t="e">
            <v>#N/A</v>
          </cell>
          <cell r="AT2120" t="e">
            <v>#N/A</v>
          </cell>
        </row>
        <row r="2121">
          <cell r="B2121" t="str">
            <v>MR992717C</v>
          </cell>
          <cell r="C2121" t="str">
            <v>MR992717;A</v>
          </cell>
          <cell r="D2121" t="e">
            <v>#N/A</v>
          </cell>
          <cell r="E2121" t="str">
            <v>MAZDA</v>
          </cell>
          <cell r="F2121" t="str">
            <v>B-2000</v>
          </cell>
          <cell r="G2121" t="str">
            <v>HOSE AIR INTAKE</v>
          </cell>
          <cell r="H2121" t="str">
            <v>INJ 13-17,36-39,63</v>
          </cell>
          <cell r="I2121" t="e">
            <v>#N/A</v>
          </cell>
          <cell r="J2121" t="e">
            <v>#N/A</v>
          </cell>
          <cell r="K2121" t="str">
            <v>A-5629;INJ080</v>
          </cell>
          <cell r="L2121">
            <v>86</v>
          </cell>
          <cell r="M2121">
            <v>230.55555555555554</v>
          </cell>
          <cell r="N2121" t="str">
            <v>4x1</v>
          </cell>
          <cell r="O2121" t="str">
            <v>Comprssion</v>
          </cell>
          <cell r="P2121" t="str">
            <v>Press Dep.</v>
          </cell>
          <cell r="Q2121" t="str">
            <v>NO</v>
          </cell>
          <cell r="R2121" t="str">
            <v>-</v>
          </cell>
          <cell r="S2121">
            <v>120</v>
          </cell>
          <cell r="T2121">
            <v>3</v>
          </cell>
          <cell r="U2121">
            <v>135</v>
          </cell>
          <cell r="V2121">
            <v>145</v>
          </cell>
          <cell r="W2121">
            <v>8</v>
          </cell>
          <cell r="Y2121">
            <v>5</v>
          </cell>
          <cell r="Z2121">
            <v>1440</v>
          </cell>
          <cell r="AA2121">
            <v>175</v>
          </cell>
          <cell r="AB2121">
            <v>0</v>
          </cell>
          <cell r="AC2121">
            <v>0</v>
          </cell>
          <cell r="AD2121" t="str">
            <v>RK</v>
          </cell>
          <cell r="AE2121">
            <v>0</v>
          </cell>
          <cell r="AF2121">
            <v>4</v>
          </cell>
          <cell r="AG2121">
            <v>86</v>
          </cell>
          <cell r="AH2121">
            <v>238.88888888888889</v>
          </cell>
          <cell r="AJ2121">
            <v>0</v>
          </cell>
          <cell r="AL2121">
            <v>78</v>
          </cell>
          <cell r="AM2121">
            <v>26</v>
          </cell>
          <cell r="AN2121">
            <v>312</v>
          </cell>
          <cell r="AO2121">
            <v>112.32</v>
          </cell>
          <cell r="AP2121" t="e">
            <v>#N/A</v>
          </cell>
          <cell r="AQ2121" t="e">
            <v>#N/A</v>
          </cell>
          <cell r="AR2121" t="e">
            <v>#N/A</v>
          </cell>
          <cell r="AS2121" t="e">
            <v>#N/A</v>
          </cell>
          <cell r="AT2121" t="e">
            <v>#N/A</v>
          </cell>
        </row>
        <row r="2122">
          <cell r="B2122" t="str">
            <v>MR995005</v>
          </cell>
          <cell r="C2122" t="str">
            <v>MR995005;A</v>
          </cell>
          <cell r="D2122" t="str">
            <v>F-EM</v>
          </cell>
          <cell r="E2122" t="str">
            <v>HALLA</v>
          </cell>
          <cell r="F2122" t="str">
            <v>IRC</v>
          </cell>
          <cell r="G2122" t="str">
            <v>RUBB RADIATOR</v>
          </cell>
          <cell r="H2122" t="str">
            <v>INJ 13-17,36-39,63</v>
          </cell>
          <cell r="I2122" t="e">
            <v>#N/A</v>
          </cell>
          <cell r="J2122" t="e">
            <v>#N/A</v>
          </cell>
          <cell r="K2122" t="str">
            <v>A-5609;INJ080</v>
          </cell>
          <cell r="L2122">
            <v>85</v>
          </cell>
          <cell r="M2122">
            <v>385.88235294117646</v>
          </cell>
          <cell r="N2122" t="str">
            <v>4x1</v>
          </cell>
          <cell r="O2122" t="str">
            <v>Transfer</v>
          </cell>
          <cell r="P2122" t="str">
            <v>IRC</v>
          </cell>
          <cell r="Q2122" t="str">
            <v>NO</v>
          </cell>
          <cell r="R2122" t="str">
            <v>-</v>
          </cell>
          <cell r="S2122">
            <v>100</v>
          </cell>
          <cell r="Y2122">
            <v>5</v>
          </cell>
          <cell r="Z2122">
            <v>850</v>
          </cell>
          <cell r="AA2122">
            <v>175</v>
          </cell>
          <cell r="AB2122">
            <v>0</v>
          </cell>
          <cell r="AC2122">
            <v>0</v>
          </cell>
          <cell r="AD2122" t="str">
            <v>RK</v>
          </cell>
          <cell r="AE2122">
            <v>0</v>
          </cell>
          <cell r="AF2122">
            <v>4</v>
          </cell>
          <cell r="AG2122">
            <v>85</v>
          </cell>
          <cell r="AH2122">
            <v>400</v>
          </cell>
          <cell r="AJ2122" t="e">
            <v>#VALUE!</v>
          </cell>
          <cell r="AL2122">
            <v>72</v>
          </cell>
          <cell r="AM2122">
            <v>24</v>
          </cell>
          <cell r="AN2122">
            <v>288</v>
          </cell>
          <cell r="AO2122">
            <v>61.2</v>
          </cell>
          <cell r="AP2122" t="e">
            <v>#N/A</v>
          </cell>
          <cell r="AQ2122" t="e">
            <v>#N/A</v>
          </cell>
          <cell r="AR2122" t="e">
            <v>#N/A</v>
          </cell>
          <cell r="AS2122" t="e">
            <v>#N/A</v>
          </cell>
          <cell r="AT2122" t="e">
            <v>#N/A</v>
          </cell>
        </row>
        <row r="2123">
          <cell r="B2123" t="str">
            <v>MR995005-2</v>
          </cell>
          <cell r="C2123" t="str">
            <v>MR995005;A</v>
          </cell>
          <cell r="D2123" t="str">
            <v>F-EM</v>
          </cell>
          <cell r="E2123" t="str">
            <v>HALLA</v>
          </cell>
          <cell r="F2123" t="str">
            <v>IRC</v>
          </cell>
          <cell r="G2123" t="str">
            <v>RUBB RADIATOR</v>
          </cell>
          <cell r="H2123" t="str">
            <v>INJ 13-17,36-39,63</v>
          </cell>
          <cell r="I2123" t="e">
            <v>#N/A</v>
          </cell>
          <cell r="J2123" t="e">
            <v>#N/A</v>
          </cell>
          <cell r="K2123" t="str">
            <v>A-5609;INJ080</v>
          </cell>
          <cell r="L2123">
            <v>85</v>
          </cell>
          <cell r="M2123">
            <v>385.88235294117646</v>
          </cell>
          <cell r="N2123" t="str">
            <v>4x1</v>
          </cell>
          <cell r="O2123" t="str">
            <v>Transfer</v>
          </cell>
          <cell r="P2123" t="str">
            <v>IRC</v>
          </cell>
          <cell r="Q2123" t="str">
            <v>NO</v>
          </cell>
          <cell r="R2123" t="str">
            <v>-</v>
          </cell>
          <cell r="S2123">
            <v>100</v>
          </cell>
          <cell r="Y2123">
            <v>5</v>
          </cell>
          <cell r="Z2123">
            <v>850</v>
          </cell>
          <cell r="AA2123">
            <v>175</v>
          </cell>
          <cell r="AB2123">
            <v>0</v>
          </cell>
          <cell r="AC2123">
            <v>0</v>
          </cell>
          <cell r="AD2123" t="str">
            <v>RK</v>
          </cell>
          <cell r="AE2123">
            <v>0</v>
          </cell>
          <cell r="AF2123">
            <v>4</v>
          </cell>
          <cell r="AG2123">
            <v>85</v>
          </cell>
          <cell r="AH2123">
            <v>400</v>
          </cell>
          <cell r="AJ2123" t="e">
            <v>#VALUE!</v>
          </cell>
          <cell r="AL2123">
            <v>48</v>
          </cell>
          <cell r="AM2123">
            <v>24</v>
          </cell>
          <cell r="AN2123">
            <v>192</v>
          </cell>
          <cell r="AO2123">
            <v>40.799999999999997</v>
          </cell>
          <cell r="AP2123" t="e">
            <v>#N/A</v>
          </cell>
          <cell r="AQ2123" t="e">
            <v>#N/A</v>
          </cell>
          <cell r="AR2123" t="e">
            <v>#N/A</v>
          </cell>
          <cell r="AS2123" t="e">
            <v>#N/A</v>
          </cell>
          <cell r="AT2123" t="e">
            <v>#N/A</v>
          </cell>
        </row>
        <row r="2124">
          <cell r="B2124" t="str">
            <v>MR995006</v>
          </cell>
          <cell r="C2124" t="str">
            <v>MR995006;A</v>
          </cell>
          <cell r="D2124" t="str">
            <v>F-EM</v>
          </cell>
          <cell r="E2124" t="str">
            <v xml:space="preserve">DAIKIN </v>
          </cell>
          <cell r="F2124" t="str">
            <v>-</v>
          </cell>
          <cell r="G2124" t="str">
            <v>WEIGHT FOR PIPE</v>
          </cell>
          <cell r="H2124" t="str">
            <v>INJ 13-17,36-39,63</v>
          </cell>
          <cell r="I2124" t="e">
            <v>#N/A</v>
          </cell>
          <cell r="J2124" t="e">
            <v>#N/A</v>
          </cell>
          <cell r="K2124" t="str">
            <v>A-5529;INJ080</v>
          </cell>
          <cell r="L2124">
            <v>85</v>
          </cell>
          <cell r="M2124">
            <v>624.76190476190482</v>
          </cell>
          <cell r="N2124" t="str">
            <v>4x1</v>
          </cell>
          <cell r="O2124" t="str">
            <v>Transfer</v>
          </cell>
          <cell r="P2124" t="str">
            <v>IRC</v>
          </cell>
          <cell r="Q2124" t="str">
            <v>NO</v>
          </cell>
          <cell r="R2124" t="str">
            <v>-</v>
          </cell>
          <cell r="S2124">
            <v>100</v>
          </cell>
          <cell r="Y2124">
            <v>5</v>
          </cell>
          <cell r="Z2124">
            <v>525</v>
          </cell>
          <cell r="AA2124">
            <v>175</v>
          </cell>
          <cell r="AB2124">
            <v>0</v>
          </cell>
          <cell r="AC2124">
            <v>0</v>
          </cell>
          <cell r="AD2124" t="str">
            <v>RK</v>
          </cell>
          <cell r="AE2124">
            <v>0</v>
          </cell>
          <cell r="AF2124">
            <v>4</v>
          </cell>
          <cell r="AG2124">
            <v>85</v>
          </cell>
          <cell r="AH2124">
            <v>647.61904761904759</v>
          </cell>
          <cell r="AJ2124" t="e">
            <v>#VALUE!</v>
          </cell>
          <cell r="AL2124">
            <v>78</v>
          </cell>
          <cell r="AM2124">
            <v>26</v>
          </cell>
          <cell r="AN2124">
            <v>312</v>
          </cell>
          <cell r="AO2124">
            <v>40.950000000000003</v>
          </cell>
          <cell r="AP2124" t="e">
            <v>#N/A</v>
          </cell>
          <cell r="AQ2124" t="e">
            <v>#N/A</v>
          </cell>
          <cell r="AR2124" t="e">
            <v>#N/A</v>
          </cell>
          <cell r="AS2124" t="e">
            <v>#N/A</v>
          </cell>
          <cell r="AT2124" t="e">
            <v>#N/A</v>
          </cell>
        </row>
        <row r="2125">
          <cell r="B2125" t="str">
            <v>MR995006-2</v>
          </cell>
          <cell r="C2125" t="str">
            <v>MR995006;A</v>
          </cell>
          <cell r="D2125" t="str">
            <v>F-EM</v>
          </cell>
          <cell r="E2125" t="str">
            <v xml:space="preserve">DAIKIN </v>
          </cell>
          <cell r="F2125" t="str">
            <v>-</v>
          </cell>
          <cell r="G2125" t="str">
            <v>WEIGHT FOR PIPE</v>
          </cell>
          <cell r="H2125" t="str">
            <v>INJ 13-17,36-39,63</v>
          </cell>
          <cell r="I2125" t="e">
            <v>#N/A</v>
          </cell>
          <cell r="J2125" t="e">
            <v>#N/A</v>
          </cell>
          <cell r="K2125" t="str">
            <v>A-5529;INJ080</v>
          </cell>
          <cell r="L2125">
            <v>85</v>
          </cell>
          <cell r="M2125">
            <v>624.76190476190482</v>
          </cell>
          <cell r="N2125" t="str">
            <v>4x1</v>
          </cell>
          <cell r="O2125" t="str">
            <v>Transfer</v>
          </cell>
          <cell r="P2125" t="str">
            <v>IRC</v>
          </cell>
          <cell r="Q2125" t="str">
            <v>NO</v>
          </cell>
          <cell r="R2125" t="str">
            <v>-</v>
          </cell>
          <cell r="S2125">
            <v>100</v>
          </cell>
          <cell r="Y2125">
            <v>5</v>
          </cell>
          <cell r="Z2125">
            <v>525</v>
          </cell>
          <cell r="AA2125">
            <v>175</v>
          </cell>
          <cell r="AB2125">
            <v>0</v>
          </cell>
          <cell r="AC2125">
            <v>0</v>
          </cell>
          <cell r="AD2125" t="str">
            <v>RK</v>
          </cell>
          <cell r="AE2125">
            <v>0</v>
          </cell>
          <cell r="AF2125">
            <v>4</v>
          </cell>
          <cell r="AG2125">
            <v>85</v>
          </cell>
          <cell r="AH2125">
            <v>647.61904761904759</v>
          </cell>
          <cell r="AJ2125" t="e">
            <v>#VALUE!</v>
          </cell>
          <cell r="AL2125">
            <v>52</v>
          </cell>
          <cell r="AM2125">
            <v>26</v>
          </cell>
          <cell r="AN2125">
            <v>208</v>
          </cell>
          <cell r="AO2125">
            <v>27.3</v>
          </cell>
          <cell r="AP2125" t="e">
            <v>#N/A</v>
          </cell>
          <cell r="AQ2125" t="e">
            <v>#N/A</v>
          </cell>
          <cell r="AR2125" t="e">
            <v>#N/A</v>
          </cell>
          <cell r="AS2125" t="e">
            <v>#N/A</v>
          </cell>
          <cell r="AT2125" t="e">
            <v>#N/A</v>
          </cell>
        </row>
        <row r="2126">
          <cell r="B2126" t="str">
            <v>MT104718</v>
          </cell>
          <cell r="C2126" t="str">
            <v>MT104718;A</v>
          </cell>
          <cell r="D2126" t="str">
            <v>F-EM</v>
          </cell>
          <cell r="E2126" t="str">
            <v xml:space="preserve">DAIKIN </v>
          </cell>
          <cell r="F2126" t="str">
            <v>-</v>
          </cell>
          <cell r="G2126" t="str">
            <v>(R46194901)SPRING</v>
          </cell>
          <cell r="H2126">
            <v>510</v>
          </cell>
          <cell r="I2126" t="e">
            <v>#N/A</v>
          </cell>
          <cell r="J2126" t="e">
            <v>#N/A</v>
          </cell>
          <cell r="K2126" t="str">
            <v>AS2778;PRS080</v>
          </cell>
          <cell r="L2126" t="e">
            <v>#N/A</v>
          </cell>
          <cell r="M2126" t="e">
            <v>#N/A</v>
          </cell>
          <cell r="N2126" t="str">
            <v>2x1</v>
          </cell>
          <cell r="O2126" t="str">
            <v>Transfer</v>
          </cell>
          <cell r="P2126" t="str">
            <v>IRC</v>
          </cell>
          <cell r="Q2126" t="str">
            <v>NO</v>
          </cell>
          <cell r="R2126" t="str">
            <v>-</v>
          </cell>
          <cell r="S2126">
            <v>100</v>
          </cell>
          <cell r="Y2126">
            <v>5</v>
          </cell>
          <cell r="Z2126">
            <v>134.4</v>
          </cell>
          <cell r="AA2126">
            <v>175</v>
          </cell>
          <cell r="AB2126">
            <v>0</v>
          </cell>
          <cell r="AC2126">
            <v>0</v>
          </cell>
          <cell r="AD2126" t="str">
            <v>RK</v>
          </cell>
          <cell r="AE2126">
            <v>0</v>
          </cell>
          <cell r="AF2126">
            <v>2</v>
          </cell>
          <cell r="AG2126" t="e">
            <v>#N/A</v>
          </cell>
          <cell r="AH2126" t="e">
            <v>#N/A</v>
          </cell>
          <cell r="AJ2126" t="e">
            <v>#VALUE!</v>
          </cell>
          <cell r="AL2126">
            <v>30</v>
          </cell>
          <cell r="AM2126">
            <v>10</v>
          </cell>
          <cell r="AN2126">
            <v>60</v>
          </cell>
          <cell r="AO2126">
            <v>4.032</v>
          </cell>
          <cell r="AP2126" t="e">
            <v>#N/A</v>
          </cell>
          <cell r="AQ2126" t="e">
            <v>#N/A</v>
          </cell>
          <cell r="AR2126" t="e">
            <v>#N/A</v>
          </cell>
          <cell r="AS2126" t="e">
            <v>#N/A</v>
          </cell>
          <cell r="AT2126" t="e">
            <v>#N/A</v>
          </cell>
        </row>
        <row r="2127">
          <cell r="B2127" t="str">
            <v>MT141225</v>
          </cell>
          <cell r="C2127" t="str">
            <v>MT141225;A</v>
          </cell>
          <cell r="D2127" t="str">
            <v>F-EM</v>
          </cell>
          <cell r="E2127" t="str">
            <v xml:space="preserve">TOSTEM </v>
          </cell>
          <cell r="F2127" t="str">
            <v>-</v>
          </cell>
          <cell r="G2127" t="str">
            <v>SEAL</v>
          </cell>
          <cell r="H2127">
            <v>510</v>
          </cell>
          <cell r="I2127" t="e">
            <v>#N/A</v>
          </cell>
          <cell r="J2127" t="e">
            <v>#N/A</v>
          </cell>
          <cell r="K2127" t="str">
            <v>AS2708;PRS080</v>
          </cell>
          <cell r="L2127" t="e">
            <v>#N/A</v>
          </cell>
          <cell r="M2127" t="e">
            <v>#N/A</v>
          </cell>
          <cell r="N2127" t="str">
            <v>16x1</v>
          </cell>
          <cell r="O2127" t="str">
            <v>Transfer</v>
          </cell>
          <cell r="P2127" t="str">
            <v>IRC</v>
          </cell>
          <cell r="Q2127" t="str">
            <v>NO</v>
          </cell>
          <cell r="R2127" t="str">
            <v>-</v>
          </cell>
          <cell r="S2127">
            <v>100</v>
          </cell>
          <cell r="Y2127">
            <v>5</v>
          </cell>
          <cell r="Z2127">
            <v>900</v>
          </cell>
          <cell r="AA2127">
            <v>175</v>
          </cell>
          <cell r="AB2127">
            <v>0</v>
          </cell>
          <cell r="AC2127">
            <v>0</v>
          </cell>
          <cell r="AD2127" t="str">
            <v>RK</v>
          </cell>
          <cell r="AE2127">
            <v>0</v>
          </cell>
          <cell r="AF2127">
            <v>16</v>
          </cell>
          <cell r="AG2127" t="e">
            <v>#N/A</v>
          </cell>
          <cell r="AH2127" t="e">
            <v>#N/A</v>
          </cell>
          <cell r="AJ2127" t="e">
            <v>#VALUE!</v>
          </cell>
          <cell r="AL2127">
            <v>54</v>
          </cell>
          <cell r="AM2127">
            <v>18</v>
          </cell>
          <cell r="AN2127">
            <v>864</v>
          </cell>
          <cell r="AO2127">
            <v>48.6</v>
          </cell>
          <cell r="AP2127" t="e">
            <v>#N/A</v>
          </cell>
          <cell r="AQ2127" t="e">
            <v>#N/A</v>
          </cell>
          <cell r="AR2127" t="e">
            <v>#N/A</v>
          </cell>
          <cell r="AS2127" t="e">
            <v>#N/A</v>
          </cell>
          <cell r="AT2127" t="e">
            <v>#N/A</v>
          </cell>
        </row>
        <row r="2128">
          <cell r="B2128" t="str">
            <v>MT141225</v>
          </cell>
          <cell r="C2128" t="str">
            <v>MT141225;A</v>
          </cell>
          <cell r="D2128" t="str">
            <v>F-EM</v>
          </cell>
          <cell r="E2128" t="str">
            <v>HITACHI</v>
          </cell>
          <cell r="F2128" t="str">
            <v>-</v>
          </cell>
          <cell r="G2128" t="str">
            <v>RUBBER BUSH</v>
          </cell>
          <cell r="H2128" t="str">
            <v>INM 4,16,17,28,32-35</v>
          </cell>
          <cell r="I2128" t="e">
            <v>#N/A</v>
          </cell>
          <cell r="J2128" t="e">
            <v>#N/A</v>
          </cell>
          <cell r="K2128" t="str">
            <v>AS-5708;INJ080</v>
          </cell>
          <cell r="L2128">
            <v>74</v>
          </cell>
          <cell r="M2128">
            <v>1262.2222222222222</v>
          </cell>
          <cell r="N2128" t="str">
            <v>16x1</v>
          </cell>
          <cell r="O2128" t="str">
            <v>Transfer</v>
          </cell>
          <cell r="P2128" t="str">
            <v>IRC</v>
          </cell>
          <cell r="Q2128" t="str">
            <v>NO</v>
          </cell>
          <cell r="R2128" t="str">
            <v>-</v>
          </cell>
          <cell r="S2128">
            <v>100</v>
          </cell>
          <cell r="Y2128">
            <v>5</v>
          </cell>
          <cell r="Z2128">
            <v>900</v>
          </cell>
          <cell r="AA2128">
            <v>175</v>
          </cell>
          <cell r="AB2128">
            <v>0</v>
          </cell>
          <cell r="AC2128">
            <v>0</v>
          </cell>
          <cell r="AD2128" t="str">
            <v>RK</v>
          </cell>
          <cell r="AE2128">
            <v>0</v>
          </cell>
          <cell r="AF2128">
            <v>16</v>
          </cell>
          <cell r="AG2128">
            <v>74</v>
          </cell>
          <cell r="AH2128">
            <v>1315.5555555555557</v>
          </cell>
          <cell r="AJ2128" t="e">
            <v>#VALUE!</v>
          </cell>
          <cell r="AL2128">
            <v>54</v>
          </cell>
          <cell r="AM2128">
            <v>18</v>
          </cell>
          <cell r="AN2128">
            <v>864</v>
          </cell>
          <cell r="AO2128">
            <v>48.6</v>
          </cell>
          <cell r="AP2128" t="e">
            <v>#N/A</v>
          </cell>
          <cell r="AQ2128" t="e">
            <v>#N/A</v>
          </cell>
          <cell r="AR2128" t="e">
            <v>#N/A</v>
          </cell>
          <cell r="AS2128" t="e">
            <v>#N/A</v>
          </cell>
          <cell r="AT2128" t="e">
            <v>#N/A</v>
          </cell>
        </row>
        <row r="2129">
          <cell r="B2129" t="str">
            <v>MT362394</v>
          </cell>
          <cell r="C2129" t="str">
            <v>MT362394</v>
          </cell>
          <cell r="D2129" t="str">
            <v>F-SCR</v>
          </cell>
          <cell r="E2129" t="str">
            <v>HITACHI</v>
          </cell>
          <cell r="F2129" t="str">
            <v>-</v>
          </cell>
          <cell r="G2129" t="str">
            <v>GOMU ZA-R1</v>
          </cell>
          <cell r="H2129">
            <v>510</v>
          </cell>
          <cell r="I2129" t="e">
            <v>#N/A</v>
          </cell>
          <cell r="J2129" t="e">
            <v>#N/A</v>
          </cell>
          <cell r="K2129" t="str">
            <v>AG-2700</v>
          </cell>
          <cell r="L2129" t="e">
            <v>#N/A</v>
          </cell>
          <cell r="M2129" t="e">
            <v>#N/A</v>
          </cell>
          <cell r="N2129" t="str">
            <v>42x1</v>
          </cell>
          <cell r="O2129" t="str">
            <v>Comprssion</v>
          </cell>
          <cell r="P2129" t="str">
            <v>Press Dep.</v>
          </cell>
          <cell r="Q2129" t="str">
            <v>NO</v>
          </cell>
          <cell r="R2129" t="str">
            <v>-</v>
          </cell>
          <cell r="S2129">
            <v>100</v>
          </cell>
          <cell r="Y2129">
            <v>5</v>
          </cell>
          <cell r="Z2129">
            <v>0</v>
          </cell>
          <cell r="AA2129">
            <v>175</v>
          </cell>
          <cell r="AB2129">
            <v>0</v>
          </cell>
          <cell r="AC2129">
            <v>70</v>
          </cell>
          <cell r="AD2129" t="str">
            <v>RK</v>
          </cell>
          <cell r="AE2129">
            <v>0</v>
          </cell>
          <cell r="AF2129">
            <v>42</v>
          </cell>
          <cell r="AG2129" t="e">
            <v>#N/A</v>
          </cell>
          <cell r="AH2129" t="e">
            <v>#N/A</v>
          </cell>
          <cell r="AJ2129">
            <v>74</v>
          </cell>
          <cell r="AL2129" t="e">
            <v>#N/A</v>
          </cell>
          <cell r="AM2129" t="e">
            <v>#N/A</v>
          </cell>
          <cell r="AN2129" t="e">
            <v>#N/A</v>
          </cell>
          <cell r="AO2129" t="e">
            <v>#N/A</v>
          </cell>
          <cell r="AP2129" t="e">
            <v>#N/A</v>
          </cell>
          <cell r="AQ2129" t="e">
            <v>#N/A</v>
          </cell>
          <cell r="AR2129" t="e">
            <v>#N/A</v>
          </cell>
          <cell r="AS2129" t="e">
            <v>#N/A</v>
          </cell>
          <cell r="AT2129" t="e">
            <v>#N/A</v>
          </cell>
        </row>
        <row r="2130">
          <cell r="B2130" t="str">
            <v>MU670021</v>
          </cell>
          <cell r="C2130" t="str">
            <v>MU670021;A</v>
          </cell>
          <cell r="D2130" t="str">
            <v>F-TPS</v>
          </cell>
          <cell r="E2130" t="str">
            <v>HITACHI</v>
          </cell>
          <cell r="F2130" t="str">
            <v>-</v>
          </cell>
          <cell r="G2130" t="str">
            <v>BUSH-S</v>
          </cell>
          <cell r="H2130" t="str">
            <v>-</v>
          </cell>
          <cell r="I2130" t="e">
            <v>#N/A</v>
          </cell>
          <cell r="J2130" t="e">
            <v>#N/A</v>
          </cell>
          <cell r="K2130" t="str">
            <v>E2776;PRS080</v>
          </cell>
          <cell r="L2130">
            <v>98</v>
          </cell>
          <cell r="M2130" t="e">
            <v>#DIV/0!</v>
          </cell>
          <cell r="N2130" t="str">
            <v>16x1</v>
          </cell>
          <cell r="O2130" t="str">
            <v>Comprssion</v>
          </cell>
          <cell r="P2130" t="str">
            <v>Press Dep.</v>
          </cell>
          <cell r="Q2130" t="str">
            <v>NO</v>
          </cell>
          <cell r="R2130" t="str">
            <v>-</v>
          </cell>
          <cell r="S2130">
            <v>100</v>
          </cell>
          <cell r="Y2130">
            <v>5</v>
          </cell>
          <cell r="Z2130">
            <v>0</v>
          </cell>
          <cell r="AA2130">
            <v>175</v>
          </cell>
          <cell r="AB2130">
            <v>0</v>
          </cell>
          <cell r="AC2130">
            <v>70</v>
          </cell>
          <cell r="AD2130" t="str">
            <v>RK</v>
          </cell>
          <cell r="AE2130">
            <v>0</v>
          </cell>
          <cell r="AF2130">
            <v>16</v>
          </cell>
          <cell r="AG2130">
            <v>98</v>
          </cell>
          <cell r="AH2130" t="e">
            <v>#DIV/0!</v>
          </cell>
          <cell r="AJ2130">
            <v>74</v>
          </cell>
          <cell r="AL2130" t="e">
            <v>#N/A</v>
          </cell>
          <cell r="AM2130" t="e">
            <v>#N/A</v>
          </cell>
          <cell r="AN2130" t="e">
            <v>#N/A</v>
          </cell>
          <cell r="AO2130" t="e">
            <v>#N/A</v>
          </cell>
          <cell r="AP2130" t="e">
            <v>#N/A</v>
          </cell>
          <cell r="AQ2130" t="e">
            <v>#N/A</v>
          </cell>
          <cell r="AR2130" t="e">
            <v>#N/A</v>
          </cell>
          <cell r="AS2130" t="e">
            <v>#N/A</v>
          </cell>
          <cell r="AT2130" t="e">
            <v>#N/A</v>
          </cell>
        </row>
        <row r="2131">
          <cell r="B2131" t="str">
            <v>MU670021</v>
          </cell>
          <cell r="C2131" t="str">
            <v>MU670021;A</v>
          </cell>
          <cell r="D2131" t="str">
            <v>F-TPS</v>
          </cell>
          <cell r="E2131" t="str">
            <v>HITACHI</v>
          </cell>
          <cell r="F2131" t="str">
            <v>-</v>
          </cell>
          <cell r="G2131" t="str">
            <v>GOMUZA -TH2</v>
          </cell>
          <cell r="H2131" t="str">
            <v>TEE</v>
          </cell>
          <cell r="I2131" t="e">
            <v>#N/A</v>
          </cell>
          <cell r="J2131" t="e">
            <v>#N/A</v>
          </cell>
          <cell r="K2131" t="str">
            <v>E2776;PRS080</v>
          </cell>
          <cell r="L2131">
            <v>98</v>
          </cell>
          <cell r="M2131" t="e">
            <v>#DIV/0!</v>
          </cell>
          <cell r="N2131" t="str">
            <v>16x1</v>
          </cell>
          <cell r="O2131" t="str">
            <v>Comprssion</v>
          </cell>
          <cell r="P2131" t="str">
            <v>Press Dep.</v>
          </cell>
          <cell r="Q2131" t="str">
            <v>NO</v>
          </cell>
          <cell r="R2131" t="str">
            <v>-</v>
          </cell>
          <cell r="S2131">
            <v>100</v>
          </cell>
          <cell r="Y2131">
            <v>5</v>
          </cell>
          <cell r="Z2131">
            <v>0</v>
          </cell>
          <cell r="AA2131">
            <v>175</v>
          </cell>
          <cell r="AB2131">
            <v>0</v>
          </cell>
          <cell r="AC2131">
            <v>70</v>
          </cell>
          <cell r="AD2131" t="str">
            <v>RK</v>
          </cell>
          <cell r="AE2131">
            <v>0</v>
          </cell>
          <cell r="AF2131">
            <v>16</v>
          </cell>
          <cell r="AG2131">
            <v>98</v>
          </cell>
          <cell r="AH2131" t="e">
            <v>#DIV/0!</v>
          </cell>
          <cell r="AJ2131">
            <v>74</v>
          </cell>
          <cell r="AL2131" t="e">
            <v>#N/A</v>
          </cell>
          <cell r="AM2131" t="e">
            <v>#N/A</v>
          </cell>
          <cell r="AN2131" t="e">
            <v>#N/A</v>
          </cell>
          <cell r="AO2131" t="e">
            <v>#N/A</v>
          </cell>
          <cell r="AP2131" t="e">
            <v>#N/A</v>
          </cell>
          <cell r="AQ2131" t="e">
            <v>#N/A</v>
          </cell>
          <cell r="AR2131" t="e">
            <v>#N/A</v>
          </cell>
          <cell r="AS2131" t="e">
            <v>#N/A</v>
          </cell>
          <cell r="AT2131" t="e">
            <v>#N/A</v>
          </cell>
        </row>
        <row r="2132">
          <cell r="B2132" t="str">
            <v>MU670023</v>
          </cell>
          <cell r="C2132" t="str">
            <v>MU670023;A</v>
          </cell>
          <cell r="D2132" t="str">
            <v>F-WCLHO</v>
          </cell>
          <cell r="E2132" t="str">
            <v>MAZDA</v>
          </cell>
          <cell r="F2132" t="str">
            <v>323</v>
          </cell>
          <cell r="G2132" t="str">
            <v>RUBBER CUSHION</v>
          </cell>
          <cell r="H2132">
            <v>510</v>
          </cell>
          <cell r="I2132" t="e">
            <v>#N/A</v>
          </cell>
          <cell r="J2132" t="e">
            <v>#N/A</v>
          </cell>
          <cell r="K2132" t="str">
            <v>E2776;PRSD200</v>
          </cell>
          <cell r="L2132" t="e">
            <v>#N/A</v>
          </cell>
          <cell r="M2132" t="e">
            <v>#N/A</v>
          </cell>
          <cell r="N2132" t="str">
            <v>36x1</v>
          </cell>
          <cell r="O2132" t="str">
            <v>Transfer</v>
          </cell>
          <cell r="P2132" t="str">
            <v>IRC</v>
          </cell>
          <cell r="Q2132" t="str">
            <v>NO</v>
          </cell>
          <cell r="R2132" t="str">
            <v>-</v>
          </cell>
          <cell r="S2132">
            <v>100</v>
          </cell>
          <cell r="Y2132">
            <v>5</v>
          </cell>
          <cell r="Z2132">
            <v>190</v>
          </cell>
          <cell r="AA2132">
            <v>175</v>
          </cell>
          <cell r="AB2132">
            <v>0</v>
          </cell>
          <cell r="AC2132">
            <v>0</v>
          </cell>
          <cell r="AD2132" t="str">
            <v>RK</v>
          </cell>
          <cell r="AE2132">
            <v>0</v>
          </cell>
          <cell r="AF2132">
            <v>36</v>
          </cell>
          <cell r="AG2132" t="e">
            <v>#N/A</v>
          </cell>
          <cell r="AH2132" t="e">
            <v>#N/A</v>
          </cell>
          <cell r="AJ2132" t="e">
            <v>#VALUE!</v>
          </cell>
          <cell r="AL2132">
            <v>150</v>
          </cell>
          <cell r="AM2132">
            <v>50</v>
          </cell>
          <cell r="AN2132">
            <v>5400</v>
          </cell>
          <cell r="AO2132">
            <v>28.5</v>
          </cell>
          <cell r="AP2132" t="e">
            <v>#N/A</v>
          </cell>
          <cell r="AQ2132" t="e">
            <v>#N/A</v>
          </cell>
          <cell r="AR2132" t="e">
            <v>#N/A</v>
          </cell>
          <cell r="AS2132" t="e">
            <v>#N/A</v>
          </cell>
          <cell r="AT2132" t="e">
            <v>#N/A</v>
          </cell>
        </row>
        <row r="2133">
          <cell r="B2133" t="str">
            <v>MU670023</v>
          </cell>
          <cell r="C2133" t="str">
            <v>MU670023;A</v>
          </cell>
          <cell r="D2133" t="str">
            <v>F-WCLHO</v>
          </cell>
          <cell r="E2133" t="str">
            <v>MAZDA</v>
          </cell>
          <cell r="F2133" t="str">
            <v>323</v>
          </cell>
          <cell r="G2133" t="str">
            <v>RUBBER CUSHION</v>
          </cell>
          <cell r="H2133">
            <v>510</v>
          </cell>
          <cell r="I2133" t="e">
            <v>#N/A</v>
          </cell>
          <cell r="J2133" t="e">
            <v>#N/A</v>
          </cell>
          <cell r="K2133" t="str">
            <v>E2776;PRSD200</v>
          </cell>
          <cell r="L2133" t="e">
            <v>#N/A</v>
          </cell>
          <cell r="M2133" t="e">
            <v>#N/A</v>
          </cell>
          <cell r="N2133" t="str">
            <v>36x1</v>
          </cell>
          <cell r="O2133" t="str">
            <v>Transfer</v>
          </cell>
          <cell r="P2133" t="str">
            <v>IRC</v>
          </cell>
          <cell r="Q2133" t="str">
            <v>NO</v>
          </cell>
          <cell r="R2133" t="str">
            <v>-</v>
          </cell>
          <cell r="S2133">
            <v>100</v>
          </cell>
          <cell r="Y2133">
            <v>5</v>
          </cell>
          <cell r="Z2133">
            <v>190</v>
          </cell>
          <cell r="AA2133">
            <v>175</v>
          </cell>
          <cell r="AB2133">
            <v>0</v>
          </cell>
          <cell r="AC2133">
            <v>0</v>
          </cell>
          <cell r="AD2133" t="str">
            <v>RK</v>
          </cell>
          <cell r="AE2133">
            <v>0</v>
          </cell>
          <cell r="AF2133">
            <v>36</v>
          </cell>
          <cell r="AG2133" t="e">
            <v>#N/A</v>
          </cell>
          <cell r="AH2133" t="e">
            <v>#N/A</v>
          </cell>
          <cell r="AJ2133" t="e">
            <v>#VALUE!</v>
          </cell>
          <cell r="AL2133">
            <v>150</v>
          </cell>
          <cell r="AM2133">
            <v>50</v>
          </cell>
          <cell r="AN2133">
            <v>5400</v>
          </cell>
          <cell r="AO2133">
            <v>28.5</v>
          </cell>
          <cell r="AP2133" t="e">
            <v>#N/A</v>
          </cell>
          <cell r="AQ2133" t="e">
            <v>#N/A</v>
          </cell>
          <cell r="AR2133" t="e">
            <v>#N/A</v>
          </cell>
          <cell r="AS2133" t="e">
            <v>#N/A</v>
          </cell>
          <cell r="AT2133" t="e">
            <v>#N/A</v>
          </cell>
        </row>
        <row r="2134">
          <cell r="B2134" t="str">
            <v>MU670024</v>
          </cell>
          <cell r="C2134" t="str">
            <v>MU670024;A</v>
          </cell>
          <cell r="D2134" t="str">
            <v>F-SCR</v>
          </cell>
          <cell r="E2134" t="str">
            <v>HITACHI</v>
          </cell>
          <cell r="F2134" t="str">
            <v>-</v>
          </cell>
          <cell r="G2134" t="str">
            <v>D-STOPPER 173</v>
          </cell>
          <cell r="H2134" t="str">
            <v>SCR</v>
          </cell>
          <cell r="I2134" t="e">
            <v>#N/A</v>
          </cell>
          <cell r="J2134" t="e">
            <v>#N/A</v>
          </cell>
          <cell r="K2134" t="str">
            <v>E2776;PRS080</v>
          </cell>
          <cell r="L2134">
            <v>98</v>
          </cell>
          <cell r="M2134">
            <v>4626.2478694911124</v>
          </cell>
          <cell r="N2134" t="str">
            <v>25x1,16x1</v>
          </cell>
          <cell r="O2134" t="str">
            <v>Compression</v>
          </cell>
          <cell r="P2134" t="str">
            <v>Sub.Cont.</v>
          </cell>
          <cell r="Q2134" t="str">
            <v>NO</v>
          </cell>
          <cell r="R2134" t="str">
            <v>-</v>
          </cell>
          <cell r="S2134">
            <v>100</v>
          </cell>
          <cell r="Y2134">
            <v>3</v>
          </cell>
          <cell r="Z2134">
            <v>328.56</v>
          </cell>
          <cell r="AA2134">
            <v>175</v>
          </cell>
          <cell r="AB2134">
            <v>15</v>
          </cell>
          <cell r="AC2134">
            <v>75</v>
          </cell>
          <cell r="AD2134" t="str">
            <v>RK</v>
          </cell>
          <cell r="AE2134">
            <v>0</v>
          </cell>
          <cell r="AF2134">
            <v>16</v>
          </cell>
          <cell r="AG2134">
            <v>98</v>
          </cell>
          <cell r="AH2134">
            <v>4772.3399074750423</v>
          </cell>
          <cell r="AJ2134">
            <v>207</v>
          </cell>
          <cell r="AL2134" t="e">
            <v>#N/A</v>
          </cell>
          <cell r="AM2134" t="e">
            <v>#N/A</v>
          </cell>
          <cell r="AN2134" t="e">
            <v>#N/A</v>
          </cell>
          <cell r="AO2134" t="e">
            <v>#N/A</v>
          </cell>
          <cell r="AP2134" t="e">
            <v>#N/A</v>
          </cell>
          <cell r="AQ2134" t="e">
            <v>#N/A</v>
          </cell>
          <cell r="AR2134" t="e">
            <v>#N/A</v>
          </cell>
          <cell r="AS2134" t="e">
            <v>#N/A</v>
          </cell>
          <cell r="AT2134" t="e">
            <v>#N/A</v>
          </cell>
        </row>
        <row r="2135">
          <cell r="B2135" t="str">
            <v>MU670025</v>
          </cell>
          <cell r="C2135" t="str">
            <v>MU670025;A</v>
          </cell>
          <cell r="D2135" t="str">
            <v>F-TPT</v>
          </cell>
          <cell r="E2135" t="str">
            <v>SIAM CAST</v>
          </cell>
          <cell r="F2135" t="str">
            <v>-</v>
          </cell>
          <cell r="G2135" t="str">
            <v>SCI-103N</v>
          </cell>
          <cell r="H2135" t="str">
            <v>RR</v>
          </cell>
          <cell r="I2135" t="e">
            <v>#N/A</v>
          </cell>
          <cell r="J2135" t="e">
            <v>#N/A</v>
          </cell>
          <cell r="K2135" t="str">
            <v>E2776;PRS080</v>
          </cell>
          <cell r="L2135">
            <v>98</v>
          </cell>
          <cell r="M2135" t="e">
            <v>#DIV/0!</v>
          </cell>
          <cell r="N2135" t="str">
            <v>16x1,25x</v>
          </cell>
          <cell r="Z2135">
            <v>0</v>
          </cell>
          <cell r="AF2135">
            <v>16</v>
          </cell>
          <cell r="AG2135">
            <v>98</v>
          </cell>
          <cell r="AH2135" t="e">
            <v>#DIV/0!</v>
          </cell>
          <cell r="AL2135" t="e">
            <v>#N/A</v>
          </cell>
          <cell r="AM2135" t="e">
            <v>#N/A</v>
          </cell>
          <cell r="AN2135" t="e">
            <v>#N/A</v>
          </cell>
          <cell r="AO2135" t="e">
            <v>#N/A</v>
          </cell>
        </row>
        <row r="2136">
          <cell r="B2136" t="str">
            <v>MU670026</v>
          </cell>
          <cell r="C2136" t="str">
            <v>MU670026;A</v>
          </cell>
          <cell r="D2136" t="str">
            <v>F-SCR</v>
          </cell>
          <cell r="E2136" t="str">
            <v>SIAM CAST</v>
          </cell>
          <cell r="F2136" t="str">
            <v>-</v>
          </cell>
          <cell r="G2136" t="str">
            <v>SCI-104N</v>
          </cell>
          <cell r="H2136" t="str">
            <v>SCR</v>
          </cell>
          <cell r="I2136" t="e">
            <v>#N/A</v>
          </cell>
          <cell r="J2136">
            <v>800</v>
          </cell>
          <cell r="K2136" t="str">
            <v>E2776;PRS080</v>
          </cell>
          <cell r="L2136">
            <v>98</v>
          </cell>
          <cell r="M2136" t="e">
            <v>#DIV/0!</v>
          </cell>
          <cell r="N2136" t="str">
            <v>16x1,25x</v>
          </cell>
          <cell r="Z2136">
            <v>0</v>
          </cell>
          <cell r="AF2136">
            <v>16</v>
          </cell>
          <cell r="AG2136">
            <v>98</v>
          </cell>
          <cell r="AH2136" t="e">
            <v>#DIV/0!</v>
          </cell>
          <cell r="AL2136" t="e">
            <v>#N/A</v>
          </cell>
          <cell r="AM2136" t="e">
            <v>#N/A</v>
          </cell>
          <cell r="AN2136" t="e">
            <v>#N/A</v>
          </cell>
          <cell r="AO2136" t="e">
            <v>#N/A</v>
          </cell>
        </row>
        <row r="2137">
          <cell r="B2137" t="str">
            <v>MU670034</v>
          </cell>
          <cell r="C2137" t="str">
            <v>MU670034;A</v>
          </cell>
          <cell r="D2137" t="str">
            <v>F-VK</v>
          </cell>
          <cell r="E2137" t="str">
            <v>SIAM CAST</v>
          </cell>
          <cell r="F2137" t="str">
            <v>IRC</v>
          </cell>
          <cell r="G2137" t="str">
            <v>LOVER</v>
          </cell>
          <cell r="H2137" t="str">
            <v>VK</v>
          </cell>
          <cell r="I2137" t="e">
            <v>#N/A</v>
          </cell>
          <cell r="J2137" t="e">
            <v>#N/A</v>
          </cell>
          <cell r="K2137" t="str">
            <v>E2776;PRS080</v>
          </cell>
          <cell r="L2137">
            <v>98</v>
          </cell>
          <cell r="M2137" t="e">
            <v>#DIV/0!</v>
          </cell>
          <cell r="N2137" t="str">
            <v>9x1</v>
          </cell>
          <cell r="Z2137">
            <v>0</v>
          </cell>
          <cell r="AF2137">
            <v>9</v>
          </cell>
          <cell r="AG2137">
            <v>98</v>
          </cell>
          <cell r="AH2137" t="e">
            <v>#DIV/0!</v>
          </cell>
          <cell r="AL2137" t="e">
            <v>#N/A</v>
          </cell>
          <cell r="AM2137" t="e">
            <v>#N/A</v>
          </cell>
          <cell r="AN2137" t="e">
            <v>#N/A</v>
          </cell>
          <cell r="AO2137" t="e">
            <v>#N/A</v>
          </cell>
        </row>
        <row r="2138">
          <cell r="B2138" t="str">
            <v>MU670035</v>
          </cell>
          <cell r="C2138" t="str">
            <v>MU670035;A</v>
          </cell>
          <cell r="D2138" t="str">
            <v>F-TPS</v>
          </cell>
          <cell r="E2138" t="str">
            <v>SIAM CAST</v>
          </cell>
          <cell r="F2138" t="str">
            <v>IRC</v>
          </cell>
          <cell r="G2138" t="str">
            <v>LOVER</v>
          </cell>
          <cell r="H2138" t="str">
            <v>TEE</v>
          </cell>
          <cell r="I2138" t="e">
            <v>#N/A</v>
          </cell>
          <cell r="J2138" t="e">
            <v>#N/A</v>
          </cell>
          <cell r="K2138" t="str">
            <v>E2776;PRS080</v>
          </cell>
          <cell r="L2138">
            <v>98</v>
          </cell>
          <cell r="M2138" t="e">
            <v>#DIV/0!</v>
          </cell>
          <cell r="N2138" t="str">
            <v>25x1</v>
          </cell>
          <cell r="O2138" t="str">
            <v>Transfer</v>
          </cell>
          <cell r="P2138" t="str">
            <v>Press Dep.</v>
          </cell>
          <cell r="Q2138" t="str">
            <v>NO</v>
          </cell>
          <cell r="R2138" t="str">
            <v>-</v>
          </cell>
          <cell r="S2138">
            <v>150</v>
          </cell>
          <cell r="U2138">
            <v>50</v>
          </cell>
          <cell r="W2138">
            <v>8</v>
          </cell>
          <cell r="Y2138">
            <v>15</v>
          </cell>
          <cell r="Z2138">
            <v>0</v>
          </cell>
          <cell r="AA2138">
            <v>170</v>
          </cell>
          <cell r="AB2138">
            <v>15</v>
          </cell>
          <cell r="AC2138">
            <v>80</v>
          </cell>
          <cell r="AD2138" t="str">
            <v>JAPAN</v>
          </cell>
          <cell r="AE2138">
            <v>0</v>
          </cell>
          <cell r="AF2138">
            <v>25</v>
          </cell>
          <cell r="AG2138">
            <v>98</v>
          </cell>
          <cell r="AH2138" t="e">
            <v>#DIV/0!</v>
          </cell>
          <cell r="AI2138" t="str">
            <v xml:space="preserve"> </v>
          </cell>
          <cell r="AL2138" t="e">
            <v>#N/A</v>
          </cell>
          <cell r="AM2138" t="e">
            <v>#N/A</v>
          </cell>
          <cell r="AN2138" t="e">
            <v>#N/A</v>
          </cell>
          <cell r="AO2138" t="e">
            <v>#N/A</v>
          </cell>
          <cell r="AP2138" t="e">
            <v>#N/A</v>
          </cell>
          <cell r="AQ2138" t="e">
            <v>#N/A</v>
          </cell>
          <cell r="AR2138" t="e">
            <v>#N/A</v>
          </cell>
          <cell r="AS2138" t="e">
            <v>#N/A</v>
          </cell>
          <cell r="AT2138" t="e">
            <v>#N/A</v>
          </cell>
        </row>
        <row r="2139">
          <cell r="B2139" t="str">
            <v>MU670504</v>
          </cell>
          <cell r="C2139" t="str">
            <v>MU670504</v>
          </cell>
          <cell r="D2139" t="e">
            <v>#N/A</v>
          </cell>
          <cell r="E2139" t="str">
            <v>SIAM CAST</v>
          </cell>
          <cell r="F2139" t="str">
            <v>IRC</v>
          </cell>
          <cell r="G2139" t="str">
            <v>LOVER</v>
          </cell>
          <cell r="H2139" t="str">
            <v>-</v>
          </cell>
          <cell r="I2139" t="e">
            <v>#N/A</v>
          </cell>
          <cell r="J2139" t="e">
            <v>#N/A</v>
          </cell>
          <cell r="L2139" t="e">
            <v>#N/A</v>
          </cell>
          <cell r="M2139" t="e">
            <v>#N/A</v>
          </cell>
          <cell r="Z2139">
            <v>0</v>
          </cell>
          <cell r="AF2139">
            <v>0</v>
          </cell>
          <cell r="AG2139" t="e">
            <v>#N/A</v>
          </cell>
          <cell r="AH2139" t="e">
            <v>#N/A</v>
          </cell>
          <cell r="AL2139" t="e">
            <v>#N/A</v>
          </cell>
          <cell r="AM2139" t="e">
            <v>#N/A</v>
          </cell>
          <cell r="AN2139" t="e">
            <v>#N/A</v>
          </cell>
          <cell r="AO2139" t="e">
            <v>#N/A</v>
          </cell>
        </row>
        <row r="2140">
          <cell r="B2140" t="str">
            <v>MU670513</v>
          </cell>
          <cell r="C2140" t="str">
            <v>MU670513;A</v>
          </cell>
          <cell r="D2140" t="str">
            <v>F-SCR</v>
          </cell>
          <cell r="E2140" t="str">
            <v>SIAM CAST</v>
          </cell>
          <cell r="F2140" t="str">
            <v>IRC</v>
          </cell>
          <cell r="G2140" t="str">
            <v>LOVER</v>
          </cell>
          <cell r="H2140" t="str">
            <v>-</v>
          </cell>
          <cell r="I2140" t="e">
            <v>#N/A</v>
          </cell>
          <cell r="J2140" t="e">
            <v>#N/A</v>
          </cell>
          <cell r="K2140" t="str">
            <v>E2776;PRS080</v>
          </cell>
          <cell r="L2140">
            <v>98</v>
          </cell>
          <cell r="M2140">
            <v>20818.7237026648</v>
          </cell>
          <cell r="N2140" t="str">
            <v>36x1</v>
          </cell>
          <cell r="O2140" t="str">
            <v>Transfer</v>
          </cell>
          <cell r="Z2140">
            <v>164.27519999999998</v>
          </cell>
          <cell r="AF2140">
            <v>36</v>
          </cell>
          <cell r="AG2140">
            <v>98</v>
          </cell>
          <cell r="AH2140">
            <v>21476.157082748949</v>
          </cell>
          <cell r="AL2140" t="e">
            <v>#N/A</v>
          </cell>
          <cell r="AM2140" t="e">
            <v>#N/A</v>
          </cell>
          <cell r="AN2140" t="e">
            <v>#N/A</v>
          </cell>
          <cell r="AO2140" t="e">
            <v>#N/A</v>
          </cell>
        </row>
        <row r="2141">
          <cell r="B2141" t="str">
            <v>MW024526</v>
          </cell>
          <cell r="C2141" t="str">
            <v>MW024526</v>
          </cell>
          <cell r="D2141" t="str">
            <v>F-SCR</v>
          </cell>
          <cell r="E2141" t="str">
            <v>SIAM CAST</v>
          </cell>
          <cell r="F2141" t="str">
            <v>IRC</v>
          </cell>
          <cell r="G2141" t="str">
            <v>LOVER</v>
          </cell>
          <cell r="H2141" t="str">
            <v>SCR</v>
          </cell>
          <cell r="I2141" t="e">
            <v>#N/A</v>
          </cell>
          <cell r="J2141" t="e">
            <v>#N/A</v>
          </cell>
          <cell r="K2141" t="str">
            <v>AS-2801</v>
          </cell>
          <cell r="L2141" t="e">
            <v>#N/A</v>
          </cell>
          <cell r="M2141" t="e">
            <v>#N/A</v>
          </cell>
          <cell r="N2141" t="str">
            <v>36x1</v>
          </cell>
          <cell r="Z2141">
            <v>144</v>
          </cell>
          <cell r="AF2141">
            <v>9</v>
          </cell>
          <cell r="AG2141" t="e">
            <v>#N/A</v>
          </cell>
          <cell r="AH2141" t="e">
            <v>#N/A</v>
          </cell>
          <cell r="AL2141" t="e">
            <v>#N/A</v>
          </cell>
          <cell r="AM2141" t="e">
            <v>#N/A</v>
          </cell>
          <cell r="AN2141" t="e">
            <v>#N/A</v>
          </cell>
          <cell r="AO2141" t="e">
            <v>#N/A</v>
          </cell>
        </row>
        <row r="2142">
          <cell r="B2142" t="str">
            <v>N-001</v>
          </cell>
          <cell r="C2142" t="str">
            <v>N-001</v>
          </cell>
          <cell r="D2142" t="str">
            <v>F-WCLHO</v>
          </cell>
          <cell r="E2142" t="str">
            <v>SIAM CAST</v>
          </cell>
          <cell r="F2142" t="str">
            <v>IRC</v>
          </cell>
          <cell r="G2142" t="str">
            <v>LOVER</v>
          </cell>
          <cell r="H2142" t="str">
            <v>SUB</v>
          </cell>
          <cell r="I2142" t="e">
            <v>#N/A</v>
          </cell>
          <cell r="J2142" t="e">
            <v>#N/A</v>
          </cell>
          <cell r="K2142" t="str">
            <v>E-2560</v>
          </cell>
          <cell r="L2142" t="e">
            <v>#N/A</v>
          </cell>
          <cell r="M2142" t="e">
            <v>#N/A</v>
          </cell>
          <cell r="N2142" t="str">
            <v>1x1</v>
          </cell>
          <cell r="Z2142">
            <v>1505.28</v>
          </cell>
          <cell r="AF2142">
            <v>1</v>
          </cell>
          <cell r="AG2142" t="e">
            <v>#N/A</v>
          </cell>
          <cell r="AH2142" t="e">
            <v>#N/A</v>
          </cell>
          <cell r="AL2142" t="e">
            <v>#N/A</v>
          </cell>
          <cell r="AM2142" t="e">
            <v>#N/A</v>
          </cell>
          <cell r="AN2142" t="e">
            <v>#N/A</v>
          </cell>
          <cell r="AO2142" t="e">
            <v>#N/A</v>
          </cell>
        </row>
        <row r="2143">
          <cell r="B2143" t="str">
            <v>NA4-488082</v>
          </cell>
          <cell r="C2143" t="str">
            <v>NA4-488082;A</v>
          </cell>
          <cell r="D2143" t="e">
            <v>#N/A</v>
          </cell>
          <cell r="E2143" t="str">
            <v>SIAM CAST</v>
          </cell>
          <cell r="F2143" t="str">
            <v>IRC</v>
          </cell>
          <cell r="G2143" t="str">
            <v>LOVER</v>
          </cell>
          <cell r="H2143">
            <v>510</v>
          </cell>
          <cell r="I2143" t="e">
            <v>#N/A</v>
          </cell>
          <cell r="J2143" t="e">
            <v>#N/A</v>
          </cell>
          <cell r="K2143" t="str">
            <v>AS2708;PRS080</v>
          </cell>
          <cell r="L2143" t="e">
            <v>#N/A</v>
          </cell>
          <cell r="M2143" t="e">
            <v>#N/A</v>
          </cell>
          <cell r="N2143" t="str">
            <v>2x1</v>
          </cell>
          <cell r="O2143" t="str">
            <v>Compression</v>
          </cell>
          <cell r="P2143" t="str">
            <v>Sub.Cont.</v>
          </cell>
          <cell r="Q2143" t="str">
            <v>NO</v>
          </cell>
          <cell r="R2143" t="str">
            <v>-</v>
          </cell>
          <cell r="S2143">
            <v>100</v>
          </cell>
          <cell r="Y2143">
            <v>4</v>
          </cell>
          <cell r="Z2143">
            <v>563.76</v>
          </cell>
          <cell r="AA2143">
            <v>175</v>
          </cell>
          <cell r="AB2143">
            <v>10</v>
          </cell>
          <cell r="AC2143">
            <v>75</v>
          </cell>
          <cell r="AD2143" t="str">
            <v>RK</v>
          </cell>
          <cell r="AE2143">
            <v>0</v>
          </cell>
          <cell r="AF2143">
            <v>0</v>
          </cell>
          <cell r="AG2143" t="e">
            <v>#N/A</v>
          </cell>
          <cell r="AH2143" t="e">
            <v>#N/A</v>
          </cell>
          <cell r="AJ2143">
            <v>202</v>
          </cell>
          <cell r="AL2143" t="e">
            <v>#N/A</v>
          </cell>
          <cell r="AM2143" t="e">
            <v>#N/A</v>
          </cell>
          <cell r="AN2143" t="e">
            <v>#N/A</v>
          </cell>
          <cell r="AO2143" t="e">
            <v>#N/A</v>
          </cell>
          <cell r="AP2143" t="e">
            <v>#N/A</v>
          </cell>
          <cell r="AQ2143" t="e">
            <v>#N/A</v>
          </cell>
          <cell r="AR2143" t="e">
            <v>#N/A</v>
          </cell>
          <cell r="AS2143" t="e">
            <v>#N/A</v>
          </cell>
          <cell r="AT2143" t="e">
            <v>#N/A</v>
          </cell>
        </row>
        <row r="2144">
          <cell r="B2144" t="str">
            <v>NBR 10LN-100</v>
          </cell>
          <cell r="C2144" t="str">
            <v>NBR 10LN-100;A</v>
          </cell>
          <cell r="D2144" t="str">
            <v>F-RP</v>
          </cell>
          <cell r="E2144" t="str">
            <v>SIAM CAST</v>
          </cell>
          <cell r="F2144" t="str">
            <v>-</v>
          </cell>
          <cell r="G2144" t="str">
            <v>SCI-102N</v>
          </cell>
          <cell r="H2144" t="str">
            <v>INJ</v>
          </cell>
          <cell r="I2144" t="e">
            <v>#N/A</v>
          </cell>
          <cell r="J2144" t="e">
            <v>#N/A</v>
          </cell>
          <cell r="K2144" t="str">
            <v>N2704;PRS080</v>
          </cell>
          <cell r="L2144" t="e">
            <v>#N/A</v>
          </cell>
          <cell r="M2144" t="e">
            <v>#N/A</v>
          </cell>
          <cell r="N2144" t="str">
            <v>4X1</v>
          </cell>
          <cell r="O2144" t="str">
            <v>Compression</v>
          </cell>
          <cell r="P2144" t="str">
            <v>Sub.Cont.</v>
          </cell>
          <cell r="Q2144" t="str">
            <v>NO</v>
          </cell>
          <cell r="R2144" t="str">
            <v>-</v>
          </cell>
          <cell r="S2144">
            <v>100</v>
          </cell>
          <cell r="Y2144">
            <v>4</v>
          </cell>
          <cell r="Z2144">
            <v>840</v>
          </cell>
          <cell r="AA2144">
            <v>175</v>
          </cell>
          <cell r="AB2144">
            <v>15</v>
          </cell>
          <cell r="AC2144">
            <v>75</v>
          </cell>
          <cell r="AD2144" t="str">
            <v>RK</v>
          </cell>
          <cell r="AE2144">
            <v>0</v>
          </cell>
          <cell r="AF2144">
            <v>4</v>
          </cell>
          <cell r="AG2144" t="e">
            <v>#N/A</v>
          </cell>
          <cell r="AH2144" t="e">
            <v>#N/A</v>
          </cell>
          <cell r="AJ2144">
            <v>207</v>
          </cell>
          <cell r="AL2144">
            <v>75</v>
          </cell>
          <cell r="AM2144">
            <v>25</v>
          </cell>
          <cell r="AN2144">
            <v>300</v>
          </cell>
          <cell r="AO2144">
            <v>63</v>
          </cell>
          <cell r="AP2144" t="e">
            <v>#N/A</v>
          </cell>
          <cell r="AQ2144" t="e">
            <v>#N/A</v>
          </cell>
          <cell r="AR2144" t="e">
            <v>#N/A</v>
          </cell>
          <cell r="AS2144" t="e">
            <v>#N/A</v>
          </cell>
          <cell r="AT2144" t="e">
            <v>#N/A</v>
          </cell>
        </row>
        <row r="2145">
          <cell r="B2145" t="str">
            <v>NBR 10LN-100</v>
          </cell>
          <cell r="C2145" t="str">
            <v>NBR 10LN-100;A</v>
          </cell>
          <cell r="D2145" t="str">
            <v>F-RP</v>
          </cell>
          <cell r="E2145" t="str">
            <v>SIAM CAST</v>
          </cell>
          <cell r="F2145" t="str">
            <v>-</v>
          </cell>
          <cell r="G2145" t="str">
            <v>SCI-224C</v>
          </cell>
          <cell r="H2145" t="str">
            <v>INJ</v>
          </cell>
          <cell r="I2145" t="e">
            <v>#N/A</v>
          </cell>
          <cell r="J2145" t="e">
            <v>#N/A</v>
          </cell>
          <cell r="K2145" t="str">
            <v>N2704;PRS080</v>
          </cell>
          <cell r="L2145" t="e">
            <v>#N/A</v>
          </cell>
          <cell r="M2145" t="e">
            <v>#N/A</v>
          </cell>
          <cell r="N2145" t="str">
            <v>4X1</v>
          </cell>
          <cell r="O2145" t="str">
            <v>Compression</v>
          </cell>
          <cell r="P2145" t="str">
            <v>Sub.Cont.</v>
          </cell>
          <cell r="Q2145" t="str">
            <v>NO</v>
          </cell>
          <cell r="R2145" t="str">
            <v>-</v>
          </cell>
          <cell r="S2145">
            <v>100</v>
          </cell>
          <cell r="Y2145">
            <v>4</v>
          </cell>
          <cell r="Z2145">
            <v>840</v>
          </cell>
          <cell r="AA2145">
            <v>175</v>
          </cell>
          <cell r="AB2145">
            <v>10</v>
          </cell>
          <cell r="AC2145">
            <v>75</v>
          </cell>
          <cell r="AD2145" t="str">
            <v>RK</v>
          </cell>
          <cell r="AE2145">
            <v>0</v>
          </cell>
          <cell r="AF2145">
            <v>4</v>
          </cell>
          <cell r="AG2145" t="e">
            <v>#N/A</v>
          </cell>
          <cell r="AH2145" t="e">
            <v>#N/A</v>
          </cell>
          <cell r="AJ2145">
            <v>201</v>
          </cell>
          <cell r="AL2145">
            <v>75</v>
          </cell>
          <cell r="AM2145">
            <v>25</v>
          </cell>
          <cell r="AN2145">
            <v>300</v>
          </cell>
          <cell r="AO2145">
            <v>63</v>
          </cell>
          <cell r="AP2145" t="e">
            <v>#N/A</v>
          </cell>
          <cell r="AQ2145" t="e">
            <v>#N/A</v>
          </cell>
          <cell r="AR2145" t="e">
            <v>#N/A</v>
          </cell>
          <cell r="AS2145" t="e">
            <v>#N/A</v>
          </cell>
          <cell r="AT2145" t="e">
            <v>#N/A</v>
          </cell>
        </row>
        <row r="2146">
          <cell r="B2146" t="str">
            <v>NBR 10LN-100A</v>
          </cell>
          <cell r="C2146" t="str">
            <v>NBR 10LN-100A;A</v>
          </cell>
          <cell r="D2146" t="e">
            <v>#N/A</v>
          </cell>
          <cell r="E2146" t="str">
            <v>SIAM CAST</v>
          </cell>
          <cell r="F2146" t="str">
            <v>-</v>
          </cell>
          <cell r="G2146" t="str">
            <v>SCI 100N</v>
          </cell>
          <cell r="H2146" t="str">
            <v>INJ</v>
          </cell>
          <cell r="I2146" t="e">
            <v>#N/A</v>
          </cell>
          <cell r="J2146" t="e">
            <v>#N/A</v>
          </cell>
          <cell r="K2146" t="str">
            <v>N2704;PRS080</v>
          </cell>
          <cell r="L2146" t="e">
            <v>#N/A</v>
          </cell>
          <cell r="M2146" t="e">
            <v>#N/A</v>
          </cell>
          <cell r="N2146" t="str">
            <v>25X1</v>
          </cell>
          <cell r="O2146" t="str">
            <v>Compression</v>
          </cell>
          <cell r="P2146" t="str">
            <v>Sub.Cont.</v>
          </cell>
          <cell r="Q2146" t="str">
            <v>NO</v>
          </cell>
          <cell r="R2146" t="str">
            <v>-</v>
          </cell>
          <cell r="S2146">
            <v>100</v>
          </cell>
          <cell r="Y2146">
            <v>3</v>
          </cell>
          <cell r="Z2146">
            <v>210</v>
          </cell>
          <cell r="AA2146">
            <v>175</v>
          </cell>
          <cell r="AB2146">
            <v>10</v>
          </cell>
          <cell r="AC2146">
            <v>75</v>
          </cell>
          <cell r="AD2146" t="str">
            <v>RK</v>
          </cell>
          <cell r="AE2146">
            <v>0</v>
          </cell>
          <cell r="AF2146">
            <v>25</v>
          </cell>
          <cell r="AG2146" t="e">
            <v>#N/A</v>
          </cell>
          <cell r="AH2146" t="e">
            <v>#N/A</v>
          </cell>
          <cell r="AJ2146">
            <v>202</v>
          </cell>
          <cell r="AL2146">
            <v>15</v>
          </cell>
          <cell r="AM2146">
            <v>5</v>
          </cell>
          <cell r="AN2146">
            <v>375</v>
          </cell>
          <cell r="AO2146">
            <v>3.15</v>
          </cell>
          <cell r="AP2146" t="e">
            <v>#N/A</v>
          </cell>
          <cell r="AQ2146" t="e">
            <v>#N/A</v>
          </cell>
          <cell r="AR2146" t="e">
            <v>#N/A</v>
          </cell>
          <cell r="AS2146" t="e">
            <v>#N/A</v>
          </cell>
          <cell r="AT2146" t="e">
            <v>#N/A</v>
          </cell>
        </row>
        <row r="2147">
          <cell r="B2147" t="str">
            <v>NBR 10LN-100A</v>
          </cell>
          <cell r="C2147" t="str">
            <v>NBR 10LN-100A;A</v>
          </cell>
          <cell r="D2147" t="e">
            <v>#N/A</v>
          </cell>
          <cell r="E2147" t="str">
            <v>STANLEY</v>
          </cell>
          <cell r="F2147" t="str">
            <v>KETA</v>
          </cell>
          <cell r="G2147" t="str">
            <v>CAP</v>
          </cell>
          <cell r="H2147" t="str">
            <v>INJ</v>
          </cell>
          <cell r="I2147" t="e">
            <v>#N/A</v>
          </cell>
          <cell r="J2147" t="e">
            <v>#N/A</v>
          </cell>
          <cell r="K2147" t="str">
            <v>N2704;PRS080</v>
          </cell>
          <cell r="L2147" t="e">
            <v>#N/A</v>
          </cell>
          <cell r="M2147" t="e">
            <v>#N/A</v>
          </cell>
          <cell r="N2147" t="str">
            <v>25X1</v>
          </cell>
          <cell r="O2147" t="str">
            <v>Comprssion</v>
          </cell>
          <cell r="P2147" t="str">
            <v>Sub.Cont.</v>
          </cell>
          <cell r="Q2147" t="str">
            <v>NO</v>
          </cell>
          <cell r="R2147" t="str">
            <v>-</v>
          </cell>
          <cell r="S2147">
            <v>100</v>
          </cell>
          <cell r="Y2147">
            <v>5</v>
          </cell>
          <cell r="Z2147">
            <v>210</v>
          </cell>
          <cell r="AA2147">
            <v>175</v>
          </cell>
          <cell r="AB2147">
            <v>0</v>
          </cell>
          <cell r="AC2147">
            <v>0</v>
          </cell>
          <cell r="AD2147" t="str">
            <v>RK</v>
          </cell>
          <cell r="AE2147">
            <v>0</v>
          </cell>
          <cell r="AF2147">
            <v>25</v>
          </cell>
          <cell r="AG2147" t="e">
            <v>#N/A</v>
          </cell>
          <cell r="AH2147" t="e">
            <v>#N/A</v>
          </cell>
          <cell r="AJ2147">
            <v>65</v>
          </cell>
          <cell r="AL2147">
            <v>15</v>
          </cell>
          <cell r="AM2147">
            <v>5</v>
          </cell>
          <cell r="AN2147">
            <v>375</v>
          </cell>
          <cell r="AO2147">
            <v>3.15</v>
          </cell>
          <cell r="AP2147" t="e">
            <v>#N/A</v>
          </cell>
          <cell r="AQ2147" t="e">
            <v>#N/A</v>
          </cell>
          <cell r="AR2147" t="e">
            <v>#N/A</v>
          </cell>
          <cell r="AS2147" t="e">
            <v>#N/A</v>
          </cell>
          <cell r="AT2147" t="e">
            <v>#N/A</v>
          </cell>
        </row>
        <row r="2148">
          <cell r="B2148" t="str">
            <v>NBR 10LN-125</v>
          </cell>
          <cell r="C2148" t="str">
            <v>NBR 10LN-125;A</v>
          </cell>
          <cell r="D2148" t="str">
            <v>F-RP</v>
          </cell>
          <cell r="E2148" t="str">
            <v>AAP</v>
          </cell>
          <cell r="F2148" t="str">
            <v>-</v>
          </cell>
          <cell r="G2148" t="str">
            <v>BUSH M1</v>
          </cell>
          <cell r="H2148" t="str">
            <v>INJ</v>
          </cell>
          <cell r="I2148" t="e">
            <v>#N/A</v>
          </cell>
          <cell r="J2148" t="e">
            <v>#N/A</v>
          </cell>
          <cell r="K2148" t="str">
            <v>N2704;PRS080</v>
          </cell>
          <cell r="L2148" t="e">
            <v>#N/A</v>
          </cell>
          <cell r="M2148" t="e">
            <v>#N/A</v>
          </cell>
          <cell r="N2148" t="str">
            <v>2X1</v>
          </cell>
          <cell r="O2148" t="str">
            <v>Comprssion</v>
          </cell>
          <cell r="P2148" t="str">
            <v>Sub.Cont.</v>
          </cell>
          <cell r="Q2148" t="str">
            <v>NO</v>
          </cell>
          <cell r="R2148" t="str">
            <v>-</v>
          </cell>
          <cell r="S2148">
            <v>100</v>
          </cell>
          <cell r="T2148">
            <v>9</v>
          </cell>
          <cell r="U2148">
            <v>25</v>
          </cell>
          <cell r="V2148">
            <v>135</v>
          </cell>
          <cell r="W2148">
            <v>3</v>
          </cell>
          <cell r="Y2148">
            <v>8</v>
          </cell>
          <cell r="Z2148">
            <v>860</v>
          </cell>
          <cell r="AA2148">
            <v>170</v>
          </cell>
          <cell r="AB2148">
            <v>15</v>
          </cell>
          <cell r="AC2148">
            <v>80</v>
          </cell>
          <cell r="AD2148" t="str">
            <v>RK</v>
          </cell>
          <cell r="AE2148">
            <v>0</v>
          </cell>
          <cell r="AF2148">
            <v>2</v>
          </cell>
          <cell r="AG2148" t="e">
            <v>#N/A</v>
          </cell>
          <cell r="AH2148" t="e">
            <v>#N/A</v>
          </cell>
          <cell r="AJ2148" t="e">
            <v>#VALUE!</v>
          </cell>
          <cell r="AL2148">
            <v>75</v>
          </cell>
          <cell r="AM2148">
            <v>25</v>
          </cell>
          <cell r="AN2148">
            <v>150</v>
          </cell>
          <cell r="AO2148">
            <v>64.5</v>
          </cell>
          <cell r="AP2148" t="e">
            <v>#N/A</v>
          </cell>
          <cell r="AQ2148" t="e">
            <v>#N/A</v>
          </cell>
          <cell r="AR2148" t="e">
            <v>#N/A</v>
          </cell>
          <cell r="AS2148" t="e">
            <v>#N/A</v>
          </cell>
          <cell r="AT2148" t="e">
            <v>#N/A</v>
          </cell>
        </row>
        <row r="2149">
          <cell r="B2149" t="str">
            <v>NBR 10LN-125</v>
          </cell>
          <cell r="C2149" t="str">
            <v>NBR 10LN-125;A;A</v>
          </cell>
          <cell r="D2149" t="str">
            <v>F-RP</v>
          </cell>
          <cell r="E2149" t="str">
            <v>AAP</v>
          </cell>
          <cell r="F2149" t="str">
            <v>-</v>
          </cell>
          <cell r="G2149" t="str">
            <v>BUSH RUBBER</v>
          </cell>
          <cell r="H2149" t="str">
            <v>INJ</v>
          </cell>
          <cell r="I2149" t="e">
            <v>#N/A</v>
          </cell>
          <cell r="J2149" t="e">
            <v>#N/A</v>
          </cell>
          <cell r="K2149" t="str">
            <v>N2704;PRS080</v>
          </cell>
          <cell r="L2149" t="e">
            <v>#N/A</v>
          </cell>
          <cell r="M2149" t="e">
            <v>#N/A</v>
          </cell>
          <cell r="N2149" t="str">
            <v>2X1</v>
          </cell>
          <cell r="O2149" t="str">
            <v>Comprssion</v>
          </cell>
          <cell r="P2149" t="str">
            <v>Sub.Cont.</v>
          </cell>
          <cell r="Q2149" t="str">
            <v>NO</v>
          </cell>
          <cell r="R2149" t="str">
            <v>-</v>
          </cell>
          <cell r="S2149">
            <v>100</v>
          </cell>
          <cell r="Y2149">
            <v>3</v>
          </cell>
          <cell r="Z2149">
            <v>860</v>
          </cell>
          <cell r="AA2149">
            <v>175</v>
          </cell>
          <cell r="AB2149">
            <v>3</v>
          </cell>
          <cell r="AC2149">
            <v>60</v>
          </cell>
          <cell r="AD2149" t="str">
            <v>RK</v>
          </cell>
          <cell r="AE2149">
            <v>0</v>
          </cell>
          <cell r="AF2149">
            <v>2</v>
          </cell>
          <cell r="AG2149" t="e">
            <v>#N/A</v>
          </cell>
          <cell r="AH2149" t="e">
            <v>#N/A</v>
          </cell>
          <cell r="AJ2149">
            <v>123</v>
          </cell>
          <cell r="AL2149">
            <v>75</v>
          </cell>
          <cell r="AM2149">
            <v>25</v>
          </cell>
          <cell r="AN2149">
            <v>150</v>
          </cell>
          <cell r="AO2149">
            <v>64.5</v>
          </cell>
          <cell r="AP2149" t="e">
            <v>#N/A</v>
          </cell>
          <cell r="AQ2149" t="e">
            <v>#N/A</v>
          </cell>
          <cell r="AR2149" t="e">
            <v>#N/A</v>
          </cell>
          <cell r="AS2149" t="e">
            <v>#N/A</v>
          </cell>
          <cell r="AT2149" t="e">
            <v>#N/A</v>
          </cell>
        </row>
        <row r="2150">
          <cell r="B2150" t="str">
            <v>NBR 10LN-125A</v>
          </cell>
          <cell r="C2150" t="str">
            <v>NBR 10LN-125A;A</v>
          </cell>
          <cell r="D2150" t="e">
            <v>#N/A</v>
          </cell>
          <cell r="E2150" t="str">
            <v>AAP</v>
          </cell>
          <cell r="F2150" t="str">
            <v>-</v>
          </cell>
          <cell r="G2150" t="str">
            <v>RUBBER STOPPER</v>
          </cell>
          <cell r="H2150" t="str">
            <v>INJ</v>
          </cell>
          <cell r="I2150" t="e">
            <v>#N/A</v>
          </cell>
          <cell r="J2150" t="e">
            <v>#N/A</v>
          </cell>
          <cell r="K2150" t="str">
            <v>N2704;PRS040</v>
          </cell>
          <cell r="L2150" t="e">
            <v>#N/A</v>
          </cell>
          <cell r="M2150" t="e">
            <v>#N/A</v>
          </cell>
          <cell r="N2150" t="str">
            <v>25X1</v>
          </cell>
          <cell r="O2150" t="str">
            <v>Comprssion</v>
          </cell>
          <cell r="P2150" t="str">
            <v>Sub.Cont.</v>
          </cell>
          <cell r="Q2150" t="str">
            <v>NO</v>
          </cell>
          <cell r="R2150" t="str">
            <v>-</v>
          </cell>
          <cell r="S2150">
            <v>100</v>
          </cell>
          <cell r="T2150">
            <v>9</v>
          </cell>
          <cell r="U2150">
            <v>25</v>
          </cell>
          <cell r="V2150">
            <v>130</v>
          </cell>
          <cell r="W2150">
            <v>3</v>
          </cell>
          <cell r="Y2150">
            <v>8</v>
          </cell>
          <cell r="Z2150">
            <v>210</v>
          </cell>
          <cell r="AA2150">
            <v>170</v>
          </cell>
          <cell r="AB2150">
            <v>15</v>
          </cell>
          <cell r="AC2150">
            <v>80</v>
          </cell>
          <cell r="AD2150" t="str">
            <v>RK</v>
          </cell>
          <cell r="AE2150">
            <v>0</v>
          </cell>
          <cell r="AF2150">
            <v>25</v>
          </cell>
          <cell r="AG2150" t="e">
            <v>#N/A</v>
          </cell>
          <cell r="AH2150" t="e">
            <v>#N/A</v>
          </cell>
          <cell r="AJ2150" t="e">
            <v>#VALUE!</v>
          </cell>
          <cell r="AL2150">
            <v>15</v>
          </cell>
          <cell r="AM2150">
            <v>5</v>
          </cell>
          <cell r="AN2150">
            <v>375</v>
          </cell>
          <cell r="AO2150">
            <v>3.15</v>
          </cell>
          <cell r="AP2150" t="e">
            <v>#N/A</v>
          </cell>
          <cell r="AQ2150" t="e">
            <v>#N/A</v>
          </cell>
          <cell r="AR2150" t="e">
            <v>#N/A</v>
          </cell>
          <cell r="AS2150" t="e">
            <v>#N/A</v>
          </cell>
          <cell r="AT2150" t="e">
            <v>#N/A</v>
          </cell>
        </row>
        <row r="2151">
          <cell r="B2151" t="str">
            <v>NBR 10LN-125A</v>
          </cell>
          <cell r="C2151" t="str">
            <v>NBR 10LN-125A;A</v>
          </cell>
          <cell r="D2151" t="e">
            <v>#N/A</v>
          </cell>
          <cell r="E2151" t="str">
            <v>H. LOCK</v>
          </cell>
          <cell r="F2151" t="str">
            <v>IRC</v>
          </cell>
          <cell r="G2151" t="str">
            <v>SEAT BASE R</v>
          </cell>
          <cell r="H2151" t="str">
            <v>INJ</v>
          </cell>
          <cell r="I2151" t="e">
            <v>#N/A</v>
          </cell>
          <cell r="J2151" t="e">
            <v>#N/A</v>
          </cell>
          <cell r="K2151" t="str">
            <v>N2704;PRS040</v>
          </cell>
          <cell r="L2151" t="e">
            <v>#N/A</v>
          </cell>
          <cell r="M2151" t="e">
            <v>#N/A</v>
          </cell>
          <cell r="N2151" t="str">
            <v>25X1</v>
          </cell>
          <cell r="O2151" t="str">
            <v>Comprssion</v>
          </cell>
          <cell r="P2151" t="str">
            <v>Sub.Cont.</v>
          </cell>
          <cell r="Q2151" t="str">
            <v>NO</v>
          </cell>
          <cell r="R2151" t="str">
            <v>-</v>
          </cell>
          <cell r="S2151">
            <v>100</v>
          </cell>
          <cell r="Y2151">
            <v>3</v>
          </cell>
          <cell r="Z2151">
            <v>210</v>
          </cell>
          <cell r="AA2151">
            <v>175</v>
          </cell>
          <cell r="AB2151">
            <v>0</v>
          </cell>
          <cell r="AC2151">
            <v>70</v>
          </cell>
          <cell r="AD2151" t="str">
            <v>RK</v>
          </cell>
          <cell r="AE2151">
            <v>0</v>
          </cell>
          <cell r="AF2151">
            <v>25</v>
          </cell>
          <cell r="AG2151" t="e">
            <v>#N/A</v>
          </cell>
          <cell r="AH2151" t="e">
            <v>#N/A</v>
          </cell>
          <cell r="AJ2151">
            <v>193</v>
          </cell>
          <cell r="AL2151">
            <v>15</v>
          </cell>
          <cell r="AM2151">
            <v>5</v>
          </cell>
          <cell r="AN2151">
            <v>375</v>
          </cell>
          <cell r="AO2151">
            <v>3.15</v>
          </cell>
          <cell r="AP2151" t="e">
            <v>#N/A</v>
          </cell>
          <cell r="AQ2151" t="e">
            <v>#N/A</v>
          </cell>
          <cell r="AR2151" t="e">
            <v>#N/A</v>
          </cell>
          <cell r="AS2151" t="e">
            <v>#N/A</v>
          </cell>
          <cell r="AT2151" t="e">
            <v>#N/A</v>
          </cell>
        </row>
        <row r="2152">
          <cell r="B2152" t="str">
            <v>NBR 10LN-150</v>
          </cell>
          <cell r="C2152" t="str">
            <v>NBR 10LN-150;A</v>
          </cell>
          <cell r="D2152" t="str">
            <v>F-RP</v>
          </cell>
          <cell r="E2152" t="str">
            <v>H. LOCK</v>
          </cell>
          <cell r="F2152" t="str">
            <v>IRC</v>
          </cell>
          <cell r="G2152" t="str">
            <v>SEAT BASE R</v>
          </cell>
          <cell r="H2152" t="str">
            <v>INJ</v>
          </cell>
          <cell r="I2152" t="e">
            <v>#N/A</v>
          </cell>
          <cell r="J2152" t="e">
            <v>#N/A</v>
          </cell>
          <cell r="K2152" t="str">
            <v>N2704;PRS080</v>
          </cell>
          <cell r="L2152" t="e">
            <v>#N/A</v>
          </cell>
          <cell r="M2152" t="e">
            <v>#N/A</v>
          </cell>
          <cell r="N2152" t="str">
            <v>2X1</v>
          </cell>
          <cell r="O2152" t="str">
            <v>Comprssion</v>
          </cell>
          <cell r="P2152" t="str">
            <v>Press Dep.</v>
          </cell>
          <cell r="Q2152" t="str">
            <v>NO</v>
          </cell>
          <cell r="R2152" t="str">
            <v>-</v>
          </cell>
          <cell r="S2152">
            <v>120</v>
          </cell>
          <cell r="Y2152">
            <v>5</v>
          </cell>
          <cell r="Z2152">
            <v>860</v>
          </cell>
          <cell r="AA2152">
            <v>175</v>
          </cell>
          <cell r="AB2152">
            <v>0</v>
          </cell>
          <cell r="AC2152">
            <v>70</v>
          </cell>
          <cell r="AD2152" t="str">
            <v>RK</v>
          </cell>
          <cell r="AE2152">
            <v>0</v>
          </cell>
          <cell r="AF2152">
            <v>2</v>
          </cell>
          <cell r="AG2152" t="e">
            <v>#N/A</v>
          </cell>
          <cell r="AH2152" t="e">
            <v>#N/A</v>
          </cell>
          <cell r="AJ2152">
            <v>193</v>
          </cell>
          <cell r="AL2152">
            <v>75</v>
          </cell>
          <cell r="AM2152">
            <v>25</v>
          </cell>
          <cell r="AN2152">
            <v>150</v>
          </cell>
          <cell r="AO2152">
            <v>64.5</v>
          </cell>
          <cell r="AP2152" t="e">
            <v>#N/A</v>
          </cell>
          <cell r="AQ2152" t="e">
            <v>#N/A</v>
          </cell>
          <cell r="AR2152" t="e">
            <v>#N/A</v>
          </cell>
          <cell r="AS2152" t="e">
            <v>#N/A</v>
          </cell>
          <cell r="AT2152" t="e">
            <v>#N/A</v>
          </cell>
        </row>
        <row r="2153">
          <cell r="B2153" t="str">
            <v>NBR 10LN-150</v>
          </cell>
          <cell r="C2153" t="str">
            <v>NBR 10LN-150;A</v>
          </cell>
          <cell r="D2153" t="str">
            <v>F-RP</v>
          </cell>
          <cell r="E2153" t="str">
            <v>H. LOCK</v>
          </cell>
          <cell r="F2153" t="str">
            <v>IRC</v>
          </cell>
          <cell r="G2153" t="str">
            <v>SEAT BASE L</v>
          </cell>
          <cell r="H2153" t="str">
            <v>INJ</v>
          </cell>
          <cell r="I2153" t="e">
            <v>#N/A</v>
          </cell>
          <cell r="J2153" t="e">
            <v>#N/A</v>
          </cell>
          <cell r="K2153" t="str">
            <v>N2704;PRS080</v>
          </cell>
          <cell r="L2153" t="e">
            <v>#N/A</v>
          </cell>
          <cell r="M2153" t="e">
            <v>#N/A</v>
          </cell>
          <cell r="N2153" t="str">
            <v>2X1</v>
          </cell>
          <cell r="O2153" t="str">
            <v>Comprssion</v>
          </cell>
          <cell r="P2153" t="str">
            <v>Sub.Cont.</v>
          </cell>
          <cell r="Q2153" t="str">
            <v>NO</v>
          </cell>
          <cell r="R2153" t="str">
            <v>-</v>
          </cell>
          <cell r="S2153">
            <v>100</v>
          </cell>
          <cell r="Y2153">
            <v>3</v>
          </cell>
          <cell r="Z2153">
            <v>860</v>
          </cell>
          <cell r="AA2153">
            <v>175</v>
          </cell>
          <cell r="AB2153">
            <v>0</v>
          </cell>
          <cell r="AC2153">
            <v>70</v>
          </cell>
          <cell r="AD2153" t="str">
            <v>RK</v>
          </cell>
          <cell r="AE2153">
            <v>0</v>
          </cell>
          <cell r="AF2153">
            <v>2</v>
          </cell>
          <cell r="AG2153" t="e">
            <v>#N/A</v>
          </cell>
          <cell r="AH2153" t="e">
            <v>#N/A</v>
          </cell>
          <cell r="AJ2153">
            <v>147</v>
          </cell>
          <cell r="AL2153">
            <v>75</v>
          </cell>
          <cell r="AM2153">
            <v>25</v>
          </cell>
          <cell r="AN2153">
            <v>150</v>
          </cell>
          <cell r="AO2153">
            <v>64.5</v>
          </cell>
          <cell r="AP2153" t="e">
            <v>#N/A</v>
          </cell>
          <cell r="AQ2153" t="e">
            <v>#N/A</v>
          </cell>
          <cell r="AR2153" t="e">
            <v>#N/A</v>
          </cell>
          <cell r="AS2153" t="e">
            <v>#N/A</v>
          </cell>
          <cell r="AT2153" t="e">
            <v>#N/A</v>
          </cell>
        </row>
        <row r="2154">
          <cell r="B2154" t="str">
            <v>NBR 10LN-150A</v>
          </cell>
          <cell r="C2154" t="str">
            <v>NBR 10LN-150A;A</v>
          </cell>
          <cell r="D2154" t="e">
            <v>#N/A</v>
          </cell>
          <cell r="E2154" t="str">
            <v>H. LOCK</v>
          </cell>
          <cell r="F2154" t="str">
            <v>IRC</v>
          </cell>
          <cell r="G2154" t="str">
            <v>SEAT BASE L</v>
          </cell>
          <cell r="H2154" t="str">
            <v>INJ</v>
          </cell>
          <cell r="I2154" t="e">
            <v>#N/A</v>
          </cell>
          <cell r="J2154" t="e">
            <v>#N/A</v>
          </cell>
          <cell r="K2154" t="str">
            <v>N2704;PRS040</v>
          </cell>
          <cell r="L2154" t="e">
            <v>#N/A</v>
          </cell>
          <cell r="M2154" t="e">
            <v>#N/A</v>
          </cell>
          <cell r="N2154" t="str">
            <v>25X1</v>
          </cell>
          <cell r="O2154" t="str">
            <v>Comprssion</v>
          </cell>
          <cell r="P2154" t="str">
            <v>Sub.Cont.</v>
          </cell>
          <cell r="Q2154" t="str">
            <v>NO</v>
          </cell>
          <cell r="R2154" t="str">
            <v>-</v>
          </cell>
          <cell r="S2154">
            <v>100</v>
          </cell>
          <cell r="T2154" t="str">
            <v>JIG</v>
          </cell>
          <cell r="Y2154">
            <v>6</v>
          </cell>
          <cell r="Z2154">
            <v>210</v>
          </cell>
          <cell r="AA2154">
            <v>175</v>
          </cell>
          <cell r="AB2154">
            <v>15</v>
          </cell>
          <cell r="AC2154">
            <v>72</v>
          </cell>
          <cell r="AD2154" t="str">
            <v>T/L</v>
          </cell>
          <cell r="AE2154">
            <v>0</v>
          </cell>
          <cell r="AF2154">
            <v>25</v>
          </cell>
          <cell r="AG2154" t="e">
            <v>#N/A</v>
          </cell>
          <cell r="AH2154" t="e">
            <v>#N/A</v>
          </cell>
          <cell r="AJ2154">
            <v>411.80399999999997</v>
          </cell>
          <cell r="AL2154">
            <v>15</v>
          </cell>
          <cell r="AM2154">
            <v>5</v>
          </cell>
          <cell r="AN2154">
            <v>375</v>
          </cell>
          <cell r="AO2154">
            <v>3.15</v>
          </cell>
          <cell r="AP2154" t="e">
            <v>#N/A</v>
          </cell>
          <cell r="AQ2154" t="e">
            <v>#N/A</v>
          </cell>
          <cell r="AR2154" t="e">
            <v>#N/A</v>
          </cell>
          <cell r="AS2154" t="e">
            <v>#N/A</v>
          </cell>
          <cell r="AT2154" t="e">
            <v>#N/A</v>
          </cell>
        </row>
        <row r="2155">
          <cell r="B2155" t="str">
            <v>NBR 10LN-150A</v>
          </cell>
          <cell r="C2155" t="str">
            <v>NBR 10LN-150A;A</v>
          </cell>
          <cell r="D2155" t="e">
            <v>#N/A</v>
          </cell>
          <cell r="E2155" t="str">
            <v>SIAM CAST</v>
          </cell>
          <cell r="F2155" t="str">
            <v>-</v>
          </cell>
          <cell r="G2155" t="str">
            <v>SCI-001N</v>
          </cell>
          <cell r="H2155" t="str">
            <v>INJ</v>
          </cell>
          <cell r="I2155" t="e">
            <v>#N/A</v>
          </cell>
          <cell r="J2155" t="e">
            <v>#N/A</v>
          </cell>
          <cell r="K2155" t="str">
            <v>N2704;PRS040</v>
          </cell>
          <cell r="L2155" t="e">
            <v>#N/A</v>
          </cell>
          <cell r="M2155" t="e">
            <v>#N/A</v>
          </cell>
          <cell r="N2155" t="str">
            <v>25X1</v>
          </cell>
          <cell r="O2155" t="str">
            <v>Comprssion</v>
          </cell>
          <cell r="P2155" t="str">
            <v>Sub.Cont.</v>
          </cell>
          <cell r="Q2155" t="str">
            <v>NO</v>
          </cell>
          <cell r="R2155" t="str">
            <v>-</v>
          </cell>
          <cell r="S2155">
            <v>100</v>
          </cell>
          <cell r="Y2155">
            <v>3</v>
          </cell>
          <cell r="Z2155">
            <v>210</v>
          </cell>
          <cell r="AA2155">
            <v>175</v>
          </cell>
          <cell r="AB2155">
            <v>15</v>
          </cell>
          <cell r="AC2155">
            <v>72</v>
          </cell>
          <cell r="AD2155" t="str">
            <v>RK</v>
          </cell>
          <cell r="AE2155">
            <v>0</v>
          </cell>
          <cell r="AF2155">
            <v>25</v>
          </cell>
          <cell r="AG2155" t="e">
            <v>#N/A</v>
          </cell>
          <cell r="AH2155" t="e">
            <v>#N/A</v>
          </cell>
          <cell r="AJ2155">
            <v>305.04000000000002</v>
          </cell>
          <cell r="AL2155">
            <v>15</v>
          </cell>
          <cell r="AM2155">
            <v>5</v>
          </cell>
          <cell r="AN2155">
            <v>375</v>
          </cell>
          <cell r="AO2155">
            <v>3.15</v>
          </cell>
          <cell r="AP2155" t="e">
            <v>#N/A</v>
          </cell>
          <cell r="AQ2155" t="e">
            <v>#N/A</v>
          </cell>
          <cell r="AR2155" t="e">
            <v>#N/A</v>
          </cell>
          <cell r="AS2155" t="e">
            <v>#N/A</v>
          </cell>
          <cell r="AT2155" t="e">
            <v>#N/A</v>
          </cell>
        </row>
        <row r="2156">
          <cell r="B2156" t="str">
            <v>NBR 10LN-200</v>
          </cell>
          <cell r="C2156" t="str">
            <v>NBR 10LN-200;A</v>
          </cell>
          <cell r="D2156" t="str">
            <v>F-RP</v>
          </cell>
          <cell r="E2156" t="str">
            <v>SIAM CAST</v>
          </cell>
          <cell r="F2156" t="str">
            <v>-</v>
          </cell>
          <cell r="G2156" t="str">
            <v>SCI-002N</v>
          </cell>
          <cell r="H2156" t="str">
            <v>INJ</v>
          </cell>
          <cell r="I2156" t="e">
            <v>#N/A</v>
          </cell>
          <cell r="J2156" t="e">
            <v>#N/A</v>
          </cell>
          <cell r="K2156" t="str">
            <v>N5704;INJ080</v>
          </cell>
          <cell r="L2156" t="e">
            <v>#N/A</v>
          </cell>
          <cell r="M2156" t="e">
            <v>#N/A</v>
          </cell>
          <cell r="N2156" t="str">
            <v>1X1</v>
          </cell>
          <cell r="O2156" t="str">
            <v>Comprssion</v>
          </cell>
          <cell r="P2156" t="str">
            <v>Sub.Cont.</v>
          </cell>
          <cell r="Q2156" t="str">
            <v>NO</v>
          </cell>
          <cell r="R2156" t="str">
            <v>-</v>
          </cell>
          <cell r="S2156">
            <v>100</v>
          </cell>
          <cell r="T2156" t="str">
            <v>JIG</v>
          </cell>
          <cell r="V2156" t="str">
            <v xml:space="preserve"> </v>
          </cell>
          <cell r="Y2156">
            <v>6</v>
          </cell>
          <cell r="Z2156">
            <v>650</v>
          </cell>
          <cell r="AA2156">
            <v>175</v>
          </cell>
          <cell r="AB2156">
            <v>10</v>
          </cell>
          <cell r="AC2156">
            <v>72</v>
          </cell>
          <cell r="AD2156" t="str">
            <v>RK</v>
          </cell>
          <cell r="AE2156">
            <v>0</v>
          </cell>
          <cell r="AF2156">
            <v>1</v>
          </cell>
          <cell r="AG2156" t="e">
            <v>#N/A</v>
          </cell>
          <cell r="AH2156" t="e">
            <v>#N/A</v>
          </cell>
          <cell r="AJ2156">
            <v>472.81200000000001</v>
          </cell>
          <cell r="AL2156">
            <v>75</v>
          </cell>
          <cell r="AM2156">
            <v>25</v>
          </cell>
          <cell r="AN2156">
            <v>75</v>
          </cell>
          <cell r="AO2156">
            <v>48.75</v>
          </cell>
          <cell r="AP2156" t="e">
            <v>#N/A</v>
          </cell>
          <cell r="AQ2156" t="e">
            <v>#N/A</v>
          </cell>
          <cell r="AR2156" t="e">
            <v>#N/A</v>
          </cell>
          <cell r="AS2156" t="e">
            <v>#N/A</v>
          </cell>
          <cell r="AT2156" t="e">
            <v>#N/A</v>
          </cell>
        </row>
        <row r="2157">
          <cell r="B2157" t="str">
            <v>NBR 10LN-200</v>
          </cell>
          <cell r="C2157" t="str">
            <v>NBR 10LN-200;A</v>
          </cell>
          <cell r="D2157" t="str">
            <v>F-RP</v>
          </cell>
          <cell r="E2157" t="str">
            <v>SIAM CAST</v>
          </cell>
          <cell r="F2157" t="str">
            <v>-</v>
          </cell>
          <cell r="G2157" t="str">
            <v>SCI-003N</v>
          </cell>
          <cell r="H2157" t="str">
            <v>INJ</v>
          </cell>
          <cell r="I2157" t="e">
            <v>#N/A</v>
          </cell>
          <cell r="J2157" t="e">
            <v>#N/A</v>
          </cell>
          <cell r="K2157" t="str">
            <v>N5704;INJ080</v>
          </cell>
          <cell r="L2157" t="e">
            <v>#N/A</v>
          </cell>
          <cell r="M2157" t="e">
            <v>#N/A</v>
          </cell>
          <cell r="N2157" t="str">
            <v>1X1</v>
          </cell>
          <cell r="O2157" t="str">
            <v>Compression</v>
          </cell>
          <cell r="P2157" t="str">
            <v>Sub.Cont.</v>
          </cell>
          <cell r="Q2157" t="str">
            <v>NO</v>
          </cell>
          <cell r="R2157" t="str">
            <v>-</v>
          </cell>
          <cell r="S2157">
            <v>100</v>
          </cell>
          <cell r="T2157">
            <v>36</v>
          </cell>
          <cell r="U2157">
            <v>28</v>
          </cell>
          <cell r="V2157">
            <v>28</v>
          </cell>
          <cell r="W2157">
            <v>10</v>
          </cell>
          <cell r="Y2157">
            <v>3</v>
          </cell>
          <cell r="Z2157">
            <v>650</v>
          </cell>
          <cell r="AA2157">
            <v>170</v>
          </cell>
          <cell r="AB2157">
            <v>1</v>
          </cell>
          <cell r="AC2157">
            <v>60</v>
          </cell>
          <cell r="AD2157" t="str">
            <v>RK</v>
          </cell>
          <cell r="AE2157">
            <v>0</v>
          </cell>
          <cell r="AF2157">
            <v>1</v>
          </cell>
          <cell r="AG2157" t="e">
            <v>#N/A</v>
          </cell>
          <cell r="AH2157" t="e">
            <v>#N/A</v>
          </cell>
          <cell r="AJ2157">
            <v>260</v>
          </cell>
          <cell r="AL2157">
            <v>75</v>
          </cell>
          <cell r="AM2157">
            <v>25</v>
          </cell>
          <cell r="AN2157">
            <v>75</v>
          </cell>
          <cell r="AO2157">
            <v>48.75</v>
          </cell>
          <cell r="AP2157">
            <v>0</v>
          </cell>
          <cell r="AQ2157" t="e">
            <v>#N/A</v>
          </cell>
          <cell r="AR2157" t="str">
            <v>PRS</v>
          </cell>
          <cell r="AS2157">
            <v>5.89</v>
          </cell>
          <cell r="AT2157" t="e">
            <v>#N/A</v>
          </cell>
        </row>
        <row r="2158">
          <cell r="B2158" t="str">
            <v>NBR 10LN-250</v>
          </cell>
          <cell r="C2158" t="str">
            <v>NBR 10LN-250;A</v>
          </cell>
          <cell r="D2158" t="str">
            <v>F-RP</v>
          </cell>
          <cell r="E2158" t="str">
            <v>SIAM CAST</v>
          </cell>
          <cell r="F2158" t="str">
            <v>-</v>
          </cell>
          <cell r="G2158" t="str">
            <v>SCI-004N</v>
          </cell>
          <cell r="H2158" t="str">
            <v>INJ</v>
          </cell>
          <cell r="I2158" t="e">
            <v>#N/A</v>
          </cell>
          <cell r="J2158" t="e">
            <v>#N/A</v>
          </cell>
          <cell r="K2158" t="str">
            <v>N5704;INJ080</v>
          </cell>
          <cell r="L2158" t="e">
            <v>#N/A</v>
          </cell>
          <cell r="M2158" t="e">
            <v>#N/A</v>
          </cell>
          <cell r="N2158" t="str">
            <v>1X1</v>
          </cell>
          <cell r="O2158" t="str">
            <v>Comprssion</v>
          </cell>
          <cell r="P2158" t="str">
            <v>Sub.Cont.</v>
          </cell>
          <cell r="Q2158" t="str">
            <v>NO</v>
          </cell>
          <cell r="R2158" t="str">
            <v>-</v>
          </cell>
          <cell r="S2158">
            <v>100</v>
          </cell>
          <cell r="T2158" t="str">
            <v>JIG</v>
          </cell>
          <cell r="Y2158">
            <v>4</v>
          </cell>
          <cell r="Z2158">
            <v>800</v>
          </cell>
          <cell r="AA2158">
            <v>175</v>
          </cell>
          <cell r="AB2158">
            <v>15</v>
          </cell>
          <cell r="AC2158">
            <v>80</v>
          </cell>
          <cell r="AD2158" t="str">
            <v>RK</v>
          </cell>
          <cell r="AE2158">
            <v>0</v>
          </cell>
          <cell r="AF2158">
            <v>1</v>
          </cell>
          <cell r="AG2158" t="e">
            <v>#N/A</v>
          </cell>
          <cell r="AH2158" t="e">
            <v>#N/A</v>
          </cell>
          <cell r="AJ2158">
            <v>1111</v>
          </cell>
          <cell r="AL2158">
            <v>75</v>
          </cell>
          <cell r="AM2158">
            <v>25</v>
          </cell>
          <cell r="AN2158">
            <v>75</v>
          </cell>
          <cell r="AO2158">
            <v>60</v>
          </cell>
          <cell r="AP2158" t="e">
            <v>#N/A</v>
          </cell>
          <cell r="AQ2158" t="e">
            <v>#N/A</v>
          </cell>
          <cell r="AR2158" t="e">
            <v>#N/A</v>
          </cell>
          <cell r="AS2158" t="e">
            <v>#N/A</v>
          </cell>
          <cell r="AT2158" t="e">
            <v>#N/A</v>
          </cell>
        </row>
        <row r="2159">
          <cell r="B2159" t="str">
            <v>NBR 10LN-250</v>
          </cell>
          <cell r="C2159" t="str">
            <v>NBR 10LN-250;A</v>
          </cell>
          <cell r="D2159" t="str">
            <v>F-RP</v>
          </cell>
          <cell r="E2159" t="str">
            <v>SIAM CAST</v>
          </cell>
          <cell r="F2159" t="str">
            <v>-</v>
          </cell>
          <cell r="G2159" t="str">
            <v>SCI-005N</v>
          </cell>
          <cell r="H2159" t="str">
            <v>INJ</v>
          </cell>
          <cell r="I2159" t="e">
            <v>#N/A</v>
          </cell>
          <cell r="J2159" t="e">
            <v>#N/A</v>
          </cell>
          <cell r="K2159" t="str">
            <v>N5704;INJ080</v>
          </cell>
          <cell r="L2159" t="e">
            <v>#N/A</v>
          </cell>
          <cell r="M2159" t="e">
            <v>#N/A</v>
          </cell>
          <cell r="N2159" t="str">
            <v>1X1</v>
          </cell>
          <cell r="O2159" t="str">
            <v>Comprssion</v>
          </cell>
          <cell r="P2159" t="str">
            <v>Sub.Cont.</v>
          </cell>
          <cell r="Q2159" t="str">
            <v>NO</v>
          </cell>
          <cell r="R2159" t="str">
            <v>-</v>
          </cell>
          <cell r="S2159">
            <v>100</v>
          </cell>
          <cell r="T2159" t="str">
            <v>JIG</v>
          </cell>
          <cell r="Y2159">
            <v>4</v>
          </cell>
          <cell r="Z2159">
            <v>800</v>
          </cell>
          <cell r="AA2159">
            <v>175</v>
          </cell>
          <cell r="AB2159">
            <v>10</v>
          </cell>
          <cell r="AC2159">
            <v>80</v>
          </cell>
          <cell r="AD2159" t="str">
            <v>RK</v>
          </cell>
          <cell r="AE2159">
            <v>0</v>
          </cell>
          <cell r="AF2159">
            <v>1</v>
          </cell>
          <cell r="AG2159" t="e">
            <v>#N/A</v>
          </cell>
          <cell r="AH2159" t="e">
            <v>#N/A</v>
          </cell>
          <cell r="AJ2159">
            <v>1230</v>
          </cell>
          <cell r="AL2159">
            <v>75</v>
          </cell>
          <cell r="AM2159">
            <v>25</v>
          </cell>
          <cell r="AN2159">
            <v>75</v>
          </cell>
          <cell r="AO2159">
            <v>60</v>
          </cell>
          <cell r="AP2159" t="e">
            <v>#N/A</v>
          </cell>
          <cell r="AQ2159" t="e">
            <v>#N/A</v>
          </cell>
          <cell r="AR2159" t="e">
            <v>#N/A</v>
          </cell>
          <cell r="AS2159" t="e">
            <v>#N/A</v>
          </cell>
          <cell r="AT2159" t="e">
            <v>#N/A</v>
          </cell>
        </row>
        <row r="2160">
          <cell r="B2160" t="str">
            <v>NBR 10LN-40</v>
          </cell>
          <cell r="C2160" t="str">
            <v>NBR 10LN-40;A</v>
          </cell>
          <cell r="D2160" t="str">
            <v>F-RP</v>
          </cell>
          <cell r="E2160" t="str">
            <v>SIAM CAST</v>
          </cell>
          <cell r="F2160" t="str">
            <v>-</v>
          </cell>
          <cell r="G2160" t="str">
            <v>SCI-006N</v>
          </cell>
          <cell r="H2160" t="str">
            <v>VAC</v>
          </cell>
          <cell r="I2160" t="e">
            <v>#N/A</v>
          </cell>
          <cell r="J2160" t="e">
            <v>#N/A</v>
          </cell>
          <cell r="K2160" t="str">
            <v>N2704;PRS080</v>
          </cell>
          <cell r="L2160" t="e">
            <v>#N/A</v>
          </cell>
          <cell r="M2160" t="e">
            <v>#N/A</v>
          </cell>
          <cell r="N2160" t="str">
            <v>1x1</v>
          </cell>
          <cell r="O2160" t="str">
            <v>Comprssion</v>
          </cell>
          <cell r="P2160" t="str">
            <v>Sub.Cont.</v>
          </cell>
          <cell r="Q2160" t="str">
            <v>NO</v>
          </cell>
          <cell r="R2160" t="str">
            <v>-</v>
          </cell>
          <cell r="S2160">
            <v>100</v>
          </cell>
          <cell r="T2160" t="str">
            <v>JIG</v>
          </cell>
          <cell r="Y2160">
            <v>3</v>
          </cell>
          <cell r="Z2160">
            <v>70</v>
          </cell>
          <cell r="AA2160">
            <v>175</v>
          </cell>
          <cell r="AB2160">
            <v>5</v>
          </cell>
          <cell r="AC2160">
            <v>42</v>
          </cell>
          <cell r="AD2160" t="str">
            <v>RK</v>
          </cell>
          <cell r="AE2160">
            <v>0</v>
          </cell>
          <cell r="AF2160">
            <v>1</v>
          </cell>
          <cell r="AG2160" t="e">
            <v>#N/A</v>
          </cell>
          <cell r="AH2160" t="e">
            <v>#N/A</v>
          </cell>
          <cell r="AJ2160">
            <v>1100</v>
          </cell>
          <cell r="AL2160">
            <v>90</v>
          </cell>
          <cell r="AM2160">
            <v>30</v>
          </cell>
          <cell r="AN2160">
            <v>90</v>
          </cell>
          <cell r="AO2160">
            <v>6.3</v>
          </cell>
          <cell r="AP2160" t="e">
            <v>#N/A</v>
          </cell>
          <cell r="AQ2160" t="e">
            <v>#N/A</v>
          </cell>
          <cell r="AR2160" t="e">
            <v>#N/A</v>
          </cell>
          <cell r="AS2160" t="e">
            <v>#N/A</v>
          </cell>
          <cell r="AT2160" t="e">
            <v>#N/A</v>
          </cell>
        </row>
        <row r="2161">
          <cell r="B2161" t="str">
            <v>NBR 10LN-40</v>
          </cell>
          <cell r="C2161" t="str">
            <v>NBR 10LN-40;A</v>
          </cell>
          <cell r="D2161" t="str">
            <v>F-RP</v>
          </cell>
          <cell r="E2161" t="str">
            <v>SIAM CAST</v>
          </cell>
          <cell r="F2161" t="str">
            <v>-</v>
          </cell>
          <cell r="G2161" t="str">
            <v>SCI-007N</v>
          </cell>
          <cell r="H2161" t="str">
            <v>VAC</v>
          </cell>
          <cell r="I2161" t="e">
            <v>#N/A</v>
          </cell>
          <cell r="J2161" t="e">
            <v>#N/A</v>
          </cell>
          <cell r="K2161" t="str">
            <v>N2704;PRS080</v>
          </cell>
          <cell r="L2161" t="e">
            <v>#N/A</v>
          </cell>
          <cell r="M2161" t="e">
            <v>#N/A</v>
          </cell>
          <cell r="N2161" t="str">
            <v>1x1</v>
          </cell>
          <cell r="O2161" t="str">
            <v>Comprssion</v>
          </cell>
          <cell r="P2161" t="str">
            <v>Sub.Cont.</v>
          </cell>
          <cell r="Q2161" t="str">
            <v>NO</v>
          </cell>
          <cell r="R2161" t="str">
            <v>-</v>
          </cell>
          <cell r="S2161">
            <v>100</v>
          </cell>
          <cell r="Y2161">
            <v>3</v>
          </cell>
          <cell r="Z2161">
            <v>70</v>
          </cell>
          <cell r="AA2161">
            <v>175</v>
          </cell>
          <cell r="AB2161">
            <v>1</v>
          </cell>
          <cell r="AC2161">
            <v>50</v>
          </cell>
          <cell r="AD2161" t="str">
            <v>RK</v>
          </cell>
          <cell r="AE2161">
            <v>0</v>
          </cell>
          <cell r="AF2161">
            <v>1</v>
          </cell>
          <cell r="AG2161" t="e">
            <v>#N/A</v>
          </cell>
          <cell r="AH2161" t="e">
            <v>#N/A</v>
          </cell>
          <cell r="AJ2161">
            <v>124</v>
          </cell>
          <cell r="AL2161">
            <v>90</v>
          </cell>
          <cell r="AM2161">
            <v>30</v>
          </cell>
          <cell r="AN2161">
            <v>90</v>
          </cell>
          <cell r="AO2161">
            <v>6.3</v>
          </cell>
          <cell r="AP2161" t="e">
            <v>#N/A</v>
          </cell>
          <cell r="AQ2161" t="e">
            <v>#N/A</v>
          </cell>
          <cell r="AR2161" t="e">
            <v>#N/A</v>
          </cell>
          <cell r="AS2161" t="e">
            <v>#N/A</v>
          </cell>
          <cell r="AT2161" t="e">
            <v>#N/A</v>
          </cell>
        </row>
        <row r="2162">
          <cell r="B2162" t="str">
            <v>NBR 10LN-50</v>
          </cell>
          <cell r="C2162" t="str">
            <v>NBR 10LN-50;A</v>
          </cell>
          <cell r="D2162" t="str">
            <v>F-RP</v>
          </cell>
          <cell r="E2162" t="str">
            <v>SIAM CAST</v>
          </cell>
          <cell r="F2162" t="str">
            <v>-</v>
          </cell>
          <cell r="G2162" t="str">
            <v>SCI-008N</v>
          </cell>
          <cell r="H2162" t="str">
            <v>VAC</v>
          </cell>
          <cell r="I2162" t="e">
            <v>#N/A</v>
          </cell>
          <cell r="J2162" t="e">
            <v>#N/A</v>
          </cell>
          <cell r="K2162" t="str">
            <v>N2704;PRS080</v>
          </cell>
          <cell r="L2162" t="e">
            <v>#N/A</v>
          </cell>
          <cell r="M2162" t="e">
            <v>#N/A</v>
          </cell>
          <cell r="N2162" t="str">
            <v>4x1</v>
          </cell>
          <cell r="O2162" t="str">
            <v>Compression</v>
          </cell>
          <cell r="P2162" t="str">
            <v>Sub.Cont.</v>
          </cell>
          <cell r="Q2162" t="str">
            <v>NO</v>
          </cell>
          <cell r="R2162" t="str">
            <v>-</v>
          </cell>
          <cell r="S2162">
            <v>100</v>
          </cell>
          <cell r="T2162">
            <v>2</v>
          </cell>
          <cell r="U2162">
            <v>16</v>
          </cell>
          <cell r="V2162">
            <v>255</v>
          </cell>
          <cell r="W2162">
            <v>6</v>
          </cell>
          <cell r="Y2162">
            <v>4</v>
          </cell>
          <cell r="Z2162">
            <v>320</v>
          </cell>
          <cell r="AA2162">
            <v>180</v>
          </cell>
          <cell r="AB2162">
            <v>5</v>
          </cell>
          <cell r="AC2162">
            <v>40</v>
          </cell>
          <cell r="AD2162" t="str">
            <v>SE</v>
          </cell>
          <cell r="AE2162">
            <v>0</v>
          </cell>
          <cell r="AF2162">
            <v>4</v>
          </cell>
          <cell r="AG2162" t="e">
            <v>#N/A</v>
          </cell>
          <cell r="AH2162" t="e">
            <v>#N/A</v>
          </cell>
          <cell r="AJ2162">
            <v>198</v>
          </cell>
          <cell r="AL2162">
            <v>75</v>
          </cell>
          <cell r="AM2162">
            <v>25</v>
          </cell>
          <cell r="AN2162">
            <v>300</v>
          </cell>
          <cell r="AO2162">
            <v>24</v>
          </cell>
          <cell r="AP2162" t="e">
            <v>#N/A</v>
          </cell>
          <cell r="AQ2162" t="e">
            <v>#N/A</v>
          </cell>
          <cell r="AR2162" t="e">
            <v>#N/A</v>
          </cell>
          <cell r="AS2162" t="e">
            <v>#N/A</v>
          </cell>
          <cell r="AT2162" t="e">
            <v>#N/A</v>
          </cell>
        </row>
        <row r="2163">
          <cell r="B2163" t="str">
            <v>NBR 10LN-50</v>
          </cell>
          <cell r="C2163" t="str">
            <v>NBR 10LN-50;A</v>
          </cell>
          <cell r="D2163" t="str">
            <v>F-RP</v>
          </cell>
          <cell r="E2163" t="str">
            <v>SIAM CAST</v>
          </cell>
          <cell r="F2163" t="str">
            <v>-</v>
          </cell>
          <cell r="G2163" t="str">
            <v>SCI-009N</v>
          </cell>
          <cell r="H2163" t="str">
            <v>VAC</v>
          </cell>
          <cell r="I2163" t="e">
            <v>#N/A</v>
          </cell>
          <cell r="J2163" t="e">
            <v>#N/A</v>
          </cell>
          <cell r="K2163" t="str">
            <v>N2704;PRS080</v>
          </cell>
          <cell r="L2163" t="e">
            <v>#N/A</v>
          </cell>
          <cell r="M2163" t="e">
            <v>#N/A</v>
          </cell>
          <cell r="N2163" t="str">
            <v>4x1</v>
          </cell>
          <cell r="O2163" t="str">
            <v>Compression</v>
          </cell>
          <cell r="P2163" t="str">
            <v>Sub.Cont.</v>
          </cell>
          <cell r="Q2163" t="str">
            <v>NO</v>
          </cell>
          <cell r="R2163" t="str">
            <v>-</v>
          </cell>
          <cell r="S2163">
            <v>100</v>
          </cell>
          <cell r="Y2163">
            <v>5</v>
          </cell>
          <cell r="Z2163">
            <v>320</v>
          </cell>
          <cell r="AA2163">
            <v>175</v>
          </cell>
          <cell r="AB2163">
            <v>0</v>
          </cell>
          <cell r="AC2163">
            <v>55</v>
          </cell>
          <cell r="AD2163" t="str">
            <v>RK</v>
          </cell>
          <cell r="AE2163">
            <v>0</v>
          </cell>
          <cell r="AF2163">
            <v>4</v>
          </cell>
          <cell r="AG2163" t="e">
            <v>#N/A</v>
          </cell>
          <cell r="AH2163" t="e">
            <v>#N/A</v>
          </cell>
          <cell r="AJ2163">
            <v>1000.1376</v>
          </cell>
          <cell r="AL2163">
            <v>75</v>
          </cell>
          <cell r="AM2163">
            <v>25</v>
          </cell>
          <cell r="AN2163">
            <v>300</v>
          </cell>
          <cell r="AO2163">
            <v>24</v>
          </cell>
          <cell r="AP2163" t="e">
            <v>#N/A</v>
          </cell>
          <cell r="AQ2163" t="e">
            <v>#N/A</v>
          </cell>
          <cell r="AR2163" t="e">
            <v>#N/A</v>
          </cell>
          <cell r="AS2163" t="e">
            <v>#N/A</v>
          </cell>
          <cell r="AT2163" t="e">
            <v>#N/A</v>
          </cell>
        </row>
        <row r="2164">
          <cell r="B2164" t="str">
            <v>NBR 10LN-65</v>
          </cell>
          <cell r="C2164" t="str">
            <v>NBR 10LN-65;A</v>
          </cell>
          <cell r="D2164" t="str">
            <v>F-RP</v>
          </cell>
          <cell r="E2164" t="str">
            <v>SIAM CAST</v>
          </cell>
          <cell r="F2164" t="str">
            <v>-</v>
          </cell>
          <cell r="G2164" t="str">
            <v>SCI-010N</v>
          </cell>
          <cell r="H2164" t="str">
            <v>INJ</v>
          </cell>
          <cell r="I2164" t="e">
            <v>#N/A</v>
          </cell>
          <cell r="J2164" t="e">
            <v>#N/A</v>
          </cell>
          <cell r="K2164" t="str">
            <v>N2704;PRS080</v>
          </cell>
          <cell r="L2164" t="e">
            <v>#N/A</v>
          </cell>
          <cell r="M2164" t="e">
            <v>#N/A</v>
          </cell>
          <cell r="N2164" t="str">
            <v>4x1</v>
          </cell>
          <cell r="O2164" t="str">
            <v>Comprssion</v>
          </cell>
          <cell r="P2164" t="str">
            <v>Sub.Cont.</v>
          </cell>
          <cell r="Q2164" t="str">
            <v>NO</v>
          </cell>
          <cell r="R2164" t="str">
            <v>-</v>
          </cell>
          <cell r="S2164">
            <v>100</v>
          </cell>
          <cell r="Y2164">
            <v>3</v>
          </cell>
          <cell r="Z2164">
            <v>458</v>
          </cell>
          <cell r="AA2164">
            <v>175</v>
          </cell>
          <cell r="AB2164">
            <v>3</v>
          </cell>
          <cell r="AC2164">
            <v>60</v>
          </cell>
          <cell r="AD2164" t="str">
            <v>RK</v>
          </cell>
          <cell r="AE2164">
            <v>0</v>
          </cell>
          <cell r="AF2164">
            <v>4</v>
          </cell>
          <cell r="AG2164" t="e">
            <v>#N/A</v>
          </cell>
          <cell r="AH2164" t="e">
            <v>#N/A</v>
          </cell>
          <cell r="AJ2164">
            <v>129</v>
          </cell>
          <cell r="AL2164">
            <v>75</v>
          </cell>
          <cell r="AM2164">
            <v>25</v>
          </cell>
          <cell r="AN2164">
            <v>300</v>
          </cell>
          <cell r="AO2164">
            <v>34.35</v>
          </cell>
          <cell r="AP2164" t="e">
            <v>#N/A</v>
          </cell>
          <cell r="AQ2164" t="e">
            <v>#N/A</v>
          </cell>
          <cell r="AR2164" t="e">
            <v>#N/A</v>
          </cell>
          <cell r="AS2164" t="e">
            <v>#N/A</v>
          </cell>
          <cell r="AT2164" t="e">
            <v>#N/A</v>
          </cell>
        </row>
        <row r="2165">
          <cell r="B2165" t="str">
            <v>NBR 10LN-65</v>
          </cell>
          <cell r="C2165" t="str">
            <v>NBR 10LN-65;A</v>
          </cell>
          <cell r="D2165" t="str">
            <v>F-RP</v>
          </cell>
          <cell r="E2165" t="str">
            <v>SIAM CAST</v>
          </cell>
          <cell r="F2165" t="str">
            <v>-</v>
          </cell>
          <cell r="G2165" t="str">
            <v>SCI-011N</v>
          </cell>
          <cell r="H2165" t="str">
            <v>INJ</v>
          </cell>
          <cell r="I2165" t="e">
            <v>#N/A</v>
          </cell>
          <cell r="J2165" t="e">
            <v>#N/A</v>
          </cell>
          <cell r="K2165" t="str">
            <v>N2704;PRS080</v>
          </cell>
          <cell r="L2165" t="e">
            <v>#N/A</v>
          </cell>
          <cell r="M2165" t="e">
            <v>#N/A</v>
          </cell>
          <cell r="N2165" t="str">
            <v>4x1</v>
          </cell>
          <cell r="O2165" t="str">
            <v>Comprssion</v>
          </cell>
          <cell r="P2165" t="str">
            <v>Sub.Cont.</v>
          </cell>
          <cell r="Q2165" t="str">
            <v>NO</v>
          </cell>
          <cell r="R2165" t="str">
            <v>-</v>
          </cell>
          <cell r="S2165">
            <v>100</v>
          </cell>
          <cell r="Y2165">
            <v>3</v>
          </cell>
          <cell r="Z2165">
            <v>458</v>
          </cell>
          <cell r="AA2165">
            <v>175</v>
          </cell>
          <cell r="AB2165">
            <v>5</v>
          </cell>
          <cell r="AC2165">
            <v>50</v>
          </cell>
          <cell r="AD2165" t="str">
            <v>RK</v>
          </cell>
          <cell r="AE2165">
            <v>0</v>
          </cell>
          <cell r="AF2165">
            <v>4</v>
          </cell>
          <cell r="AG2165" t="e">
            <v>#N/A</v>
          </cell>
          <cell r="AH2165" t="e">
            <v>#N/A</v>
          </cell>
          <cell r="AJ2165">
            <v>132</v>
          </cell>
          <cell r="AL2165">
            <v>75</v>
          </cell>
          <cell r="AM2165">
            <v>25</v>
          </cell>
          <cell r="AN2165">
            <v>300</v>
          </cell>
          <cell r="AO2165">
            <v>34.35</v>
          </cell>
          <cell r="AP2165" t="e">
            <v>#N/A</v>
          </cell>
          <cell r="AQ2165" t="e">
            <v>#N/A</v>
          </cell>
          <cell r="AR2165" t="e">
            <v>#N/A</v>
          </cell>
          <cell r="AS2165" t="e">
            <v>#N/A</v>
          </cell>
          <cell r="AT2165" t="e">
            <v>#N/A</v>
          </cell>
        </row>
        <row r="2166">
          <cell r="B2166" t="str">
            <v>NBR 10LN-80</v>
          </cell>
          <cell r="C2166" t="str">
            <v>NBR 10LN-80;A</v>
          </cell>
          <cell r="D2166" t="str">
            <v>F-RP</v>
          </cell>
          <cell r="E2166" t="str">
            <v>SIAM CAST</v>
          </cell>
          <cell r="F2166" t="str">
            <v>-</v>
          </cell>
          <cell r="G2166" t="str">
            <v>SCI-012E</v>
          </cell>
          <cell r="H2166" t="str">
            <v>INJ</v>
          </cell>
          <cell r="I2166" t="e">
            <v>#N/A</v>
          </cell>
          <cell r="J2166" t="e">
            <v>#N/A</v>
          </cell>
          <cell r="K2166" t="str">
            <v>N2704;PRS080</v>
          </cell>
          <cell r="L2166" t="e">
            <v>#N/A</v>
          </cell>
          <cell r="M2166" t="e">
            <v>#N/A</v>
          </cell>
          <cell r="N2166" t="str">
            <v>4X1</v>
          </cell>
          <cell r="O2166" t="str">
            <v>Comprssion</v>
          </cell>
          <cell r="P2166" t="str">
            <v>Sub.Cont.</v>
          </cell>
          <cell r="Q2166" t="str">
            <v>NO</v>
          </cell>
          <cell r="R2166" t="str">
            <v>-</v>
          </cell>
          <cell r="S2166">
            <v>100</v>
          </cell>
          <cell r="Y2166">
            <v>3</v>
          </cell>
          <cell r="Z2166">
            <v>570</v>
          </cell>
          <cell r="AA2166">
            <v>175</v>
          </cell>
          <cell r="AB2166">
            <v>1</v>
          </cell>
          <cell r="AC2166">
            <v>50</v>
          </cell>
          <cell r="AD2166" t="str">
            <v>RK</v>
          </cell>
          <cell r="AE2166">
            <v>0</v>
          </cell>
          <cell r="AF2166">
            <v>4</v>
          </cell>
          <cell r="AG2166" t="e">
            <v>#N/A</v>
          </cell>
          <cell r="AH2166" t="e">
            <v>#N/A</v>
          </cell>
          <cell r="AJ2166">
            <v>155</v>
          </cell>
          <cell r="AL2166">
            <v>75</v>
          </cell>
          <cell r="AM2166">
            <v>25</v>
          </cell>
          <cell r="AN2166">
            <v>300</v>
          </cell>
          <cell r="AO2166">
            <v>42.75</v>
          </cell>
          <cell r="AP2166" t="e">
            <v>#N/A</v>
          </cell>
          <cell r="AQ2166" t="e">
            <v>#N/A</v>
          </cell>
          <cell r="AR2166" t="e">
            <v>#N/A</v>
          </cell>
          <cell r="AS2166" t="e">
            <v>#N/A</v>
          </cell>
          <cell r="AT2166" t="e">
            <v>#N/A</v>
          </cell>
        </row>
        <row r="2167">
          <cell r="B2167" t="str">
            <v>NBR 10LN-80</v>
          </cell>
          <cell r="C2167" t="str">
            <v>NBR 10LN-80;A</v>
          </cell>
          <cell r="D2167" t="str">
            <v>F-RP</v>
          </cell>
          <cell r="E2167" t="str">
            <v>SIAM CAST</v>
          </cell>
          <cell r="F2167" t="str">
            <v>-</v>
          </cell>
          <cell r="G2167" t="str">
            <v>SCI-013E</v>
          </cell>
          <cell r="H2167" t="str">
            <v>INJ</v>
          </cell>
          <cell r="I2167" t="e">
            <v>#N/A</v>
          </cell>
          <cell r="J2167" t="e">
            <v>#N/A</v>
          </cell>
          <cell r="K2167" t="str">
            <v>N2704;PRS080</v>
          </cell>
          <cell r="L2167" t="e">
            <v>#N/A</v>
          </cell>
          <cell r="M2167" t="e">
            <v>#N/A</v>
          </cell>
          <cell r="N2167" t="str">
            <v>4X1</v>
          </cell>
          <cell r="O2167" t="str">
            <v>Compression</v>
          </cell>
          <cell r="P2167" t="str">
            <v>Sub.Cont.</v>
          </cell>
          <cell r="Q2167" t="str">
            <v>NO</v>
          </cell>
          <cell r="R2167" t="str">
            <v>-</v>
          </cell>
          <cell r="S2167">
            <v>100</v>
          </cell>
          <cell r="Y2167">
            <v>3</v>
          </cell>
          <cell r="Z2167">
            <v>570</v>
          </cell>
          <cell r="AA2167">
            <v>175</v>
          </cell>
          <cell r="AB2167">
            <v>3</v>
          </cell>
          <cell r="AC2167">
            <v>50</v>
          </cell>
          <cell r="AD2167" t="str">
            <v>RK</v>
          </cell>
          <cell r="AE2167">
            <v>0</v>
          </cell>
          <cell r="AF2167">
            <v>4</v>
          </cell>
          <cell r="AG2167" t="e">
            <v>#N/A</v>
          </cell>
          <cell r="AH2167" t="e">
            <v>#N/A</v>
          </cell>
          <cell r="AJ2167">
            <v>126</v>
          </cell>
          <cell r="AL2167">
            <v>75</v>
          </cell>
          <cell r="AM2167">
            <v>25</v>
          </cell>
          <cell r="AN2167">
            <v>300</v>
          </cell>
          <cell r="AO2167">
            <v>42.75</v>
          </cell>
          <cell r="AP2167" t="e">
            <v>#N/A</v>
          </cell>
          <cell r="AQ2167" t="e">
            <v>#N/A</v>
          </cell>
          <cell r="AR2167" t="e">
            <v>#N/A</v>
          </cell>
          <cell r="AS2167" t="e">
            <v>#N/A</v>
          </cell>
          <cell r="AT2167" t="e">
            <v>#N/A</v>
          </cell>
        </row>
        <row r="2168">
          <cell r="B2168" t="str">
            <v>NBR 10LN-80A</v>
          </cell>
          <cell r="C2168" t="str">
            <v>NBR 10LN-80A;A</v>
          </cell>
          <cell r="D2168" t="e">
            <v>#N/A</v>
          </cell>
          <cell r="E2168" t="str">
            <v>SIAM CAST</v>
          </cell>
          <cell r="F2168" t="str">
            <v>-</v>
          </cell>
          <cell r="G2168" t="str">
            <v>SCI-014E</v>
          </cell>
          <cell r="H2168" t="str">
            <v>INJ</v>
          </cell>
          <cell r="I2168" t="e">
            <v>#N/A</v>
          </cell>
          <cell r="J2168" t="e">
            <v>#N/A</v>
          </cell>
          <cell r="K2168" t="str">
            <v>N2704;PRS040</v>
          </cell>
          <cell r="L2168" t="e">
            <v>#N/A</v>
          </cell>
          <cell r="M2168" t="e">
            <v>#N/A</v>
          </cell>
          <cell r="N2168" t="str">
            <v>25X1</v>
          </cell>
          <cell r="O2168" t="str">
            <v>Compression</v>
          </cell>
          <cell r="P2168" t="str">
            <v>Sub.Cont.</v>
          </cell>
          <cell r="Q2168" t="str">
            <v>NO</v>
          </cell>
          <cell r="R2168" t="str">
            <v>-</v>
          </cell>
          <cell r="S2168">
            <v>100</v>
          </cell>
          <cell r="T2168">
            <v>10</v>
          </cell>
          <cell r="U2168">
            <v>18</v>
          </cell>
          <cell r="V2168">
            <v>22</v>
          </cell>
          <cell r="W2168">
            <v>12</v>
          </cell>
          <cell r="Y2168">
            <v>5</v>
          </cell>
          <cell r="Z2168">
            <v>210</v>
          </cell>
          <cell r="AA2168">
            <v>180</v>
          </cell>
          <cell r="AB2168">
            <v>5</v>
          </cell>
          <cell r="AC2168">
            <v>40</v>
          </cell>
          <cell r="AD2168" t="str">
            <v>T/L</v>
          </cell>
          <cell r="AE2168">
            <v>0</v>
          </cell>
          <cell r="AF2168">
            <v>25</v>
          </cell>
          <cell r="AG2168" t="e">
            <v>#N/A</v>
          </cell>
          <cell r="AH2168" t="e">
            <v>#N/A</v>
          </cell>
          <cell r="AJ2168">
            <v>492</v>
          </cell>
          <cell r="AL2168">
            <v>15</v>
          </cell>
          <cell r="AM2168">
            <v>5</v>
          </cell>
          <cell r="AN2168">
            <v>375</v>
          </cell>
          <cell r="AO2168">
            <v>3.15</v>
          </cell>
          <cell r="AP2168" t="e">
            <v>#N/A</v>
          </cell>
          <cell r="AQ2168" t="e">
            <v>#N/A</v>
          </cell>
          <cell r="AR2168" t="e">
            <v>#N/A</v>
          </cell>
          <cell r="AS2168" t="e">
            <v>#N/A</v>
          </cell>
          <cell r="AT2168" t="e">
            <v>#N/A</v>
          </cell>
        </row>
        <row r="2169">
          <cell r="B2169" t="str">
            <v>NBR 10LN-80A</v>
          </cell>
          <cell r="C2169" t="str">
            <v>NBR 10LN-80A;A</v>
          </cell>
          <cell r="D2169" t="e">
            <v>#N/A</v>
          </cell>
          <cell r="E2169" t="str">
            <v>SIAM CAST</v>
          </cell>
          <cell r="F2169" t="str">
            <v>-</v>
          </cell>
          <cell r="G2169" t="str">
            <v>SCI-015E</v>
          </cell>
          <cell r="H2169" t="str">
            <v>INJ</v>
          </cell>
          <cell r="I2169" t="e">
            <v>#N/A</v>
          </cell>
          <cell r="J2169" t="e">
            <v>#N/A</v>
          </cell>
          <cell r="K2169" t="str">
            <v>N2704;PRS040</v>
          </cell>
          <cell r="L2169" t="e">
            <v>#N/A</v>
          </cell>
          <cell r="M2169" t="e">
            <v>#N/A</v>
          </cell>
          <cell r="N2169" t="str">
            <v>25X1</v>
          </cell>
          <cell r="O2169" t="str">
            <v>Comprssion</v>
          </cell>
          <cell r="P2169" t="str">
            <v>Sub.Cont.</v>
          </cell>
          <cell r="Q2169" t="str">
            <v>NO</v>
          </cell>
          <cell r="R2169" t="str">
            <v>-</v>
          </cell>
          <cell r="S2169">
            <v>100</v>
          </cell>
          <cell r="Y2169">
            <v>3</v>
          </cell>
          <cell r="Z2169">
            <v>210</v>
          </cell>
          <cell r="AA2169">
            <v>175</v>
          </cell>
          <cell r="AB2169">
            <v>3</v>
          </cell>
          <cell r="AC2169">
            <v>40</v>
          </cell>
          <cell r="AD2169" t="str">
            <v>RK</v>
          </cell>
          <cell r="AE2169">
            <v>0</v>
          </cell>
          <cell r="AF2169">
            <v>25</v>
          </cell>
          <cell r="AG2169" t="e">
            <v>#N/A</v>
          </cell>
          <cell r="AH2169" t="e">
            <v>#N/A</v>
          </cell>
          <cell r="AJ2169">
            <v>129</v>
          </cell>
          <cell r="AL2169">
            <v>15</v>
          </cell>
          <cell r="AM2169">
            <v>5</v>
          </cell>
          <cell r="AN2169">
            <v>375</v>
          </cell>
          <cell r="AO2169">
            <v>3.15</v>
          </cell>
          <cell r="AP2169" t="e">
            <v>#N/A</v>
          </cell>
          <cell r="AQ2169" t="e">
            <v>#N/A</v>
          </cell>
          <cell r="AR2169" t="e">
            <v>#N/A</v>
          </cell>
          <cell r="AS2169" t="e">
            <v>#N/A</v>
          </cell>
          <cell r="AT2169" t="e">
            <v>#N/A</v>
          </cell>
        </row>
        <row r="2170">
          <cell r="B2170" t="str">
            <v>NO-8"</v>
          </cell>
          <cell r="C2170" t="str">
            <v>NO-8"</v>
          </cell>
          <cell r="D2170" t="e">
            <v>#N/A</v>
          </cell>
          <cell r="E2170" t="str">
            <v>SIAM CAST</v>
          </cell>
          <cell r="F2170" t="str">
            <v>-</v>
          </cell>
          <cell r="G2170" t="str">
            <v>SCI-016E</v>
          </cell>
          <cell r="H2170" t="str">
            <v>VK</v>
          </cell>
          <cell r="I2170" t="e">
            <v>#N/A</v>
          </cell>
          <cell r="J2170" t="e">
            <v>#N/A</v>
          </cell>
          <cell r="K2170" t="str">
            <v>C-2712</v>
          </cell>
          <cell r="L2170" t="e">
            <v>#N/A</v>
          </cell>
          <cell r="M2170" t="e">
            <v>#N/A</v>
          </cell>
          <cell r="N2170" t="str">
            <v>1x1</v>
          </cell>
          <cell r="O2170" t="str">
            <v>Comprssion</v>
          </cell>
          <cell r="P2170" t="str">
            <v>Press Dep.</v>
          </cell>
          <cell r="Q2170" t="str">
            <v>NO</v>
          </cell>
          <cell r="R2170" t="str">
            <v>-</v>
          </cell>
          <cell r="S2170">
            <v>120</v>
          </cell>
          <cell r="Y2170">
            <v>5</v>
          </cell>
          <cell r="Z2170">
            <v>0</v>
          </cell>
          <cell r="AA2170">
            <v>175</v>
          </cell>
          <cell r="AB2170">
            <v>0</v>
          </cell>
          <cell r="AC2170">
            <v>70</v>
          </cell>
          <cell r="AD2170" t="str">
            <v>RK</v>
          </cell>
          <cell r="AE2170">
            <v>0</v>
          </cell>
          <cell r="AF2170">
            <v>1</v>
          </cell>
          <cell r="AG2170" t="e">
            <v>#N/A</v>
          </cell>
          <cell r="AH2170" t="e">
            <v>#N/A</v>
          </cell>
          <cell r="AJ2170">
            <v>129</v>
          </cell>
          <cell r="AL2170" t="e">
            <v>#N/A</v>
          </cell>
          <cell r="AM2170" t="e">
            <v>#N/A</v>
          </cell>
          <cell r="AN2170" t="e">
            <v>#N/A</v>
          </cell>
          <cell r="AO2170" t="e">
            <v>#N/A</v>
          </cell>
          <cell r="AP2170" t="e">
            <v>#N/A</v>
          </cell>
          <cell r="AQ2170" t="e">
            <v>#N/A</v>
          </cell>
          <cell r="AR2170" t="e">
            <v>#N/A</v>
          </cell>
          <cell r="AS2170" t="e">
            <v>#N/A</v>
          </cell>
          <cell r="AT2170" t="e">
            <v>#N/A</v>
          </cell>
        </row>
        <row r="2171">
          <cell r="B2171" t="str">
            <v>NR447576</v>
          </cell>
          <cell r="C2171" t="str">
            <v>NR447576</v>
          </cell>
          <cell r="D2171" t="e">
            <v>#N/A</v>
          </cell>
          <cell r="E2171" t="str">
            <v>SIAM CAST</v>
          </cell>
          <cell r="F2171" t="str">
            <v>-</v>
          </cell>
          <cell r="G2171" t="str">
            <v>SCI-017E</v>
          </cell>
          <cell r="I2171" t="e">
            <v>#N/A</v>
          </cell>
          <cell r="J2171" t="e">
            <v>#N/A</v>
          </cell>
          <cell r="K2171" t="str">
            <v>E-2560</v>
          </cell>
          <cell r="L2171" t="e">
            <v>#N/A</v>
          </cell>
          <cell r="M2171" t="e">
            <v>#N/A</v>
          </cell>
          <cell r="N2171" t="str">
            <v>9x1</v>
          </cell>
          <cell r="O2171" t="str">
            <v>Compression</v>
          </cell>
          <cell r="P2171" t="str">
            <v>Press Dep.</v>
          </cell>
          <cell r="Q2171" t="str">
            <v>NO</v>
          </cell>
          <cell r="R2171" t="str">
            <v>205/220</v>
          </cell>
          <cell r="S2171">
            <v>120</v>
          </cell>
          <cell r="T2171">
            <v>2</v>
          </cell>
          <cell r="W2171">
            <v>10</v>
          </cell>
          <cell r="Y2171">
            <v>12</v>
          </cell>
          <cell r="Z2171">
            <v>0</v>
          </cell>
          <cell r="AA2171">
            <v>170</v>
          </cell>
          <cell r="AB2171">
            <v>15</v>
          </cell>
          <cell r="AC2171">
            <v>60</v>
          </cell>
          <cell r="AD2171" t="str">
            <v>RK</v>
          </cell>
          <cell r="AE2171">
            <v>2450</v>
          </cell>
          <cell r="AF2171">
            <v>9</v>
          </cell>
          <cell r="AG2171" t="e">
            <v>#N/A</v>
          </cell>
          <cell r="AH2171" t="e">
            <v>#N/A</v>
          </cell>
          <cell r="AJ2171">
            <v>290</v>
          </cell>
          <cell r="AL2171" t="e">
            <v>#N/A</v>
          </cell>
          <cell r="AM2171" t="e">
            <v>#N/A</v>
          </cell>
          <cell r="AN2171" t="e">
            <v>#N/A</v>
          </cell>
          <cell r="AO2171" t="e">
            <v>#N/A</v>
          </cell>
          <cell r="AP2171" t="e">
            <v>#N/A</v>
          </cell>
          <cell r="AQ2171" t="e">
            <v>#N/A</v>
          </cell>
          <cell r="AR2171" t="e">
            <v>#N/A</v>
          </cell>
          <cell r="AS2171" t="e">
            <v>#N/A</v>
          </cell>
          <cell r="AT2171" t="e">
            <v>#N/A</v>
          </cell>
        </row>
        <row r="2172">
          <cell r="B2172" t="str">
            <v>P1180176</v>
          </cell>
          <cell r="C2172" t="str">
            <v>P1180176;A</v>
          </cell>
          <cell r="D2172" t="str">
            <v>F-RPM</v>
          </cell>
          <cell r="E2172" t="str">
            <v>SIAM CAST</v>
          </cell>
          <cell r="F2172" t="str">
            <v>-</v>
          </cell>
          <cell r="G2172" t="str">
            <v>SCI-018E</v>
          </cell>
          <cell r="H2172" t="str">
            <v>INM 4,16,17,28,32-35</v>
          </cell>
          <cell r="I2172" t="e">
            <v>#N/A</v>
          </cell>
          <cell r="J2172" t="e">
            <v>#N/A</v>
          </cell>
          <cell r="K2172" t="str">
            <v>N-5823;INJ080</v>
          </cell>
          <cell r="L2172">
            <v>68</v>
          </cell>
          <cell r="M2172">
            <v>945.4545454545455</v>
          </cell>
          <cell r="N2172" t="str">
            <v>4x1</v>
          </cell>
          <cell r="O2172" t="str">
            <v>Compression</v>
          </cell>
          <cell r="P2172" t="str">
            <v>Press Dep.</v>
          </cell>
          <cell r="Q2172" t="str">
            <v>NO</v>
          </cell>
          <cell r="R2172" t="str">
            <v>205/220</v>
          </cell>
          <cell r="S2172">
            <v>120</v>
          </cell>
          <cell r="T2172">
            <v>2</v>
          </cell>
          <cell r="W2172">
            <v>10</v>
          </cell>
          <cell r="Y2172">
            <v>12</v>
          </cell>
          <cell r="Z2172">
            <v>275</v>
          </cell>
          <cell r="AA2172">
            <v>170</v>
          </cell>
          <cell r="AB2172">
            <v>20</v>
          </cell>
          <cell r="AC2172">
            <v>60</v>
          </cell>
          <cell r="AD2172" t="str">
            <v>RK</v>
          </cell>
          <cell r="AE2172">
            <v>6000</v>
          </cell>
          <cell r="AF2172">
            <v>4</v>
          </cell>
          <cell r="AG2172">
            <v>68</v>
          </cell>
          <cell r="AH2172">
            <v>989.09090909090912</v>
          </cell>
          <cell r="AJ2172">
            <v>295</v>
          </cell>
          <cell r="AL2172">
            <v>66</v>
          </cell>
          <cell r="AM2172">
            <v>22</v>
          </cell>
          <cell r="AN2172">
            <v>264</v>
          </cell>
          <cell r="AO2172">
            <v>18.149999999999999</v>
          </cell>
          <cell r="AP2172" t="e">
            <v>#N/A</v>
          </cell>
          <cell r="AQ2172" t="e">
            <v>#N/A</v>
          </cell>
          <cell r="AR2172" t="e">
            <v>#N/A</v>
          </cell>
          <cell r="AS2172" t="e">
            <v>#N/A</v>
          </cell>
          <cell r="AT2172" t="e">
            <v>#N/A</v>
          </cell>
        </row>
        <row r="2173">
          <cell r="B2173" t="str">
            <v>P1180177</v>
          </cell>
          <cell r="C2173" t="str">
            <v>P1180177;A</v>
          </cell>
          <cell r="D2173" t="str">
            <v>F-EM</v>
          </cell>
          <cell r="E2173" t="str">
            <v>SIAM CAST</v>
          </cell>
          <cell r="F2173" t="str">
            <v>-</v>
          </cell>
          <cell r="G2173" t="str">
            <v>SCI-020E</v>
          </cell>
          <cell r="H2173" t="str">
            <v>INM 4,16,17,28,32-35</v>
          </cell>
          <cell r="I2173" t="e">
            <v>#N/A</v>
          </cell>
          <cell r="J2173" t="e">
            <v>#N/A</v>
          </cell>
          <cell r="K2173" t="str">
            <v>N-5823;INJ080</v>
          </cell>
          <cell r="L2173">
            <v>68</v>
          </cell>
          <cell r="M2173">
            <v>1040</v>
          </cell>
          <cell r="N2173" t="str">
            <v>4x1</v>
          </cell>
          <cell r="O2173" t="str">
            <v>Transfer</v>
          </cell>
          <cell r="P2173" t="str">
            <v>IRC</v>
          </cell>
          <cell r="Q2173" t="str">
            <v>NO</v>
          </cell>
          <cell r="R2173" t="str">
            <v>-</v>
          </cell>
          <cell r="S2173">
            <v>100</v>
          </cell>
          <cell r="Y2173">
            <v>5</v>
          </cell>
          <cell r="Z2173">
            <v>250</v>
          </cell>
          <cell r="AA2173">
            <v>175</v>
          </cell>
          <cell r="AB2173">
            <v>0</v>
          </cell>
          <cell r="AC2173">
            <v>0</v>
          </cell>
          <cell r="AD2173" t="str">
            <v>RK</v>
          </cell>
          <cell r="AE2173">
            <v>0</v>
          </cell>
          <cell r="AF2173">
            <v>4</v>
          </cell>
          <cell r="AG2173">
            <v>68</v>
          </cell>
          <cell r="AH2173">
            <v>1088</v>
          </cell>
          <cell r="AJ2173" t="e">
            <v>#VALUE!</v>
          </cell>
          <cell r="AL2173">
            <v>84</v>
          </cell>
          <cell r="AM2173">
            <v>28</v>
          </cell>
          <cell r="AN2173">
            <v>336</v>
          </cell>
          <cell r="AO2173">
            <v>21</v>
          </cell>
          <cell r="AP2173" t="e">
            <v>#N/A</v>
          </cell>
          <cell r="AQ2173" t="e">
            <v>#N/A</v>
          </cell>
          <cell r="AR2173" t="e">
            <v>#N/A</v>
          </cell>
          <cell r="AS2173" t="e">
            <v>#N/A</v>
          </cell>
          <cell r="AT2173" t="e">
            <v>#N/A</v>
          </cell>
        </row>
        <row r="2174">
          <cell r="B2174" t="str">
            <v>P1180178</v>
          </cell>
          <cell r="C2174" t="str">
            <v>P1180178;A</v>
          </cell>
          <cell r="D2174" t="str">
            <v>F-EM</v>
          </cell>
          <cell r="E2174" t="str">
            <v>SIAM CAST</v>
          </cell>
          <cell r="F2174" t="str">
            <v>-</v>
          </cell>
          <cell r="G2174" t="str">
            <v>SCI-021E</v>
          </cell>
          <cell r="H2174" t="str">
            <v>INM 4,16,17,28,32-35</v>
          </cell>
          <cell r="I2174" t="e">
            <v>#N/A</v>
          </cell>
          <cell r="J2174" t="e">
            <v>#N/A</v>
          </cell>
          <cell r="K2174" t="str">
            <v>N-5823;INJ080</v>
          </cell>
          <cell r="L2174">
            <v>68</v>
          </cell>
          <cell r="M2174">
            <v>1083.3333333333333</v>
          </cell>
          <cell r="N2174" t="str">
            <v>4x1</v>
          </cell>
          <cell r="O2174" t="str">
            <v>Transfer</v>
          </cell>
          <cell r="P2174" t="str">
            <v>IRC</v>
          </cell>
          <cell r="Q2174" t="str">
            <v>NO</v>
          </cell>
          <cell r="R2174" t="str">
            <v>-</v>
          </cell>
          <cell r="S2174">
            <v>100</v>
          </cell>
          <cell r="Y2174">
            <v>5</v>
          </cell>
          <cell r="Z2174">
            <v>240</v>
          </cell>
          <cell r="AA2174">
            <v>175</v>
          </cell>
          <cell r="AB2174">
            <v>0</v>
          </cell>
          <cell r="AC2174">
            <v>0</v>
          </cell>
          <cell r="AD2174" t="str">
            <v>RK</v>
          </cell>
          <cell r="AE2174">
            <v>0</v>
          </cell>
          <cell r="AF2174">
            <v>4</v>
          </cell>
          <cell r="AG2174">
            <v>68</v>
          </cell>
          <cell r="AH2174">
            <v>1133.3333333333333</v>
          </cell>
          <cell r="AJ2174" t="e">
            <v>#VALUE!</v>
          </cell>
          <cell r="AL2174">
            <v>90</v>
          </cell>
          <cell r="AM2174">
            <v>30</v>
          </cell>
          <cell r="AN2174">
            <v>360</v>
          </cell>
          <cell r="AO2174">
            <v>21.6</v>
          </cell>
          <cell r="AP2174" t="e">
            <v>#N/A</v>
          </cell>
          <cell r="AQ2174" t="e">
            <v>#N/A</v>
          </cell>
          <cell r="AR2174" t="e">
            <v>#N/A</v>
          </cell>
          <cell r="AS2174" t="e">
            <v>#N/A</v>
          </cell>
          <cell r="AT2174" t="e">
            <v>#N/A</v>
          </cell>
        </row>
        <row r="2175">
          <cell r="B2175" t="str">
            <v>P1180179</v>
          </cell>
          <cell r="C2175" t="str">
            <v>P1180179;A</v>
          </cell>
          <cell r="D2175" t="str">
            <v>F-EM</v>
          </cell>
          <cell r="E2175" t="str">
            <v>SIAM CAST</v>
          </cell>
          <cell r="F2175" t="str">
            <v>-</v>
          </cell>
          <cell r="G2175" t="str">
            <v>DISC RF-GF</v>
          </cell>
          <cell r="H2175" t="str">
            <v>INM 4,16,17,28,29,32-35</v>
          </cell>
          <cell r="I2175" t="e">
            <v>#N/A</v>
          </cell>
          <cell r="J2175" t="e">
            <v>#N/A</v>
          </cell>
          <cell r="K2175" t="str">
            <v>N-5823;INJ080</v>
          </cell>
          <cell r="L2175">
            <v>68</v>
          </cell>
          <cell r="M2175">
            <v>928.57142857142856</v>
          </cell>
          <cell r="N2175" t="str">
            <v>4x1</v>
          </cell>
          <cell r="O2175" t="str">
            <v>Compression</v>
          </cell>
          <cell r="P2175" t="str">
            <v>Press Dep.</v>
          </cell>
          <cell r="Q2175" t="str">
            <v>NO</v>
          </cell>
          <cell r="R2175" t="str">
            <v>205/220</v>
          </cell>
          <cell r="S2175">
            <v>120</v>
          </cell>
          <cell r="T2175">
            <v>4</v>
          </cell>
          <cell r="W2175">
            <v>10</v>
          </cell>
          <cell r="Y2175">
            <v>12</v>
          </cell>
          <cell r="Z2175">
            <v>280</v>
          </cell>
          <cell r="AA2175">
            <v>170</v>
          </cell>
          <cell r="AB2175">
            <v>15</v>
          </cell>
          <cell r="AC2175">
            <v>60</v>
          </cell>
          <cell r="AD2175" t="str">
            <v>RK</v>
          </cell>
          <cell r="AE2175">
            <v>854</v>
          </cell>
          <cell r="AF2175">
            <v>4</v>
          </cell>
          <cell r="AG2175">
            <v>68</v>
          </cell>
          <cell r="AH2175">
            <v>971.42857142857144</v>
          </cell>
          <cell r="AJ2175">
            <v>290</v>
          </cell>
          <cell r="AL2175">
            <v>30</v>
          </cell>
          <cell r="AM2175">
            <v>10</v>
          </cell>
          <cell r="AN2175">
            <v>120</v>
          </cell>
          <cell r="AO2175">
            <v>8.4</v>
          </cell>
          <cell r="AP2175" t="e">
            <v>#N/A</v>
          </cell>
          <cell r="AQ2175" t="e">
            <v>#N/A</v>
          </cell>
          <cell r="AR2175" t="e">
            <v>#N/A</v>
          </cell>
          <cell r="AS2175" t="e">
            <v>#N/A</v>
          </cell>
          <cell r="AT2175" t="e">
            <v>#N/A</v>
          </cell>
        </row>
        <row r="2176">
          <cell r="B2176" t="str">
            <v>P1180182</v>
          </cell>
          <cell r="C2176" t="str">
            <v>P1180182;A</v>
          </cell>
          <cell r="D2176" t="str">
            <v>F-EM</v>
          </cell>
          <cell r="E2176" t="str">
            <v>SIAM CAST</v>
          </cell>
          <cell r="F2176" t="str">
            <v>-</v>
          </cell>
          <cell r="G2176" t="str">
            <v>SCI-100N</v>
          </cell>
          <cell r="H2176" t="str">
            <v>INM 4,16,17,28,32-35</v>
          </cell>
          <cell r="I2176" t="e">
            <v>#N/A</v>
          </cell>
          <cell r="J2176" t="e">
            <v>#N/A</v>
          </cell>
          <cell r="K2176" t="str">
            <v>N-5823;INJ080</v>
          </cell>
          <cell r="L2176">
            <v>68</v>
          </cell>
          <cell r="M2176">
            <v>2166.6666666666665</v>
          </cell>
          <cell r="N2176" t="str">
            <v>4x1</v>
          </cell>
          <cell r="O2176" t="str">
            <v>Compression</v>
          </cell>
          <cell r="P2176" t="str">
            <v>Sub.Cont.</v>
          </cell>
          <cell r="Q2176" t="str">
            <v>NO</v>
          </cell>
          <cell r="R2176" t="str">
            <v>-</v>
          </cell>
          <cell r="S2176">
            <v>100</v>
          </cell>
          <cell r="T2176" t="str">
            <v>JIG</v>
          </cell>
          <cell r="Y2176">
            <v>5</v>
          </cell>
          <cell r="Z2176">
            <v>120</v>
          </cell>
          <cell r="AA2176">
            <v>175</v>
          </cell>
          <cell r="AB2176">
            <v>0</v>
          </cell>
          <cell r="AC2176">
            <v>0</v>
          </cell>
          <cell r="AD2176" t="str">
            <v>RK</v>
          </cell>
          <cell r="AE2176">
            <v>0</v>
          </cell>
          <cell r="AF2176">
            <v>4</v>
          </cell>
          <cell r="AG2176">
            <v>68</v>
          </cell>
          <cell r="AH2176">
            <v>2266.6666666666665</v>
          </cell>
          <cell r="AJ2176">
            <v>429</v>
          </cell>
          <cell r="AL2176">
            <v>90</v>
          </cell>
          <cell r="AM2176">
            <v>30</v>
          </cell>
          <cell r="AN2176">
            <v>360</v>
          </cell>
          <cell r="AO2176">
            <v>10.8</v>
          </cell>
          <cell r="AP2176" t="e">
            <v>#N/A</v>
          </cell>
          <cell r="AQ2176" t="e">
            <v>#N/A</v>
          </cell>
          <cell r="AR2176" t="e">
            <v>#N/A</v>
          </cell>
          <cell r="AS2176" t="e">
            <v>#N/A</v>
          </cell>
          <cell r="AT2176" t="e">
            <v>#N/A</v>
          </cell>
        </row>
        <row r="2177">
          <cell r="B2177" t="str">
            <v>P1180185</v>
          </cell>
          <cell r="C2177" t="str">
            <v>P1180185;A</v>
          </cell>
          <cell r="D2177" t="str">
            <v>F-EM</v>
          </cell>
          <cell r="E2177" t="str">
            <v>SIAM CAST</v>
          </cell>
          <cell r="F2177" t="str">
            <v>-</v>
          </cell>
          <cell r="G2177" t="str">
            <v>SCI-101N</v>
          </cell>
          <cell r="H2177" t="str">
            <v>INM 4,16,17,28,29,32-35</v>
          </cell>
          <cell r="I2177" t="e">
            <v>#N/A</v>
          </cell>
          <cell r="J2177" t="e">
            <v>#N/A</v>
          </cell>
          <cell r="K2177" t="str">
            <v>N2801;PRS080</v>
          </cell>
          <cell r="L2177" t="e">
            <v>#N/A</v>
          </cell>
          <cell r="M2177" t="e">
            <v>#N/A</v>
          </cell>
          <cell r="N2177" t="str">
            <v>4x1</v>
          </cell>
          <cell r="O2177" t="str">
            <v>Compression</v>
          </cell>
          <cell r="P2177" t="str">
            <v>Sub.Cont.</v>
          </cell>
          <cell r="Q2177" t="str">
            <v>NO</v>
          </cell>
          <cell r="R2177" t="str">
            <v>-</v>
          </cell>
          <cell r="S2177">
            <v>100</v>
          </cell>
          <cell r="T2177" t="str">
            <v>JIG</v>
          </cell>
          <cell r="Y2177">
            <v>5</v>
          </cell>
          <cell r="Z2177">
            <v>151</v>
          </cell>
          <cell r="AA2177">
            <v>175</v>
          </cell>
          <cell r="AB2177">
            <v>0</v>
          </cell>
          <cell r="AC2177">
            <v>0</v>
          </cell>
          <cell r="AD2177" t="str">
            <v>RK</v>
          </cell>
          <cell r="AE2177">
            <v>0</v>
          </cell>
          <cell r="AF2177">
            <v>4</v>
          </cell>
          <cell r="AG2177" t="e">
            <v>#N/A</v>
          </cell>
          <cell r="AH2177" t="e">
            <v>#N/A</v>
          </cell>
          <cell r="AJ2177">
            <v>431</v>
          </cell>
          <cell r="AL2177">
            <v>45</v>
          </cell>
          <cell r="AM2177">
            <v>15</v>
          </cell>
          <cell r="AN2177">
            <v>180</v>
          </cell>
          <cell r="AO2177">
            <v>6.7949999999999999</v>
          </cell>
          <cell r="AP2177" t="e">
            <v>#N/A</v>
          </cell>
          <cell r="AQ2177" t="e">
            <v>#N/A</v>
          </cell>
          <cell r="AR2177" t="e">
            <v>#N/A</v>
          </cell>
          <cell r="AS2177" t="e">
            <v>#N/A</v>
          </cell>
          <cell r="AT2177" t="e">
            <v>#N/A</v>
          </cell>
        </row>
        <row r="2178">
          <cell r="B2178" t="str">
            <v>P1180185</v>
          </cell>
          <cell r="C2178" t="str">
            <v>P1180185;A</v>
          </cell>
          <cell r="D2178" t="str">
            <v>F-EM</v>
          </cell>
          <cell r="E2178" t="str">
            <v>SIAM CAST</v>
          </cell>
          <cell r="F2178" t="str">
            <v>-</v>
          </cell>
          <cell r="G2178" t="str">
            <v>SCI-105N</v>
          </cell>
          <cell r="H2178" t="str">
            <v>INM 4,16,17,28,29,32-35</v>
          </cell>
          <cell r="I2178" t="e">
            <v>#N/A</v>
          </cell>
          <cell r="J2178" t="e">
            <v>#N/A</v>
          </cell>
          <cell r="K2178" t="str">
            <v>N2801;PRS080</v>
          </cell>
          <cell r="L2178" t="e">
            <v>#N/A</v>
          </cell>
          <cell r="M2178" t="e">
            <v>#N/A</v>
          </cell>
          <cell r="N2178" t="str">
            <v>4x1</v>
          </cell>
          <cell r="O2178" t="str">
            <v>Transfer</v>
          </cell>
          <cell r="P2178" t="str">
            <v>Sub.Cont.</v>
          </cell>
          <cell r="Q2178" t="str">
            <v>NO</v>
          </cell>
          <cell r="R2178" t="str">
            <v>-</v>
          </cell>
          <cell r="S2178">
            <v>100</v>
          </cell>
          <cell r="T2178">
            <v>1</v>
          </cell>
          <cell r="U2178">
            <v>115</v>
          </cell>
          <cell r="V2178">
            <v>115</v>
          </cell>
          <cell r="W2178">
            <v>10</v>
          </cell>
          <cell r="Y2178">
            <v>6</v>
          </cell>
          <cell r="Z2178">
            <v>145</v>
          </cell>
          <cell r="AA2178">
            <v>175</v>
          </cell>
          <cell r="AB2178">
            <v>10</v>
          </cell>
          <cell r="AC2178">
            <v>70</v>
          </cell>
          <cell r="AD2178" t="str">
            <v>RK</v>
          </cell>
          <cell r="AE2178">
            <v>0</v>
          </cell>
          <cell r="AF2178">
            <v>4</v>
          </cell>
          <cell r="AG2178" t="e">
            <v>#N/A</v>
          </cell>
          <cell r="AH2178" t="e">
            <v>#N/A</v>
          </cell>
          <cell r="AJ2178">
            <v>0</v>
          </cell>
          <cell r="AL2178">
            <v>30</v>
          </cell>
          <cell r="AM2178">
            <v>10</v>
          </cell>
          <cell r="AN2178">
            <v>120</v>
          </cell>
          <cell r="AO2178">
            <v>4.3499999999999996</v>
          </cell>
          <cell r="AP2178" t="e">
            <v>#N/A</v>
          </cell>
          <cell r="AQ2178" t="e">
            <v>#N/A</v>
          </cell>
          <cell r="AR2178" t="e">
            <v>#N/A</v>
          </cell>
          <cell r="AS2178" t="e">
            <v>#N/A</v>
          </cell>
          <cell r="AT2178" t="e">
            <v>#N/A</v>
          </cell>
        </row>
        <row r="2179">
          <cell r="B2179" t="str">
            <v>P1180903</v>
          </cell>
          <cell r="C2179" t="str">
            <v>P1180903;A</v>
          </cell>
          <cell r="D2179" t="str">
            <v>F-EM</v>
          </cell>
          <cell r="E2179" t="str">
            <v>SIAM CAST</v>
          </cell>
          <cell r="F2179" t="str">
            <v>-</v>
          </cell>
          <cell r="G2179" t="str">
            <v>O-RING</v>
          </cell>
          <cell r="H2179" t="str">
            <v>INM 4,16,17,28,32-35</v>
          </cell>
          <cell r="I2179" t="e">
            <v>#N/A</v>
          </cell>
          <cell r="J2179" t="e">
            <v>#N/A</v>
          </cell>
          <cell r="K2179" t="str">
            <v>N-5801;INJ080</v>
          </cell>
          <cell r="L2179">
            <v>68</v>
          </cell>
          <cell r="M2179">
            <v>1040</v>
          </cell>
          <cell r="N2179" t="str">
            <v>4x1</v>
          </cell>
          <cell r="O2179" t="str">
            <v>Compression</v>
          </cell>
          <cell r="P2179" t="str">
            <v>Sub.Cont.</v>
          </cell>
          <cell r="Q2179" t="str">
            <v>NO</v>
          </cell>
          <cell r="R2179" t="str">
            <v>-</v>
          </cell>
          <cell r="S2179">
            <v>100</v>
          </cell>
          <cell r="Y2179">
            <v>3</v>
          </cell>
          <cell r="Z2179">
            <v>250</v>
          </cell>
          <cell r="AA2179">
            <v>175</v>
          </cell>
          <cell r="AB2179">
            <v>10</v>
          </cell>
          <cell r="AC2179">
            <v>80</v>
          </cell>
          <cell r="AD2179" t="str">
            <v>RK</v>
          </cell>
          <cell r="AE2179">
            <v>0</v>
          </cell>
          <cell r="AF2179">
            <v>4</v>
          </cell>
          <cell r="AG2179">
            <v>68</v>
          </cell>
          <cell r="AH2179">
            <v>1088</v>
          </cell>
          <cell r="AJ2179">
            <v>0</v>
          </cell>
          <cell r="AL2179">
            <v>90</v>
          </cell>
          <cell r="AM2179">
            <v>30</v>
          </cell>
          <cell r="AN2179">
            <v>360</v>
          </cell>
          <cell r="AO2179">
            <v>22.5</v>
          </cell>
          <cell r="AP2179" t="e">
            <v>#N/A</v>
          </cell>
          <cell r="AQ2179" t="e">
            <v>#N/A</v>
          </cell>
          <cell r="AR2179" t="e">
            <v>#N/A</v>
          </cell>
          <cell r="AS2179" t="e">
            <v>#N/A</v>
          </cell>
          <cell r="AT2179" t="e">
            <v>#N/A</v>
          </cell>
        </row>
        <row r="2180">
          <cell r="B2180" t="str">
            <v>P1181585</v>
          </cell>
          <cell r="C2180" t="str">
            <v>P1181585;A</v>
          </cell>
          <cell r="D2180" t="str">
            <v>F-EM</v>
          </cell>
          <cell r="E2180" t="str">
            <v>SIAM CAST</v>
          </cell>
          <cell r="F2180" t="str">
            <v>-</v>
          </cell>
          <cell r="G2180" t="str">
            <v>SCI-108N</v>
          </cell>
          <cell r="H2180" t="str">
            <v>INM 4,16,17,28,29,32-35</v>
          </cell>
          <cell r="I2180" t="e">
            <v>#N/A</v>
          </cell>
          <cell r="J2180" t="e">
            <v>#N/A</v>
          </cell>
          <cell r="K2180" t="str">
            <v>N2801;PRS080</v>
          </cell>
          <cell r="L2180" t="e">
            <v>#N/A</v>
          </cell>
          <cell r="M2180" t="e">
            <v>#N/A</v>
          </cell>
          <cell r="N2180" t="str">
            <v>9X1</v>
          </cell>
          <cell r="O2180" t="str">
            <v>Comprssion</v>
          </cell>
          <cell r="P2180" t="str">
            <v>Sub.Cont.</v>
          </cell>
          <cell r="Q2180" t="str">
            <v>NO</v>
          </cell>
          <cell r="R2180" t="str">
            <v>-</v>
          </cell>
          <cell r="S2180">
            <v>100</v>
          </cell>
          <cell r="Y2180">
            <v>5</v>
          </cell>
          <cell r="Z2180">
            <v>252</v>
          </cell>
          <cell r="AA2180">
            <v>175</v>
          </cell>
          <cell r="AB2180">
            <v>0</v>
          </cell>
          <cell r="AC2180">
            <v>0</v>
          </cell>
          <cell r="AD2180" t="str">
            <v>RK</v>
          </cell>
          <cell r="AE2180">
            <v>0</v>
          </cell>
          <cell r="AF2180">
            <v>9</v>
          </cell>
          <cell r="AG2180" t="e">
            <v>#N/A</v>
          </cell>
          <cell r="AH2180" t="e">
            <v>#N/A</v>
          </cell>
          <cell r="AJ2180">
            <v>0</v>
          </cell>
          <cell r="AL2180">
            <v>45</v>
          </cell>
          <cell r="AM2180">
            <v>15</v>
          </cell>
          <cell r="AN2180">
            <v>405</v>
          </cell>
          <cell r="AO2180">
            <v>11.34</v>
          </cell>
          <cell r="AP2180" t="e">
            <v>#N/A</v>
          </cell>
          <cell r="AQ2180" t="e">
            <v>#N/A</v>
          </cell>
          <cell r="AR2180" t="e">
            <v>#N/A</v>
          </cell>
          <cell r="AS2180" t="e">
            <v>#N/A</v>
          </cell>
          <cell r="AT2180" t="e">
            <v>#N/A</v>
          </cell>
        </row>
        <row r="2181">
          <cell r="B2181" t="str">
            <v>P1182000</v>
          </cell>
          <cell r="C2181" t="str">
            <v>P1182000;A</v>
          </cell>
          <cell r="D2181" t="str">
            <v>F-RPM</v>
          </cell>
          <cell r="E2181" t="str">
            <v>SIAM CAST</v>
          </cell>
          <cell r="F2181" t="str">
            <v>-</v>
          </cell>
          <cell r="G2181" t="str">
            <v>DISC RF-GF (DI)40</v>
          </cell>
          <cell r="H2181" t="str">
            <v>INM 4,16,17,28,32-35</v>
          </cell>
          <cell r="I2181" t="e">
            <v>#N/A</v>
          </cell>
          <cell r="J2181" t="e">
            <v>#N/A</v>
          </cell>
          <cell r="K2181" t="str">
            <v>N-5823;INJ080</v>
          </cell>
          <cell r="L2181">
            <v>68</v>
          </cell>
          <cell r="M2181">
            <v>2131.1475409836066</v>
          </cell>
          <cell r="N2181" t="str">
            <v>4x1</v>
          </cell>
          <cell r="O2181" t="str">
            <v>Compression</v>
          </cell>
          <cell r="P2181" t="str">
            <v>Press Dep.</v>
          </cell>
          <cell r="Q2181" t="str">
            <v>NO</v>
          </cell>
          <cell r="R2181" t="str">
            <v>-</v>
          </cell>
          <cell r="S2181">
            <v>180</v>
          </cell>
          <cell r="T2181">
            <v>2</v>
          </cell>
          <cell r="V2181">
            <v>70</v>
          </cell>
          <cell r="Y2181">
            <v>5</v>
          </cell>
          <cell r="Z2181">
            <v>122</v>
          </cell>
          <cell r="AA2181">
            <v>170</v>
          </cell>
          <cell r="AB2181">
            <v>10</v>
          </cell>
          <cell r="AC2181">
            <v>70</v>
          </cell>
          <cell r="AD2181" t="str">
            <v>JAPAN</v>
          </cell>
          <cell r="AE2181">
            <v>0</v>
          </cell>
          <cell r="AF2181">
            <v>4</v>
          </cell>
          <cell r="AG2181">
            <v>68</v>
          </cell>
          <cell r="AH2181">
            <v>2229.5081967213114</v>
          </cell>
          <cell r="AJ2181">
            <v>81</v>
          </cell>
          <cell r="AL2181">
            <v>90</v>
          </cell>
          <cell r="AM2181">
            <v>30</v>
          </cell>
          <cell r="AN2181">
            <v>360</v>
          </cell>
          <cell r="AO2181">
            <v>10.98</v>
          </cell>
          <cell r="AP2181">
            <v>0</v>
          </cell>
          <cell r="AQ2181" t="e">
            <v>#N/A</v>
          </cell>
          <cell r="AR2181" t="str">
            <v>PRS510</v>
          </cell>
          <cell r="AS2181">
            <v>14.4</v>
          </cell>
          <cell r="AT2181" t="e">
            <v>#N/A</v>
          </cell>
        </row>
        <row r="2182">
          <cell r="B2182" t="str">
            <v>P6004</v>
          </cell>
          <cell r="C2182" t="str">
            <v>P6004;A</v>
          </cell>
          <cell r="D2182" t="str">
            <v>F-WCLHO</v>
          </cell>
          <cell r="E2182" t="str">
            <v>SIAM CAST</v>
          </cell>
          <cell r="F2182" t="str">
            <v>-</v>
          </cell>
          <cell r="G2182" t="str">
            <v>SCI-111E</v>
          </cell>
          <cell r="H2182">
            <v>510</v>
          </cell>
          <cell r="I2182" t="e">
            <v>#N/A</v>
          </cell>
          <cell r="J2182" t="e">
            <v>#N/A</v>
          </cell>
          <cell r="K2182" t="str">
            <v>E-2910;PRS060</v>
          </cell>
          <cell r="L2182" t="e">
            <v>#N/A</v>
          </cell>
          <cell r="M2182" t="e">
            <v>#N/A</v>
          </cell>
          <cell r="N2182" t="str">
            <v>36x1</v>
          </cell>
          <cell r="O2182" t="str">
            <v>Compression</v>
          </cell>
          <cell r="P2182" t="str">
            <v>Press Dep.</v>
          </cell>
          <cell r="Q2182" t="str">
            <v>NO</v>
          </cell>
          <cell r="R2182" t="str">
            <v>-</v>
          </cell>
          <cell r="S2182">
            <v>180</v>
          </cell>
          <cell r="Y2182">
            <v>25</v>
          </cell>
          <cell r="Z2182">
            <v>260</v>
          </cell>
          <cell r="AA2182">
            <v>175</v>
          </cell>
          <cell r="AB2182">
            <v>0</v>
          </cell>
          <cell r="AC2182">
            <v>0</v>
          </cell>
          <cell r="AD2182" t="str">
            <v>JAPAN</v>
          </cell>
          <cell r="AE2182">
            <v>0</v>
          </cell>
          <cell r="AF2182">
            <v>36</v>
          </cell>
          <cell r="AG2182" t="e">
            <v>#N/A</v>
          </cell>
          <cell r="AH2182" t="e">
            <v>#N/A</v>
          </cell>
          <cell r="AJ2182">
            <v>82</v>
          </cell>
          <cell r="AL2182">
            <v>141</v>
          </cell>
          <cell r="AM2182">
            <v>47</v>
          </cell>
          <cell r="AN2182">
            <v>5076</v>
          </cell>
          <cell r="AO2182">
            <v>36.659999999999997</v>
          </cell>
          <cell r="AP2182">
            <v>0</v>
          </cell>
          <cell r="AQ2182" t="e">
            <v>#N/A</v>
          </cell>
          <cell r="AR2182" t="str">
            <v>PRS510</v>
          </cell>
          <cell r="AS2182">
            <v>14.4</v>
          </cell>
          <cell r="AT2182" t="e">
            <v>#N/A</v>
          </cell>
        </row>
        <row r="2183">
          <cell r="B2183" t="str">
            <v>PACKING 2"</v>
          </cell>
          <cell r="C2183" t="str">
            <v>PACKING 2"</v>
          </cell>
          <cell r="D2183" t="e">
            <v>#N/A</v>
          </cell>
          <cell r="E2183" t="str">
            <v>SIAM CAST</v>
          </cell>
          <cell r="F2183" t="str">
            <v>-</v>
          </cell>
          <cell r="G2183" t="str">
            <v>SCI-112E</v>
          </cell>
          <cell r="H2183" t="str">
            <v>VK</v>
          </cell>
          <cell r="I2183" t="e">
            <v>#N/A</v>
          </cell>
          <cell r="J2183" t="e">
            <v>#N/A</v>
          </cell>
          <cell r="K2183" t="str">
            <v>C-2712</v>
          </cell>
          <cell r="L2183" t="e">
            <v>#N/A</v>
          </cell>
          <cell r="M2183" t="e">
            <v>#N/A</v>
          </cell>
          <cell r="N2183" t="str">
            <v>4x1</v>
          </cell>
          <cell r="O2183" t="str">
            <v>Compression</v>
          </cell>
          <cell r="P2183" t="str">
            <v>Sub.Cont.</v>
          </cell>
          <cell r="Q2183" t="str">
            <v>NO</v>
          </cell>
          <cell r="R2183" t="str">
            <v>-</v>
          </cell>
          <cell r="S2183">
            <v>120</v>
          </cell>
          <cell r="T2183" t="str">
            <v>JIG</v>
          </cell>
          <cell r="Y2183">
            <v>4</v>
          </cell>
          <cell r="Z2183">
            <v>0</v>
          </cell>
          <cell r="AA2183">
            <v>175</v>
          </cell>
          <cell r="AB2183">
            <v>10</v>
          </cell>
          <cell r="AC2183">
            <v>60</v>
          </cell>
          <cell r="AD2183" t="str">
            <v>RK</v>
          </cell>
          <cell r="AE2183">
            <v>0</v>
          </cell>
          <cell r="AF2183">
            <v>4</v>
          </cell>
          <cell r="AG2183" t="e">
            <v>#N/A</v>
          </cell>
          <cell r="AH2183" t="e">
            <v>#N/A</v>
          </cell>
          <cell r="AJ2183">
            <v>239</v>
          </cell>
          <cell r="AL2183" t="e">
            <v>#N/A</v>
          </cell>
          <cell r="AM2183" t="e">
            <v>#N/A</v>
          </cell>
          <cell r="AN2183" t="e">
            <v>#N/A</v>
          </cell>
          <cell r="AO2183" t="e">
            <v>#N/A</v>
          </cell>
          <cell r="AP2183" t="e">
            <v>#N/A</v>
          </cell>
          <cell r="AQ2183" t="e">
            <v>#N/A</v>
          </cell>
          <cell r="AR2183" t="e">
            <v>#N/A</v>
          </cell>
          <cell r="AS2183" t="e">
            <v>#N/A</v>
          </cell>
          <cell r="AT2183" t="e">
            <v>#N/A</v>
          </cell>
        </row>
        <row r="2184">
          <cell r="B2184" t="str">
            <v>PACKING 3"</v>
          </cell>
          <cell r="C2184" t="str">
            <v>PACKING 3"</v>
          </cell>
          <cell r="D2184" t="e">
            <v>#N/A</v>
          </cell>
          <cell r="E2184" t="str">
            <v>SIAM CAST</v>
          </cell>
          <cell r="F2184" t="str">
            <v>-</v>
          </cell>
          <cell r="G2184" t="str">
            <v>SCI-113E</v>
          </cell>
          <cell r="H2184" t="str">
            <v>VK</v>
          </cell>
          <cell r="I2184" t="e">
            <v>#N/A</v>
          </cell>
          <cell r="J2184" t="e">
            <v>#N/A</v>
          </cell>
          <cell r="K2184" t="str">
            <v>C-2712</v>
          </cell>
          <cell r="L2184" t="e">
            <v>#N/A</v>
          </cell>
          <cell r="M2184" t="e">
            <v>#N/A</v>
          </cell>
          <cell r="N2184" t="str">
            <v>4x1</v>
          </cell>
          <cell r="O2184" t="str">
            <v>Compression</v>
          </cell>
          <cell r="P2184" t="str">
            <v>Sub.Cont.</v>
          </cell>
          <cell r="Q2184" t="str">
            <v>NO</v>
          </cell>
          <cell r="R2184" t="str">
            <v>-</v>
          </cell>
          <cell r="S2184">
            <v>120</v>
          </cell>
          <cell r="T2184" t="str">
            <v>JIG</v>
          </cell>
          <cell r="Y2184">
            <v>3</v>
          </cell>
          <cell r="Z2184">
            <v>0</v>
          </cell>
          <cell r="AA2184">
            <v>175</v>
          </cell>
          <cell r="AB2184">
            <v>10</v>
          </cell>
          <cell r="AC2184">
            <v>60</v>
          </cell>
          <cell r="AD2184" t="str">
            <v>RK</v>
          </cell>
          <cell r="AE2184">
            <v>0</v>
          </cell>
          <cell r="AF2184">
            <v>4</v>
          </cell>
          <cell r="AG2184" t="e">
            <v>#N/A</v>
          </cell>
          <cell r="AH2184" t="e">
            <v>#N/A</v>
          </cell>
          <cell r="AJ2184">
            <v>240</v>
          </cell>
          <cell r="AL2184" t="e">
            <v>#N/A</v>
          </cell>
          <cell r="AM2184" t="e">
            <v>#N/A</v>
          </cell>
          <cell r="AN2184" t="e">
            <v>#N/A</v>
          </cell>
          <cell r="AO2184" t="e">
            <v>#N/A</v>
          </cell>
          <cell r="AP2184" t="e">
            <v>#N/A</v>
          </cell>
          <cell r="AQ2184" t="e">
            <v>#N/A</v>
          </cell>
          <cell r="AR2184" t="e">
            <v>#N/A</v>
          </cell>
          <cell r="AS2184" t="e">
            <v>#N/A</v>
          </cell>
          <cell r="AT2184" t="e">
            <v>#N/A</v>
          </cell>
        </row>
        <row r="2185">
          <cell r="B2185" t="str">
            <v>PACKING 4"</v>
          </cell>
          <cell r="C2185" t="str">
            <v>PACKING 4"</v>
          </cell>
          <cell r="D2185" t="e">
            <v>#N/A</v>
          </cell>
          <cell r="E2185" t="str">
            <v>SIAM CAST</v>
          </cell>
          <cell r="F2185" t="str">
            <v>-</v>
          </cell>
          <cell r="G2185" t="str">
            <v>SCI-114E</v>
          </cell>
          <cell r="H2185" t="str">
            <v>SCR</v>
          </cell>
          <cell r="I2185" t="e">
            <v>#N/A</v>
          </cell>
          <cell r="J2185" t="e">
            <v>#N/A</v>
          </cell>
          <cell r="K2185" t="str">
            <v>C-2712</v>
          </cell>
          <cell r="L2185" t="e">
            <v>#N/A</v>
          </cell>
          <cell r="M2185" t="e">
            <v>#N/A</v>
          </cell>
          <cell r="N2185" t="str">
            <v>2x2</v>
          </cell>
          <cell r="O2185" t="str">
            <v>Compression</v>
          </cell>
          <cell r="P2185" t="str">
            <v>Sub.Cont.</v>
          </cell>
          <cell r="Q2185" t="str">
            <v>NO</v>
          </cell>
          <cell r="R2185" t="str">
            <v>-</v>
          </cell>
          <cell r="S2185">
            <v>120</v>
          </cell>
          <cell r="T2185" t="str">
            <v>JIG</v>
          </cell>
          <cell r="Y2185">
            <v>3</v>
          </cell>
          <cell r="Z2185">
            <v>0</v>
          </cell>
          <cell r="AA2185">
            <v>175</v>
          </cell>
          <cell r="AB2185">
            <v>10</v>
          </cell>
          <cell r="AC2185">
            <v>60</v>
          </cell>
          <cell r="AD2185" t="str">
            <v>RK</v>
          </cell>
          <cell r="AE2185">
            <v>0</v>
          </cell>
          <cell r="AF2185">
            <v>2</v>
          </cell>
          <cell r="AG2185" t="e">
            <v>#N/A</v>
          </cell>
          <cell r="AH2185" t="e">
            <v>#N/A</v>
          </cell>
          <cell r="AJ2185">
            <v>240</v>
          </cell>
          <cell r="AL2185" t="e">
            <v>#N/A</v>
          </cell>
          <cell r="AM2185" t="e">
            <v>#N/A</v>
          </cell>
          <cell r="AN2185" t="e">
            <v>#N/A</v>
          </cell>
          <cell r="AO2185" t="e">
            <v>#N/A</v>
          </cell>
          <cell r="AP2185" t="e">
            <v>#N/A</v>
          </cell>
          <cell r="AQ2185" t="e">
            <v>#N/A</v>
          </cell>
          <cell r="AR2185" t="e">
            <v>#N/A</v>
          </cell>
          <cell r="AS2185" t="e">
            <v>#N/A</v>
          </cell>
          <cell r="AT2185" t="e">
            <v>#N/A</v>
          </cell>
        </row>
        <row r="2186">
          <cell r="B2186" t="str">
            <v>PACKING 6"</v>
          </cell>
          <cell r="C2186" t="str">
            <v>PACKING 6"</v>
          </cell>
          <cell r="D2186" t="e">
            <v>#N/A</v>
          </cell>
          <cell r="E2186" t="str">
            <v>SIAM CAST</v>
          </cell>
          <cell r="F2186" t="str">
            <v>-</v>
          </cell>
          <cell r="G2186" t="str">
            <v>SCI-115E</v>
          </cell>
          <cell r="H2186" t="str">
            <v>SCR</v>
          </cell>
          <cell r="I2186" t="e">
            <v>#N/A</v>
          </cell>
          <cell r="J2186" t="e">
            <v>#N/A</v>
          </cell>
          <cell r="K2186" t="str">
            <v>C-2712</v>
          </cell>
          <cell r="L2186" t="e">
            <v>#N/A</v>
          </cell>
          <cell r="M2186" t="e">
            <v>#N/A</v>
          </cell>
          <cell r="N2186" t="str">
            <v>1x2</v>
          </cell>
          <cell r="O2186" t="str">
            <v>Compression</v>
          </cell>
          <cell r="P2186" t="str">
            <v>Sub.Cont.</v>
          </cell>
          <cell r="Q2186" t="str">
            <v>NO</v>
          </cell>
          <cell r="R2186" t="str">
            <v>-</v>
          </cell>
          <cell r="S2186">
            <v>120</v>
          </cell>
          <cell r="T2186">
            <v>1</v>
          </cell>
          <cell r="U2186">
            <v>120</v>
          </cell>
          <cell r="V2186">
            <v>20</v>
          </cell>
          <cell r="W2186">
            <v>30</v>
          </cell>
          <cell r="Y2186">
            <v>5</v>
          </cell>
          <cell r="Z2186">
            <v>0</v>
          </cell>
          <cell r="AA2186">
            <v>175</v>
          </cell>
          <cell r="AB2186">
            <v>0</v>
          </cell>
          <cell r="AC2186">
            <v>60</v>
          </cell>
          <cell r="AD2186" t="str">
            <v>RK</v>
          </cell>
          <cell r="AE2186">
            <v>0</v>
          </cell>
          <cell r="AF2186">
            <v>1</v>
          </cell>
          <cell r="AG2186" t="e">
            <v>#N/A</v>
          </cell>
          <cell r="AH2186" t="e">
            <v>#N/A</v>
          </cell>
          <cell r="AJ2186">
            <v>242</v>
          </cell>
          <cell r="AL2186" t="e">
            <v>#N/A</v>
          </cell>
          <cell r="AM2186" t="e">
            <v>#N/A</v>
          </cell>
          <cell r="AN2186" t="e">
            <v>#N/A</v>
          </cell>
          <cell r="AO2186" t="e">
            <v>#N/A</v>
          </cell>
          <cell r="AP2186" t="e">
            <v>#N/A</v>
          </cell>
          <cell r="AQ2186" t="e">
            <v>#N/A</v>
          </cell>
          <cell r="AR2186" t="e">
            <v>#N/A</v>
          </cell>
          <cell r="AS2186" t="e">
            <v>#N/A</v>
          </cell>
          <cell r="AT2186" t="e">
            <v>#N/A</v>
          </cell>
        </row>
        <row r="2187">
          <cell r="B2187" t="str">
            <v>PAD 4x300x300</v>
          </cell>
          <cell r="C2187" t="str">
            <v>PAD 4x300x300</v>
          </cell>
          <cell r="D2187" t="e">
            <v>#N/A</v>
          </cell>
          <cell r="E2187" t="str">
            <v>SIAM CAST</v>
          </cell>
          <cell r="F2187" t="str">
            <v>-</v>
          </cell>
          <cell r="G2187" t="str">
            <v>DISC RF-GF (DI)20</v>
          </cell>
          <cell r="H2187" t="str">
            <v>SCR</v>
          </cell>
          <cell r="I2187" t="e">
            <v>#N/A</v>
          </cell>
          <cell r="J2187" t="e">
            <v>#N/A</v>
          </cell>
          <cell r="L2187" t="e">
            <v>#N/A</v>
          </cell>
          <cell r="M2187" t="e">
            <v>#N/A</v>
          </cell>
          <cell r="O2187" t="str">
            <v>Compression</v>
          </cell>
          <cell r="P2187" t="str">
            <v>Sub.Cont.</v>
          </cell>
          <cell r="Q2187" t="str">
            <v>NO</v>
          </cell>
          <cell r="R2187" t="str">
            <v>-</v>
          </cell>
          <cell r="S2187">
            <v>120</v>
          </cell>
          <cell r="T2187" t="str">
            <v>JIG</v>
          </cell>
          <cell r="Y2187">
            <v>3</v>
          </cell>
          <cell r="Z2187">
            <v>0</v>
          </cell>
          <cell r="AA2187">
            <v>175</v>
          </cell>
          <cell r="AB2187">
            <v>15</v>
          </cell>
          <cell r="AC2187">
            <v>60</v>
          </cell>
          <cell r="AD2187" t="str">
            <v>RK</v>
          </cell>
          <cell r="AE2187">
            <v>0</v>
          </cell>
          <cell r="AF2187">
            <v>0</v>
          </cell>
          <cell r="AG2187" t="e">
            <v>#N/A</v>
          </cell>
          <cell r="AH2187" t="e">
            <v>#N/A</v>
          </cell>
          <cell r="AJ2187">
            <v>248</v>
          </cell>
          <cell r="AL2187" t="e">
            <v>#N/A</v>
          </cell>
          <cell r="AM2187" t="e">
            <v>#N/A</v>
          </cell>
          <cell r="AN2187" t="e">
            <v>#N/A</v>
          </cell>
          <cell r="AO2187" t="e">
            <v>#N/A</v>
          </cell>
          <cell r="AP2187" t="e">
            <v>#N/A</v>
          </cell>
          <cell r="AQ2187" t="e">
            <v>#N/A</v>
          </cell>
          <cell r="AR2187" t="e">
            <v>#N/A</v>
          </cell>
          <cell r="AS2187" t="e">
            <v>#N/A</v>
          </cell>
          <cell r="AT2187" t="e">
            <v>#N/A</v>
          </cell>
        </row>
        <row r="2188">
          <cell r="B2188" t="str">
            <v>PC178-00020-58</v>
          </cell>
          <cell r="C2188" t="str">
            <v>PC178-00020-02;A</v>
          </cell>
          <cell r="D2188" t="e">
            <v>#N/A</v>
          </cell>
          <cell r="E2188" t="str">
            <v>SIAM CAST</v>
          </cell>
          <cell r="F2188" t="str">
            <v>-</v>
          </cell>
          <cell r="G2188" t="str">
            <v>SCI-117E</v>
          </cell>
          <cell r="H2188">
            <v>510</v>
          </cell>
          <cell r="I2188" t="e">
            <v>#N/A</v>
          </cell>
          <cell r="J2188" t="e">
            <v>#N/A</v>
          </cell>
          <cell r="K2188" t="str">
            <v>E2560;PRS080</v>
          </cell>
          <cell r="L2188">
            <v>73</v>
          </cell>
          <cell r="M2188">
            <v>5384.6153846153848</v>
          </cell>
          <cell r="N2188" t="str">
            <v>6X1</v>
          </cell>
          <cell r="O2188" t="str">
            <v>Compression</v>
          </cell>
          <cell r="P2188" t="str">
            <v>Sub.Cont.</v>
          </cell>
          <cell r="Q2188" t="str">
            <v>NO</v>
          </cell>
          <cell r="R2188" t="str">
            <v>-</v>
          </cell>
          <cell r="S2188">
            <v>120</v>
          </cell>
          <cell r="T2188" t="str">
            <v>JIG</v>
          </cell>
          <cell r="Y2188">
            <v>3</v>
          </cell>
          <cell r="Z2188">
            <v>78</v>
          </cell>
          <cell r="AA2188">
            <v>175</v>
          </cell>
          <cell r="AB2188">
            <v>25</v>
          </cell>
          <cell r="AC2188">
            <v>60</v>
          </cell>
          <cell r="AD2188" t="str">
            <v>RK</v>
          </cell>
          <cell r="AE2188">
            <v>0</v>
          </cell>
          <cell r="AF2188">
            <v>6</v>
          </cell>
          <cell r="AG2188">
            <v>73</v>
          </cell>
          <cell r="AH2188">
            <v>5615.3846153846152</v>
          </cell>
          <cell r="AJ2188">
            <v>248</v>
          </cell>
          <cell r="AL2188">
            <v>138</v>
          </cell>
          <cell r="AM2188">
            <v>46</v>
          </cell>
          <cell r="AN2188">
            <v>828</v>
          </cell>
          <cell r="AO2188">
            <v>10.763999999999999</v>
          </cell>
          <cell r="AP2188" t="e">
            <v>#N/A</v>
          </cell>
          <cell r="AQ2188" t="e">
            <v>#N/A</v>
          </cell>
          <cell r="AR2188" t="e">
            <v>#N/A</v>
          </cell>
          <cell r="AS2188" t="e">
            <v>#N/A</v>
          </cell>
          <cell r="AT2188" t="e">
            <v>#N/A</v>
          </cell>
        </row>
        <row r="2189">
          <cell r="B2189" t="str">
            <v>PEA30102</v>
          </cell>
          <cell r="C2189" t="str">
            <v>PEA30102</v>
          </cell>
          <cell r="D2189" t="str">
            <v>F-VK</v>
          </cell>
          <cell r="E2189" t="str">
            <v>SIAM CAST</v>
          </cell>
          <cell r="F2189" t="str">
            <v>-</v>
          </cell>
          <cell r="G2189" t="str">
            <v>SCI-118E</v>
          </cell>
          <cell r="H2189" t="str">
            <v>VK</v>
          </cell>
          <cell r="I2189" t="e">
            <v>#N/A</v>
          </cell>
          <cell r="J2189" t="e">
            <v>#N/A</v>
          </cell>
          <cell r="K2189" t="str">
            <v>C-2615</v>
          </cell>
          <cell r="L2189" t="e">
            <v>#N/A</v>
          </cell>
          <cell r="M2189" t="e">
            <v>#N/A</v>
          </cell>
          <cell r="N2189" t="str">
            <v>25x1</v>
          </cell>
          <cell r="O2189" t="str">
            <v>Compression</v>
          </cell>
          <cell r="P2189" t="str">
            <v>Sub.Cont.</v>
          </cell>
          <cell r="Q2189" t="str">
            <v>NO</v>
          </cell>
          <cell r="R2189" t="str">
            <v>-</v>
          </cell>
          <cell r="S2189">
            <v>120</v>
          </cell>
          <cell r="T2189" t="str">
            <v>JIG</v>
          </cell>
          <cell r="Y2189">
            <v>6</v>
          </cell>
          <cell r="Z2189">
            <v>0</v>
          </cell>
          <cell r="AA2189">
            <v>175</v>
          </cell>
          <cell r="AB2189">
            <v>40</v>
          </cell>
          <cell r="AC2189">
            <v>60</v>
          </cell>
          <cell r="AD2189" t="str">
            <v>RK</v>
          </cell>
          <cell r="AE2189">
            <v>0</v>
          </cell>
          <cell r="AF2189">
            <v>25</v>
          </cell>
          <cell r="AG2189" t="e">
            <v>#N/A</v>
          </cell>
          <cell r="AH2189" t="e">
            <v>#N/A</v>
          </cell>
          <cell r="AJ2189">
            <v>248</v>
          </cell>
          <cell r="AL2189" t="e">
            <v>#N/A</v>
          </cell>
          <cell r="AM2189" t="e">
            <v>#N/A</v>
          </cell>
          <cell r="AN2189" t="e">
            <v>#N/A</v>
          </cell>
          <cell r="AO2189" t="e">
            <v>#N/A</v>
          </cell>
          <cell r="AP2189" t="e">
            <v>#N/A</v>
          </cell>
          <cell r="AQ2189" t="e">
            <v>#N/A</v>
          </cell>
          <cell r="AR2189" t="e">
            <v>#N/A</v>
          </cell>
          <cell r="AS2189" t="e">
            <v>#N/A</v>
          </cell>
          <cell r="AT2189" t="e">
            <v>#N/A</v>
          </cell>
        </row>
        <row r="2190">
          <cell r="B2190" t="str">
            <v>PGUM-0035JBEO</v>
          </cell>
          <cell r="C2190" t="str">
            <v>PGUM-0035JBEO</v>
          </cell>
          <cell r="D2190" t="str">
            <v>F-VK</v>
          </cell>
          <cell r="E2190" t="str">
            <v>SIAM CAST</v>
          </cell>
          <cell r="F2190" t="str">
            <v>-</v>
          </cell>
          <cell r="G2190" t="str">
            <v>DISC RF-GF (DI)</v>
          </cell>
          <cell r="H2190" t="str">
            <v>VK</v>
          </cell>
          <cell r="I2190" t="e">
            <v>#N/A</v>
          </cell>
          <cell r="J2190" t="e">
            <v>#N/A</v>
          </cell>
          <cell r="K2190" t="str">
            <v>C-2800</v>
          </cell>
          <cell r="L2190" t="e">
            <v>#N/A</v>
          </cell>
          <cell r="M2190" t="e">
            <v>#N/A</v>
          </cell>
          <cell r="N2190" t="str">
            <v>9x1</v>
          </cell>
          <cell r="O2190" t="str">
            <v>Compression</v>
          </cell>
          <cell r="P2190" t="str">
            <v>Sub.Cont.</v>
          </cell>
          <cell r="Q2190" t="str">
            <v>NO</v>
          </cell>
          <cell r="R2190" t="str">
            <v>-</v>
          </cell>
          <cell r="S2190">
            <v>120</v>
          </cell>
          <cell r="T2190" t="str">
            <v>JIG</v>
          </cell>
          <cell r="Y2190">
            <v>6</v>
          </cell>
          <cell r="Z2190">
            <v>109.35</v>
          </cell>
          <cell r="AA2190">
            <v>175</v>
          </cell>
          <cell r="AB2190">
            <v>50</v>
          </cell>
          <cell r="AC2190">
            <v>60</v>
          </cell>
          <cell r="AD2190" t="str">
            <v>RK</v>
          </cell>
          <cell r="AE2190">
            <v>0</v>
          </cell>
          <cell r="AF2190">
            <v>9</v>
          </cell>
          <cell r="AG2190" t="e">
            <v>#N/A</v>
          </cell>
          <cell r="AH2190" t="e">
            <v>#N/A</v>
          </cell>
          <cell r="AJ2190">
            <v>248</v>
          </cell>
          <cell r="AL2190" t="e">
            <v>#N/A</v>
          </cell>
          <cell r="AM2190" t="e">
            <v>#N/A</v>
          </cell>
          <cell r="AN2190" t="e">
            <v>#N/A</v>
          </cell>
          <cell r="AO2190" t="e">
            <v>#N/A</v>
          </cell>
          <cell r="AP2190" t="e">
            <v>#N/A</v>
          </cell>
          <cell r="AQ2190" t="e">
            <v>#N/A</v>
          </cell>
          <cell r="AR2190" t="e">
            <v>#N/A</v>
          </cell>
          <cell r="AS2190" t="e">
            <v>#N/A</v>
          </cell>
          <cell r="AT2190" t="e">
            <v>#N/A</v>
          </cell>
        </row>
        <row r="2191">
          <cell r="B2191" t="str">
            <v>PGUM-0036JBEO</v>
          </cell>
          <cell r="C2191" t="str">
            <v>PGUM-0036JBEO</v>
          </cell>
          <cell r="D2191" t="str">
            <v>F-VK</v>
          </cell>
          <cell r="E2191" t="str">
            <v>SIAM CAST</v>
          </cell>
          <cell r="F2191" t="str">
            <v>-</v>
          </cell>
          <cell r="G2191" t="str">
            <v>SCI-200N</v>
          </cell>
          <cell r="H2191" t="str">
            <v>VK</v>
          </cell>
          <cell r="I2191" t="e">
            <v>#N/A</v>
          </cell>
          <cell r="J2191" t="e">
            <v>#N/A</v>
          </cell>
          <cell r="K2191" t="str">
            <v>C-2800</v>
          </cell>
          <cell r="L2191" t="e">
            <v>#N/A</v>
          </cell>
          <cell r="M2191" t="e">
            <v>#N/A</v>
          </cell>
          <cell r="N2191" t="str">
            <v>9x1</v>
          </cell>
          <cell r="O2191" t="str">
            <v>Compression</v>
          </cell>
          <cell r="P2191" t="str">
            <v>Press Dep.</v>
          </cell>
          <cell r="Q2191" t="str">
            <v>NO</v>
          </cell>
          <cell r="R2191" t="str">
            <v>-</v>
          </cell>
          <cell r="S2191">
            <v>120</v>
          </cell>
          <cell r="T2191" t="str">
            <v>JIG</v>
          </cell>
          <cell r="Y2191">
            <v>5</v>
          </cell>
          <cell r="Z2191">
            <v>105.3</v>
          </cell>
          <cell r="AA2191">
            <v>175</v>
          </cell>
          <cell r="AB2191">
            <v>0</v>
          </cell>
          <cell r="AC2191">
            <v>60</v>
          </cell>
          <cell r="AD2191" t="str">
            <v>RK</v>
          </cell>
          <cell r="AE2191">
            <v>0</v>
          </cell>
          <cell r="AF2191">
            <v>9</v>
          </cell>
          <cell r="AG2191" t="e">
            <v>#N/A</v>
          </cell>
          <cell r="AH2191" t="e">
            <v>#N/A</v>
          </cell>
          <cell r="AJ2191">
            <v>248</v>
          </cell>
          <cell r="AL2191" t="e">
            <v>#N/A</v>
          </cell>
          <cell r="AM2191" t="e">
            <v>#N/A</v>
          </cell>
          <cell r="AN2191" t="e">
            <v>#N/A</v>
          </cell>
          <cell r="AO2191" t="e">
            <v>#N/A</v>
          </cell>
          <cell r="AP2191" t="e">
            <v>#N/A</v>
          </cell>
          <cell r="AQ2191" t="e">
            <v>#N/A</v>
          </cell>
          <cell r="AR2191" t="e">
            <v>#N/A</v>
          </cell>
          <cell r="AS2191" t="e">
            <v>#N/A</v>
          </cell>
          <cell r="AT2191" t="e">
            <v>#N/A</v>
          </cell>
        </row>
        <row r="2192">
          <cell r="B2192" t="str">
            <v>PJHG312ZA</v>
          </cell>
          <cell r="C2192" t="str">
            <v>PJHG312ZA</v>
          </cell>
          <cell r="D2192" t="e">
            <v>#N/A</v>
          </cell>
          <cell r="E2192" t="str">
            <v>SIAM CAST</v>
          </cell>
          <cell r="F2192" t="str">
            <v>-</v>
          </cell>
          <cell r="G2192" t="str">
            <v>SCI-201N</v>
          </cell>
          <cell r="I2192" t="e">
            <v>#N/A</v>
          </cell>
          <cell r="J2192" t="e">
            <v>#N/A</v>
          </cell>
          <cell r="K2192" t="str">
            <v>C-2734</v>
          </cell>
          <cell r="L2192" t="e">
            <v>#N/A</v>
          </cell>
          <cell r="M2192" t="e">
            <v>#N/A</v>
          </cell>
          <cell r="O2192" t="str">
            <v>Compression</v>
          </cell>
          <cell r="P2192" t="str">
            <v>Press Dep.</v>
          </cell>
          <cell r="Q2192" t="str">
            <v>NO</v>
          </cell>
          <cell r="R2192" t="str">
            <v>-</v>
          </cell>
          <cell r="S2192">
            <v>120</v>
          </cell>
          <cell r="T2192" t="str">
            <v>JIG</v>
          </cell>
          <cell r="Y2192">
            <v>5</v>
          </cell>
          <cell r="Z2192">
            <v>0</v>
          </cell>
          <cell r="AA2192">
            <v>175</v>
          </cell>
          <cell r="AB2192">
            <v>0</v>
          </cell>
          <cell r="AC2192">
            <v>60</v>
          </cell>
          <cell r="AD2192" t="str">
            <v>RK</v>
          </cell>
          <cell r="AE2192">
            <v>0</v>
          </cell>
          <cell r="AF2192">
            <v>0</v>
          </cell>
          <cell r="AG2192" t="e">
            <v>#N/A</v>
          </cell>
          <cell r="AH2192" t="e">
            <v>#N/A</v>
          </cell>
          <cell r="AJ2192">
            <v>248</v>
          </cell>
          <cell r="AL2192" t="e">
            <v>#N/A</v>
          </cell>
          <cell r="AM2192" t="e">
            <v>#N/A</v>
          </cell>
          <cell r="AN2192" t="e">
            <v>#N/A</v>
          </cell>
          <cell r="AO2192" t="e">
            <v>#N/A</v>
          </cell>
          <cell r="AP2192" t="e">
            <v>#N/A</v>
          </cell>
          <cell r="AQ2192" t="e">
            <v>#N/A</v>
          </cell>
          <cell r="AR2192" t="e">
            <v>#N/A</v>
          </cell>
          <cell r="AS2192" t="e">
            <v>#N/A</v>
          </cell>
          <cell r="AT2192" t="e">
            <v>#N/A</v>
          </cell>
        </row>
        <row r="2193">
          <cell r="B2193" t="str">
            <v>PJPE1572A</v>
          </cell>
          <cell r="C2193" t="str">
            <v>PJPE1572A</v>
          </cell>
          <cell r="D2193" t="e">
            <v>#N/A</v>
          </cell>
          <cell r="E2193" t="str">
            <v>SIAM CAST</v>
          </cell>
          <cell r="F2193" t="str">
            <v>-</v>
          </cell>
          <cell r="G2193" t="str">
            <v>DISC RF-GFE(CI)32</v>
          </cell>
          <cell r="H2193" t="str">
            <v>SUB</v>
          </cell>
          <cell r="I2193" t="e">
            <v>#N/A</v>
          </cell>
          <cell r="J2193" t="e">
            <v>#N/A</v>
          </cell>
          <cell r="K2193" t="str">
            <v>C-2734</v>
          </cell>
          <cell r="L2193" t="e">
            <v>#N/A</v>
          </cell>
          <cell r="M2193" t="e">
            <v>#N/A</v>
          </cell>
          <cell r="O2193" t="str">
            <v>Compression</v>
          </cell>
          <cell r="P2193" t="str">
            <v>Press Dep.</v>
          </cell>
          <cell r="Q2193" t="str">
            <v>NO</v>
          </cell>
          <cell r="R2193" t="str">
            <v>-</v>
          </cell>
          <cell r="S2193">
            <v>120</v>
          </cell>
          <cell r="T2193" t="str">
            <v>JIG</v>
          </cell>
          <cell r="Y2193">
            <v>5</v>
          </cell>
          <cell r="Z2193">
            <v>0</v>
          </cell>
          <cell r="AA2193">
            <v>175</v>
          </cell>
          <cell r="AB2193">
            <v>0</v>
          </cell>
          <cell r="AC2193">
            <v>60</v>
          </cell>
          <cell r="AD2193" t="str">
            <v>RK</v>
          </cell>
          <cell r="AE2193">
            <v>0</v>
          </cell>
          <cell r="AF2193">
            <v>0</v>
          </cell>
          <cell r="AG2193" t="e">
            <v>#N/A</v>
          </cell>
          <cell r="AH2193" t="e">
            <v>#N/A</v>
          </cell>
          <cell r="AJ2193">
            <v>248</v>
          </cell>
          <cell r="AL2193" t="e">
            <v>#N/A</v>
          </cell>
          <cell r="AM2193" t="e">
            <v>#N/A</v>
          </cell>
          <cell r="AN2193" t="e">
            <v>#N/A</v>
          </cell>
          <cell r="AO2193" t="e">
            <v>#N/A</v>
          </cell>
          <cell r="AP2193" t="e">
            <v>#N/A</v>
          </cell>
          <cell r="AQ2193" t="e">
            <v>#N/A</v>
          </cell>
          <cell r="AR2193" t="e">
            <v>#N/A</v>
          </cell>
          <cell r="AS2193" t="e">
            <v>#N/A</v>
          </cell>
          <cell r="AT2193" t="e">
            <v>#N/A</v>
          </cell>
        </row>
        <row r="2194">
          <cell r="B2194" t="str">
            <v>PPK30801</v>
          </cell>
          <cell r="C2194" t="str">
            <v>PPK30801</v>
          </cell>
          <cell r="D2194" t="e">
            <v>#N/A</v>
          </cell>
          <cell r="E2194" t="str">
            <v>SIAM CAST</v>
          </cell>
          <cell r="F2194" t="str">
            <v>-</v>
          </cell>
          <cell r="G2194" t="str">
            <v>DISC RF-GFE(CI)40</v>
          </cell>
          <cell r="I2194" t="e">
            <v>#N/A</v>
          </cell>
          <cell r="J2194" t="e">
            <v>#N/A</v>
          </cell>
          <cell r="K2194" t="str">
            <v>C-2734</v>
          </cell>
          <cell r="L2194" t="e">
            <v>#N/A</v>
          </cell>
          <cell r="M2194" t="e">
            <v>#N/A</v>
          </cell>
          <cell r="O2194" t="str">
            <v>Compression</v>
          </cell>
          <cell r="P2194" t="str">
            <v>Sub.Cont.</v>
          </cell>
          <cell r="Q2194" t="str">
            <v>NO</v>
          </cell>
          <cell r="R2194" t="str">
            <v>-</v>
          </cell>
          <cell r="S2194">
            <v>120</v>
          </cell>
          <cell r="T2194" t="str">
            <v>JIG</v>
          </cell>
          <cell r="Y2194">
            <v>4</v>
          </cell>
          <cell r="Z2194">
            <v>0</v>
          </cell>
          <cell r="AA2194">
            <v>175</v>
          </cell>
          <cell r="AB2194">
            <v>10</v>
          </cell>
          <cell r="AC2194">
            <v>60</v>
          </cell>
          <cell r="AD2194" t="str">
            <v>RK</v>
          </cell>
          <cell r="AE2194">
            <v>0</v>
          </cell>
          <cell r="AF2194">
            <v>0</v>
          </cell>
          <cell r="AG2194" t="e">
            <v>#N/A</v>
          </cell>
          <cell r="AH2194" t="e">
            <v>#N/A</v>
          </cell>
          <cell r="AJ2194">
            <v>248</v>
          </cell>
          <cell r="AL2194" t="e">
            <v>#N/A</v>
          </cell>
          <cell r="AM2194" t="e">
            <v>#N/A</v>
          </cell>
          <cell r="AN2194" t="e">
            <v>#N/A</v>
          </cell>
          <cell r="AO2194" t="e">
            <v>#N/A</v>
          </cell>
          <cell r="AP2194" t="e">
            <v>#N/A</v>
          </cell>
          <cell r="AQ2194" t="e">
            <v>#N/A</v>
          </cell>
          <cell r="AR2194" t="e">
            <v>#N/A</v>
          </cell>
          <cell r="AS2194" t="e">
            <v>#N/A</v>
          </cell>
          <cell r="AT2194" t="e">
            <v>#N/A</v>
          </cell>
        </row>
        <row r="2195">
          <cell r="B2195" t="str">
            <v>PR-T1XW3-XL237</v>
          </cell>
          <cell r="C2195" t="str">
            <v>225x255x0.8;A</v>
          </cell>
          <cell r="D2195" t="str">
            <v>F-TRADE</v>
          </cell>
          <cell r="E2195" t="str">
            <v>SIAM CAST</v>
          </cell>
          <cell r="F2195" t="str">
            <v>-</v>
          </cell>
          <cell r="G2195" t="str">
            <v>SCI-204N</v>
          </cell>
          <cell r="H2195">
            <v>510</v>
          </cell>
          <cell r="I2195" t="e">
            <v>#N/A</v>
          </cell>
          <cell r="J2195" t="e">
            <v>#N/A</v>
          </cell>
          <cell r="K2195" t="str">
            <v>E2621;PRS040</v>
          </cell>
          <cell r="L2195" t="e">
            <v>#N/A</v>
          </cell>
          <cell r="M2195" t="e">
            <v>#N/A</v>
          </cell>
          <cell r="N2195" t="str">
            <v>1x1</v>
          </cell>
          <cell r="O2195" t="str">
            <v>Compression</v>
          </cell>
          <cell r="P2195" t="str">
            <v>Sub.Cont.</v>
          </cell>
          <cell r="Q2195" t="str">
            <v>NO</v>
          </cell>
          <cell r="R2195" t="str">
            <v>-</v>
          </cell>
          <cell r="S2195">
            <v>120</v>
          </cell>
          <cell r="T2195" t="str">
            <v>JIG</v>
          </cell>
          <cell r="Y2195">
            <v>3</v>
          </cell>
          <cell r="Z2195">
            <v>55</v>
          </cell>
          <cell r="AA2195">
            <v>175</v>
          </cell>
          <cell r="AB2195">
            <v>10</v>
          </cell>
          <cell r="AC2195">
            <v>60</v>
          </cell>
          <cell r="AD2195" t="str">
            <v>RK</v>
          </cell>
          <cell r="AE2195">
            <v>0</v>
          </cell>
          <cell r="AF2195">
            <v>1</v>
          </cell>
          <cell r="AG2195" t="e">
            <v>#N/A</v>
          </cell>
          <cell r="AH2195" t="e">
            <v>#N/A</v>
          </cell>
          <cell r="AJ2195">
            <v>248</v>
          </cell>
          <cell r="AL2195">
            <v>156</v>
          </cell>
          <cell r="AM2195">
            <v>52</v>
          </cell>
          <cell r="AN2195">
            <v>156</v>
          </cell>
          <cell r="AO2195">
            <v>8.58</v>
          </cell>
          <cell r="AP2195" t="e">
            <v>#N/A</v>
          </cell>
          <cell r="AQ2195" t="e">
            <v>#N/A</v>
          </cell>
          <cell r="AR2195" t="e">
            <v>#N/A</v>
          </cell>
          <cell r="AS2195" t="e">
            <v>#N/A</v>
          </cell>
          <cell r="AT2195" t="e">
            <v>#N/A</v>
          </cell>
        </row>
        <row r="2196">
          <cell r="B2196" t="str">
            <v>PR-T1XW5-XL005</v>
          </cell>
          <cell r="C2196" t="str">
            <v>55x55x0.8;A</v>
          </cell>
          <cell r="D2196" t="str">
            <v>F-TRADE</v>
          </cell>
          <cell r="E2196" t="str">
            <v>SIAM CAST</v>
          </cell>
          <cell r="F2196" t="str">
            <v>-</v>
          </cell>
          <cell r="G2196" t="str">
            <v>SCI-205N</v>
          </cell>
          <cell r="H2196">
            <v>510</v>
          </cell>
          <cell r="I2196" t="e">
            <v>#N/A</v>
          </cell>
          <cell r="J2196" t="e">
            <v>#N/A</v>
          </cell>
          <cell r="K2196" t="str">
            <v>E2621;PRS040</v>
          </cell>
          <cell r="L2196" t="e">
            <v>#N/A</v>
          </cell>
          <cell r="M2196" t="e">
            <v>#N/A</v>
          </cell>
          <cell r="N2196" t="str">
            <v>9x1</v>
          </cell>
          <cell r="O2196" t="str">
            <v>Compression</v>
          </cell>
          <cell r="P2196" t="str">
            <v>Sub.Cont.</v>
          </cell>
          <cell r="Q2196" t="str">
            <v>NO</v>
          </cell>
          <cell r="R2196" t="str">
            <v>-</v>
          </cell>
          <cell r="S2196">
            <v>120</v>
          </cell>
          <cell r="T2196" t="str">
            <v>JIG</v>
          </cell>
          <cell r="Y2196">
            <v>3</v>
          </cell>
          <cell r="Z2196">
            <v>27</v>
          </cell>
          <cell r="AA2196">
            <v>175</v>
          </cell>
          <cell r="AB2196">
            <v>10</v>
          </cell>
          <cell r="AC2196">
            <v>60</v>
          </cell>
          <cell r="AD2196" t="str">
            <v>RK</v>
          </cell>
          <cell r="AE2196">
            <v>0</v>
          </cell>
          <cell r="AF2196">
            <v>9</v>
          </cell>
          <cell r="AG2196" t="e">
            <v>#N/A</v>
          </cell>
          <cell r="AH2196" t="e">
            <v>#N/A</v>
          </cell>
          <cell r="AJ2196">
            <v>248</v>
          </cell>
          <cell r="AL2196">
            <v>156</v>
          </cell>
          <cell r="AM2196">
            <v>52</v>
          </cell>
          <cell r="AN2196">
            <v>1404</v>
          </cell>
          <cell r="AO2196">
            <v>4.2119999999999997</v>
          </cell>
          <cell r="AP2196" t="e">
            <v>#N/A</v>
          </cell>
          <cell r="AQ2196" t="e">
            <v>#N/A</v>
          </cell>
          <cell r="AR2196" t="e">
            <v>#N/A</v>
          </cell>
          <cell r="AS2196" t="e">
            <v>#N/A</v>
          </cell>
          <cell r="AT2196" t="e">
            <v>#N/A</v>
          </cell>
        </row>
        <row r="2197">
          <cell r="B2197" t="str">
            <v>R215-GRAAA-01</v>
          </cell>
          <cell r="C2197" t="str">
            <v>R215-GRAAA-01;A</v>
          </cell>
          <cell r="D2197" t="str">
            <v>F-CWA</v>
          </cell>
          <cell r="E2197" t="str">
            <v>SIAM CAST</v>
          </cell>
          <cell r="F2197" t="str">
            <v>-</v>
          </cell>
          <cell r="G2197" t="str">
            <v>SCI-206N</v>
          </cell>
          <cell r="H2197">
            <v>510</v>
          </cell>
          <cell r="I2197" t="e">
            <v>#N/A</v>
          </cell>
          <cell r="J2197" t="e">
            <v>#N/A</v>
          </cell>
          <cell r="K2197" t="str">
            <v>E2721;PRS080</v>
          </cell>
          <cell r="L2197">
            <v>37</v>
          </cell>
          <cell r="M2197">
            <v>1478.2608695652175</v>
          </cell>
          <cell r="N2197" t="str">
            <v>4X1</v>
          </cell>
          <cell r="O2197" t="str">
            <v>Compression</v>
          </cell>
          <cell r="P2197" t="str">
            <v>Sub.Cont.</v>
          </cell>
          <cell r="Q2197" t="str">
            <v>NO</v>
          </cell>
          <cell r="R2197" t="str">
            <v>-</v>
          </cell>
          <cell r="S2197">
            <v>120</v>
          </cell>
          <cell r="T2197" t="str">
            <v>JIG</v>
          </cell>
          <cell r="Y2197">
            <v>5</v>
          </cell>
          <cell r="Z2197">
            <v>92</v>
          </cell>
          <cell r="AA2197">
            <v>175</v>
          </cell>
          <cell r="AB2197">
            <v>0</v>
          </cell>
          <cell r="AC2197">
            <v>60</v>
          </cell>
          <cell r="AD2197" t="str">
            <v>RK</v>
          </cell>
          <cell r="AE2197">
            <v>0</v>
          </cell>
          <cell r="AF2197">
            <v>4</v>
          </cell>
          <cell r="AG2197">
            <v>37</v>
          </cell>
          <cell r="AH2197">
            <v>1608.695652173913</v>
          </cell>
          <cell r="AJ2197">
            <v>248</v>
          </cell>
          <cell r="AL2197">
            <v>126</v>
          </cell>
          <cell r="AM2197">
            <v>42</v>
          </cell>
          <cell r="AN2197">
            <v>504</v>
          </cell>
          <cell r="AO2197">
            <v>11.592000000000001</v>
          </cell>
          <cell r="AP2197" t="e">
            <v>#N/A</v>
          </cell>
          <cell r="AQ2197" t="e">
            <v>#N/A</v>
          </cell>
          <cell r="AR2197" t="e">
            <v>#N/A</v>
          </cell>
          <cell r="AS2197" t="e">
            <v>#N/A</v>
          </cell>
          <cell r="AT2197" t="e">
            <v>#N/A</v>
          </cell>
        </row>
        <row r="2198">
          <cell r="B2198" t="str">
            <v>R226-13-347</v>
          </cell>
          <cell r="C2198" t="str">
            <v>R226-13-347;A</v>
          </cell>
          <cell r="D2198" t="e">
            <v>#N/A</v>
          </cell>
          <cell r="E2198" t="str">
            <v>SIAM CAST</v>
          </cell>
          <cell r="F2198" t="str">
            <v>-</v>
          </cell>
          <cell r="G2198" t="str">
            <v>SCI-209N</v>
          </cell>
          <cell r="H2198" t="str">
            <v>BR</v>
          </cell>
          <cell r="I2198" t="e">
            <v>#N/A</v>
          </cell>
          <cell r="J2198" t="e">
            <v>#N/A</v>
          </cell>
          <cell r="K2198" t="str">
            <v>E2776;PRS080</v>
          </cell>
          <cell r="L2198">
            <v>98</v>
          </cell>
          <cell r="M2198" t="e">
            <v>#VALUE!</v>
          </cell>
          <cell r="N2198" t="str">
            <v>1x1</v>
          </cell>
          <cell r="O2198" t="str">
            <v>Compression</v>
          </cell>
          <cell r="P2198" t="str">
            <v>Press Dep.</v>
          </cell>
          <cell r="Q2198" t="str">
            <v>NO</v>
          </cell>
          <cell r="R2198" t="str">
            <v>-</v>
          </cell>
          <cell r="S2198">
            <v>120</v>
          </cell>
          <cell r="T2198" t="str">
            <v>JIG</v>
          </cell>
          <cell r="Y2198">
            <v>3</v>
          </cell>
          <cell r="Z2198" t="e">
            <v>#VALUE!</v>
          </cell>
          <cell r="AA2198">
            <v>175</v>
          </cell>
          <cell r="AB2198">
            <v>40</v>
          </cell>
          <cell r="AC2198">
            <v>60</v>
          </cell>
          <cell r="AD2198" t="str">
            <v>RK</v>
          </cell>
          <cell r="AE2198">
            <v>0</v>
          </cell>
          <cell r="AF2198">
            <v>1</v>
          </cell>
          <cell r="AG2198">
            <v>98</v>
          </cell>
          <cell r="AH2198" t="e">
            <v>#VALUE!</v>
          </cell>
          <cell r="AJ2198">
            <v>253</v>
          </cell>
          <cell r="AL2198" t="e">
            <v>#N/A</v>
          </cell>
          <cell r="AM2198" t="e">
            <v>#N/A</v>
          </cell>
          <cell r="AN2198" t="e">
            <v>#N/A</v>
          </cell>
          <cell r="AO2198" t="e">
            <v>#VALUE!</v>
          </cell>
          <cell r="AP2198" t="e">
            <v>#N/A</v>
          </cell>
          <cell r="AQ2198" t="e">
            <v>#N/A</v>
          </cell>
          <cell r="AR2198" t="e">
            <v>#N/A</v>
          </cell>
          <cell r="AS2198" t="e">
            <v>#N/A</v>
          </cell>
          <cell r="AT2198" t="e">
            <v>#VALUE!</v>
          </cell>
        </row>
        <row r="2199">
          <cell r="B2199" t="str">
            <v>R244-AQSAA-02</v>
          </cell>
          <cell r="C2199" t="str">
            <v>R244-AQSAA-02</v>
          </cell>
          <cell r="D2199" t="e">
            <v>#N/A</v>
          </cell>
          <cell r="E2199" t="str">
            <v>SIAM CAST</v>
          </cell>
          <cell r="F2199" t="str">
            <v>-</v>
          </cell>
          <cell r="G2199" t="str">
            <v>SCI-210N</v>
          </cell>
          <cell r="H2199" t="str">
            <v>-</v>
          </cell>
          <cell r="I2199" t="e">
            <v>#N/A</v>
          </cell>
          <cell r="J2199" t="e">
            <v>#N/A</v>
          </cell>
          <cell r="K2199" t="str">
            <v>E2621;PRS080</v>
          </cell>
          <cell r="L2199">
            <v>80</v>
          </cell>
          <cell r="M2199">
            <v>7657.4585635359117</v>
          </cell>
          <cell r="N2199" t="str">
            <v>36x1</v>
          </cell>
          <cell r="O2199" t="str">
            <v>Compression</v>
          </cell>
          <cell r="P2199" t="str">
            <v>Sub.Cont.</v>
          </cell>
          <cell r="Q2199" t="str">
            <v>NO</v>
          </cell>
          <cell r="R2199" t="str">
            <v>-</v>
          </cell>
          <cell r="S2199">
            <v>120</v>
          </cell>
          <cell r="T2199" t="str">
            <v>JIG</v>
          </cell>
          <cell r="Y2199">
            <v>3</v>
          </cell>
          <cell r="Z2199">
            <v>362</v>
          </cell>
          <cell r="AA2199">
            <v>175</v>
          </cell>
          <cell r="AB2199">
            <v>0</v>
          </cell>
          <cell r="AC2199">
            <v>60</v>
          </cell>
          <cell r="AD2199" t="str">
            <v>RK</v>
          </cell>
          <cell r="AE2199">
            <v>0</v>
          </cell>
          <cell r="AF2199">
            <v>36</v>
          </cell>
          <cell r="AG2199">
            <v>80</v>
          </cell>
          <cell r="AH2199">
            <v>7955.8011049723755</v>
          </cell>
          <cell r="AJ2199">
            <v>253</v>
          </cell>
          <cell r="AL2199">
            <v>51</v>
          </cell>
          <cell r="AM2199">
            <v>17</v>
          </cell>
          <cell r="AN2199">
            <v>1836</v>
          </cell>
          <cell r="AO2199">
            <v>18.462</v>
          </cell>
          <cell r="AP2199" t="e">
            <v>#N/A</v>
          </cell>
          <cell r="AQ2199" t="e">
            <v>#N/A</v>
          </cell>
          <cell r="AR2199" t="e">
            <v>#N/A</v>
          </cell>
          <cell r="AS2199" t="e">
            <v>#N/A</v>
          </cell>
          <cell r="AT2199" t="e">
            <v>#N/A</v>
          </cell>
        </row>
        <row r="2200">
          <cell r="B2200" t="str">
            <v>R4612157-1-KA</v>
          </cell>
          <cell r="C2200" t="str">
            <v>R4612157-1-KA</v>
          </cell>
          <cell r="D2200" t="str">
            <v>F-VK</v>
          </cell>
          <cell r="E2200" t="str">
            <v>SIAM CAST</v>
          </cell>
          <cell r="F2200" t="str">
            <v>-</v>
          </cell>
          <cell r="G2200" t="str">
            <v>SCI-211N</v>
          </cell>
          <cell r="H2200" t="str">
            <v>VK</v>
          </cell>
          <cell r="I2200" t="e">
            <v>#N/A</v>
          </cell>
          <cell r="J2200" t="e">
            <v>#N/A</v>
          </cell>
          <cell r="K2200" t="str">
            <v>C-2800</v>
          </cell>
          <cell r="L2200" t="e">
            <v>#N/A</v>
          </cell>
          <cell r="M2200" t="e">
            <v>#N/A</v>
          </cell>
          <cell r="N2200" t="str">
            <v>9x1</v>
          </cell>
          <cell r="O2200" t="str">
            <v>Compression</v>
          </cell>
          <cell r="P2200" t="str">
            <v>Press Dep.</v>
          </cell>
          <cell r="Q2200" t="str">
            <v>NO</v>
          </cell>
          <cell r="R2200" t="str">
            <v>-</v>
          </cell>
          <cell r="S2200">
            <v>120</v>
          </cell>
          <cell r="T2200" t="str">
            <v>JIG</v>
          </cell>
          <cell r="Y2200">
            <v>5</v>
          </cell>
          <cell r="Z2200" t="e">
            <v>#VALUE!</v>
          </cell>
          <cell r="AA2200">
            <v>175</v>
          </cell>
          <cell r="AB2200">
            <v>0</v>
          </cell>
          <cell r="AC2200">
            <v>60</v>
          </cell>
          <cell r="AD2200" t="str">
            <v>RK</v>
          </cell>
          <cell r="AE2200">
            <v>0</v>
          </cell>
          <cell r="AF2200">
            <v>9</v>
          </cell>
          <cell r="AG2200" t="e">
            <v>#N/A</v>
          </cell>
          <cell r="AH2200" t="e">
            <v>#N/A</v>
          </cell>
          <cell r="AJ2200">
            <v>253</v>
          </cell>
          <cell r="AL2200" t="e">
            <v>#N/A</v>
          </cell>
          <cell r="AM2200" t="e">
            <v>#N/A</v>
          </cell>
          <cell r="AN2200" t="e">
            <v>#N/A</v>
          </cell>
          <cell r="AO2200" t="e">
            <v>#VALUE!</v>
          </cell>
          <cell r="AP2200" t="e">
            <v>#N/A</v>
          </cell>
          <cell r="AQ2200" t="e">
            <v>#N/A</v>
          </cell>
          <cell r="AR2200" t="e">
            <v>#N/A</v>
          </cell>
          <cell r="AS2200" t="e">
            <v>#N/A</v>
          </cell>
          <cell r="AT2200" t="e">
            <v>#VALUE!</v>
          </cell>
        </row>
        <row r="2201">
          <cell r="B2201" t="str">
            <v>R4612157-2-KA</v>
          </cell>
          <cell r="C2201" t="str">
            <v>R4612157-2-KA</v>
          </cell>
          <cell r="D2201" t="str">
            <v>F-VK</v>
          </cell>
          <cell r="E2201" t="str">
            <v>SIAM CAST</v>
          </cell>
          <cell r="F2201" t="str">
            <v>-</v>
          </cell>
          <cell r="G2201" t="str">
            <v>SCI-212N</v>
          </cell>
          <cell r="H2201" t="str">
            <v>VK</v>
          </cell>
          <cell r="I2201" t="e">
            <v>#N/A</v>
          </cell>
          <cell r="J2201" t="e">
            <v>#N/A</v>
          </cell>
          <cell r="K2201" t="str">
            <v>C-2800</v>
          </cell>
          <cell r="L2201" t="e">
            <v>#N/A</v>
          </cell>
          <cell r="M2201" t="e">
            <v>#N/A</v>
          </cell>
          <cell r="N2201" t="str">
            <v>4*1</v>
          </cell>
          <cell r="O2201" t="str">
            <v>Compression</v>
          </cell>
          <cell r="P2201" t="str">
            <v>Press Dep.</v>
          </cell>
          <cell r="Q2201" t="str">
            <v>NO</v>
          </cell>
          <cell r="R2201" t="str">
            <v>-</v>
          </cell>
          <cell r="S2201">
            <v>120</v>
          </cell>
          <cell r="T2201" t="str">
            <v>JIG</v>
          </cell>
          <cell r="Y2201">
            <v>3</v>
          </cell>
          <cell r="Z2201" t="e">
            <v>#VALUE!</v>
          </cell>
          <cell r="AA2201">
            <v>175</v>
          </cell>
          <cell r="AB2201">
            <v>0</v>
          </cell>
          <cell r="AC2201">
            <v>60</v>
          </cell>
          <cell r="AD2201" t="str">
            <v>RK</v>
          </cell>
          <cell r="AE2201">
            <v>0</v>
          </cell>
          <cell r="AF2201">
            <v>4</v>
          </cell>
          <cell r="AG2201" t="e">
            <v>#N/A</v>
          </cell>
          <cell r="AH2201" t="e">
            <v>#N/A</v>
          </cell>
          <cell r="AJ2201">
            <v>253</v>
          </cell>
          <cell r="AL2201" t="e">
            <v>#N/A</v>
          </cell>
          <cell r="AM2201" t="e">
            <v>#N/A</v>
          </cell>
          <cell r="AN2201" t="e">
            <v>#N/A</v>
          </cell>
          <cell r="AO2201" t="e">
            <v>#VALUE!</v>
          </cell>
          <cell r="AP2201" t="e">
            <v>#N/A</v>
          </cell>
          <cell r="AQ2201" t="e">
            <v>#N/A</v>
          </cell>
          <cell r="AR2201" t="e">
            <v>#N/A</v>
          </cell>
          <cell r="AS2201" t="e">
            <v>#N/A</v>
          </cell>
          <cell r="AT2201" t="e">
            <v>#VALUE!</v>
          </cell>
        </row>
        <row r="2202">
          <cell r="B2202" t="str">
            <v>R46194901</v>
          </cell>
          <cell r="C2202" t="str">
            <v>R46194901</v>
          </cell>
          <cell r="D2202" t="e">
            <v>#N/A</v>
          </cell>
          <cell r="E2202" t="str">
            <v>SIAM CAST</v>
          </cell>
          <cell r="F2202" t="str">
            <v>-</v>
          </cell>
          <cell r="G2202" t="str">
            <v>SCI-213E</v>
          </cell>
          <cell r="H2202" t="str">
            <v>AMN</v>
          </cell>
          <cell r="I2202" t="e">
            <v>#N/A</v>
          </cell>
          <cell r="J2202" t="e">
            <v>#N/A</v>
          </cell>
          <cell r="K2202" t="str">
            <v>AG-2400</v>
          </cell>
          <cell r="L2202" t="e">
            <v>#N/A</v>
          </cell>
          <cell r="M2202" t="e">
            <v>#N/A</v>
          </cell>
          <cell r="N2202" t="str">
            <v>9x1</v>
          </cell>
          <cell r="O2202" t="str">
            <v>Compression</v>
          </cell>
          <cell r="P2202" t="str">
            <v>Press Dep.</v>
          </cell>
          <cell r="Q2202" t="str">
            <v>NO</v>
          </cell>
          <cell r="R2202" t="str">
            <v>-</v>
          </cell>
          <cell r="S2202">
            <v>120</v>
          </cell>
          <cell r="T2202" t="str">
            <v>JIG</v>
          </cell>
          <cell r="Y2202">
            <v>5</v>
          </cell>
          <cell r="Z2202" t="e">
            <v>#VALUE!</v>
          </cell>
          <cell r="AA2202">
            <v>175</v>
          </cell>
          <cell r="AB2202">
            <v>0</v>
          </cell>
          <cell r="AC2202">
            <v>60</v>
          </cell>
          <cell r="AD2202" t="str">
            <v>RK</v>
          </cell>
          <cell r="AE2202">
            <v>0</v>
          </cell>
          <cell r="AF2202">
            <v>9</v>
          </cell>
          <cell r="AG2202" t="e">
            <v>#N/A</v>
          </cell>
          <cell r="AH2202" t="e">
            <v>#N/A</v>
          </cell>
          <cell r="AJ2202">
            <v>253</v>
          </cell>
          <cell r="AL2202" t="e">
            <v>#N/A</v>
          </cell>
          <cell r="AM2202" t="e">
            <v>#N/A</v>
          </cell>
          <cell r="AN2202" t="e">
            <v>#N/A</v>
          </cell>
          <cell r="AO2202" t="e">
            <v>#VALUE!</v>
          </cell>
          <cell r="AP2202" t="e">
            <v>#N/A</v>
          </cell>
          <cell r="AQ2202" t="e">
            <v>#N/A</v>
          </cell>
          <cell r="AR2202" t="e">
            <v>#N/A</v>
          </cell>
          <cell r="AS2202" t="e">
            <v>#N/A</v>
          </cell>
          <cell r="AT2202" t="e">
            <v>#VALUE!</v>
          </cell>
        </row>
        <row r="2203">
          <cell r="B2203" t="str">
            <v>R726-GRAAA-01</v>
          </cell>
          <cell r="C2203" t="str">
            <v>R726-GRAAA-01;A</v>
          </cell>
          <cell r="D2203" t="str">
            <v>F-RP</v>
          </cell>
          <cell r="E2203" t="str">
            <v>SIAM CAST</v>
          </cell>
          <cell r="F2203" t="str">
            <v>-</v>
          </cell>
          <cell r="G2203" t="str">
            <v>SCI-217E</v>
          </cell>
          <cell r="H2203" t="str">
            <v>VAC</v>
          </cell>
          <cell r="I2203" t="e">
            <v>#N/A</v>
          </cell>
          <cell r="J2203" t="e">
            <v>#N/A</v>
          </cell>
          <cell r="K2203" t="str">
            <v>T2601;PRS040</v>
          </cell>
          <cell r="L2203">
            <v>15</v>
          </cell>
          <cell r="M2203">
            <v>1161.2903225806454</v>
          </cell>
          <cell r="N2203" t="str">
            <v>6X1</v>
          </cell>
          <cell r="O2203" t="str">
            <v>Compression</v>
          </cell>
          <cell r="P2203" t="str">
            <v>Press Dep.</v>
          </cell>
          <cell r="Q2203" t="str">
            <v>NO</v>
          </cell>
          <cell r="R2203" t="str">
            <v>-</v>
          </cell>
          <cell r="S2203">
            <v>120</v>
          </cell>
          <cell r="T2203" t="str">
            <v>JIG</v>
          </cell>
          <cell r="Y2203">
            <v>5</v>
          </cell>
          <cell r="Z2203">
            <v>62</v>
          </cell>
          <cell r="AA2203">
            <v>175</v>
          </cell>
          <cell r="AB2203">
            <v>0</v>
          </cell>
          <cell r="AC2203">
            <v>60</v>
          </cell>
          <cell r="AD2203" t="str">
            <v>RK</v>
          </cell>
          <cell r="AE2203">
            <v>0</v>
          </cell>
          <cell r="AF2203">
            <v>6</v>
          </cell>
          <cell r="AG2203">
            <v>15</v>
          </cell>
          <cell r="AH2203">
            <v>1451.6129032258063</v>
          </cell>
          <cell r="AJ2203">
            <v>396</v>
          </cell>
          <cell r="AL2203">
            <v>138</v>
          </cell>
          <cell r="AM2203">
            <v>46</v>
          </cell>
          <cell r="AN2203">
            <v>828</v>
          </cell>
          <cell r="AO2203">
            <v>8.5559999999999992</v>
          </cell>
          <cell r="AP2203" t="e">
            <v>#N/A</v>
          </cell>
          <cell r="AQ2203" t="e">
            <v>#N/A</v>
          </cell>
          <cell r="AR2203" t="e">
            <v>#N/A</v>
          </cell>
          <cell r="AS2203" t="e">
            <v>#N/A</v>
          </cell>
          <cell r="AT2203" t="e">
            <v>#N/A</v>
          </cell>
        </row>
        <row r="2204">
          <cell r="B2204" t="str">
            <v>R726WMCAA01</v>
          </cell>
          <cell r="C2204" t="str">
            <v>R726WMCAA01;A</v>
          </cell>
          <cell r="D2204" t="str">
            <v>F-WCLHO</v>
          </cell>
          <cell r="E2204" t="str">
            <v>SIAM CAST</v>
          </cell>
          <cell r="F2204" t="str">
            <v>-</v>
          </cell>
          <cell r="G2204" t="str">
            <v>SCI-218E</v>
          </cell>
          <cell r="H2204" t="str">
            <v>VAC</v>
          </cell>
          <cell r="I2204" t="e">
            <v>#N/A</v>
          </cell>
          <cell r="J2204" t="e">
            <v>#N/A</v>
          </cell>
          <cell r="K2204" t="str">
            <v>T-2701;PRS080</v>
          </cell>
          <cell r="L2204" t="e">
            <v>#N/A</v>
          </cell>
          <cell r="M2204" t="e">
            <v>#N/A</v>
          </cell>
          <cell r="N2204" t="str">
            <v>10X1</v>
          </cell>
          <cell r="O2204" t="str">
            <v>Compression</v>
          </cell>
          <cell r="P2204" t="str">
            <v>Sub.Cont.</v>
          </cell>
          <cell r="Q2204" t="str">
            <v>NO</v>
          </cell>
          <cell r="R2204" t="str">
            <v>-</v>
          </cell>
          <cell r="S2204">
            <v>120</v>
          </cell>
          <cell r="T2204" t="str">
            <v>JIG</v>
          </cell>
          <cell r="Y2204">
            <v>4</v>
          </cell>
          <cell r="Z2204">
            <v>74</v>
          </cell>
          <cell r="AA2204">
            <v>175</v>
          </cell>
          <cell r="AB2204">
            <v>0</v>
          </cell>
          <cell r="AC2204">
            <v>60</v>
          </cell>
          <cell r="AD2204" t="str">
            <v>RK</v>
          </cell>
          <cell r="AE2204">
            <v>0</v>
          </cell>
          <cell r="AF2204">
            <v>10</v>
          </cell>
          <cell r="AG2204" t="e">
            <v>#N/A</v>
          </cell>
          <cell r="AH2204" t="e">
            <v>#N/A</v>
          </cell>
          <cell r="AJ2204">
            <v>290</v>
          </cell>
          <cell r="AL2204">
            <v>126</v>
          </cell>
          <cell r="AM2204">
            <v>42</v>
          </cell>
          <cell r="AN2204">
            <v>1260</v>
          </cell>
          <cell r="AO2204">
            <v>9.3239999999999998</v>
          </cell>
          <cell r="AP2204" t="e">
            <v>#N/A</v>
          </cell>
          <cell r="AQ2204" t="e">
            <v>#N/A</v>
          </cell>
          <cell r="AR2204" t="e">
            <v>#N/A</v>
          </cell>
          <cell r="AS2204" t="e">
            <v>#N/A</v>
          </cell>
          <cell r="AT2204" t="e">
            <v>#N/A</v>
          </cell>
        </row>
        <row r="2205">
          <cell r="B2205" t="str">
            <v>RBSH12C1/447576</v>
          </cell>
          <cell r="C2205" t="str">
            <v>RBSH12C1/447576</v>
          </cell>
          <cell r="D2205" t="str">
            <v>F-VK</v>
          </cell>
          <cell r="E2205" t="str">
            <v>SIAM CAST</v>
          </cell>
          <cell r="F2205" t="str">
            <v>-</v>
          </cell>
          <cell r="G2205" t="str">
            <v>SCI-219E</v>
          </cell>
          <cell r="H2205" t="str">
            <v>VK</v>
          </cell>
          <cell r="I2205" t="e">
            <v>#N/A</v>
          </cell>
          <cell r="J2205" t="e">
            <v>#N/A</v>
          </cell>
          <cell r="K2205" t="str">
            <v>E-2560</v>
          </cell>
          <cell r="L2205" t="e">
            <v>#N/A</v>
          </cell>
          <cell r="M2205" t="e">
            <v>#N/A</v>
          </cell>
          <cell r="N2205" t="str">
            <v>9x1</v>
          </cell>
          <cell r="O2205" t="str">
            <v>Compression</v>
          </cell>
          <cell r="P2205" t="str">
            <v>Sub.Cont.</v>
          </cell>
          <cell r="Q2205" t="str">
            <v>NO</v>
          </cell>
          <cell r="R2205" t="str">
            <v>-</v>
          </cell>
          <cell r="S2205">
            <v>120</v>
          </cell>
          <cell r="T2205" t="str">
            <v>JIG</v>
          </cell>
          <cell r="Y2205">
            <v>3</v>
          </cell>
          <cell r="Z2205">
            <v>0</v>
          </cell>
          <cell r="AA2205">
            <v>175</v>
          </cell>
          <cell r="AB2205">
            <v>0</v>
          </cell>
          <cell r="AC2205">
            <v>60</v>
          </cell>
          <cell r="AD2205" t="str">
            <v>RK</v>
          </cell>
          <cell r="AE2205">
            <v>0</v>
          </cell>
          <cell r="AF2205">
            <v>9</v>
          </cell>
          <cell r="AG2205" t="e">
            <v>#N/A</v>
          </cell>
          <cell r="AH2205" t="e">
            <v>#N/A</v>
          </cell>
          <cell r="AJ2205">
            <v>290</v>
          </cell>
          <cell r="AL2205" t="e">
            <v>#N/A</v>
          </cell>
          <cell r="AM2205" t="e">
            <v>#N/A</v>
          </cell>
          <cell r="AN2205" t="e">
            <v>#N/A</v>
          </cell>
          <cell r="AO2205" t="e">
            <v>#N/A</v>
          </cell>
          <cell r="AP2205" t="e">
            <v>#N/A</v>
          </cell>
          <cell r="AQ2205" t="e">
            <v>#N/A</v>
          </cell>
          <cell r="AR2205" t="e">
            <v>#N/A</v>
          </cell>
          <cell r="AS2205" t="e">
            <v>#N/A</v>
          </cell>
          <cell r="AT2205" t="e">
            <v>#N/A</v>
          </cell>
        </row>
        <row r="2206">
          <cell r="B2206" t="str">
            <v>RF03-10-526A</v>
          </cell>
          <cell r="C2206" t="str">
            <v>RF03-10-526A</v>
          </cell>
          <cell r="D2206" t="e">
            <v>#N/A</v>
          </cell>
          <cell r="E2206" t="str">
            <v>SIAM CAST</v>
          </cell>
          <cell r="F2206" t="str">
            <v>-</v>
          </cell>
          <cell r="G2206" t="str">
            <v>SCI-220E</v>
          </cell>
          <cell r="I2206" t="e">
            <v>#N/A</v>
          </cell>
          <cell r="J2206" t="e">
            <v>#N/A</v>
          </cell>
          <cell r="K2206" t="str">
            <v>C2555;PRS080</v>
          </cell>
          <cell r="L2206">
            <v>30</v>
          </cell>
          <cell r="M2206" t="e">
            <v>#DIV/0!</v>
          </cell>
          <cell r="O2206" t="str">
            <v>Compression</v>
          </cell>
          <cell r="P2206" t="str">
            <v>Sub.Cont.</v>
          </cell>
          <cell r="Q2206" t="str">
            <v>NO</v>
          </cell>
          <cell r="R2206" t="str">
            <v>-</v>
          </cell>
          <cell r="S2206">
            <v>120</v>
          </cell>
          <cell r="T2206" t="str">
            <v>JIG</v>
          </cell>
          <cell r="Y2206">
            <v>3</v>
          </cell>
          <cell r="Z2206">
            <v>0</v>
          </cell>
          <cell r="AA2206">
            <v>175</v>
          </cell>
          <cell r="AB2206">
            <v>0</v>
          </cell>
          <cell r="AC2206">
            <v>60</v>
          </cell>
          <cell r="AD2206" t="str">
            <v>RK</v>
          </cell>
          <cell r="AE2206">
            <v>0</v>
          </cell>
          <cell r="AF2206">
            <v>0</v>
          </cell>
          <cell r="AG2206">
            <v>30</v>
          </cell>
          <cell r="AH2206" t="e">
            <v>#DIV/0!</v>
          </cell>
          <cell r="AJ2206">
            <v>304</v>
          </cell>
          <cell r="AL2206" t="e">
            <v>#N/A</v>
          </cell>
          <cell r="AM2206" t="e">
            <v>#N/A</v>
          </cell>
          <cell r="AN2206" t="e">
            <v>#N/A</v>
          </cell>
          <cell r="AO2206" t="e">
            <v>#N/A</v>
          </cell>
          <cell r="AP2206" t="e">
            <v>#N/A</v>
          </cell>
          <cell r="AQ2206" t="e">
            <v>#N/A</v>
          </cell>
          <cell r="AR2206" t="e">
            <v>#N/A</v>
          </cell>
          <cell r="AS2206" t="e">
            <v>#N/A</v>
          </cell>
          <cell r="AT2206" t="e">
            <v>#N/A</v>
          </cell>
        </row>
        <row r="2207">
          <cell r="B2207" t="str">
            <v>RFA-30106</v>
          </cell>
          <cell r="C2207" t="str">
            <v>RFA-30106</v>
          </cell>
          <cell r="D2207" t="e">
            <v>#N/A</v>
          </cell>
          <cell r="E2207" t="str">
            <v>SIAM CAST</v>
          </cell>
          <cell r="F2207" t="str">
            <v>-</v>
          </cell>
          <cell r="G2207" t="str">
            <v>DISC RF-GFE 100</v>
          </cell>
          <cell r="H2207" t="str">
            <v>TEE</v>
          </cell>
          <cell r="I2207" t="e">
            <v>#N/A</v>
          </cell>
          <cell r="J2207" t="e">
            <v>#N/A</v>
          </cell>
          <cell r="K2207" t="str">
            <v>A-2664</v>
          </cell>
          <cell r="L2207" t="e">
            <v>#N/A</v>
          </cell>
          <cell r="M2207" t="e">
            <v>#N/A</v>
          </cell>
          <cell r="N2207" t="str">
            <v>6x1</v>
          </cell>
          <cell r="O2207" t="str">
            <v>Compression</v>
          </cell>
          <cell r="P2207" t="str">
            <v>Sub.Cont.</v>
          </cell>
          <cell r="Q2207" t="str">
            <v>NO</v>
          </cell>
          <cell r="R2207" t="str">
            <v>-</v>
          </cell>
          <cell r="S2207">
            <v>120</v>
          </cell>
          <cell r="T2207" t="str">
            <v>JIG</v>
          </cell>
          <cell r="Y2207">
            <v>5</v>
          </cell>
          <cell r="Z2207">
            <v>0</v>
          </cell>
          <cell r="AA2207">
            <v>175</v>
          </cell>
          <cell r="AB2207">
            <v>0</v>
          </cell>
          <cell r="AC2207">
            <v>0</v>
          </cell>
          <cell r="AD2207" t="str">
            <v>RK</v>
          </cell>
          <cell r="AE2207">
            <v>0</v>
          </cell>
          <cell r="AF2207">
            <v>6</v>
          </cell>
          <cell r="AG2207" t="e">
            <v>#N/A</v>
          </cell>
          <cell r="AH2207" t="e">
            <v>#N/A</v>
          </cell>
          <cell r="AJ2207">
            <v>306</v>
          </cell>
          <cell r="AL2207" t="e">
            <v>#N/A</v>
          </cell>
          <cell r="AM2207" t="e">
            <v>#N/A</v>
          </cell>
          <cell r="AN2207" t="e">
            <v>#N/A</v>
          </cell>
          <cell r="AO2207" t="e">
            <v>#N/A</v>
          </cell>
          <cell r="AP2207" t="e">
            <v>#N/A</v>
          </cell>
          <cell r="AQ2207" t="e">
            <v>#N/A</v>
          </cell>
          <cell r="AR2207" t="e">
            <v>#N/A</v>
          </cell>
          <cell r="AS2207" t="e">
            <v>#N/A</v>
          </cell>
          <cell r="AT2207" t="e">
            <v>#N/A</v>
          </cell>
        </row>
        <row r="2208">
          <cell r="B2208" t="str">
            <v>RFA-30107</v>
          </cell>
          <cell r="C2208" t="str">
            <v>RFA-30107</v>
          </cell>
          <cell r="D2208" t="e">
            <v>#N/A</v>
          </cell>
          <cell r="E2208" t="str">
            <v>SIAM CAST</v>
          </cell>
          <cell r="F2208" t="str">
            <v>-</v>
          </cell>
          <cell r="G2208" t="str">
            <v>SCI-221E</v>
          </cell>
          <cell r="H2208" t="str">
            <v>TEE</v>
          </cell>
          <cell r="I2208" t="e">
            <v>#N/A</v>
          </cell>
          <cell r="J2208" t="e">
            <v>#N/A</v>
          </cell>
          <cell r="K2208" t="str">
            <v>E-2560</v>
          </cell>
          <cell r="L2208" t="e">
            <v>#N/A</v>
          </cell>
          <cell r="M2208" t="e">
            <v>#N/A</v>
          </cell>
          <cell r="N2208" t="str">
            <v>16x1</v>
          </cell>
          <cell r="O2208" t="str">
            <v>Compression</v>
          </cell>
          <cell r="P2208" t="str">
            <v>Sub.Cont.</v>
          </cell>
          <cell r="Q2208" t="str">
            <v>NO</v>
          </cell>
          <cell r="R2208" t="str">
            <v>-</v>
          </cell>
          <cell r="S2208">
            <v>120</v>
          </cell>
          <cell r="T2208" t="str">
            <v>JIG</v>
          </cell>
          <cell r="Y2208">
            <v>6</v>
          </cell>
          <cell r="Z2208">
            <v>0</v>
          </cell>
          <cell r="AA2208">
            <v>175</v>
          </cell>
          <cell r="AB2208">
            <v>0</v>
          </cell>
          <cell r="AC2208">
            <v>60</v>
          </cell>
          <cell r="AD2208" t="str">
            <v>RK</v>
          </cell>
          <cell r="AE2208">
            <v>0</v>
          </cell>
          <cell r="AF2208">
            <v>16</v>
          </cell>
          <cell r="AG2208" t="e">
            <v>#N/A</v>
          </cell>
          <cell r="AH2208" t="e">
            <v>#N/A</v>
          </cell>
          <cell r="AJ2208">
            <v>308</v>
          </cell>
          <cell r="AL2208" t="e">
            <v>#N/A</v>
          </cell>
          <cell r="AM2208" t="e">
            <v>#N/A</v>
          </cell>
          <cell r="AN2208" t="e">
            <v>#N/A</v>
          </cell>
          <cell r="AO2208" t="e">
            <v>#N/A</v>
          </cell>
          <cell r="AP2208" t="e">
            <v>#N/A</v>
          </cell>
          <cell r="AQ2208" t="e">
            <v>#N/A</v>
          </cell>
          <cell r="AR2208" t="e">
            <v>#N/A</v>
          </cell>
          <cell r="AS2208" t="e">
            <v>#N/A</v>
          </cell>
          <cell r="AT2208" t="e">
            <v>#N/A</v>
          </cell>
        </row>
        <row r="2209">
          <cell r="B2209" t="str">
            <v>RFA-30108</v>
          </cell>
          <cell r="C2209" t="str">
            <v>RFA-30108</v>
          </cell>
          <cell r="D2209" t="e">
            <v>#N/A</v>
          </cell>
          <cell r="E2209" t="str">
            <v>SIAM CAST</v>
          </cell>
          <cell r="F2209" t="str">
            <v>-</v>
          </cell>
          <cell r="G2209" t="str">
            <v>SCI-222E</v>
          </cell>
          <cell r="H2209" t="str">
            <v>TEE</v>
          </cell>
          <cell r="I2209" t="e">
            <v>#N/A</v>
          </cell>
          <cell r="J2209" t="e">
            <v>#N/A</v>
          </cell>
          <cell r="K2209" t="str">
            <v>E-2560</v>
          </cell>
          <cell r="L2209" t="e">
            <v>#N/A</v>
          </cell>
          <cell r="M2209" t="e">
            <v>#N/A</v>
          </cell>
          <cell r="N2209" t="str">
            <v>16x1</v>
          </cell>
          <cell r="O2209" t="str">
            <v>Compression</v>
          </cell>
          <cell r="P2209" t="str">
            <v>Press Dep.</v>
          </cell>
          <cell r="Q2209" t="str">
            <v>NO</v>
          </cell>
          <cell r="R2209" t="str">
            <v>-</v>
          </cell>
          <cell r="S2209">
            <v>120</v>
          </cell>
          <cell r="T2209" t="str">
            <v>JIG</v>
          </cell>
          <cell r="Y2209">
            <v>5</v>
          </cell>
          <cell r="Z2209">
            <v>0</v>
          </cell>
          <cell r="AA2209">
            <v>175</v>
          </cell>
          <cell r="AB2209">
            <v>0</v>
          </cell>
          <cell r="AC2209">
            <v>60</v>
          </cell>
          <cell r="AD2209" t="str">
            <v>RK</v>
          </cell>
          <cell r="AE2209">
            <v>0</v>
          </cell>
          <cell r="AF2209">
            <v>16</v>
          </cell>
          <cell r="AG2209" t="e">
            <v>#N/A</v>
          </cell>
          <cell r="AH2209" t="e">
            <v>#N/A</v>
          </cell>
          <cell r="AJ2209">
            <v>308</v>
          </cell>
          <cell r="AL2209" t="e">
            <v>#N/A</v>
          </cell>
          <cell r="AM2209" t="e">
            <v>#N/A</v>
          </cell>
          <cell r="AN2209" t="e">
            <v>#N/A</v>
          </cell>
          <cell r="AO2209" t="e">
            <v>#N/A</v>
          </cell>
          <cell r="AP2209" t="e">
            <v>#N/A</v>
          </cell>
          <cell r="AQ2209" t="e">
            <v>#N/A</v>
          </cell>
          <cell r="AR2209" t="e">
            <v>#N/A</v>
          </cell>
          <cell r="AS2209" t="e">
            <v>#N/A</v>
          </cell>
          <cell r="AT2209" t="e">
            <v>#N/A</v>
          </cell>
        </row>
        <row r="2210">
          <cell r="B2210" t="str">
            <v>RFA-30110</v>
          </cell>
          <cell r="C2210" t="str">
            <v>RFA-30110</v>
          </cell>
          <cell r="D2210" t="e">
            <v>#N/A</v>
          </cell>
          <cell r="E2210" t="str">
            <v>SIAM CAST</v>
          </cell>
          <cell r="F2210" t="str">
            <v>-</v>
          </cell>
          <cell r="G2210" t="str">
            <v>SCI-223C</v>
          </cell>
          <cell r="H2210" t="str">
            <v>AMN</v>
          </cell>
          <cell r="I2210" t="e">
            <v>#N/A</v>
          </cell>
          <cell r="J2210" t="e">
            <v>#N/A</v>
          </cell>
          <cell r="K2210" t="str">
            <v>E-2560</v>
          </cell>
          <cell r="L2210" t="e">
            <v>#N/A</v>
          </cell>
          <cell r="M2210" t="e">
            <v>#N/A</v>
          </cell>
          <cell r="N2210" t="str">
            <v>16x1</v>
          </cell>
          <cell r="O2210" t="str">
            <v>Compression</v>
          </cell>
          <cell r="P2210" t="str">
            <v>Press Dep.</v>
          </cell>
          <cell r="Q2210" t="str">
            <v>NO</v>
          </cell>
          <cell r="R2210" t="str">
            <v>-</v>
          </cell>
          <cell r="S2210">
            <v>120</v>
          </cell>
          <cell r="T2210" t="str">
            <v>JIG</v>
          </cell>
          <cell r="Y2210">
            <v>5</v>
          </cell>
          <cell r="Z2210">
            <v>0</v>
          </cell>
          <cell r="AA2210">
            <v>175</v>
          </cell>
          <cell r="AB2210">
            <v>0</v>
          </cell>
          <cell r="AC2210">
            <v>0</v>
          </cell>
          <cell r="AD2210" t="str">
            <v>RK</v>
          </cell>
          <cell r="AE2210">
            <v>0</v>
          </cell>
          <cell r="AF2210">
            <v>16</v>
          </cell>
          <cell r="AG2210" t="e">
            <v>#N/A</v>
          </cell>
          <cell r="AH2210" t="e">
            <v>#N/A</v>
          </cell>
          <cell r="AJ2210">
            <v>310</v>
          </cell>
          <cell r="AL2210" t="e">
            <v>#N/A</v>
          </cell>
          <cell r="AM2210" t="e">
            <v>#N/A</v>
          </cell>
          <cell r="AN2210" t="e">
            <v>#N/A</v>
          </cell>
          <cell r="AO2210" t="e">
            <v>#N/A</v>
          </cell>
          <cell r="AP2210" t="e">
            <v>#N/A</v>
          </cell>
          <cell r="AQ2210" t="e">
            <v>#N/A</v>
          </cell>
          <cell r="AR2210" t="e">
            <v>#N/A</v>
          </cell>
          <cell r="AS2210" t="e">
            <v>#N/A</v>
          </cell>
          <cell r="AT2210" t="e">
            <v>#N/A</v>
          </cell>
        </row>
        <row r="2211">
          <cell r="B2211" t="str">
            <v>RFA-30114</v>
          </cell>
          <cell r="C2211" t="str">
            <v>RFA-30114</v>
          </cell>
          <cell r="D2211" t="e">
            <v>#N/A</v>
          </cell>
          <cell r="E2211" t="str">
            <v>SIAM CAST</v>
          </cell>
          <cell r="F2211" t="str">
            <v>-</v>
          </cell>
          <cell r="G2211" t="str">
            <v>SCI-223E</v>
          </cell>
          <cell r="H2211" t="str">
            <v>TEE</v>
          </cell>
          <cell r="I2211" t="e">
            <v>#N/A</v>
          </cell>
          <cell r="J2211" t="e">
            <v>#N/A</v>
          </cell>
          <cell r="K2211" t="str">
            <v>AS-2486</v>
          </cell>
          <cell r="L2211" t="e">
            <v>#N/A</v>
          </cell>
          <cell r="M2211" t="e">
            <v>#N/A</v>
          </cell>
          <cell r="N2211" t="str">
            <v>10x1</v>
          </cell>
          <cell r="O2211" t="str">
            <v>Compression</v>
          </cell>
          <cell r="P2211" t="str">
            <v>Sub.Cont.</v>
          </cell>
          <cell r="Q2211" t="str">
            <v>NO</v>
          </cell>
          <cell r="R2211" t="str">
            <v>-</v>
          </cell>
          <cell r="S2211">
            <v>120</v>
          </cell>
          <cell r="T2211" t="str">
            <v>JIG</v>
          </cell>
          <cell r="Y2211">
            <v>4</v>
          </cell>
          <cell r="Z2211">
            <v>57.024000000000001</v>
          </cell>
          <cell r="AA2211">
            <v>175</v>
          </cell>
          <cell r="AB2211">
            <v>0</v>
          </cell>
          <cell r="AC2211">
            <v>60</v>
          </cell>
          <cell r="AD2211" t="str">
            <v>RK</v>
          </cell>
          <cell r="AE2211">
            <v>0</v>
          </cell>
          <cell r="AF2211">
            <v>10</v>
          </cell>
          <cell r="AG2211" t="e">
            <v>#N/A</v>
          </cell>
          <cell r="AH2211" t="e">
            <v>#N/A</v>
          </cell>
          <cell r="AJ2211">
            <v>310</v>
          </cell>
          <cell r="AL2211" t="e">
            <v>#N/A</v>
          </cell>
          <cell r="AM2211" t="e">
            <v>#N/A</v>
          </cell>
          <cell r="AN2211" t="e">
            <v>#N/A</v>
          </cell>
          <cell r="AO2211" t="e">
            <v>#N/A</v>
          </cell>
          <cell r="AP2211" t="e">
            <v>#N/A</v>
          </cell>
          <cell r="AQ2211" t="e">
            <v>#N/A</v>
          </cell>
          <cell r="AR2211" t="e">
            <v>#N/A</v>
          </cell>
          <cell r="AS2211" t="e">
            <v>#N/A</v>
          </cell>
          <cell r="AT2211" t="e">
            <v>#N/A</v>
          </cell>
        </row>
        <row r="2212">
          <cell r="B2212" t="str">
            <v>RFA-30114</v>
          </cell>
          <cell r="C2212" t="str">
            <v>RFA-30114</v>
          </cell>
          <cell r="D2212" t="e">
            <v>#N/A</v>
          </cell>
          <cell r="E2212" t="str">
            <v>SIAM CAST</v>
          </cell>
          <cell r="F2212" t="str">
            <v>-</v>
          </cell>
          <cell r="G2212" t="str">
            <v>DISC RF-GFE(CI)25</v>
          </cell>
          <cell r="H2212" t="str">
            <v>TEE</v>
          </cell>
          <cell r="I2212" t="e">
            <v>#N/A</v>
          </cell>
          <cell r="J2212" t="e">
            <v>#N/A</v>
          </cell>
          <cell r="K2212" t="str">
            <v>AS-2486</v>
          </cell>
          <cell r="L2212" t="e">
            <v>#N/A</v>
          </cell>
          <cell r="M2212" t="e">
            <v>#N/A</v>
          </cell>
          <cell r="N2212" t="str">
            <v>10x1</v>
          </cell>
          <cell r="O2212" t="str">
            <v>Compression</v>
          </cell>
          <cell r="P2212" t="str">
            <v>Sub.Cont.</v>
          </cell>
          <cell r="Q2212" t="str">
            <v>NO</v>
          </cell>
          <cell r="R2212" t="str">
            <v>-</v>
          </cell>
          <cell r="S2212">
            <v>120</v>
          </cell>
          <cell r="T2212" t="str">
            <v>JIG</v>
          </cell>
          <cell r="Y2212">
            <v>3</v>
          </cell>
          <cell r="Z2212">
            <v>0</v>
          </cell>
          <cell r="AA2212">
            <v>175</v>
          </cell>
          <cell r="AB2212">
            <v>0</v>
          </cell>
          <cell r="AC2212">
            <v>60</v>
          </cell>
          <cell r="AD2212" t="str">
            <v>RK</v>
          </cell>
          <cell r="AE2212">
            <v>0</v>
          </cell>
          <cell r="AF2212">
            <v>10</v>
          </cell>
          <cell r="AG2212" t="e">
            <v>#N/A</v>
          </cell>
          <cell r="AH2212" t="e">
            <v>#N/A</v>
          </cell>
          <cell r="AJ2212">
            <v>310</v>
          </cell>
          <cell r="AL2212" t="e">
            <v>#N/A</v>
          </cell>
          <cell r="AM2212" t="e">
            <v>#N/A</v>
          </cell>
          <cell r="AN2212" t="e">
            <v>#N/A</v>
          </cell>
          <cell r="AO2212" t="e">
            <v>#N/A</v>
          </cell>
          <cell r="AP2212" t="e">
            <v>#N/A</v>
          </cell>
          <cell r="AQ2212" t="e">
            <v>#N/A</v>
          </cell>
          <cell r="AR2212" t="e">
            <v>#N/A</v>
          </cell>
          <cell r="AS2212" t="e">
            <v>#N/A</v>
          </cell>
          <cell r="AT2212" t="e">
            <v>#N/A</v>
          </cell>
        </row>
        <row r="2213">
          <cell r="B2213" t="str">
            <v>RFA-35091</v>
          </cell>
          <cell r="C2213" t="str">
            <v>RFA-35091</v>
          </cell>
          <cell r="D2213" t="e">
            <v>#N/A</v>
          </cell>
          <cell r="E2213" t="str">
            <v>SIAM CAST</v>
          </cell>
          <cell r="F2213" t="str">
            <v>-</v>
          </cell>
          <cell r="G2213" t="str">
            <v>SCI-225E</v>
          </cell>
          <cell r="H2213">
            <v>510</v>
          </cell>
          <cell r="I2213" t="e">
            <v>#N/A</v>
          </cell>
          <cell r="J2213" t="e">
            <v>#N/A</v>
          </cell>
          <cell r="K2213" t="str">
            <v>C-2734</v>
          </cell>
          <cell r="L2213" t="e">
            <v>#N/A</v>
          </cell>
          <cell r="M2213" t="e">
            <v>#N/A</v>
          </cell>
          <cell r="O2213" t="str">
            <v>Compression</v>
          </cell>
          <cell r="P2213" t="str">
            <v>Sub.Cont.</v>
          </cell>
          <cell r="Q2213" t="str">
            <v>NO</v>
          </cell>
          <cell r="R2213" t="str">
            <v>-</v>
          </cell>
          <cell r="S2213">
            <v>120</v>
          </cell>
          <cell r="T2213" t="str">
            <v>JIG</v>
          </cell>
          <cell r="Y2213">
            <v>3</v>
          </cell>
          <cell r="Z2213">
            <v>0</v>
          </cell>
          <cell r="AA2213">
            <v>175</v>
          </cell>
          <cell r="AB2213">
            <v>0</v>
          </cell>
          <cell r="AC2213">
            <v>60</v>
          </cell>
          <cell r="AD2213" t="str">
            <v>RK</v>
          </cell>
          <cell r="AE2213">
            <v>0</v>
          </cell>
          <cell r="AF2213">
            <v>0</v>
          </cell>
          <cell r="AG2213" t="e">
            <v>#N/A</v>
          </cell>
          <cell r="AH2213" t="e">
            <v>#N/A</v>
          </cell>
          <cell r="AJ2213">
            <v>310</v>
          </cell>
          <cell r="AL2213" t="e">
            <v>#N/A</v>
          </cell>
          <cell r="AM2213" t="e">
            <v>#N/A</v>
          </cell>
          <cell r="AN2213" t="e">
            <v>#N/A</v>
          </cell>
          <cell r="AO2213" t="e">
            <v>#N/A</v>
          </cell>
          <cell r="AP2213" t="e">
            <v>#N/A</v>
          </cell>
          <cell r="AQ2213" t="e">
            <v>#N/A</v>
          </cell>
          <cell r="AR2213" t="e">
            <v>#N/A</v>
          </cell>
          <cell r="AS2213" t="e">
            <v>#N/A</v>
          </cell>
          <cell r="AT2213" t="e">
            <v>#N/A</v>
          </cell>
        </row>
        <row r="2214">
          <cell r="B2214" t="str">
            <v>RFGF#100N</v>
          </cell>
          <cell r="C2214" t="str">
            <v>RFGF#100N</v>
          </cell>
          <cell r="D2214" t="e">
            <v>#N/A</v>
          </cell>
          <cell r="E2214" t="str">
            <v>SIAM CAST</v>
          </cell>
          <cell r="F2214" t="str">
            <v>-</v>
          </cell>
          <cell r="G2214" t="str">
            <v>SCI-300N</v>
          </cell>
          <cell r="H2214" t="str">
            <v>SUB</v>
          </cell>
          <cell r="I2214" t="e">
            <v>#N/A</v>
          </cell>
          <cell r="J2214" t="e">
            <v>#N/A</v>
          </cell>
          <cell r="K2214" t="str">
            <v>N-2616</v>
          </cell>
          <cell r="L2214" t="e">
            <v>#N/A</v>
          </cell>
          <cell r="M2214" t="e">
            <v>#N/A</v>
          </cell>
          <cell r="N2214" t="str">
            <v>1x1</v>
          </cell>
          <cell r="O2214" t="str">
            <v>Compression</v>
          </cell>
          <cell r="P2214" t="str">
            <v>Sub.Cont.</v>
          </cell>
          <cell r="Q2214" t="str">
            <v>NO</v>
          </cell>
          <cell r="R2214" t="str">
            <v>-</v>
          </cell>
          <cell r="S2214">
            <v>120</v>
          </cell>
          <cell r="T2214" t="str">
            <v>JIG</v>
          </cell>
          <cell r="Y2214">
            <v>5</v>
          </cell>
          <cell r="Z2214">
            <v>0</v>
          </cell>
          <cell r="AA2214">
            <v>175</v>
          </cell>
          <cell r="AB2214">
            <v>0</v>
          </cell>
          <cell r="AC2214">
            <v>60</v>
          </cell>
          <cell r="AD2214" t="str">
            <v>RK</v>
          </cell>
          <cell r="AE2214">
            <v>0</v>
          </cell>
          <cell r="AF2214">
            <v>0</v>
          </cell>
          <cell r="AG2214" t="e">
            <v>#N/A</v>
          </cell>
          <cell r="AH2214" t="e">
            <v>#N/A</v>
          </cell>
          <cell r="AJ2214">
            <v>311</v>
          </cell>
          <cell r="AL2214" t="e">
            <v>#N/A</v>
          </cell>
          <cell r="AM2214" t="e">
            <v>#N/A</v>
          </cell>
          <cell r="AN2214" t="e">
            <v>#N/A</v>
          </cell>
          <cell r="AO2214" t="e">
            <v>#N/A</v>
          </cell>
          <cell r="AP2214" t="e">
            <v>#N/A</v>
          </cell>
          <cell r="AQ2214" t="e">
            <v>#N/A</v>
          </cell>
          <cell r="AR2214" t="e">
            <v>#N/A</v>
          </cell>
          <cell r="AS2214" t="e">
            <v>#N/A</v>
          </cell>
          <cell r="AT2214" t="e">
            <v>#N/A</v>
          </cell>
        </row>
        <row r="2215">
          <cell r="B2215" t="str">
            <v>RFGF#150N</v>
          </cell>
          <cell r="C2215" t="str">
            <v>RFGF#150N</v>
          </cell>
          <cell r="D2215" t="e">
            <v>#N/A</v>
          </cell>
          <cell r="E2215" t="str">
            <v>SIAM CAST</v>
          </cell>
          <cell r="F2215" t="str">
            <v>-</v>
          </cell>
          <cell r="G2215" t="str">
            <v>SCI-305N</v>
          </cell>
          <cell r="H2215" t="str">
            <v>SUB</v>
          </cell>
          <cell r="I2215" t="e">
            <v>#N/A</v>
          </cell>
          <cell r="J2215" t="e">
            <v>#N/A</v>
          </cell>
          <cell r="K2215" t="str">
            <v>N-2616</v>
          </cell>
          <cell r="L2215" t="e">
            <v>#N/A</v>
          </cell>
          <cell r="M2215" t="e">
            <v>#N/A</v>
          </cell>
          <cell r="N2215" t="str">
            <v>1x1</v>
          </cell>
          <cell r="O2215" t="str">
            <v>Compression</v>
          </cell>
          <cell r="P2215" t="str">
            <v>Sub.Cont.</v>
          </cell>
          <cell r="Q2215" t="str">
            <v>NO</v>
          </cell>
          <cell r="R2215" t="str">
            <v>-</v>
          </cell>
          <cell r="S2215">
            <v>120</v>
          </cell>
          <cell r="T2215" t="str">
            <v>JIG</v>
          </cell>
          <cell r="Y2215">
            <v>3</v>
          </cell>
          <cell r="Z2215">
            <v>0</v>
          </cell>
          <cell r="AA2215">
            <v>175</v>
          </cell>
          <cell r="AB2215">
            <v>0</v>
          </cell>
          <cell r="AC2215">
            <v>60</v>
          </cell>
          <cell r="AD2215" t="str">
            <v>RK</v>
          </cell>
          <cell r="AE2215">
            <v>0</v>
          </cell>
          <cell r="AF2215">
            <v>0</v>
          </cell>
          <cell r="AG2215" t="e">
            <v>#N/A</v>
          </cell>
          <cell r="AH2215" t="e">
            <v>#N/A</v>
          </cell>
          <cell r="AJ2215">
            <v>317</v>
          </cell>
          <cell r="AL2215" t="e">
            <v>#N/A</v>
          </cell>
          <cell r="AM2215" t="e">
            <v>#N/A</v>
          </cell>
          <cell r="AN2215" t="e">
            <v>#N/A</v>
          </cell>
          <cell r="AO2215" t="e">
            <v>#N/A</v>
          </cell>
          <cell r="AP2215" t="e">
            <v>#N/A</v>
          </cell>
          <cell r="AQ2215" t="e">
            <v>#N/A</v>
          </cell>
          <cell r="AR2215" t="e">
            <v>#N/A</v>
          </cell>
          <cell r="AS2215" t="e">
            <v>#N/A</v>
          </cell>
          <cell r="AT2215" t="e">
            <v>#N/A</v>
          </cell>
        </row>
        <row r="2216">
          <cell r="B2216" t="str">
            <v>RF-GF#350E</v>
          </cell>
          <cell r="C2216" t="str">
            <v>RF-GF#350E;A</v>
          </cell>
          <cell r="D2216" t="e">
            <v>#N/A</v>
          </cell>
          <cell r="E2216" t="str">
            <v>SIAM CAST</v>
          </cell>
          <cell r="F2216" t="str">
            <v>-</v>
          </cell>
          <cell r="G2216" t="str">
            <v>SCI-306N</v>
          </cell>
          <cell r="H2216">
            <v>510</v>
          </cell>
          <cell r="I2216" t="e">
            <v>#N/A</v>
          </cell>
          <cell r="J2216" t="e">
            <v>#N/A</v>
          </cell>
          <cell r="K2216" t="str">
            <v>E2650;PRS080</v>
          </cell>
          <cell r="L2216" t="e">
            <v>#N/A</v>
          </cell>
          <cell r="M2216" t="e">
            <v>#N/A</v>
          </cell>
          <cell r="N2216" t="str">
            <v>1X1</v>
          </cell>
          <cell r="O2216" t="str">
            <v>Compression</v>
          </cell>
          <cell r="P2216" t="str">
            <v>Press Dep.</v>
          </cell>
          <cell r="Q2216" t="str">
            <v>NO</v>
          </cell>
          <cell r="R2216" t="str">
            <v>-</v>
          </cell>
          <cell r="S2216">
            <v>120</v>
          </cell>
          <cell r="T2216" t="str">
            <v>JIG</v>
          </cell>
          <cell r="Y2216">
            <v>5</v>
          </cell>
          <cell r="Z2216">
            <v>3000</v>
          </cell>
          <cell r="AA2216">
            <v>175</v>
          </cell>
          <cell r="AB2216">
            <v>0</v>
          </cell>
          <cell r="AC2216">
            <v>0</v>
          </cell>
          <cell r="AD2216" t="str">
            <v>RK</v>
          </cell>
          <cell r="AE2216">
            <v>0</v>
          </cell>
          <cell r="AF2216">
            <v>1</v>
          </cell>
          <cell r="AG2216" t="e">
            <v>#N/A</v>
          </cell>
          <cell r="AH2216" t="e">
            <v>#N/A</v>
          </cell>
          <cell r="AJ2216">
            <v>320</v>
          </cell>
          <cell r="AL2216">
            <v>24</v>
          </cell>
          <cell r="AM2216">
            <v>8</v>
          </cell>
          <cell r="AN2216">
            <v>24</v>
          </cell>
          <cell r="AO2216">
            <v>72</v>
          </cell>
          <cell r="AP2216" t="e">
            <v>#N/A</v>
          </cell>
          <cell r="AQ2216" t="e">
            <v>#N/A</v>
          </cell>
          <cell r="AR2216" t="e">
            <v>#N/A</v>
          </cell>
          <cell r="AS2216" t="e">
            <v>#N/A</v>
          </cell>
          <cell r="AT2216" t="e">
            <v>#N/A</v>
          </cell>
        </row>
        <row r="2217">
          <cell r="B2217" t="str">
            <v>RF-GF#350E</v>
          </cell>
          <cell r="C2217" t="str">
            <v>RF-GF#350E;A</v>
          </cell>
          <cell r="D2217" t="e">
            <v>#N/A</v>
          </cell>
          <cell r="E2217" t="str">
            <v>SIAM CAST</v>
          </cell>
          <cell r="F2217" t="str">
            <v>-</v>
          </cell>
          <cell r="G2217" t="str">
            <v>SCI-307N</v>
          </cell>
          <cell r="H2217">
            <v>510</v>
          </cell>
          <cell r="I2217" t="e">
            <v>#N/A</v>
          </cell>
          <cell r="J2217" t="e">
            <v>#N/A</v>
          </cell>
          <cell r="K2217" t="str">
            <v>E2650;PRS080</v>
          </cell>
          <cell r="L2217" t="e">
            <v>#N/A</v>
          </cell>
          <cell r="M2217" t="e">
            <v>#N/A</v>
          </cell>
          <cell r="N2217" t="str">
            <v>1X1</v>
          </cell>
          <cell r="O2217" t="str">
            <v>Compression</v>
          </cell>
          <cell r="P2217" t="str">
            <v>Press Dep.</v>
          </cell>
          <cell r="Q2217" t="str">
            <v>NO</v>
          </cell>
          <cell r="R2217" t="str">
            <v>-</v>
          </cell>
          <cell r="S2217">
            <v>120</v>
          </cell>
          <cell r="T2217" t="str">
            <v>JIG</v>
          </cell>
          <cell r="Y2217">
            <v>3</v>
          </cell>
          <cell r="Z2217">
            <v>3000</v>
          </cell>
          <cell r="AA2217">
            <v>175</v>
          </cell>
          <cell r="AB2217">
            <v>0</v>
          </cell>
          <cell r="AC2217">
            <v>60</v>
          </cell>
          <cell r="AD2217" t="str">
            <v>RK</v>
          </cell>
          <cell r="AE2217">
            <v>0</v>
          </cell>
          <cell r="AF2217">
            <v>1</v>
          </cell>
          <cell r="AG2217" t="e">
            <v>#N/A</v>
          </cell>
          <cell r="AH2217" t="e">
            <v>#N/A</v>
          </cell>
          <cell r="AJ2217">
            <v>331</v>
          </cell>
          <cell r="AL2217">
            <v>24</v>
          </cell>
          <cell r="AM2217">
            <v>8</v>
          </cell>
          <cell r="AN2217">
            <v>24</v>
          </cell>
          <cell r="AO2217">
            <v>72</v>
          </cell>
          <cell r="AP2217" t="e">
            <v>#N/A</v>
          </cell>
          <cell r="AQ2217" t="e">
            <v>#N/A</v>
          </cell>
          <cell r="AR2217" t="e">
            <v>#N/A</v>
          </cell>
          <cell r="AS2217" t="e">
            <v>#N/A</v>
          </cell>
          <cell r="AT2217" t="e">
            <v>#N/A</v>
          </cell>
        </row>
        <row r="2218">
          <cell r="B2218" t="str">
            <v>RF-GF#350N</v>
          </cell>
          <cell r="C2218" t="str">
            <v>RF-GF#350N;A</v>
          </cell>
          <cell r="D2218" t="e">
            <v>#N/A</v>
          </cell>
          <cell r="E2218" t="str">
            <v>SIAM CAST</v>
          </cell>
          <cell r="F2218" t="str">
            <v>-</v>
          </cell>
          <cell r="G2218" t="str">
            <v>SCI-308N</v>
          </cell>
          <cell r="H2218">
            <v>510</v>
          </cell>
          <cell r="I2218" t="e">
            <v>#N/A</v>
          </cell>
          <cell r="J2218" t="e">
            <v>#N/A</v>
          </cell>
          <cell r="K2218" t="str">
            <v>N2650;PRS080</v>
          </cell>
          <cell r="L2218" t="e">
            <v>#N/A</v>
          </cell>
          <cell r="M2218" t="e">
            <v>#N/A</v>
          </cell>
          <cell r="N2218" t="str">
            <v>1X1</v>
          </cell>
          <cell r="O2218" t="str">
            <v>Compression</v>
          </cell>
          <cell r="P2218" t="str">
            <v>Sub.Cont.</v>
          </cell>
          <cell r="Q2218" t="str">
            <v>NO</v>
          </cell>
          <cell r="R2218" t="str">
            <v>-</v>
          </cell>
          <cell r="S2218">
            <v>120</v>
          </cell>
          <cell r="T2218" t="str">
            <v>JIG</v>
          </cell>
          <cell r="Y2218">
            <v>5</v>
          </cell>
          <cell r="Z2218">
            <v>3000</v>
          </cell>
          <cell r="AA2218">
            <v>175</v>
          </cell>
          <cell r="AB2218">
            <v>0</v>
          </cell>
          <cell r="AC2218">
            <v>60</v>
          </cell>
          <cell r="AD2218" t="str">
            <v>RK</v>
          </cell>
          <cell r="AE2218">
            <v>0</v>
          </cell>
          <cell r="AF2218">
            <v>1</v>
          </cell>
          <cell r="AG2218" t="e">
            <v>#N/A</v>
          </cell>
          <cell r="AH2218" t="e">
            <v>#N/A</v>
          </cell>
          <cell r="AJ2218">
            <v>334</v>
          </cell>
          <cell r="AL2218">
            <v>24</v>
          </cell>
          <cell r="AM2218">
            <v>8</v>
          </cell>
          <cell r="AN2218">
            <v>24</v>
          </cell>
          <cell r="AO2218">
            <v>72</v>
          </cell>
          <cell r="AP2218" t="e">
            <v>#N/A</v>
          </cell>
          <cell r="AQ2218" t="e">
            <v>#N/A</v>
          </cell>
          <cell r="AR2218" t="e">
            <v>#N/A</v>
          </cell>
          <cell r="AS2218" t="e">
            <v>#N/A</v>
          </cell>
          <cell r="AT2218" t="e">
            <v>#N/A</v>
          </cell>
        </row>
        <row r="2219">
          <cell r="B2219" t="str">
            <v>RF-GF#350N</v>
          </cell>
          <cell r="C2219" t="str">
            <v>RF-GF#350N;A</v>
          </cell>
          <cell r="D2219" t="e">
            <v>#N/A</v>
          </cell>
          <cell r="E2219" t="str">
            <v>SIAM CAST</v>
          </cell>
          <cell r="F2219" t="str">
            <v>-</v>
          </cell>
          <cell r="G2219" t="str">
            <v>SCI-309N</v>
          </cell>
          <cell r="H2219">
            <v>510</v>
          </cell>
          <cell r="I2219" t="e">
            <v>#N/A</v>
          </cell>
          <cell r="J2219" t="e">
            <v>#N/A</v>
          </cell>
          <cell r="K2219" t="str">
            <v>N2650;PRS080</v>
          </cell>
          <cell r="L2219" t="e">
            <v>#N/A</v>
          </cell>
          <cell r="M2219" t="e">
            <v>#N/A</v>
          </cell>
          <cell r="N2219" t="str">
            <v>1X1</v>
          </cell>
          <cell r="O2219" t="str">
            <v>Compression</v>
          </cell>
          <cell r="P2219" t="str">
            <v>Press Dep.</v>
          </cell>
          <cell r="Q2219" t="str">
            <v>NO</v>
          </cell>
          <cell r="R2219" t="str">
            <v>-</v>
          </cell>
          <cell r="S2219">
            <v>120</v>
          </cell>
          <cell r="T2219" t="str">
            <v>JIG</v>
          </cell>
          <cell r="Y2219">
            <v>5</v>
          </cell>
          <cell r="Z2219">
            <v>3000</v>
          </cell>
          <cell r="AA2219">
            <v>175</v>
          </cell>
          <cell r="AB2219">
            <v>0</v>
          </cell>
          <cell r="AC2219">
            <v>60</v>
          </cell>
          <cell r="AD2219" t="str">
            <v>RK</v>
          </cell>
          <cell r="AE2219">
            <v>0</v>
          </cell>
          <cell r="AF2219">
            <v>1</v>
          </cell>
          <cell r="AG2219" t="e">
            <v>#N/A</v>
          </cell>
          <cell r="AH2219" t="e">
            <v>#N/A</v>
          </cell>
          <cell r="AJ2219">
            <v>397</v>
          </cell>
          <cell r="AL2219">
            <v>24</v>
          </cell>
          <cell r="AM2219">
            <v>8</v>
          </cell>
          <cell r="AN2219">
            <v>24</v>
          </cell>
          <cell r="AO2219">
            <v>72</v>
          </cell>
          <cell r="AP2219" t="e">
            <v>#N/A</v>
          </cell>
          <cell r="AQ2219" t="e">
            <v>#N/A</v>
          </cell>
          <cell r="AR2219" t="e">
            <v>#N/A</v>
          </cell>
          <cell r="AS2219" t="e">
            <v>#N/A</v>
          </cell>
          <cell r="AT2219" t="e">
            <v>#N/A</v>
          </cell>
        </row>
        <row r="2220">
          <cell r="B2220" t="str">
            <v>RF-GF#400E</v>
          </cell>
          <cell r="C2220" t="str">
            <v>RF-GF#400E;A</v>
          </cell>
          <cell r="D2220" t="e">
            <v>#N/A</v>
          </cell>
          <cell r="E2220" t="str">
            <v>SIAM CAST</v>
          </cell>
          <cell r="F2220" t="str">
            <v>-</v>
          </cell>
          <cell r="G2220" t="str">
            <v>SCI-310N</v>
          </cell>
          <cell r="H2220">
            <v>510</v>
          </cell>
          <cell r="I2220" t="e">
            <v>#N/A</v>
          </cell>
          <cell r="J2220" t="e">
            <v>#N/A</v>
          </cell>
          <cell r="K2220" t="str">
            <v>E2650;PRS080</v>
          </cell>
          <cell r="L2220" t="e">
            <v>#N/A</v>
          </cell>
          <cell r="M2220" t="e">
            <v>#N/A</v>
          </cell>
          <cell r="N2220" t="str">
            <v>1X1</v>
          </cell>
          <cell r="O2220" t="str">
            <v>Compression</v>
          </cell>
          <cell r="P2220" t="str">
            <v>Sub.Cont.</v>
          </cell>
          <cell r="Q2220" t="str">
            <v>NO</v>
          </cell>
          <cell r="R2220" t="str">
            <v>-</v>
          </cell>
          <cell r="S2220">
            <v>120</v>
          </cell>
          <cell r="T2220" t="str">
            <v>JIG</v>
          </cell>
          <cell r="Y2220">
            <v>5</v>
          </cell>
          <cell r="Z2220">
            <v>4500</v>
          </cell>
          <cell r="AA2220">
            <v>175</v>
          </cell>
          <cell r="AB2220">
            <v>0</v>
          </cell>
          <cell r="AC2220">
            <v>60</v>
          </cell>
          <cell r="AD2220" t="str">
            <v>RK</v>
          </cell>
          <cell r="AE2220">
            <v>0</v>
          </cell>
          <cell r="AF2220">
            <v>1</v>
          </cell>
          <cell r="AG2220" t="e">
            <v>#N/A</v>
          </cell>
          <cell r="AH2220" t="e">
            <v>#N/A</v>
          </cell>
          <cell r="AJ2220">
            <v>253</v>
          </cell>
          <cell r="AL2220">
            <v>24</v>
          </cell>
          <cell r="AM2220">
            <v>8</v>
          </cell>
          <cell r="AN2220">
            <v>24</v>
          </cell>
          <cell r="AO2220">
            <v>108</v>
          </cell>
          <cell r="AP2220" t="e">
            <v>#N/A</v>
          </cell>
          <cell r="AQ2220" t="e">
            <v>#N/A</v>
          </cell>
          <cell r="AR2220" t="e">
            <v>#N/A</v>
          </cell>
          <cell r="AS2220" t="e">
            <v>#N/A</v>
          </cell>
          <cell r="AT2220" t="e">
            <v>#N/A</v>
          </cell>
        </row>
        <row r="2221">
          <cell r="B2221" t="str">
            <v>RF-GF#400E</v>
          </cell>
          <cell r="C2221" t="str">
            <v>RF-GF#400E;A</v>
          </cell>
          <cell r="D2221" t="e">
            <v>#N/A</v>
          </cell>
          <cell r="E2221" t="str">
            <v>SIAM CAST</v>
          </cell>
          <cell r="F2221" t="str">
            <v>-</v>
          </cell>
          <cell r="G2221" t="str">
            <v>SCI-311N</v>
          </cell>
          <cell r="H2221">
            <v>510</v>
          </cell>
          <cell r="I2221" t="e">
            <v>#N/A</v>
          </cell>
          <cell r="J2221" t="e">
            <v>#N/A</v>
          </cell>
          <cell r="K2221" t="str">
            <v>E2650;PRS080</v>
          </cell>
          <cell r="L2221" t="e">
            <v>#N/A</v>
          </cell>
          <cell r="M2221" t="e">
            <v>#N/A</v>
          </cell>
          <cell r="N2221" t="str">
            <v>1X1</v>
          </cell>
          <cell r="O2221" t="str">
            <v>Compression</v>
          </cell>
          <cell r="P2221" t="str">
            <v>Sub.Cont.</v>
          </cell>
          <cell r="Q2221" t="str">
            <v>NO</v>
          </cell>
          <cell r="R2221" t="str">
            <v>-</v>
          </cell>
          <cell r="S2221">
            <v>120</v>
          </cell>
          <cell r="T2221" t="str">
            <v>JIG</v>
          </cell>
          <cell r="Y2221">
            <v>5</v>
          </cell>
          <cell r="Z2221">
            <v>4500</v>
          </cell>
          <cell r="AA2221">
            <v>175</v>
          </cell>
          <cell r="AB2221">
            <v>0</v>
          </cell>
          <cell r="AC2221">
            <v>60</v>
          </cell>
          <cell r="AD2221" t="str">
            <v>RK</v>
          </cell>
          <cell r="AE2221">
            <v>0</v>
          </cell>
          <cell r="AF2221">
            <v>1</v>
          </cell>
          <cell r="AG2221" t="e">
            <v>#N/A</v>
          </cell>
          <cell r="AH2221" t="e">
            <v>#N/A</v>
          </cell>
          <cell r="AJ2221">
            <v>255</v>
          </cell>
          <cell r="AL2221">
            <v>24</v>
          </cell>
          <cell r="AM2221">
            <v>8</v>
          </cell>
          <cell r="AN2221">
            <v>24</v>
          </cell>
          <cell r="AO2221">
            <v>108</v>
          </cell>
          <cell r="AP2221" t="e">
            <v>#N/A</v>
          </cell>
          <cell r="AQ2221" t="e">
            <v>#N/A</v>
          </cell>
          <cell r="AR2221" t="e">
            <v>#N/A</v>
          </cell>
          <cell r="AS2221" t="e">
            <v>#N/A</v>
          </cell>
          <cell r="AT2221" t="e">
            <v>#N/A</v>
          </cell>
        </row>
        <row r="2222">
          <cell r="B2222" t="str">
            <v>RF-GF#400N</v>
          </cell>
          <cell r="C2222" t="str">
            <v>RF-GF#400N;A</v>
          </cell>
          <cell r="D2222" t="e">
            <v>#N/A</v>
          </cell>
          <cell r="E2222" t="str">
            <v>SIAM CAST</v>
          </cell>
          <cell r="F2222" t="str">
            <v>-</v>
          </cell>
          <cell r="G2222" t="str">
            <v>SCI-312N</v>
          </cell>
          <cell r="H2222">
            <v>510</v>
          </cell>
          <cell r="I2222" t="e">
            <v>#N/A</v>
          </cell>
          <cell r="J2222" t="e">
            <v>#N/A</v>
          </cell>
          <cell r="K2222" t="str">
            <v>N2650;PRS080</v>
          </cell>
          <cell r="L2222" t="e">
            <v>#N/A</v>
          </cell>
          <cell r="M2222" t="e">
            <v>#N/A</v>
          </cell>
          <cell r="N2222" t="str">
            <v>1X1</v>
          </cell>
          <cell r="O2222" t="str">
            <v>Compression</v>
          </cell>
          <cell r="P2222" t="str">
            <v>Press Dep.</v>
          </cell>
          <cell r="Q2222" t="str">
            <v>NO</v>
          </cell>
          <cell r="R2222" t="str">
            <v>-</v>
          </cell>
          <cell r="S2222">
            <v>120</v>
          </cell>
          <cell r="T2222" t="str">
            <v>JIG</v>
          </cell>
          <cell r="Y2222">
            <v>5</v>
          </cell>
          <cell r="Z2222">
            <v>4500</v>
          </cell>
          <cell r="AA2222">
            <v>175</v>
          </cell>
          <cell r="AB2222">
            <v>0</v>
          </cell>
          <cell r="AC2222">
            <v>0</v>
          </cell>
          <cell r="AD2222" t="str">
            <v>RK</v>
          </cell>
          <cell r="AE2222">
            <v>0</v>
          </cell>
          <cell r="AF2222">
            <v>1</v>
          </cell>
          <cell r="AG2222" t="e">
            <v>#N/A</v>
          </cell>
          <cell r="AH2222" t="e">
            <v>#N/A</v>
          </cell>
          <cell r="AJ2222">
            <v>255</v>
          </cell>
          <cell r="AL2222">
            <v>24</v>
          </cell>
          <cell r="AM2222">
            <v>8</v>
          </cell>
          <cell r="AN2222">
            <v>24</v>
          </cell>
          <cell r="AO2222">
            <v>108</v>
          </cell>
          <cell r="AP2222" t="e">
            <v>#N/A</v>
          </cell>
          <cell r="AQ2222" t="e">
            <v>#N/A</v>
          </cell>
          <cell r="AR2222" t="e">
            <v>#N/A</v>
          </cell>
          <cell r="AS2222" t="e">
            <v>#N/A</v>
          </cell>
          <cell r="AT2222" t="e">
            <v>#N/A</v>
          </cell>
        </row>
        <row r="2223">
          <cell r="B2223" t="str">
            <v>RF-GF#400N</v>
          </cell>
          <cell r="C2223" t="str">
            <v>RF-GF#400N;A</v>
          </cell>
          <cell r="D2223" t="e">
            <v>#N/A</v>
          </cell>
          <cell r="E2223" t="str">
            <v>SIAM CAST</v>
          </cell>
          <cell r="F2223" t="str">
            <v>-</v>
          </cell>
          <cell r="G2223" t="str">
            <v>SCI-403E</v>
          </cell>
          <cell r="H2223">
            <v>510</v>
          </cell>
          <cell r="I2223" t="e">
            <v>#N/A</v>
          </cell>
          <cell r="J2223" t="e">
            <v>#N/A</v>
          </cell>
          <cell r="K2223" t="str">
            <v>N2650;PRS080</v>
          </cell>
          <cell r="L2223" t="e">
            <v>#N/A</v>
          </cell>
          <cell r="M2223" t="e">
            <v>#N/A</v>
          </cell>
          <cell r="N2223" t="str">
            <v>1X1</v>
          </cell>
          <cell r="O2223" t="str">
            <v>Compression</v>
          </cell>
          <cell r="P2223" t="str">
            <v>Press Dep.</v>
          </cell>
          <cell r="Q2223" t="str">
            <v>NO</v>
          </cell>
          <cell r="R2223" t="str">
            <v>-</v>
          </cell>
          <cell r="S2223">
            <v>120</v>
          </cell>
          <cell r="T2223" t="str">
            <v>JIG</v>
          </cell>
          <cell r="Y2223">
            <v>5</v>
          </cell>
          <cell r="Z2223">
            <v>4500</v>
          </cell>
          <cell r="AA2223">
            <v>175</v>
          </cell>
          <cell r="AB2223">
            <v>0</v>
          </cell>
          <cell r="AC2223">
            <v>0</v>
          </cell>
          <cell r="AD2223" t="str">
            <v>RK</v>
          </cell>
          <cell r="AE2223">
            <v>0</v>
          </cell>
          <cell r="AF2223">
            <v>1</v>
          </cell>
          <cell r="AG2223" t="e">
            <v>#N/A</v>
          </cell>
          <cell r="AH2223" t="e">
            <v>#N/A</v>
          </cell>
          <cell r="AJ2223">
            <v>258</v>
          </cell>
          <cell r="AL2223">
            <v>24</v>
          </cell>
          <cell r="AM2223">
            <v>8</v>
          </cell>
          <cell r="AN2223">
            <v>24</v>
          </cell>
          <cell r="AO2223">
            <v>108</v>
          </cell>
          <cell r="AP2223" t="e">
            <v>#N/A</v>
          </cell>
          <cell r="AQ2223" t="e">
            <v>#N/A</v>
          </cell>
          <cell r="AR2223" t="e">
            <v>#N/A</v>
          </cell>
          <cell r="AS2223" t="e">
            <v>#N/A</v>
          </cell>
          <cell r="AT2223" t="e">
            <v>#N/A</v>
          </cell>
        </row>
        <row r="2224">
          <cell r="B2224" t="str">
            <v>RFGF#80</v>
          </cell>
          <cell r="C2224" t="str">
            <v>RFGF#80</v>
          </cell>
          <cell r="D2224" t="e">
            <v>#N/A</v>
          </cell>
          <cell r="E2224" t="str">
            <v>SIAM CAST</v>
          </cell>
          <cell r="F2224" t="str">
            <v>-</v>
          </cell>
          <cell r="G2224" t="str">
            <v>SCI-404E</v>
          </cell>
          <cell r="H2224" t="str">
            <v>SUB</v>
          </cell>
          <cell r="I2224" t="e">
            <v>#N/A</v>
          </cell>
          <cell r="J2224" t="e">
            <v>#N/A</v>
          </cell>
          <cell r="K2224" t="str">
            <v>N-2616</v>
          </cell>
          <cell r="L2224" t="e">
            <v>#N/A</v>
          </cell>
          <cell r="M2224" t="e">
            <v>#N/A</v>
          </cell>
          <cell r="N2224" t="str">
            <v>2x1</v>
          </cell>
          <cell r="O2224" t="str">
            <v>Compression</v>
          </cell>
          <cell r="P2224" t="str">
            <v>Sub.Cont.</v>
          </cell>
          <cell r="Q2224" t="str">
            <v>NO</v>
          </cell>
          <cell r="R2224" t="str">
            <v>-</v>
          </cell>
          <cell r="S2224">
            <v>120</v>
          </cell>
          <cell r="T2224" t="str">
            <v>JIG</v>
          </cell>
          <cell r="Y2224">
            <v>4</v>
          </cell>
          <cell r="Z2224">
            <v>0</v>
          </cell>
          <cell r="AA2224">
            <v>175</v>
          </cell>
          <cell r="AB2224">
            <v>10</v>
          </cell>
          <cell r="AC2224">
            <v>60</v>
          </cell>
          <cell r="AD2224" t="str">
            <v>RK</v>
          </cell>
          <cell r="AE2224">
            <v>0</v>
          </cell>
          <cell r="AF2224">
            <v>0</v>
          </cell>
          <cell r="AG2224" t="e">
            <v>#N/A</v>
          </cell>
          <cell r="AH2224" t="e">
            <v>#N/A</v>
          </cell>
          <cell r="AJ2224">
            <v>258</v>
          </cell>
          <cell r="AL2224" t="e">
            <v>#N/A</v>
          </cell>
          <cell r="AM2224" t="e">
            <v>#N/A</v>
          </cell>
          <cell r="AN2224" t="e">
            <v>#N/A</v>
          </cell>
          <cell r="AO2224" t="e">
            <v>#N/A</v>
          </cell>
          <cell r="AP2224" t="e">
            <v>#N/A</v>
          </cell>
          <cell r="AQ2224" t="e">
            <v>#N/A</v>
          </cell>
          <cell r="AR2224" t="e">
            <v>#N/A</v>
          </cell>
          <cell r="AS2224" t="e">
            <v>#N/A</v>
          </cell>
          <cell r="AT2224" t="e">
            <v>#N/A</v>
          </cell>
        </row>
        <row r="2225">
          <cell r="B2225" t="str">
            <v>RF-GFE#200C</v>
          </cell>
          <cell r="C2225" t="str">
            <v>RF-GFE#200C</v>
          </cell>
          <cell r="D2225" t="e">
            <v>#N/A</v>
          </cell>
          <cell r="E2225" t="str">
            <v>SIAM CAST</v>
          </cell>
          <cell r="F2225" t="str">
            <v>-</v>
          </cell>
          <cell r="G2225" t="str">
            <v>SCI-405E</v>
          </cell>
          <cell r="H2225" t="str">
            <v>VK</v>
          </cell>
          <cell r="I2225" t="e">
            <v>#N/A</v>
          </cell>
          <cell r="J2225" t="e">
            <v>#N/A</v>
          </cell>
          <cell r="L2225" t="e">
            <v>#N/A</v>
          </cell>
          <cell r="M2225" t="e">
            <v>#N/A</v>
          </cell>
          <cell r="O2225" t="str">
            <v>Compression</v>
          </cell>
          <cell r="P2225" t="str">
            <v>Sub.Cont.</v>
          </cell>
          <cell r="Q2225" t="str">
            <v>NO</v>
          </cell>
          <cell r="R2225" t="str">
            <v>-</v>
          </cell>
          <cell r="S2225">
            <v>120</v>
          </cell>
          <cell r="T2225" t="str">
            <v>JIG</v>
          </cell>
          <cell r="Y2225">
            <v>3</v>
          </cell>
          <cell r="Z2225" t="e">
            <v>#VALUE!</v>
          </cell>
          <cell r="AA2225">
            <v>175</v>
          </cell>
          <cell r="AB2225">
            <v>15</v>
          </cell>
          <cell r="AC2225">
            <v>60</v>
          </cell>
          <cell r="AD2225" t="str">
            <v>RK</v>
          </cell>
          <cell r="AE2225">
            <v>0</v>
          </cell>
          <cell r="AF2225">
            <v>0</v>
          </cell>
          <cell r="AG2225" t="e">
            <v>#N/A</v>
          </cell>
          <cell r="AH2225" t="e">
            <v>#N/A</v>
          </cell>
          <cell r="AJ2225">
            <v>259</v>
          </cell>
          <cell r="AL2225" t="e">
            <v>#N/A</v>
          </cell>
          <cell r="AM2225" t="e">
            <v>#N/A</v>
          </cell>
          <cell r="AN2225" t="e">
            <v>#N/A</v>
          </cell>
          <cell r="AO2225" t="e">
            <v>#VALUE!</v>
          </cell>
          <cell r="AP2225" t="e">
            <v>#N/A</v>
          </cell>
          <cell r="AQ2225" t="e">
            <v>#N/A</v>
          </cell>
          <cell r="AR2225" t="e">
            <v>#N/A</v>
          </cell>
          <cell r="AS2225" t="e">
            <v>#N/A</v>
          </cell>
          <cell r="AT2225" t="e">
            <v>#VALUE!</v>
          </cell>
        </row>
        <row r="2226">
          <cell r="B2226" t="str">
            <v>RF-GFE(CI)100E65</v>
          </cell>
          <cell r="C2226" t="str">
            <v>RF-GFE(CI)100E65;A</v>
          </cell>
          <cell r="D2226" t="e">
            <v>#N/A</v>
          </cell>
          <cell r="E2226" t="str">
            <v>SIAM CAST</v>
          </cell>
          <cell r="F2226" t="str">
            <v>-</v>
          </cell>
          <cell r="G2226" t="str">
            <v>DISC U/L(DI)250E</v>
          </cell>
          <cell r="H2226">
            <v>510</v>
          </cell>
          <cell r="I2226" t="e">
            <v>#N/A</v>
          </cell>
          <cell r="J2226" t="e">
            <v>#N/A</v>
          </cell>
          <cell r="K2226" t="str">
            <v>E-2650</v>
          </cell>
          <cell r="L2226" t="e">
            <v>#N/A</v>
          </cell>
          <cell r="M2226" t="e">
            <v>#N/A</v>
          </cell>
          <cell r="N2226" t="str">
            <v>2X1</v>
          </cell>
          <cell r="O2226" t="str">
            <v>Compression</v>
          </cell>
          <cell r="P2226" t="str">
            <v>Sub.Cont.</v>
          </cell>
          <cell r="Q2226" t="str">
            <v>NO</v>
          </cell>
          <cell r="R2226" t="str">
            <v>-</v>
          </cell>
          <cell r="S2226">
            <v>120</v>
          </cell>
          <cell r="T2226" t="str">
            <v>JIG</v>
          </cell>
          <cell r="Y2226">
            <v>3</v>
          </cell>
          <cell r="Z2226">
            <v>500</v>
          </cell>
          <cell r="AA2226">
            <v>175</v>
          </cell>
          <cell r="AB2226">
            <v>15</v>
          </cell>
          <cell r="AC2226">
            <v>60</v>
          </cell>
          <cell r="AD2226" t="str">
            <v>RK</v>
          </cell>
          <cell r="AE2226">
            <v>0</v>
          </cell>
          <cell r="AF2226">
            <v>2</v>
          </cell>
          <cell r="AG2226" t="e">
            <v>#N/A</v>
          </cell>
          <cell r="AH2226" t="e">
            <v>#N/A</v>
          </cell>
          <cell r="AJ2226">
            <v>259</v>
          </cell>
          <cell r="AL2226">
            <v>69</v>
          </cell>
          <cell r="AM2226">
            <v>23</v>
          </cell>
          <cell r="AN2226">
            <v>138</v>
          </cell>
          <cell r="AO2226">
            <v>34.5</v>
          </cell>
          <cell r="AP2226" t="e">
            <v>#N/A</v>
          </cell>
          <cell r="AQ2226" t="e">
            <v>#N/A</v>
          </cell>
          <cell r="AR2226" t="e">
            <v>#N/A</v>
          </cell>
          <cell r="AS2226" t="e">
            <v>#N/A</v>
          </cell>
          <cell r="AT2226" t="e">
            <v>#N/A</v>
          </cell>
        </row>
        <row r="2227">
          <cell r="B2227" t="str">
            <v>RF-GFE(CI)100N65</v>
          </cell>
          <cell r="C2227" t="str">
            <v>RF-GFE(CI)100N65;A</v>
          </cell>
          <cell r="D2227" t="str">
            <v>F-VK</v>
          </cell>
          <cell r="E2227" t="str">
            <v>SIAM CAST</v>
          </cell>
          <cell r="F2227" t="str">
            <v>-</v>
          </cell>
          <cell r="G2227" t="str">
            <v>DISC U/L(DI)300E</v>
          </cell>
          <cell r="H2227">
            <v>510</v>
          </cell>
          <cell r="I2227" t="e">
            <v>#N/A</v>
          </cell>
          <cell r="J2227" t="e">
            <v>#N/A</v>
          </cell>
          <cell r="K2227" t="str">
            <v>N-2650</v>
          </cell>
          <cell r="L2227" t="e">
            <v>#N/A</v>
          </cell>
          <cell r="M2227" t="e">
            <v>#N/A</v>
          </cell>
          <cell r="N2227" t="str">
            <v>2X1</v>
          </cell>
          <cell r="O2227" t="str">
            <v>Compression</v>
          </cell>
          <cell r="P2227" t="str">
            <v>Sub.Cont.</v>
          </cell>
          <cell r="Q2227" t="str">
            <v>NO</v>
          </cell>
          <cell r="R2227" t="str">
            <v>-</v>
          </cell>
          <cell r="S2227">
            <v>120</v>
          </cell>
          <cell r="T2227" t="str">
            <v>JIG</v>
          </cell>
          <cell r="Y2227">
            <v>5</v>
          </cell>
          <cell r="Z2227">
            <v>500</v>
          </cell>
          <cell r="AA2227">
            <v>175</v>
          </cell>
          <cell r="AB2227">
            <v>0</v>
          </cell>
          <cell r="AC2227">
            <v>60</v>
          </cell>
          <cell r="AD2227" t="str">
            <v>RK</v>
          </cell>
          <cell r="AE2227">
            <v>0</v>
          </cell>
          <cell r="AF2227">
            <v>2</v>
          </cell>
          <cell r="AG2227" t="e">
            <v>#N/A</v>
          </cell>
          <cell r="AH2227" t="e">
            <v>#N/A</v>
          </cell>
          <cell r="AJ2227">
            <v>259</v>
          </cell>
          <cell r="AL2227">
            <v>69</v>
          </cell>
          <cell r="AM2227">
            <v>23</v>
          </cell>
          <cell r="AN2227">
            <v>138</v>
          </cell>
          <cell r="AO2227">
            <v>34.5</v>
          </cell>
          <cell r="AP2227" t="e">
            <v>#N/A</v>
          </cell>
          <cell r="AQ2227" t="e">
            <v>#N/A</v>
          </cell>
          <cell r="AR2227" t="e">
            <v>#N/A</v>
          </cell>
          <cell r="AS2227" t="e">
            <v>#N/A</v>
          </cell>
          <cell r="AT2227" t="e">
            <v>#N/A</v>
          </cell>
        </row>
        <row r="2228">
          <cell r="B2228" t="str">
            <v>RF-GFE(CI)50E65</v>
          </cell>
          <cell r="C2228" t="str">
            <v>RF-GFE(CI)50E65</v>
          </cell>
          <cell r="D2228" t="e">
            <v>#N/A</v>
          </cell>
          <cell r="E2228" t="str">
            <v>SIAM CAST</v>
          </cell>
          <cell r="F2228" t="str">
            <v>-</v>
          </cell>
          <cell r="G2228" t="str">
            <v>BODY SEAL RING 60</v>
          </cell>
          <cell r="H2228">
            <v>510</v>
          </cell>
          <cell r="I2228" t="e">
            <v>#N/A</v>
          </cell>
          <cell r="J2228" t="e">
            <v>#N/A</v>
          </cell>
          <cell r="K2228" t="str">
            <v>E-2650</v>
          </cell>
          <cell r="L2228" t="e">
            <v>#N/A</v>
          </cell>
          <cell r="M2228" t="e">
            <v>#N/A</v>
          </cell>
          <cell r="N2228" t="str">
            <v>2X1</v>
          </cell>
          <cell r="O2228" t="str">
            <v>Compression</v>
          </cell>
          <cell r="P2228" t="str">
            <v>Sub.Cont.</v>
          </cell>
          <cell r="Q2228" t="str">
            <v>NO</v>
          </cell>
          <cell r="R2228" t="str">
            <v>-</v>
          </cell>
          <cell r="S2228">
            <v>120</v>
          </cell>
          <cell r="T2228" t="str">
            <v>JIG</v>
          </cell>
          <cell r="Y2228">
            <v>3</v>
          </cell>
          <cell r="Z2228">
            <v>320</v>
          </cell>
          <cell r="AA2228">
            <v>175</v>
          </cell>
          <cell r="AB2228">
            <v>10</v>
          </cell>
          <cell r="AC2228">
            <v>60</v>
          </cell>
          <cell r="AD2228" t="str">
            <v>RK</v>
          </cell>
          <cell r="AE2228">
            <v>0</v>
          </cell>
          <cell r="AF2228">
            <v>2</v>
          </cell>
          <cell r="AG2228" t="e">
            <v>#N/A</v>
          </cell>
          <cell r="AH2228" t="e">
            <v>#N/A</v>
          </cell>
          <cell r="AJ2228">
            <v>259</v>
          </cell>
          <cell r="AL2228">
            <v>84</v>
          </cell>
          <cell r="AM2228">
            <v>28</v>
          </cell>
          <cell r="AN2228">
            <v>168</v>
          </cell>
          <cell r="AO2228">
            <v>26.88</v>
          </cell>
          <cell r="AP2228" t="e">
            <v>#N/A</v>
          </cell>
          <cell r="AQ2228" t="e">
            <v>#N/A</v>
          </cell>
          <cell r="AR2228" t="e">
            <v>#N/A</v>
          </cell>
          <cell r="AS2228" t="e">
            <v>#N/A</v>
          </cell>
          <cell r="AT2228" t="e">
            <v>#N/A</v>
          </cell>
        </row>
        <row r="2229">
          <cell r="B2229" t="str">
            <v>RF-GFE(CI)50N65</v>
          </cell>
          <cell r="C2229" t="str">
            <v>RF-GFE(CI)50N65;A</v>
          </cell>
          <cell r="D2229" t="str">
            <v>F-VK</v>
          </cell>
          <cell r="E2229" t="str">
            <v>SIAM CAST</v>
          </cell>
          <cell r="F2229" t="str">
            <v>-</v>
          </cell>
          <cell r="G2229" t="str">
            <v>O-RING 4E</v>
          </cell>
          <cell r="H2229">
            <v>510</v>
          </cell>
          <cell r="I2229" t="e">
            <v>#N/A</v>
          </cell>
          <cell r="J2229" t="e">
            <v>#N/A</v>
          </cell>
          <cell r="K2229" t="str">
            <v>N-2650</v>
          </cell>
          <cell r="L2229" t="e">
            <v>#N/A</v>
          </cell>
          <cell r="M2229" t="e">
            <v>#N/A</v>
          </cell>
          <cell r="N2229" t="str">
            <v>2X1</v>
          </cell>
          <cell r="O2229" t="str">
            <v>Compression</v>
          </cell>
          <cell r="P2229" t="str">
            <v>Sub.Cont.</v>
          </cell>
          <cell r="Q2229" t="str">
            <v>NO</v>
          </cell>
          <cell r="R2229" t="str">
            <v>-</v>
          </cell>
          <cell r="S2229">
            <v>120</v>
          </cell>
          <cell r="T2229" t="str">
            <v>JIG</v>
          </cell>
          <cell r="Y2229">
            <v>3</v>
          </cell>
          <cell r="Z2229">
            <v>320</v>
          </cell>
          <cell r="AA2229">
            <v>175</v>
          </cell>
          <cell r="AB2229">
            <v>15</v>
          </cell>
          <cell r="AC2229">
            <v>60</v>
          </cell>
          <cell r="AD2229" t="str">
            <v>RK</v>
          </cell>
          <cell r="AE2229">
            <v>0</v>
          </cell>
          <cell r="AF2229">
            <v>2</v>
          </cell>
          <cell r="AG2229" t="e">
            <v>#N/A</v>
          </cell>
          <cell r="AH2229" t="e">
            <v>#N/A</v>
          </cell>
          <cell r="AJ2229">
            <v>259</v>
          </cell>
          <cell r="AL2229">
            <v>84</v>
          </cell>
          <cell r="AM2229">
            <v>28</v>
          </cell>
          <cell r="AN2229">
            <v>168</v>
          </cell>
          <cell r="AO2229">
            <v>26.88</v>
          </cell>
          <cell r="AP2229" t="e">
            <v>#N/A</v>
          </cell>
          <cell r="AQ2229" t="e">
            <v>#N/A</v>
          </cell>
          <cell r="AR2229" t="e">
            <v>#N/A</v>
          </cell>
          <cell r="AS2229" t="e">
            <v>#N/A</v>
          </cell>
          <cell r="AT2229" t="e">
            <v>#N/A</v>
          </cell>
        </row>
        <row r="2230">
          <cell r="B2230" t="str">
            <v>RING BV</v>
          </cell>
          <cell r="C2230" t="str">
            <v>RING BV</v>
          </cell>
          <cell r="D2230" t="e">
            <v>#N/A</v>
          </cell>
          <cell r="E2230" t="str">
            <v>SIAM CAST</v>
          </cell>
          <cell r="F2230" t="str">
            <v>-</v>
          </cell>
          <cell r="G2230" t="str">
            <v>O-RING#3.1(DI)74.</v>
          </cell>
          <cell r="H2230" t="str">
            <v>VK</v>
          </cell>
          <cell r="I2230" t="e">
            <v>#N/A</v>
          </cell>
          <cell r="J2230" t="e">
            <v>#N/A</v>
          </cell>
          <cell r="L2230" t="e">
            <v>#N/A</v>
          </cell>
          <cell r="M2230" t="e">
            <v>#N/A</v>
          </cell>
          <cell r="O2230" t="str">
            <v>Compression</v>
          </cell>
          <cell r="P2230" t="str">
            <v>Sub.Cont.</v>
          </cell>
          <cell r="Q2230" t="str">
            <v>NO</v>
          </cell>
          <cell r="R2230" t="str">
            <v>-</v>
          </cell>
          <cell r="S2230">
            <v>120</v>
          </cell>
          <cell r="T2230" t="str">
            <v>JIG</v>
          </cell>
          <cell r="Y2230">
            <v>3</v>
          </cell>
          <cell r="Z2230" t="e">
            <v>#VALUE!</v>
          </cell>
          <cell r="AA2230">
            <v>175</v>
          </cell>
          <cell r="AB2230">
            <v>30</v>
          </cell>
          <cell r="AC2230">
            <v>60</v>
          </cell>
          <cell r="AD2230" t="str">
            <v>RK</v>
          </cell>
          <cell r="AE2230">
            <v>0</v>
          </cell>
          <cell r="AF2230">
            <v>0</v>
          </cell>
          <cell r="AG2230" t="e">
            <v>#N/A</v>
          </cell>
          <cell r="AH2230" t="e">
            <v>#N/A</v>
          </cell>
          <cell r="AJ2230">
            <v>263</v>
          </cell>
          <cell r="AL2230" t="e">
            <v>#N/A</v>
          </cell>
          <cell r="AM2230" t="e">
            <v>#N/A</v>
          </cell>
          <cell r="AN2230" t="e">
            <v>#N/A</v>
          </cell>
          <cell r="AO2230" t="e">
            <v>#VALUE!</v>
          </cell>
          <cell r="AP2230" t="e">
            <v>#N/A</v>
          </cell>
          <cell r="AQ2230" t="e">
            <v>#N/A</v>
          </cell>
          <cell r="AR2230" t="e">
            <v>#N/A</v>
          </cell>
          <cell r="AS2230" t="e">
            <v>#N/A</v>
          </cell>
          <cell r="AT2230" t="e">
            <v>#VALUE!</v>
          </cell>
        </row>
        <row r="2231">
          <cell r="B2231" t="str">
            <v>RR441-00004A</v>
          </cell>
          <cell r="C2231" t="str">
            <v>RR441-00004A</v>
          </cell>
          <cell r="D2231" t="e">
            <v>#N/A</v>
          </cell>
          <cell r="E2231" t="str">
            <v>SIAM CAST</v>
          </cell>
          <cell r="F2231" t="str">
            <v>-</v>
          </cell>
          <cell r="G2231" t="str">
            <v>O-RING#3.1(DI)49.</v>
          </cell>
          <cell r="H2231" t="str">
            <v>TEE</v>
          </cell>
          <cell r="I2231" t="e">
            <v>#N/A</v>
          </cell>
          <cell r="J2231" t="e">
            <v>#N/A</v>
          </cell>
          <cell r="K2231" t="str">
            <v>N-2710</v>
          </cell>
          <cell r="L2231" t="e">
            <v>#N/A</v>
          </cell>
          <cell r="M2231" t="e">
            <v>#N/A</v>
          </cell>
          <cell r="N2231" t="str">
            <v>16x1</v>
          </cell>
          <cell r="O2231" t="str">
            <v>Compression</v>
          </cell>
          <cell r="P2231" t="str">
            <v>Sub.Cont.</v>
          </cell>
          <cell r="Q2231" t="str">
            <v>NO</v>
          </cell>
          <cell r="R2231" t="str">
            <v>-</v>
          </cell>
          <cell r="S2231">
            <v>120</v>
          </cell>
          <cell r="T2231" t="str">
            <v>JIG</v>
          </cell>
          <cell r="Y2231">
            <v>6</v>
          </cell>
          <cell r="Z2231">
            <v>158.69999999999999</v>
          </cell>
          <cell r="AA2231">
            <v>175</v>
          </cell>
          <cell r="AB2231">
            <v>0</v>
          </cell>
          <cell r="AC2231">
            <v>60</v>
          </cell>
          <cell r="AD2231" t="str">
            <v>RK</v>
          </cell>
          <cell r="AE2231">
            <v>0</v>
          </cell>
          <cell r="AF2231">
            <v>16</v>
          </cell>
          <cell r="AG2231" t="e">
            <v>#N/A</v>
          </cell>
          <cell r="AH2231" t="e">
            <v>#N/A</v>
          </cell>
          <cell r="AJ2231">
            <v>263</v>
          </cell>
          <cell r="AL2231" t="e">
            <v>#N/A</v>
          </cell>
          <cell r="AM2231" t="e">
            <v>#N/A</v>
          </cell>
          <cell r="AN2231" t="e">
            <v>#N/A</v>
          </cell>
          <cell r="AO2231" t="e">
            <v>#N/A</v>
          </cell>
          <cell r="AP2231" t="e">
            <v>#N/A</v>
          </cell>
          <cell r="AQ2231" t="e">
            <v>#N/A</v>
          </cell>
          <cell r="AR2231" t="e">
            <v>#N/A</v>
          </cell>
          <cell r="AS2231" t="e">
            <v>#N/A</v>
          </cell>
          <cell r="AT2231" t="e">
            <v>#N/A</v>
          </cell>
        </row>
        <row r="2232">
          <cell r="B2232" t="str">
            <v>RRA52485-088-901</v>
          </cell>
          <cell r="C2232" t="str">
            <v>RRA52485-088-901</v>
          </cell>
          <cell r="D2232" t="e">
            <v>#N/A</v>
          </cell>
          <cell r="E2232" t="str">
            <v>SIAM CAST</v>
          </cell>
          <cell r="F2232" t="str">
            <v>-</v>
          </cell>
          <cell r="G2232" t="str">
            <v>O-RING#3.1(DI)39.</v>
          </cell>
          <cell r="H2232" t="str">
            <v>TEE</v>
          </cell>
          <cell r="I2232" t="e">
            <v>#N/A</v>
          </cell>
          <cell r="J2232" t="e">
            <v>#N/A</v>
          </cell>
          <cell r="K2232" t="str">
            <v>AS-2800</v>
          </cell>
          <cell r="L2232" t="e">
            <v>#N/A</v>
          </cell>
          <cell r="M2232" t="e">
            <v>#N/A</v>
          </cell>
          <cell r="N2232" t="str">
            <v>25x3</v>
          </cell>
          <cell r="O2232" t="str">
            <v>Compression</v>
          </cell>
          <cell r="P2232" t="str">
            <v>Sub.Cont.</v>
          </cell>
          <cell r="Q2232" t="str">
            <v>NO</v>
          </cell>
          <cell r="R2232" t="str">
            <v>-</v>
          </cell>
          <cell r="S2232">
            <v>120</v>
          </cell>
          <cell r="T2232" t="str">
            <v>JIG</v>
          </cell>
          <cell r="Y2232">
            <v>6</v>
          </cell>
          <cell r="Z2232">
            <v>0</v>
          </cell>
          <cell r="AA2232">
            <v>175</v>
          </cell>
          <cell r="AB2232">
            <v>50</v>
          </cell>
          <cell r="AC2232">
            <v>60</v>
          </cell>
          <cell r="AD2232" t="str">
            <v>RK</v>
          </cell>
          <cell r="AE2232">
            <v>0</v>
          </cell>
          <cell r="AF2232">
            <v>25</v>
          </cell>
          <cell r="AG2232" t="e">
            <v>#N/A</v>
          </cell>
          <cell r="AH2232" t="e">
            <v>#N/A</v>
          </cell>
          <cell r="AJ2232">
            <v>264</v>
          </cell>
          <cell r="AL2232" t="e">
            <v>#N/A</v>
          </cell>
          <cell r="AM2232" t="e">
            <v>#N/A</v>
          </cell>
          <cell r="AN2232" t="e">
            <v>#N/A</v>
          </cell>
          <cell r="AO2232" t="e">
            <v>#N/A</v>
          </cell>
          <cell r="AP2232" t="e">
            <v>#N/A</v>
          </cell>
          <cell r="AQ2232" t="e">
            <v>#N/A</v>
          </cell>
          <cell r="AR2232" t="e">
            <v>#N/A</v>
          </cell>
          <cell r="AS2232" t="e">
            <v>#N/A</v>
          </cell>
          <cell r="AT2232" t="e">
            <v>#N/A</v>
          </cell>
        </row>
        <row r="2233">
          <cell r="B2233" t="str">
            <v>RRA52489-399-601</v>
          </cell>
          <cell r="C2233" t="str">
            <v>RRA52489-399-601;A</v>
          </cell>
          <cell r="D2233" t="e">
            <v>#N/A</v>
          </cell>
          <cell r="E2233" t="str">
            <v>SIAM CAST</v>
          </cell>
          <cell r="F2233" t="str">
            <v>-</v>
          </cell>
          <cell r="G2233" t="str">
            <v>O-RING#3.1(DI)74.</v>
          </cell>
          <cell r="H2233" t="str">
            <v>RR</v>
          </cell>
          <cell r="I2233" t="e">
            <v>#N/A</v>
          </cell>
          <cell r="J2233" t="e">
            <v>#N/A</v>
          </cell>
          <cell r="K2233" t="str">
            <v>AS2778;PRS080</v>
          </cell>
          <cell r="L2233" t="e">
            <v>#N/A</v>
          </cell>
          <cell r="M2233" t="e">
            <v>#N/A</v>
          </cell>
          <cell r="N2233" t="str">
            <v>64x1,25x1</v>
          </cell>
          <cell r="O2233" t="str">
            <v>Compression</v>
          </cell>
          <cell r="P2233" t="str">
            <v>Sub.Cont.</v>
          </cell>
          <cell r="Q2233" t="str">
            <v>NO</v>
          </cell>
          <cell r="R2233" t="str">
            <v>-</v>
          </cell>
          <cell r="S2233">
            <v>120</v>
          </cell>
          <cell r="T2233" t="str">
            <v>JIG</v>
          </cell>
          <cell r="Y2233">
            <v>5</v>
          </cell>
          <cell r="Z2233">
            <v>552.96</v>
          </cell>
          <cell r="AA2233">
            <v>175</v>
          </cell>
          <cell r="AB2233">
            <v>0</v>
          </cell>
          <cell r="AC2233">
            <v>60</v>
          </cell>
          <cell r="AD2233" t="str">
            <v>RK</v>
          </cell>
          <cell r="AE2233">
            <v>0</v>
          </cell>
          <cell r="AF2233">
            <v>64</v>
          </cell>
          <cell r="AG2233" t="e">
            <v>#N/A</v>
          </cell>
          <cell r="AH2233" t="e">
            <v>#N/A</v>
          </cell>
          <cell r="AJ2233">
            <v>264</v>
          </cell>
          <cell r="AL2233" t="e">
            <v>#N/A</v>
          </cell>
          <cell r="AM2233" t="e">
            <v>#N/A</v>
          </cell>
          <cell r="AN2233" t="e">
            <v>#N/A</v>
          </cell>
          <cell r="AO2233" t="e">
            <v>#N/A</v>
          </cell>
          <cell r="AP2233" t="e">
            <v>#N/A</v>
          </cell>
          <cell r="AQ2233" t="e">
            <v>#N/A</v>
          </cell>
          <cell r="AR2233" t="e">
            <v>#N/A</v>
          </cell>
          <cell r="AS2233" t="e">
            <v>#N/A</v>
          </cell>
          <cell r="AT2233" t="e">
            <v>#N/A</v>
          </cell>
        </row>
        <row r="2234">
          <cell r="B2234" t="str">
            <v>RRA52517-178-003</v>
          </cell>
          <cell r="C2234" t="str">
            <v>RRA52517-178-003</v>
          </cell>
          <cell r="D2234" t="e">
            <v>#N/A</v>
          </cell>
          <cell r="E2234" t="str">
            <v>SIAM CAST</v>
          </cell>
          <cell r="F2234" t="str">
            <v>-</v>
          </cell>
          <cell r="G2234" t="str">
            <v>O-RING#3.1(DI)49.</v>
          </cell>
          <cell r="H2234">
            <v>510</v>
          </cell>
          <cell r="I2234" t="e">
            <v>#N/A</v>
          </cell>
          <cell r="J2234" t="e">
            <v>#N/A</v>
          </cell>
          <cell r="L2234" t="e">
            <v>#N/A</v>
          </cell>
          <cell r="M2234" t="e">
            <v>#N/A</v>
          </cell>
          <cell r="O2234" t="str">
            <v>Compression</v>
          </cell>
          <cell r="P2234" t="str">
            <v>Sub.Cont.</v>
          </cell>
          <cell r="Q2234" t="str">
            <v>NO</v>
          </cell>
          <cell r="R2234" t="str">
            <v>-</v>
          </cell>
          <cell r="S2234">
            <v>120</v>
          </cell>
          <cell r="T2234" t="str">
            <v>JIG</v>
          </cell>
          <cell r="Y2234">
            <v>4</v>
          </cell>
          <cell r="Z2234">
            <v>0</v>
          </cell>
          <cell r="AA2234">
            <v>175</v>
          </cell>
          <cell r="AB2234">
            <v>10</v>
          </cell>
          <cell r="AC2234">
            <v>60</v>
          </cell>
          <cell r="AD2234" t="str">
            <v>RK</v>
          </cell>
          <cell r="AE2234">
            <v>0</v>
          </cell>
          <cell r="AF2234">
            <v>0</v>
          </cell>
          <cell r="AG2234" t="e">
            <v>#N/A</v>
          </cell>
          <cell r="AH2234" t="e">
            <v>#N/A</v>
          </cell>
          <cell r="AJ2234">
            <v>273</v>
          </cell>
          <cell r="AL2234" t="e">
            <v>#N/A</v>
          </cell>
          <cell r="AM2234" t="e">
            <v>#N/A</v>
          </cell>
          <cell r="AN2234" t="e">
            <v>#N/A</v>
          </cell>
          <cell r="AO2234" t="e">
            <v>#N/A</v>
          </cell>
          <cell r="AP2234" t="e">
            <v>#N/A</v>
          </cell>
          <cell r="AQ2234" t="e">
            <v>#N/A</v>
          </cell>
          <cell r="AR2234" t="e">
            <v>#N/A</v>
          </cell>
          <cell r="AS2234" t="e">
            <v>#N/A</v>
          </cell>
          <cell r="AT2234" t="e">
            <v>#N/A</v>
          </cell>
        </row>
        <row r="2235">
          <cell r="B2235" t="str">
            <v>S5036-EW010-R1</v>
          </cell>
          <cell r="C2235" t="str">
            <v>S5036-EW010-R1;A</v>
          </cell>
          <cell r="D2235" t="e">
            <v>#N/A</v>
          </cell>
          <cell r="E2235" t="str">
            <v xml:space="preserve">DAIKIN </v>
          </cell>
          <cell r="F2235" t="str">
            <v>-</v>
          </cell>
          <cell r="G2235" t="str">
            <v>RUB BUSH 50MM</v>
          </cell>
          <cell r="H2235" t="str">
            <v>INJ</v>
          </cell>
          <cell r="I2235" t="e">
            <v>#N/A</v>
          </cell>
          <cell r="J2235" t="e">
            <v>#N/A</v>
          </cell>
          <cell r="K2235" t="str">
            <v>AG5636;INJ080</v>
          </cell>
          <cell r="L2235">
            <v>80</v>
          </cell>
          <cell r="M2235">
            <v>2566.6666666666665</v>
          </cell>
          <cell r="N2235" t="str">
            <v>16x1</v>
          </cell>
          <cell r="O2235" t="str">
            <v>Compression</v>
          </cell>
          <cell r="P2235" t="str">
            <v>Sub.Cont.</v>
          </cell>
          <cell r="Q2235" t="str">
            <v>NO</v>
          </cell>
          <cell r="R2235" t="str">
            <v>-</v>
          </cell>
          <cell r="S2235">
            <v>120</v>
          </cell>
          <cell r="T2235" t="str">
            <v>JIG</v>
          </cell>
          <cell r="Y2235">
            <v>3</v>
          </cell>
          <cell r="Z2235">
            <v>480</v>
          </cell>
          <cell r="AA2235">
            <v>175</v>
          </cell>
          <cell r="AB2235">
            <v>0</v>
          </cell>
          <cell r="AC2235">
            <v>60</v>
          </cell>
          <cell r="AD2235" t="str">
            <v>RK</v>
          </cell>
          <cell r="AE2235">
            <v>0</v>
          </cell>
          <cell r="AF2235">
            <v>16</v>
          </cell>
          <cell r="AG2235">
            <v>80</v>
          </cell>
          <cell r="AH2235">
            <v>2666.6666666666665</v>
          </cell>
          <cell r="AJ2235">
            <v>350</v>
          </cell>
          <cell r="AL2235">
            <v>114</v>
          </cell>
          <cell r="AM2235">
            <v>38</v>
          </cell>
          <cell r="AN2235">
            <v>1824</v>
          </cell>
          <cell r="AO2235">
            <v>54.72</v>
          </cell>
          <cell r="AP2235" t="e">
            <v>#N/A</v>
          </cell>
          <cell r="AQ2235" t="e">
            <v>#N/A</v>
          </cell>
          <cell r="AR2235" t="e">
            <v>#N/A</v>
          </cell>
          <cell r="AS2235" t="e">
            <v>#N/A</v>
          </cell>
          <cell r="AT2235" t="e">
            <v>#N/A</v>
          </cell>
        </row>
        <row r="2236">
          <cell r="B2236" t="str">
            <v>S5036-EW010-R2</v>
          </cell>
          <cell r="C2236" t="str">
            <v>S5036-EW010-R2;A</v>
          </cell>
          <cell r="D2236" t="e">
            <v>#N/A</v>
          </cell>
          <cell r="E2236" t="str">
            <v xml:space="preserve">DAIKIN </v>
          </cell>
          <cell r="F2236" t="str">
            <v>-</v>
          </cell>
          <cell r="G2236" t="str">
            <v>RUBBER (SDK 40404</v>
          </cell>
          <cell r="H2236" t="str">
            <v>INJ</v>
          </cell>
          <cell r="I2236" t="e">
            <v>#N/A</v>
          </cell>
          <cell r="J2236" t="e">
            <v>#N/A</v>
          </cell>
          <cell r="K2236" t="str">
            <v>AG5636;INJ080</v>
          </cell>
          <cell r="L2236">
            <v>80</v>
          </cell>
          <cell r="M2236">
            <v>2439.6039603960394</v>
          </cell>
          <cell r="N2236" t="str">
            <v>16x1</v>
          </cell>
          <cell r="O2236" t="str">
            <v>Compression</v>
          </cell>
          <cell r="P2236" t="str">
            <v>Sub.Cont.</v>
          </cell>
          <cell r="Q2236" t="str">
            <v>NO</v>
          </cell>
          <cell r="R2236" t="str">
            <v>-</v>
          </cell>
          <cell r="S2236">
            <v>120</v>
          </cell>
          <cell r="T2236" t="str">
            <v>JIG</v>
          </cell>
          <cell r="Y2236">
            <v>3</v>
          </cell>
          <cell r="Z2236">
            <v>505</v>
          </cell>
          <cell r="AA2236">
            <v>175</v>
          </cell>
          <cell r="AB2236">
            <v>0</v>
          </cell>
          <cell r="AC2236">
            <v>60</v>
          </cell>
          <cell r="AD2236" t="str">
            <v>RK</v>
          </cell>
          <cell r="AE2236">
            <v>0</v>
          </cell>
          <cell r="AF2236">
            <v>16</v>
          </cell>
          <cell r="AG2236">
            <v>80</v>
          </cell>
          <cell r="AH2236">
            <v>2534.6534653465346</v>
          </cell>
          <cell r="AJ2236">
            <v>350</v>
          </cell>
          <cell r="AL2236">
            <v>114</v>
          </cell>
          <cell r="AM2236">
            <v>38</v>
          </cell>
          <cell r="AN2236">
            <v>1824</v>
          </cell>
          <cell r="AO2236">
            <v>57.57</v>
          </cell>
          <cell r="AP2236" t="e">
            <v>#N/A</v>
          </cell>
          <cell r="AQ2236" t="e">
            <v>#N/A</v>
          </cell>
          <cell r="AR2236" t="e">
            <v>#N/A</v>
          </cell>
          <cell r="AS2236" t="e">
            <v>#N/A</v>
          </cell>
          <cell r="AT2236" t="e">
            <v>#N/A</v>
          </cell>
        </row>
        <row r="2237">
          <cell r="B2237" t="str">
            <v>S5044-EW010</v>
          </cell>
          <cell r="C2237" t="str">
            <v>S5044-EW010;A</v>
          </cell>
          <cell r="D2237" t="str">
            <v>F-EM</v>
          </cell>
          <cell r="E2237" t="str">
            <v xml:space="preserve">DAIKIN </v>
          </cell>
          <cell r="F2237" t="str">
            <v>-</v>
          </cell>
          <cell r="G2237" t="str">
            <v>(R46194902)SPRING</v>
          </cell>
          <cell r="H2237" t="str">
            <v>INM</v>
          </cell>
          <cell r="I2237" t="e">
            <v>#N/A</v>
          </cell>
          <cell r="J2237" t="e">
            <v>#N/A</v>
          </cell>
          <cell r="K2237" t="str">
            <v>AG5618;INJ080</v>
          </cell>
          <cell r="L2237" t="e">
            <v>#N/A</v>
          </cell>
          <cell r="M2237" t="e">
            <v>#N/A</v>
          </cell>
          <cell r="N2237" t="str">
            <v>4x1</v>
          </cell>
          <cell r="O2237" t="str">
            <v>Compression</v>
          </cell>
          <cell r="P2237" t="str">
            <v>Sub.Cont.</v>
          </cell>
          <cell r="Q2237" t="str">
            <v>NO</v>
          </cell>
          <cell r="R2237" t="str">
            <v>-</v>
          </cell>
          <cell r="S2237">
            <v>120</v>
          </cell>
          <cell r="T2237" t="str">
            <v>JIG</v>
          </cell>
          <cell r="Y2237">
            <v>6</v>
          </cell>
          <cell r="Z2237">
            <v>154.5</v>
          </cell>
          <cell r="AA2237">
            <v>175</v>
          </cell>
          <cell r="AB2237">
            <v>0</v>
          </cell>
          <cell r="AC2237">
            <v>60</v>
          </cell>
          <cell r="AD2237" t="str">
            <v>RK</v>
          </cell>
          <cell r="AE2237">
            <v>0</v>
          </cell>
          <cell r="AF2237">
            <v>4</v>
          </cell>
          <cell r="AG2237" t="e">
            <v>#N/A</v>
          </cell>
          <cell r="AH2237" t="e">
            <v>#N/A</v>
          </cell>
          <cell r="AJ2237">
            <v>362</v>
          </cell>
          <cell r="AL2237">
            <v>126</v>
          </cell>
          <cell r="AM2237">
            <v>42</v>
          </cell>
          <cell r="AN2237">
            <v>504</v>
          </cell>
          <cell r="AO2237">
            <v>19.466999999999999</v>
          </cell>
          <cell r="AP2237" t="e">
            <v>#N/A</v>
          </cell>
          <cell r="AQ2237" t="e">
            <v>#N/A</v>
          </cell>
          <cell r="AR2237" t="e">
            <v>#N/A</v>
          </cell>
          <cell r="AS2237" t="e">
            <v>#N/A</v>
          </cell>
          <cell r="AT2237" t="e">
            <v>#N/A</v>
          </cell>
        </row>
        <row r="2238">
          <cell r="B2238" t="str">
            <v>S5044-EW020</v>
          </cell>
          <cell r="C2238" t="str">
            <v>S5044-EW020;A</v>
          </cell>
          <cell r="D2238" t="str">
            <v>F-EM</v>
          </cell>
          <cell r="E2238" t="str">
            <v xml:space="preserve">DAIKIN </v>
          </cell>
          <cell r="F2238" t="str">
            <v>-</v>
          </cell>
          <cell r="G2238" t="str">
            <v>COVER RUBBER 2"</v>
          </cell>
          <cell r="H2238" t="str">
            <v>INM</v>
          </cell>
          <cell r="I2238" t="e">
            <v>#N/A</v>
          </cell>
          <cell r="J2238" t="e">
            <v>#N/A</v>
          </cell>
          <cell r="K2238" t="str">
            <v>AG-5605;INJ080</v>
          </cell>
          <cell r="L2238">
            <v>71</v>
          </cell>
          <cell r="M2238">
            <v>13600</v>
          </cell>
          <cell r="N2238" t="str">
            <v>2X1</v>
          </cell>
          <cell r="O2238" t="str">
            <v>Compression</v>
          </cell>
          <cell r="P2238" t="str">
            <v>Sub.Cont.</v>
          </cell>
          <cell r="Q2238" t="str">
            <v>NO</v>
          </cell>
          <cell r="R2238" t="str">
            <v>-</v>
          </cell>
          <cell r="S2238">
            <v>120</v>
          </cell>
          <cell r="T2238" t="str">
            <v>JIG</v>
          </cell>
          <cell r="Y2238">
            <v>3</v>
          </cell>
          <cell r="Z2238">
            <v>10</v>
          </cell>
          <cell r="AA2238">
            <v>175</v>
          </cell>
          <cell r="AB2238">
            <v>0</v>
          </cell>
          <cell r="AC2238">
            <v>60</v>
          </cell>
          <cell r="AD2238" t="str">
            <v>RK</v>
          </cell>
          <cell r="AE2238">
            <v>0</v>
          </cell>
          <cell r="AF2238">
            <v>2</v>
          </cell>
          <cell r="AG2238">
            <v>71</v>
          </cell>
          <cell r="AH2238">
            <v>14200</v>
          </cell>
          <cell r="AJ2238">
            <v>340</v>
          </cell>
          <cell r="AL2238">
            <v>150</v>
          </cell>
          <cell r="AM2238">
            <v>50</v>
          </cell>
          <cell r="AN2238">
            <v>300</v>
          </cell>
          <cell r="AO2238">
            <v>1.5</v>
          </cell>
          <cell r="AP2238" t="e">
            <v>#N/A</v>
          </cell>
          <cell r="AQ2238" t="e">
            <v>#N/A</v>
          </cell>
          <cell r="AR2238" t="e">
            <v>#N/A</v>
          </cell>
          <cell r="AS2238" t="e">
            <v>#N/A</v>
          </cell>
          <cell r="AT2238" t="e">
            <v>#N/A</v>
          </cell>
        </row>
        <row r="2239">
          <cell r="B2239" t="str">
            <v>S5044-EW030</v>
          </cell>
          <cell r="C2239" t="str">
            <v>S5044-EW030;A</v>
          </cell>
          <cell r="D2239" t="str">
            <v>F-EM</v>
          </cell>
          <cell r="E2239" t="str">
            <v xml:space="preserve">DAIKIN </v>
          </cell>
          <cell r="F2239" t="str">
            <v>-</v>
          </cell>
          <cell r="G2239" t="str">
            <v>COVER RUBBER</v>
          </cell>
          <cell r="H2239" t="str">
            <v>INM</v>
          </cell>
          <cell r="I2239" t="e">
            <v>#N/A</v>
          </cell>
          <cell r="J2239" t="e">
            <v>#N/A</v>
          </cell>
          <cell r="K2239" t="str">
            <v>AG-5605;INJ080</v>
          </cell>
          <cell r="L2239">
            <v>71</v>
          </cell>
          <cell r="M2239">
            <v>13600</v>
          </cell>
          <cell r="N2239" t="str">
            <v>2X1</v>
          </cell>
          <cell r="O2239" t="str">
            <v>Compression</v>
          </cell>
          <cell r="P2239" t="str">
            <v>Sub.Cont.</v>
          </cell>
          <cell r="Q2239" t="str">
            <v>NO</v>
          </cell>
          <cell r="R2239" t="str">
            <v>-</v>
          </cell>
          <cell r="S2239">
            <v>120</v>
          </cell>
          <cell r="T2239" t="str">
            <v>JIG</v>
          </cell>
          <cell r="Y2239">
            <v>3</v>
          </cell>
          <cell r="Z2239">
            <v>10</v>
          </cell>
          <cell r="AA2239">
            <v>175</v>
          </cell>
          <cell r="AB2239">
            <v>0</v>
          </cell>
          <cell r="AC2239">
            <v>60</v>
          </cell>
          <cell r="AD2239" t="str">
            <v>RK</v>
          </cell>
          <cell r="AE2239">
            <v>0</v>
          </cell>
          <cell r="AF2239">
            <v>2</v>
          </cell>
          <cell r="AG2239">
            <v>71</v>
          </cell>
          <cell r="AH2239">
            <v>14200</v>
          </cell>
          <cell r="AJ2239">
            <v>340</v>
          </cell>
          <cell r="AL2239">
            <v>150</v>
          </cell>
          <cell r="AM2239">
            <v>50</v>
          </cell>
          <cell r="AN2239">
            <v>300</v>
          </cell>
          <cell r="AO2239">
            <v>1.5</v>
          </cell>
          <cell r="AP2239" t="e">
            <v>#N/A</v>
          </cell>
          <cell r="AQ2239" t="e">
            <v>#N/A</v>
          </cell>
          <cell r="AR2239" t="e">
            <v>#N/A</v>
          </cell>
          <cell r="AS2239" t="e">
            <v>#N/A</v>
          </cell>
          <cell r="AT2239" t="e">
            <v>#N/A</v>
          </cell>
        </row>
        <row r="2240">
          <cell r="B2240" t="str">
            <v>S5046-EW010</v>
          </cell>
          <cell r="C2240" t="str">
            <v>S5046-EW010;A</v>
          </cell>
          <cell r="D2240" t="str">
            <v>F-RPM</v>
          </cell>
          <cell r="E2240" t="str">
            <v>SIAM CAST</v>
          </cell>
          <cell r="F2240" t="str">
            <v>-</v>
          </cell>
          <cell r="G2240" t="str">
            <v>SCI 602</v>
          </cell>
          <cell r="H2240" t="str">
            <v>INM</v>
          </cell>
          <cell r="I2240" t="e">
            <v>#N/A</v>
          </cell>
          <cell r="J2240" t="e">
            <v>#N/A</v>
          </cell>
          <cell r="K2240" t="str">
            <v>AG5604;INJ080</v>
          </cell>
          <cell r="L2240" t="e">
            <v>#N/A</v>
          </cell>
          <cell r="M2240" t="e">
            <v>#N/A</v>
          </cell>
          <cell r="N2240" t="str">
            <v>4x1</v>
          </cell>
          <cell r="O2240" t="str">
            <v>Compression</v>
          </cell>
          <cell r="P2240" t="str">
            <v>Sub.Cont.</v>
          </cell>
          <cell r="Q2240" t="str">
            <v>NO</v>
          </cell>
          <cell r="R2240" t="str">
            <v>-</v>
          </cell>
          <cell r="S2240">
            <v>120</v>
          </cell>
          <cell r="T2240" t="str">
            <v>JIG</v>
          </cell>
          <cell r="Y2240">
            <v>3</v>
          </cell>
          <cell r="Z2240">
            <v>135</v>
          </cell>
          <cell r="AA2240">
            <v>175</v>
          </cell>
          <cell r="AB2240">
            <v>0</v>
          </cell>
          <cell r="AC2240">
            <v>60</v>
          </cell>
          <cell r="AD2240" t="str">
            <v>RK</v>
          </cell>
          <cell r="AE2240">
            <v>0</v>
          </cell>
          <cell r="AF2240">
            <v>4</v>
          </cell>
          <cell r="AG2240" t="e">
            <v>#N/A</v>
          </cell>
          <cell r="AH2240" t="e">
            <v>#N/A</v>
          </cell>
          <cell r="AJ2240">
            <v>373</v>
          </cell>
          <cell r="AL2240">
            <v>126</v>
          </cell>
          <cell r="AM2240">
            <v>42</v>
          </cell>
          <cell r="AN2240">
            <v>504</v>
          </cell>
          <cell r="AO2240">
            <v>17.010000000000002</v>
          </cell>
          <cell r="AP2240" t="e">
            <v>#N/A</v>
          </cell>
          <cell r="AQ2240" t="e">
            <v>#N/A</v>
          </cell>
          <cell r="AR2240" t="e">
            <v>#N/A</v>
          </cell>
          <cell r="AS2240" t="e">
            <v>#N/A</v>
          </cell>
          <cell r="AT2240" t="e">
            <v>#N/A</v>
          </cell>
        </row>
        <row r="2241">
          <cell r="B2241" t="str">
            <v>S5203-EW010</v>
          </cell>
          <cell r="C2241" t="str">
            <v>S5203-EW010;A</v>
          </cell>
          <cell r="D2241" t="str">
            <v>F-EM</v>
          </cell>
          <cell r="E2241" t="str">
            <v xml:space="preserve">DAIKIN </v>
          </cell>
          <cell r="F2241" t="str">
            <v>-</v>
          </cell>
          <cell r="G2241" t="str">
            <v>PIPE WIRING 2"</v>
          </cell>
          <cell r="H2241" t="str">
            <v>INM</v>
          </cell>
          <cell r="I2241" t="e">
            <v>#N/A</v>
          </cell>
          <cell r="J2241" t="e">
            <v>#N/A</v>
          </cell>
          <cell r="K2241" t="str">
            <v>AG-5509;INJ080</v>
          </cell>
          <cell r="L2241">
            <v>72</v>
          </cell>
          <cell r="M2241">
            <v>1359.6059113300494</v>
          </cell>
          <cell r="N2241" t="str">
            <v>4X1</v>
          </cell>
          <cell r="O2241" t="str">
            <v>Compression</v>
          </cell>
          <cell r="P2241" t="str">
            <v>Sub.Cont.</v>
          </cell>
          <cell r="Q2241" t="str">
            <v>NO</v>
          </cell>
          <cell r="R2241" t="str">
            <v>-</v>
          </cell>
          <cell r="S2241">
            <v>120</v>
          </cell>
          <cell r="T2241" t="str">
            <v>JIG</v>
          </cell>
          <cell r="Y2241">
            <v>3</v>
          </cell>
          <cell r="Z2241">
            <v>203</v>
          </cell>
          <cell r="AA2241">
            <v>175</v>
          </cell>
          <cell r="AB2241">
            <v>0</v>
          </cell>
          <cell r="AC2241">
            <v>60</v>
          </cell>
          <cell r="AD2241" t="str">
            <v>RK</v>
          </cell>
          <cell r="AE2241">
            <v>0</v>
          </cell>
          <cell r="AF2241">
            <v>4</v>
          </cell>
          <cell r="AG2241">
            <v>72</v>
          </cell>
          <cell r="AH2241">
            <v>1418.7192118226601</v>
          </cell>
          <cell r="AJ2241">
            <v>342</v>
          </cell>
          <cell r="AL2241">
            <v>114</v>
          </cell>
          <cell r="AM2241">
            <v>38</v>
          </cell>
          <cell r="AN2241">
            <v>456</v>
          </cell>
          <cell r="AO2241">
            <v>23.141999999999999</v>
          </cell>
          <cell r="AP2241" t="e">
            <v>#N/A</v>
          </cell>
          <cell r="AQ2241" t="e">
            <v>#N/A</v>
          </cell>
          <cell r="AR2241" t="e">
            <v>#N/A</v>
          </cell>
          <cell r="AS2241" t="e">
            <v>#N/A</v>
          </cell>
          <cell r="AT2241" t="e">
            <v>#N/A</v>
          </cell>
        </row>
        <row r="2242">
          <cell r="B2242" t="str">
            <v>S520H-EW010</v>
          </cell>
          <cell r="C2242" t="str">
            <v>S520H-EW010;A</v>
          </cell>
          <cell r="D2242" t="str">
            <v>F-RPM</v>
          </cell>
          <cell r="E2242" t="str">
            <v xml:space="preserve">DAIKIN </v>
          </cell>
          <cell r="F2242" t="str">
            <v>-</v>
          </cell>
          <cell r="G2242" t="str">
            <v>RUBBER (SDK 40404</v>
          </cell>
          <cell r="H2242" t="str">
            <v>INM</v>
          </cell>
          <cell r="I2242" t="e">
            <v>#N/A</v>
          </cell>
          <cell r="J2242" t="e">
            <v>#N/A</v>
          </cell>
          <cell r="K2242" t="str">
            <v>CS5900;INJ080</v>
          </cell>
          <cell r="L2242">
            <v>21</v>
          </cell>
          <cell r="M2242">
            <v>960</v>
          </cell>
          <cell r="N2242" t="str">
            <v>4x1</v>
          </cell>
          <cell r="O2242" t="str">
            <v>Compression</v>
          </cell>
          <cell r="P2242" t="str">
            <v>Sub.Cont.</v>
          </cell>
          <cell r="Q2242" t="str">
            <v>NO</v>
          </cell>
          <cell r="R2242" t="str">
            <v>-</v>
          </cell>
          <cell r="S2242">
            <v>120</v>
          </cell>
          <cell r="T2242" t="str">
            <v>JIG</v>
          </cell>
          <cell r="Y2242">
            <v>3</v>
          </cell>
          <cell r="Z2242">
            <v>75</v>
          </cell>
          <cell r="AA2242">
            <v>175</v>
          </cell>
          <cell r="AB2242">
            <v>0</v>
          </cell>
          <cell r="AC2242">
            <v>60</v>
          </cell>
          <cell r="AD2242" t="str">
            <v>RK</v>
          </cell>
          <cell r="AE2242">
            <v>0</v>
          </cell>
          <cell r="AF2242">
            <v>4</v>
          </cell>
          <cell r="AG2242">
            <v>21</v>
          </cell>
          <cell r="AH2242">
            <v>1120</v>
          </cell>
          <cell r="AJ2242">
            <v>350</v>
          </cell>
          <cell r="AL2242">
            <v>126</v>
          </cell>
          <cell r="AM2242">
            <v>42</v>
          </cell>
          <cell r="AN2242">
            <v>504</v>
          </cell>
          <cell r="AO2242">
            <v>9.4499999999999993</v>
          </cell>
          <cell r="AP2242" t="e">
            <v>#N/A</v>
          </cell>
          <cell r="AQ2242" t="e">
            <v>#N/A</v>
          </cell>
          <cell r="AR2242" t="e">
            <v>#N/A</v>
          </cell>
          <cell r="AS2242" t="e">
            <v>#N/A</v>
          </cell>
          <cell r="AT2242" t="e">
            <v>#N/A</v>
          </cell>
        </row>
        <row r="2243">
          <cell r="B2243" t="str">
            <v>S86-E0400/01-0000</v>
          </cell>
          <cell r="C2243" t="str">
            <v>S86-E0400/01-0000;A</v>
          </cell>
          <cell r="D2243" t="e">
            <v>#N/A</v>
          </cell>
          <cell r="E2243" t="str">
            <v>SIAM CAST</v>
          </cell>
          <cell r="F2243" t="str">
            <v>-</v>
          </cell>
          <cell r="G2243" t="str">
            <v>O-RING#3.1(DI)39.</v>
          </cell>
          <cell r="H2243">
            <v>510</v>
          </cell>
          <cell r="I2243" t="e">
            <v>#N/A</v>
          </cell>
          <cell r="J2243" t="e">
            <v>#N/A</v>
          </cell>
          <cell r="K2243" t="str">
            <v>E2776;PRS080-s</v>
          </cell>
          <cell r="L2243" t="e">
            <v>#N/A</v>
          </cell>
          <cell r="M2243" t="e">
            <v>#N/A</v>
          </cell>
          <cell r="N2243" t="str">
            <v>2X1</v>
          </cell>
          <cell r="O2243" t="str">
            <v>Compression</v>
          </cell>
          <cell r="P2243" t="str">
            <v>Sub.Cont.</v>
          </cell>
          <cell r="Q2243" t="str">
            <v>NO</v>
          </cell>
          <cell r="R2243" t="str">
            <v>-</v>
          </cell>
          <cell r="S2243">
            <v>120</v>
          </cell>
          <cell r="T2243" t="str">
            <v>JIG</v>
          </cell>
          <cell r="Y2243">
            <v>3</v>
          </cell>
          <cell r="Z2243">
            <v>90</v>
          </cell>
          <cell r="AA2243">
            <v>175</v>
          </cell>
          <cell r="AB2243">
            <v>15</v>
          </cell>
          <cell r="AC2243">
            <v>60</v>
          </cell>
          <cell r="AD2243" t="str">
            <v>RK</v>
          </cell>
          <cell r="AE2243">
            <v>0</v>
          </cell>
          <cell r="AF2243">
            <v>2</v>
          </cell>
          <cell r="AG2243">
            <v>74</v>
          </cell>
          <cell r="AH2243">
            <v>1644.4444444444443</v>
          </cell>
          <cell r="AJ2243">
            <v>277</v>
          </cell>
          <cell r="AL2243">
            <v>150</v>
          </cell>
          <cell r="AM2243">
            <v>50</v>
          </cell>
          <cell r="AN2243">
            <v>300</v>
          </cell>
          <cell r="AO2243">
            <v>13.5</v>
          </cell>
          <cell r="AP2243" t="e">
            <v>#N/A</v>
          </cell>
          <cell r="AQ2243" t="e">
            <v>#N/A</v>
          </cell>
          <cell r="AR2243" t="e">
            <v>#N/A</v>
          </cell>
          <cell r="AS2243" t="e">
            <v>#N/A</v>
          </cell>
          <cell r="AT2243" t="e">
            <v>#N/A</v>
          </cell>
        </row>
        <row r="2244">
          <cell r="B2244" t="str">
            <v>S86-E0400/01-0000</v>
          </cell>
          <cell r="C2244" t="str">
            <v>S86-E0400/01-0000;A</v>
          </cell>
          <cell r="D2244" t="e">
            <v>#N/A</v>
          </cell>
          <cell r="E2244" t="str">
            <v xml:space="preserve">DAIKIN </v>
          </cell>
          <cell r="F2244" t="str">
            <v>-</v>
          </cell>
          <cell r="G2244" t="str">
            <v>SEAL DUST</v>
          </cell>
          <cell r="H2244">
            <v>510</v>
          </cell>
          <cell r="I2244" t="e">
            <v>#N/A</v>
          </cell>
          <cell r="J2244" t="e">
            <v>#N/A</v>
          </cell>
          <cell r="K2244" t="str">
            <v>E2776;PRS080-s</v>
          </cell>
          <cell r="L2244" t="e">
            <v>#N/A</v>
          </cell>
          <cell r="M2244" t="e">
            <v>#N/A</v>
          </cell>
          <cell r="N2244" t="str">
            <v>2X1</v>
          </cell>
          <cell r="O2244" t="str">
            <v>Compression</v>
          </cell>
          <cell r="P2244" t="str">
            <v>Sub.Cont.</v>
          </cell>
          <cell r="Q2244" t="str">
            <v>NO</v>
          </cell>
          <cell r="R2244" t="str">
            <v>-</v>
          </cell>
          <cell r="S2244">
            <v>120</v>
          </cell>
          <cell r="T2244" t="str">
            <v>JIG</v>
          </cell>
          <cell r="Y2244">
            <v>3</v>
          </cell>
          <cell r="Z2244">
            <v>90</v>
          </cell>
          <cell r="AA2244">
            <v>175</v>
          </cell>
          <cell r="AB2244">
            <v>15</v>
          </cell>
          <cell r="AC2244">
            <v>60</v>
          </cell>
          <cell r="AD2244" t="str">
            <v>RK</v>
          </cell>
          <cell r="AE2244">
            <v>0</v>
          </cell>
          <cell r="AF2244">
            <v>2</v>
          </cell>
          <cell r="AG2244">
            <v>74</v>
          </cell>
          <cell r="AH2244">
            <v>1644.4444444444443</v>
          </cell>
          <cell r="AJ2244">
            <v>282</v>
          </cell>
          <cell r="AL2244">
            <v>150</v>
          </cell>
          <cell r="AM2244">
            <v>50</v>
          </cell>
          <cell r="AN2244">
            <v>300</v>
          </cell>
          <cell r="AO2244">
            <v>13.5</v>
          </cell>
          <cell r="AP2244" t="e">
            <v>#N/A</v>
          </cell>
          <cell r="AQ2244" t="e">
            <v>#N/A</v>
          </cell>
          <cell r="AR2244" t="e">
            <v>#N/A</v>
          </cell>
          <cell r="AS2244" t="e">
            <v>#N/A</v>
          </cell>
          <cell r="AT2244" t="e">
            <v>#N/A</v>
          </cell>
        </row>
        <row r="2245">
          <cell r="B2245" t="str">
            <v>S86-E0401-0000</v>
          </cell>
          <cell r="C2245" t="str">
            <v>S86-E0401-0000;A</v>
          </cell>
          <cell r="D2245" t="e">
            <v>#N/A</v>
          </cell>
          <cell r="E2245" t="str">
            <v xml:space="preserve">DAIKIN </v>
          </cell>
          <cell r="F2245" t="str">
            <v>-</v>
          </cell>
          <cell r="G2245" t="str">
            <v>VIBRATION GROM</v>
          </cell>
          <cell r="H2245">
            <v>510</v>
          </cell>
          <cell r="I2245" t="e">
            <v>#N/A</v>
          </cell>
          <cell r="J2245" t="e">
            <v>#N/A</v>
          </cell>
          <cell r="K2245" t="str">
            <v>E2776;PRS080</v>
          </cell>
          <cell r="L2245">
            <v>98</v>
          </cell>
          <cell r="M2245" t="e">
            <v>#DIV/0!</v>
          </cell>
          <cell r="N2245" t="str">
            <v>1x1(RxL</v>
          </cell>
          <cell r="O2245" t="str">
            <v>Compression</v>
          </cell>
          <cell r="P2245" t="str">
            <v>Sub.Cont.</v>
          </cell>
          <cell r="Q2245" t="str">
            <v>NO</v>
          </cell>
          <cell r="R2245" t="str">
            <v>-</v>
          </cell>
          <cell r="S2245">
            <v>120</v>
          </cell>
          <cell r="T2245" t="str">
            <v>JIG</v>
          </cell>
          <cell r="Y2245">
            <v>5</v>
          </cell>
          <cell r="Z2245">
            <v>0</v>
          </cell>
          <cell r="AA2245">
            <v>175</v>
          </cell>
          <cell r="AB2245">
            <v>0</v>
          </cell>
          <cell r="AC2245">
            <v>60</v>
          </cell>
          <cell r="AD2245" t="str">
            <v>RK</v>
          </cell>
          <cell r="AE2245">
            <v>0</v>
          </cell>
          <cell r="AF2245">
            <v>0</v>
          </cell>
          <cell r="AG2245">
            <v>98</v>
          </cell>
          <cell r="AH2245" t="e">
            <v>#DIV/0!</v>
          </cell>
          <cell r="AJ2245">
            <v>286</v>
          </cell>
          <cell r="AL2245">
            <v>150</v>
          </cell>
          <cell r="AM2245">
            <v>50</v>
          </cell>
          <cell r="AN2245">
            <v>0</v>
          </cell>
          <cell r="AO2245">
            <v>0</v>
          </cell>
          <cell r="AP2245" t="e">
            <v>#N/A</v>
          </cell>
          <cell r="AQ2245" t="e">
            <v>#N/A</v>
          </cell>
          <cell r="AR2245" t="e">
            <v>#N/A</v>
          </cell>
          <cell r="AS2245" t="e">
            <v>#N/A</v>
          </cell>
          <cell r="AT2245" t="e">
            <v>#N/A</v>
          </cell>
        </row>
        <row r="2246">
          <cell r="B2246" t="str">
            <v>S86-E0401-0000</v>
          </cell>
          <cell r="C2246" t="str">
            <v>S86-E0401-0000;A</v>
          </cell>
          <cell r="D2246" t="str">
            <v>F-RP</v>
          </cell>
          <cell r="E2246" t="str">
            <v xml:space="preserve">DAIKIN </v>
          </cell>
          <cell r="F2246" t="str">
            <v>-</v>
          </cell>
          <cell r="G2246" t="str">
            <v>GROMMET KPC</v>
          </cell>
          <cell r="H2246">
            <v>510</v>
          </cell>
          <cell r="I2246" t="e">
            <v>#N/A</v>
          </cell>
          <cell r="J2246" t="e">
            <v>#N/A</v>
          </cell>
          <cell r="K2246" t="str">
            <v>E2776;PRS080</v>
          </cell>
          <cell r="L2246">
            <v>98</v>
          </cell>
          <cell r="M2246" t="e">
            <v>#DIV/0!</v>
          </cell>
          <cell r="N2246" t="str">
            <v>1x1(RxL</v>
          </cell>
          <cell r="O2246" t="str">
            <v>Compression</v>
          </cell>
          <cell r="P2246" t="str">
            <v>Press Dep.</v>
          </cell>
          <cell r="Q2246" t="str">
            <v>NO</v>
          </cell>
          <cell r="R2246" t="str">
            <v>-</v>
          </cell>
          <cell r="S2246">
            <v>120</v>
          </cell>
          <cell r="T2246" t="str">
            <v>JIG</v>
          </cell>
          <cell r="Y2246">
            <v>5</v>
          </cell>
          <cell r="Z2246">
            <v>0</v>
          </cell>
          <cell r="AA2246">
            <v>175</v>
          </cell>
          <cell r="AB2246">
            <v>0</v>
          </cell>
          <cell r="AC2246">
            <v>60</v>
          </cell>
          <cell r="AD2246" t="str">
            <v>RK</v>
          </cell>
          <cell r="AE2246">
            <v>0</v>
          </cell>
          <cell r="AF2246">
            <v>0</v>
          </cell>
          <cell r="AG2246">
            <v>98</v>
          </cell>
          <cell r="AH2246" t="e">
            <v>#DIV/0!</v>
          </cell>
          <cell r="AJ2246">
            <v>420</v>
          </cell>
          <cell r="AL2246">
            <v>150</v>
          </cell>
          <cell r="AM2246">
            <v>50</v>
          </cell>
          <cell r="AN2246">
            <v>0</v>
          </cell>
          <cell r="AO2246">
            <v>0</v>
          </cell>
          <cell r="AP2246" t="e">
            <v>#N/A</v>
          </cell>
          <cell r="AQ2246" t="e">
            <v>#N/A</v>
          </cell>
          <cell r="AR2246" t="e">
            <v>#N/A</v>
          </cell>
          <cell r="AS2246" t="e">
            <v>#N/A</v>
          </cell>
          <cell r="AT2246" t="e">
            <v>#N/A</v>
          </cell>
        </row>
        <row r="2247">
          <cell r="B2247" t="str">
            <v>SKF-001</v>
          </cell>
          <cell r="C2247" t="str">
            <v>SKF-001</v>
          </cell>
          <cell r="D2247" t="e">
            <v>#N/A</v>
          </cell>
          <cell r="E2247" t="str">
            <v xml:space="preserve">DAIKIN </v>
          </cell>
          <cell r="F2247" t="str">
            <v>-</v>
          </cell>
          <cell r="G2247" t="str">
            <v>CUSHION RUBBER</v>
          </cell>
          <cell r="H2247">
            <v>510</v>
          </cell>
          <cell r="I2247" t="e">
            <v>#N/A</v>
          </cell>
          <cell r="J2247" t="e">
            <v>#N/A</v>
          </cell>
          <cell r="K2247" t="str">
            <v>C-2615</v>
          </cell>
          <cell r="L2247" t="e">
            <v>#N/A</v>
          </cell>
          <cell r="M2247" t="e">
            <v>#N/A</v>
          </cell>
          <cell r="O2247" t="str">
            <v>Compression</v>
          </cell>
          <cell r="P2247" t="str">
            <v>Sub.Cont.</v>
          </cell>
          <cell r="Q2247" t="str">
            <v>NO</v>
          </cell>
          <cell r="R2247" t="str">
            <v>-</v>
          </cell>
          <cell r="S2247">
            <v>120</v>
          </cell>
          <cell r="T2247" t="str">
            <v>JIG</v>
          </cell>
          <cell r="Y2247">
            <v>3</v>
          </cell>
          <cell r="Z2247">
            <v>0</v>
          </cell>
          <cell r="AA2247">
            <v>175</v>
          </cell>
          <cell r="AB2247">
            <v>10</v>
          </cell>
          <cell r="AC2247">
            <v>60</v>
          </cell>
          <cell r="AD2247" t="str">
            <v>RK</v>
          </cell>
          <cell r="AE2247">
            <v>0</v>
          </cell>
          <cell r="AF2247">
            <v>25</v>
          </cell>
          <cell r="AG2247" t="e">
            <v>#N/A</v>
          </cell>
          <cell r="AH2247" t="e">
            <v>#N/A</v>
          </cell>
          <cell r="AJ2247">
            <v>286</v>
          </cell>
          <cell r="AL2247" t="e">
            <v>#N/A</v>
          </cell>
          <cell r="AM2247" t="e">
            <v>#N/A</v>
          </cell>
          <cell r="AN2247" t="e">
            <v>#N/A</v>
          </cell>
          <cell r="AO2247" t="e">
            <v>#N/A</v>
          </cell>
          <cell r="AP2247" t="e">
            <v>#N/A</v>
          </cell>
          <cell r="AQ2247" t="e">
            <v>#N/A</v>
          </cell>
          <cell r="AR2247" t="e">
            <v>#N/A</v>
          </cell>
          <cell r="AS2247" t="e">
            <v>#N/A</v>
          </cell>
          <cell r="AT2247" t="e">
            <v>#N/A</v>
          </cell>
        </row>
        <row r="2248">
          <cell r="B2248" t="str">
            <v>SN-07-35600A</v>
          </cell>
          <cell r="C2248" t="str">
            <v>SN-07-35600A;A</v>
          </cell>
          <cell r="D2248" t="e">
            <v>#N/A</v>
          </cell>
          <cell r="E2248" t="str">
            <v xml:space="preserve">DAIKIN </v>
          </cell>
          <cell r="F2248" t="str">
            <v>-</v>
          </cell>
          <cell r="G2248" t="str">
            <v>D/S GROMMET</v>
          </cell>
          <cell r="H2248">
            <v>510</v>
          </cell>
          <cell r="I2248" t="e">
            <v>#N/A</v>
          </cell>
          <cell r="J2248" t="e">
            <v>#N/A</v>
          </cell>
          <cell r="K2248" t="str">
            <v>E2664;PRS080</v>
          </cell>
          <cell r="L2248" t="e">
            <v>#N/A</v>
          </cell>
          <cell r="M2248" t="e">
            <v>#N/A</v>
          </cell>
          <cell r="N2248" t="str">
            <v>8x1</v>
          </cell>
          <cell r="O2248" t="str">
            <v>Compression</v>
          </cell>
          <cell r="P2248" t="str">
            <v>Sub.Cont.</v>
          </cell>
          <cell r="Q2248" t="str">
            <v>NO</v>
          </cell>
          <cell r="R2248" t="str">
            <v>-</v>
          </cell>
          <cell r="S2248">
            <v>120</v>
          </cell>
          <cell r="T2248" t="str">
            <v>JIG</v>
          </cell>
          <cell r="Y2248">
            <v>3</v>
          </cell>
          <cell r="Z2248">
            <v>215.04</v>
          </cell>
          <cell r="AA2248">
            <v>175</v>
          </cell>
          <cell r="AB2248">
            <v>15</v>
          </cell>
          <cell r="AC2248">
            <v>60</v>
          </cell>
          <cell r="AD2248" t="str">
            <v>RK</v>
          </cell>
          <cell r="AE2248">
            <v>0</v>
          </cell>
          <cell r="AF2248">
            <v>8</v>
          </cell>
          <cell r="AG2248" t="e">
            <v>#N/A</v>
          </cell>
          <cell r="AH2248" t="e">
            <v>#N/A</v>
          </cell>
          <cell r="AJ2248">
            <v>286</v>
          </cell>
          <cell r="AL2248">
            <v>90</v>
          </cell>
          <cell r="AM2248">
            <v>30</v>
          </cell>
          <cell r="AN2248">
            <v>720</v>
          </cell>
          <cell r="AO2248">
            <v>19.3536</v>
          </cell>
          <cell r="AP2248" t="e">
            <v>#N/A</v>
          </cell>
          <cell r="AQ2248" t="e">
            <v>#N/A</v>
          </cell>
          <cell r="AR2248" t="e">
            <v>#N/A</v>
          </cell>
          <cell r="AS2248" t="e">
            <v>#N/A</v>
          </cell>
          <cell r="AT2248" t="e">
            <v>#N/A</v>
          </cell>
        </row>
        <row r="2249">
          <cell r="B2249" t="str">
            <v>SN-07-35600A</v>
          </cell>
          <cell r="C2249" t="str">
            <v>SN-07-35600A;A</v>
          </cell>
          <cell r="D2249" t="e">
            <v>#N/A</v>
          </cell>
          <cell r="E2249" t="str">
            <v xml:space="preserve">DAIKIN </v>
          </cell>
          <cell r="F2249" t="str">
            <v>-</v>
          </cell>
          <cell r="G2249" t="str">
            <v>GROMMET 1"</v>
          </cell>
          <cell r="H2249">
            <v>510</v>
          </cell>
          <cell r="I2249" t="e">
            <v>#N/A</v>
          </cell>
          <cell r="J2249" t="e">
            <v>#N/A</v>
          </cell>
          <cell r="K2249" t="str">
            <v>E2664;PRSD390</v>
          </cell>
          <cell r="L2249" t="e">
            <v>#N/A</v>
          </cell>
          <cell r="M2249" t="e">
            <v>#N/A</v>
          </cell>
          <cell r="N2249" t="str">
            <v>8x1</v>
          </cell>
          <cell r="O2249" t="str">
            <v>Compression</v>
          </cell>
          <cell r="P2249" t="str">
            <v>Sub.Cont.</v>
          </cell>
          <cell r="Q2249" t="str">
            <v>NO</v>
          </cell>
          <cell r="R2249" t="str">
            <v>-</v>
          </cell>
          <cell r="S2249">
            <v>120</v>
          </cell>
          <cell r="T2249" t="str">
            <v>JIG</v>
          </cell>
          <cell r="Y2249">
            <v>3</v>
          </cell>
          <cell r="Z2249">
            <v>215.04</v>
          </cell>
          <cell r="AA2249">
            <v>175</v>
          </cell>
          <cell r="AB2249">
            <v>0</v>
          </cell>
          <cell r="AC2249">
            <v>0</v>
          </cell>
          <cell r="AD2249" t="str">
            <v>RK</v>
          </cell>
          <cell r="AE2249">
            <v>0</v>
          </cell>
          <cell r="AF2249">
            <v>8</v>
          </cell>
          <cell r="AG2249" t="e">
            <v>#N/A</v>
          </cell>
          <cell r="AH2249" t="e">
            <v>#N/A</v>
          </cell>
          <cell r="AJ2249">
            <v>424</v>
          </cell>
          <cell r="AL2249">
            <v>90</v>
          </cell>
          <cell r="AM2249">
            <v>30</v>
          </cell>
          <cell r="AN2249">
            <v>720</v>
          </cell>
          <cell r="AO2249">
            <v>19.3536</v>
          </cell>
          <cell r="AP2249" t="e">
            <v>#N/A</v>
          </cell>
          <cell r="AQ2249" t="e">
            <v>#N/A</v>
          </cell>
          <cell r="AR2249" t="e">
            <v>#N/A</v>
          </cell>
          <cell r="AS2249" t="e">
            <v>#N/A</v>
          </cell>
          <cell r="AT2249" t="e">
            <v>#N/A</v>
          </cell>
        </row>
        <row r="2250">
          <cell r="B2250" t="str">
            <v>SN900-01222E</v>
          </cell>
          <cell r="C2250" t="str">
            <v>SN900-01222E</v>
          </cell>
          <cell r="D2250" t="e">
            <v>#N/A</v>
          </cell>
          <cell r="E2250" t="str">
            <v xml:space="preserve">DAIKIN </v>
          </cell>
          <cell r="F2250" t="str">
            <v>-</v>
          </cell>
          <cell r="G2250" t="str">
            <v>GROMMET 11/8"</v>
          </cell>
          <cell r="H2250" t="str">
            <v>SCR</v>
          </cell>
          <cell r="I2250" t="e">
            <v>#N/A</v>
          </cell>
          <cell r="J2250" t="e">
            <v>#N/A</v>
          </cell>
          <cell r="K2250" t="str">
            <v>E-2510</v>
          </cell>
          <cell r="L2250" t="e">
            <v>#N/A</v>
          </cell>
          <cell r="M2250" t="e">
            <v>#N/A</v>
          </cell>
          <cell r="N2250" t="str">
            <v>25x1,9x2</v>
          </cell>
          <cell r="O2250" t="str">
            <v>Compression</v>
          </cell>
          <cell r="P2250" t="str">
            <v>Sub.Cont.</v>
          </cell>
          <cell r="Q2250" t="str">
            <v>NO</v>
          </cell>
          <cell r="R2250" t="str">
            <v>-</v>
          </cell>
          <cell r="S2250">
            <v>120</v>
          </cell>
          <cell r="T2250" t="str">
            <v>JIG</v>
          </cell>
          <cell r="Y2250">
            <v>3</v>
          </cell>
          <cell r="Z2250">
            <v>162.24</v>
          </cell>
          <cell r="AA2250">
            <v>175</v>
          </cell>
          <cell r="AB2250">
            <v>30</v>
          </cell>
          <cell r="AC2250">
            <v>60</v>
          </cell>
          <cell r="AD2250" t="str">
            <v>RK</v>
          </cell>
          <cell r="AE2250">
            <v>0</v>
          </cell>
          <cell r="AF2250">
            <v>25</v>
          </cell>
          <cell r="AG2250" t="e">
            <v>#N/A</v>
          </cell>
          <cell r="AH2250" t="e">
            <v>#N/A</v>
          </cell>
          <cell r="AJ2250">
            <v>288</v>
          </cell>
          <cell r="AL2250" t="e">
            <v>#N/A</v>
          </cell>
          <cell r="AM2250" t="e">
            <v>#N/A</v>
          </cell>
          <cell r="AN2250" t="e">
            <v>#N/A</v>
          </cell>
          <cell r="AO2250" t="e">
            <v>#N/A</v>
          </cell>
          <cell r="AP2250" t="e">
            <v>#N/A</v>
          </cell>
          <cell r="AQ2250" t="e">
            <v>#N/A</v>
          </cell>
          <cell r="AR2250" t="e">
            <v>#N/A</v>
          </cell>
          <cell r="AS2250" t="e">
            <v>#N/A</v>
          </cell>
          <cell r="AT2250" t="e">
            <v>#N/A</v>
          </cell>
        </row>
        <row r="2251">
          <cell r="B2251" t="str">
            <v>SN900-02422EXPORT</v>
          </cell>
          <cell r="C2251" t="str">
            <v>SN900-02422EXPORT;A</v>
          </cell>
          <cell r="D2251" t="str">
            <v>F-WCLHO</v>
          </cell>
          <cell r="E2251" t="str">
            <v xml:space="preserve">DAIKIN </v>
          </cell>
          <cell r="F2251" t="str">
            <v>-</v>
          </cell>
          <cell r="G2251" t="str">
            <v>WIRING GROMMET</v>
          </cell>
          <cell r="H2251" t="str">
            <v>SCR</v>
          </cell>
          <cell r="I2251" t="e">
            <v>#N/A</v>
          </cell>
          <cell r="J2251" t="e">
            <v>#N/A</v>
          </cell>
          <cell r="K2251" t="str">
            <v>E2710;PRS080</v>
          </cell>
          <cell r="L2251" t="e">
            <v>#N/A</v>
          </cell>
          <cell r="M2251" t="e">
            <v>#N/A</v>
          </cell>
          <cell r="N2251" t="str">
            <v>35x1</v>
          </cell>
          <cell r="O2251" t="str">
            <v>Compression</v>
          </cell>
          <cell r="P2251" t="str">
            <v>Press Dep.</v>
          </cell>
          <cell r="Q2251" t="str">
            <v>NO</v>
          </cell>
          <cell r="R2251" t="str">
            <v>-</v>
          </cell>
          <cell r="S2251">
            <v>120</v>
          </cell>
          <cell r="T2251" t="str">
            <v>JIG</v>
          </cell>
          <cell r="Y2251">
            <v>5</v>
          </cell>
          <cell r="Z2251">
            <v>340</v>
          </cell>
          <cell r="AA2251">
            <v>175</v>
          </cell>
          <cell r="AB2251">
            <v>0</v>
          </cell>
          <cell r="AC2251">
            <v>0</v>
          </cell>
          <cell r="AD2251" t="str">
            <v>RK</v>
          </cell>
          <cell r="AE2251">
            <v>0</v>
          </cell>
          <cell r="AF2251">
            <v>35</v>
          </cell>
          <cell r="AG2251" t="e">
            <v>#N/A</v>
          </cell>
          <cell r="AH2251" t="e">
            <v>#N/A</v>
          </cell>
          <cell r="AJ2251">
            <v>290</v>
          </cell>
          <cell r="AL2251">
            <v>141</v>
          </cell>
          <cell r="AM2251">
            <v>47</v>
          </cell>
          <cell r="AN2251">
            <v>4935</v>
          </cell>
          <cell r="AO2251">
            <v>47.94</v>
          </cell>
          <cell r="AP2251" t="e">
            <v>#N/A</v>
          </cell>
          <cell r="AQ2251" t="e">
            <v>#N/A</v>
          </cell>
          <cell r="AR2251" t="e">
            <v>#N/A</v>
          </cell>
          <cell r="AS2251" t="e">
            <v>#N/A</v>
          </cell>
          <cell r="AT2251" t="e">
            <v>#N/A</v>
          </cell>
        </row>
        <row r="2252">
          <cell r="B2252" t="str">
            <v>SN900-02422EXPORT1</v>
          </cell>
          <cell r="C2252" t="str">
            <v>SN900-02422EXPORT1;A</v>
          </cell>
          <cell r="D2252" t="e">
            <v>#N/A</v>
          </cell>
          <cell r="E2252" t="str">
            <v xml:space="preserve">DAIKIN </v>
          </cell>
          <cell r="F2252" t="str">
            <v>-</v>
          </cell>
          <cell r="G2252" t="str">
            <v>RUBBER13/8"</v>
          </cell>
          <cell r="H2252" t="str">
            <v>SCR</v>
          </cell>
          <cell r="I2252" t="e">
            <v>#N/A</v>
          </cell>
          <cell r="J2252" t="e">
            <v>#N/A</v>
          </cell>
          <cell r="K2252" t="str">
            <v>E2710;PRS080</v>
          </cell>
          <cell r="L2252" t="e">
            <v>#N/A</v>
          </cell>
          <cell r="M2252" t="e">
            <v>#N/A</v>
          </cell>
          <cell r="N2252" t="str">
            <v>80x1</v>
          </cell>
          <cell r="O2252" t="str">
            <v>Compression</v>
          </cell>
          <cell r="P2252" t="str">
            <v>Sub.Cont.</v>
          </cell>
          <cell r="Q2252" t="str">
            <v>NO</v>
          </cell>
          <cell r="R2252" t="str">
            <v>-</v>
          </cell>
          <cell r="S2252">
            <v>120</v>
          </cell>
          <cell r="T2252" t="str">
            <v>JIG</v>
          </cell>
          <cell r="Y2252">
            <v>3</v>
          </cell>
          <cell r="Z2252">
            <v>640</v>
          </cell>
          <cell r="AA2252">
            <v>175</v>
          </cell>
          <cell r="AB2252">
            <v>0</v>
          </cell>
          <cell r="AC2252">
            <v>60</v>
          </cell>
          <cell r="AD2252" t="str">
            <v>RK</v>
          </cell>
          <cell r="AE2252">
            <v>0</v>
          </cell>
          <cell r="AF2252">
            <v>80</v>
          </cell>
          <cell r="AG2252" t="e">
            <v>#N/A</v>
          </cell>
          <cell r="AH2252" t="e">
            <v>#N/A</v>
          </cell>
          <cell r="AJ2252">
            <v>290</v>
          </cell>
          <cell r="AL2252">
            <v>114</v>
          </cell>
          <cell r="AM2252">
            <v>38</v>
          </cell>
          <cell r="AN2252">
            <v>9120</v>
          </cell>
          <cell r="AO2252">
            <v>72.959999999999994</v>
          </cell>
          <cell r="AP2252" t="e">
            <v>#N/A</v>
          </cell>
          <cell r="AQ2252" t="e">
            <v>#N/A</v>
          </cell>
          <cell r="AR2252" t="e">
            <v>#N/A</v>
          </cell>
          <cell r="AS2252" t="e">
            <v>#N/A</v>
          </cell>
          <cell r="AT2252" t="e">
            <v>#N/A</v>
          </cell>
        </row>
        <row r="2253">
          <cell r="B2253" t="str">
            <v>SN900-02422EXPORT1</v>
          </cell>
          <cell r="C2253" t="str">
            <v>SN900-02422EXPORT1;A</v>
          </cell>
          <cell r="D2253" t="e">
            <v>#N/A</v>
          </cell>
          <cell r="E2253" t="str">
            <v xml:space="preserve">DAIKIN </v>
          </cell>
          <cell r="F2253" t="str">
            <v>-</v>
          </cell>
          <cell r="G2253" t="str">
            <v>D/S PROTE RUB</v>
          </cell>
          <cell r="H2253" t="str">
            <v>SCR</v>
          </cell>
          <cell r="I2253" t="e">
            <v>#N/A</v>
          </cell>
          <cell r="J2253" t="e">
            <v>#N/A</v>
          </cell>
          <cell r="K2253" t="str">
            <v>E-2710;PRS080</v>
          </cell>
          <cell r="L2253" t="e">
            <v>#N/A</v>
          </cell>
          <cell r="M2253" t="e">
            <v>#N/A</v>
          </cell>
          <cell r="N2253" t="str">
            <v>35x1</v>
          </cell>
          <cell r="O2253" t="str">
            <v>Compression</v>
          </cell>
          <cell r="P2253" t="str">
            <v>Sub.Cont.</v>
          </cell>
          <cell r="Q2253" t="str">
            <v>NO</v>
          </cell>
          <cell r="R2253" t="str">
            <v>-</v>
          </cell>
          <cell r="S2253">
            <v>120</v>
          </cell>
          <cell r="T2253" t="str">
            <v>JIG</v>
          </cell>
          <cell r="Y2253">
            <v>5</v>
          </cell>
          <cell r="Z2253">
            <v>340</v>
          </cell>
          <cell r="AA2253">
            <v>175</v>
          </cell>
          <cell r="AB2253">
            <v>0</v>
          </cell>
          <cell r="AC2253">
            <v>60</v>
          </cell>
          <cell r="AD2253" t="str">
            <v>RK</v>
          </cell>
          <cell r="AE2253">
            <v>0</v>
          </cell>
          <cell r="AF2253">
            <v>35</v>
          </cell>
          <cell r="AG2253" t="e">
            <v>#N/A</v>
          </cell>
          <cell r="AH2253" t="e">
            <v>#N/A</v>
          </cell>
          <cell r="AJ2253">
            <v>334</v>
          </cell>
          <cell r="AL2253">
            <v>141</v>
          </cell>
          <cell r="AM2253">
            <v>47</v>
          </cell>
          <cell r="AN2253">
            <v>4935</v>
          </cell>
          <cell r="AO2253">
            <v>47.94</v>
          </cell>
          <cell r="AP2253" t="e">
            <v>#N/A</v>
          </cell>
          <cell r="AQ2253" t="e">
            <v>#N/A</v>
          </cell>
          <cell r="AR2253" t="e">
            <v>#N/A</v>
          </cell>
          <cell r="AS2253" t="e">
            <v>#N/A</v>
          </cell>
          <cell r="AT2253" t="e">
            <v>#N/A</v>
          </cell>
        </row>
        <row r="2254">
          <cell r="B2254" t="str">
            <v>SN900-02422EXPORT1</v>
          </cell>
          <cell r="C2254" t="str">
            <v>SN900-02422EXPORT1;A</v>
          </cell>
          <cell r="D2254" t="e">
            <v>#N/A</v>
          </cell>
          <cell r="E2254" t="str">
            <v xml:space="preserve">DAIKIN </v>
          </cell>
          <cell r="F2254" t="str">
            <v>-</v>
          </cell>
          <cell r="G2254" t="str">
            <v>0-RING 1/4"</v>
          </cell>
          <cell r="H2254" t="str">
            <v>SCR</v>
          </cell>
          <cell r="I2254" t="e">
            <v>#N/A</v>
          </cell>
          <cell r="J2254" t="e">
            <v>#N/A</v>
          </cell>
          <cell r="K2254" t="str">
            <v>E-2710;PRS080</v>
          </cell>
          <cell r="L2254" t="e">
            <v>#N/A</v>
          </cell>
          <cell r="M2254" t="e">
            <v>#N/A</v>
          </cell>
          <cell r="N2254" t="str">
            <v>80x1</v>
          </cell>
          <cell r="O2254" t="str">
            <v>Compression</v>
          </cell>
          <cell r="P2254" t="str">
            <v>Sub.Cont.</v>
          </cell>
          <cell r="Q2254" t="str">
            <v>NO</v>
          </cell>
          <cell r="R2254" t="str">
            <v>-</v>
          </cell>
          <cell r="S2254">
            <v>120</v>
          </cell>
          <cell r="T2254" t="str">
            <v>JIG</v>
          </cell>
          <cell r="Y2254">
            <v>3</v>
          </cell>
          <cell r="Z2254">
            <v>640</v>
          </cell>
          <cell r="AA2254">
            <v>175</v>
          </cell>
          <cell r="AB2254">
            <v>0</v>
          </cell>
          <cell r="AC2254">
            <v>60</v>
          </cell>
          <cell r="AD2254" t="str">
            <v>RK</v>
          </cell>
          <cell r="AE2254">
            <v>0</v>
          </cell>
          <cell r="AF2254">
            <v>80</v>
          </cell>
          <cell r="AG2254" t="e">
            <v>#N/A</v>
          </cell>
          <cell r="AH2254" t="e">
            <v>#N/A</v>
          </cell>
          <cell r="AJ2254">
            <v>340</v>
          </cell>
          <cell r="AL2254">
            <v>120</v>
          </cell>
          <cell r="AM2254">
            <v>40</v>
          </cell>
          <cell r="AN2254">
            <v>9600</v>
          </cell>
          <cell r="AO2254">
            <v>76.8</v>
          </cell>
          <cell r="AP2254" t="e">
            <v>#N/A</v>
          </cell>
          <cell r="AQ2254" t="e">
            <v>#N/A</v>
          </cell>
          <cell r="AR2254" t="e">
            <v>#N/A</v>
          </cell>
          <cell r="AS2254" t="e">
            <v>#N/A</v>
          </cell>
          <cell r="AT2254" t="e">
            <v>#N/A</v>
          </cell>
        </row>
        <row r="2255">
          <cell r="B2255" t="str">
            <v>SN904-10340C</v>
          </cell>
          <cell r="C2255" t="str">
            <v>SN904-10340C</v>
          </cell>
          <cell r="D2255" t="e">
            <v>#N/A</v>
          </cell>
          <cell r="E2255" t="str">
            <v>SANYO</v>
          </cell>
          <cell r="F2255" t="str">
            <v>-</v>
          </cell>
          <cell r="G2255" t="str">
            <v>SILICONE SEAL RUB</v>
          </cell>
          <cell r="H2255" t="str">
            <v>PPR</v>
          </cell>
          <cell r="I2255" t="e">
            <v>#N/A</v>
          </cell>
          <cell r="J2255" t="e">
            <v>#N/A</v>
          </cell>
          <cell r="K2255" t="str">
            <v>E-2560</v>
          </cell>
          <cell r="L2255" t="e">
            <v>#N/A</v>
          </cell>
          <cell r="M2255" t="e">
            <v>#N/A</v>
          </cell>
          <cell r="N2255" t="str">
            <v>25x1</v>
          </cell>
          <cell r="O2255" t="str">
            <v>Compression</v>
          </cell>
          <cell r="P2255" t="str">
            <v>Sub.Cont.</v>
          </cell>
          <cell r="Q2255" t="str">
            <v>NO</v>
          </cell>
          <cell r="R2255" t="str">
            <v>-</v>
          </cell>
          <cell r="S2255">
            <v>120</v>
          </cell>
          <cell r="T2255" t="str">
            <v>JIG</v>
          </cell>
          <cell r="Y2255">
            <v>3</v>
          </cell>
          <cell r="Z2255">
            <v>36</v>
          </cell>
          <cell r="AA2255">
            <v>175</v>
          </cell>
          <cell r="AB2255">
            <v>0</v>
          </cell>
          <cell r="AC2255">
            <v>60</v>
          </cell>
          <cell r="AD2255" t="str">
            <v>RK</v>
          </cell>
          <cell r="AE2255">
            <v>0</v>
          </cell>
          <cell r="AF2255">
            <v>25</v>
          </cell>
          <cell r="AG2255" t="e">
            <v>#N/A</v>
          </cell>
          <cell r="AH2255" t="e">
            <v>#N/A</v>
          </cell>
          <cell r="AJ2255">
            <v>373</v>
          </cell>
          <cell r="AL2255" t="e">
            <v>#N/A</v>
          </cell>
          <cell r="AM2255" t="e">
            <v>#N/A</v>
          </cell>
          <cell r="AN2255" t="e">
            <v>#N/A</v>
          </cell>
          <cell r="AO2255" t="e">
            <v>#N/A</v>
          </cell>
          <cell r="AP2255" t="e">
            <v>#N/A</v>
          </cell>
          <cell r="AQ2255" t="e">
            <v>#N/A</v>
          </cell>
          <cell r="AR2255" t="e">
            <v>#N/A</v>
          </cell>
          <cell r="AS2255" t="e">
            <v>#N/A</v>
          </cell>
          <cell r="AT2255" t="e">
            <v>#N/A</v>
          </cell>
        </row>
        <row r="2256">
          <cell r="B2256" t="str">
            <v>SN904-11260A</v>
          </cell>
          <cell r="C2256" t="str">
            <v>SN904-11260A</v>
          </cell>
          <cell r="D2256" t="e">
            <v>#N/A</v>
          </cell>
          <cell r="E2256" t="str">
            <v>SANKO+C2255</v>
          </cell>
          <cell r="F2256" t="str">
            <v>SANKO</v>
          </cell>
          <cell r="G2256" t="str">
            <v>COUPLING RUBBER</v>
          </cell>
          <cell r="H2256" t="str">
            <v>TEE</v>
          </cell>
          <cell r="I2256" t="e">
            <v>#N/A</v>
          </cell>
          <cell r="J2256" t="e">
            <v>#N/A</v>
          </cell>
          <cell r="K2256" t="str">
            <v>E-2428</v>
          </cell>
          <cell r="L2256" t="e">
            <v>#N/A</v>
          </cell>
          <cell r="M2256" t="e">
            <v>#N/A</v>
          </cell>
          <cell r="N2256" t="str">
            <v>36x1</v>
          </cell>
          <cell r="O2256" t="str">
            <v>Compression</v>
          </cell>
          <cell r="P2256" t="str">
            <v>Sub.Cont.</v>
          </cell>
          <cell r="Q2256" t="str">
            <v>NO</v>
          </cell>
          <cell r="R2256" t="str">
            <v>-</v>
          </cell>
          <cell r="S2256">
            <v>120</v>
          </cell>
          <cell r="T2256" t="str">
            <v>JIG</v>
          </cell>
          <cell r="Y2256">
            <v>3</v>
          </cell>
          <cell r="Z2256">
            <v>43.847999999999999</v>
          </cell>
          <cell r="AA2256">
            <v>175</v>
          </cell>
          <cell r="AB2256">
            <v>0</v>
          </cell>
          <cell r="AC2256">
            <v>60</v>
          </cell>
          <cell r="AD2256" t="str">
            <v>RK</v>
          </cell>
          <cell r="AE2256">
            <v>0</v>
          </cell>
          <cell r="AF2256">
            <v>36</v>
          </cell>
          <cell r="AG2256" t="e">
            <v>#N/A</v>
          </cell>
          <cell r="AH2256" t="e">
            <v>#N/A</v>
          </cell>
          <cell r="AJ2256">
            <v>376</v>
          </cell>
          <cell r="AL2256" t="e">
            <v>#N/A</v>
          </cell>
          <cell r="AM2256" t="e">
            <v>#N/A</v>
          </cell>
          <cell r="AN2256" t="e">
            <v>#N/A</v>
          </cell>
          <cell r="AO2256" t="e">
            <v>#N/A</v>
          </cell>
          <cell r="AP2256" t="e">
            <v>#N/A</v>
          </cell>
          <cell r="AQ2256" t="e">
            <v>#N/A</v>
          </cell>
          <cell r="AR2256" t="e">
            <v>#N/A</v>
          </cell>
          <cell r="AS2256" t="e">
            <v>#N/A</v>
          </cell>
          <cell r="AT2256" t="e">
            <v>#N/A</v>
          </cell>
        </row>
        <row r="2257">
          <cell r="B2257" t="str">
            <v>SN904-11460A</v>
          </cell>
          <cell r="C2257" t="str">
            <v>SN904-11460A</v>
          </cell>
          <cell r="D2257" t="e">
            <v>#N/A</v>
          </cell>
          <cell r="E2257" t="str">
            <v>STANLEY</v>
          </cell>
          <cell r="F2257" t="str">
            <v>IRC</v>
          </cell>
          <cell r="G2257" t="str">
            <v>SOCKET COVER</v>
          </cell>
          <cell r="H2257" t="str">
            <v>VK</v>
          </cell>
          <cell r="I2257" t="e">
            <v>#N/A</v>
          </cell>
          <cell r="J2257" t="e">
            <v>#N/A</v>
          </cell>
          <cell r="K2257" t="str">
            <v>E-2430</v>
          </cell>
          <cell r="L2257" t="e">
            <v>#N/A</v>
          </cell>
          <cell r="M2257" t="e">
            <v>#N/A</v>
          </cell>
          <cell r="N2257" t="str">
            <v>49x1</v>
          </cell>
          <cell r="O2257" t="str">
            <v>Compression</v>
          </cell>
          <cell r="P2257" t="str">
            <v>Press Dep.</v>
          </cell>
          <cell r="Q2257" t="str">
            <v>NO</v>
          </cell>
          <cell r="R2257" t="str">
            <v>-</v>
          </cell>
          <cell r="S2257">
            <v>120</v>
          </cell>
          <cell r="T2257" t="str">
            <v>JIG</v>
          </cell>
          <cell r="Y2257">
            <v>5</v>
          </cell>
          <cell r="Z2257">
            <v>48</v>
          </cell>
          <cell r="AA2257">
            <v>175</v>
          </cell>
          <cell r="AB2257">
            <v>0</v>
          </cell>
          <cell r="AC2257">
            <v>0</v>
          </cell>
          <cell r="AD2257" t="str">
            <v>RK</v>
          </cell>
          <cell r="AE2257">
            <v>0</v>
          </cell>
          <cell r="AF2257">
            <v>49</v>
          </cell>
          <cell r="AG2257" t="e">
            <v>#N/A</v>
          </cell>
          <cell r="AH2257" t="e">
            <v>#N/A</v>
          </cell>
          <cell r="AJ2257">
            <v>393</v>
          </cell>
          <cell r="AL2257" t="e">
            <v>#N/A</v>
          </cell>
          <cell r="AM2257" t="e">
            <v>#N/A</v>
          </cell>
          <cell r="AN2257" t="e">
            <v>#N/A</v>
          </cell>
          <cell r="AO2257" t="e">
            <v>#N/A</v>
          </cell>
          <cell r="AP2257" t="e">
            <v>#N/A</v>
          </cell>
          <cell r="AQ2257" t="e">
            <v>#N/A</v>
          </cell>
          <cell r="AR2257" t="e">
            <v>#N/A</v>
          </cell>
          <cell r="AS2257" t="e">
            <v>#N/A</v>
          </cell>
          <cell r="AT2257" t="e">
            <v>#N/A</v>
          </cell>
        </row>
        <row r="2258">
          <cell r="B2258" t="str">
            <v>SN904-11850A-TH</v>
          </cell>
          <cell r="C2258" t="str">
            <v>SN904-11850A-TH;A</v>
          </cell>
          <cell r="D2258" t="e">
            <v>#N/A</v>
          </cell>
          <cell r="E2258" t="str">
            <v>STANLEY</v>
          </cell>
          <cell r="F2258" t="str">
            <v>IRC</v>
          </cell>
          <cell r="G2258" t="str">
            <v>SOCKET COVER</v>
          </cell>
          <cell r="H2258" t="str">
            <v>VAC</v>
          </cell>
          <cell r="I2258" t="e">
            <v>#N/A</v>
          </cell>
          <cell r="J2258" t="e">
            <v>#N/A</v>
          </cell>
          <cell r="K2258" t="str">
            <v>E2621;PRS080</v>
          </cell>
          <cell r="L2258">
            <v>80</v>
          </cell>
          <cell r="M2258">
            <v>78252.0325203252</v>
          </cell>
          <cell r="N2258" t="str">
            <v>49x1</v>
          </cell>
          <cell r="O2258" t="str">
            <v>Compression</v>
          </cell>
          <cell r="P2258" t="str">
            <v>Press Dep.</v>
          </cell>
          <cell r="Q2258" t="str">
            <v>NO</v>
          </cell>
          <cell r="R2258" t="str">
            <v>-</v>
          </cell>
          <cell r="S2258">
            <v>120</v>
          </cell>
          <cell r="T2258" t="str">
            <v>JIG</v>
          </cell>
          <cell r="Y2258">
            <v>5</v>
          </cell>
          <cell r="Z2258">
            <v>48.216000000000001</v>
          </cell>
          <cell r="AA2258">
            <v>175</v>
          </cell>
          <cell r="AB2258">
            <v>0</v>
          </cell>
          <cell r="AC2258">
            <v>0</v>
          </cell>
          <cell r="AD2258" t="str">
            <v>RK</v>
          </cell>
          <cell r="AE2258">
            <v>0</v>
          </cell>
          <cell r="AF2258">
            <v>49</v>
          </cell>
          <cell r="AG2258">
            <v>80</v>
          </cell>
          <cell r="AH2258">
            <v>81300.813008130077</v>
          </cell>
          <cell r="AJ2258">
            <v>396</v>
          </cell>
          <cell r="AL2258">
            <v>120</v>
          </cell>
          <cell r="AM2258">
            <v>40</v>
          </cell>
          <cell r="AN2258">
            <v>5880</v>
          </cell>
          <cell r="AO2258">
            <v>5.78592</v>
          </cell>
          <cell r="AP2258" t="e">
            <v>#N/A</v>
          </cell>
          <cell r="AQ2258" t="e">
            <v>#N/A</v>
          </cell>
          <cell r="AR2258" t="e">
            <v>#N/A</v>
          </cell>
          <cell r="AS2258" t="e">
            <v>#N/A</v>
          </cell>
          <cell r="AT2258" t="e">
            <v>#N/A</v>
          </cell>
        </row>
        <row r="2259">
          <cell r="B2259" t="str">
            <v>SN904-12050A</v>
          </cell>
          <cell r="C2259" t="str">
            <v>SN904-12050A</v>
          </cell>
          <cell r="D2259" t="e">
            <v>#N/A</v>
          </cell>
          <cell r="E2259" t="str">
            <v>STANLEY</v>
          </cell>
          <cell r="F2259" t="str">
            <v>STANLE</v>
          </cell>
          <cell r="G2259" t="str">
            <v>SOCKET</v>
          </cell>
          <cell r="H2259" t="str">
            <v>AMN</v>
          </cell>
          <cell r="I2259" t="e">
            <v>#N/A</v>
          </cell>
          <cell r="J2259" t="e">
            <v>#N/A</v>
          </cell>
          <cell r="K2259" t="str">
            <v>E-2519</v>
          </cell>
          <cell r="L2259" t="e">
            <v>#N/A</v>
          </cell>
          <cell r="M2259" t="e">
            <v>#N/A</v>
          </cell>
          <cell r="N2259" t="str">
            <v>36x1</v>
          </cell>
          <cell r="O2259" t="str">
            <v>Comprssion</v>
          </cell>
          <cell r="P2259" t="str">
            <v>Sub.Cont.</v>
          </cell>
          <cell r="Q2259" t="str">
            <v>NO</v>
          </cell>
          <cell r="R2259" t="str">
            <v>-</v>
          </cell>
          <cell r="S2259">
            <v>100</v>
          </cell>
          <cell r="T2259" t="str">
            <v>JIG</v>
          </cell>
          <cell r="Y2259">
            <v>5</v>
          </cell>
          <cell r="Z2259">
            <v>43.2</v>
          </cell>
          <cell r="AA2259">
            <v>175</v>
          </cell>
          <cell r="AB2259">
            <v>0</v>
          </cell>
          <cell r="AC2259">
            <v>0</v>
          </cell>
          <cell r="AD2259" t="str">
            <v>RK</v>
          </cell>
          <cell r="AE2259">
            <v>0</v>
          </cell>
          <cell r="AF2259">
            <v>36</v>
          </cell>
          <cell r="AG2259" t="e">
            <v>#N/A</v>
          </cell>
          <cell r="AH2259" t="e">
            <v>#N/A</v>
          </cell>
          <cell r="AJ2259">
            <v>616</v>
          </cell>
          <cell r="AL2259" t="e">
            <v>#N/A</v>
          </cell>
          <cell r="AM2259" t="e">
            <v>#N/A</v>
          </cell>
          <cell r="AN2259" t="e">
            <v>#N/A</v>
          </cell>
          <cell r="AO2259" t="e">
            <v>#N/A</v>
          </cell>
          <cell r="AP2259" t="e">
            <v>#N/A</v>
          </cell>
          <cell r="AQ2259" t="e">
            <v>#N/A</v>
          </cell>
          <cell r="AR2259" t="e">
            <v>#N/A</v>
          </cell>
          <cell r="AS2259" t="e">
            <v>#N/A</v>
          </cell>
          <cell r="AT2259" t="e">
            <v>#N/A</v>
          </cell>
        </row>
        <row r="2260">
          <cell r="B2260" t="str">
            <v>SN904-13560A</v>
          </cell>
          <cell r="C2260" t="str">
            <v>SN904-13560A</v>
          </cell>
          <cell r="D2260" t="e">
            <v>#N/A</v>
          </cell>
          <cell r="E2260" t="str">
            <v>STANLEY</v>
          </cell>
          <cell r="F2260" t="str">
            <v>IRC</v>
          </cell>
          <cell r="G2260" t="str">
            <v>SOCKET</v>
          </cell>
          <cell r="H2260" t="str">
            <v>-</v>
          </cell>
          <cell r="I2260" t="e">
            <v>#N/A</v>
          </cell>
          <cell r="J2260" t="e">
            <v>#N/A</v>
          </cell>
          <cell r="K2260" t="str">
            <v>E-2560</v>
          </cell>
          <cell r="L2260" t="e">
            <v>#N/A</v>
          </cell>
          <cell r="M2260" t="e">
            <v>#N/A</v>
          </cell>
          <cell r="N2260" t="str">
            <v>16x1</v>
          </cell>
          <cell r="O2260" t="str">
            <v>Compression</v>
          </cell>
          <cell r="P2260" t="str">
            <v>Sub.Cont.</v>
          </cell>
          <cell r="Q2260" t="str">
            <v>NO</v>
          </cell>
          <cell r="R2260" t="str">
            <v>-</v>
          </cell>
          <cell r="S2260">
            <v>100</v>
          </cell>
          <cell r="T2260" t="str">
            <v>JIG</v>
          </cell>
          <cell r="Y2260">
            <v>5</v>
          </cell>
          <cell r="Z2260">
            <v>51.84</v>
          </cell>
          <cell r="AA2260">
            <v>175</v>
          </cell>
          <cell r="AB2260">
            <v>0</v>
          </cell>
          <cell r="AC2260">
            <v>0</v>
          </cell>
          <cell r="AD2260" t="str">
            <v>RK</v>
          </cell>
          <cell r="AE2260">
            <v>0</v>
          </cell>
          <cell r="AF2260">
            <v>16</v>
          </cell>
          <cell r="AG2260" t="e">
            <v>#N/A</v>
          </cell>
          <cell r="AH2260" t="e">
            <v>#N/A</v>
          </cell>
          <cell r="AJ2260">
            <v>448</v>
          </cell>
          <cell r="AL2260" t="e">
            <v>#N/A</v>
          </cell>
          <cell r="AM2260" t="e">
            <v>#N/A</v>
          </cell>
          <cell r="AN2260" t="e">
            <v>#N/A</v>
          </cell>
          <cell r="AO2260" t="e">
            <v>#N/A</v>
          </cell>
          <cell r="AP2260" t="e">
            <v>#N/A</v>
          </cell>
          <cell r="AQ2260" t="e">
            <v>#N/A</v>
          </cell>
          <cell r="AR2260" t="e">
            <v>#N/A</v>
          </cell>
          <cell r="AS2260" t="e">
            <v>#N/A</v>
          </cell>
          <cell r="AT2260" t="e">
            <v>#N/A</v>
          </cell>
        </row>
        <row r="2261">
          <cell r="B2261" t="str">
            <v>SN904-20530A</v>
          </cell>
          <cell r="C2261" t="str">
            <v>SN904-20530A;A</v>
          </cell>
          <cell r="D2261" t="e">
            <v>#N/A</v>
          </cell>
          <cell r="E2261" t="str">
            <v>STANLEY</v>
          </cell>
          <cell r="F2261" t="str">
            <v>IRC</v>
          </cell>
          <cell r="G2261" t="str">
            <v>SOCKET</v>
          </cell>
          <cell r="H2261" t="str">
            <v>TEE</v>
          </cell>
          <cell r="I2261" t="e">
            <v>#N/A</v>
          </cell>
          <cell r="J2261" t="e">
            <v>#N/A</v>
          </cell>
          <cell r="K2261" t="str">
            <v>C2554;PRS080</v>
          </cell>
          <cell r="L2261" t="e">
            <v>#N/A</v>
          </cell>
          <cell r="M2261" t="e">
            <v>#N/A</v>
          </cell>
          <cell r="N2261" t="str">
            <v>9x1</v>
          </cell>
          <cell r="O2261" t="str">
            <v>Compression</v>
          </cell>
          <cell r="P2261" t="str">
            <v>Sub.Cont.</v>
          </cell>
          <cell r="Q2261" t="str">
            <v>NO</v>
          </cell>
          <cell r="R2261" t="str">
            <v>-</v>
          </cell>
          <cell r="S2261">
            <v>100</v>
          </cell>
          <cell r="T2261" t="str">
            <v>JIG</v>
          </cell>
          <cell r="Y2261">
            <v>5</v>
          </cell>
          <cell r="Z2261">
            <v>39.69</v>
          </cell>
          <cell r="AA2261">
            <v>175</v>
          </cell>
          <cell r="AB2261">
            <v>0</v>
          </cell>
          <cell r="AC2261">
            <v>0</v>
          </cell>
          <cell r="AD2261" t="str">
            <v>RK</v>
          </cell>
          <cell r="AE2261">
            <v>0</v>
          </cell>
          <cell r="AF2261">
            <v>9</v>
          </cell>
          <cell r="AG2261" t="e">
            <v>#N/A</v>
          </cell>
          <cell r="AH2261" t="e">
            <v>#N/A</v>
          </cell>
          <cell r="AJ2261">
            <v>466</v>
          </cell>
          <cell r="AL2261" t="e">
            <v>#N/A</v>
          </cell>
          <cell r="AM2261" t="e">
            <v>#N/A</v>
          </cell>
          <cell r="AN2261" t="e">
            <v>#N/A</v>
          </cell>
          <cell r="AO2261" t="e">
            <v>#N/A</v>
          </cell>
          <cell r="AP2261" t="e">
            <v>#N/A</v>
          </cell>
          <cell r="AQ2261" t="e">
            <v>#N/A</v>
          </cell>
          <cell r="AR2261" t="e">
            <v>#N/A</v>
          </cell>
          <cell r="AS2261" t="e">
            <v>#N/A</v>
          </cell>
          <cell r="AT2261" t="e">
            <v>#N/A</v>
          </cell>
        </row>
        <row r="2262">
          <cell r="B2262" t="str">
            <v>SN904-20600C</v>
          </cell>
          <cell r="C2262" t="str">
            <v>SN904-20600C</v>
          </cell>
          <cell r="D2262" t="e">
            <v>#N/A</v>
          </cell>
          <cell r="E2262" t="str">
            <v>STANLEY</v>
          </cell>
          <cell r="F2262" t="e">
            <v>#N/A</v>
          </cell>
          <cell r="G2262" t="e">
            <v>#N/A</v>
          </cell>
          <cell r="H2262" t="str">
            <v>PPR</v>
          </cell>
          <cell r="I2262" t="e">
            <v>#N/A</v>
          </cell>
          <cell r="J2262" t="e">
            <v>#N/A</v>
          </cell>
          <cell r="K2262" t="str">
            <v>E-2430</v>
          </cell>
          <cell r="L2262" t="e">
            <v>#N/A</v>
          </cell>
          <cell r="M2262" t="e">
            <v>#N/A</v>
          </cell>
          <cell r="N2262" t="str">
            <v>64x1</v>
          </cell>
          <cell r="O2262" t="str">
            <v>Compression</v>
          </cell>
          <cell r="P2262" t="str">
            <v>Press Dep.</v>
          </cell>
          <cell r="Q2262" t="str">
            <v>NO</v>
          </cell>
          <cell r="R2262" t="str">
            <v>-</v>
          </cell>
          <cell r="S2262">
            <v>120</v>
          </cell>
          <cell r="T2262" t="str">
            <v>JIG</v>
          </cell>
          <cell r="Y2262">
            <v>5</v>
          </cell>
          <cell r="Z2262">
            <v>85.248000000000005</v>
          </cell>
          <cell r="AA2262">
            <v>180</v>
          </cell>
          <cell r="AB2262">
            <v>0</v>
          </cell>
          <cell r="AC2262">
            <v>60</v>
          </cell>
          <cell r="AD2262" t="str">
            <v>RK</v>
          </cell>
          <cell r="AE2262">
            <v>0</v>
          </cell>
          <cell r="AF2262">
            <v>64</v>
          </cell>
          <cell r="AG2262" t="e">
            <v>#N/A</v>
          </cell>
          <cell r="AH2262" t="e">
            <v>#N/A</v>
          </cell>
          <cell r="AJ2262">
            <v>239</v>
          </cell>
          <cell r="AL2262" t="e">
            <v>#N/A</v>
          </cell>
          <cell r="AM2262" t="e">
            <v>#N/A</v>
          </cell>
          <cell r="AN2262" t="e">
            <v>#N/A</v>
          </cell>
          <cell r="AO2262" t="e">
            <v>#N/A</v>
          </cell>
          <cell r="AP2262" t="e">
            <v>#N/A</v>
          </cell>
          <cell r="AQ2262" t="e">
            <v>#N/A</v>
          </cell>
          <cell r="AR2262" t="e">
            <v>#N/A</v>
          </cell>
          <cell r="AS2262" t="e">
            <v>#N/A</v>
          </cell>
          <cell r="AT2262" t="e">
            <v>#N/A</v>
          </cell>
        </row>
        <row r="2263">
          <cell r="B2263" t="str">
            <v>SN904-22360A</v>
          </cell>
          <cell r="C2263" t="str">
            <v>SN904-22360A</v>
          </cell>
          <cell r="D2263" t="e">
            <v>#N/A</v>
          </cell>
          <cell r="E2263" t="str">
            <v>STANLEY</v>
          </cell>
          <cell r="F2263" t="e">
            <v>#N/A</v>
          </cell>
          <cell r="G2263" t="e">
            <v>#N/A</v>
          </cell>
          <cell r="H2263" t="str">
            <v>VK</v>
          </cell>
          <cell r="I2263" t="e">
            <v>#N/A</v>
          </cell>
          <cell r="J2263" t="e">
            <v>#N/A</v>
          </cell>
          <cell r="K2263" t="str">
            <v>E-2429</v>
          </cell>
          <cell r="L2263" t="e">
            <v>#N/A</v>
          </cell>
          <cell r="M2263" t="e">
            <v>#N/A</v>
          </cell>
          <cell r="N2263" t="str">
            <v>64x1</v>
          </cell>
          <cell r="O2263" t="str">
            <v>Compression</v>
          </cell>
          <cell r="P2263" t="str">
            <v>Sub.Cont.</v>
          </cell>
          <cell r="Q2263" t="str">
            <v>NO</v>
          </cell>
          <cell r="R2263" t="str">
            <v>-</v>
          </cell>
          <cell r="S2263">
            <v>100</v>
          </cell>
          <cell r="T2263" t="str">
            <v>JIG</v>
          </cell>
          <cell r="Y2263">
            <v>5</v>
          </cell>
          <cell r="Z2263">
            <v>98.784000000000006</v>
          </cell>
          <cell r="AA2263">
            <v>175</v>
          </cell>
          <cell r="AB2263">
            <v>0</v>
          </cell>
          <cell r="AC2263">
            <v>0</v>
          </cell>
          <cell r="AD2263" t="str">
            <v>RK</v>
          </cell>
          <cell r="AE2263">
            <v>0</v>
          </cell>
          <cell r="AF2263">
            <v>64</v>
          </cell>
          <cell r="AG2263" t="e">
            <v>#N/A</v>
          </cell>
          <cell r="AH2263" t="e">
            <v>#N/A</v>
          </cell>
          <cell r="AJ2263">
            <v>432</v>
          </cell>
          <cell r="AL2263" t="e">
            <v>#N/A</v>
          </cell>
          <cell r="AM2263" t="e">
            <v>#N/A</v>
          </cell>
          <cell r="AN2263" t="e">
            <v>#N/A</v>
          </cell>
          <cell r="AO2263" t="e">
            <v>#N/A</v>
          </cell>
          <cell r="AP2263" t="e">
            <v>#N/A</v>
          </cell>
          <cell r="AQ2263" t="e">
            <v>#N/A</v>
          </cell>
          <cell r="AR2263" t="e">
            <v>#N/A</v>
          </cell>
          <cell r="AS2263" t="e">
            <v>#N/A</v>
          </cell>
          <cell r="AT2263" t="e">
            <v>#N/A</v>
          </cell>
        </row>
        <row r="2264">
          <cell r="B2264" t="str">
            <v>SN905-21900A</v>
          </cell>
          <cell r="C2264" t="str">
            <v>SN905-21900A</v>
          </cell>
          <cell r="D2264" t="e">
            <v>#N/A</v>
          </cell>
          <cell r="E2264" t="str">
            <v>AAP</v>
          </cell>
          <cell r="F2264" t="str">
            <v>-</v>
          </cell>
          <cell r="G2264" t="str">
            <v>RUBBER PART</v>
          </cell>
          <cell r="H2264" t="str">
            <v>PPR</v>
          </cell>
          <cell r="I2264" t="e">
            <v>#N/A</v>
          </cell>
          <cell r="J2264" t="e">
            <v>#N/A</v>
          </cell>
          <cell r="K2264" t="str">
            <v>E-2429</v>
          </cell>
          <cell r="L2264" t="e">
            <v>#N/A</v>
          </cell>
          <cell r="M2264" t="e">
            <v>#N/A</v>
          </cell>
          <cell r="N2264" t="str">
            <v>25x1</v>
          </cell>
          <cell r="O2264" t="str">
            <v>Compression</v>
          </cell>
          <cell r="P2264" t="str">
            <v>Sub.Cont.</v>
          </cell>
          <cell r="Q2264" t="str">
            <v>NO</v>
          </cell>
          <cell r="R2264" t="str">
            <v>-</v>
          </cell>
          <cell r="S2264">
            <v>100</v>
          </cell>
          <cell r="T2264" t="str">
            <v>JIG</v>
          </cell>
          <cell r="Y2264">
            <v>5</v>
          </cell>
          <cell r="Z2264">
            <v>36</v>
          </cell>
          <cell r="AA2264">
            <v>175</v>
          </cell>
          <cell r="AB2264">
            <v>0</v>
          </cell>
          <cell r="AC2264">
            <v>0</v>
          </cell>
          <cell r="AD2264" t="str">
            <v>RK</v>
          </cell>
          <cell r="AE2264">
            <v>0</v>
          </cell>
          <cell r="AF2264">
            <v>25</v>
          </cell>
          <cell r="AG2264" t="e">
            <v>#N/A</v>
          </cell>
          <cell r="AH2264" t="e">
            <v>#N/A</v>
          </cell>
          <cell r="AJ2264">
            <v>470</v>
          </cell>
          <cell r="AL2264" t="e">
            <v>#N/A</v>
          </cell>
          <cell r="AM2264" t="e">
            <v>#N/A</v>
          </cell>
          <cell r="AN2264" t="e">
            <v>#N/A</v>
          </cell>
          <cell r="AO2264" t="e">
            <v>#N/A</v>
          </cell>
          <cell r="AP2264" t="e">
            <v>#N/A</v>
          </cell>
          <cell r="AQ2264" t="e">
            <v>#N/A</v>
          </cell>
          <cell r="AR2264" t="e">
            <v>#N/A</v>
          </cell>
          <cell r="AS2264" t="e">
            <v>#N/A</v>
          </cell>
          <cell r="AT2264" t="e">
            <v>#N/A</v>
          </cell>
        </row>
        <row r="2265">
          <cell r="B2265" t="str">
            <v>SN905-27800A</v>
          </cell>
          <cell r="C2265" t="str">
            <v>SN905-27800A</v>
          </cell>
          <cell r="D2265" t="e">
            <v>#N/A</v>
          </cell>
          <cell r="E2265" t="str">
            <v>STANLEY</v>
          </cell>
          <cell r="F2265" t="str">
            <v>KW-7</v>
          </cell>
          <cell r="G2265" t="str">
            <v>SOCKET BODY</v>
          </cell>
          <cell r="H2265" t="str">
            <v>AMN</v>
          </cell>
          <cell r="I2265" t="e">
            <v>#N/A</v>
          </cell>
          <cell r="J2265" t="e">
            <v>#N/A</v>
          </cell>
          <cell r="K2265" t="str">
            <v>E-2430</v>
          </cell>
          <cell r="L2265" t="e">
            <v>#N/A</v>
          </cell>
          <cell r="M2265" t="e">
            <v>#N/A</v>
          </cell>
          <cell r="N2265" t="str">
            <v>100 X 2</v>
          </cell>
          <cell r="O2265" t="str">
            <v>Compression</v>
          </cell>
          <cell r="P2265" t="str">
            <v>Sub.Cont.</v>
          </cell>
          <cell r="Q2265" t="str">
            <v>NO</v>
          </cell>
          <cell r="R2265" t="str">
            <v>-</v>
          </cell>
          <cell r="S2265">
            <v>100</v>
          </cell>
          <cell r="T2265" t="str">
            <v>JIG</v>
          </cell>
          <cell r="Y2265">
            <v>5</v>
          </cell>
          <cell r="Z2265">
            <v>36</v>
          </cell>
          <cell r="AA2265">
            <v>175</v>
          </cell>
          <cell r="AB2265">
            <v>0</v>
          </cell>
          <cell r="AC2265">
            <v>0</v>
          </cell>
          <cell r="AD2265" t="str">
            <v>RK</v>
          </cell>
          <cell r="AE2265">
            <v>0</v>
          </cell>
          <cell r="AF2265">
            <v>10</v>
          </cell>
          <cell r="AG2265" t="e">
            <v>#N/A</v>
          </cell>
          <cell r="AH2265" t="e">
            <v>#N/A</v>
          </cell>
          <cell r="AJ2265">
            <v>484</v>
          </cell>
          <cell r="AL2265" t="e">
            <v>#N/A</v>
          </cell>
          <cell r="AM2265" t="e">
            <v>#N/A</v>
          </cell>
          <cell r="AN2265" t="e">
            <v>#N/A</v>
          </cell>
          <cell r="AO2265" t="e">
            <v>#N/A</v>
          </cell>
          <cell r="AP2265" t="e">
            <v>#N/A</v>
          </cell>
          <cell r="AQ2265" t="e">
            <v>#N/A</v>
          </cell>
          <cell r="AR2265" t="e">
            <v>#N/A</v>
          </cell>
          <cell r="AS2265" t="e">
            <v>#N/A</v>
          </cell>
          <cell r="AT2265" t="e">
            <v>#N/A</v>
          </cell>
        </row>
        <row r="2266">
          <cell r="B2266" t="str">
            <v>SN905-51400A</v>
          </cell>
          <cell r="C2266" t="str">
            <v>SN905-51400A</v>
          </cell>
          <cell r="D2266" t="e">
            <v>#N/A</v>
          </cell>
          <cell r="E2266" t="str">
            <v>STANLEY</v>
          </cell>
          <cell r="F2266" t="str">
            <v>-</v>
          </cell>
          <cell r="G2266" t="str">
            <v>RUBBER PART</v>
          </cell>
          <cell r="H2266" t="str">
            <v>-</v>
          </cell>
          <cell r="I2266" t="e">
            <v>#N/A</v>
          </cell>
          <cell r="J2266" t="e">
            <v>#N/A</v>
          </cell>
          <cell r="K2266" t="str">
            <v>E-2428</v>
          </cell>
          <cell r="L2266" t="e">
            <v>#N/A</v>
          </cell>
          <cell r="M2266" t="e">
            <v>#N/A</v>
          </cell>
          <cell r="N2266" t="str">
            <v>49x1</v>
          </cell>
          <cell r="O2266" t="str">
            <v>Compression</v>
          </cell>
          <cell r="P2266" t="str">
            <v>Sub.Cont.</v>
          </cell>
          <cell r="Q2266" t="str">
            <v>NO</v>
          </cell>
          <cell r="R2266" t="str">
            <v>-</v>
          </cell>
          <cell r="S2266">
            <v>100</v>
          </cell>
          <cell r="T2266" t="str">
            <v>JIG</v>
          </cell>
          <cell r="Y2266">
            <v>5</v>
          </cell>
          <cell r="Z2266">
            <v>131.25</v>
          </cell>
          <cell r="AA2266">
            <v>175</v>
          </cell>
          <cell r="AB2266">
            <v>0</v>
          </cell>
          <cell r="AC2266">
            <v>0</v>
          </cell>
          <cell r="AD2266" t="str">
            <v>RK</v>
          </cell>
          <cell r="AE2266">
            <v>0</v>
          </cell>
          <cell r="AF2266">
            <v>49</v>
          </cell>
          <cell r="AG2266" t="e">
            <v>#N/A</v>
          </cell>
          <cell r="AH2266" t="e">
            <v>#N/A</v>
          </cell>
          <cell r="AJ2266">
            <v>484</v>
          </cell>
          <cell r="AL2266" t="e">
            <v>#N/A</v>
          </cell>
          <cell r="AM2266" t="e">
            <v>#N/A</v>
          </cell>
          <cell r="AN2266" t="e">
            <v>#N/A</v>
          </cell>
          <cell r="AO2266" t="e">
            <v>#N/A</v>
          </cell>
          <cell r="AP2266" t="e">
            <v>#N/A</v>
          </cell>
          <cell r="AQ2266" t="e">
            <v>#N/A</v>
          </cell>
          <cell r="AR2266" t="e">
            <v>#N/A</v>
          </cell>
          <cell r="AS2266" t="e">
            <v>#N/A</v>
          </cell>
          <cell r="AT2266" t="e">
            <v>#N/A</v>
          </cell>
        </row>
        <row r="2267">
          <cell r="B2267" t="str">
            <v>SN907-12600A</v>
          </cell>
          <cell r="C2267" t="str">
            <v>SN907-12600A</v>
          </cell>
          <cell r="D2267" t="e">
            <v>#N/A</v>
          </cell>
          <cell r="E2267" t="str">
            <v>STANLEY</v>
          </cell>
          <cell r="F2267" t="str">
            <v>-</v>
          </cell>
          <cell r="G2267" t="str">
            <v>RUBBER CUSHION</v>
          </cell>
          <cell r="H2267">
            <v>510</v>
          </cell>
          <cell r="I2267" t="e">
            <v>#N/A</v>
          </cell>
          <cell r="J2267" t="e">
            <v>#N/A</v>
          </cell>
          <cell r="K2267" t="str">
            <v>E-2664</v>
          </cell>
          <cell r="L2267" t="e">
            <v>#N/A</v>
          </cell>
          <cell r="M2267" t="e">
            <v>#N/A</v>
          </cell>
          <cell r="N2267" t="str">
            <v>9x1</v>
          </cell>
          <cell r="O2267" t="str">
            <v>Compression</v>
          </cell>
          <cell r="P2267" t="str">
            <v>Sub.Cont.</v>
          </cell>
          <cell r="Q2267" t="str">
            <v>NO</v>
          </cell>
          <cell r="R2267" t="str">
            <v>-</v>
          </cell>
          <cell r="S2267">
            <v>100</v>
          </cell>
          <cell r="T2267" t="str">
            <v>JIG</v>
          </cell>
          <cell r="Y2267">
            <v>5</v>
          </cell>
          <cell r="Z2267">
            <v>270</v>
          </cell>
          <cell r="AA2267">
            <v>175</v>
          </cell>
          <cell r="AB2267">
            <v>0</v>
          </cell>
          <cell r="AC2267">
            <v>60</v>
          </cell>
          <cell r="AD2267" t="str">
            <v>RK</v>
          </cell>
          <cell r="AE2267">
            <v>0</v>
          </cell>
          <cell r="AF2267">
            <v>4</v>
          </cell>
          <cell r="AG2267" t="e">
            <v>#N/A</v>
          </cell>
          <cell r="AH2267" t="e">
            <v>#N/A</v>
          </cell>
          <cell r="AJ2267">
            <v>616</v>
          </cell>
          <cell r="AL2267">
            <v>63</v>
          </cell>
          <cell r="AM2267">
            <v>21</v>
          </cell>
          <cell r="AN2267">
            <v>252</v>
          </cell>
          <cell r="AO2267">
            <v>17.010000000000002</v>
          </cell>
          <cell r="AP2267" t="e">
            <v>#N/A</v>
          </cell>
          <cell r="AQ2267" t="e">
            <v>#N/A</v>
          </cell>
          <cell r="AR2267" t="e">
            <v>#N/A</v>
          </cell>
          <cell r="AS2267" t="e">
            <v>#N/A</v>
          </cell>
          <cell r="AT2267" t="e">
            <v>#N/A</v>
          </cell>
        </row>
        <row r="2268">
          <cell r="B2268" t="str">
            <v>SN907-12600A</v>
          </cell>
          <cell r="C2268" t="str">
            <v>SN907-12600A</v>
          </cell>
          <cell r="D2268" t="e">
            <v>#N/A</v>
          </cell>
          <cell r="E2268" t="str">
            <v>STANLEY</v>
          </cell>
          <cell r="F2268" t="str">
            <v>-</v>
          </cell>
          <cell r="G2268" t="str">
            <v>BASE GASKET</v>
          </cell>
          <cell r="H2268">
            <v>510</v>
          </cell>
          <cell r="I2268" t="e">
            <v>#N/A</v>
          </cell>
          <cell r="J2268" t="e">
            <v>#N/A</v>
          </cell>
          <cell r="K2268" t="str">
            <v>E-2664</v>
          </cell>
          <cell r="L2268" t="e">
            <v>#N/A</v>
          </cell>
          <cell r="M2268" t="e">
            <v>#N/A</v>
          </cell>
          <cell r="N2268" t="str">
            <v>9x1</v>
          </cell>
          <cell r="O2268" t="str">
            <v>Comprssion</v>
          </cell>
          <cell r="P2268" t="str">
            <v>Sub.Cont.</v>
          </cell>
          <cell r="Q2268" t="str">
            <v>NO</v>
          </cell>
          <cell r="R2268" t="str">
            <v>-</v>
          </cell>
          <cell r="S2268">
            <v>100</v>
          </cell>
          <cell r="T2268" t="str">
            <v>JIG</v>
          </cell>
          <cell r="Y2268">
            <v>3</v>
          </cell>
          <cell r="Z2268">
            <v>270</v>
          </cell>
          <cell r="AA2268">
            <v>175</v>
          </cell>
          <cell r="AB2268">
            <v>1</v>
          </cell>
          <cell r="AC2268">
            <v>60</v>
          </cell>
          <cell r="AD2268" t="str">
            <v>RK</v>
          </cell>
          <cell r="AE2268">
            <v>0</v>
          </cell>
          <cell r="AF2268">
            <v>4</v>
          </cell>
          <cell r="AG2268" t="e">
            <v>#N/A</v>
          </cell>
          <cell r="AH2268" t="e">
            <v>#N/A</v>
          </cell>
          <cell r="AJ2268">
            <v>662</v>
          </cell>
          <cell r="AL2268">
            <v>63</v>
          </cell>
          <cell r="AM2268">
            <v>21</v>
          </cell>
          <cell r="AN2268">
            <v>252</v>
          </cell>
          <cell r="AO2268">
            <v>17.010000000000002</v>
          </cell>
          <cell r="AP2268" t="e">
            <v>#N/A</v>
          </cell>
          <cell r="AQ2268" t="e">
            <v>#N/A</v>
          </cell>
          <cell r="AR2268" t="e">
            <v>#N/A</v>
          </cell>
          <cell r="AS2268" t="e">
            <v>#N/A</v>
          </cell>
          <cell r="AT2268" t="e">
            <v>#N/A</v>
          </cell>
        </row>
        <row r="2269">
          <cell r="B2269" t="str">
            <v>SN907-21600A</v>
          </cell>
          <cell r="C2269" t="str">
            <v>SN907-21600A</v>
          </cell>
          <cell r="D2269" t="e">
            <v>#N/A</v>
          </cell>
          <cell r="E2269" t="str">
            <v>AAP</v>
          </cell>
          <cell r="F2269" t="str">
            <v>-</v>
          </cell>
          <cell r="G2269" t="str">
            <v>GASKET</v>
          </cell>
          <cell r="H2269" t="str">
            <v>S-R</v>
          </cell>
          <cell r="I2269" t="e">
            <v>#N/A</v>
          </cell>
          <cell r="J2269" t="e">
            <v>#N/A</v>
          </cell>
          <cell r="K2269" t="str">
            <v>E-2428</v>
          </cell>
          <cell r="L2269" t="e">
            <v>#N/A</v>
          </cell>
          <cell r="M2269" t="e">
            <v>#N/A</v>
          </cell>
          <cell r="N2269" t="str">
            <v>8x2</v>
          </cell>
          <cell r="O2269" t="str">
            <v>Compression</v>
          </cell>
          <cell r="P2269" t="str">
            <v>Sub.Cont.</v>
          </cell>
          <cell r="Q2269" t="str">
            <v>NO</v>
          </cell>
          <cell r="R2269" t="str">
            <v>-</v>
          </cell>
          <cell r="S2269">
            <v>100</v>
          </cell>
          <cell r="T2269" t="str">
            <v>JIG</v>
          </cell>
          <cell r="Y2269">
            <v>3</v>
          </cell>
          <cell r="Z2269">
            <v>62.726399999999991</v>
          </cell>
          <cell r="AA2269">
            <v>175</v>
          </cell>
          <cell r="AB2269">
            <v>1</v>
          </cell>
          <cell r="AC2269">
            <v>60</v>
          </cell>
          <cell r="AD2269" t="str">
            <v>RK</v>
          </cell>
          <cell r="AE2269">
            <v>0</v>
          </cell>
          <cell r="AF2269">
            <v>8</v>
          </cell>
          <cell r="AG2269" t="e">
            <v>#N/A</v>
          </cell>
          <cell r="AH2269" t="e">
            <v>#N/A</v>
          </cell>
          <cell r="AJ2269">
            <v>704</v>
          </cell>
          <cell r="AL2269" t="e">
            <v>#N/A</v>
          </cell>
          <cell r="AM2269" t="e">
            <v>#N/A</v>
          </cell>
          <cell r="AN2269" t="e">
            <v>#N/A</v>
          </cell>
          <cell r="AO2269" t="e">
            <v>#N/A</v>
          </cell>
          <cell r="AP2269" t="e">
            <v>#N/A</v>
          </cell>
          <cell r="AQ2269" t="e">
            <v>#N/A</v>
          </cell>
          <cell r="AR2269" t="e">
            <v>#N/A</v>
          </cell>
          <cell r="AS2269" t="e">
            <v>#N/A</v>
          </cell>
          <cell r="AT2269" t="e">
            <v>#N/A</v>
          </cell>
        </row>
        <row r="2270">
          <cell r="B2270" t="str">
            <v>SN907-22400B</v>
          </cell>
          <cell r="C2270" t="str">
            <v>SN907-22400B</v>
          </cell>
          <cell r="D2270" t="e">
            <v>#N/A</v>
          </cell>
          <cell r="E2270" t="str">
            <v>AAP</v>
          </cell>
          <cell r="F2270" t="str">
            <v>-</v>
          </cell>
          <cell r="G2270" t="str">
            <v>GASKET</v>
          </cell>
          <cell r="H2270" t="str">
            <v>S-R</v>
          </cell>
          <cell r="I2270" t="e">
            <v>#N/A</v>
          </cell>
          <cell r="J2270" t="e">
            <v>#N/A</v>
          </cell>
          <cell r="K2270" t="str">
            <v>E-2428</v>
          </cell>
          <cell r="L2270" t="e">
            <v>#N/A</v>
          </cell>
          <cell r="M2270" t="e">
            <v>#N/A</v>
          </cell>
          <cell r="N2270" t="str">
            <v>8x1,6x1</v>
          </cell>
          <cell r="O2270" t="str">
            <v>Compression</v>
          </cell>
          <cell r="P2270" t="str">
            <v>Sub.Cont.</v>
          </cell>
          <cell r="Q2270" t="str">
            <v>NO</v>
          </cell>
          <cell r="R2270" t="str">
            <v>-</v>
          </cell>
          <cell r="S2270">
            <v>100</v>
          </cell>
          <cell r="T2270" t="str">
            <v>JIG</v>
          </cell>
          <cell r="Y2270">
            <v>5</v>
          </cell>
          <cell r="Z2270">
            <v>43.2</v>
          </cell>
          <cell r="AA2270">
            <v>175</v>
          </cell>
          <cell r="AB2270">
            <v>0</v>
          </cell>
          <cell r="AC2270">
            <v>60</v>
          </cell>
          <cell r="AD2270" t="str">
            <v>RK</v>
          </cell>
          <cell r="AE2270">
            <v>0</v>
          </cell>
          <cell r="AF2270">
            <v>8</v>
          </cell>
          <cell r="AG2270" t="e">
            <v>#N/A</v>
          </cell>
          <cell r="AH2270" t="e">
            <v>#N/A</v>
          </cell>
          <cell r="AJ2270">
            <v>704</v>
          </cell>
          <cell r="AL2270" t="e">
            <v>#N/A</v>
          </cell>
          <cell r="AM2270" t="e">
            <v>#N/A</v>
          </cell>
          <cell r="AN2270" t="e">
            <v>#N/A</v>
          </cell>
          <cell r="AO2270" t="e">
            <v>#N/A</v>
          </cell>
          <cell r="AP2270" t="e">
            <v>#N/A</v>
          </cell>
          <cell r="AQ2270" t="e">
            <v>#N/A</v>
          </cell>
          <cell r="AR2270" t="e">
            <v>#N/A</v>
          </cell>
          <cell r="AS2270" t="e">
            <v>#N/A</v>
          </cell>
          <cell r="AT2270" t="e">
            <v>#N/A</v>
          </cell>
        </row>
        <row r="2271">
          <cell r="B2271" t="str">
            <v>SN907-31100A</v>
          </cell>
          <cell r="C2271" t="str">
            <v>SN907-31100A</v>
          </cell>
          <cell r="D2271" t="e">
            <v>#N/A</v>
          </cell>
          <cell r="E2271" t="str">
            <v>STANLEY</v>
          </cell>
          <cell r="F2271" t="str">
            <v>-</v>
          </cell>
          <cell r="G2271" t="str">
            <v>SEAL GASKET</v>
          </cell>
          <cell r="H2271" t="str">
            <v>SCR</v>
          </cell>
          <cell r="I2271" t="e">
            <v>#N/A</v>
          </cell>
          <cell r="J2271" t="e">
            <v>#N/A</v>
          </cell>
          <cell r="K2271" t="str">
            <v>E-2554</v>
          </cell>
          <cell r="L2271" t="e">
            <v>#N/A</v>
          </cell>
          <cell r="M2271" t="e">
            <v>#N/A</v>
          </cell>
          <cell r="N2271" t="str">
            <v>4x2</v>
          </cell>
          <cell r="O2271" t="str">
            <v>Comprssion</v>
          </cell>
          <cell r="P2271" t="str">
            <v>Sub.Cont.</v>
          </cell>
          <cell r="Q2271" t="str">
            <v>NO</v>
          </cell>
          <cell r="R2271" t="str">
            <v>-</v>
          </cell>
          <cell r="S2271">
            <v>100</v>
          </cell>
          <cell r="T2271" t="str">
            <v>JIG</v>
          </cell>
          <cell r="Y2271">
            <v>3</v>
          </cell>
          <cell r="Z2271">
            <v>77.760000000000005</v>
          </cell>
          <cell r="AA2271">
            <v>175</v>
          </cell>
          <cell r="AB2271">
            <v>1</v>
          </cell>
          <cell r="AC2271">
            <v>60</v>
          </cell>
          <cell r="AD2271" t="str">
            <v>RK</v>
          </cell>
          <cell r="AE2271">
            <v>0</v>
          </cell>
          <cell r="AF2271">
            <v>4</v>
          </cell>
          <cell r="AG2271" t="e">
            <v>#N/A</v>
          </cell>
          <cell r="AH2271" t="e">
            <v>#N/A</v>
          </cell>
          <cell r="AJ2271">
            <v>759</v>
          </cell>
          <cell r="AL2271" t="e">
            <v>#N/A</v>
          </cell>
          <cell r="AM2271" t="e">
            <v>#N/A</v>
          </cell>
          <cell r="AN2271" t="e">
            <v>#N/A</v>
          </cell>
          <cell r="AO2271" t="e">
            <v>#N/A</v>
          </cell>
          <cell r="AP2271" t="e">
            <v>#N/A</v>
          </cell>
          <cell r="AQ2271" t="e">
            <v>#N/A</v>
          </cell>
          <cell r="AR2271" t="e">
            <v>#N/A</v>
          </cell>
          <cell r="AS2271" t="e">
            <v>#N/A</v>
          </cell>
          <cell r="AT2271" t="e">
            <v>#N/A</v>
          </cell>
        </row>
        <row r="2272">
          <cell r="B2272" t="str">
            <v>SN907-33100</v>
          </cell>
          <cell r="C2272" t="str">
            <v>SN907-33100A;A</v>
          </cell>
          <cell r="D2272" t="str">
            <v>F-SCR</v>
          </cell>
          <cell r="E2272" t="str">
            <v>STANLEY</v>
          </cell>
          <cell r="F2272" t="str">
            <v>-</v>
          </cell>
          <cell r="G2272" t="str">
            <v>GROMMET</v>
          </cell>
          <cell r="H2272" t="str">
            <v>VAC</v>
          </cell>
          <cell r="I2272" t="e">
            <v>#N/A</v>
          </cell>
          <cell r="J2272" t="e">
            <v>#N/A</v>
          </cell>
          <cell r="K2272" t="str">
            <v>E2666;PRS080</v>
          </cell>
          <cell r="L2272">
            <v>12</v>
          </cell>
          <cell r="M2272">
            <v>180</v>
          </cell>
          <cell r="N2272" t="str">
            <v>8X1</v>
          </cell>
          <cell r="O2272" t="str">
            <v>Compression</v>
          </cell>
          <cell r="P2272" t="str">
            <v>Sub.Cont.</v>
          </cell>
          <cell r="Q2272" t="str">
            <v>NO</v>
          </cell>
          <cell r="R2272" t="str">
            <v>-</v>
          </cell>
          <cell r="S2272">
            <v>100</v>
          </cell>
          <cell r="T2272" t="str">
            <v>JIG</v>
          </cell>
          <cell r="Y2272">
            <v>3</v>
          </cell>
          <cell r="Z2272">
            <v>400</v>
          </cell>
          <cell r="AA2272">
            <v>175</v>
          </cell>
          <cell r="AB2272">
            <v>1</v>
          </cell>
          <cell r="AC2272">
            <v>60</v>
          </cell>
          <cell r="AD2272" t="str">
            <v>RK</v>
          </cell>
          <cell r="AE2272">
            <v>0</v>
          </cell>
          <cell r="AF2272">
            <v>8</v>
          </cell>
          <cell r="AG2272">
            <v>12</v>
          </cell>
          <cell r="AH2272">
            <v>240</v>
          </cell>
          <cell r="AJ2272">
            <v>773</v>
          </cell>
          <cell r="AL2272">
            <v>150</v>
          </cell>
          <cell r="AM2272">
            <v>50</v>
          </cell>
          <cell r="AN2272">
            <v>1200</v>
          </cell>
          <cell r="AO2272">
            <v>60</v>
          </cell>
          <cell r="AP2272" t="e">
            <v>#N/A</v>
          </cell>
          <cell r="AQ2272" t="e">
            <v>#N/A</v>
          </cell>
          <cell r="AR2272" t="e">
            <v>#N/A</v>
          </cell>
          <cell r="AS2272" t="e">
            <v>#N/A</v>
          </cell>
          <cell r="AT2272" t="e">
            <v>#N/A</v>
          </cell>
        </row>
        <row r="2273">
          <cell r="B2273" t="str">
            <v>SN907-33100B</v>
          </cell>
          <cell r="C2273" t="str">
            <v>SN907-33100B;A</v>
          </cell>
          <cell r="D2273" t="e">
            <v>#N/A</v>
          </cell>
          <cell r="E2273" t="str">
            <v>STANLEY</v>
          </cell>
          <cell r="F2273" t="str">
            <v>508T</v>
          </cell>
          <cell r="G2273" t="str">
            <v>SEAL GASKET</v>
          </cell>
          <cell r="H2273" t="str">
            <v>VAC</v>
          </cell>
          <cell r="I2273" t="e">
            <v>#N/A</v>
          </cell>
          <cell r="J2273" t="e">
            <v>#N/A</v>
          </cell>
          <cell r="K2273" t="str">
            <v>E2666;PRS080</v>
          </cell>
          <cell r="L2273">
            <v>12</v>
          </cell>
          <cell r="M2273">
            <v>180</v>
          </cell>
          <cell r="N2273" t="str">
            <v>8x1</v>
          </cell>
          <cell r="O2273" t="str">
            <v>Compression</v>
          </cell>
          <cell r="P2273" t="str">
            <v>Sub.Cont.</v>
          </cell>
          <cell r="Q2273" t="str">
            <v>NO</v>
          </cell>
          <cell r="R2273" t="str">
            <v>-</v>
          </cell>
          <cell r="S2273">
            <v>100</v>
          </cell>
          <cell r="T2273" t="str">
            <v>JIG</v>
          </cell>
          <cell r="Y2273">
            <v>3</v>
          </cell>
          <cell r="Z2273">
            <v>400</v>
          </cell>
          <cell r="AA2273">
            <v>175</v>
          </cell>
          <cell r="AB2273">
            <v>1</v>
          </cell>
          <cell r="AC2273">
            <v>60</v>
          </cell>
          <cell r="AD2273" t="str">
            <v>RK</v>
          </cell>
          <cell r="AE2273">
            <v>0</v>
          </cell>
          <cell r="AF2273">
            <v>8</v>
          </cell>
          <cell r="AG2273">
            <v>12</v>
          </cell>
          <cell r="AH2273">
            <v>240</v>
          </cell>
          <cell r="AJ2273">
            <v>799</v>
          </cell>
          <cell r="AL2273">
            <v>150</v>
          </cell>
          <cell r="AM2273">
            <v>50</v>
          </cell>
          <cell r="AN2273">
            <v>1200</v>
          </cell>
          <cell r="AO2273">
            <v>60</v>
          </cell>
          <cell r="AP2273" t="e">
            <v>#N/A</v>
          </cell>
          <cell r="AQ2273" t="e">
            <v>#N/A</v>
          </cell>
          <cell r="AR2273" t="e">
            <v>#N/A</v>
          </cell>
          <cell r="AS2273" t="e">
            <v>#N/A</v>
          </cell>
          <cell r="AT2273" t="e">
            <v>#N/A</v>
          </cell>
        </row>
        <row r="2274">
          <cell r="B2274" t="str">
            <v>SN907-33100C</v>
          </cell>
          <cell r="C2274" t="str">
            <v>SN907-33100;A</v>
          </cell>
          <cell r="D2274" t="e">
            <v>#N/A</v>
          </cell>
          <cell r="E2274" t="str">
            <v>STANLEY</v>
          </cell>
          <cell r="F2274" t="str">
            <v>FORD</v>
          </cell>
          <cell r="G2274" t="str">
            <v>SEAL GASKET</v>
          </cell>
          <cell r="H2274" t="str">
            <v>VAC</v>
          </cell>
          <cell r="I2274" t="e">
            <v>#N/A</v>
          </cell>
          <cell r="J2274" t="e">
            <v>#N/A</v>
          </cell>
          <cell r="K2274" t="str">
            <v>E2666;PRS080</v>
          </cell>
          <cell r="L2274">
            <v>12</v>
          </cell>
          <cell r="M2274">
            <v>180</v>
          </cell>
          <cell r="N2274" t="str">
            <v>8x1</v>
          </cell>
          <cell r="O2274" t="str">
            <v>Comprssion</v>
          </cell>
          <cell r="P2274" t="str">
            <v>Sub.Cont.</v>
          </cell>
          <cell r="Q2274" t="str">
            <v>NO</v>
          </cell>
          <cell r="R2274" t="str">
            <v>-</v>
          </cell>
          <cell r="S2274">
            <v>100</v>
          </cell>
          <cell r="T2274" t="str">
            <v>JIG</v>
          </cell>
          <cell r="Y2274">
            <v>5</v>
          </cell>
          <cell r="Z2274">
            <v>400</v>
          </cell>
          <cell r="AA2274">
            <v>175</v>
          </cell>
          <cell r="AB2274">
            <v>0</v>
          </cell>
          <cell r="AC2274">
            <v>60</v>
          </cell>
          <cell r="AD2274" t="str">
            <v>RK</v>
          </cell>
          <cell r="AE2274">
            <v>0</v>
          </cell>
          <cell r="AF2274">
            <v>8</v>
          </cell>
          <cell r="AG2274">
            <v>12</v>
          </cell>
          <cell r="AH2274">
            <v>240</v>
          </cell>
          <cell r="AJ2274">
            <v>814</v>
          </cell>
          <cell r="AL2274">
            <v>150</v>
          </cell>
          <cell r="AM2274">
            <v>50</v>
          </cell>
          <cell r="AN2274">
            <v>1200</v>
          </cell>
          <cell r="AO2274">
            <v>60</v>
          </cell>
          <cell r="AP2274" t="e">
            <v>#N/A</v>
          </cell>
          <cell r="AQ2274" t="e">
            <v>#N/A</v>
          </cell>
          <cell r="AR2274" t="e">
            <v>#N/A</v>
          </cell>
          <cell r="AS2274" t="e">
            <v>#N/A</v>
          </cell>
          <cell r="AT2274" t="e">
            <v>#N/A</v>
          </cell>
        </row>
        <row r="2275">
          <cell r="B2275" t="str">
            <v>SN907-33100D</v>
          </cell>
          <cell r="C2275" t="str">
            <v>SN907-33100;A</v>
          </cell>
          <cell r="D2275" t="e">
            <v>#N/A</v>
          </cell>
          <cell r="E2275" t="str">
            <v>STANLEY</v>
          </cell>
          <cell r="F2275" t="str">
            <v>IRC</v>
          </cell>
          <cell r="G2275" t="str">
            <v>SPG MOUNT RUBBER</v>
          </cell>
          <cell r="H2275" t="str">
            <v>VAC</v>
          </cell>
          <cell r="I2275" t="e">
            <v>#N/A</v>
          </cell>
          <cell r="J2275" t="e">
            <v>#N/A</v>
          </cell>
          <cell r="K2275" t="str">
            <v>E2666;PRS080</v>
          </cell>
          <cell r="L2275">
            <v>12</v>
          </cell>
          <cell r="M2275">
            <v>180</v>
          </cell>
          <cell r="N2275" t="str">
            <v>8x1</v>
          </cell>
          <cell r="O2275" t="str">
            <v>Comprssion</v>
          </cell>
          <cell r="P2275" t="str">
            <v>Sub.Cont.</v>
          </cell>
          <cell r="Q2275" t="str">
            <v>NO</v>
          </cell>
          <cell r="R2275" t="str">
            <v>-</v>
          </cell>
          <cell r="S2275">
            <v>100</v>
          </cell>
          <cell r="T2275" t="str">
            <v>JIG</v>
          </cell>
          <cell r="Y2275">
            <v>5</v>
          </cell>
          <cell r="Z2275">
            <v>400</v>
          </cell>
          <cell r="AA2275">
            <v>175</v>
          </cell>
          <cell r="AB2275">
            <v>0</v>
          </cell>
          <cell r="AC2275">
            <v>60</v>
          </cell>
          <cell r="AD2275" t="str">
            <v>RK</v>
          </cell>
          <cell r="AE2275">
            <v>0</v>
          </cell>
          <cell r="AF2275">
            <v>8</v>
          </cell>
          <cell r="AG2275">
            <v>12</v>
          </cell>
          <cell r="AH2275">
            <v>240</v>
          </cell>
          <cell r="AJ2275">
            <v>828</v>
          </cell>
          <cell r="AL2275">
            <v>150</v>
          </cell>
          <cell r="AM2275">
            <v>50</v>
          </cell>
          <cell r="AN2275">
            <v>1200</v>
          </cell>
          <cell r="AO2275">
            <v>60</v>
          </cell>
          <cell r="AP2275" t="e">
            <v>#N/A</v>
          </cell>
          <cell r="AQ2275" t="e">
            <v>#N/A</v>
          </cell>
          <cell r="AR2275" t="e">
            <v>#N/A</v>
          </cell>
          <cell r="AS2275" t="e">
            <v>#N/A</v>
          </cell>
          <cell r="AT2275" t="e">
            <v>#N/A</v>
          </cell>
        </row>
        <row r="2276">
          <cell r="B2276" t="str">
            <v>SN907-35600</v>
          </cell>
          <cell r="C2276" t="str">
            <v>SN907-35600;A</v>
          </cell>
          <cell r="D2276" t="e">
            <v>#N/A</v>
          </cell>
          <cell r="E2276" t="str">
            <v>STANLEY</v>
          </cell>
          <cell r="F2276" t="str">
            <v>Honda</v>
          </cell>
          <cell r="G2276" t="str">
            <v>DAMPER SEAL</v>
          </cell>
          <cell r="H2276" t="str">
            <v>SCR</v>
          </cell>
          <cell r="I2276" t="e">
            <v>#N/A</v>
          </cell>
          <cell r="J2276" t="e">
            <v>#N/A</v>
          </cell>
          <cell r="K2276" t="str">
            <v>E2664;PRSD390</v>
          </cell>
          <cell r="L2276" t="e">
            <v>#N/A</v>
          </cell>
          <cell r="M2276" t="e">
            <v>#N/A</v>
          </cell>
          <cell r="N2276" t="str">
            <v>4x4</v>
          </cell>
          <cell r="O2276" t="str">
            <v>Comprssion</v>
          </cell>
          <cell r="P2276" t="str">
            <v>Sub.Cont.</v>
          </cell>
          <cell r="Q2276" t="str">
            <v>NO</v>
          </cell>
          <cell r="R2276" t="str">
            <v>-</v>
          </cell>
          <cell r="S2276">
            <v>100</v>
          </cell>
          <cell r="T2276" t="str">
            <v>JIG</v>
          </cell>
          <cell r="Y2276">
            <v>5</v>
          </cell>
          <cell r="Z2276">
            <v>138.24</v>
          </cell>
          <cell r="AA2276">
            <v>175</v>
          </cell>
          <cell r="AB2276">
            <v>0</v>
          </cell>
          <cell r="AC2276">
            <v>60</v>
          </cell>
          <cell r="AD2276" t="str">
            <v>RK</v>
          </cell>
          <cell r="AE2276">
            <v>0</v>
          </cell>
          <cell r="AF2276">
            <v>4</v>
          </cell>
          <cell r="AG2276" t="e">
            <v>#N/A</v>
          </cell>
          <cell r="AH2276" t="e">
            <v>#N/A</v>
          </cell>
          <cell r="AJ2276">
            <v>864</v>
          </cell>
          <cell r="AL2276">
            <v>90</v>
          </cell>
          <cell r="AM2276">
            <v>30</v>
          </cell>
          <cell r="AN2276">
            <v>360</v>
          </cell>
          <cell r="AO2276">
            <v>12.441600000000001</v>
          </cell>
          <cell r="AP2276" t="e">
            <v>#N/A</v>
          </cell>
          <cell r="AQ2276" t="e">
            <v>#N/A</v>
          </cell>
          <cell r="AR2276" t="e">
            <v>#N/A</v>
          </cell>
          <cell r="AS2276" t="e">
            <v>#N/A</v>
          </cell>
          <cell r="AT2276" t="e">
            <v>#N/A</v>
          </cell>
        </row>
        <row r="2277">
          <cell r="B2277" t="str">
            <v>SN907-35600</v>
          </cell>
          <cell r="C2277" t="str">
            <v>SN907-35600;A</v>
          </cell>
          <cell r="D2277" t="e">
            <v>#N/A</v>
          </cell>
          <cell r="E2277" t="str">
            <v>STANLEY</v>
          </cell>
          <cell r="F2277" t="str">
            <v>KUBOTA</v>
          </cell>
          <cell r="G2277" t="str">
            <v>GASKET SEAL</v>
          </cell>
          <cell r="H2277" t="str">
            <v>SCR</v>
          </cell>
          <cell r="I2277" t="e">
            <v>#N/A</v>
          </cell>
          <cell r="J2277" t="e">
            <v>#N/A</v>
          </cell>
          <cell r="K2277" t="str">
            <v>E2666;PRS080</v>
          </cell>
          <cell r="L2277">
            <v>12</v>
          </cell>
          <cell r="M2277">
            <v>260.41666666666663</v>
          </cell>
          <cell r="N2277" t="str">
            <v>4x4</v>
          </cell>
          <cell r="O2277" t="str">
            <v>Comprssion</v>
          </cell>
          <cell r="P2277" t="str">
            <v>Sub.Cont.</v>
          </cell>
          <cell r="Q2277" t="str">
            <v>NO</v>
          </cell>
          <cell r="R2277" t="str">
            <v>-</v>
          </cell>
          <cell r="S2277">
            <v>100</v>
          </cell>
          <cell r="T2277" t="str">
            <v>JIG</v>
          </cell>
          <cell r="Y2277">
            <v>5</v>
          </cell>
          <cell r="Z2277">
            <v>138.24</v>
          </cell>
          <cell r="AA2277">
            <v>175</v>
          </cell>
          <cell r="AB2277">
            <v>0</v>
          </cell>
          <cell r="AC2277">
            <v>60</v>
          </cell>
          <cell r="AD2277" t="str">
            <v>RK</v>
          </cell>
          <cell r="AE2277">
            <v>0</v>
          </cell>
          <cell r="AF2277">
            <v>4</v>
          </cell>
          <cell r="AG2277">
            <v>12</v>
          </cell>
          <cell r="AH2277">
            <v>347.22222222222217</v>
          </cell>
          <cell r="AJ2277">
            <v>1298</v>
          </cell>
          <cell r="AL2277">
            <v>90</v>
          </cell>
          <cell r="AM2277">
            <v>30</v>
          </cell>
          <cell r="AN2277">
            <v>360</v>
          </cell>
          <cell r="AO2277">
            <v>12.441600000000001</v>
          </cell>
          <cell r="AP2277" t="e">
            <v>#N/A</v>
          </cell>
          <cell r="AQ2277" t="e">
            <v>#N/A</v>
          </cell>
          <cell r="AR2277" t="e">
            <v>#N/A</v>
          </cell>
          <cell r="AS2277" t="e">
            <v>#N/A</v>
          </cell>
          <cell r="AT2277" t="e">
            <v>#N/A</v>
          </cell>
        </row>
        <row r="2278">
          <cell r="B2278" t="str">
            <v>SN907-36300</v>
          </cell>
          <cell r="C2278" t="str">
            <v>SN907-36300;A</v>
          </cell>
          <cell r="D2278" t="str">
            <v>F-SCR</v>
          </cell>
          <cell r="E2278" t="str">
            <v>STANLEY</v>
          </cell>
          <cell r="F2278" t="str">
            <v>-</v>
          </cell>
          <cell r="G2278" t="str">
            <v>1100 GASKET</v>
          </cell>
          <cell r="H2278" t="str">
            <v>VAC</v>
          </cell>
          <cell r="I2278" t="e">
            <v>#N/A</v>
          </cell>
          <cell r="J2278" t="e">
            <v>#N/A</v>
          </cell>
          <cell r="K2278" t="str">
            <v>E2666;PRS080</v>
          </cell>
          <cell r="L2278">
            <v>12</v>
          </cell>
          <cell r="M2278">
            <v>166.66666666666669</v>
          </cell>
          <cell r="N2278" t="str">
            <v>9x1</v>
          </cell>
          <cell r="O2278" t="str">
            <v>Compression</v>
          </cell>
          <cell r="P2278" t="str">
            <v>Sub.Cont.</v>
          </cell>
          <cell r="Q2278" t="str">
            <v>NO</v>
          </cell>
          <cell r="R2278" t="str">
            <v>-</v>
          </cell>
          <cell r="S2278">
            <v>100</v>
          </cell>
          <cell r="T2278" t="str">
            <v>JIG</v>
          </cell>
          <cell r="Y2278">
            <v>5</v>
          </cell>
          <cell r="Z2278">
            <v>486</v>
          </cell>
          <cell r="AA2278">
            <v>175</v>
          </cell>
          <cell r="AB2278">
            <v>0</v>
          </cell>
          <cell r="AC2278">
            <v>60</v>
          </cell>
          <cell r="AD2278" t="str">
            <v>RK</v>
          </cell>
          <cell r="AE2278">
            <v>0</v>
          </cell>
          <cell r="AF2278">
            <v>9</v>
          </cell>
          <cell r="AG2278">
            <v>12</v>
          </cell>
          <cell r="AH2278">
            <v>222.22222222222223</v>
          </cell>
          <cell r="AJ2278">
            <v>1035</v>
          </cell>
          <cell r="AL2278">
            <v>135</v>
          </cell>
          <cell r="AM2278">
            <v>45</v>
          </cell>
          <cell r="AN2278">
            <v>1215</v>
          </cell>
          <cell r="AO2278">
            <v>65.61</v>
          </cell>
          <cell r="AP2278" t="e">
            <v>#N/A</v>
          </cell>
          <cell r="AQ2278" t="e">
            <v>#N/A</v>
          </cell>
          <cell r="AR2278" t="e">
            <v>#N/A</v>
          </cell>
          <cell r="AS2278" t="e">
            <v>#N/A</v>
          </cell>
          <cell r="AT2278" t="e">
            <v>#N/A</v>
          </cell>
        </row>
        <row r="2279">
          <cell r="B2279" t="str">
            <v>SN907-36300B</v>
          </cell>
          <cell r="C2279" t="str">
            <v>SN907-36300;A</v>
          </cell>
          <cell r="D2279" t="e">
            <v>#N/A</v>
          </cell>
          <cell r="E2279" t="str">
            <v>STANLEY</v>
          </cell>
          <cell r="F2279" t="str">
            <v>-</v>
          </cell>
          <cell r="G2279" t="str">
            <v>GROMMET</v>
          </cell>
          <cell r="H2279" t="str">
            <v>VAC</v>
          </cell>
          <cell r="I2279" t="e">
            <v>#N/A</v>
          </cell>
          <cell r="J2279" t="e">
            <v>#N/A</v>
          </cell>
          <cell r="K2279" t="str">
            <v>E2666;PRS080</v>
          </cell>
          <cell r="L2279">
            <v>12</v>
          </cell>
          <cell r="M2279">
            <v>166.66666666666669</v>
          </cell>
          <cell r="N2279" t="str">
            <v>9x1</v>
          </cell>
          <cell r="O2279" t="str">
            <v>Compression</v>
          </cell>
          <cell r="P2279" t="str">
            <v>Sub.Cont.</v>
          </cell>
          <cell r="Q2279" t="str">
            <v>NO</v>
          </cell>
          <cell r="R2279" t="str">
            <v>-</v>
          </cell>
          <cell r="S2279">
            <v>100</v>
          </cell>
          <cell r="T2279" t="str">
            <v>JIG</v>
          </cell>
          <cell r="Y2279">
            <v>3</v>
          </cell>
          <cell r="Z2279">
            <v>486</v>
          </cell>
          <cell r="AA2279">
            <v>175</v>
          </cell>
          <cell r="AB2279">
            <v>0</v>
          </cell>
          <cell r="AC2279">
            <v>60</v>
          </cell>
          <cell r="AD2279" t="str">
            <v>RK</v>
          </cell>
          <cell r="AE2279">
            <v>0</v>
          </cell>
          <cell r="AF2279">
            <v>9</v>
          </cell>
          <cell r="AG2279">
            <v>12</v>
          </cell>
          <cell r="AH2279">
            <v>222.22222222222223</v>
          </cell>
          <cell r="AJ2279">
            <v>1035</v>
          </cell>
          <cell r="AL2279">
            <v>135</v>
          </cell>
          <cell r="AM2279">
            <v>45</v>
          </cell>
          <cell r="AN2279">
            <v>1215</v>
          </cell>
          <cell r="AO2279">
            <v>65.61</v>
          </cell>
          <cell r="AP2279" t="e">
            <v>#N/A</v>
          </cell>
          <cell r="AQ2279" t="e">
            <v>#N/A</v>
          </cell>
          <cell r="AR2279" t="e">
            <v>#N/A</v>
          </cell>
          <cell r="AS2279" t="e">
            <v>#N/A</v>
          </cell>
          <cell r="AT2279" t="e">
            <v>#N/A</v>
          </cell>
        </row>
        <row r="2280">
          <cell r="B2280" t="str">
            <v>SN907-36300C</v>
          </cell>
          <cell r="C2280" t="str">
            <v>SN907-36300;A</v>
          </cell>
          <cell r="D2280" t="e">
            <v>#N/A</v>
          </cell>
          <cell r="E2280" t="str">
            <v>STANLEY</v>
          </cell>
          <cell r="F2280" t="str">
            <v>SM4</v>
          </cell>
          <cell r="G2280" t="str">
            <v>SEAL GASKET</v>
          </cell>
          <cell r="H2280" t="str">
            <v>VAC</v>
          </cell>
          <cell r="I2280" t="e">
            <v>#N/A</v>
          </cell>
          <cell r="J2280" t="e">
            <v>#N/A</v>
          </cell>
          <cell r="K2280" t="str">
            <v>E2666;PRS080</v>
          </cell>
          <cell r="L2280">
            <v>12</v>
          </cell>
          <cell r="M2280">
            <v>166.66666666666669</v>
          </cell>
          <cell r="N2280" t="str">
            <v>9x1</v>
          </cell>
          <cell r="O2280" t="str">
            <v>Comprssion</v>
          </cell>
          <cell r="P2280" t="str">
            <v>Sub.Cont.</v>
          </cell>
          <cell r="Q2280" t="str">
            <v>NO</v>
          </cell>
          <cell r="R2280" t="str">
            <v>-</v>
          </cell>
          <cell r="S2280">
            <v>100</v>
          </cell>
          <cell r="T2280" t="str">
            <v>JIG</v>
          </cell>
          <cell r="Y2280">
            <v>5</v>
          </cell>
          <cell r="Z2280">
            <v>486</v>
          </cell>
          <cell r="AA2280">
            <v>175</v>
          </cell>
          <cell r="AB2280">
            <v>0</v>
          </cell>
          <cell r="AC2280">
            <v>60</v>
          </cell>
          <cell r="AD2280" t="str">
            <v>RK</v>
          </cell>
          <cell r="AE2280">
            <v>0</v>
          </cell>
          <cell r="AF2280">
            <v>9</v>
          </cell>
          <cell r="AG2280">
            <v>12</v>
          </cell>
          <cell r="AH2280">
            <v>222.22222222222223</v>
          </cell>
          <cell r="AJ2280">
            <v>1100</v>
          </cell>
          <cell r="AL2280">
            <v>135</v>
          </cell>
          <cell r="AM2280">
            <v>45</v>
          </cell>
          <cell r="AN2280">
            <v>1215</v>
          </cell>
          <cell r="AO2280">
            <v>65.61</v>
          </cell>
          <cell r="AP2280" t="e">
            <v>#N/A</v>
          </cell>
          <cell r="AQ2280" t="e">
            <v>#N/A</v>
          </cell>
          <cell r="AR2280" t="e">
            <v>#N/A</v>
          </cell>
          <cell r="AS2280" t="e">
            <v>#N/A</v>
          </cell>
          <cell r="AT2280" t="e">
            <v>#N/A</v>
          </cell>
        </row>
        <row r="2281">
          <cell r="B2281" t="str">
            <v>SN907-36300D</v>
          </cell>
          <cell r="C2281" t="str">
            <v>SN907-36300;A</v>
          </cell>
          <cell r="D2281" t="e">
            <v>#N/A</v>
          </cell>
          <cell r="E2281" t="str">
            <v>STANLEY</v>
          </cell>
          <cell r="F2281" t="str">
            <v>-</v>
          </cell>
          <cell r="G2281" t="str">
            <v>GROMMET</v>
          </cell>
          <cell r="H2281" t="str">
            <v>VAC</v>
          </cell>
          <cell r="I2281" t="e">
            <v>#N/A</v>
          </cell>
          <cell r="J2281" t="e">
            <v>#N/A</v>
          </cell>
          <cell r="K2281" t="str">
            <v>E2666;PRS080</v>
          </cell>
          <cell r="L2281">
            <v>12</v>
          </cell>
          <cell r="M2281">
            <v>166.66666666666669</v>
          </cell>
          <cell r="N2281" t="str">
            <v>12x1</v>
          </cell>
          <cell r="O2281" t="str">
            <v>Comprssion</v>
          </cell>
          <cell r="P2281" t="str">
            <v>Sub.Cont.</v>
          </cell>
          <cell r="Q2281" t="str">
            <v>NO</v>
          </cell>
          <cell r="R2281" t="str">
            <v>-</v>
          </cell>
          <cell r="S2281">
            <v>100</v>
          </cell>
          <cell r="T2281" t="str">
            <v>JIG</v>
          </cell>
          <cell r="Y2281">
            <v>3</v>
          </cell>
          <cell r="Z2281">
            <v>648</v>
          </cell>
          <cell r="AA2281">
            <v>175</v>
          </cell>
          <cell r="AB2281">
            <v>3</v>
          </cell>
          <cell r="AC2281">
            <v>60</v>
          </cell>
          <cell r="AD2281" t="str">
            <v>RK</v>
          </cell>
          <cell r="AE2281">
            <v>0</v>
          </cell>
          <cell r="AF2281">
            <v>12</v>
          </cell>
          <cell r="AG2281">
            <v>12</v>
          </cell>
          <cell r="AH2281">
            <v>222.22222222222223</v>
          </cell>
          <cell r="AJ2281">
            <v>1111</v>
          </cell>
          <cell r="AL2281">
            <v>135</v>
          </cell>
          <cell r="AM2281">
            <v>45</v>
          </cell>
          <cell r="AN2281">
            <v>1620</v>
          </cell>
          <cell r="AO2281">
            <v>87.48</v>
          </cell>
          <cell r="AP2281" t="e">
            <v>#N/A</v>
          </cell>
          <cell r="AQ2281" t="e">
            <v>#N/A</v>
          </cell>
          <cell r="AR2281" t="e">
            <v>#N/A</v>
          </cell>
          <cell r="AS2281" t="e">
            <v>#N/A</v>
          </cell>
          <cell r="AT2281" t="e">
            <v>#N/A</v>
          </cell>
        </row>
        <row r="2282">
          <cell r="B2282" t="str">
            <v>SN907-37600A</v>
          </cell>
          <cell r="C2282" t="str">
            <v>SN907-37600A;A</v>
          </cell>
          <cell r="D2282" t="e">
            <v>#N/A</v>
          </cell>
          <cell r="E2282" t="str">
            <v>STANLEY</v>
          </cell>
          <cell r="F2282" t="str">
            <v>P Car</v>
          </cell>
          <cell r="G2282" t="str">
            <v>MOUNT RUBBER</v>
          </cell>
          <cell r="H2282">
            <v>510</v>
          </cell>
          <cell r="I2282" t="e">
            <v>#N/A</v>
          </cell>
          <cell r="J2282" t="e">
            <v>#N/A</v>
          </cell>
          <cell r="K2282" t="str">
            <v>E2664;PRSD390</v>
          </cell>
          <cell r="L2282" t="e">
            <v>#N/A</v>
          </cell>
          <cell r="M2282" t="e">
            <v>#N/A</v>
          </cell>
          <cell r="N2282" t="str">
            <v>4x2</v>
          </cell>
          <cell r="O2282" t="str">
            <v>Comprssion</v>
          </cell>
          <cell r="P2282" t="str">
            <v>Sub.Cont.</v>
          </cell>
          <cell r="Q2282" t="str">
            <v>NO</v>
          </cell>
          <cell r="R2282" t="str">
            <v>-</v>
          </cell>
          <cell r="S2282">
            <v>100</v>
          </cell>
          <cell r="T2282" t="str">
            <v>JIG</v>
          </cell>
          <cell r="Y2282">
            <v>5</v>
          </cell>
          <cell r="Z2282">
            <v>222</v>
          </cell>
          <cell r="AA2282">
            <v>175</v>
          </cell>
          <cell r="AB2282">
            <v>0</v>
          </cell>
          <cell r="AC2282">
            <v>42</v>
          </cell>
          <cell r="AD2282" t="str">
            <v>RK</v>
          </cell>
          <cell r="AE2282">
            <v>0</v>
          </cell>
          <cell r="AF2282">
            <v>4</v>
          </cell>
          <cell r="AG2282" t="e">
            <v>#N/A</v>
          </cell>
          <cell r="AH2282" t="e">
            <v>#N/A</v>
          </cell>
          <cell r="AJ2282">
            <v>1100</v>
          </cell>
          <cell r="AL2282">
            <v>45</v>
          </cell>
          <cell r="AM2282">
            <v>15</v>
          </cell>
          <cell r="AN2282">
            <v>180</v>
          </cell>
          <cell r="AO2282">
            <v>9.99</v>
          </cell>
          <cell r="AP2282" t="e">
            <v>#N/A</v>
          </cell>
          <cell r="AQ2282" t="e">
            <v>#N/A</v>
          </cell>
          <cell r="AR2282" t="e">
            <v>#N/A</v>
          </cell>
          <cell r="AS2282" t="e">
            <v>#N/A</v>
          </cell>
          <cell r="AT2282" t="e">
            <v>#N/A</v>
          </cell>
        </row>
        <row r="2283">
          <cell r="B2283" t="str">
            <v>SN907-38200A</v>
          </cell>
          <cell r="C2283" t="str">
            <v>SN907-38200A;A</v>
          </cell>
          <cell r="D2283" t="str">
            <v>F-TEP</v>
          </cell>
          <cell r="E2283" t="str">
            <v>STANLEY</v>
          </cell>
          <cell r="F2283" t="str">
            <v>504</v>
          </cell>
          <cell r="G2283" t="str">
            <v>SOCKET</v>
          </cell>
          <cell r="H2283" t="str">
            <v>VAC</v>
          </cell>
          <cell r="I2283" t="e">
            <v>#N/A</v>
          </cell>
          <cell r="J2283" t="e">
            <v>#N/A</v>
          </cell>
          <cell r="K2283" t="str">
            <v>E2666;PRS080</v>
          </cell>
          <cell r="L2283">
            <v>12</v>
          </cell>
          <cell r="M2283">
            <v>241.07142857142856</v>
          </cell>
          <cell r="N2283" t="str">
            <v>9x1</v>
          </cell>
          <cell r="O2283" t="str">
            <v>Comprssion</v>
          </cell>
          <cell r="P2283" t="str">
            <v>Sub.Cont.</v>
          </cell>
          <cell r="Q2283" t="str">
            <v>NO</v>
          </cell>
          <cell r="R2283" t="str">
            <v>-</v>
          </cell>
          <cell r="S2283">
            <v>100</v>
          </cell>
          <cell r="T2283" t="str">
            <v>JIG</v>
          </cell>
          <cell r="Y2283">
            <v>3</v>
          </cell>
          <cell r="Z2283">
            <v>336</v>
          </cell>
          <cell r="AA2283">
            <v>175</v>
          </cell>
          <cell r="AB2283">
            <v>15</v>
          </cell>
          <cell r="AC2283">
            <v>60</v>
          </cell>
          <cell r="AD2283" t="str">
            <v>RK</v>
          </cell>
          <cell r="AE2283">
            <v>0</v>
          </cell>
          <cell r="AF2283">
            <v>9</v>
          </cell>
          <cell r="AG2283">
            <v>12</v>
          </cell>
          <cell r="AH2283">
            <v>321.42857142857144</v>
          </cell>
          <cell r="AJ2283">
            <v>1104</v>
          </cell>
          <cell r="AL2283">
            <v>150</v>
          </cell>
          <cell r="AM2283">
            <v>50</v>
          </cell>
          <cell r="AN2283">
            <v>1350</v>
          </cell>
          <cell r="AO2283">
            <v>50.4</v>
          </cell>
          <cell r="AP2283" t="e">
            <v>#N/A</v>
          </cell>
          <cell r="AQ2283" t="e">
            <v>#N/A</v>
          </cell>
          <cell r="AR2283" t="e">
            <v>#N/A</v>
          </cell>
          <cell r="AS2283" t="e">
            <v>#N/A</v>
          </cell>
          <cell r="AT2283" t="e">
            <v>#N/A</v>
          </cell>
        </row>
        <row r="2284">
          <cell r="B2284" t="str">
            <v>SN907-38200A-B</v>
          </cell>
          <cell r="C2284" t="str">
            <v>SN907-38200A-B;A</v>
          </cell>
          <cell r="D2284" t="str">
            <v>F-VAC</v>
          </cell>
          <cell r="E2284" t="str">
            <v>STANLEY</v>
          </cell>
          <cell r="F2284" t="str">
            <v>IRC</v>
          </cell>
          <cell r="G2284" t="str">
            <v>RUBBER COVER</v>
          </cell>
          <cell r="H2284" t="str">
            <v>VAC</v>
          </cell>
          <cell r="I2284" t="e">
            <v>#N/A</v>
          </cell>
          <cell r="J2284" t="e">
            <v>#N/A</v>
          </cell>
          <cell r="K2284" t="str">
            <v>E2666;PRS080</v>
          </cell>
          <cell r="L2284">
            <v>12</v>
          </cell>
          <cell r="M2284">
            <v>241.07142857142856</v>
          </cell>
          <cell r="N2284" t="str">
            <v>9x1</v>
          </cell>
          <cell r="O2284" t="str">
            <v>Comprssion</v>
          </cell>
          <cell r="P2284" t="str">
            <v>Sub.Cont.</v>
          </cell>
          <cell r="Q2284" t="str">
            <v>NO</v>
          </cell>
          <cell r="R2284" t="str">
            <v>-</v>
          </cell>
          <cell r="S2284">
            <v>100</v>
          </cell>
          <cell r="T2284" t="str">
            <v>JIG</v>
          </cell>
          <cell r="Y2284">
            <v>3</v>
          </cell>
          <cell r="Z2284">
            <v>336</v>
          </cell>
          <cell r="AA2284">
            <v>175</v>
          </cell>
          <cell r="AB2284">
            <v>5</v>
          </cell>
          <cell r="AC2284">
            <v>42</v>
          </cell>
          <cell r="AD2284" t="str">
            <v>RK</v>
          </cell>
          <cell r="AE2284">
            <v>0</v>
          </cell>
          <cell r="AF2284">
            <v>9</v>
          </cell>
          <cell r="AG2284">
            <v>12</v>
          </cell>
          <cell r="AH2284">
            <v>321.42857142857144</v>
          </cell>
          <cell r="AJ2284">
            <v>1100</v>
          </cell>
          <cell r="AL2284">
            <v>150</v>
          </cell>
          <cell r="AM2284">
            <v>50</v>
          </cell>
          <cell r="AN2284">
            <v>1350</v>
          </cell>
          <cell r="AO2284">
            <v>50.4</v>
          </cell>
          <cell r="AP2284" t="e">
            <v>#N/A</v>
          </cell>
          <cell r="AQ2284" t="e">
            <v>#N/A</v>
          </cell>
          <cell r="AR2284" t="e">
            <v>#N/A</v>
          </cell>
          <cell r="AS2284" t="e">
            <v>#N/A</v>
          </cell>
          <cell r="AT2284" t="e">
            <v>#N/A</v>
          </cell>
        </row>
        <row r="2285">
          <cell r="B2285" t="str">
            <v>SN907-41110A</v>
          </cell>
          <cell r="C2285" t="str">
            <v>SN907-41110A;A</v>
          </cell>
          <cell r="D2285" t="e">
            <v>#N/A</v>
          </cell>
          <cell r="E2285" t="str">
            <v>STANLEY</v>
          </cell>
          <cell r="F2285" t="str">
            <v>-</v>
          </cell>
          <cell r="G2285" t="str">
            <v>SOCKET COVER</v>
          </cell>
          <cell r="H2285">
            <v>510</v>
          </cell>
          <cell r="I2285" t="e">
            <v>#N/A</v>
          </cell>
          <cell r="J2285" t="e">
            <v>#N/A</v>
          </cell>
          <cell r="K2285" t="str">
            <v>E2428;PRS080</v>
          </cell>
          <cell r="L2285">
            <v>24</v>
          </cell>
          <cell r="M2285">
            <v>1750</v>
          </cell>
          <cell r="N2285" t="str">
            <v>16x1</v>
          </cell>
          <cell r="O2285" t="str">
            <v>Comprssion</v>
          </cell>
          <cell r="P2285" t="str">
            <v>Press Dep.</v>
          </cell>
          <cell r="Q2285" t="str">
            <v>YES</v>
          </cell>
          <cell r="R2285" t="str">
            <v>-</v>
          </cell>
          <cell r="S2285">
            <v>120</v>
          </cell>
          <cell r="Y2285">
            <v>3</v>
          </cell>
          <cell r="Z2285">
            <v>156</v>
          </cell>
          <cell r="AA2285">
            <v>175</v>
          </cell>
          <cell r="AB2285">
            <v>0</v>
          </cell>
          <cell r="AC2285">
            <v>70</v>
          </cell>
          <cell r="AD2285" t="str">
            <v>RK</v>
          </cell>
          <cell r="AE2285">
            <v>0</v>
          </cell>
          <cell r="AF2285">
            <v>13</v>
          </cell>
          <cell r="AG2285">
            <v>24</v>
          </cell>
          <cell r="AH2285">
            <v>2000</v>
          </cell>
          <cell r="AJ2285">
            <v>230</v>
          </cell>
          <cell r="AL2285">
            <v>90</v>
          </cell>
          <cell r="AM2285">
            <v>30</v>
          </cell>
          <cell r="AN2285">
            <v>1170</v>
          </cell>
          <cell r="AO2285">
            <v>14.04</v>
          </cell>
          <cell r="AP2285" t="e">
            <v>#N/A</v>
          </cell>
          <cell r="AQ2285" t="e">
            <v>#N/A</v>
          </cell>
          <cell r="AR2285" t="e">
            <v>#N/A</v>
          </cell>
          <cell r="AS2285" t="e">
            <v>#N/A</v>
          </cell>
          <cell r="AT2285" t="e">
            <v>#N/A</v>
          </cell>
        </row>
        <row r="2286">
          <cell r="B2286" t="str">
            <v>SN907-41110B</v>
          </cell>
          <cell r="C2286" t="str">
            <v>SN907-41110A;A</v>
          </cell>
          <cell r="D2286" t="e">
            <v>#N/A</v>
          </cell>
          <cell r="E2286" t="str">
            <v>STANLEY</v>
          </cell>
          <cell r="F2286" t="str">
            <v>IRC</v>
          </cell>
          <cell r="G2286" t="str">
            <v>RUBBER COVER</v>
          </cell>
          <cell r="H2286">
            <v>510</v>
          </cell>
          <cell r="I2286" t="e">
            <v>#N/A</v>
          </cell>
          <cell r="J2286" t="e">
            <v>#N/A</v>
          </cell>
          <cell r="K2286" t="str">
            <v>E2428;PRS080</v>
          </cell>
          <cell r="L2286">
            <v>24</v>
          </cell>
          <cell r="M2286">
            <v>1512</v>
          </cell>
          <cell r="N2286" t="str">
            <v>36x1</v>
          </cell>
          <cell r="O2286" t="str">
            <v>Compression</v>
          </cell>
          <cell r="P2286" t="str">
            <v>Sub.Cont.</v>
          </cell>
          <cell r="Q2286" t="str">
            <v>NO</v>
          </cell>
          <cell r="R2286" t="str">
            <v>-</v>
          </cell>
          <cell r="S2286">
            <v>100</v>
          </cell>
          <cell r="T2286" t="str">
            <v>JIG</v>
          </cell>
          <cell r="Y2286">
            <v>5</v>
          </cell>
          <cell r="Z2286">
            <v>500</v>
          </cell>
          <cell r="AA2286">
            <v>175</v>
          </cell>
          <cell r="AB2286">
            <v>0</v>
          </cell>
          <cell r="AC2286">
            <v>0</v>
          </cell>
          <cell r="AD2286" t="str">
            <v>RK</v>
          </cell>
          <cell r="AE2286">
            <v>0</v>
          </cell>
          <cell r="AF2286">
            <v>36</v>
          </cell>
          <cell r="AG2286">
            <v>24</v>
          </cell>
          <cell r="AH2286">
            <v>1728</v>
          </cell>
          <cell r="AJ2286">
            <v>432</v>
          </cell>
          <cell r="AL2286">
            <v>90</v>
          </cell>
          <cell r="AM2286">
            <v>30</v>
          </cell>
          <cell r="AN2286">
            <v>3240</v>
          </cell>
          <cell r="AO2286">
            <v>45</v>
          </cell>
          <cell r="AP2286" t="e">
            <v>#N/A</v>
          </cell>
          <cell r="AQ2286" t="e">
            <v>#N/A</v>
          </cell>
          <cell r="AR2286" t="e">
            <v>#N/A</v>
          </cell>
          <cell r="AS2286" t="e">
            <v>#N/A</v>
          </cell>
          <cell r="AT2286" t="e">
            <v>#N/A</v>
          </cell>
        </row>
        <row r="2287">
          <cell r="B2287" t="str">
            <v>SN907-47210A</v>
          </cell>
          <cell r="C2287" t="str">
            <v>SN907-47210A</v>
          </cell>
          <cell r="D2287" t="e">
            <v>#N/A</v>
          </cell>
          <cell r="E2287" t="str">
            <v>STANLEY</v>
          </cell>
          <cell r="F2287" t="str">
            <v>-</v>
          </cell>
          <cell r="G2287" t="str">
            <v>COVER RUBBER</v>
          </cell>
          <cell r="H2287" t="str">
            <v>PPR</v>
          </cell>
          <cell r="I2287" t="e">
            <v>#N/A</v>
          </cell>
          <cell r="J2287" t="e">
            <v>#N/A</v>
          </cell>
          <cell r="K2287" t="str">
            <v>E-2429</v>
          </cell>
          <cell r="L2287" t="e">
            <v>#N/A</v>
          </cell>
          <cell r="M2287" t="e">
            <v>#N/A</v>
          </cell>
          <cell r="N2287" t="str">
            <v>2x1</v>
          </cell>
          <cell r="O2287" t="str">
            <v>Comprssion</v>
          </cell>
          <cell r="P2287" t="str">
            <v>Press Dep.</v>
          </cell>
          <cell r="Q2287" t="str">
            <v>NO</v>
          </cell>
          <cell r="R2287" t="str">
            <v>-</v>
          </cell>
          <cell r="S2287">
            <v>120</v>
          </cell>
          <cell r="Y2287">
            <v>6</v>
          </cell>
          <cell r="Z2287">
            <v>21.6</v>
          </cell>
          <cell r="AA2287">
            <v>170</v>
          </cell>
          <cell r="AB2287">
            <v>3</v>
          </cell>
          <cell r="AC2287">
            <v>70</v>
          </cell>
          <cell r="AD2287" t="str">
            <v>RK</v>
          </cell>
          <cell r="AE2287">
            <v>0</v>
          </cell>
          <cell r="AF2287">
            <v>2</v>
          </cell>
          <cell r="AG2287" t="e">
            <v>#N/A</v>
          </cell>
          <cell r="AH2287" t="e">
            <v>#N/A</v>
          </cell>
          <cell r="AJ2287">
            <v>275</v>
          </cell>
          <cell r="AL2287" t="e">
            <v>#N/A</v>
          </cell>
          <cell r="AM2287" t="e">
            <v>#N/A</v>
          </cell>
          <cell r="AN2287" t="e">
            <v>#N/A</v>
          </cell>
          <cell r="AO2287" t="e">
            <v>#N/A</v>
          </cell>
          <cell r="AP2287" t="e">
            <v>#N/A</v>
          </cell>
          <cell r="AQ2287" t="e">
            <v>#N/A</v>
          </cell>
          <cell r="AR2287" t="e">
            <v>#N/A</v>
          </cell>
          <cell r="AS2287" t="e">
            <v>#N/A</v>
          </cell>
          <cell r="AT2287" t="e">
            <v>#N/A</v>
          </cell>
        </row>
        <row r="2288">
          <cell r="B2288" t="str">
            <v>SO4-5132G-6000</v>
          </cell>
          <cell r="C2288" t="str">
            <v>SO4-5132G-6000</v>
          </cell>
          <cell r="D2288" t="e">
            <v>#N/A</v>
          </cell>
          <cell r="E2288" t="str">
            <v>STANLEY</v>
          </cell>
          <cell r="F2288" t="str">
            <v>-</v>
          </cell>
          <cell r="G2288" t="str">
            <v>SOCKET COVER</v>
          </cell>
          <cell r="H2288" t="str">
            <v>TEE</v>
          </cell>
          <cell r="I2288" t="e">
            <v>#N/A</v>
          </cell>
          <cell r="J2288" t="e">
            <v>#N/A</v>
          </cell>
          <cell r="K2288" t="str">
            <v>E-2621</v>
          </cell>
          <cell r="L2288" t="e">
            <v>#N/A</v>
          </cell>
          <cell r="M2288" t="e">
            <v>#N/A</v>
          </cell>
          <cell r="N2288" t="str">
            <v>36x1</v>
          </cell>
          <cell r="O2288" t="str">
            <v>Compression</v>
          </cell>
          <cell r="P2288" t="str">
            <v>Press Dep.</v>
          </cell>
          <cell r="Q2288" t="str">
            <v>NO</v>
          </cell>
          <cell r="R2288" t="str">
            <v>-</v>
          </cell>
          <cell r="S2288">
            <v>160</v>
          </cell>
          <cell r="T2288">
            <v>16</v>
          </cell>
          <cell r="U2288">
            <v>40</v>
          </cell>
          <cell r="V2288">
            <v>40</v>
          </cell>
          <cell r="W2288">
            <v>7</v>
          </cell>
          <cell r="Y2288">
            <v>25</v>
          </cell>
          <cell r="Z2288">
            <v>0</v>
          </cell>
          <cell r="AA2288">
            <v>180</v>
          </cell>
          <cell r="AB2288">
            <v>10</v>
          </cell>
          <cell r="AC2288">
            <v>62</v>
          </cell>
          <cell r="AD2288" t="str">
            <v>RK</v>
          </cell>
          <cell r="AF2288">
            <v>36</v>
          </cell>
          <cell r="AG2288" t="e">
            <v>#N/A</v>
          </cell>
          <cell r="AH2288" t="e">
            <v>#N/A</v>
          </cell>
          <cell r="AJ2288">
            <v>0</v>
          </cell>
          <cell r="AL2288" t="e">
            <v>#N/A</v>
          </cell>
          <cell r="AM2288" t="e">
            <v>#N/A</v>
          </cell>
          <cell r="AN2288" t="e">
            <v>#N/A</v>
          </cell>
          <cell r="AO2288" t="e">
            <v>#N/A</v>
          </cell>
          <cell r="AP2288">
            <v>220</v>
          </cell>
          <cell r="AQ2288" t="e">
            <v>#N/A</v>
          </cell>
          <cell r="AR2288" t="str">
            <v>PRS510</v>
          </cell>
          <cell r="AS2288">
            <v>8.5</v>
          </cell>
          <cell r="AT2288" t="e">
            <v>#N/A</v>
          </cell>
        </row>
        <row r="2289">
          <cell r="B2289" t="str">
            <v>SO83-28-320A</v>
          </cell>
          <cell r="C2289" t="str">
            <v>SO83-28-320A;A</v>
          </cell>
          <cell r="D2289" t="e">
            <v>#N/A</v>
          </cell>
          <cell r="E2289" t="str">
            <v>STANLEY</v>
          </cell>
          <cell r="F2289" t="str">
            <v>IRC</v>
          </cell>
          <cell r="G2289">
            <v>0</v>
          </cell>
          <cell r="H2289">
            <v>510</v>
          </cell>
          <cell r="I2289" t="e">
            <v>#N/A</v>
          </cell>
          <cell r="J2289" t="e">
            <v>#N/A</v>
          </cell>
          <cell r="K2289" t="str">
            <v>AS2708;PRS080</v>
          </cell>
          <cell r="L2289" t="e">
            <v>#N/A</v>
          </cell>
          <cell r="M2289" t="e">
            <v>#N/A</v>
          </cell>
          <cell r="N2289" t="str">
            <v>2x1</v>
          </cell>
          <cell r="O2289" t="str">
            <v>Transfer</v>
          </cell>
          <cell r="P2289" t="str">
            <v>Sub.Cont.</v>
          </cell>
          <cell r="Q2289" t="str">
            <v>NO</v>
          </cell>
          <cell r="R2289" t="str">
            <v>-</v>
          </cell>
          <cell r="S2289">
            <v>100</v>
          </cell>
          <cell r="T2289">
            <v>1</v>
          </cell>
          <cell r="U2289">
            <v>130</v>
          </cell>
          <cell r="V2289">
            <v>130</v>
          </cell>
          <cell r="W2289">
            <v>8</v>
          </cell>
          <cell r="Y2289">
            <v>8</v>
          </cell>
          <cell r="Z2289">
            <v>622.08000000000004</v>
          </cell>
          <cell r="AA2289">
            <v>180</v>
          </cell>
          <cell r="AB2289">
            <v>10</v>
          </cell>
          <cell r="AC2289">
            <v>50</v>
          </cell>
          <cell r="AD2289" t="str">
            <v>RK</v>
          </cell>
          <cell r="AE2289">
            <v>0</v>
          </cell>
          <cell r="AF2289">
            <v>2</v>
          </cell>
          <cell r="AG2289" t="e">
            <v>#N/A</v>
          </cell>
          <cell r="AH2289" t="e">
            <v>#N/A</v>
          </cell>
          <cell r="AJ2289">
            <v>0</v>
          </cell>
          <cell r="AL2289">
            <v>30</v>
          </cell>
          <cell r="AM2289">
            <v>10</v>
          </cell>
          <cell r="AN2289">
            <v>60</v>
          </cell>
          <cell r="AO2289">
            <v>18.662400000000002</v>
          </cell>
          <cell r="AP2289" t="e">
            <v>#N/A</v>
          </cell>
          <cell r="AQ2289" t="e">
            <v>#N/A</v>
          </cell>
          <cell r="AR2289" t="e">
            <v>#N/A</v>
          </cell>
          <cell r="AS2289" t="e">
            <v>#N/A</v>
          </cell>
          <cell r="AT2289" t="e">
            <v>#N/A</v>
          </cell>
        </row>
        <row r="2290">
          <cell r="B2290" t="str">
            <v>SO83-28-320A</v>
          </cell>
          <cell r="C2290" t="str">
            <v>SO83-28-320A;A</v>
          </cell>
          <cell r="D2290" t="e">
            <v>#N/A</v>
          </cell>
          <cell r="E2290" t="str">
            <v>STANLEY</v>
          </cell>
          <cell r="F2290" t="str">
            <v>IRC</v>
          </cell>
          <cell r="G2290">
            <v>0</v>
          </cell>
          <cell r="H2290">
            <v>510</v>
          </cell>
          <cell r="I2290" t="e">
            <v>#N/A</v>
          </cell>
          <cell r="J2290" t="e">
            <v>#N/A</v>
          </cell>
          <cell r="K2290" t="str">
            <v>AS2708;PRS080</v>
          </cell>
          <cell r="L2290" t="e">
            <v>#N/A</v>
          </cell>
          <cell r="M2290" t="e">
            <v>#N/A</v>
          </cell>
          <cell r="N2290" t="str">
            <v>2x1</v>
          </cell>
          <cell r="O2290" t="str">
            <v>Comprssion</v>
          </cell>
          <cell r="P2290" t="str">
            <v>Sub.Cont.</v>
          </cell>
          <cell r="Q2290" t="str">
            <v>NO</v>
          </cell>
          <cell r="R2290" t="str">
            <v>-</v>
          </cell>
          <cell r="S2290">
            <v>100</v>
          </cell>
          <cell r="Y2290">
            <v>3</v>
          </cell>
          <cell r="Z2290">
            <v>622.08000000000004</v>
          </cell>
          <cell r="AA2290">
            <v>175</v>
          </cell>
          <cell r="AB2290">
            <v>7</v>
          </cell>
          <cell r="AC2290">
            <v>60</v>
          </cell>
          <cell r="AD2290" t="str">
            <v>RK</v>
          </cell>
          <cell r="AE2290">
            <v>0</v>
          </cell>
          <cell r="AF2290">
            <v>2</v>
          </cell>
          <cell r="AG2290" t="e">
            <v>#N/A</v>
          </cell>
          <cell r="AH2290" t="e">
            <v>#N/A</v>
          </cell>
          <cell r="AJ2290">
            <v>0</v>
          </cell>
          <cell r="AL2290">
            <v>30</v>
          </cell>
          <cell r="AM2290">
            <v>10</v>
          </cell>
          <cell r="AN2290">
            <v>60</v>
          </cell>
          <cell r="AO2290">
            <v>18.662400000000002</v>
          </cell>
          <cell r="AP2290" t="e">
            <v>#N/A</v>
          </cell>
          <cell r="AQ2290" t="e">
            <v>#N/A</v>
          </cell>
          <cell r="AR2290" t="e">
            <v>#N/A</v>
          </cell>
          <cell r="AS2290" t="e">
            <v>#N/A</v>
          </cell>
          <cell r="AT2290" t="e">
            <v>#N/A</v>
          </cell>
        </row>
        <row r="2291">
          <cell r="B2291" t="str">
            <v>SPACER H-GRILLE</v>
          </cell>
          <cell r="C2291" t="str">
            <v>SPACER H-GRILLE;A</v>
          </cell>
          <cell r="D2291" t="e">
            <v>#N/A</v>
          </cell>
          <cell r="E2291" t="str">
            <v>STANLEY</v>
          </cell>
          <cell r="F2291" t="str">
            <v>IRC</v>
          </cell>
          <cell r="G2291" t="str">
            <v>SOCKET COVER</v>
          </cell>
          <cell r="H2291" t="str">
            <v>VAC</v>
          </cell>
          <cell r="I2291" t="e">
            <v>#N/A</v>
          </cell>
          <cell r="J2291" t="e">
            <v>#N/A</v>
          </cell>
          <cell r="K2291" t="str">
            <v>C2555;PRS080</v>
          </cell>
          <cell r="L2291">
            <v>30</v>
          </cell>
          <cell r="M2291" t="e">
            <v>#DIV/0!</v>
          </cell>
          <cell r="N2291" t="str">
            <v>1x1</v>
          </cell>
          <cell r="O2291" t="str">
            <v>Comprssion</v>
          </cell>
          <cell r="P2291" t="str">
            <v>Sub.Cont.</v>
          </cell>
          <cell r="Q2291" t="str">
            <v>NO</v>
          </cell>
          <cell r="R2291" t="str">
            <v>-</v>
          </cell>
          <cell r="S2291">
            <v>100</v>
          </cell>
          <cell r="Y2291">
            <v>3</v>
          </cell>
          <cell r="Z2291">
            <v>0</v>
          </cell>
          <cell r="AA2291">
            <v>175</v>
          </cell>
          <cell r="AB2291">
            <v>7</v>
          </cell>
          <cell r="AC2291">
            <v>60</v>
          </cell>
          <cell r="AD2291" t="str">
            <v>RK</v>
          </cell>
          <cell r="AE2291">
            <v>0</v>
          </cell>
          <cell r="AF2291">
            <v>0</v>
          </cell>
          <cell r="AG2291">
            <v>30</v>
          </cell>
          <cell r="AH2291" t="e">
            <v>#DIV/0!</v>
          </cell>
          <cell r="AJ2291">
            <v>0</v>
          </cell>
          <cell r="AL2291" t="e">
            <v>#N/A</v>
          </cell>
          <cell r="AM2291" t="e">
            <v>#N/A</v>
          </cell>
          <cell r="AN2291" t="e">
            <v>#N/A</v>
          </cell>
          <cell r="AO2291" t="e">
            <v>#N/A</v>
          </cell>
          <cell r="AP2291" t="e">
            <v>#N/A</v>
          </cell>
          <cell r="AQ2291" t="e">
            <v>#N/A</v>
          </cell>
          <cell r="AR2291" t="e">
            <v>#N/A</v>
          </cell>
          <cell r="AS2291" t="e">
            <v>#N/A</v>
          </cell>
          <cell r="AT2291" t="e">
            <v>#N/A</v>
          </cell>
        </row>
        <row r="2292">
          <cell r="B2292" t="str">
            <v>STE-0001</v>
          </cell>
          <cell r="C2292" t="str">
            <v>STE-0001;A</v>
          </cell>
          <cell r="D2292" t="str">
            <v>F-WCLHO</v>
          </cell>
          <cell r="E2292" t="str">
            <v>AAP</v>
          </cell>
          <cell r="F2292">
            <v>0</v>
          </cell>
          <cell r="G2292" t="str">
            <v>GROMMET</v>
          </cell>
          <cell r="H2292" t="str">
            <v>INJ</v>
          </cell>
          <cell r="I2292" t="e">
            <v>#N/A</v>
          </cell>
          <cell r="J2292" t="e">
            <v>#N/A</v>
          </cell>
          <cell r="K2292" t="str">
            <v>E-5560;INJ080</v>
          </cell>
          <cell r="L2292">
            <v>83</v>
          </cell>
          <cell r="M2292">
            <v>5760</v>
          </cell>
          <cell r="N2292" t="str">
            <v>36x1</v>
          </cell>
          <cell r="O2292" t="str">
            <v>Compression</v>
          </cell>
          <cell r="P2292" t="str">
            <v>Sub.Cont.</v>
          </cell>
          <cell r="Q2292" t="str">
            <v>NO</v>
          </cell>
          <cell r="R2292" t="str">
            <v>-</v>
          </cell>
          <cell r="S2292">
            <v>120</v>
          </cell>
          <cell r="T2292">
            <v>6</v>
          </cell>
          <cell r="U2292">
            <v>10</v>
          </cell>
          <cell r="V2292">
            <v>150</v>
          </cell>
          <cell r="W2292">
            <v>4</v>
          </cell>
          <cell r="Y2292">
            <v>3</v>
          </cell>
          <cell r="Z2292">
            <v>500</v>
          </cell>
          <cell r="AA2292">
            <v>175</v>
          </cell>
          <cell r="AB2292">
            <v>3</v>
          </cell>
          <cell r="AC2292">
            <v>50</v>
          </cell>
          <cell r="AD2292" t="str">
            <v>RPS</v>
          </cell>
          <cell r="AE2292">
            <v>0</v>
          </cell>
          <cell r="AF2292">
            <v>36</v>
          </cell>
          <cell r="AG2292">
            <v>83</v>
          </cell>
          <cell r="AH2292">
            <v>5976</v>
          </cell>
          <cell r="AJ2292">
            <v>0</v>
          </cell>
          <cell r="AL2292">
            <v>84</v>
          </cell>
          <cell r="AM2292">
            <v>28</v>
          </cell>
          <cell r="AN2292">
            <v>3024</v>
          </cell>
          <cell r="AO2292">
            <v>42</v>
          </cell>
          <cell r="AP2292" t="e">
            <v>#N/A</v>
          </cell>
          <cell r="AQ2292" t="e">
            <v>#N/A</v>
          </cell>
          <cell r="AR2292" t="e">
            <v>#N/A</v>
          </cell>
          <cell r="AS2292" t="e">
            <v>#N/A</v>
          </cell>
          <cell r="AT2292" t="e">
            <v>#N/A</v>
          </cell>
        </row>
        <row r="2293">
          <cell r="B2293" t="str">
            <v>STE-0001-1</v>
          </cell>
          <cell r="C2293" t="str">
            <v>STE-0001;A</v>
          </cell>
          <cell r="D2293" t="str">
            <v>F-WCLHO</v>
          </cell>
          <cell r="E2293" t="str">
            <v>AAP</v>
          </cell>
          <cell r="F2293">
            <v>0</v>
          </cell>
          <cell r="G2293" t="str">
            <v>GROMMET</v>
          </cell>
          <cell r="H2293" t="str">
            <v>INJ</v>
          </cell>
          <cell r="I2293" t="e">
            <v>#N/A</v>
          </cell>
          <cell r="J2293" t="e">
            <v>#N/A</v>
          </cell>
          <cell r="K2293" t="str">
            <v>E-5560;INJ080</v>
          </cell>
          <cell r="L2293">
            <v>83</v>
          </cell>
          <cell r="M2293">
            <v>5760</v>
          </cell>
          <cell r="N2293" t="str">
            <v>36x1</v>
          </cell>
          <cell r="O2293" t="str">
            <v>Compression</v>
          </cell>
          <cell r="P2293" t="str">
            <v>Sub.Cont.</v>
          </cell>
          <cell r="Q2293" t="str">
            <v>NO</v>
          </cell>
          <cell r="R2293" t="str">
            <v>-</v>
          </cell>
          <cell r="S2293">
            <v>120</v>
          </cell>
          <cell r="T2293">
            <v>6</v>
          </cell>
          <cell r="U2293">
            <v>10</v>
          </cell>
          <cell r="V2293">
            <v>150</v>
          </cell>
          <cell r="W2293">
            <v>4</v>
          </cell>
          <cell r="Y2293">
            <v>3</v>
          </cell>
          <cell r="Z2293">
            <v>500</v>
          </cell>
          <cell r="AA2293">
            <v>175</v>
          </cell>
          <cell r="AB2293">
            <v>3</v>
          </cell>
          <cell r="AC2293">
            <v>50</v>
          </cell>
          <cell r="AD2293" t="str">
            <v>RPS</v>
          </cell>
          <cell r="AE2293">
            <v>0</v>
          </cell>
          <cell r="AF2293">
            <v>36</v>
          </cell>
          <cell r="AG2293">
            <v>83</v>
          </cell>
          <cell r="AH2293">
            <v>5976</v>
          </cell>
          <cell r="AJ2293">
            <v>0</v>
          </cell>
          <cell r="AL2293">
            <v>28</v>
          </cell>
          <cell r="AM2293">
            <v>28</v>
          </cell>
          <cell r="AN2293">
            <v>1008</v>
          </cell>
          <cell r="AO2293">
            <v>14</v>
          </cell>
          <cell r="AP2293" t="e">
            <v>#N/A</v>
          </cell>
          <cell r="AQ2293" t="e">
            <v>#N/A</v>
          </cell>
          <cell r="AR2293" t="e">
            <v>#N/A</v>
          </cell>
          <cell r="AS2293" t="e">
            <v>#N/A</v>
          </cell>
          <cell r="AT2293" t="e">
            <v>#N/A</v>
          </cell>
        </row>
        <row r="2294">
          <cell r="B2294" t="str">
            <v>STE-0001-2</v>
          </cell>
          <cell r="C2294" t="str">
            <v>STE-0001;A</v>
          </cell>
          <cell r="D2294" t="str">
            <v>F-WCLHO</v>
          </cell>
          <cell r="E2294" t="str">
            <v>AAP</v>
          </cell>
          <cell r="F2294">
            <v>0</v>
          </cell>
          <cell r="G2294" t="str">
            <v>GROMMET</v>
          </cell>
          <cell r="H2294" t="str">
            <v>INJ</v>
          </cell>
          <cell r="I2294" t="e">
            <v>#N/A</v>
          </cell>
          <cell r="J2294" t="e">
            <v>#N/A</v>
          </cell>
          <cell r="K2294" t="str">
            <v>E-5560;INJ080</v>
          </cell>
          <cell r="L2294">
            <v>83</v>
          </cell>
          <cell r="M2294">
            <v>5760</v>
          </cell>
          <cell r="N2294" t="str">
            <v>36x1</v>
          </cell>
          <cell r="O2294" t="str">
            <v>Compression</v>
          </cell>
          <cell r="P2294" t="str">
            <v>Sub.Cont.</v>
          </cell>
          <cell r="Q2294" t="str">
            <v>NO</v>
          </cell>
          <cell r="R2294" t="str">
            <v>-</v>
          </cell>
          <cell r="S2294">
            <v>120</v>
          </cell>
          <cell r="T2294">
            <v>6</v>
          </cell>
          <cell r="U2294">
            <v>10</v>
          </cell>
          <cell r="V2294">
            <v>150</v>
          </cell>
          <cell r="W2294">
            <v>4</v>
          </cell>
          <cell r="Y2294">
            <v>3</v>
          </cell>
          <cell r="Z2294">
            <v>500</v>
          </cell>
          <cell r="AA2294">
            <v>175</v>
          </cell>
          <cell r="AB2294">
            <v>3</v>
          </cell>
          <cell r="AC2294">
            <v>50</v>
          </cell>
          <cell r="AD2294" t="str">
            <v>RPS</v>
          </cell>
          <cell r="AE2294">
            <v>0</v>
          </cell>
          <cell r="AF2294">
            <v>36</v>
          </cell>
          <cell r="AG2294">
            <v>83</v>
          </cell>
          <cell r="AH2294">
            <v>5976</v>
          </cell>
          <cell r="AJ2294">
            <v>0</v>
          </cell>
          <cell r="AL2294">
            <v>56</v>
          </cell>
          <cell r="AM2294">
            <v>28</v>
          </cell>
          <cell r="AN2294">
            <v>2016</v>
          </cell>
          <cell r="AO2294">
            <v>28</v>
          </cell>
          <cell r="AP2294" t="e">
            <v>#N/A</v>
          </cell>
          <cell r="AQ2294" t="e">
            <v>#N/A</v>
          </cell>
          <cell r="AR2294" t="e">
            <v>#N/A</v>
          </cell>
          <cell r="AS2294" t="e">
            <v>#N/A</v>
          </cell>
          <cell r="AT2294" t="e">
            <v>#N/A</v>
          </cell>
        </row>
        <row r="2295">
          <cell r="B2295" t="str">
            <v>SUPPER KING</v>
          </cell>
          <cell r="C2295" t="str">
            <v>SUPPER KING;A</v>
          </cell>
          <cell r="D2295" t="e">
            <v>#N/A</v>
          </cell>
          <cell r="E2295" t="str">
            <v>STANLEY</v>
          </cell>
          <cell r="F2295" t="str">
            <v>IRC</v>
          </cell>
          <cell r="G2295" t="str">
            <v>SOCKET COVER</v>
          </cell>
          <cell r="H2295" t="str">
            <v>SCR</v>
          </cell>
          <cell r="I2295" t="e">
            <v>#N/A</v>
          </cell>
          <cell r="J2295" t="e">
            <v>#N/A</v>
          </cell>
          <cell r="K2295" t="str">
            <v>AG2600;PRS080</v>
          </cell>
          <cell r="L2295" t="e">
            <v>#N/A</v>
          </cell>
          <cell r="M2295" t="e">
            <v>#N/A</v>
          </cell>
          <cell r="N2295" t="str">
            <v>9x2</v>
          </cell>
          <cell r="O2295" t="str">
            <v>Comprssion</v>
          </cell>
          <cell r="P2295" t="str">
            <v>Sub.Cont.</v>
          </cell>
          <cell r="Q2295" t="str">
            <v>NO</v>
          </cell>
          <cell r="R2295" t="str">
            <v>-</v>
          </cell>
          <cell r="S2295">
            <v>100</v>
          </cell>
          <cell r="Y2295">
            <v>3</v>
          </cell>
          <cell r="Z2295">
            <v>0</v>
          </cell>
          <cell r="AA2295">
            <v>175</v>
          </cell>
          <cell r="AB2295">
            <v>0</v>
          </cell>
          <cell r="AC2295">
            <v>50</v>
          </cell>
          <cell r="AD2295" t="str">
            <v>RK</v>
          </cell>
          <cell r="AE2295">
            <v>0</v>
          </cell>
          <cell r="AF2295">
            <v>9</v>
          </cell>
          <cell r="AG2295" t="e">
            <v>#N/A</v>
          </cell>
          <cell r="AH2295" t="e">
            <v>#N/A</v>
          </cell>
          <cell r="AJ2295">
            <v>0</v>
          </cell>
          <cell r="AL2295" t="e">
            <v>#N/A</v>
          </cell>
          <cell r="AM2295" t="e">
            <v>#N/A</v>
          </cell>
          <cell r="AN2295" t="e">
            <v>#N/A</v>
          </cell>
          <cell r="AO2295" t="e">
            <v>#N/A</v>
          </cell>
          <cell r="AP2295" t="e">
            <v>#N/A</v>
          </cell>
          <cell r="AQ2295" t="e">
            <v>#N/A</v>
          </cell>
          <cell r="AR2295" t="e">
            <v>#N/A</v>
          </cell>
          <cell r="AS2295" t="e">
            <v>#N/A</v>
          </cell>
          <cell r="AT2295" t="e">
            <v>#N/A</v>
          </cell>
        </row>
        <row r="2296">
          <cell r="B2296" t="str">
            <v>SX8-E0212-0000</v>
          </cell>
          <cell r="C2296" t="str">
            <v>SX8-E0212-0000;A</v>
          </cell>
          <cell r="D2296" t="str">
            <v>F-RP</v>
          </cell>
          <cell r="E2296" t="str">
            <v>STANLEY</v>
          </cell>
          <cell r="F2296" t="str">
            <v>IRC</v>
          </cell>
          <cell r="G2296" t="str">
            <v>ROCKET COVER</v>
          </cell>
          <cell r="H2296" t="str">
            <v>SUB</v>
          </cell>
          <cell r="I2296" t="e">
            <v>#N/A</v>
          </cell>
          <cell r="J2296" t="e">
            <v>#N/A</v>
          </cell>
          <cell r="K2296" t="str">
            <v>C2402;PRS080</v>
          </cell>
          <cell r="L2296" t="e">
            <v>#N/A</v>
          </cell>
          <cell r="M2296" t="e">
            <v>#N/A</v>
          </cell>
          <cell r="N2296" t="str">
            <v>64x1</v>
          </cell>
          <cell r="O2296" t="str">
            <v>Transfer</v>
          </cell>
          <cell r="P2296" t="str">
            <v>Sub.Cont.</v>
          </cell>
          <cell r="Q2296" t="str">
            <v>NO</v>
          </cell>
          <cell r="R2296" t="str">
            <v>-</v>
          </cell>
          <cell r="S2296">
            <v>120</v>
          </cell>
          <cell r="T2296">
            <v>12</v>
          </cell>
          <cell r="U2296">
            <v>100</v>
          </cell>
          <cell r="V2296">
            <v>210</v>
          </cell>
          <cell r="W2296">
            <v>4</v>
          </cell>
          <cell r="Y2296">
            <v>5</v>
          </cell>
          <cell r="Z2296">
            <v>180</v>
          </cell>
          <cell r="AA2296">
            <v>175</v>
          </cell>
          <cell r="AB2296">
            <v>30</v>
          </cell>
          <cell r="AC2296">
            <v>60</v>
          </cell>
          <cell r="AD2296" t="str">
            <v>RK</v>
          </cell>
          <cell r="AE2296">
            <v>0</v>
          </cell>
          <cell r="AF2296">
            <v>60</v>
          </cell>
          <cell r="AG2296" t="e">
            <v>#N/A</v>
          </cell>
          <cell r="AH2296" t="e">
            <v>#N/A</v>
          </cell>
          <cell r="AJ2296">
            <v>0</v>
          </cell>
          <cell r="AL2296">
            <v>150</v>
          </cell>
          <cell r="AM2296">
            <v>50</v>
          </cell>
          <cell r="AN2296">
            <v>9000</v>
          </cell>
          <cell r="AO2296">
            <v>27</v>
          </cell>
          <cell r="AP2296" t="e">
            <v>#N/A</v>
          </cell>
          <cell r="AQ2296" t="e">
            <v>#N/A</v>
          </cell>
          <cell r="AR2296" t="e">
            <v>#N/A</v>
          </cell>
          <cell r="AS2296" t="e">
            <v>#N/A</v>
          </cell>
          <cell r="AT2296" t="e">
            <v>#N/A</v>
          </cell>
        </row>
        <row r="2297">
          <cell r="B2297" t="str">
            <v>SX8-E0212-0000</v>
          </cell>
          <cell r="C2297" t="str">
            <v>SX8-E0212-0000;A</v>
          </cell>
          <cell r="D2297" t="str">
            <v>F-RP</v>
          </cell>
          <cell r="E2297" t="str">
            <v>STANLEY</v>
          </cell>
          <cell r="F2297" t="str">
            <v>IRC</v>
          </cell>
          <cell r="G2297" t="str">
            <v>ROCKET COVER</v>
          </cell>
          <cell r="H2297" t="str">
            <v>SUB</v>
          </cell>
          <cell r="I2297" t="e">
            <v>#N/A</v>
          </cell>
          <cell r="J2297" t="e">
            <v>#N/A</v>
          </cell>
          <cell r="K2297" t="str">
            <v>C2402;PRS080</v>
          </cell>
          <cell r="L2297" t="e">
            <v>#N/A</v>
          </cell>
          <cell r="M2297" t="e">
            <v>#N/A</v>
          </cell>
          <cell r="N2297" t="str">
            <v>52x1</v>
          </cell>
          <cell r="O2297" t="str">
            <v>Comprssion</v>
          </cell>
          <cell r="P2297" t="str">
            <v>Sub.Cont.</v>
          </cell>
          <cell r="Q2297" t="str">
            <v>NO</v>
          </cell>
          <cell r="R2297" t="str">
            <v>-</v>
          </cell>
          <cell r="S2297">
            <v>100</v>
          </cell>
          <cell r="Y2297">
            <v>5</v>
          </cell>
          <cell r="Z2297">
            <v>150</v>
          </cell>
          <cell r="AA2297">
            <v>175</v>
          </cell>
          <cell r="AB2297">
            <v>0</v>
          </cell>
          <cell r="AC2297">
            <v>40</v>
          </cell>
          <cell r="AD2297" t="str">
            <v>RK</v>
          </cell>
          <cell r="AE2297">
            <v>0</v>
          </cell>
          <cell r="AF2297">
            <v>52</v>
          </cell>
          <cell r="AG2297" t="e">
            <v>#N/A</v>
          </cell>
          <cell r="AH2297" t="e">
            <v>#N/A</v>
          </cell>
          <cell r="AJ2297">
            <v>0</v>
          </cell>
          <cell r="AL2297">
            <v>150</v>
          </cell>
          <cell r="AM2297">
            <v>50</v>
          </cell>
          <cell r="AN2297">
            <v>7800</v>
          </cell>
          <cell r="AO2297">
            <v>22.5</v>
          </cell>
          <cell r="AP2297" t="e">
            <v>#N/A</v>
          </cell>
          <cell r="AQ2297" t="e">
            <v>#N/A</v>
          </cell>
          <cell r="AR2297" t="e">
            <v>#N/A</v>
          </cell>
          <cell r="AS2297" t="e">
            <v>#N/A</v>
          </cell>
          <cell r="AT2297" t="e">
            <v>#N/A</v>
          </cell>
        </row>
        <row r="2298">
          <cell r="B2298" t="str">
            <v>SX8-E0218-0000</v>
          </cell>
          <cell r="C2298" t="str">
            <v>SX8-E0218-0000</v>
          </cell>
          <cell r="D2298" t="str">
            <v>F-VK</v>
          </cell>
          <cell r="E2298" t="str">
            <v>STANLEY</v>
          </cell>
          <cell r="F2298" t="str">
            <v>IRC</v>
          </cell>
          <cell r="G2298" t="str">
            <v>ROCKET COVER</v>
          </cell>
          <cell r="H2298" t="str">
            <v>SUB</v>
          </cell>
          <cell r="I2298" t="e">
            <v>#N/A</v>
          </cell>
          <cell r="J2298" t="e">
            <v>#N/A</v>
          </cell>
          <cell r="K2298" t="str">
            <v>N-2659</v>
          </cell>
          <cell r="L2298" t="e">
            <v>#N/A</v>
          </cell>
          <cell r="M2298" t="e">
            <v>#N/A</v>
          </cell>
          <cell r="N2298" t="str">
            <v>24x1</v>
          </cell>
          <cell r="O2298" t="str">
            <v>Compression</v>
          </cell>
          <cell r="P2298" t="str">
            <v>Sub.Cont.</v>
          </cell>
          <cell r="Q2298" t="str">
            <v>NO</v>
          </cell>
          <cell r="R2298" t="str">
            <v>-</v>
          </cell>
          <cell r="S2298">
            <v>100</v>
          </cell>
          <cell r="Y2298">
            <v>5</v>
          </cell>
          <cell r="Z2298">
            <v>18.72</v>
          </cell>
          <cell r="AA2298">
            <v>175</v>
          </cell>
          <cell r="AB2298">
            <v>0</v>
          </cell>
          <cell r="AC2298">
            <v>50</v>
          </cell>
          <cell r="AD2298" t="str">
            <v>RK</v>
          </cell>
          <cell r="AE2298">
            <v>0</v>
          </cell>
          <cell r="AF2298">
            <v>24</v>
          </cell>
          <cell r="AG2298" t="e">
            <v>#N/A</v>
          </cell>
          <cell r="AH2298" t="e">
            <v>#N/A</v>
          </cell>
          <cell r="AJ2298">
            <v>0</v>
          </cell>
          <cell r="AL2298" t="e">
            <v>#N/A</v>
          </cell>
          <cell r="AM2298" t="e">
            <v>#N/A</v>
          </cell>
          <cell r="AN2298" t="e">
            <v>#N/A</v>
          </cell>
          <cell r="AO2298" t="e">
            <v>#N/A</v>
          </cell>
          <cell r="AP2298" t="e">
            <v>#N/A</v>
          </cell>
          <cell r="AQ2298" t="e">
            <v>#N/A</v>
          </cell>
          <cell r="AR2298" t="e">
            <v>#N/A</v>
          </cell>
          <cell r="AS2298" t="e">
            <v>#N/A</v>
          </cell>
          <cell r="AT2298" t="e">
            <v>#N/A</v>
          </cell>
        </row>
        <row r="2299">
          <cell r="B2299" t="str">
            <v>SX8-E1401-00/0100</v>
          </cell>
          <cell r="C2299" t="str">
            <v>SX8-E1401-00/0100;A</v>
          </cell>
          <cell r="D2299" t="e">
            <v>#N/A</v>
          </cell>
          <cell r="E2299" t="str">
            <v>STANLEY</v>
          </cell>
          <cell r="F2299" t="str">
            <v>IRC</v>
          </cell>
          <cell r="G2299" t="str">
            <v>SOCKET COVER</v>
          </cell>
          <cell r="H2299">
            <v>510</v>
          </cell>
          <cell r="I2299" t="e">
            <v>#N/A</v>
          </cell>
          <cell r="J2299" t="e">
            <v>#N/A</v>
          </cell>
          <cell r="K2299" t="str">
            <v>E2776;PRS080</v>
          </cell>
          <cell r="L2299">
            <v>98</v>
          </cell>
          <cell r="M2299">
            <v>2111.1111111111113</v>
          </cell>
          <cell r="N2299" t="str">
            <v>1x1(RxL)</v>
          </cell>
          <cell r="O2299" t="str">
            <v>Compression</v>
          </cell>
          <cell r="P2299" t="str">
            <v>Sub.Cont.</v>
          </cell>
          <cell r="Q2299" t="str">
            <v>NO</v>
          </cell>
          <cell r="R2299" t="str">
            <v>-</v>
          </cell>
          <cell r="S2299">
            <v>100</v>
          </cell>
          <cell r="Y2299">
            <v>3</v>
          </cell>
          <cell r="Z2299">
            <v>90</v>
          </cell>
          <cell r="AA2299">
            <v>175</v>
          </cell>
          <cell r="AB2299">
            <v>0</v>
          </cell>
          <cell r="AC2299">
            <v>50</v>
          </cell>
          <cell r="AD2299" t="str">
            <v>RK</v>
          </cell>
          <cell r="AE2299">
            <v>0</v>
          </cell>
          <cell r="AF2299">
            <v>2</v>
          </cell>
          <cell r="AG2299">
            <v>98</v>
          </cell>
          <cell r="AH2299">
            <v>2177.7777777777778</v>
          </cell>
          <cell r="AJ2299">
            <v>0</v>
          </cell>
          <cell r="AL2299">
            <v>240</v>
          </cell>
          <cell r="AM2299">
            <v>80</v>
          </cell>
          <cell r="AN2299">
            <v>480</v>
          </cell>
          <cell r="AO2299">
            <v>21.6</v>
          </cell>
          <cell r="AP2299" t="e">
            <v>#N/A</v>
          </cell>
          <cell r="AQ2299" t="e">
            <v>#N/A</v>
          </cell>
          <cell r="AR2299" t="e">
            <v>#N/A</v>
          </cell>
          <cell r="AS2299" t="e">
            <v>#N/A</v>
          </cell>
          <cell r="AT2299" t="e">
            <v>#N/A</v>
          </cell>
        </row>
        <row r="2300">
          <cell r="B2300" t="str">
            <v>SX8-E1401-00/0100</v>
          </cell>
          <cell r="C2300" t="str">
            <v>SX8-E1401-00/0100;A</v>
          </cell>
          <cell r="D2300" t="e">
            <v>#N/A</v>
          </cell>
          <cell r="E2300" t="str">
            <v>STANLEY</v>
          </cell>
          <cell r="F2300" t="str">
            <v>IRC</v>
          </cell>
          <cell r="G2300" t="str">
            <v>SOCKET COVER</v>
          </cell>
          <cell r="H2300">
            <v>510</v>
          </cell>
          <cell r="I2300" t="e">
            <v>#N/A</v>
          </cell>
          <cell r="J2300" t="e">
            <v>#N/A</v>
          </cell>
          <cell r="K2300" t="str">
            <v>E2776;PRS080</v>
          </cell>
          <cell r="L2300">
            <v>98</v>
          </cell>
          <cell r="M2300">
            <v>2111.1111111111113</v>
          </cell>
          <cell r="N2300" t="str">
            <v>1x1(RxL)</v>
          </cell>
          <cell r="O2300" t="str">
            <v>Compression</v>
          </cell>
          <cell r="P2300" t="str">
            <v>Sub.Cont.</v>
          </cell>
          <cell r="Q2300" t="str">
            <v>NO</v>
          </cell>
          <cell r="R2300" t="str">
            <v>-</v>
          </cell>
          <cell r="S2300">
            <v>100</v>
          </cell>
          <cell r="T2300">
            <v>8</v>
          </cell>
          <cell r="U2300">
            <v>15</v>
          </cell>
          <cell r="V2300">
            <v>145</v>
          </cell>
          <cell r="W2300">
            <v>4</v>
          </cell>
          <cell r="Y2300">
            <v>4</v>
          </cell>
          <cell r="Z2300">
            <v>90</v>
          </cell>
          <cell r="AA2300">
            <v>180</v>
          </cell>
          <cell r="AB2300">
            <v>7</v>
          </cell>
          <cell r="AC2300">
            <v>40</v>
          </cell>
          <cell r="AD2300" t="str">
            <v>RK</v>
          </cell>
          <cell r="AE2300">
            <v>0</v>
          </cell>
          <cell r="AF2300">
            <v>2</v>
          </cell>
          <cell r="AG2300">
            <v>98</v>
          </cell>
          <cell r="AH2300">
            <v>2177.7777777777778</v>
          </cell>
          <cell r="AJ2300">
            <v>0</v>
          </cell>
          <cell r="AL2300">
            <v>240</v>
          </cell>
          <cell r="AM2300">
            <v>80</v>
          </cell>
          <cell r="AN2300">
            <v>480</v>
          </cell>
          <cell r="AO2300">
            <v>21.6</v>
          </cell>
          <cell r="AP2300" t="e">
            <v>#N/A</v>
          </cell>
          <cell r="AQ2300" t="e">
            <v>#N/A</v>
          </cell>
          <cell r="AR2300" t="e">
            <v>#N/A</v>
          </cell>
          <cell r="AS2300" t="e">
            <v>#N/A</v>
          </cell>
          <cell r="AT2300" t="e">
            <v>#N/A</v>
          </cell>
        </row>
        <row r="2301">
          <cell r="B2301" t="str">
            <v>SYL11-746-0B-TH</v>
          </cell>
          <cell r="C2301" t="str">
            <v>SYL11-746-0B-TH;A</v>
          </cell>
          <cell r="D2301" t="str">
            <v>F-WCL01</v>
          </cell>
          <cell r="E2301" t="str">
            <v>STANLEY</v>
          </cell>
          <cell r="F2301" t="str">
            <v>IRC</v>
          </cell>
          <cell r="G2301" t="str">
            <v>CVR SKT BLB SL TY</v>
          </cell>
          <cell r="H2301" t="str">
            <v>INJ</v>
          </cell>
          <cell r="I2301" t="e">
            <v>#N/A</v>
          </cell>
          <cell r="J2301" t="e">
            <v>#N/A</v>
          </cell>
          <cell r="K2301" t="str">
            <v>E-5621;INJ080</v>
          </cell>
          <cell r="L2301">
            <v>64</v>
          </cell>
          <cell r="M2301">
            <v>406.66666666666669</v>
          </cell>
          <cell r="N2301" t="str">
            <v>2x1</v>
          </cell>
          <cell r="O2301" t="str">
            <v>Transfer</v>
          </cell>
          <cell r="P2301" t="str">
            <v>Sub.Cont.</v>
          </cell>
          <cell r="Q2301" t="str">
            <v>NO</v>
          </cell>
          <cell r="R2301" t="str">
            <v>-</v>
          </cell>
          <cell r="S2301">
            <v>100</v>
          </cell>
          <cell r="T2301">
            <v>1</v>
          </cell>
          <cell r="U2301">
            <v>80</v>
          </cell>
          <cell r="V2301">
            <v>80</v>
          </cell>
          <cell r="W2301">
            <v>6</v>
          </cell>
          <cell r="Y2301">
            <v>4</v>
          </cell>
          <cell r="Z2301">
            <v>300</v>
          </cell>
          <cell r="AA2301">
            <v>180</v>
          </cell>
          <cell r="AB2301">
            <v>3</v>
          </cell>
          <cell r="AC2301">
            <v>50</v>
          </cell>
          <cell r="AD2301" t="str">
            <v>RK</v>
          </cell>
          <cell r="AE2301">
            <v>0</v>
          </cell>
          <cell r="AF2301">
            <v>2</v>
          </cell>
          <cell r="AG2301">
            <v>64</v>
          </cell>
          <cell r="AH2301">
            <v>426.66666666666669</v>
          </cell>
          <cell r="AJ2301">
            <v>0</v>
          </cell>
          <cell r="AL2301">
            <v>156</v>
          </cell>
          <cell r="AM2301">
            <v>52</v>
          </cell>
          <cell r="AN2301">
            <v>312</v>
          </cell>
          <cell r="AO2301">
            <v>46.8</v>
          </cell>
          <cell r="AP2301" t="e">
            <v>#N/A</v>
          </cell>
          <cell r="AQ2301" t="e">
            <v>#N/A</v>
          </cell>
          <cell r="AR2301" t="e">
            <v>#N/A</v>
          </cell>
          <cell r="AS2301" t="e">
            <v>#N/A</v>
          </cell>
          <cell r="AT2301" t="e">
            <v>#N/A</v>
          </cell>
        </row>
        <row r="2302">
          <cell r="B2302" t="str">
            <v>SYL12-758-0B-TH</v>
          </cell>
          <cell r="C2302" t="str">
            <v>SYL12-758-0B-TH;A</v>
          </cell>
          <cell r="D2302" t="str">
            <v>F-WCL01</v>
          </cell>
          <cell r="E2302" t="str">
            <v>STANLEY</v>
          </cell>
          <cell r="F2302" t="str">
            <v>IRC</v>
          </cell>
          <cell r="G2302" t="str">
            <v>CVR SKT BLB SL TY</v>
          </cell>
          <cell r="H2302" t="str">
            <v>INM</v>
          </cell>
          <cell r="I2302" t="e">
            <v>#N/A</v>
          </cell>
          <cell r="J2302" t="e">
            <v>#N/A</v>
          </cell>
          <cell r="K2302" t="str">
            <v>AG5640;INJ080</v>
          </cell>
          <cell r="L2302">
            <v>73</v>
          </cell>
          <cell r="M2302">
            <v>1464.0522875816994</v>
          </cell>
          <cell r="N2302" t="str">
            <v>16x1</v>
          </cell>
          <cell r="O2302" t="str">
            <v>Compression</v>
          </cell>
          <cell r="P2302" t="str">
            <v>Sub.Cont.</v>
          </cell>
          <cell r="Q2302" t="str">
            <v>NO</v>
          </cell>
          <cell r="R2302" t="str">
            <v>-</v>
          </cell>
          <cell r="S2302">
            <v>100</v>
          </cell>
          <cell r="W2302">
            <v>4</v>
          </cell>
          <cell r="Y2302">
            <v>0</v>
          </cell>
          <cell r="Z2302">
            <v>765</v>
          </cell>
          <cell r="AA2302">
            <v>175</v>
          </cell>
          <cell r="AB2302">
            <v>3</v>
          </cell>
          <cell r="AC2302">
            <v>40</v>
          </cell>
          <cell r="AD2302" t="str">
            <v>RK</v>
          </cell>
          <cell r="AE2302">
            <v>0</v>
          </cell>
          <cell r="AF2302">
            <v>16</v>
          </cell>
          <cell r="AG2302">
            <v>73</v>
          </cell>
          <cell r="AH2302">
            <v>1526.7973856209151</v>
          </cell>
          <cell r="AJ2302">
            <v>0</v>
          </cell>
          <cell r="AL2302">
            <v>126</v>
          </cell>
          <cell r="AM2302">
            <v>42</v>
          </cell>
          <cell r="AN2302">
            <v>2016</v>
          </cell>
          <cell r="AO2302">
            <v>96.39</v>
          </cell>
          <cell r="AP2302" t="e">
            <v>#N/A</v>
          </cell>
          <cell r="AQ2302" t="e">
            <v>#N/A</v>
          </cell>
          <cell r="AR2302" t="e">
            <v>#N/A</v>
          </cell>
          <cell r="AS2302" t="e">
            <v>#N/A</v>
          </cell>
          <cell r="AT2302" t="e">
            <v>#N/A</v>
          </cell>
        </row>
        <row r="2303">
          <cell r="B2303" t="str">
            <v>T0303114A</v>
          </cell>
          <cell r="C2303" t="str">
            <v>T0373029;A</v>
          </cell>
          <cell r="D2303" t="str">
            <v>F-RP</v>
          </cell>
          <cell r="E2303" t="e">
            <v>#N/A</v>
          </cell>
          <cell r="F2303" t="e">
            <v>#N/A</v>
          </cell>
          <cell r="G2303" t="e">
            <v>#N/A</v>
          </cell>
          <cell r="H2303">
            <v>510</v>
          </cell>
          <cell r="I2303" t="e">
            <v>#N/A</v>
          </cell>
          <cell r="J2303" t="e">
            <v>#N/A</v>
          </cell>
          <cell r="K2303" t="str">
            <v>T2513;PRS100</v>
          </cell>
          <cell r="L2303">
            <v>0</v>
          </cell>
          <cell r="M2303">
            <v>-46.5</v>
          </cell>
          <cell r="N2303" t="str">
            <v>36X1</v>
          </cell>
          <cell r="O2303" t="str">
            <v>Compression</v>
          </cell>
          <cell r="P2303" t="str">
            <v>Sub.Cont.</v>
          </cell>
          <cell r="Q2303" t="str">
            <v>NO</v>
          </cell>
          <cell r="R2303" t="str">
            <v>-</v>
          </cell>
          <cell r="S2303">
            <v>100</v>
          </cell>
          <cell r="T2303">
            <v>5</v>
          </cell>
          <cell r="U2303">
            <v>15</v>
          </cell>
          <cell r="V2303">
            <v>100</v>
          </cell>
          <cell r="W2303">
            <v>4</v>
          </cell>
          <cell r="Y2303">
            <v>4</v>
          </cell>
          <cell r="Z2303">
            <v>2000</v>
          </cell>
          <cell r="AA2303">
            <v>180</v>
          </cell>
          <cell r="AB2303">
            <v>3</v>
          </cell>
          <cell r="AC2303">
            <v>50</v>
          </cell>
          <cell r="AD2303" t="str">
            <v>RK</v>
          </cell>
          <cell r="AE2303">
            <v>0</v>
          </cell>
          <cell r="AF2303">
            <v>31</v>
          </cell>
          <cell r="AG2303">
            <v>40</v>
          </cell>
          <cell r="AH2303">
            <v>620</v>
          </cell>
          <cell r="AJ2303">
            <v>0</v>
          </cell>
          <cell r="AL2303">
            <v>50</v>
          </cell>
          <cell r="AM2303">
            <v>25</v>
          </cell>
          <cell r="AN2303">
            <v>1550</v>
          </cell>
          <cell r="AO2303">
            <v>100</v>
          </cell>
          <cell r="AP2303" t="e">
            <v>#N/A</v>
          </cell>
          <cell r="AQ2303" t="e">
            <v>#N/A</v>
          </cell>
          <cell r="AR2303" t="e">
            <v>#N/A</v>
          </cell>
          <cell r="AS2303" t="e">
            <v>#N/A</v>
          </cell>
          <cell r="AT2303" t="e">
            <v>#N/A</v>
          </cell>
        </row>
        <row r="2304">
          <cell r="B2304" t="str">
            <v>T0303114A-2</v>
          </cell>
          <cell r="C2304" t="str">
            <v>T0373029;A</v>
          </cell>
          <cell r="D2304" t="str">
            <v>F-RP</v>
          </cell>
          <cell r="E2304" t="e">
            <v>#N/A</v>
          </cell>
          <cell r="F2304" t="e">
            <v>#N/A</v>
          </cell>
          <cell r="G2304" t="e">
            <v>#N/A</v>
          </cell>
          <cell r="H2304">
            <v>510</v>
          </cell>
          <cell r="I2304" t="e">
            <v>#N/A</v>
          </cell>
          <cell r="J2304" t="e">
            <v>#N/A</v>
          </cell>
          <cell r="K2304" t="str">
            <v>T2513;PRS100</v>
          </cell>
          <cell r="L2304">
            <v>0</v>
          </cell>
          <cell r="M2304">
            <v>-46.5</v>
          </cell>
          <cell r="N2304" t="str">
            <v>36X1</v>
          </cell>
          <cell r="O2304" t="str">
            <v>Compression</v>
          </cell>
          <cell r="P2304" t="str">
            <v>Sub.Cont.</v>
          </cell>
          <cell r="Q2304" t="str">
            <v>NO</v>
          </cell>
          <cell r="R2304" t="str">
            <v>-</v>
          </cell>
          <cell r="S2304">
            <v>100</v>
          </cell>
          <cell r="T2304">
            <v>5</v>
          </cell>
          <cell r="U2304">
            <v>15</v>
          </cell>
          <cell r="V2304">
            <v>100</v>
          </cell>
          <cell r="W2304">
            <v>4</v>
          </cell>
          <cell r="Y2304">
            <v>4</v>
          </cell>
          <cell r="Z2304">
            <v>2000</v>
          </cell>
          <cell r="AA2304">
            <v>180</v>
          </cell>
          <cell r="AB2304">
            <v>3</v>
          </cell>
          <cell r="AC2304">
            <v>50</v>
          </cell>
          <cell r="AD2304" t="str">
            <v>RK</v>
          </cell>
          <cell r="AE2304">
            <v>0</v>
          </cell>
          <cell r="AF2304">
            <v>31</v>
          </cell>
          <cell r="AG2304">
            <v>40</v>
          </cell>
          <cell r="AH2304">
            <v>620</v>
          </cell>
          <cell r="AJ2304">
            <v>0</v>
          </cell>
          <cell r="AL2304">
            <v>81</v>
          </cell>
          <cell r="AM2304">
            <v>27</v>
          </cell>
          <cell r="AN2304">
            <v>2511</v>
          </cell>
          <cell r="AO2304">
            <v>162</v>
          </cell>
          <cell r="AP2304" t="e">
            <v>#N/A</v>
          </cell>
          <cell r="AQ2304" t="e">
            <v>#N/A</v>
          </cell>
          <cell r="AR2304" t="e">
            <v>#N/A</v>
          </cell>
          <cell r="AS2304" t="e">
            <v>#N/A</v>
          </cell>
          <cell r="AT2304" t="e">
            <v>#N/A</v>
          </cell>
        </row>
        <row r="2305">
          <cell r="B2305" t="str">
            <v>T0303114B</v>
          </cell>
          <cell r="C2305" t="str">
            <v>T0373029;A</v>
          </cell>
          <cell r="D2305" t="str">
            <v>F-RP</v>
          </cell>
          <cell r="E2305" t="e">
            <v>#N/A</v>
          </cell>
          <cell r="F2305" t="e">
            <v>#N/A</v>
          </cell>
          <cell r="G2305" t="e">
            <v>#N/A</v>
          </cell>
          <cell r="H2305">
            <v>510</v>
          </cell>
          <cell r="I2305" t="e">
            <v>#N/A</v>
          </cell>
          <cell r="J2305" t="e">
            <v>#N/A</v>
          </cell>
          <cell r="K2305" t="str">
            <v>T2513;PRS100</v>
          </cell>
          <cell r="L2305">
            <v>0</v>
          </cell>
          <cell r="M2305">
            <v>-52.5</v>
          </cell>
          <cell r="N2305" t="str">
            <v>36X1</v>
          </cell>
          <cell r="O2305" t="str">
            <v>Compression</v>
          </cell>
          <cell r="P2305" t="str">
            <v>Sub.Cont.</v>
          </cell>
          <cell r="Q2305" t="str">
            <v>NO</v>
          </cell>
          <cell r="R2305" t="str">
            <v>-</v>
          </cell>
          <cell r="S2305">
            <v>100</v>
          </cell>
          <cell r="T2305">
            <v>5</v>
          </cell>
          <cell r="U2305">
            <v>15</v>
          </cell>
          <cell r="V2305">
            <v>100</v>
          </cell>
          <cell r="W2305">
            <v>4</v>
          </cell>
          <cell r="Y2305">
            <v>4</v>
          </cell>
          <cell r="Z2305">
            <v>2000</v>
          </cell>
          <cell r="AA2305">
            <v>180</v>
          </cell>
          <cell r="AB2305">
            <v>3</v>
          </cell>
          <cell r="AC2305">
            <v>50</v>
          </cell>
          <cell r="AD2305" t="str">
            <v>RK</v>
          </cell>
          <cell r="AE2305">
            <v>0</v>
          </cell>
          <cell r="AF2305">
            <v>35</v>
          </cell>
          <cell r="AG2305">
            <v>40</v>
          </cell>
          <cell r="AH2305">
            <v>700</v>
          </cell>
          <cell r="AJ2305">
            <v>0</v>
          </cell>
          <cell r="AL2305">
            <v>72</v>
          </cell>
          <cell r="AM2305">
            <v>24</v>
          </cell>
          <cell r="AN2305">
            <v>2520</v>
          </cell>
          <cell r="AO2305">
            <v>144</v>
          </cell>
          <cell r="AP2305" t="e">
            <v>#N/A</v>
          </cell>
          <cell r="AQ2305" t="e">
            <v>#N/A</v>
          </cell>
          <cell r="AR2305" t="e">
            <v>#N/A</v>
          </cell>
          <cell r="AS2305" t="e">
            <v>#N/A</v>
          </cell>
          <cell r="AT2305" t="e">
            <v>#N/A</v>
          </cell>
        </row>
        <row r="2306">
          <cell r="B2306" t="str">
            <v>T0303114B-2</v>
          </cell>
          <cell r="C2306" t="str">
            <v>T0373029;A</v>
          </cell>
          <cell r="D2306" t="str">
            <v>F-RP</v>
          </cell>
          <cell r="E2306" t="e">
            <v>#N/A</v>
          </cell>
          <cell r="F2306" t="e">
            <v>#N/A</v>
          </cell>
          <cell r="G2306" t="e">
            <v>#N/A</v>
          </cell>
          <cell r="H2306">
            <v>510</v>
          </cell>
          <cell r="I2306" t="e">
            <v>#N/A</v>
          </cell>
          <cell r="J2306" t="e">
            <v>#N/A</v>
          </cell>
          <cell r="K2306" t="str">
            <v>T2513;PRS100</v>
          </cell>
          <cell r="L2306">
            <v>0</v>
          </cell>
          <cell r="M2306">
            <v>-54</v>
          </cell>
          <cell r="N2306" t="str">
            <v>36X1</v>
          </cell>
          <cell r="O2306" t="str">
            <v>Compression</v>
          </cell>
          <cell r="P2306" t="str">
            <v>Sub.Cont.</v>
          </cell>
          <cell r="Q2306" t="str">
            <v>NO</v>
          </cell>
          <cell r="R2306" t="str">
            <v>-</v>
          </cell>
          <cell r="S2306">
            <v>100</v>
          </cell>
          <cell r="T2306">
            <v>5</v>
          </cell>
          <cell r="U2306">
            <v>15</v>
          </cell>
          <cell r="V2306">
            <v>100</v>
          </cell>
          <cell r="W2306">
            <v>4</v>
          </cell>
          <cell r="Y2306">
            <v>4</v>
          </cell>
          <cell r="Z2306">
            <v>2000</v>
          </cell>
          <cell r="AA2306">
            <v>180</v>
          </cell>
          <cell r="AB2306">
            <v>3</v>
          </cell>
          <cell r="AC2306">
            <v>50</v>
          </cell>
          <cell r="AD2306" t="str">
            <v>RK</v>
          </cell>
          <cell r="AE2306">
            <v>0</v>
          </cell>
          <cell r="AF2306">
            <v>36</v>
          </cell>
          <cell r="AG2306">
            <v>40</v>
          </cell>
          <cell r="AH2306">
            <v>720</v>
          </cell>
          <cell r="AJ2306">
            <v>0</v>
          </cell>
          <cell r="AL2306">
            <v>81</v>
          </cell>
          <cell r="AM2306">
            <v>27</v>
          </cell>
          <cell r="AN2306">
            <v>2916</v>
          </cell>
          <cell r="AO2306">
            <v>162</v>
          </cell>
          <cell r="AP2306" t="e">
            <v>#N/A</v>
          </cell>
          <cell r="AQ2306" t="e">
            <v>#N/A</v>
          </cell>
          <cell r="AR2306" t="e">
            <v>#N/A</v>
          </cell>
          <cell r="AS2306" t="e">
            <v>#N/A</v>
          </cell>
          <cell r="AT2306" t="e">
            <v>#N/A</v>
          </cell>
        </row>
        <row r="2307">
          <cell r="B2307" t="str">
            <v>TF30005</v>
          </cell>
          <cell r="C2307" t="str">
            <v>TF30005;A</v>
          </cell>
          <cell r="D2307" t="str">
            <v>F-KSA</v>
          </cell>
          <cell r="E2307" t="str">
            <v>TOSHIBA C</v>
          </cell>
          <cell r="F2307" t="str">
            <v>-</v>
          </cell>
          <cell r="G2307" t="str">
            <v>SPACER H-GRILLE</v>
          </cell>
          <cell r="H2307">
            <v>510</v>
          </cell>
          <cell r="I2307" t="e">
            <v>#N/A</v>
          </cell>
          <cell r="J2307" t="e">
            <v>#N/A</v>
          </cell>
          <cell r="K2307" t="str">
            <v>E2771;PRS081</v>
          </cell>
          <cell r="L2307" t="e">
            <v>#N/A</v>
          </cell>
          <cell r="M2307" t="e">
            <v>#N/A</v>
          </cell>
          <cell r="N2307" t="str">
            <v>64X1</v>
          </cell>
          <cell r="O2307" t="str">
            <v>Compression</v>
          </cell>
          <cell r="P2307" t="str">
            <v>Sub.Cont.</v>
          </cell>
          <cell r="Q2307" t="str">
            <v>NO</v>
          </cell>
          <cell r="R2307" t="str">
            <v>-</v>
          </cell>
          <cell r="S2307">
            <v>100</v>
          </cell>
          <cell r="T2307">
            <v>4</v>
          </cell>
          <cell r="U2307">
            <v>15</v>
          </cell>
          <cell r="V2307">
            <v>240</v>
          </cell>
          <cell r="W2307">
            <v>3</v>
          </cell>
          <cell r="Y2307">
            <v>5</v>
          </cell>
          <cell r="Z2307">
            <v>176</v>
          </cell>
          <cell r="AA2307">
            <v>180</v>
          </cell>
          <cell r="AB2307">
            <v>5</v>
          </cell>
          <cell r="AC2307">
            <v>50</v>
          </cell>
          <cell r="AD2307" t="str">
            <v>SE</v>
          </cell>
          <cell r="AE2307">
            <v>0</v>
          </cell>
          <cell r="AF2307">
            <v>64</v>
          </cell>
          <cell r="AG2307" t="e">
            <v>#N/A</v>
          </cell>
          <cell r="AH2307" t="e">
            <v>#N/A</v>
          </cell>
          <cell r="AJ2307">
            <v>0</v>
          </cell>
          <cell r="AL2307">
            <v>114</v>
          </cell>
          <cell r="AM2307">
            <v>38</v>
          </cell>
          <cell r="AN2307">
            <v>7296</v>
          </cell>
          <cell r="AO2307">
            <v>20.064</v>
          </cell>
          <cell r="AP2307" t="e">
            <v>#N/A</v>
          </cell>
          <cell r="AQ2307" t="e">
            <v>#N/A</v>
          </cell>
          <cell r="AR2307" t="e">
            <v>#N/A</v>
          </cell>
          <cell r="AS2307" t="e">
            <v>#N/A</v>
          </cell>
          <cell r="AT2307" t="e">
            <v>#N/A</v>
          </cell>
        </row>
        <row r="2308">
          <cell r="B2308" t="str">
            <v>TF31003</v>
          </cell>
          <cell r="C2308" t="str">
            <v>TF31003;A</v>
          </cell>
          <cell r="D2308" t="str">
            <v>F-TEP</v>
          </cell>
          <cell r="E2308" t="str">
            <v>FORMULA</v>
          </cell>
          <cell r="F2308" t="str">
            <v>-</v>
          </cell>
          <cell r="G2308" t="str">
            <v>SUPPER KING</v>
          </cell>
          <cell r="H2308">
            <v>510</v>
          </cell>
          <cell r="I2308" t="e">
            <v>#N/A</v>
          </cell>
          <cell r="J2308" t="e">
            <v>#N/A</v>
          </cell>
          <cell r="K2308" t="str">
            <v>E2771;PRS080</v>
          </cell>
          <cell r="L2308" t="e">
            <v>#N/A</v>
          </cell>
          <cell r="M2308" t="e">
            <v>#N/A</v>
          </cell>
          <cell r="N2308" t="str">
            <v>49x1</v>
          </cell>
          <cell r="O2308" t="str">
            <v>Compression</v>
          </cell>
          <cell r="P2308" t="str">
            <v>Sub.Cont.</v>
          </cell>
          <cell r="Q2308" t="str">
            <v>NO</v>
          </cell>
          <cell r="R2308" t="str">
            <v>-</v>
          </cell>
          <cell r="S2308">
            <v>100</v>
          </cell>
          <cell r="T2308">
            <v>9</v>
          </cell>
          <cell r="U2308">
            <v>35</v>
          </cell>
          <cell r="V2308">
            <v>35</v>
          </cell>
          <cell r="W2308">
            <v>3</v>
          </cell>
          <cell r="Y2308">
            <v>3</v>
          </cell>
          <cell r="Z2308">
            <v>315</v>
          </cell>
          <cell r="AA2308">
            <v>180</v>
          </cell>
          <cell r="AB2308">
            <v>3</v>
          </cell>
          <cell r="AC2308">
            <v>50</v>
          </cell>
          <cell r="AD2308" t="str">
            <v>RK</v>
          </cell>
          <cell r="AE2308">
            <v>0</v>
          </cell>
          <cell r="AF2308">
            <v>49</v>
          </cell>
          <cell r="AG2308" t="e">
            <v>#N/A</v>
          </cell>
          <cell r="AH2308" t="e">
            <v>#N/A</v>
          </cell>
          <cell r="AJ2308">
            <v>0</v>
          </cell>
          <cell r="AL2308">
            <v>114</v>
          </cell>
          <cell r="AM2308">
            <v>38</v>
          </cell>
          <cell r="AN2308">
            <v>5586</v>
          </cell>
          <cell r="AO2308">
            <v>35.909999999999997</v>
          </cell>
          <cell r="AP2308" t="e">
            <v>#N/A</v>
          </cell>
          <cell r="AQ2308" t="e">
            <v>#N/A</v>
          </cell>
          <cell r="AR2308" t="e">
            <v>#N/A</v>
          </cell>
          <cell r="AS2308" t="e">
            <v>#N/A</v>
          </cell>
          <cell r="AT2308" t="e">
            <v>#N/A</v>
          </cell>
        </row>
        <row r="2309">
          <cell r="B2309" t="str">
            <v>TF32003</v>
          </cell>
          <cell r="C2309" t="str">
            <v>TF32003;A</v>
          </cell>
          <cell r="D2309" t="str">
            <v>F-TGI</v>
          </cell>
          <cell r="E2309" t="str">
            <v>H. LOCK</v>
          </cell>
          <cell r="F2309" t="str">
            <v>IRC</v>
          </cell>
          <cell r="G2309" t="str">
            <v>BOOT RUBBER</v>
          </cell>
          <cell r="H2309">
            <v>510</v>
          </cell>
          <cell r="I2309" t="e">
            <v>#N/A</v>
          </cell>
          <cell r="J2309" t="e">
            <v>#N/A</v>
          </cell>
          <cell r="K2309" t="str">
            <v>E2771;PRS080</v>
          </cell>
          <cell r="L2309" t="e">
            <v>#N/A</v>
          </cell>
          <cell r="M2309" t="e">
            <v>#N/A</v>
          </cell>
          <cell r="N2309" t="str">
            <v>49x1</v>
          </cell>
          <cell r="O2309" t="str">
            <v>Compression</v>
          </cell>
          <cell r="P2309" t="str">
            <v>Sub.Cont.</v>
          </cell>
          <cell r="Q2309" t="str">
            <v>NO</v>
          </cell>
          <cell r="R2309" t="str">
            <v>-</v>
          </cell>
          <cell r="S2309">
            <v>100</v>
          </cell>
          <cell r="T2309">
            <v>8</v>
          </cell>
          <cell r="U2309">
            <v>12</v>
          </cell>
          <cell r="V2309">
            <v>185</v>
          </cell>
          <cell r="W2309">
            <v>4</v>
          </cell>
          <cell r="Y2309">
            <v>3</v>
          </cell>
          <cell r="Z2309">
            <v>217</v>
          </cell>
          <cell r="AA2309">
            <v>180</v>
          </cell>
          <cell r="AB2309">
            <v>7</v>
          </cell>
          <cell r="AC2309">
            <v>40</v>
          </cell>
          <cell r="AD2309" t="str">
            <v>RK</v>
          </cell>
          <cell r="AE2309">
            <v>0</v>
          </cell>
          <cell r="AF2309">
            <v>49</v>
          </cell>
          <cell r="AG2309" t="e">
            <v>#N/A</v>
          </cell>
          <cell r="AH2309" t="e">
            <v>#N/A</v>
          </cell>
          <cell r="AJ2309">
            <v>0</v>
          </cell>
          <cell r="AL2309">
            <v>114</v>
          </cell>
          <cell r="AM2309">
            <v>38</v>
          </cell>
          <cell r="AN2309">
            <v>5586</v>
          </cell>
          <cell r="AO2309">
            <v>24.738</v>
          </cell>
          <cell r="AP2309" t="e">
            <v>#N/A</v>
          </cell>
          <cell r="AQ2309" t="e">
            <v>#N/A</v>
          </cell>
          <cell r="AR2309" t="e">
            <v>#N/A</v>
          </cell>
          <cell r="AS2309" t="e">
            <v>#N/A</v>
          </cell>
          <cell r="AT2309" t="e">
            <v>#N/A</v>
          </cell>
        </row>
        <row r="2310">
          <cell r="B2310" t="str">
            <v>TFO-73136-1000-D</v>
          </cell>
          <cell r="C2310" t="str">
            <v>TFO-73136-1000-D;A</v>
          </cell>
          <cell r="D2310" t="e">
            <v>#N/A</v>
          </cell>
          <cell r="E2310" t="str">
            <v>H. LOCK</v>
          </cell>
          <cell r="F2310" t="str">
            <v>IRC</v>
          </cell>
          <cell r="G2310" t="str">
            <v>BOOT RUBBER</v>
          </cell>
          <cell r="H2310">
            <v>510</v>
          </cell>
          <cell r="I2310" t="e">
            <v>#N/A</v>
          </cell>
          <cell r="J2310" t="e">
            <v>#N/A</v>
          </cell>
          <cell r="K2310" t="str">
            <v>E2560;PRS080</v>
          </cell>
          <cell r="L2310">
            <v>73</v>
          </cell>
          <cell r="M2310">
            <v>15555.555555555555</v>
          </cell>
          <cell r="N2310" t="str">
            <v>16x1</v>
          </cell>
          <cell r="O2310" t="str">
            <v>Transfer</v>
          </cell>
          <cell r="P2310" t="str">
            <v>Sub.Cont.</v>
          </cell>
          <cell r="Q2310" t="str">
            <v>NO</v>
          </cell>
          <cell r="R2310" t="str">
            <v>-</v>
          </cell>
          <cell r="S2310">
            <v>100</v>
          </cell>
          <cell r="T2310">
            <v>1</v>
          </cell>
          <cell r="U2310">
            <v>140</v>
          </cell>
          <cell r="V2310">
            <v>147</v>
          </cell>
          <cell r="W2310">
            <v>4</v>
          </cell>
          <cell r="Y2310">
            <v>3</v>
          </cell>
          <cell r="Z2310">
            <v>72</v>
          </cell>
          <cell r="AA2310">
            <v>175</v>
          </cell>
          <cell r="AB2310">
            <v>5</v>
          </cell>
          <cell r="AC2310">
            <v>40</v>
          </cell>
          <cell r="AD2310" t="str">
            <v>RK</v>
          </cell>
          <cell r="AE2310">
            <v>0</v>
          </cell>
          <cell r="AF2310">
            <v>16</v>
          </cell>
          <cell r="AG2310">
            <v>73</v>
          </cell>
          <cell r="AH2310">
            <v>16222.222222222223</v>
          </cell>
          <cell r="AJ2310">
            <v>0</v>
          </cell>
          <cell r="AL2310">
            <v>114</v>
          </cell>
          <cell r="AM2310">
            <v>38</v>
          </cell>
          <cell r="AN2310">
            <v>1824</v>
          </cell>
          <cell r="AO2310">
            <v>8.2080000000000002</v>
          </cell>
          <cell r="AP2310" t="e">
            <v>#N/A</v>
          </cell>
          <cell r="AQ2310" t="e">
            <v>#N/A</v>
          </cell>
          <cell r="AR2310" t="e">
            <v>#N/A</v>
          </cell>
          <cell r="AS2310" t="e">
            <v>#N/A</v>
          </cell>
          <cell r="AT2310" t="e">
            <v>#N/A</v>
          </cell>
        </row>
        <row r="2311">
          <cell r="B2311" t="str">
            <v>TG026149-0211</v>
          </cell>
          <cell r="C2311" t="str">
            <v>TG026149-0211</v>
          </cell>
          <cell r="D2311" t="str">
            <v>F-TPS</v>
          </cell>
          <cell r="E2311" t="str">
            <v>H. LOCK</v>
          </cell>
          <cell r="F2311" t="str">
            <v>IRC</v>
          </cell>
          <cell r="G2311" t="str">
            <v>BOOT RUBBER</v>
          </cell>
          <cell r="H2311" t="str">
            <v>TEE</v>
          </cell>
          <cell r="I2311" t="e">
            <v>#N/A</v>
          </cell>
          <cell r="J2311" t="e">
            <v>#N/A</v>
          </cell>
          <cell r="K2311" t="str">
            <v>N-2435</v>
          </cell>
          <cell r="L2311" t="e">
            <v>#N/A</v>
          </cell>
          <cell r="M2311" t="e">
            <v>#N/A</v>
          </cell>
          <cell r="N2311" t="str">
            <v>6x1,4x1</v>
          </cell>
          <cell r="O2311" t="str">
            <v>Comprssion</v>
          </cell>
          <cell r="P2311" t="str">
            <v>Sub.Cont.</v>
          </cell>
          <cell r="Q2311" t="str">
            <v>NO</v>
          </cell>
          <cell r="R2311" t="str">
            <v>-</v>
          </cell>
          <cell r="S2311">
            <v>120</v>
          </cell>
          <cell r="T2311">
            <v>5</v>
          </cell>
          <cell r="U2311">
            <v>10</v>
          </cell>
          <cell r="V2311">
            <v>150</v>
          </cell>
          <cell r="W2311">
            <v>4</v>
          </cell>
          <cell r="Y2311">
            <v>7</v>
          </cell>
          <cell r="Z2311">
            <v>56.16</v>
          </cell>
          <cell r="AA2311">
            <v>180</v>
          </cell>
          <cell r="AB2311">
            <v>3</v>
          </cell>
          <cell r="AC2311">
            <v>40</v>
          </cell>
          <cell r="AD2311" t="str">
            <v>SE</v>
          </cell>
          <cell r="AE2311">
            <v>0</v>
          </cell>
          <cell r="AF2311">
            <v>4</v>
          </cell>
          <cell r="AG2311" t="e">
            <v>#N/A</v>
          </cell>
          <cell r="AH2311" t="e">
            <v>#N/A</v>
          </cell>
          <cell r="AJ2311">
            <v>0</v>
          </cell>
          <cell r="AL2311" t="e">
            <v>#N/A</v>
          </cell>
          <cell r="AM2311" t="e">
            <v>#N/A</v>
          </cell>
          <cell r="AN2311" t="e">
            <v>#N/A</v>
          </cell>
          <cell r="AO2311" t="e">
            <v>#N/A</v>
          </cell>
          <cell r="AP2311" t="e">
            <v>#N/A</v>
          </cell>
          <cell r="AQ2311" t="e">
            <v>#N/A</v>
          </cell>
          <cell r="AR2311" t="e">
            <v>#N/A</v>
          </cell>
          <cell r="AS2311" t="e">
            <v>#N/A</v>
          </cell>
          <cell r="AT2311" t="e">
            <v>#N/A</v>
          </cell>
        </row>
        <row r="2312">
          <cell r="B2312" t="str">
            <v>TG028062-6290</v>
          </cell>
          <cell r="C2312" t="str">
            <v>TG028062-6290;A</v>
          </cell>
          <cell r="D2312" t="str">
            <v>F-TEP</v>
          </cell>
          <cell r="E2312" t="str">
            <v>H. LOCK</v>
          </cell>
          <cell r="F2312" t="str">
            <v>-</v>
          </cell>
          <cell r="G2312" t="str">
            <v>GROMMET</v>
          </cell>
          <cell r="H2312">
            <v>510</v>
          </cell>
          <cell r="I2312" t="e">
            <v>#N/A</v>
          </cell>
          <cell r="J2312" t="e">
            <v>#N/A</v>
          </cell>
          <cell r="K2312" t="str">
            <v>C2558;PRS080</v>
          </cell>
          <cell r="L2312" t="e">
            <v>#N/A</v>
          </cell>
          <cell r="M2312" t="e">
            <v>#N/A</v>
          </cell>
          <cell r="N2312" t="str">
            <v>16x1</v>
          </cell>
          <cell r="O2312" t="str">
            <v>Transfer</v>
          </cell>
          <cell r="P2312" t="str">
            <v>Sub.Cont.</v>
          </cell>
          <cell r="Q2312" t="str">
            <v>NO</v>
          </cell>
          <cell r="R2312" t="str">
            <v>-</v>
          </cell>
          <cell r="S2312">
            <v>120</v>
          </cell>
          <cell r="T2312">
            <v>1</v>
          </cell>
          <cell r="U2312">
            <v>125</v>
          </cell>
          <cell r="V2312">
            <v>125</v>
          </cell>
          <cell r="W2312">
            <v>7</v>
          </cell>
          <cell r="Y2312">
            <v>7</v>
          </cell>
          <cell r="Z2312">
            <v>35</v>
          </cell>
          <cell r="AA2312">
            <v>175</v>
          </cell>
          <cell r="AB2312">
            <v>10</v>
          </cell>
          <cell r="AC2312">
            <v>40</v>
          </cell>
          <cell r="AD2312" t="str">
            <v>RK</v>
          </cell>
          <cell r="AE2312">
            <v>0</v>
          </cell>
          <cell r="AF2312">
            <v>16</v>
          </cell>
          <cell r="AG2312" t="e">
            <v>#N/A</v>
          </cell>
          <cell r="AH2312" t="e">
            <v>#N/A</v>
          </cell>
          <cell r="AJ2312">
            <v>0</v>
          </cell>
          <cell r="AL2312">
            <v>96</v>
          </cell>
          <cell r="AM2312">
            <v>32</v>
          </cell>
          <cell r="AN2312">
            <v>1536</v>
          </cell>
          <cell r="AO2312">
            <v>3.36</v>
          </cell>
          <cell r="AP2312" t="e">
            <v>#N/A</v>
          </cell>
          <cell r="AQ2312" t="e">
            <v>#N/A</v>
          </cell>
          <cell r="AR2312" t="e">
            <v>#N/A</v>
          </cell>
          <cell r="AS2312" t="e">
            <v>#N/A</v>
          </cell>
          <cell r="AT2312" t="e">
            <v>#N/A</v>
          </cell>
        </row>
        <row r="2313">
          <cell r="B2313" t="str">
            <v>TG028062-6290B</v>
          </cell>
          <cell r="C2313" t="str">
            <v>TG028062-6290;A</v>
          </cell>
          <cell r="D2313" t="e">
            <v>#N/A</v>
          </cell>
          <cell r="E2313" t="str">
            <v>AAP</v>
          </cell>
          <cell r="F2313" t="str">
            <v>IRC</v>
          </cell>
          <cell r="G2313" t="str">
            <v>SEAT BASE</v>
          </cell>
          <cell r="H2313">
            <v>510</v>
          </cell>
          <cell r="I2313" t="e">
            <v>#N/A</v>
          </cell>
          <cell r="J2313" t="e">
            <v>#N/A</v>
          </cell>
          <cell r="K2313" t="str">
            <v>C2558;PRS080</v>
          </cell>
          <cell r="L2313" t="e">
            <v>#N/A</v>
          </cell>
          <cell r="M2313" t="e">
            <v>#N/A</v>
          </cell>
          <cell r="N2313" t="str">
            <v>25x1</v>
          </cell>
          <cell r="O2313" t="str">
            <v>Compression</v>
          </cell>
          <cell r="P2313" t="str">
            <v>Press 510</v>
          </cell>
          <cell r="Q2313" t="str">
            <v>NO</v>
          </cell>
          <cell r="R2313" t="str">
            <v>-</v>
          </cell>
          <cell r="S2313">
            <v>160</v>
          </cell>
          <cell r="T2313">
            <v>18</v>
          </cell>
          <cell r="U2313">
            <v>50</v>
          </cell>
          <cell r="V2313">
            <v>50</v>
          </cell>
          <cell r="W2313">
            <v>5</v>
          </cell>
          <cell r="Y2313">
            <v>6</v>
          </cell>
          <cell r="Z2313">
            <v>50</v>
          </cell>
          <cell r="AA2313">
            <v>170</v>
          </cell>
          <cell r="AB2313">
            <v>15</v>
          </cell>
          <cell r="AC2313">
            <v>60</v>
          </cell>
          <cell r="AD2313" t="str">
            <v>RK</v>
          </cell>
          <cell r="AE2313">
            <v>0</v>
          </cell>
          <cell r="AF2313">
            <v>25</v>
          </cell>
          <cell r="AG2313" t="e">
            <v>#N/A</v>
          </cell>
          <cell r="AH2313" t="e">
            <v>#N/A</v>
          </cell>
          <cell r="AJ2313">
            <v>0</v>
          </cell>
          <cell r="AL2313">
            <v>102</v>
          </cell>
          <cell r="AM2313">
            <v>34</v>
          </cell>
          <cell r="AN2313">
            <v>2550</v>
          </cell>
          <cell r="AO2313">
            <v>5.0999999999999996</v>
          </cell>
          <cell r="AP2313">
            <v>813</v>
          </cell>
          <cell r="AQ2313" t="e">
            <v>#N/A</v>
          </cell>
          <cell r="AR2313" t="e">
            <v>#N/A</v>
          </cell>
          <cell r="AS2313" t="e">
            <v>#N/A</v>
          </cell>
          <cell r="AT2313" t="e">
            <v>#N/A</v>
          </cell>
        </row>
        <row r="2314">
          <cell r="B2314" t="str">
            <v>TG028062-6290C</v>
          </cell>
          <cell r="C2314" t="str">
            <v>TG028062-6290;A</v>
          </cell>
          <cell r="D2314" t="e">
            <v>#N/A</v>
          </cell>
          <cell r="E2314" t="str">
            <v>AAP</v>
          </cell>
          <cell r="F2314" t="str">
            <v>IRC</v>
          </cell>
          <cell r="G2314" t="str">
            <v>SEAT BASE</v>
          </cell>
          <cell r="H2314">
            <v>510</v>
          </cell>
          <cell r="I2314" t="e">
            <v>#N/A</v>
          </cell>
          <cell r="J2314" t="e">
            <v>#N/A</v>
          </cell>
          <cell r="K2314" t="str">
            <v>C2558;PRS080</v>
          </cell>
          <cell r="L2314" t="e">
            <v>#N/A</v>
          </cell>
          <cell r="M2314" t="e">
            <v>#N/A</v>
          </cell>
          <cell r="N2314" t="str">
            <v>25x1</v>
          </cell>
          <cell r="O2314" t="str">
            <v>Compression</v>
          </cell>
          <cell r="P2314" t="str">
            <v>Sub.Cont.</v>
          </cell>
          <cell r="Q2314" t="str">
            <v>NO</v>
          </cell>
          <cell r="R2314" t="str">
            <v>-</v>
          </cell>
          <cell r="S2314">
            <v>100</v>
          </cell>
          <cell r="T2314">
            <v>8</v>
          </cell>
          <cell r="U2314">
            <v>33</v>
          </cell>
          <cell r="V2314">
            <v>33</v>
          </cell>
          <cell r="W2314">
            <v>6</v>
          </cell>
          <cell r="Y2314">
            <v>0</v>
          </cell>
          <cell r="Z2314">
            <v>50</v>
          </cell>
          <cell r="AA2314">
            <v>170</v>
          </cell>
          <cell r="AB2314">
            <v>5</v>
          </cell>
          <cell r="AC2314">
            <v>40</v>
          </cell>
          <cell r="AD2314" t="str">
            <v>RK</v>
          </cell>
          <cell r="AE2314">
            <v>0</v>
          </cell>
          <cell r="AF2314">
            <v>25</v>
          </cell>
          <cell r="AG2314" t="e">
            <v>#N/A</v>
          </cell>
          <cell r="AH2314" t="e">
            <v>#N/A</v>
          </cell>
          <cell r="AJ2314">
            <v>0</v>
          </cell>
          <cell r="AL2314">
            <v>102</v>
          </cell>
          <cell r="AM2314">
            <v>34</v>
          </cell>
          <cell r="AN2314">
            <v>2550</v>
          </cell>
          <cell r="AO2314">
            <v>5.0999999999999996</v>
          </cell>
          <cell r="AP2314" t="e">
            <v>#N/A</v>
          </cell>
          <cell r="AQ2314" t="e">
            <v>#N/A</v>
          </cell>
          <cell r="AR2314" t="e">
            <v>#N/A</v>
          </cell>
          <cell r="AS2314" t="e">
            <v>#N/A</v>
          </cell>
          <cell r="AT2314" t="e">
            <v>#N/A</v>
          </cell>
        </row>
        <row r="2315">
          <cell r="B2315" t="str">
            <v>TG028062-6370B</v>
          </cell>
          <cell r="C2315" t="str">
            <v>TG028062-6370;A</v>
          </cell>
          <cell r="D2315" t="e">
            <v>#N/A</v>
          </cell>
          <cell r="E2315" t="str">
            <v>DENSO</v>
          </cell>
          <cell r="F2315" t="str">
            <v>-</v>
          </cell>
          <cell r="G2315" t="str">
            <v>PLUG</v>
          </cell>
          <cell r="H2315">
            <v>510</v>
          </cell>
          <cell r="I2315" t="e">
            <v>#N/A</v>
          </cell>
          <cell r="J2315" t="e">
            <v>#N/A</v>
          </cell>
          <cell r="K2315" t="str">
            <v>C2558;PRS080</v>
          </cell>
          <cell r="L2315" t="e">
            <v>#N/A</v>
          </cell>
          <cell r="M2315" t="e">
            <v>#N/A</v>
          </cell>
          <cell r="N2315" t="str">
            <v>25x1</v>
          </cell>
          <cell r="O2315" t="str">
            <v>Transfer</v>
          </cell>
          <cell r="P2315" t="str">
            <v>Sub.Cont.</v>
          </cell>
          <cell r="Q2315" t="str">
            <v>NO</v>
          </cell>
          <cell r="R2315" t="str">
            <v>-</v>
          </cell>
          <cell r="S2315">
            <v>100</v>
          </cell>
          <cell r="T2315">
            <v>1</v>
          </cell>
          <cell r="U2315">
            <v>90</v>
          </cell>
          <cell r="V2315">
            <v>90</v>
          </cell>
          <cell r="W2315">
            <v>8</v>
          </cell>
          <cell r="Y2315">
            <v>4</v>
          </cell>
          <cell r="Z2315">
            <v>50</v>
          </cell>
          <cell r="AA2315">
            <v>170</v>
          </cell>
          <cell r="AB2315">
            <v>7</v>
          </cell>
          <cell r="AC2315">
            <v>50</v>
          </cell>
          <cell r="AD2315" t="str">
            <v>RK</v>
          </cell>
          <cell r="AE2315">
            <v>0</v>
          </cell>
          <cell r="AF2315">
            <v>25</v>
          </cell>
          <cell r="AG2315" t="e">
            <v>#N/A</v>
          </cell>
          <cell r="AH2315" t="e">
            <v>#N/A</v>
          </cell>
          <cell r="AJ2315">
            <v>0</v>
          </cell>
          <cell r="AL2315">
            <v>102</v>
          </cell>
          <cell r="AM2315">
            <v>34</v>
          </cell>
          <cell r="AN2315">
            <v>2550</v>
          </cell>
          <cell r="AO2315">
            <v>5.0999999999999996</v>
          </cell>
          <cell r="AP2315" t="e">
            <v>#N/A</v>
          </cell>
          <cell r="AQ2315" t="e">
            <v>#N/A</v>
          </cell>
          <cell r="AR2315" t="e">
            <v>#N/A</v>
          </cell>
          <cell r="AS2315" t="e">
            <v>#N/A</v>
          </cell>
          <cell r="AT2315" t="e">
            <v>#N/A</v>
          </cell>
        </row>
        <row r="2316">
          <cell r="B2316" t="str">
            <v>TG028065-6370</v>
          </cell>
          <cell r="C2316" t="str">
            <v>TG028065-6370;A</v>
          </cell>
          <cell r="D2316" t="e">
            <v>#N/A</v>
          </cell>
          <cell r="E2316" t="str">
            <v>DENSO</v>
          </cell>
          <cell r="F2316" t="str">
            <v>.</v>
          </cell>
          <cell r="G2316" t="str">
            <v>ACCORD</v>
          </cell>
          <cell r="H2316">
            <v>510</v>
          </cell>
          <cell r="I2316" t="e">
            <v>#N/A</v>
          </cell>
          <cell r="J2316" t="e">
            <v>#N/A</v>
          </cell>
          <cell r="K2316" t="str">
            <v>C2558;PRS080</v>
          </cell>
          <cell r="L2316" t="e">
            <v>#N/A</v>
          </cell>
          <cell r="M2316" t="e">
            <v>#N/A</v>
          </cell>
          <cell r="N2316" t="str">
            <v>25x1</v>
          </cell>
          <cell r="Z2316">
            <v>50</v>
          </cell>
          <cell r="AF2316">
            <v>25</v>
          </cell>
          <cell r="AG2316" t="e">
            <v>#N/A</v>
          </cell>
          <cell r="AH2316" t="e">
            <v>#N/A</v>
          </cell>
          <cell r="AL2316">
            <v>102</v>
          </cell>
          <cell r="AM2316">
            <v>34</v>
          </cell>
          <cell r="AN2316">
            <v>2550</v>
          </cell>
          <cell r="AO2316">
            <v>5.0999999999999996</v>
          </cell>
        </row>
        <row r="2317">
          <cell r="B2317" t="str">
            <v>TG028065-6370</v>
          </cell>
          <cell r="C2317" t="str">
            <v>TG028065-6370;A</v>
          </cell>
          <cell r="D2317" t="e">
            <v>#N/A</v>
          </cell>
          <cell r="E2317" t="str">
            <v>DENSO</v>
          </cell>
          <cell r="F2317" t="str">
            <v>-</v>
          </cell>
          <cell r="G2317" t="str">
            <v>PLUG</v>
          </cell>
          <cell r="H2317">
            <v>510</v>
          </cell>
          <cell r="I2317" t="e">
            <v>#N/A</v>
          </cell>
          <cell r="J2317" t="e">
            <v>#N/A</v>
          </cell>
          <cell r="K2317" t="str">
            <v>C2558;PRS080</v>
          </cell>
          <cell r="L2317" t="e">
            <v>#N/A</v>
          </cell>
          <cell r="M2317" t="e">
            <v>#N/A</v>
          </cell>
          <cell r="N2317" t="str">
            <v>16x1</v>
          </cell>
          <cell r="O2317" t="str">
            <v>Compression</v>
          </cell>
          <cell r="P2317" t="str">
            <v>Sub.Cont.</v>
          </cell>
          <cell r="Q2317" t="str">
            <v>NO</v>
          </cell>
          <cell r="R2317" t="str">
            <v>-</v>
          </cell>
          <cell r="S2317">
            <v>120</v>
          </cell>
          <cell r="T2317">
            <v>8</v>
          </cell>
          <cell r="U2317">
            <v>60</v>
          </cell>
          <cell r="V2317">
            <v>60</v>
          </cell>
          <cell r="W2317">
            <v>4</v>
          </cell>
          <cell r="Y2317">
            <v>6</v>
          </cell>
          <cell r="Z2317">
            <v>35</v>
          </cell>
          <cell r="AA2317">
            <v>165</v>
          </cell>
          <cell r="AB2317">
            <v>10</v>
          </cell>
          <cell r="AC2317">
            <v>60</v>
          </cell>
          <cell r="AD2317" t="str">
            <v>RK</v>
          </cell>
          <cell r="AE2317">
            <v>0</v>
          </cell>
          <cell r="AF2317">
            <v>16</v>
          </cell>
          <cell r="AG2317" t="e">
            <v>#N/A</v>
          </cell>
          <cell r="AH2317" t="e">
            <v>#N/A</v>
          </cell>
          <cell r="AJ2317">
            <v>0</v>
          </cell>
          <cell r="AL2317">
            <v>120</v>
          </cell>
          <cell r="AM2317">
            <v>40</v>
          </cell>
          <cell r="AN2317">
            <v>1920</v>
          </cell>
          <cell r="AO2317">
            <v>4.2</v>
          </cell>
          <cell r="AP2317" t="e">
            <v>#N/A</v>
          </cell>
          <cell r="AQ2317" t="e">
            <v>#N/A</v>
          </cell>
          <cell r="AR2317" t="e">
            <v>#N/A</v>
          </cell>
          <cell r="AS2317" t="e">
            <v>#N/A</v>
          </cell>
          <cell r="AT2317" t="e">
            <v>#N/A</v>
          </cell>
        </row>
        <row r="2318">
          <cell r="B2318" t="str">
            <v>TG059901-1060</v>
          </cell>
          <cell r="C2318" t="str">
            <v>TG059901-1060</v>
          </cell>
          <cell r="D2318" t="str">
            <v>F-VK</v>
          </cell>
          <cell r="E2318" t="str">
            <v>DENSO</v>
          </cell>
          <cell r="F2318" t="str">
            <v>-</v>
          </cell>
          <cell r="G2318" t="str">
            <v>PLUG</v>
          </cell>
          <cell r="H2318" t="str">
            <v>VK</v>
          </cell>
          <cell r="I2318" t="e">
            <v>#N/A</v>
          </cell>
          <cell r="J2318" t="e">
            <v>#N/A</v>
          </cell>
          <cell r="K2318" t="str">
            <v>E-2519</v>
          </cell>
          <cell r="L2318" t="e">
            <v>#N/A</v>
          </cell>
          <cell r="M2318" t="e">
            <v>#N/A</v>
          </cell>
          <cell r="N2318" t="str">
            <v>25x1</v>
          </cell>
          <cell r="O2318" t="str">
            <v>Compression</v>
          </cell>
          <cell r="P2318" t="str">
            <v>Press Dep.</v>
          </cell>
          <cell r="Q2318" t="str">
            <v>NO</v>
          </cell>
          <cell r="R2318" t="str">
            <v>-</v>
          </cell>
          <cell r="S2318">
            <v>120</v>
          </cell>
          <cell r="T2318">
            <v>18</v>
          </cell>
          <cell r="U2318">
            <v>35</v>
          </cell>
          <cell r="V2318">
            <v>35</v>
          </cell>
          <cell r="W2318">
            <v>8</v>
          </cell>
          <cell r="Y2318">
            <v>5</v>
          </cell>
          <cell r="Z2318">
            <v>0</v>
          </cell>
          <cell r="AA2318">
            <v>175</v>
          </cell>
          <cell r="AB2318">
            <v>15</v>
          </cell>
          <cell r="AC2318">
            <v>62</v>
          </cell>
          <cell r="AD2318" t="str">
            <v>RK</v>
          </cell>
          <cell r="AE2318">
            <v>0</v>
          </cell>
          <cell r="AF2318">
            <v>25</v>
          </cell>
          <cell r="AG2318" t="e">
            <v>#N/A</v>
          </cell>
          <cell r="AH2318" t="e">
            <v>#N/A</v>
          </cell>
          <cell r="AJ2318">
            <v>0</v>
          </cell>
          <cell r="AL2318" t="e">
            <v>#N/A</v>
          </cell>
          <cell r="AM2318" t="e">
            <v>#N/A</v>
          </cell>
          <cell r="AN2318" t="e">
            <v>#N/A</v>
          </cell>
          <cell r="AO2318" t="e">
            <v>#N/A</v>
          </cell>
          <cell r="AP2318" t="e">
            <v>#N/A</v>
          </cell>
          <cell r="AQ2318" t="e">
            <v>#N/A</v>
          </cell>
          <cell r="AR2318" t="e">
            <v>#N/A</v>
          </cell>
          <cell r="AS2318" t="e">
            <v>#N/A</v>
          </cell>
          <cell r="AT2318" t="e">
            <v>#N/A</v>
          </cell>
        </row>
        <row r="2319">
          <cell r="B2319" t="str">
            <v>TG145021-3680</v>
          </cell>
          <cell r="C2319" t="str">
            <v>TG145021-3680</v>
          </cell>
          <cell r="D2319" t="str">
            <v>F-OTH</v>
          </cell>
          <cell r="E2319" t="str">
            <v>DENSO</v>
          </cell>
          <cell r="F2319" t="str">
            <v>-</v>
          </cell>
          <cell r="G2319" t="str">
            <v>PLUG</v>
          </cell>
          <cell r="I2319" t="e">
            <v>#N/A</v>
          </cell>
          <cell r="J2319" t="e">
            <v>#N/A</v>
          </cell>
          <cell r="K2319" t="str">
            <v>E-2559</v>
          </cell>
          <cell r="L2319" t="e">
            <v>#N/A</v>
          </cell>
          <cell r="M2319" t="e">
            <v>#N/A</v>
          </cell>
          <cell r="O2319" t="str">
            <v>Compression</v>
          </cell>
          <cell r="P2319" t="str">
            <v>Press Dep.</v>
          </cell>
          <cell r="Q2319" t="str">
            <v>NO</v>
          </cell>
          <cell r="R2319" t="str">
            <v>-</v>
          </cell>
          <cell r="S2319">
            <v>150</v>
          </cell>
          <cell r="T2319">
            <v>8</v>
          </cell>
          <cell r="U2319">
            <v>47</v>
          </cell>
          <cell r="V2319">
            <v>48</v>
          </cell>
          <cell r="W2319">
            <v>10</v>
          </cell>
          <cell r="Y2319">
            <v>10</v>
          </cell>
          <cell r="Z2319">
            <v>0</v>
          </cell>
          <cell r="AA2319">
            <v>175</v>
          </cell>
          <cell r="AB2319">
            <v>10</v>
          </cell>
          <cell r="AC2319">
            <v>62</v>
          </cell>
          <cell r="AD2319" t="str">
            <v>RK</v>
          </cell>
          <cell r="AE2319">
            <v>0</v>
          </cell>
          <cell r="AF2319">
            <v>0</v>
          </cell>
          <cell r="AG2319" t="e">
            <v>#N/A</v>
          </cell>
          <cell r="AH2319" t="e">
            <v>#N/A</v>
          </cell>
          <cell r="AJ2319">
            <v>0</v>
          </cell>
          <cell r="AL2319" t="e">
            <v>#N/A</v>
          </cell>
          <cell r="AM2319" t="e">
            <v>#N/A</v>
          </cell>
          <cell r="AN2319" t="e">
            <v>#N/A</v>
          </cell>
          <cell r="AO2319" t="e">
            <v>#N/A</v>
          </cell>
          <cell r="AP2319">
            <v>222</v>
          </cell>
          <cell r="AQ2319" t="e">
            <v>#N/A</v>
          </cell>
          <cell r="AR2319" t="str">
            <v>PRS510</v>
          </cell>
          <cell r="AS2319">
            <v>11.92</v>
          </cell>
          <cell r="AT2319" t="e">
            <v>#N/A</v>
          </cell>
        </row>
        <row r="2320">
          <cell r="B2320" t="str">
            <v>TG146625-2340</v>
          </cell>
          <cell r="C2320" t="str">
            <v>TG146625-2340</v>
          </cell>
          <cell r="D2320" t="str">
            <v>F-TPS</v>
          </cell>
          <cell r="E2320" t="str">
            <v>DENSO</v>
          </cell>
          <cell r="F2320" t="str">
            <v>VOLVO</v>
          </cell>
          <cell r="G2320" t="str">
            <v>-&gt;31-1571-10</v>
          </cell>
          <cell r="I2320" t="e">
            <v>#N/A</v>
          </cell>
          <cell r="J2320" t="e">
            <v>#N/A</v>
          </cell>
          <cell r="K2320" t="str">
            <v>E-2559</v>
          </cell>
          <cell r="L2320" t="e">
            <v>#N/A</v>
          </cell>
          <cell r="M2320" t="e">
            <v>#N/A</v>
          </cell>
          <cell r="N2320" t="str">
            <v>4x1</v>
          </cell>
          <cell r="O2320" t="str">
            <v>Compression</v>
          </cell>
          <cell r="P2320" t="str">
            <v>PRESS 510</v>
          </cell>
          <cell r="Q2320" t="str">
            <v>NO</v>
          </cell>
          <cell r="R2320" t="str">
            <v>-</v>
          </cell>
          <cell r="S2320">
            <v>150</v>
          </cell>
          <cell r="T2320">
            <v>32</v>
          </cell>
          <cell r="U2320">
            <v>30</v>
          </cell>
          <cell r="V2320">
            <v>30</v>
          </cell>
          <cell r="W2320">
            <v>6</v>
          </cell>
          <cell r="Y2320">
            <v>8</v>
          </cell>
          <cell r="Z2320">
            <v>49.92</v>
          </cell>
          <cell r="AA2320">
            <v>175</v>
          </cell>
          <cell r="AB2320">
            <v>15</v>
          </cell>
          <cell r="AC2320">
            <v>40</v>
          </cell>
          <cell r="AD2320" t="str">
            <v>SE</v>
          </cell>
          <cell r="AE2320">
            <v>0</v>
          </cell>
          <cell r="AF2320">
            <v>0</v>
          </cell>
          <cell r="AG2320" t="e">
            <v>#N/A</v>
          </cell>
          <cell r="AH2320" t="e">
            <v>#N/A</v>
          </cell>
          <cell r="AL2320" t="e">
            <v>#N/A</v>
          </cell>
          <cell r="AM2320" t="e">
            <v>#N/A</v>
          </cell>
          <cell r="AN2320" t="e">
            <v>#N/A</v>
          </cell>
          <cell r="AO2320" t="e">
            <v>#N/A</v>
          </cell>
          <cell r="AP2320">
            <v>0</v>
          </cell>
          <cell r="AQ2320" t="e">
            <v>#N/A</v>
          </cell>
          <cell r="AR2320" t="str">
            <v>PRS</v>
          </cell>
          <cell r="AS2320">
            <v>5</v>
          </cell>
          <cell r="AT2320" t="e">
            <v>#N/A</v>
          </cell>
        </row>
        <row r="2321">
          <cell r="B2321" t="str">
            <v>TG146625-2620</v>
          </cell>
          <cell r="C2321" t="str">
            <v>TG146625-2620</v>
          </cell>
          <cell r="D2321" t="str">
            <v>F-TPS</v>
          </cell>
          <cell r="E2321" t="str">
            <v>DENSO</v>
          </cell>
          <cell r="F2321" t="str">
            <v>-</v>
          </cell>
          <cell r="G2321" t="str">
            <v>COVER</v>
          </cell>
          <cell r="H2321" t="str">
            <v>TEE</v>
          </cell>
          <cell r="I2321" t="e">
            <v>#N/A</v>
          </cell>
          <cell r="J2321" t="e">
            <v>#N/A</v>
          </cell>
          <cell r="K2321" t="str">
            <v>E-2560</v>
          </cell>
          <cell r="L2321" t="e">
            <v>#N/A</v>
          </cell>
          <cell r="M2321" t="e">
            <v>#N/A</v>
          </cell>
          <cell r="N2321" t="str">
            <v>2x1</v>
          </cell>
          <cell r="O2321" t="str">
            <v>Compression</v>
          </cell>
          <cell r="P2321" t="str">
            <v>Press Dep.</v>
          </cell>
          <cell r="Q2321" t="str">
            <v>NO</v>
          </cell>
          <cell r="R2321" t="str">
            <v>-</v>
          </cell>
          <cell r="S2321">
            <v>120</v>
          </cell>
          <cell r="T2321">
            <v>18</v>
          </cell>
          <cell r="U2321">
            <v>35</v>
          </cell>
          <cell r="V2321">
            <v>35</v>
          </cell>
          <cell r="W2321">
            <v>8</v>
          </cell>
          <cell r="Y2321">
            <v>5</v>
          </cell>
          <cell r="Z2321">
            <v>15.681599999999998</v>
          </cell>
          <cell r="AA2321">
            <v>175</v>
          </cell>
          <cell r="AB2321">
            <v>15</v>
          </cell>
          <cell r="AC2321">
            <v>62</v>
          </cell>
          <cell r="AD2321" t="str">
            <v>RK</v>
          </cell>
          <cell r="AE2321">
            <v>0</v>
          </cell>
          <cell r="AF2321">
            <v>2</v>
          </cell>
          <cell r="AG2321" t="e">
            <v>#N/A</v>
          </cell>
          <cell r="AH2321" t="e">
            <v>#N/A</v>
          </cell>
          <cell r="AJ2321">
            <v>0</v>
          </cell>
          <cell r="AL2321" t="e">
            <v>#N/A</v>
          </cell>
          <cell r="AM2321" t="e">
            <v>#N/A</v>
          </cell>
          <cell r="AN2321" t="e">
            <v>#N/A</v>
          </cell>
          <cell r="AO2321" t="e">
            <v>#N/A</v>
          </cell>
          <cell r="AP2321" t="e">
            <v>#N/A</v>
          </cell>
          <cell r="AQ2321" t="e">
            <v>#N/A</v>
          </cell>
          <cell r="AR2321" t="e">
            <v>#N/A</v>
          </cell>
          <cell r="AS2321" t="e">
            <v>#N/A</v>
          </cell>
          <cell r="AT2321" t="e">
            <v>#N/A</v>
          </cell>
        </row>
        <row r="2322">
          <cell r="B2322" t="str">
            <v>TG146625-2620</v>
          </cell>
          <cell r="C2322" t="str">
            <v>TG146625-4520</v>
          </cell>
          <cell r="D2322" t="str">
            <v>F-TPS</v>
          </cell>
          <cell r="E2322" t="str">
            <v>DENSO</v>
          </cell>
          <cell r="F2322" t="str">
            <v>-</v>
          </cell>
          <cell r="G2322" t="str">
            <v>COVER</v>
          </cell>
          <cell r="I2322" t="e">
            <v>#N/A</v>
          </cell>
          <cell r="J2322" t="e">
            <v>#N/A</v>
          </cell>
          <cell r="K2322" t="str">
            <v>E-2559</v>
          </cell>
          <cell r="L2322" t="e">
            <v>#N/A</v>
          </cell>
          <cell r="M2322" t="e">
            <v>#N/A</v>
          </cell>
          <cell r="N2322" t="str">
            <v>9x1</v>
          </cell>
          <cell r="O2322" t="str">
            <v>Comprssion</v>
          </cell>
          <cell r="P2322" t="str">
            <v>Sub.Cont.</v>
          </cell>
          <cell r="Q2322" t="str">
            <v>NO</v>
          </cell>
          <cell r="R2322" t="str">
            <v>-</v>
          </cell>
          <cell r="S2322">
            <v>100</v>
          </cell>
          <cell r="Y2322">
            <v>3</v>
          </cell>
          <cell r="Z2322">
            <v>8.0640000000000001</v>
          </cell>
          <cell r="AA2322">
            <v>175</v>
          </cell>
          <cell r="AB2322">
            <v>3</v>
          </cell>
          <cell r="AC2322">
            <v>60</v>
          </cell>
          <cell r="AD2322" t="str">
            <v>RK</v>
          </cell>
          <cell r="AE2322">
            <v>0</v>
          </cell>
          <cell r="AF2322">
            <v>0</v>
          </cell>
          <cell r="AG2322" t="e">
            <v>#N/A</v>
          </cell>
          <cell r="AH2322" t="e">
            <v>#N/A</v>
          </cell>
          <cell r="AJ2322">
            <v>0</v>
          </cell>
          <cell r="AL2322" t="e">
            <v>#N/A</v>
          </cell>
          <cell r="AM2322" t="e">
            <v>#N/A</v>
          </cell>
          <cell r="AN2322" t="e">
            <v>#N/A</v>
          </cell>
          <cell r="AO2322" t="e">
            <v>#N/A</v>
          </cell>
          <cell r="AP2322" t="e">
            <v>#N/A</v>
          </cell>
          <cell r="AQ2322" t="e">
            <v>#N/A</v>
          </cell>
          <cell r="AR2322" t="e">
            <v>#N/A</v>
          </cell>
          <cell r="AS2322" t="e">
            <v>#N/A</v>
          </cell>
          <cell r="AT2322" t="e">
            <v>#N/A</v>
          </cell>
        </row>
        <row r="2323">
          <cell r="B2323" t="str">
            <v>TG146625-7890</v>
          </cell>
          <cell r="C2323" t="str">
            <v>TG146625-7890</v>
          </cell>
          <cell r="D2323" t="e">
            <v>#N/A</v>
          </cell>
          <cell r="E2323" t="str">
            <v>DENSO</v>
          </cell>
          <cell r="F2323" t="str">
            <v>CORONA</v>
          </cell>
          <cell r="G2323" t="str">
            <v>COVER</v>
          </cell>
          <cell r="I2323" t="e">
            <v>#N/A</v>
          </cell>
          <cell r="J2323" t="e">
            <v>#N/A</v>
          </cell>
          <cell r="K2323" t="str">
            <v>E-2443</v>
          </cell>
          <cell r="L2323" t="e">
            <v>#N/A</v>
          </cell>
          <cell r="M2323" t="e">
            <v>#N/A</v>
          </cell>
          <cell r="O2323" t="str">
            <v>Transfer</v>
          </cell>
          <cell r="P2323" t="str">
            <v>Press Dep.</v>
          </cell>
          <cell r="Q2323" t="str">
            <v>NO</v>
          </cell>
          <cell r="R2323" t="str">
            <v>205 / 220</v>
          </cell>
          <cell r="S2323">
            <v>120</v>
          </cell>
          <cell r="T2323">
            <v>8</v>
          </cell>
          <cell r="U2323">
            <v>90</v>
          </cell>
          <cell r="V2323">
            <v>180</v>
          </cell>
          <cell r="W2323">
            <v>4</v>
          </cell>
          <cell r="Y2323">
            <v>25</v>
          </cell>
          <cell r="Z2323">
            <v>0</v>
          </cell>
          <cell r="AA2323">
            <v>165</v>
          </cell>
          <cell r="AB2323">
            <v>20</v>
          </cell>
          <cell r="AC2323">
            <v>67</v>
          </cell>
          <cell r="AD2323" t="str">
            <v>RK</v>
          </cell>
          <cell r="AE2323">
            <v>111</v>
          </cell>
          <cell r="AF2323">
            <v>0</v>
          </cell>
          <cell r="AG2323" t="e">
            <v>#N/A</v>
          </cell>
          <cell r="AH2323" t="e">
            <v>#N/A</v>
          </cell>
          <cell r="AJ2323">
            <v>557.928</v>
          </cell>
          <cell r="AL2323" t="e">
            <v>#N/A</v>
          </cell>
          <cell r="AM2323" t="e">
            <v>#N/A</v>
          </cell>
          <cell r="AN2323" t="e">
            <v>#N/A</v>
          </cell>
          <cell r="AO2323" t="e">
            <v>#N/A</v>
          </cell>
          <cell r="AP2323">
            <v>638</v>
          </cell>
          <cell r="AQ2323" t="e">
            <v>#N/A</v>
          </cell>
          <cell r="AR2323" t="str">
            <v>PRS</v>
          </cell>
          <cell r="AS2323">
            <v>48.98</v>
          </cell>
          <cell r="AT2323" t="e">
            <v>#N/A</v>
          </cell>
        </row>
        <row r="2324">
          <cell r="B2324" t="str">
            <v>TG146625-8020</v>
          </cell>
          <cell r="C2324" t="str">
            <v>TG146625-8020</v>
          </cell>
          <cell r="D2324" t="str">
            <v>F-OTH</v>
          </cell>
          <cell r="E2324" t="str">
            <v>DENSO</v>
          </cell>
          <cell r="F2324" t="str">
            <v>-</v>
          </cell>
          <cell r="G2324" t="str">
            <v>PACKING</v>
          </cell>
          <cell r="H2324" t="str">
            <v>BR</v>
          </cell>
          <cell r="I2324" t="e">
            <v>#N/A</v>
          </cell>
          <cell r="J2324" t="e">
            <v>#N/A</v>
          </cell>
          <cell r="K2324" t="str">
            <v>E-2559</v>
          </cell>
          <cell r="L2324" t="e">
            <v>#N/A</v>
          </cell>
          <cell r="M2324" t="e">
            <v>#N/A</v>
          </cell>
          <cell r="N2324" t="str">
            <v>1x1</v>
          </cell>
          <cell r="O2324" t="str">
            <v>Compression</v>
          </cell>
          <cell r="P2324" t="str">
            <v>Sub.Cont.</v>
          </cell>
          <cell r="Q2324" t="str">
            <v>NO</v>
          </cell>
          <cell r="R2324" t="str">
            <v>-</v>
          </cell>
          <cell r="S2324">
            <v>100</v>
          </cell>
          <cell r="Y2324">
            <v>3</v>
          </cell>
          <cell r="Z2324">
            <v>12.96</v>
          </cell>
          <cell r="AA2324">
            <v>175</v>
          </cell>
          <cell r="AB2324">
            <v>3</v>
          </cell>
          <cell r="AC2324">
            <v>60</v>
          </cell>
          <cell r="AD2324" t="str">
            <v>RK</v>
          </cell>
          <cell r="AE2324">
            <v>0</v>
          </cell>
          <cell r="AF2324">
            <v>1</v>
          </cell>
          <cell r="AG2324" t="e">
            <v>#N/A</v>
          </cell>
          <cell r="AH2324" t="e">
            <v>#N/A</v>
          </cell>
          <cell r="AJ2324">
            <v>0</v>
          </cell>
          <cell r="AL2324" t="e">
            <v>#N/A</v>
          </cell>
          <cell r="AM2324" t="e">
            <v>#N/A</v>
          </cell>
          <cell r="AN2324" t="e">
            <v>#N/A</v>
          </cell>
          <cell r="AO2324" t="e">
            <v>#N/A</v>
          </cell>
          <cell r="AP2324" t="e">
            <v>#N/A</v>
          </cell>
          <cell r="AQ2324" t="e">
            <v>#N/A</v>
          </cell>
          <cell r="AR2324" t="e">
            <v>#N/A</v>
          </cell>
          <cell r="AS2324" t="e">
            <v>#N/A</v>
          </cell>
          <cell r="AT2324" t="e">
            <v>#N/A</v>
          </cell>
        </row>
        <row r="2325">
          <cell r="B2325" t="str">
            <v>TG146984-1060</v>
          </cell>
          <cell r="C2325" t="str">
            <v>TG146984-1060</v>
          </cell>
          <cell r="D2325" t="str">
            <v>F-TPS</v>
          </cell>
          <cell r="E2325" t="str">
            <v>DENSO</v>
          </cell>
          <cell r="F2325" t="str">
            <v>-</v>
          </cell>
          <cell r="G2325" t="str">
            <v>BUSH</v>
          </cell>
          <cell r="H2325" t="str">
            <v>TEE</v>
          </cell>
          <cell r="I2325" t="e">
            <v>#N/A</v>
          </cell>
          <cell r="J2325" t="e">
            <v>#N/A</v>
          </cell>
          <cell r="K2325" t="str">
            <v>E-2559</v>
          </cell>
          <cell r="L2325" t="e">
            <v>#N/A</v>
          </cell>
          <cell r="M2325" t="e">
            <v>#N/A</v>
          </cell>
          <cell r="N2325" t="str">
            <v>2x1</v>
          </cell>
          <cell r="O2325" t="str">
            <v>Compression</v>
          </cell>
          <cell r="P2325" t="str">
            <v>Press Dep.</v>
          </cell>
          <cell r="Q2325" t="str">
            <v>NO</v>
          </cell>
          <cell r="R2325" t="str">
            <v>-</v>
          </cell>
          <cell r="S2325">
            <v>120</v>
          </cell>
          <cell r="Y2325">
            <v>5</v>
          </cell>
          <cell r="Z2325">
            <v>73.44</v>
          </cell>
          <cell r="AA2325">
            <v>175</v>
          </cell>
          <cell r="AB2325">
            <v>0</v>
          </cell>
          <cell r="AC2325">
            <v>0</v>
          </cell>
          <cell r="AD2325" t="str">
            <v>RK</v>
          </cell>
          <cell r="AE2325">
            <v>0</v>
          </cell>
          <cell r="AF2325">
            <v>2</v>
          </cell>
          <cell r="AG2325" t="e">
            <v>#N/A</v>
          </cell>
          <cell r="AH2325" t="e">
            <v>#N/A</v>
          </cell>
          <cell r="AJ2325">
            <v>466</v>
          </cell>
          <cell r="AL2325" t="e">
            <v>#N/A</v>
          </cell>
          <cell r="AM2325" t="e">
            <v>#N/A</v>
          </cell>
          <cell r="AN2325" t="e">
            <v>#N/A</v>
          </cell>
          <cell r="AO2325" t="e">
            <v>#N/A</v>
          </cell>
          <cell r="AP2325" t="e">
            <v>#N/A</v>
          </cell>
          <cell r="AQ2325" t="e">
            <v>#N/A</v>
          </cell>
          <cell r="AR2325" t="e">
            <v>#N/A</v>
          </cell>
          <cell r="AS2325" t="e">
            <v>#N/A</v>
          </cell>
          <cell r="AT2325" t="e">
            <v>#N/A</v>
          </cell>
        </row>
        <row r="2326">
          <cell r="B2326" t="str">
            <v>TG146984-1070</v>
          </cell>
          <cell r="C2326" t="str">
            <v>TG146984-1070</v>
          </cell>
          <cell r="D2326" t="str">
            <v>F-TPS</v>
          </cell>
          <cell r="E2326" t="str">
            <v>DENSO</v>
          </cell>
          <cell r="F2326" t="str">
            <v>-</v>
          </cell>
          <cell r="G2326" t="str">
            <v>GROMMET</v>
          </cell>
          <cell r="H2326" t="str">
            <v>TEE</v>
          </cell>
          <cell r="I2326" t="e">
            <v>#N/A</v>
          </cell>
          <cell r="J2326" t="e">
            <v>#N/A</v>
          </cell>
          <cell r="K2326" t="str">
            <v>E-2560</v>
          </cell>
          <cell r="L2326" t="e">
            <v>#N/A</v>
          </cell>
          <cell r="M2326" t="e">
            <v>#N/A</v>
          </cell>
          <cell r="N2326" t="str">
            <v>2x1</v>
          </cell>
          <cell r="O2326" t="str">
            <v>Compression</v>
          </cell>
          <cell r="P2326" t="str">
            <v>Sub.Cont.</v>
          </cell>
          <cell r="Q2326" t="str">
            <v>NO</v>
          </cell>
          <cell r="R2326" t="str">
            <v>-</v>
          </cell>
          <cell r="S2326">
            <v>100</v>
          </cell>
          <cell r="Y2326">
            <v>5</v>
          </cell>
          <cell r="Z2326">
            <v>23.52</v>
          </cell>
          <cell r="AA2326">
            <v>175</v>
          </cell>
          <cell r="AB2326">
            <v>0</v>
          </cell>
          <cell r="AC2326">
            <v>60</v>
          </cell>
          <cell r="AD2326" t="str">
            <v>RK</v>
          </cell>
          <cell r="AE2326">
            <v>0</v>
          </cell>
          <cell r="AF2326">
            <v>2</v>
          </cell>
          <cell r="AG2326" t="e">
            <v>#N/A</v>
          </cell>
          <cell r="AH2326" t="e">
            <v>#N/A</v>
          </cell>
          <cell r="AJ2326">
            <v>123</v>
          </cell>
          <cell r="AL2326" t="e">
            <v>#N/A</v>
          </cell>
          <cell r="AM2326" t="e">
            <v>#N/A</v>
          </cell>
          <cell r="AN2326" t="e">
            <v>#N/A</v>
          </cell>
          <cell r="AO2326" t="e">
            <v>#N/A</v>
          </cell>
          <cell r="AP2326" t="e">
            <v>#N/A</v>
          </cell>
          <cell r="AQ2326" t="e">
            <v>#N/A</v>
          </cell>
          <cell r="AR2326" t="e">
            <v>#N/A</v>
          </cell>
          <cell r="AS2326" t="e">
            <v>#N/A</v>
          </cell>
          <cell r="AT2326" t="e">
            <v>#N/A</v>
          </cell>
        </row>
        <row r="2327">
          <cell r="B2327" t="str">
            <v>TG146984-4330</v>
          </cell>
          <cell r="C2327" t="str">
            <v>TG146984-4330;A</v>
          </cell>
          <cell r="D2327" t="str">
            <v>F-TPS</v>
          </cell>
          <cell r="E2327" t="str">
            <v>DENSO</v>
          </cell>
          <cell r="F2327" t="str">
            <v>-</v>
          </cell>
          <cell r="G2327" t="str">
            <v>GROMMET</v>
          </cell>
          <cell r="H2327" t="str">
            <v>TEE</v>
          </cell>
          <cell r="I2327" t="e">
            <v>#N/A</v>
          </cell>
          <cell r="J2327" t="e">
            <v>#N/A</v>
          </cell>
          <cell r="K2327" t="str">
            <v>E2621;PRS080</v>
          </cell>
          <cell r="L2327">
            <v>80</v>
          </cell>
          <cell r="M2327">
            <v>4456.0185185185182</v>
          </cell>
          <cell r="N2327" t="str">
            <v>1x1</v>
          </cell>
          <cell r="O2327" t="str">
            <v>Transfer</v>
          </cell>
          <cell r="P2327" t="str">
            <v>Press Dep</v>
          </cell>
          <cell r="Q2327" t="str">
            <v>NO</v>
          </cell>
          <cell r="R2327" t="str">
            <v>-</v>
          </cell>
          <cell r="S2327">
            <v>100</v>
          </cell>
          <cell r="T2327">
            <v>1</v>
          </cell>
          <cell r="U2327">
            <v>133</v>
          </cell>
          <cell r="V2327">
            <v>133</v>
          </cell>
          <cell r="W2327">
            <v>8</v>
          </cell>
          <cell r="Y2327">
            <v>7</v>
          </cell>
          <cell r="Z2327">
            <v>17.28</v>
          </cell>
          <cell r="AA2327">
            <v>178</v>
          </cell>
          <cell r="AB2327">
            <v>10</v>
          </cell>
          <cell r="AC2327">
            <v>40</v>
          </cell>
          <cell r="AD2327" t="str">
            <v>JAPAN</v>
          </cell>
          <cell r="AE2327">
            <v>0</v>
          </cell>
          <cell r="AF2327">
            <v>1</v>
          </cell>
          <cell r="AG2327">
            <v>80</v>
          </cell>
          <cell r="AH2327">
            <v>4629.6296296296296</v>
          </cell>
          <cell r="AJ2327">
            <v>79</v>
          </cell>
          <cell r="AL2327" t="e">
            <v>#N/A</v>
          </cell>
          <cell r="AM2327" t="e">
            <v>#N/A</v>
          </cell>
          <cell r="AN2327" t="e">
            <v>#N/A</v>
          </cell>
          <cell r="AO2327" t="e">
            <v>#N/A</v>
          </cell>
          <cell r="AP2327">
            <v>0</v>
          </cell>
          <cell r="AQ2327" t="e">
            <v>#N/A</v>
          </cell>
          <cell r="AR2327" t="str">
            <v>PRS</v>
          </cell>
          <cell r="AS2327">
            <v>0.9</v>
          </cell>
          <cell r="AT2327" t="e">
            <v>#N/A</v>
          </cell>
        </row>
        <row r="2328">
          <cell r="B2328" t="str">
            <v>TG146984-4560</v>
          </cell>
          <cell r="C2328" t="str">
            <v>TG146984-4560</v>
          </cell>
          <cell r="D2328" t="str">
            <v>F-TPS</v>
          </cell>
          <cell r="E2328" t="str">
            <v>DENSO</v>
          </cell>
          <cell r="F2328" t="str">
            <v>-</v>
          </cell>
          <cell r="G2328" t="str">
            <v>GROMMET</v>
          </cell>
          <cell r="H2328" t="str">
            <v>TEE</v>
          </cell>
          <cell r="I2328" t="e">
            <v>#N/A</v>
          </cell>
          <cell r="J2328" t="e">
            <v>#N/A</v>
          </cell>
          <cell r="K2328" t="str">
            <v>E-2559</v>
          </cell>
          <cell r="L2328" t="e">
            <v>#N/A</v>
          </cell>
          <cell r="M2328" t="e">
            <v>#N/A</v>
          </cell>
          <cell r="N2328" t="str">
            <v>1x1</v>
          </cell>
          <cell r="O2328" t="str">
            <v>Transfer</v>
          </cell>
          <cell r="P2328" t="str">
            <v>Press Dep</v>
          </cell>
          <cell r="Q2328" t="str">
            <v>NO</v>
          </cell>
          <cell r="R2328" t="str">
            <v>-</v>
          </cell>
          <cell r="S2328">
            <v>100</v>
          </cell>
          <cell r="T2328">
            <v>1</v>
          </cell>
          <cell r="U2328">
            <v>133</v>
          </cell>
          <cell r="V2328">
            <v>133</v>
          </cell>
          <cell r="W2328">
            <v>8</v>
          </cell>
          <cell r="Y2328">
            <v>7</v>
          </cell>
          <cell r="Z2328">
            <v>2.88</v>
          </cell>
          <cell r="AA2328">
            <v>178</v>
          </cell>
          <cell r="AB2328">
            <v>10</v>
          </cell>
          <cell r="AC2328">
            <v>40</v>
          </cell>
          <cell r="AD2328" t="str">
            <v>JAPAN</v>
          </cell>
          <cell r="AE2328">
            <v>0</v>
          </cell>
          <cell r="AF2328">
            <v>9</v>
          </cell>
          <cell r="AG2328" t="e">
            <v>#N/A</v>
          </cell>
          <cell r="AH2328" t="e">
            <v>#N/A</v>
          </cell>
          <cell r="AJ2328">
            <v>79</v>
          </cell>
          <cell r="AL2328" t="e">
            <v>#N/A</v>
          </cell>
          <cell r="AM2328" t="e">
            <v>#N/A</v>
          </cell>
          <cell r="AN2328" t="e">
            <v>#N/A</v>
          </cell>
          <cell r="AO2328" t="e">
            <v>#N/A</v>
          </cell>
          <cell r="AP2328">
            <v>0</v>
          </cell>
          <cell r="AQ2328" t="e">
            <v>#N/A</v>
          </cell>
          <cell r="AR2328" t="str">
            <v>PRS</v>
          </cell>
          <cell r="AS2328">
            <v>0.9</v>
          </cell>
          <cell r="AT2328" t="e">
            <v>#N/A</v>
          </cell>
        </row>
        <row r="2329">
          <cell r="B2329" t="str">
            <v>TG146984-4570</v>
          </cell>
          <cell r="C2329" t="str">
            <v>TG146984-4570;A</v>
          </cell>
          <cell r="D2329" t="str">
            <v>F-TPS</v>
          </cell>
          <cell r="E2329" t="str">
            <v>DENSO</v>
          </cell>
          <cell r="F2329" t="str">
            <v>-</v>
          </cell>
          <cell r="G2329" t="str">
            <v>GROMMET</v>
          </cell>
          <cell r="H2329" t="str">
            <v>TEE</v>
          </cell>
          <cell r="I2329" t="e">
            <v>#N/A</v>
          </cell>
          <cell r="J2329" t="e">
            <v>#N/A</v>
          </cell>
          <cell r="K2329" t="str">
            <v>AG2600;PRS080</v>
          </cell>
          <cell r="L2329" t="e">
            <v>#N/A</v>
          </cell>
          <cell r="M2329" t="e">
            <v>#N/A</v>
          </cell>
          <cell r="N2329" t="str">
            <v>9x1</v>
          </cell>
          <cell r="O2329" t="str">
            <v>Compression</v>
          </cell>
          <cell r="P2329" t="str">
            <v>Sub.Cont.</v>
          </cell>
          <cell r="Q2329" t="str">
            <v>NO</v>
          </cell>
          <cell r="R2329" t="str">
            <v>-</v>
          </cell>
          <cell r="S2329">
            <v>100</v>
          </cell>
          <cell r="T2329">
            <v>4</v>
          </cell>
          <cell r="U2329">
            <v>13</v>
          </cell>
          <cell r="V2329">
            <v>100</v>
          </cell>
          <cell r="W2329">
            <v>3</v>
          </cell>
          <cell r="Y2329">
            <v>5</v>
          </cell>
          <cell r="Z2329">
            <v>12.96</v>
          </cell>
          <cell r="AA2329">
            <v>170</v>
          </cell>
          <cell r="AB2329">
            <v>1</v>
          </cell>
          <cell r="AC2329">
            <v>60</v>
          </cell>
          <cell r="AD2329" t="str">
            <v>RK</v>
          </cell>
          <cell r="AE2329">
            <v>0</v>
          </cell>
          <cell r="AF2329">
            <v>9</v>
          </cell>
          <cell r="AG2329" t="e">
            <v>#N/A</v>
          </cell>
          <cell r="AH2329" t="e">
            <v>#N/A</v>
          </cell>
          <cell r="AJ2329">
            <v>79</v>
          </cell>
          <cell r="AL2329" t="e">
            <v>#N/A</v>
          </cell>
          <cell r="AM2329" t="e">
            <v>#N/A</v>
          </cell>
          <cell r="AN2329" t="e">
            <v>#N/A</v>
          </cell>
          <cell r="AO2329" t="e">
            <v>#N/A</v>
          </cell>
          <cell r="AP2329" t="e">
            <v>#N/A</v>
          </cell>
          <cell r="AQ2329" t="e">
            <v>#N/A</v>
          </cell>
          <cell r="AR2329" t="e">
            <v>#N/A</v>
          </cell>
          <cell r="AS2329" t="e">
            <v>#N/A</v>
          </cell>
          <cell r="AT2329" t="e">
            <v>#N/A</v>
          </cell>
        </row>
        <row r="2330">
          <cell r="B2330" t="str">
            <v>TG5-949321-006</v>
          </cell>
          <cell r="C2330" t="str">
            <v>TG5-949321-006;A</v>
          </cell>
          <cell r="D2330" t="str">
            <v>F-RP</v>
          </cell>
          <cell r="E2330" t="str">
            <v>DENSO</v>
          </cell>
          <cell r="F2330" t="str">
            <v>-</v>
          </cell>
          <cell r="G2330" t="str">
            <v>GROMMET</v>
          </cell>
          <cell r="H2330" t="str">
            <v>INM 4,16,17,28,36-39</v>
          </cell>
          <cell r="I2330" t="e">
            <v>#N/A</v>
          </cell>
          <cell r="J2330" t="e">
            <v>#N/A</v>
          </cell>
          <cell r="K2330" t="str">
            <v>P2601;PRS080BW</v>
          </cell>
          <cell r="L2330">
            <v>15</v>
          </cell>
          <cell r="M2330">
            <v>2000</v>
          </cell>
          <cell r="N2330" t="str">
            <v>12x1</v>
          </cell>
          <cell r="O2330" t="str">
            <v>Compression</v>
          </cell>
          <cell r="P2330" t="str">
            <v>Press Dep.</v>
          </cell>
          <cell r="Q2330" t="str">
            <v>NO</v>
          </cell>
          <cell r="R2330" t="str">
            <v>-</v>
          </cell>
          <cell r="S2330">
            <v>180</v>
          </cell>
          <cell r="T2330">
            <v>1</v>
          </cell>
          <cell r="U2330">
            <v>105</v>
          </cell>
          <cell r="V2330">
            <v>105</v>
          </cell>
          <cell r="W2330">
            <v>6</v>
          </cell>
          <cell r="Y2330">
            <v>3</v>
          </cell>
          <cell r="Z2330">
            <v>18</v>
          </cell>
          <cell r="AA2330">
            <v>180</v>
          </cell>
          <cell r="AB2330">
            <v>3</v>
          </cell>
          <cell r="AC2330">
            <v>72</v>
          </cell>
          <cell r="AD2330" t="str">
            <v>JAPAN</v>
          </cell>
          <cell r="AE2330">
            <v>0</v>
          </cell>
          <cell r="AF2330">
            <v>3</v>
          </cell>
          <cell r="AG2330">
            <v>15</v>
          </cell>
          <cell r="AH2330">
            <v>2500</v>
          </cell>
          <cell r="AJ2330">
            <v>0</v>
          </cell>
          <cell r="AL2330">
            <v>126</v>
          </cell>
          <cell r="AM2330">
            <v>42</v>
          </cell>
          <cell r="AN2330">
            <v>378</v>
          </cell>
          <cell r="AO2330">
            <v>2.2679999999999998</v>
          </cell>
          <cell r="AP2330">
            <v>0</v>
          </cell>
          <cell r="AQ2330" t="e">
            <v>#N/A</v>
          </cell>
          <cell r="AR2330" t="str">
            <v>PRS510</v>
          </cell>
          <cell r="AS2330">
            <v>13</v>
          </cell>
          <cell r="AT2330" t="e">
            <v>#N/A</v>
          </cell>
        </row>
        <row r="2331">
          <cell r="B2331" t="str">
            <v>TG5-949321-006-1</v>
          </cell>
          <cell r="C2331" t="str">
            <v>TG5-949321-006;A</v>
          </cell>
          <cell r="D2331" t="str">
            <v>F-RP</v>
          </cell>
          <cell r="E2331" t="str">
            <v>DENSO</v>
          </cell>
          <cell r="F2331" t="str">
            <v>-</v>
          </cell>
          <cell r="G2331" t="str">
            <v>GROMMET</v>
          </cell>
          <cell r="H2331" t="str">
            <v>INM 4,16,17,28,36-39</v>
          </cell>
          <cell r="I2331" t="e">
            <v>#N/A</v>
          </cell>
          <cell r="J2331" t="e">
            <v>#N/A</v>
          </cell>
          <cell r="K2331" t="str">
            <v>P2601;PRS080BW</v>
          </cell>
          <cell r="L2331">
            <v>15</v>
          </cell>
          <cell r="M2331">
            <v>500</v>
          </cell>
          <cell r="N2331" t="str">
            <v>12x1</v>
          </cell>
          <cell r="O2331" t="str">
            <v>Compression</v>
          </cell>
          <cell r="P2331" t="str">
            <v>Press Dep.</v>
          </cell>
          <cell r="Q2331" t="str">
            <v>NO</v>
          </cell>
          <cell r="R2331" t="str">
            <v>-</v>
          </cell>
          <cell r="S2331">
            <v>100</v>
          </cell>
          <cell r="T2331">
            <v>4</v>
          </cell>
          <cell r="U2331">
            <v>35</v>
          </cell>
          <cell r="V2331">
            <v>35</v>
          </cell>
          <cell r="W2331">
            <v>8</v>
          </cell>
          <cell r="Y2331">
            <v>5</v>
          </cell>
          <cell r="Z2331">
            <v>72</v>
          </cell>
          <cell r="AA2331">
            <v>180</v>
          </cell>
          <cell r="AB2331">
            <v>5</v>
          </cell>
          <cell r="AC2331">
            <v>50</v>
          </cell>
          <cell r="AD2331" t="str">
            <v>RK</v>
          </cell>
          <cell r="AE2331">
            <v>0</v>
          </cell>
          <cell r="AF2331">
            <v>3</v>
          </cell>
          <cell r="AG2331">
            <v>15</v>
          </cell>
          <cell r="AH2331">
            <v>625</v>
          </cell>
          <cell r="AJ2331">
            <v>244</v>
          </cell>
          <cell r="AL2331">
            <v>126</v>
          </cell>
          <cell r="AM2331">
            <v>42</v>
          </cell>
          <cell r="AN2331">
            <v>378</v>
          </cell>
          <cell r="AO2331">
            <v>9.0719999999999992</v>
          </cell>
          <cell r="AP2331" t="e">
            <v>#N/A</v>
          </cell>
          <cell r="AQ2331" t="e">
            <v>#N/A</v>
          </cell>
          <cell r="AR2331" t="e">
            <v>#N/A</v>
          </cell>
          <cell r="AS2331" t="e">
            <v>#N/A</v>
          </cell>
          <cell r="AT2331" t="e">
            <v>#N/A</v>
          </cell>
        </row>
        <row r="2332">
          <cell r="B2332" t="str">
            <v>TG823043-0032</v>
          </cell>
          <cell r="C2332" t="str">
            <v>TG823043-0032</v>
          </cell>
          <cell r="D2332" t="str">
            <v>F-TPS</v>
          </cell>
          <cell r="E2332" t="str">
            <v>DENSO</v>
          </cell>
          <cell r="F2332" t="str">
            <v>-</v>
          </cell>
          <cell r="G2332" t="str">
            <v>GROMMET</v>
          </cell>
          <cell r="H2332" t="str">
            <v>TEE</v>
          </cell>
          <cell r="I2332" t="e">
            <v>#N/A</v>
          </cell>
          <cell r="J2332" t="e">
            <v>#N/A</v>
          </cell>
          <cell r="K2332" t="str">
            <v>E-2612</v>
          </cell>
          <cell r="L2332" t="e">
            <v>#N/A</v>
          </cell>
          <cell r="M2332" t="e">
            <v>#N/A</v>
          </cell>
          <cell r="N2332" t="str">
            <v>9x1</v>
          </cell>
          <cell r="O2332" t="str">
            <v>Compression</v>
          </cell>
          <cell r="P2332" t="str">
            <v>Sub.Cont.</v>
          </cell>
          <cell r="Q2332" t="str">
            <v>NO</v>
          </cell>
          <cell r="R2332" t="str">
            <v>-</v>
          </cell>
          <cell r="S2332">
            <v>100</v>
          </cell>
          <cell r="T2332">
            <v>2</v>
          </cell>
          <cell r="U2332">
            <v>15</v>
          </cell>
          <cell r="V2332">
            <v>70</v>
          </cell>
          <cell r="W2332">
            <v>8</v>
          </cell>
          <cell r="Y2332">
            <v>5</v>
          </cell>
          <cell r="Z2332">
            <v>0</v>
          </cell>
          <cell r="AA2332">
            <v>180</v>
          </cell>
          <cell r="AB2332">
            <v>1</v>
          </cell>
          <cell r="AC2332">
            <v>50</v>
          </cell>
          <cell r="AD2332" t="str">
            <v>RK</v>
          </cell>
          <cell r="AE2332">
            <v>0</v>
          </cell>
          <cell r="AF2332">
            <v>9</v>
          </cell>
          <cell r="AG2332" t="e">
            <v>#N/A</v>
          </cell>
          <cell r="AH2332" t="e">
            <v>#N/A</v>
          </cell>
          <cell r="AJ2332">
            <v>255.84</v>
          </cell>
          <cell r="AL2332" t="e">
            <v>#N/A</v>
          </cell>
          <cell r="AM2332" t="e">
            <v>#N/A</v>
          </cell>
          <cell r="AN2332" t="e">
            <v>#N/A</v>
          </cell>
          <cell r="AO2332" t="e">
            <v>#N/A</v>
          </cell>
          <cell r="AP2332" t="e">
            <v>#N/A</v>
          </cell>
          <cell r="AQ2332" t="e">
            <v>#N/A</v>
          </cell>
          <cell r="AR2332" t="e">
            <v>#N/A</v>
          </cell>
          <cell r="AS2332" t="e">
            <v>#N/A</v>
          </cell>
          <cell r="AT2332" t="e">
            <v>#N/A</v>
          </cell>
        </row>
        <row r="2333">
          <cell r="B2333" t="str">
            <v>TG949320-8340</v>
          </cell>
          <cell r="C2333" t="str">
            <v>TG949320-8340;A</v>
          </cell>
          <cell r="D2333" t="str">
            <v>F-TPS</v>
          </cell>
          <cell r="E2333" t="str">
            <v>DENSO</v>
          </cell>
          <cell r="F2333" t="str">
            <v>-</v>
          </cell>
          <cell r="G2333" t="str">
            <v>GROMMET</v>
          </cell>
          <cell r="H2333">
            <v>510</v>
          </cell>
          <cell r="I2333" t="e">
            <v>#N/A</v>
          </cell>
          <cell r="J2333" t="e">
            <v>#N/A</v>
          </cell>
          <cell r="K2333" t="str">
            <v>N2616;PRS030</v>
          </cell>
          <cell r="L2333" t="e">
            <v>#N/A</v>
          </cell>
          <cell r="M2333" t="e">
            <v>#N/A</v>
          </cell>
          <cell r="N2333" t="str">
            <v>60x1</v>
          </cell>
          <cell r="O2333" t="str">
            <v>Compression</v>
          </cell>
          <cell r="P2333" t="str">
            <v>Sub.Cont.</v>
          </cell>
          <cell r="Q2333" t="str">
            <v>NO</v>
          </cell>
          <cell r="R2333" t="str">
            <v>-</v>
          </cell>
          <cell r="S2333">
            <v>100</v>
          </cell>
          <cell r="T2333">
            <v>3</v>
          </cell>
          <cell r="U2333">
            <v>8</v>
          </cell>
          <cell r="V2333">
            <v>290</v>
          </cell>
          <cell r="W2333">
            <v>6</v>
          </cell>
          <cell r="Y2333">
            <v>4</v>
          </cell>
          <cell r="Z2333">
            <v>90</v>
          </cell>
          <cell r="AA2333">
            <v>180</v>
          </cell>
          <cell r="AB2333">
            <v>5</v>
          </cell>
          <cell r="AC2333">
            <v>60</v>
          </cell>
          <cell r="AD2333" t="str">
            <v>RK</v>
          </cell>
          <cell r="AE2333">
            <v>0</v>
          </cell>
          <cell r="AF2333">
            <v>60</v>
          </cell>
          <cell r="AG2333" t="e">
            <v>#N/A</v>
          </cell>
          <cell r="AH2333" t="e">
            <v>#N/A</v>
          </cell>
          <cell r="AJ2333">
            <v>286</v>
          </cell>
          <cell r="AL2333">
            <v>90</v>
          </cell>
          <cell r="AM2333">
            <v>30</v>
          </cell>
          <cell r="AN2333">
            <v>5400</v>
          </cell>
          <cell r="AO2333">
            <v>8.1</v>
          </cell>
          <cell r="AP2333" t="e">
            <v>#N/A</v>
          </cell>
          <cell r="AQ2333" t="e">
            <v>#N/A</v>
          </cell>
          <cell r="AR2333" t="e">
            <v>#N/A</v>
          </cell>
          <cell r="AS2333" t="e">
            <v>#N/A</v>
          </cell>
          <cell r="AT2333" t="e">
            <v>#N/A</v>
          </cell>
        </row>
        <row r="2334">
          <cell r="B2334" t="str">
            <v>TG949320-8340</v>
          </cell>
          <cell r="C2334" t="str">
            <v>TG949320-8340;A</v>
          </cell>
          <cell r="D2334" t="str">
            <v>F-TPS</v>
          </cell>
          <cell r="E2334" t="str">
            <v>DENSO</v>
          </cell>
          <cell r="F2334" t="str">
            <v>-</v>
          </cell>
          <cell r="G2334" t="str">
            <v>GROMMET</v>
          </cell>
          <cell r="H2334">
            <v>510</v>
          </cell>
          <cell r="I2334" t="e">
            <v>#N/A</v>
          </cell>
          <cell r="J2334" t="e">
            <v>#N/A</v>
          </cell>
          <cell r="K2334" t="str">
            <v>N2616;PRS030</v>
          </cell>
          <cell r="L2334" t="e">
            <v>#N/A</v>
          </cell>
          <cell r="M2334" t="e">
            <v>#N/A</v>
          </cell>
          <cell r="N2334" t="str">
            <v>60x1</v>
          </cell>
          <cell r="O2334" t="str">
            <v>Compression</v>
          </cell>
          <cell r="P2334" t="str">
            <v>Sub.Cont.</v>
          </cell>
          <cell r="Q2334" t="str">
            <v>NO</v>
          </cell>
          <cell r="R2334" t="str">
            <v>-</v>
          </cell>
          <cell r="S2334">
            <v>100</v>
          </cell>
          <cell r="T2334">
            <v>10</v>
          </cell>
          <cell r="U2334">
            <v>30</v>
          </cell>
          <cell r="V2334">
            <v>30</v>
          </cell>
          <cell r="W2334">
            <v>6</v>
          </cell>
          <cell r="Y2334">
            <v>4</v>
          </cell>
          <cell r="Z2334">
            <v>90</v>
          </cell>
          <cell r="AA2334">
            <v>180</v>
          </cell>
          <cell r="AB2334">
            <v>5</v>
          </cell>
          <cell r="AC2334">
            <v>50</v>
          </cell>
          <cell r="AD2334" t="str">
            <v>RK</v>
          </cell>
          <cell r="AE2334">
            <v>0</v>
          </cell>
          <cell r="AF2334">
            <v>60</v>
          </cell>
          <cell r="AG2334" t="e">
            <v>#N/A</v>
          </cell>
          <cell r="AH2334" t="e">
            <v>#N/A</v>
          </cell>
          <cell r="AJ2334">
            <v>1053</v>
          </cell>
          <cell r="AL2334">
            <v>90</v>
          </cell>
          <cell r="AM2334">
            <v>30</v>
          </cell>
          <cell r="AN2334">
            <v>5400</v>
          </cell>
          <cell r="AO2334">
            <v>8.1</v>
          </cell>
          <cell r="AP2334" t="e">
            <v>#N/A</v>
          </cell>
          <cell r="AQ2334" t="e">
            <v>#N/A</v>
          </cell>
          <cell r="AR2334" t="e">
            <v>#N/A</v>
          </cell>
          <cell r="AS2334" t="e">
            <v>#N/A</v>
          </cell>
          <cell r="AT2334" t="e">
            <v>#N/A</v>
          </cell>
        </row>
        <row r="2335">
          <cell r="B2335" t="str">
            <v>TG949321-0010</v>
          </cell>
          <cell r="C2335" t="str">
            <v>TG949321-0010</v>
          </cell>
          <cell r="D2335" t="e">
            <v>#N/A</v>
          </cell>
          <cell r="E2335" t="str">
            <v>DENSO</v>
          </cell>
          <cell r="F2335" t="str">
            <v>-</v>
          </cell>
          <cell r="G2335" t="str">
            <v>GROMMET</v>
          </cell>
          <cell r="H2335" t="str">
            <v>TEE</v>
          </cell>
          <cell r="I2335" t="e">
            <v>#N/A</v>
          </cell>
          <cell r="J2335" t="e">
            <v>#N/A</v>
          </cell>
          <cell r="K2335" t="str">
            <v>E-2560</v>
          </cell>
          <cell r="L2335" t="e">
            <v>#N/A</v>
          </cell>
          <cell r="M2335" t="e">
            <v>#N/A</v>
          </cell>
          <cell r="N2335" t="str">
            <v>4x1</v>
          </cell>
          <cell r="O2335" t="str">
            <v>Compression</v>
          </cell>
          <cell r="P2335" t="str">
            <v>Sub.Cont.</v>
          </cell>
          <cell r="Q2335" t="str">
            <v>NO</v>
          </cell>
          <cell r="R2335" t="str">
            <v>-</v>
          </cell>
          <cell r="S2335">
            <v>100</v>
          </cell>
          <cell r="T2335">
            <v>4</v>
          </cell>
          <cell r="U2335">
            <v>25</v>
          </cell>
          <cell r="V2335">
            <v>25</v>
          </cell>
          <cell r="W2335">
            <v>6</v>
          </cell>
          <cell r="Y2335">
            <v>5</v>
          </cell>
          <cell r="Z2335">
            <v>27.993599999999997</v>
          </cell>
          <cell r="AA2335">
            <v>175</v>
          </cell>
          <cell r="AB2335">
            <v>1</v>
          </cell>
          <cell r="AC2335">
            <v>50</v>
          </cell>
          <cell r="AD2335" t="str">
            <v>J/R</v>
          </cell>
          <cell r="AE2335">
            <v>0</v>
          </cell>
          <cell r="AF2335">
            <v>48</v>
          </cell>
          <cell r="AG2335" t="e">
            <v>#N/A</v>
          </cell>
          <cell r="AH2335" t="e">
            <v>#N/A</v>
          </cell>
          <cell r="AJ2335">
            <v>1009.7560975609756</v>
          </cell>
          <cell r="AL2335" t="e">
            <v>#N/A</v>
          </cell>
          <cell r="AM2335" t="e">
            <v>#N/A</v>
          </cell>
          <cell r="AN2335" t="e">
            <v>#N/A</v>
          </cell>
          <cell r="AO2335" t="e">
            <v>#N/A</v>
          </cell>
          <cell r="AP2335" t="e">
            <v>#N/A</v>
          </cell>
          <cell r="AQ2335" t="e">
            <v>#N/A</v>
          </cell>
          <cell r="AR2335" t="e">
            <v>#N/A</v>
          </cell>
          <cell r="AS2335" t="e">
            <v>#N/A</v>
          </cell>
          <cell r="AT2335" t="e">
            <v>#N/A</v>
          </cell>
        </row>
        <row r="2336">
          <cell r="B2336" t="str">
            <v>TG949321-1191</v>
          </cell>
          <cell r="C2336" t="str">
            <v>TG949321-1191;A</v>
          </cell>
          <cell r="D2336" t="str">
            <v>F-TEP</v>
          </cell>
          <cell r="E2336" t="str">
            <v>DENSO</v>
          </cell>
          <cell r="F2336" t="str">
            <v>-</v>
          </cell>
          <cell r="G2336" t="str">
            <v>GROMMET</v>
          </cell>
          <cell r="H2336">
            <v>510</v>
          </cell>
          <cell r="I2336" t="e">
            <v>#N/A</v>
          </cell>
          <cell r="J2336" t="e">
            <v>#N/A</v>
          </cell>
          <cell r="K2336" t="str">
            <v>P2601;PRS080</v>
          </cell>
          <cell r="L2336">
            <v>36</v>
          </cell>
          <cell r="M2336">
            <v>4125</v>
          </cell>
          <cell r="N2336" t="str">
            <v>24x1</v>
          </cell>
          <cell r="O2336" t="str">
            <v>Compression</v>
          </cell>
          <cell r="P2336" t="str">
            <v>Sub.Cont.</v>
          </cell>
          <cell r="Q2336" t="str">
            <v>NO</v>
          </cell>
          <cell r="R2336" t="str">
            <v>-</v>
          </cell>
          <cell r="S2336">
            <v>100</v>
          </cell>
          <cell r="Y2336">
            <v>5</v>
          </cell>
          <cell r="Z2336">
            <v>192</v>
          </cell>
          <cell r="AA2336">
            <v>175</v>
          </cell>
          <cell r="AB2336">
            <v>0</v>
          </cell>
          <cell r="AC2336">
            <v>0</v>
          </cell>
          <cell r="AD2336" t="str">
            <v>RK</v>
          </cell>
          <cell r="AE2336">
            <v>0</v>
          </cell>
          <cell r="AF2336">
            <v>24</v>
          </cell>
          <cell r="AG2336">
            <v>36</v>
          </cell>
          <cell r="AH2336">
            <v>4500</v>
          </cell>
          <cell r="AJ2336">
            <v>660</v>
          </cell>
          <cell r="AL2336">
            <v>114</v>
          </cell>
          <cell r="AM2336">
            <v>38</v>
          </cell>
          <cell r="AN2336">
            <v>2736</v>
          </cell>
          <cell r="AO2336">
            <v>21.888000000000002</v>
          </cell>
          <cell r="AP2336" t="e">
            <v>#N/A</v>
          </cell>
          <cell r="AQ2336" t="e">
            <v>#N/A</v>
          </cell>
          <cell r="AR2336" t="e">
            <v>#N/A</v>
          </cell>
          <cell r="AS2336" t="e">
            <v>#N/A</v>
          </cell>
          <cell r="AT2336" t="e">
            <v>#N/A</v>
          </cell>
        </row>
        <row r="2337">
          <cell r="B2337" t="str">
            <v>TG949321-1191</v>
          </cell>
          <cell r="C2337" t="str">
            <v>TG949321-1191;A</v>
          </cell>
          <cell r="D2337" t="str">
            <v>F-TEP</v>
          </cell>
          <cell r="E2337" t="str">
            <v>DENSO</v>
          </cell>
          <cell r="F2337" t="str">
            <v>-</v>
          </cell>
          <cell r="G2337" t="str">
            <v>GROMMET</v>
          </cell>
          <cell r="H2337">
            <v>510</v>
          </cell>
          <cell r="I2337" t="e">
            <v>#N/A</v>
          </cell>
          <cell r="J2337" t="e">
            <v>#N/A</v>
          </cell>
          <cell r="K2337" t="str">
            <v>P2601;PRS080</v>
          </cell>
          <cell r="L2337">
            <v>36</v>
          </cell>
          <cell r="M2337">
            <v>3535.7142857142858</v>
          </cell>
          <cell r="N2337" t="str">
            <v>20x1</v>
          </cell>
          <cell r="O2337" t="str">
            <v>Comprssion</v>
          </cell>
          <cell r="P2337" t="str">
            <v>Sub.Cont.</v>
          </cell>
          <cell r="Q2337" t="str">
            <v>NO</v>
          </cell>
          <cell r="R2337" t="str">
            <v>-</v>
          </cell>
          <cell r="S2337">
            <v>100</v>
          </cell>
          <cell r="Y2337">
            <v>5</v>
          </cell>
          <cell r="Z2337">
            <v>140</v>
          </cell>
          <cell r="AA2337">
            <v>175</v>
          </cell>
          <cell r="AB2337">
            <v>0</v>
          </cell>
          <cell r="AC2337">
            <v>0</v>
          </cell>
          <cell r="AD2337" t="str">
            <v>RK</v>
          </cell>
          <cell r="AE2337">
            <v>0</v>
          </cell>
          <cell r="AF2337">
            <v>15</v>
          </cell>
          <cell r="AG2337">
            <v>36</v>
          </cell>
          <cell r="AH2337">
            <v>3857.1428571428573</v>
          </cell>
          <cell r="AJ2337">
            <v>2300</v>
          </cell>
          <cell r="AL2337">
            <v>180</v>
          </cell>
          <cell r="AM2337">
            <v>60</v>
          </cell>
          <cell r="AN2337">
            <v>2700</v>
          </cell>
          <cell r="AO2337">
            <v>25.2</v>
          </cell>
          <cell r="AP2337" t="e">
            <v>#N/A</v>
          </cell>
          <cell r="AQ2337" t="e">
            <v>#N/A</v>
          </cell>
          <cell r="AR2337" t="e">
            <v>#N/A</v>
          </cell>
          <cell r="AS2337" t="e">
            <v>#N/A</v>
          </cell>
          <cell r="AT2337" t="e">
            <v>#N/A</v>
          </cell>
        </row>
        <row r="2338">
          <cell r="B2338" t="str">
            <v>TG949321-1191</v>
          </cell>
          <cell r="C2338" t="str">
            <v>TG949321-1191;A</v>
          </cell>
          <cell r="D2338" t="str">
            <v>F-TEP</v>
          </cell>
          <cell r="E2338" t="str">
            <v>DENSO</v>
          </cell>
          <cell r="F2338" t="str">
            <v>-</v>
          </cell>
          <cell r="G2338" t="str">
            <v>GROMMET</v>
          </cell>
          <cell r="H2338">
            <v>510</v>
          </cell>
          <cell r="I2338" t="e">
            <v>#N/A</v>
          </cell>
          <cell r="J2338" t="e">
            <v>#N/A</v>
          </cell>
          <cell r="K2338" t="str">
            <v>P2601;PRS080</v>
          </cell>
          <cell r="L2338">
            <v>36</v>
          </cell>
          <cell r="M2338">
            <v>3535.7142857142858</v>
          </cell>
          <cell r="N2338" t="str">
            <v>20x1</v>
          </cell>
          <cell r="O2338" t="str">
            <v>Compression</v>
          </cell>
          <cell r="P2338" t="str">
            <v>Sub.Cont.</v>
          </cell>
          <cell r="Q2338" t="str">
            <v>NO</v>
          </cell>
          <cell r="R2338" t="str">
            <v>-</v>
          </cell>
          <cell r="S2338">
            <v>100</v>
          </cell>
          <cell r="Y2338">
            <v>5</v>
          </cell>
          <cell r="Z2338">
            <v>140</v>
          </cell>
          <cell r="AA2338">
            <v>175</v>
          </cell>
          <cell r="AB2338">
            <v>0</v>
          </cell>
          <cell r="AC2338">
            <v>0</v>
          </cell>
          <cell r="AD2338" t="str">
            <v>RK</v>
          </cell>
          <cell r="AE2338">
            <v>0</v>
          </cell>
          <cell r="AF2338">
            <v>15</v>
          </cell>
          <cell r="AG2338">
            <v>36</v>
          </cell>
          <cell r="AH2338">
            <v>3857.1428571428573</v>
          </cell>
          <cell r="AJ2338">
            <v>140.71199999999999</v>
          </cell>
          <cell r="AL2338">
            <v>180</v>
          </cell>
          <cell r="AM2338">
            <v>60</v>
          </cell>
          <cell r="AN2338">
            <v>2700</v>
          </cell>
          <cell r="AO2338">
            <v>25.2</v>
          </cell>
          <cell r="AP2338" t="e">
            <v>#N/A</v>
          </cell>
          <cell r="AQ2338" t="e">
            <v>#N/A</v>
          </cell>
          <cell r="AR2338" t="e">
            <v>#N/A</v>
          </cell>
          <cell r="AS2338" t="e">
            <v>#N/A</v>
          </cell>
          <cell r="AT2338" t="e">
            <v>#N/A</v>
          </cell>
        </row>
        <row r="2339">
          <cell r="B2339" t="str">
            <v>TG949321-7241</v>
          </cell>
          <cell r="C2339" t="str">
            <v>TG949321-7241</v>
          </cell>
          <cell r="D2339" t="str">
            <v>F-PS</v>
          </cell>
          <cell r="E2339" t="e">
            <v>#N/A</v>
          </cell>
          <cell r="F2339" t="e">
            <v>#N/A</v>
          </cell>
          <cell r="G2339" t="e">
            <v>#N/A</v>
          </cell>
          <cell r="H2339">
            <v>510</v>
          </cell>
          <cell r="I2339" t="e">
            <v>#N/A</v>
          </cell>
          <cell r="J2339" t="e">
            <v>#N/A</v>
          </cell>
          <cell r="K2339" t="str">
            <v>P2600;PRSD230</v>
          </cell>
          <cell r="L2339" t="e">
            <v>#N/A</v>
          </cell>
          <cell r="M2339" t="e">
            <v>#N/A</v>
          </cell>
          <cell r="N2339" t="str">
            <v>42x1</v>
          </cell>
          <cell r="O2339" t="str">
            <v>Compression</v>
          </cell>
          <cell r="P2339" t="str">
            <v>Sub.Cont.</v>
          </cell>
          <cell r="Q2339" t="str">
            <v>NO</v>
          </cell>
          <cell r="R2339" t="str">
            <v>-</v>
          </cell>
          <cell r="S2339">
            <v>100</v>
          </cell>
          <cell r="T2339">
            <v>2</v>
          </cell>
          <cell r="U2339">
            <v>33</v>
          </cell>
          <cell r="V2339">
            <v>33</v>
          </cell>
          <cell r="W2339">
            <v>6</v>
          </cell>
          <cell r="Y2339">
            <v>4</v>
          </cell>
          <cell r="Z2339">
            <v>300</v>
          </cell>
          <cell r="AA2339">
            <v>180</v>
          </cell>
          <cell r="AB2339">
            <v>3</v>
          </cell>
          <cell r="AC2339">
            <v>50</v>
          </cell>
          <cell r="AD2339" t="str">
            <v>RK</v>
          </cell>
          <cell r="AE2339">
            <v>0</v>
          </cell>
          <cell r="AF2339">
            <v>40</v>
          </cell>
          <cell r="AG2339" t="e">
            <v>#N/A</v>
          </cell>
          <cell r="AH2339" t="e">
            <v>#N/A</v>
          </cell>
          <cell r="AJ2339">
            <v>518</v>
          </cell>
          <cell r="AL2339">
            <v>60</v>
          </cell>
          <cell r="AM2339">
            <v>20</v>
          </cell>
          <cell r="AN2339">
            <v>2400</v>
          </cell>
          <cell r="AO2339">
            <v>18</v>
          </cell>
          <cell r="AP2339" t="e">
            <v>#N/A</v>
          </cell>
          <cell r="AQ2339" t="e">
            <v>#N/A</v>
          </cell>
          <cell r="AR2339" t="e">
            <v>#N/A</v>
          </cell>
          <cell r="AS2339" t="e">
            <v>#N/A</v>
          </cell>
          <cell r="AT2339" t="e">
            <v>#N/A</v>
          </cell>
        </row>
        <row r="2340">
          <cell r="B2340" t="str">
            <v>TG949321-7241</v>
          </cell>
          <cell r="C2340" t="str">
            <v>TG949321-7241;A</v>
          </cell>
          <cell r="D2340" t="str">
            <v>F-PS</v>
          </cell>
          <cell r="E2340" t="str">
            <v>DENSO</v>
          </cell>
          <cell r="F2340" t="str">
            <v>-</v>
          </cell>
          <cell r="G2340" t="str">
            <v>GROMMET</v>
          </cell>
          <cell r="H2340">
            <v>510</v>
          </cell>
          <cell r="I2340" t="e">
            <v>#N/A</v>
          </cell>
          <cell r="J2340" t="e">
            <v>#N/A</v>
          </cell>
          <cell r="K2340" t="str">
            <v>P2601;PRS080</v>
          </cell>
          <cell r="L2340">
            <v>36</v>
          </cell>
          <cell r="M2340">
            <v>4400</v>
          </cell>
          <cell r="N2340" t="str">
            <v>42x1</v>
          </cell>
          <cell r="O2340" t="str">
            <v>Compression</v>
          </cell>
          <cell r="P2340" t="str">
            <v>Sub.Cont.</v>
          </cell>
          <cell r="Q2340" t="str">
            <v>NO</v>
          </cell>
          <cell r="R2340" t="str">
            <v>-</v>
          </cell>
          <cell r="S2340">
            <v>100</v>
          </cell>
          <cell r="Y2340">
            <v>3</v>
          </cell>
          <cell r="Z2340">
            <v>300</v>
          </cell>
          <cell r="AA2340">
            <v>175</v>
          </cell>
          <cell r="AB2340">
            <v>0</v>
          </cell>
          <cell r="AC2340">
            <v>60</v>
          </cell>
          <cell r="AD2340" t="str">
            <v>RK</v>
          </cell>
          <cell r="AE2340">
            <v>0</v>
          </cell>
          <cell r="AF2340">
            <v>40</v>
          </cell>
          <cell r="AG2340">
            <v>36</v>
          </cell>
          <cell r="AH2340">
            <v>4800</v>
          </cell>
          <cell r="AJ2340">
            <v>320</v>
          </cell>
          <cell r="AL2340">
            <v>60</v>
          </cell>
          <cell r="AM2340">
            <v>20</v>
          </cell>
          <cell r="AN2340">
            <v>2400</v>
          </cell>
          <cell r="AO2340">
            <v>18</v>
          </cell>
          <cell r="AP2340" t="e">
            <v>#N/A</v>
          </cell>
          <cell r="AQ2340" t="e">
            <v>#N/A</v>
          </cell>
          <cell r="AR2340" t="e">
            <v>#N/A</v>
          </cell>
          <cell r="AS2340" t="e">
            <v>#N/A</v>
          </cell>
          <cell r="AT2340" t="e">
            <v>#N/A</v>
          </cell>
        </row>
        <row r="2341">
          <cell r="B2341" t="str">
            <v>TG949321-7241</v>
          </cell>
          <cell r="C2341" t="str">
            <v>TG949321-7241;A</v>
          </cell>
          <cell r="D2341" t="str">
            <v>F-PS</v>
          </cell>
          <cell r="E2341" t="str">
            <v>DENSO</v>
          </cell>
          <cell r="F2341" t="str">
            <v>-</v>
          </cell>
          <cell r="G2341" t="str">
            <v>GROMMET</v>
          </cell>
          <cell r="H2341">
            <v>510</v>
          </cell>
          <cell r="I2341" t="e">
            <v>#N/A</v>
          </cell>
          <cell r="J2341" t="e">
            <v>#N/A</v>
          </cell>
          <cell r="K2341" t="str">
            <v>P2601;PRS080</v>
          </cell>
          <cell r="L2341">
            <v>36</v>
          </cell>
          <cell r="M2341">
            <v>4400</v>
          </cell>
          <cell r="N2341" t="str">
            <v>42x1</v>
          </cell>
          <cell r="O2341" t="str">
            <v>Compression</v>
          </cell>
          <cell r="P2341" t="str">
            <v>Sub.Cont.</v>
          </cell>
          <cell r="Q2341" t="str">
            <v>NO</v>
          </cell>
          <cell r="R2341" t="str">
            <v>-</v>
          </cell>
          <cell r="S2341">
            <v>100</v>
          </cell>
          <cell r="Y2341">
            <v>3</v>
          </cell>
          <cell r="Z2341">
            <v>300</v>
          </cell>
          <cell r="AA2341">
            <v>175</v>
          </cell>
          <cell r="AB2341">
            <v>0</v>
          </cell>
          <cell r="AC2341">
            <v>50</v>
          </cell>
          <cell r="AD2341" t="str">
            <v>RK</v>
          </cell>
          <cell r="AE2341">
            <v>0</v>
          </cell>
          <cell r="AF2341">
            <v>40</v>
          </cell>
          <cell r="AG2341">
            <v>36</v>
          </cell>
          <cell r="AH2341">
            <v>4800</v>
          </cell>
          <cell r="AJ2341">
            <v>450</v>
          </cell>
          <cell r="AL2341">
            <v>60</v>
          </cell>
          <cell r="AM2341">
            <v>20</v>
          </cell>
          <cell r="AN2341">
            <v>2400</v>
          </cell>
          <cell r="AO2341">
            <v>18</v>
          </cell>
          <cell r="AP2341" t="e">
            <v>#N/A</v>
          </cell>
          <cell r="AQ2341" t="e">
            <v>#N/A</v>
          </cell>
          <cell r="AR2341" t="e">
            <v>#N/A</v>
          </cell>
          <cell r="AS2341" t="e">
            <v>#N/A</v>
          </cell>
          <cell r="AT2341" t="e">
            <v>#N/A</v>
          </cell>
        </row>
        <row r="2342">
          <cell r="B2342" t="str">
            <v>TG949321-8620</v>
          </cell>
          <cell r="C2342" t="str">
            <v>TG949321-8620</v>
          </cell>
          <cell r="D2342" t="str">
            <v>F-RP</v>
          </cell>
          <cell r="E2342" t="str">
            <v>DENSO</v>
          </cell>
          <cell r="F2342" t="str">
            <v>COROLL</v>
          </cell>
          <cell r="G2342" t="str">
            <v>GROMMET</v>
          </cell>
          <cell r="H2342" t="str">
            <v>SUB</v>
          </cell>
          <cell r="I2342" t="e">
            <v>#N/A</v>
          </cell>
          <cell r="J2342" t="e">
            <v>#N/A</v>
          </cell>
          <cell r="K2342" t="str">
            <v>P2630;PRS080</v>
          </cell>
          <cell r="L2342" t="e">
            <v>#N/A</v>
          </cell>
          <cell r="M2342" t="e">
            <v>#N/A</v>
          </cell>
          <cell r="N2342" t="str">
            <v>15x1</v>
          </cell>
          <cell r="O2342" t="str">
            <v>Compression</v>
          </cell>
          <cell r="P2342" t="str">
            <v>Sub.Cont.</v>
          </cell>
          <cell r="Q2342" t="str">
            <v>NO</v>
          </cell>
          <cell r="R2342" t="str">
            <v>-</v>
          </cell>
          <cell r="S2342">
            <v>100</v>
          </cell>
          <cell r="T2342">
            <v>3</v>
          </cell>
          <cell r="U2342">
            <v>10</v>
          </cell>
          <cell r="V2342">
            <v>28</v>
          </cell>
          <cell r="W2342">
            <v>8</v>
          </cell>
          <cell r="Y2342">
            <v>5</v>
          </cell>
          <cell r="Z2342">
            <v>180</v>
          </cell>
          <cell r="AA2342">
            <v>175</v>
          </cell>
          <cell r="AB2342">
            <v>0</v>
          </cell>
          <cell r="AC2342">
            <v>50</v>
          </cell>
          <cell r="AD2342" t="str">
            <v>RK</v>
          </cell>
          <cell r="AE2342">
            <v>0</v>
          </cell>
          <cell r="AF2342">
            <v>12</v>
          </cell>
          <cell r="AG2342" t="e">
            <v>#N/A</v>
          </cell>
          <cell r="AH2342" t="e">
            <v>#N/A</v>
          </cell>
          <cell r="AJ2342">
            <v>1070</v>
          </cell>
          <cell r="AL2342">
            <v>60</v>
          </cell>
          <cell r="AM2342">
            <v>20</v>
          </cell>
          <cell r="AN2342">
            <v>720</v>
          </cell>
          <cell r="AO2342">
            <v>10.8</v>
          </cell>
          <cell r="AP2342" t="e">
            <v>#N/A</v>
          </cell>
          <cell r="AQ2342" t="e">
            <v>#N/A</v>
          </cell>
          <cell r="AR2342" t="e">
            <v>#N/A</v>
          </cell>
          <cell r="AS2342" t="e">
            <v>#N/A</v>
          </cell>
          <cell r="AT2342" t="e">
            <v>#N/A</v>
          </cell>
        </row>
        <row r="2343">
          <cell r="B2343" t="str">
            <v>TG949321-8620</v>
          </cell>
          <cell r="C2343" t="str">
            <v>TG949321-8620</v>
          </cell>
          <cell r="D2343" t="str">
            <v>F-RP</v>
          </cell>
          <cell r="E2343" t="str">
            <v>DENSO</v>
          </cell>
          <cell r="F2343" t="str">
            <v>IRC</v>
          </cell>
          <cell r="G2343">
            <v>0</v>
          </cell>
          <cell r="H2343" t="str">
            <v>SUB</v>
          </cell>
          <cell r="I2343" t="e">
            <v>#N/A</v>
          </cell>
          <cell r="J2343" t="e">
            <v>#N/A</v>
          </cell>
          <cell r="K2343" t="str">
            <v>P2630;PRS080</v>
          </cell>
          <cell r="L2343" t="e">
            <v>#N/A</v>
          </cell>
          <cell r="M2343" t="e">
            <v>#N/A</v>
          </cell>
          <cell r="N2343" t="str">
            <v>15x1</v>
          </cell>
          <cell r="O2343" t="str">
            <v>Compression</v>
          </cell>
          <cell r="P2343" t="str">
            <v>Sub.Cont.</v>
          </cell>
          <cell r="Q2343" t="str">
            <v>NO</v>
          </cell>
          <cell r="R2343" t="str">
            <v>-</v>
          </cell>
          <cell r="S2343">
            <v>100</v>
          </cell>
          <cell r="Y2343">
            <v>5</v>
          </cell>
          <cell r="Z2343">
            <v>180</v>
          </cell>
          <cell r="AA2343">
            <v>175</v>
          </cell>
          <cell r="AB2343">
            <v>0</v>
          </cell>
          <cell r="AC2343">
            <v>40</v>
          </cell>
          <cell r="AD2343" t="str">
            <v>RK</v>
          </cell>
          <cell r="AE2343">
            <v>0</v>
          </cell>
          <cell r="AF2343">
            <v>12</v>
          </cell>
          <cell r="AG2343" t="e">
            <v>#N/A</v>
          </cell>
          <cell r="AH2343" t="e">
            <v>#N/A</v>
          </cell>
          <cell r="AJ2343">
            <v>212.54400000000001</v>
          </cell>
          <cell r="AL2343">
            <v>60</v>
          </cell>
          <cell r="AM2343">
            <v>20</v>
          </cell>
          <cell r="AN2343">
            <v>720</v>
          </cell>
          <cell r="AO2343">
            <v>10.8</v>
          </cell>
          <cell r="AP2343" t="e">
            <v>#N/A</v>
          </cell>
          <cell r="AQ2343" t="e">
            <v>#N/A</v>
          </cell>
          <cell r="AR2343" t="e">
            <v>#N/A</v>
          </cell>
          <cell r="AS2343" t="e">
            <v>#N/A</v>
          </cell>
          <cell r="AT2343" t="e">
            <v>#N/A</v>
          </cell>
        </row>
        <row r="2344">
          <cell r="B2344" t="str">
            <v>TG949321-8620</v>
          </cell>
          <cell r="C2344" t="str">
            <v>TG949321-8620;A</v>
          </cell>
          <cell r="D2344" t="str">
            <v>F-RP</v>
          </cell>
          <cell r="E2344" t="str">
            <v>DENSO</v>
          </cell>
          <cell r="F2344" t="str">
            <v>-</v>
          </cell>
          <cell r="G2344" t="str">
            <v>GROMMET</v>
          </cell>
          <cell r="H2344" t="str">
            <v>SUB</v>
          </cell>
          <cell r="I2344" t="e">
            <v>#N/A</v>
          </cell>
          <cell r="J2344" t="e">
            <v>#N/A</v>
          </cell>
          <cell r="K2344" t="str">
            <v>P2630;PRS080</v>
          </cell>
          <cell r="L2344" t="e">
            <v>#N/A</v>
          </cell>
          <cell r="M2344" t="e">
            <v>#N/A</v>
          </cell>
          <cell r="N2344" t="str">
            <v>15x1</v>
          </cell>
          <cell r="O2344" t="str">
            <v>Compression</v>
          </cell>
          <cell r="P2344" t="str">
            <v>Sub.Cont.</v>
          </cell>
          <cell r="Q2344" t="str">
            <v>NO</v>
          </cell>
          <cell r="R2344" t="str">
            <v>-</v>
          </cell>
          <cell r="S2344">
            <v>100</v>
          </cell>
          <cell r="Y2344">
            <v>5</v>
          </cell>
          <cell r="Z2344">
            <v>180</v>
          </cell>
          <cell r="AA2344">
            <v>175</v>
          </cell>
          <cell r="AB2344">
            <v>0</v>
          </cell>
          <cell r="AC2344">
            <v>60</v>
          </cell>
          <cell r="AD2344" t="str">
            <v>RK</v>
          </cell>
          <cell r="AE2344">
            <v>0</v>
          </cell>
          <cell r="AF2344">
            <v>12</v>
          </cell>
          <cell r="AG2344" t="e">
            <v>#N/A</v>
          </cell>
          <cell r="AH2344" t="e">
            <v>#N/A</v>
          </cell>
          <cell r="AJ2344">
            <v>134.2176</v>
          </cell>
          <cell r="AL2344">
            <v>60</v>
          </cell>
          <cell r="AM2344">
            <v>20</v>
          </cell>
          <cell r="AN2344">
            <v>720</v>
          </cell>
          <cell r="AO2344">
            <v>10.8</v>
          </cell>
          <cell r="AP2344" t="e">
            <v>#N/A</v>
          </cell>
          <cell r="AQ2344" t="e">
            <v>#N/A</v>
          </cell>
          <cell r="AR2344" t="e">
            <v>#N/A</v>
          </cell>
          <cell r="AS2344" t="e">
            <v>#N/A</v>
          </cell>
          <cell r="AT2344" t="e">
            <v>#N/A</v>
          </cell>
        </row>
        <row r="2345">
          <cell r="B2345" t="str">
            <v>TG949321-8620</v>
          </cell>
          <cell r="C2345" t="str">
            <v>TG949321-8620;A</v>
          </cell>
          <cell r="D2345" t="str">
            <v>F-RP</v>
          </cell>
          <cell r="E2345" t="str">
            <v>DENSO</v>
          </cell>
          <cell r="F2345" t="str">
            <v>-</v>
          </cell>
          <cell r="G2345" t="str">
            <v>GROMMET</v>
          </cell>
          <cell r="H2345" t="str">
            <v>SUB</v>
          </cell>
          <cell r="I2345" t="e">
            <v>#N/A</v>
          </cell>
          <cell r="J2345" t="e">
            <v>#N/A</v>
          </cell>
          <cell r="K2345" t="str">
            <v>P2630;PRS080</v>
          </cell>
          <cell r="L2345" t="e">
            <v>#N/A</v>
          </cell>
          <cell r="M2345" t="e">
            <v>#N/A</v>
          </cell>
          <cell r="N2345" t="str">
            <v>15x1</v>
          </cell>
          <cell r="O2345" t="str">
            <v>Compression</v>
          </cell>
          <cell r="P2345" t="str">
            <v>Sub.Cont.</v>
          </cell>
          <cell r="Q2345" t="str">
            <v>NO</v>
          </cell>
          <cell r="R2345" t="str">
            <v>-</v>
          </cell>
          <cell r="S2345">
            <v>100</v>
          </cell>
          <cell r="Y2345">
            <v>3</v>
          </cell>
          <cell r="Z2345">
            <v>180</v>
          </cell>
          <cell r="AA2345">
            <v>175</v>
          </cell>
          <cell r="AB2345">
            <v>0</v>
          </cell>
          <cell r="AC2345">
            <v>53</v>
          </cell>
          <cell r="AD2345" t="str">
            <v>RK</v>
          </cell>
          <cell r="AE2345">
            <v>0</v>
          </cell>
          <cell r="AF2345">
            <v>12</v>
          </cell>
          <cell r="AG2345" t="e">
            <v>#N/A</v>
          </cell>
          <cell r="AH2345" t="e">
            <v>#N/A</v>
          </cell>
          <cell r="AJ2345">
            <v>664</v>
          </cell>
          <cell r="AL2345">
            <v>60</v>
          </cell>
          <cell r="AM2345">
            <v>20</v>
          </cell>
          <cell r="AN2345">
            <v>720</v>
          </cell>
          <cell r="AO2345">
            <v>10.8</v>
          </cell>
          <cell r="AP2345" t="e">
            <v>#N/A</v>
          </cell>
          <cell r="AQ2345" t="e">
            <v>#N/A</v>
          </cell>
          <cell r="AR2345" t="e">
            <v>#N/A</v>
          </cell>
          <cell r="AS2345" t="e">
            <v>#N/A</v>
          </cell>
          <cell r="AT2345" t="e">
            <v>#N/A</v>
          </cell>
        </row>
        <row r="2346">
          <cell r="B2346" t="str">
            <v>TG949322-0340</v>
          </cell>
          <cell r="C2346" t="str">
            <v>TG949322-0340</v>
          </cell>
          <cell r="D2346" t="str">
            <v>F-SCR</v>
          </cell>
          <cell r="E2346" t="e">
            <v>#N/A</v>
          </cell>
          <cell r="F2346" t="e">
            <v>#N/A</v>
          </cell>
          <cell r="G2346" t="e">
            <v>#N/A</v>
          </cell>
          <cell r="H2346" t="str">
            <v>VAC</v>
          </cell>
          <cell r="I2346" t="e">
            <v>#N/A</v>
          </cell>
          <cell r="J2346" t="e">
            <v>#N/A</v>
          </cell>
          <cell r="K2346" t="str">
            <v>P2601;PRSD230</v>
          </cell>
          <cell r="L2346" t="e">
            <v>#N/A</v>
          </cell>
          <cell r="M2346" t="e">
            <v>#N/A</v>
          </cell>
          <cell r="N2346" t="str">
            <v>28x1</v>
          </cell>
          <cell r="O2346" t="str">
            <v>Compression</v>
          </cell>
          <cell r="P2346" t="str">
            <v>Sub.Cont.</v>
          </cell>
          <cell r="Q2346" t="str">
            <v>NO</v>
          </cell>
          <cell r="R2346" t="str">
            <v>-</v>
          </cell>
          <cell r="S2346">
            <v>100</v>
          </cell>
          <cell r="T2346">
            <v>2</v>
          </cell>
          <cell r="U2346">
            <v>30</v>
          </cell>
          <cell r="V2346">
            <v>30</v>
          </cell>
          <cell r="W2346">
            <v>6</v>
          </cell>
          <cell r="Y2346">
            <v>5</v>
          </cell>
          <cell r="Z2346">
            <v>168</v>
          </cell>
          <cell r="AA2346">
            <v>180</v>
          </cell>
          <cell r="AB2346">
            <v>1</v>
          </cell>
          <cell r="AC2346">
            <v>50</v>
          </cell>
          <cell r="AD2346" t="str">
            <v>RK</v>
          </cell>
          <cell r="AE2346">
            <v>0</v>
          </cell>
          <cell r="AF2346">
            <v>28</v>
          </cell>
          <cell r="AG2346" t="e">
            <v>#N/A</v>
          </cell>
          <cell r="AH2346" t="e">
            <v>#N/A</v>
          </cell>
          <cell r="AJ2346">
            <v>1250</v>
          </cell>
          <cell r="AL2346">
            <v>105</v>
          </cell>
          <cell r="AM2346">
            <v>35</v>
          </cell>
          <cell r="AN2346">
            <v>2940</v>
          </cell>
          <cell r="AO2346">
            <v>17.64</v>
          </cell>
          <cell r="AP2346" t="e">
            <v>#N/A</v>
          </cell>
          <cell r="AQ2346" t="e">
            <v>#N/A</v>
          </cell>
          <cell r="AR2346" t="e">
            <v>#N/A</v>
          </cell>
          <cell r="AS2346" t="e">
            <v>#N/A</v>
          </cell>
          <cell r="AT2346" t="e">
            <v>#N/A</v>
          </cell>
        </row>
        <row r="2347">
          <cell r="B2347" t="str">
            <v>TG949322-0340</v>
          </cell>
          <cell r="C2347" t="str">
            <v>TG949322-0340;A</v>
          </cell>
          <cell r="D2347" t="str">
            <v>F-SCR</v>
          </cell>
          <cell r="E2347" t="str">
            <v>DENSO</v>
          </cell>
          <cell r="F2347" t="str">
            <v>-</v>
          </cell>
          <cell r="G2347" t="str">
            <v>GROMMET</v>
          </cell>
          <cell r="H2347" t="str">
            <v>VAC</v>
          </cell>
          <cell r="I2347" t="e">
            <v>#N/A</v>
          </cell>
          <cell r="J2347" t="e">
            <v>#N/A</v>
          </cell>
          <cell r="K2347" t="str">
            <v>P2601;PRSD230</v>
          </cell>
          <cell r="L2347" t="e">
            <v>#N/A</v>
          </cell>
          <cell r="M2347" t="e">
            <v>#N/A</v>
          </cell>
          <cell r="N2347" t="str">
            <v>28x1</v>
          </cell>
          <cell r="O2347" t="str">
            <v>Transfer</v>
          </cell>
          <cell r="P2347" t="str">
            <v>Sub.Cont.</v>
          </cell>
          <cell r="Q2347" t="str">
            <v>NO</v>
          </cell>
          <cell r="R2347" t="str">
            <v>-</v>
          </cell>
          <cell r="S2347">
            <v>100</v>
          </cell>
          <cell r="T2347">
            <v>1</v>
          </cell>
          <cell r="U2347">
            <v>50</v>
          </cell>
          <cell r="V2347">
            <v>50</v>
          </cell>
          <cell r="W2347">
            <v>8</v>
          </cell>
          <cell r="Y2347">
            <v>5</v>
          </cell>
          <cell r="Z2347">
            <v>168</v>
          </cell>
          <cell r="AA2347">
            <v>170</v>
          </cell>
          <cell r="AB2347">
            <v>1</v>
          </cell>
          <cell r="AC2347">
            <v>50</v>
          </cell>
          <cell r="AD2347" t="str">
            <v>RK</v>
          </cell>
          <cell r="AE2347">
            <v>0</v>
          </cell>
          <cell r="AF2347">
            <v>28</v>
          </cell>
          <cell r="AG2347" t="e">
            <v>#N/A</v>
          </cell>
          <cell r="AH2347" t="e">
            <v>#N/A</v>
          </cell>
          <cell r="AJ2347">
            <v>320</v>
          </cell>
          <cell r="AL2347">
            <v>105</v>
          </cell>
          <cell r="AM2347">
            <v>35</v>
          </cell>
          <cell r="AN2347">
            <v>2940</v>
          </cell>
          <cell r="AO2347">
            <v>17.64</v>
          </cell>
          <cell r="AP2347" t="e">
            <v>#N/A</v>
          </cell>
          <cell r="AQ2347" t="e">
            <v>#N/A</v>
          </cell>
          <cell r="AR2347" t="e">
            <v>#N/A</v>
          </cell>
          <cell r="AS2347" t="e">
            <v>#N/A</v>
          </cell>
          <cell r="AT2347" t="e">
            <v>#N/A</v>
          </cell>
        </row>
        <row r="2348">
          <cell r="B2348" t="str">
            <v>TG949322-0340</v>
          </cell>
          <cell r="C2348" t="str">
            <v>TG949322-0340;A</v>
          </cell>
          <cell r="D2348" t="str">
            <v>F-SCR</v>
          </cell>
          <cell r="E2348" t="str">
            <v>DENSO</v>
          </cell>
          <cell r="F2348" t="str">
            <v>-</v>
          </cell>
          <cell r="G2348" t="str">
            <v>RUBBER</v>
          </cell>
          <cell r="H2348" t="str">
            <v>VAC</v>
          </cell>
          <cell r="I2348" t="e">
            <v>#N/A</v>
          </cell>
          <cell r="J2348" t="e">
            <v>#N/A</v>
          </cell>
          <cell r="K2348" t="str">
            <v>P2601;PRSD230</v>
          </cell>
          <cell r="L2348" t="e">
            <v>#N/A</v>
          </cell>
          <cell r="M2348" t="e">
            <v>#N/A</v>
          </cell>
          <cell r="N2348" t="str">
            <v>28x1</v>
          </cell>
          <cell r="O2348" t="str">
            <v>Transfer</v>
          </cell>
          <cell r="P2348" t="str">
            <v>Sub.Cont.</v>
          </cell>
          <cell r="Q2348" t="str">
            <v>NO</v>
          </cell>
          <cell r="R2348" t="str">
            <v>-</v>
          </cell>
          <cell r="S2348">
            <v>100</v>
          </cell>
          <cell r="T2348">
            <v>4</v>
          </cell>
          <cell r="U2348">
            <v>20</v>
          </cell>
          <cell r="V2348">
            <v>38</v>
          </cell>
          <cell r="W2348">
            <v>8</v>
          </cell>
          <cell r="Y2348">
            <v>6</v>
          </cell>
          <cell r="Z2348">
            <v>168</v>
          </cell>
          <cell r="AA2348">
            <v>180</v>
          </cell>
          <cell r="AB2348">
            <v>3</v>
          </cell>
          <cell r="AC2348">
            <v>50</v>
          </cell>
          <cell r="AD2348" t="str">
            <v>RK</v>
          </cell>
          <cell r="AE2348">
            <v>0</v>
          </cell>
          <cell r="AF2348">
            <v>28</v>
          </cell>
          <cell r="AG2348" t="e">
            <v>#N/A</v>
          </cell>
          <cell r="AH2348" t="e">
            <v>#N/A</v>
          </cell>
          <cell r="AJ2348">
            <v>360</v>
          </cell>
          <cell r="AL2348">
            <v>105</v>
          </cell>
          <cell r="AM2348">
            <v>35</v>
          </cell>
          <cell r="AN2348">
            <v>2940</v>
          </cell>
          <cell r="AO2348">
            <v>17.64</v>
          </cell>
          <cell r="AP2348" t="e">
            <v>#N/A</v>
          </cell>
          <cell r="AQ2348" t="e">
            <v>#N/A</v>
          </cell>
          <cell r="AR2348" t="e">
            <v>#N/A</v>
          </cell>
          <cell r="AS2348" t="e">
            <v>#N/A</v>
          </cell>
          <cell r="AT2348" t="e">
            <v>#N/A</v>
          </cell>
        </row>
        <row r="2349">
          <cell r="B2349" t="str">
            <v>TG949322-1650</v>
          </cell>
          <cell r="C2349" t="str">
            <v>TG949322-1650</v>
          </cell>
          <cell r="D2349" t="str">
            <v>F-SCR</v>
          </cell>
          <cell r="E2349" t="str">
            <v>DENSO</v>
          </cell>
          <cell r="F2349" t="str">
            <v>IRC</v>
          </cell>
          <cell r="G2349" t="str">
            <v>GROMMET</v>
          </cell>
          <cell r="H2349" t="str">
            <v>SUB</v>
          </cell>
          <cell r="I2349" t="e">
            <v>#N/A</v>
          </cell>
          <cell r="J2349" t="e">
            <v>#N/A</v>
          </cell>
          <cell r="K2349" t="str">
            <v>P2601;PRS080</v>
          </cell>
          <cell r="L2349">
            <v>36</v>
          </cell>
          <cell r="M2349">
            <v>1815</v>
          </cell>
          <cell r="N2349" t="str">
            <v>12x1</v>
          </cell>
          <cell r="O2349" t="str">
            <v>Compression</v>
          </cell>
          <cell r="P2349" t="str">
            <v>Sub.Cont.</v>
          </cell>
          <cell r="Q2349" t="str">
            <v>NO</v>
          </cell>
          <cell r="R2349" t="str">
            <v>-</v>
          </cell>
          <cell r="S2349">
            <v>100</v>
          </cell>
          <cell r="T2349">
            <v>2</v>
          </cell>
          <cell r="U2349">
            <v>18</v>
          </cell>
          <cell r="V2349">
            <v>50</v>
          </cell>
          <cell r="W2349">
            <v>8</v>
          </cell>
          <cell r="Y2349">
            <v>4</v>
          </cell>
          <cell r="Z2349">
            <v>200</v>
          </cell>
          <cell r="AA2349">
            <v>175</v>
          </cell>
          <cell r="AB2349">
            <v>1</v>
          </cell>
          <cell r="AC2349">
            <v>60</v>
          </cell>
          <cell r="AD2349" t="str">
            <v>RK</v>
          </cell>
          <cell r="AE2349">
            <v>0</v>
          </cell>
          <cell r="AF2349">
            <v>11</v>
          </cell>
          <cell r="AG2349">
            <v>36</v>
          </cell>
          <cell r="AH2349">
            <v>1980</v>
          </cell>
          <cell r="AJ2349">
            <v>330.62400000000002</v>
          </cell>
          <cell r="AL2349">
            <v>75</v>
          </cell>
          <cell r="AM2349">
            <v>25</v>
          </cell>
          <cell r="AN2349">
            <v>825</v>
          </cell>
          <cell r="AO2349">
            <v>15</v>
          </cell>
          <cell r="AP2349" t="e">
            <v>#N/A</v>
          </cell>
          <cell r="AQ2349" t="e">
            <v>#N/A</v>
          </cell>
          <cell r="AR2349" t="e">
            <v>#N/A</v>
          </cell>
          <cell r="AS2349" t="e">
            <v>#N/A</v>
          </cell>
          <cell r="AT2349" t="e">
            <v>#N/A</v>
          </cell>
        </row>
        <row r="2350">
          <cell r="B2350" t="str">
            <v>TG949322-1650A</v>
          </cell>
          <cell r="C2350" t="str">
            <v>TG949322-1650;A</v>
          </cell>
          <cell r="D2350" t="e">
            <v>#N/A</v>
          </cell>
          <cell r="E2350" t="str">
            <v>DENSO</v>
          </cell>
          <cell r="F2350" t="str">
            <v>-</v>
          </cell>
          <cell r="G2350" t="str">
            <v>GROMMET</v>
          </cell>
          <cell r="H2350" t="str">
            <v>INM 4,16,17,28,36-39</v>
          </cell>
          <cell r="I2350" t="e">
            <v>#N/A</v>
          </cell>
          <cell r="J2350" t="e">
            <v>#N/A</v>
          </cell>
          <cell r="K2350" t="str">
            <v>P2601;PRS080</v>
          </cell>
          <cell r="L2350">
            <v>36</v>
          </cell>
          <cell r="M2350">
            <v>3960</v>
          </cell>
          <cell r="N2350" t="str">
            <v>6x1</v>
          </cell>
          <cell r="O2350" t="str">
            <v>Compression</v>
          </cell>
          <cell r="P2350" t="str">
            <v>Sub.Cont.</v>
          </cell>
          <cell r="Q2350" t="str">
            <v>NO</v>
          </cell>
          <cell r="R2350" t="str">
            <v>-</v>
          </cell>
          <cell r="S2350">
            <v>100</v>
          </cell>
          <cell r="Y2350">
            <v>3</v>
          </cell>
          <cell r="Z2350">
            <v>50</v>
          </cell>
          <cell r="AA2350">
            <v>175</v>
          </cell>
          <cell r="AB2350">
            <v>1</v>
          </cell>
          <cell r="AC2350">
            <v>53</v>
          </cell>
          <cell r="AD2350" t="str">
            <v>RK</v>
          </cell>
          <cell r="AE2350">
            <v>0</v>
          </cell>
          <cell r="AF2350">
            <v>6</v>
          </cell>
          <cell r="AG2350">
            <v>36</v>
          </cell>
          <cell r="AH2350">
            <v>4320</v>
          </cell>
          <cell r="AJ2350">
            <v>368</v>
          </cell>
          <cell r="AL2350">
            <v>90</v>
          </cell>
          <cell r="AM2350">
            <v>30</v>
          </cell>
          <cell r="AN2350">
            <v>540</v>
          </cell>
          <cell r="AO2350">
            <v>4.5</v>
          </cell>
          <cell r="AP2350" t="e">
            <v>#N/A</v>
          </cell>
          <cell r="AQ2350" t="e">
            <v>#N/A</v>
          </cell>
          <cell r="AR2350" t="e">
            <v>#N/A</v>
          </cell>
          <cell r="AS2350" t="e">
            <v>#N/A</v>
          </cell>
          <cell r="AT2350" t="e">
            <v>#N/A</v>
          </cell>
        </row>
        <row r="2351">
          <cell r="B2351" t="str">
            <v>TG949322-1650A</v>
          </cell>
          <cell r="C2351" t="str">
            <v>TG949322-1650A</v>
          </cell>
          <cell r="D2351" t="e">
            <v>#N/A</v>
          </cell>
          <cell r="E2351" t="str">
            <v>DENSO</v>
          </cell>
          <cell r="F2351" t="str">
            <v>IRC</v>
          </cell>
          <cell r="G2351" t="str">
            <v>GROMMET</v>
          </cell>
          <cell r="H2351" t="str">
            <v>INM 4,16,17,28,36-39</v>
          </cell>
          <cell r="I2351" t="e">
            <v>#N/A</v>
          </cell>
          <cell r="J2351" t="e">
            <v>#N/A</v>
          </cell>
          <cell r="K2351" t="str">
            <v>P2601;PRS080</v>
          </cell>
          <cell r="L2351">
            <v>36</v>
          </cell>
          <cell r="M2351">
            <v>1980</v>
          </cell>
          <cell r="N2351" t="str">
            <v>6x1</v>
          </cell>
          <cell r="O2351" t="str">
            <v>Compression</v>
          </cell>
          <cell r="P2351" t="str">
            <v>Sub.Cont.</v>
          </cell>
          <cell r="Q2351" t="str">
            <v>NO</v>
          </cell>
          <cell r="R2351" t="str">
            <v>-</v>
          </cell>
          <cell r="S2351">
            <v>100</v>
          </cell>
          <cell r="T2351">
            <v>1</v>
          </cell>
          <cell r="U2351">
            <v>20</v>
          </cell>
          <cell r="V2351">
            <v>20</v>
          </cell>
          <cell r="W2351">
            <v>6</v>
          </cell>
          <cell r="Y2351">
            <v>5</v>
          </cell>
          <cell r="Z2351">
            <v>100</v>
          </cell>
          <cell r="AA2351">
            <v>180</v>
          </cell>
          <cell r="AB2351">
            <v>1</v>
          </cell>
          <cell r="AC2351">
            <v>50</v>
          </cell>
          <cell r="AD2351" t="str">
            <v>RK</v>
          </cell>
          <cell r="AE2351">
            <v>0</v>
          </cell>
          <cell r="AF2351">
            <v>6</v>
          </cell>
          <cell r="AG2351">
            <v>36</v>
          </cell>
          <cell r="AH2351">
            <v>2160</v>
          </cell>
          <cell r="AJ2351">
            <v>1011</v>
          </cell>
          <cell r="AL2351">
            <v>150</v>
          </cell>
          <cell r="AM2351">
            <v>50</v>
          </cell>
          <cell r="AN2351">
            <v>900</v>
          </cell>
          <cell r="AO2351">
            <v>15</v>
          </cell>
          <cell r="AP2351" t="e">
            <v>#N/A</v>
          </cell>
          <cell r="AQ2351" t="e">
            <v>#N/A</v>
          </cell>
          <cell r="AR2351" t="e">
            <v>#N/A</v>
          </cell>
          <cell r="AS2351" t="e">
            <v>#N/A</v>
          </cell>
          <cell r="AT2351" t="e">
            <v>#N/A</v>
          </cell>
        </row>
        <row r="2352">
          <cell r="B2352" t="str">
            <v>TG949322-1650B</v>
          </cell>
          <cell r="C2352" t="str">
            <v>TG949322-1650B</v>
          </cell>
          <cell r="D2352" t="e">
            <v>#N/A</v>
          </cell>
          <cell r="E2352" t="str">
            <v>TG949321-7241</v>
          </cell>
          <cell r="F2352" t="str">
            <v>IRC</v>
          </cell>
          <cell r="G2352">
            <v>0</v>
          </cell>
          <cell r="H2352">
            <v>510</v>
          </cell>
          <cell r="I2352" t="e">
            <v>#N/A</v>
          </cell>
          <cell r="J2352" t="e">
            <v>#N/A</v>
          </cell>
          <cell r="K2352" t="str">
            <v>P2601;PRS080</v>
          </cell>
          <cell r="L2352">
            <v>36</v>
          </cell>
          <cell r="M2352">
            <v>825</v>
          </cell>
          <cell r="N2352" t="str">
            <v>12x1</v>
          </cell>
          <cell r="O2352" t="str">
            <v>Compression</v>
          </cell>
          <cell r="P2352" t="str">
            <v>Sub.Cont.</v>
          </cell>
          <cell r="Q2352" t="str">
            <v>NO</v>
          </cell>
          <cell r="R2352" t="str">
            <v>-</v>
          </cell>
          <cell r="S2352">
            <v>100</v>
          </cell>
          <cell r="T2352">
            <v>2</v>
          </cell>
          <cell r="U2352">
            <v>35</v>
          </cell>
          <cell r="V2352">
            <v>35</v>
          </cell>
          <cell r="W2352">
            <v>8</v>
          </cell>
          <cell r="Y2352">
            <v>8</v>
          </cell>
          <cell r="Z2352">
            <v>200</v>
          </cell>
          <cell r="AA2352">
            <v>180</v>
          </cell>
          <cell r="AB2352">
            <v>3</v>
          </cell>
          <cell r="AC2352">
            <v>50</v>
          </cell>
          <cell r="AD2352" t="str">
            <v>RK</v>
          </cell>
          <cell r="AE2352">
            <v>0</v>
          </cell>
          <cell r="AF2352">
            <v>5</v>
          </cell>
          <cell r="AG2352">
            <v>36</v>
          </cell>
          <cell r="AH2352">
            <v>900</v>
          </cell>
          <cell r="AJ2352">
            <v>950</v>
          </cell>
          <cell r="AL2352">
            <v>132</v>
          </cell>
          <cell r="AM2352">
            <v>44</v>
          </cell>
          <cell r="AN2352">
            <v>660</v>
          </cell>
          <cell r="AO2352">
            <v>26.4</v>
          </cell>
          <cell r="AP2352" t="e">
            <v>#N/A</v>
          </cell>
          <cell r="AQ2352" t="e">
            <v>#N/A</v>
          </cell>
          <cell r="AR2352" t="e">
            <v>#N/A</v>
          </cell>
          <cell r="AS2352" t="e">
            <v>#N/A</v>
          </cell>
          <cell r="AT2352" t="e">
            <v>#N/A</v>
          </cell>
        </row>
        <row r="2353">
          <cell r="B2353" t="str">
            <v>TG949322-1650C</v>
          </cell>
          <cell r="C2353" t="str">
            <v>TG949322-1650;A</v>
          </cell>
          <cell r="D2353" t="e">
            <v>#N/A</v>
          </cell>
          <cell r="E2353" t="str">
            <v>DENSO</v>
          </cell>
          <cell r="F2353" t="str">
            <v>-</v>
          </cell>
          <cell r="G2353" t="str">
            <v>GROMMET</v>
          </cell>
          <cell r="H2353" t="str">
            <v>INM 4,16,17,28,36-39</v>
          </cell>
          <cell r="I2353" t="e">
            <v>#N/A</v>
          </cell>
          <cell r="J2353" t="e">
            <v>#N/A</v>
          </cell>
          <cell r="K2353" t="str">
            <v>P2601;PRS080</v>
          </cell>
          <cell r="L2353">
            <v>36</v>
          </cell>
          <cell r="M2353">
            <v>3300</v>
          </cell>
          <cell r="N2353" t="str">
            <v>10x1</v>
          </cell>
          <cell r="O2353" t="str">
            <v>Compression</v>
          </cell>
          <cell r="P2353" t="str">
            <v>Sub.Cont.</v>
          </cell>
          <cell r="Q2353" t="str">
            <v>NO</v>
          </cell>
          <cell r="R2353" t="str">
            <v>-</v>
          </cell>
          <cell r="S2353">
            <v>100</v>
          </cell>
          <cell r="Y2353">
            <v>3</v>
          </cell>
          <cell r="Z2353">
            <v>80</v>
          </cell>
          <cell r="AA2353">
            <v>175</v>
          </cell>
          <cell r="AB2353">
            <v>0</v>
          </cell>
          <cell r="AC2353">
            <v>53</v>
          </cell>
          <cell r="AD2353" t="str">
            <v>RK</v>
          </cell>
          <cell r="AE2353">
            <v>0</v>
          </cell>
          <cell r="AF2353">
            <v>8</v>
          </cell>
          <cell r="AG2353">
            <v>36</v>
          </cell>
          <cell r="AH2353">
            <v>3600</v>
          </cell>
          <cell r="AJ2353">
            <v>417</v>
          </cell>
          <cell r="AL2353">
            <v>126</v>
          </cell>
          <cell r="AM2353">
            <v>42</v>
          </cell>
          <cell r="AN2353">
            <v>1008</v>
          </cell>
          <cell r="AO2353">
            <v>10.08</v>
          </cell>
          <cell r="AP2353" t="e">
            <v>#N/A</v>
          </cell>
          <cell r="AQ2353" t="e">
            <v>#N/A</v>
          </cell>
          <cell r="AR2353" t="e">
            <v>#N/A</v>
          </cell>
          <cell r="AS2353" t="e">
            <v>#N/A</v>
          </cell>
          <cell r="AT2353" t="e">
            <v>#N/A</v>
          </cell>
        </row>
        <row r="2354">
          <cell r="B2354" t="str">
            <v>TG949322-1660</v>
          </cell>
          <cell r="C2354" t="str">
            <v>TG949322-1660</v>
          </cell>
          <cell r="D2354" t="str">
            <v>F-SCR</v>
          </cell>
          <cell r="E2354" t="str">
            <v>DENSO</v>
          </cell>
          <cell r="F2354" t="str">
            <v>IRC</v>
          </cell>
          <cell r="G2354">
            <v>0</v>
          </cell>
          <cell r="H2354">
            <v>510</v>
          </cell>
          <cell r="I2354" t="e">
            <v>#N/A</v>
          </cell>
          <cell r="J2354" t="e">
            <v>#N/A</v>
          </cell>
          <cell r="K2354" t="str">
            <v>P2601;PRSD230</v>
          </cell>
          <cell r="L2354" t="e">
            <v>#N/A</v>
          </cell>
          <cell r="M2354" t="e">
            <v>#N/A</v>
          </cell>
          <cell r="N2354" t="str">
            <v>12x1</v>
          </cell>
          <cell r="O2354" t="str">
            <v>Compression</v>
          </cell>
          <cell r="P2354" t="str">
            <v>Sub.Cont.</v>
          </cell>
          <cell r="Q2354" t="str">
            <v>NO</v>
          </cell>
          <cell r="R2354" t="str">
            <v>-</v>
          </cell>
          <cell r="S2354">
            <v>100</v>
          </cell>
          <cell r="T2354">
            <v>3</v>
          </cell>
          <cell r="U2354">
            <v>10</v>
          </cell>
          <cell r="V2354">
            <v>60</v>
          </cell>
          <cell r="W2354">
            <v>6</v>
          </cell>
          <cell r="Y2354">
            <v>5</v>
          </cell>
          <cell r="Z2354">
            <v>84</v>
          </cell>
          <cell r="AA2354">
            <v>180</v>
          </cell>
          <cell r="AB2354">
            <v>1</v>
          </cell>
          <cell r="AC2354">
            <v>60</v>
          </cell>
          <cell r="AD2354" t="str">
            <v>RK</v>
          </cell>
          <cell r="AE2354">
            <v>0</v>
          </cell>
          <cell r="AF2354">
            <v>9</v>
          </cell>
          <cell r="AG2354" t="e">
            <v>#N/A</v>
          </cell>
          <cell r="AH2354" t="e">
            <v>#N/A</v>
          </cell>
          <cell r="AJ2354">
            <v>450</v>
          </cell>
          <cell r="AL2354">
            <v>81</v>
          </cell>
          <cell r="AM2354">
            <v>27</v>
          </cell>
          <cell r="AN2354">
            <v>729</v>
          </cell>
          <cell r="AO2354">
            <v>6.8040000000000003</v>
          </cell>
          <cell r="AP2354" t="e">
            <v>#N/A</v>
          </cell>
          <cell r="AQ2354" t="e">
            <v>#N/A</v>
          </cell>
          <cell r="AR2354" t="e">
            <v>#N/A</v>
          </cell>
          <cell r="AS2354" t="e">
            <v>#N/A</v>
          </cell>
          <cell r="AT2354" t="e">
            <v>#N/A</v>
          </cell>
        </row>
        <row r="2355">
          <cell r="B2355" t="str">
            <v>TG949322-1660</v>
          </cell>
          <cell r="C2355" t="str">
            <v>TG949322-1660</v>
          </cell>
          <cell r="D2355" t="str">
            <v>F-SCR</v>
          </cell>
          <cell r="E2355" t="str">
            <v>DENSO</v>
          </cell>
          <cell r="F2355" t="str">
            <v>IRC</v>
          </cell>
          <cell r="G2355">
            <v>0</v>
          </cell>
          <cell r="H2355">
            <v>510</v>
          </cell>
          <cell r="I2355" t="e">
            <v>#N/A</v>
          </cell>
          <cell r="J2355" t="e">
            <v>#N/A</v>
          </cell>
          <cell r="K2355" t="str">
            <v>P2601;PRSD230</v>
          </cell>
          <cell r="L2355" t="e">
            <v>#N/A</v>
          </cell>
          <cell r="M2355" t="e">
            <v>#N/A</v>
          </cell>
          <cell r="N2355" t="str">
            <v>12x1</v>
          </cell>
          <cell r="O2355" t="str">
            <v>Compression</v>
          </cell>
          <cell r="P2355" t="str">
            <v>Sub.Cont.</v>
          </cell>
          <cell r="Q2355" t="str">
            <v>NO</v>
          </cell>
          <cell r="R2355" t="str">
            <v>-</v>
          </cell>
          <cell r="S2355">
            <v>100</v>
          </cell>
          <cell r="T2355">
            <v>1</v>
          </cell>
          <cell r="U2355">
            <v>30</v>
          </cell>
          <cell r="V2355">
            <v>40</v>
          </cell>
          <cell r="W2355">
            <v>8</v>
          </cell>
          <cell r="Y2355">
            <v>5</v>
          </cell>
          <cell r="Z2355">
            <v>84</v>
          </cell>
          <cell r="AA2355">
            <v>180</v>
          </cell>
          <cell r="AB2355">
            <v>1</v>
          </cell>
          <cell r="AC2355">
            <v>50</v>
          </cell>
          <cell r="AD2355" t="str">
            <v>RK</v>
          </cell>
          <cell r="AE2355">
            <v>0</v>
          </cell>
          <cell r="AF2355">
            <v>7</v>
          </cell>
          <cell r="AG2355" t="e">
            <v>#N/A</v>
          </cell>
          <cell r="AH2355" t="e">
            <v>#N/A</v>
          </cell>
          <cell r="AJ2355">
            <v>1400</v>
          </cell>
          <cell r="AL2355">
            <v>120</v>
          </cell>
          <cell r="AM2355">
            <v>40</v>
          </cell>
          <cell r="AN2355">
            <v>840</v>
          </cell>
          <cell r="AO2355">
            <v>10.08</v>
          </cell>
          <cell r="AP2355" t="e">
            <v>#N/A</v>
          </cell>
          <cell r="AQ2355" t="e">
            <v>#N/A</v>
          </cell>
          <cell r="AR2355" t="e">
            <v>#N/A</v>
          </cell>
          <cell r="AS2355" t="e">
            <v>#N/A</v>
          </cell>
          <cell r="AT2355" t="e">
            <v>#N/A</v>
          </cell>
        </row>
        <row r="2356">
          <cell r="B2356" t="str">
            <v>TG949322-1660</v>
          </cell>
          <cell r="C2356" t="str">
            <v>TG949322-1660;A</v>
          </cell>
          <cell r="D2356" t="str">
            <v>F-SCR</v>
          </cell>
          <cell r="E2356" t="str">
            <v>DENSO</v>
          </cell>
          <cell r="F2356" t="str">
            <v>-</v>
          </cell>
          <cell r="G2356" t="str">
            <v>GROMMET</v>
          </cell>
          <cell r="H2356">
            <v>510</v>
          </cell>
          <cell r="I2356" t="e">
            <v>#N/A</v>
          </cell>
          <cell r="J2356" t="e">
            <v>#N/A</v>
          </cell>
          <cell r="K2356" t="str">
            <v>P2601;PRSD230</v>
          </cell>
          <cell r="L2356" t="e">
            <v>#N/A</v>
          </cell>
          <cell r="M2356" t="e">
            <v>#N/A</v>
          </cell>
          <cell r="N2356" t="str">
            <v>12x1</v>
          </cell>
          <cell r="O2356" t="str">
            <v>Compression</v>
          </cell>
          <cell r="P2356" t="str">
            <v>Sub.Cont.</v>
          </cell>
          <cell r="Q2356" t="str">
            <v>NO</v>
          </cell>
          <cell r="R2356" t="str">
            <v>-</v>
          </cell>
          <cell r="S2356">
            <v>100</v>
          </cell>
          <cell r="T2356">
            <v>4</v>
          </cell>
          <cell r="U2356">
            <v>40</v>
          </cell>
          <cell r="V2356">
            <v>40</v>
          </cell>
          <cell r="W2356">
            <v>8</v>
          </cell>
          <cell r="Y2356">
            <v>4</v>
          </cell>
          <cell r="Z2356">
            <v>84</v>
          </cell>
          <cell r="AA2356">
            <v>170</v>
          </cell>
          <cell r="AB2356">
            <v>5</v>
          </cell>
          <cell r="AC2356">
            <v>50</v>
          </cell>
          <cell r="AD2356" t="str">
            <v>RK</v>
          </cell>
          <cell r="AE2356">
            <v>0</v>
          </cell>
          <cell r="AF2356">
            <v>9</v>
          </cell>
          <cell r="AG2356" t="e">
            <v>#N/A</v>
          </cell>
          <cell r="AH2356" t="e">
            <v>#N/A</v>
          </cell>
          <cell r="AJ2356">
            <v>430</v>
          </cell>
          <cell r="AL2356">
            <v>81</v>
          </cell>
          <cell r="AM2356">
            <v>27</v>
          </cell>
          <cell r="AN2356">
            <v>729</v>
          </cell>
          <cell r="AO2356">
            <v>6.8040000000000003</v>
          </cell>
          <cell r="AP2356" t="e">
            <v>#N/A</v>
          </cell>
          <cell r="AQ2356" t="e">
            <v>#N/A</v>
          </cell>
          <cell r="AR2356" t="e">
            <v>#N/A</v>
          </cell>
          <cell r="AS2356" t="e">
            <v>#N/A</v>
          </cell>
          <cell r="AT2356" t="e">
            <v>#N/A</v>
          </cell>
        </row>
        <row r="2357">
          <cell r="B2357" t="str">
            <v>TG949322-1660</v>
          </cell>
          <cell r="C2357" t="str">
            <v>TG949322-1660;A</v>
          </cell>
          <cell r="D2357" t="str">
            <v>F-SCR</v>
          </cell>
          <cell r="E2357" t="str">
            <v>DENSO</v>
          </cell>
          <cell r="F2357" t="str">
            <v>-</v>
          </cell>
          <cell r="G2357" t="str">
            <v>GROMMET</v>
          </cell>
          <cell r="H2357">
            <v>510</v>
          </cell>
          <cell r="I2357" t="e">
            <v>#N/A</v>
          </cell>
          <cell r="J2357" t="e">
            <v>#N/A</v>
          </cell>
          <cell r="K2357" t="str">
            <v>P2601;PRSD230</v>
          </cell>
          <cell r="L2357" t="e">
            <v>#N/A</v>
          </cell>
          <cell r="M2357" t="e">
            <v>#N/A</v>
          </cell>
          <cell r="N2357" t="str">
            <v>12x1</v>
          </cell>
          <cell r="O2357" t="str">
            <v>Compression</v>
          </cell>
          <cell r="P2357" t="str">
            <v>Sub.Cont.</v>
          </cell>
          <cell r="Q2357" t="str">
            <v>NO</v>
          </cell>
          <cell r="R2357" t="str">
            <v>-</v>
          </cell>
          <cell r="S2357">
            <v>100</v>
          </cell>
          <cell r="Y2357">
            <v>3</v>
          </cell>
          <cell r="Z2357">
            <v>84</v>
          </cell>
          <cell r="AA2357">
            <v>175</v>
          </cell>
          <cell r="AB2357">
            <v>0</v>
          </cell>
          <cell r="AC2357">
            <v>60</v>
          </cell>
          <cell r="AD2357" t="str">
            <v>RK</v>
          </cell>
          <cell r="AE2357">
            <v>0</v>
          </cell>
          <cell r="AF2357">
            <v>7</v>
          </cell>
          <cell r="AG2357" t="e">
            <v>#N/A</v>
          </cell>
          <cell r="AH2357" t="e">
            <v>#N/A</v>
          </cell>
          <cell r="AJ2357">
            <v>430</v>
          </cell>
          <cell r="AL2357">
            <v>120</v>
          </cell>
          <cell r="AM2357">
            <v>40</v>
          </cell>
          <cell r="AN2357">
            <v>840</v>
          </cell>
          <cell r="AO2357">
            <v>10.08</v>
          </cell>
          <cell r="AP2357" t="e">
            <v>#N/A</v>
          </cell>
          <cell r="AQ2357" t="e">
            <v>#N/A</v>
          </cell>
          <cell r="AR2357" t="e">
            <v>#N/A</v>
          </cell>
          <cell r="AS2357" t="e">
            <v>#N/A</v>
          </cell>
          <cell r="AT2357" t="e">
            <v>#N/A</v>
          </cell>
        </row>
        <row r="2358">
          <cell r="B2358" t="str">
            <v>TG949322-2010</v>
          </cell>
          <cell r="C2358" t="str">
            <v>TG949322-2010</v>
          </cell>
          <cell r="D2358" t="str">
            <v>F-SCR</v>
          </cell>
          <cell r="E2358" t="str">
            <v>TG949322-1650</v>
          </cell>
          <cell r="F2358" t="str">
            <v>IRC</v>
          </cell>
          <cell r="G2358" t="str">
            <v>GROMMET</v>
          </cell>
          <cell r="H2358">
            <v>510</v>
          </cell>
          <cell r="I2358" t="e">
            <v>#N/A</v>
          </cell>
          <cell r="J2358" t="e">
            <v>#N/A</v>
          </cell>
          <cell r="K2358" t="str">
            <v>P2601;PRS080</v>
          </cell>
          <cell r="L2358">
            <v>36</v>
          </cell>
          <cell r="M2358">
            <v>2880.9523809523812</v>
          </cell>
          <cell r="N2358" t="str">
            <v>11X1</v>
          </cell>
          <cell r="O2358" t="str">
            <v>Compression</v>
          </cell>
          <cell r="P2358" t="str">
            <v>Sub.Cont.</v>
          </cell>
          <cell r="Q2358" t="str">
            <v>NO</v>
          </cell>
          <cell r="R2358" t="str">
            <v>-</v>
          </cell>
          <cell r="S2358">
            <v>100</v>
          </cell>
          <cell r="Y2358">
            <v>3</v>
          </cell>
          <cell r="Z2358">
            <v>126</v>
          </cell>
          <cell r="AA2358">
            <v>175</v>
          </cell>
          <cell r="AB2358">
            <v>3</v>
          </cell>
          <cell r="AC2358">
            <v>60</v>
          </cell>
          <cell r="AD2358" t="str">
            <v>SE</v>
          </cell>
          <cell r="AE2358">
            <v>0</v>
          </cell>
          <cell r="AF2358">
            <v>11</v>
          </cell>
          <cell r="AG2358">
            <v>36</v>
          </cell>
          <cell r="AH2358">
            <v>3142.8571428571431</v>
          </cell>
          <cell r="AJ2358">
            <v>283.68720000000002</v>
          </cell>
          <cell r="AL2358">
            <v>144</v>
          </cell>
          <cell r="AM2358">
            <v>48</v>
          </cell>
          <cell r="AN2358">
            <v>1584</v>
          </cell>
          <cell r="AO2358">
            <v>18.143999999999998</v>
          </cell>
          <cell r="AP2358" t="e">
            <v>#N/A</v>
          </cell>
          <cell r="AQ2358" t="e">
            <v>#N/A</v>
          </cell>
          <cell r="AR2358" t="e">
            <v>#N/A</v>
          </cell>
          <cell r="AS2358" t="e">
            <v>#N/A</v>
          </cell>
          <cell r="AT2358" t="e">
            <v>#N/A</v>
          </cell>
        </row>
        <row r="2359">
          <cell r="B2359" t="str">
            <v>TG949322-2010</v>
          </cell>
          <cell r="C2359" t="str">
            <v>TG949322-2010;A</v>
          </cell>
          <cell r="D2359" t="str">
            <v>F-SCR</v>
          </cell>
          <cell r="E2359" t="str">
            <v>DENSO</v>
          </cell>
          <cell r="F2359" t="str">
            <v>-</v>
          </cell>
          <cell r="G2359" t="str">
            <v>GROMMET</v>
          </cell>
          <cell r="H2359">
            <v>510</v>
          </cell>
          <cell r="I2359" t="e">
            <v>#N/A</v>
          </cell>
          <cell r="J2359" t="e">
            <v>#N/A</v>
          </cell>
          <cell r="K2359" t="str">
            <v>P2601;PRS080</v>
          </cell>
          <cell r="L2359">
            <v>36</v>
          </cell>
          <cell r="M2359">
            <v>2880.9523809523812</v>
          </cell>
          <cell r="N2359" t="str">
            <v>11X1</v>
          </cell>
          <cell r="O2359" t="str">
            <v>Compression</v>
          </cell>
          <cell r="P2359" t="str">
            <v>Sub.Cont.</v>
          </cell>
          <cell r="Q2359" t="str">
            <v>NO</v>
          </cell>
          <cell r="R2359" t="str">
            <v>-</v>
          </cell>
          <cell r="S2359">
            <v>100</v>
          </cell>
          <cell r="Y2359">
            <v>3</v>
          </cell>
          <cell r="Z2359">
            <v>126</v>
          </cell>
          <cell r="AA2359">
            <v>175</v>
          </cell>
          <cell r="AB2359">
            <v>0</v>
          </cell>
          <cell r="AC2359">
            <v>60</v>
          </cell>
          <cell r="AD2359" t="str">
            <v>RK</v>
          </cell>
          <cell r="AE2359">
            <v>0</v>
          </cell>
          <cell r="AF2359">
            <v>11</v>
          </cell>
          <cell r="AG2359">
            <v>36</v>
          </cell>
          <cell r="AH2359">
            <v>3142.8571428571431</v>
          </cell>
          <cell r="AJ2359">
            <v>445</v>
          </cell>
          <cell r="AL2359">
            <v>144</v>
          </cell>
          <cell r="AM2359">
            <v>48</v>
          </cell>
          <cell r="AN2359">
            <v>1584</v>
          </cell>
          <cell r="AO2359">
            <v>18.143999999999998</v>
          </cell>
          <cell r="AP2359" t="e">
            <v>#N/A</v>
          </cell>
          <cell r="AQ2359" t="e">
            <v>#N/A</v>
          </cell>
          <cell r="AR2359" t="e">
            <v>#N/A</v>
          </cell>
          <cell r="AS2359" t="e">
            <v>#N/A</v>
          </cell>
          <cell r="AT2359" t="e">
            <v>#N/A</v>
          </cell>
        </row>
        <row r="2360">
          <cell r="B2360" t="str">
            <v>TG949322-3690</v>
          </cell>
          <cell r="C2360" t="str">
            <v>TG949322-3690;A</v>
          </cell>
          <cell r="D2360" t="str">
            <v>F-SCR</v>
          </cell>
          <cell r="E2360" t="str">
            <v>DENSO</v>
          </cell>
          <cell r="F2360" t="str">
            <v>-</v>
          </cell>
          <cell r="G2360" t="str">
            <v>GROMMET</v>
          </cell>
          <cell r="H2360">
            <v>510</v>
          </cell>
          <cell r="I2360" t="e">
            <v>#N/A</v>
          </cell>
          <cell r="J2360" t="e">
            <v>#N/A</v>
          </cell>
          <cell r="K2360" t="str">
            <v>P2601;PRS080-6</v>
          </cell>
          <cell r="L2360">
            <v>36</v>
          </cell>
          <cell r="M2360">
            <v>3600</v>
          </cell>
          <cell r="N2360" t="str">
            <v>24X1</v>
          </cell>
          <cell r="O2360" t="str">
            <v>Compression</v>
          </cell>
          <cell r="P2360" t="str">
            <v>Sub.Cont.</v>
          </cell>
          <cell r="Q2360" t="str">
            <v>NO</v>
          </cell>
          <cell r="R2360" t="str">
            <v>-</v>
          </cell>
          <cell r="S2360">
            <v>100</v>
          </cell>
          <cell r="Y2360">
            <v>3</v>
          </cell>
          <cell r="Z2360">
            <v>220</v>
          </cell>
          <cell r="AA2360">
            <v>175</v>
          </cell>
          <cell r="AB2360">
            <v>0</v>
          </cell>
          <cell r="AC2360">
            <v>53</v>
          </cell>
          <cell r="AD2360" t="str">
            <v>RK</v>
          </cell>
          <cell r="AE2360">
            <v>0</v>
          </cell>
          <cell r="AF2360">
            <v>24</v>
          </cell>
          <cell r="AG2360">
            <v>36</v>
          </cell>
          <cell r="AH2360">
            <v>3927.272727272727</v>
          </cell>
          <cell r="AJ2360">
            <v>755</v>
          </cell>
          <cell r="AL2360">
            <v>114</v>
          </cell>
          <cell r="AM2360">
            <v>38</v>
          </cell>
          <cell r="AN2360">
            <v>2736</v>
          </cell>
          <cell r="AO2360">
            <v>25.08</v>
          </cell>
          <cell r="AP2360" t="e">
            <v>#N/A</v>
          </cell>
          <cell r="AQ2360" t="e">
            <v>#N/A</v>
          </cell>
          <cell r="AR2360" t="e">
            <v>#N/A</v>
          </cell>
          <cell r="AS2360" t="e">
            <v>#N/A</v>
          </cell>
          <cell r="AT2360" t="e">
            <v>#N/A</v>
          </cell>
        </row>
        <row r="2361">
          <cell r="B2361" t="str">
            <v>TG949322-3840</v>
          </cell>
          <cell r="C2361" t="str">
            <v>TG949322-3840;A</v>
          </cell>
          <cell r="D2361" t="str">
            <v>F-SCR</v>
          </cell>
          <cell r="E2361" t="str">
            <v>TG949321-7241</v>
          </cell>
          <cell r="F2361" t="str">
            <v>IRC</v>
          </cell>
          <cell r="G2361">
            <v>0</v>
          </cell>
          <cell r="H2361">
            <v>510</v>
          </cell>
          <cell r="I2361" t="e">
            <v>#N/A</v>
          </cell>
          <cell r="J2361" t="e">
            <v>#N/A</v>
          </cell>
          <cell r="K2361" t="str">
            <v>P2601;PRS080</v>
          </cell>
          <cell r="L2361">
            <v>36</v>
          </cell>
          <cell r="M2361">
            <v>3771.4285714285716</v>
          </cell>
          <cell r="N2361" t="str">
            <v>24X1</v>
          </cell>
          <cell r="O2361" t="str">
            <v>Compression</v>
          </cell>
          <cell r="P2361" t="str">
            <v>Sub.Cont.</v>
          </cell>
          <cell r="Q2361" t="str">
            <v>NO</v>
          </cell>
          <cell r="R2361" t="str">
            <v>-</v>
          </cell>
          <cell r="S2361">
            <v>100</v>
          </cell>
          <cell r="T2361">
            <v>4</v>
          </cell>
          <cell r="U2361">
            <v>15</v>
          </cell>
          <cell r="V2361">
            <v>85</v>
          </cell>
          <cell r="W2361">
            <v>12</v>
          </cell>
          <cell r="Y2361">
            <v>5</v>
          </cell>
          <cell r="Z2361">
            <v>210</v>
          </cell>
          <cell r="AA2361">
            <v>180</v>
          </cell>
          <cell r="AB2361">
            <v>5</v>
          </cell>
          <cell r="AC2361">
            <v>50</v>
          </cell>
          <cell r="AD2361" t="str">
            <v>RK</v>
          </cell>
          <cell r="AE2361">
            <v>0</v>
          </cell>
          <cell r="AF2361">
            <v>24</v>
          </cell>
          <cell r="AG2361">
            <v>36</v>
          </cell>
          <cell r="AH2361">
            <v>4114.2857142857138</v>
          </cell>
          <cell r="AJ2361">
            <v>637.63199999999995</v>
          </cell>
          <cell r="AL2361">
            <v>114</v>
          </cell>
          <cell r="AM2361">
            <v>38</v>
          </cell>
          <cell r="AN2361">
            <v>2736</v>
          </cell>
          <cell r="AO2361">
            <v>23.94</v>
          </cell>
          <cell r="AP2361" t="e">
            <v>#N/A</v>
          </cell>
          <cell r="AQ2361" t="e">
            <v>#N/A</v>
          </cell>
          <cell r="AR2361" t="e">
            <v>#N/A</v>
          </cell>
          <cell r="AS2361" t="e">
            <v>#N/A</v>
          </cell>
          <cell r="AT2361" t="e">
            <v>#N/A</v>
          </cell>
        </row>
        <row r="2362">
          <cell r="B2362" t="str">
            <v>TS3E2854-R1</v>
          </cell>
          <cell r="C2362" t="str">
            <v>TS3E2854-R1;A</v>
          </cell>
          <cell r="D2362" t="str">
            <v>F-RP</v>
          </cell>
          <cell r="E2362" t="str">
            <v>DENSO</v>
          </cell>
          <cell r="F2362" t="str">
            <v>-</v>
          </cell>
          <cell r="G2362" t="str">
            <v>GROMMET</v>
          </cell>
          <cell r="H2362" t="str">
            <v>INJ 58-62</v>
          </cell>
          <cell r="I2362" t="e">
            <v>#N/A</v>
          </cell>
          <cell r="J2362" t="e">
            <v>#N/A</v>
          </cell>
          <cell r="K2362" t="str">
            <v>E-5686;INJ080</v>
          </cell>
          <cell r="L2362">
            <v>66</v>
          </cell>
          <cell r="M2362">
            <v>600</v>
          </cell>
          <cell r="N2362" t="str">
            <v>4x1</v>
          </cell>
          <cell r="O2362" t="str">
            <v>Compression</v>
          </cell>
          <cell r="P2362" t="str">
            <v>Sub.Cont.</v>
          </cell>
          <cell r="Q2362" t="str">
            <v>NO</v>
          </cell>
          <cell r="R2362" t="str">
            <v>-</v>
          </cell>
          <cell r="S2362">
            <v>100</v>
          </cell>
          <cell r="Y2362">
            <v>3</v>
          </cell>
          <cell r="Z2362">
            <v>420</v>
          </cell>
          <cell r="AA2362">
            <v>175</v>
          </cell>
          <cell r="AB2362">
            <v>0</v>
          </cell>
          <cell r="AC2362">
            <v>50</v>
          </cell>
          <cell r="AD2362" t="str">
            <v>RK</v>
          </cell>
          <cell r="AE2362">
            <v>0</v>
          </cell>
          <cell r="AF2362">
            <v>4</v>
          </cell>
          <cell r="AG2362">
            <v>66</v>
          </cell>
          <cell r="AH2362">
            <v>628.57142857142856</v>
          </cell>
          <cell r="AJ2362">
            <v>450</v>
          </cell>
          <cell r="AL2362">
            <v>156</v>
          </cell>
          <cell r="AM2362">
            <v>52</v>
          </cell>
          <cell r="AN2362">
            <v>624</v>
          </cell>
          <cell r="AO2362">
            <v>65.52</v>
          </cell>
          <cell r="AP2362" t="e">
            <v>#N/A</v>
          </cell>
          <cell r="AQ2362" t="e">
            <v>#N/A</v>
          </cell>
          <cell r="AR2362" t="e">
            <v>#N/A</v>
          </cell>
          <cell r="AS2362" t="e">
            <v>#N/A</v>
          </cell>
          <cell r="AT2362" t="e">
            <v>#N/A</v>
          </cell>
        </row>
        <row r="2363">
          <cell r="B2363" t="str">
            <v>TS3E2854-R2</v>
          </cell>
          <cell r="C2363" t="str">
            <v>TS3E2854-R2</v>
          </cell>
          <cell r="D2363" t="str">
            <v>F-SCC</v>
          </cell>
          <cell r="E2363" t="str">
            <v>TG949322-2010</v>
          </cell>
          <cell r="F2363" t="str">
            <v>IRC</v>
          </cell>
          <cell r="G2363" t="str">
            <v>GROMMET</v>
          </cell>
          <cell r="H2363">
            <v>510</v>
          </cell>
          <cell r="I2363" t="e">
            <v>#N/A</v>
          </cell>
          <cell r="J2363" t="e">
            <v>#N/A</v>
          </cell>
          <cell r="K2363" t="str">
            <v>T2501;PRS040</v>
          </cell>
          <cell r="L2363" t="e">
            <v>#N/A</v>
          </cell>
          <cell r="M2363" t="e">
            <v>#N/A</v>
          </cell>
          <cell r="N2363" t="str">
            <v>10X1</v>
          </cell>
          <cell r="O2363" t="str">
            <v>Comprssion</v>
          </cell>
          <cell r="Y2363">
            <v>12</v>
          </cell>
          <cell r="Z2363">
            <v>20</v>
          </cell>
          <cell r="AF2363">
            <v>10</v>
          </cell>
          <cell r="AG2363" t="e">
            <v>#N/A</v>
          </cell>
          <cell r="AH2363" t="e">
            <v>#N/A</v>
          </cell>
          <cell r="AL2363">
            <v>105</v>
          </cell>
          <cell r="AM2363">
            <v>35</v>
          </cell>
          <cell r="AN2363">
            <v>1050</v>
          </cell>
          <cell r="AO2363">
            <v>2.1</v>
          </cell>
        </row>
        <row r="2364">
          <cell r="B2364" t="str">
            <v>TS3E2854-R2</v>
          </cell>
          <cell r="C2364" t="str">
            <v>TS3E2854-R2</v>
          </cell>
          <cell r="D2364" t="str">
            <v>F-SCC</v>
          </cell>
          <cell r="E2364" t="str">
            <v>TG949322-2010</v>
          </cell>
          <cell r="F2364" t="str">
            <v>IRC</v>
          </cell>
          <cell r="G2364" t="str">
            <v>GROMMET</v>
          </cell>
          <cell r="H2364">
            <v>510</v>
          </cell>
          <cell r="I2364" t="e">
            <v>#N/A</v>
          </cell>
          <cell r="J2364" t="e">
            <v>#N/A</v>
          </cell>
          <cell r="K2364" t="str">
            <v>T2501;PRS040</v>
          </cell>
          <cell r="L2364" t="e">
            <v>#N/A</v>
          </cell>
          <cell r="M2364" t="e">
            <v>#N/A</v>
          </cell>
          <cell r="N2364" t="str">
            <v>10X1</v>
          </cell>
          <cell r="O2364" t="str">
            <v>Transfer</v>
          </cell>
          <cell r="P2364" t="str">
            <v>Sub.Cont.</v>
          </cell>
          <cell r="Q2364" t="str">
            <v>YES</v>
          </cell>
          <cell r="R2364" t="str">
            <v>-</v>
          </cell>
          <cell r="S2364">
            <v>100</v>
          </cell>
          <cell r="T2364">
            <v>1</v>
          </cell>
          <cell r="U2364">
            <v>142</v>
          </cell>
          <cell r="V2364">
            <v>142</v>
          </cell>
          <cell r="W2364">
            <v>7</v>
          </cell>
          <cell r="Y2364">
            <v>12</v>
          </cell>
          <cell r="Z2364">
            <v>20</v>
          </cell>
          <cell r="AA2364">
            <v>170</v>
          </cell>
          <cell r="AB2364">
            <v>10</v>
          </cell>
          <cell r="AC2364">
            <v>60</v>
          </cell>
          <cell r="AD2364" t="str">
            <v>RPS</v>
          </cell>
          <cell r="AE2364">
            <v>0</v>
          </cell>
          <cell r="AF2364">
            <v>10</v>
          </cell>
          <cell r="AG2364" t="e">
            <v>#N/A</v>
          </cell>
          <cell r="AH2364" t="e">
            <v>#N/A</v>
          </cell>
          <cell r="AI2364" t="str">
            <v>170 C x 3 hr</v>
          </cell>
          <cell r="AJ2364">
            <v>541.98719999999992</v>
          </cell>
          <cell r="AL2364">
            <v>105</v>
          </cell>
          <cell r="AM2364">
            <v>35</v>
          </cell>
          <cell r="AN2364">
            <v>1050</v>
          </cell>
          <cell r="AO2364">
            <v>2.1</v>
          </cell>
          <cell r="AP2364" t="e">
            <v>#N/A</v>
          </cell>
          <cell r="AQ2364" t="e">
            <v>#N/A</v>
          </cell>
          <cell r="AR2364" t="e">
            <v>#N/A</v>
          </cell>
          <cell r="AS2364" t="e">
            <v>#N/A</v>
          </cell>
          <cell r="AT2364" t="e">
            <v>#N/A</v>
          </cell>
        </row>
        <row r="2365">
          <cell r="B2365" t="str">
            <v>TS3E2854-R2</v>
          </cell>
          <cell r="C2365" t="str">
            <v>TS3E2854-R2;A</v>
          </cell>
          <cell r="D2365" t="str">
            <v>F-SCC</v>
          </cell>
          <cell r="E2365" t="str">
            <v>DENSO</v>
          </cell>
          <cell r="F2365" t="str">
            <v>-</v>
          </cell>
          <cell r="G2365" t="str">
            <v>GROMMET</v>
          </cell>
          <cell r="H2365">
            <v>510</v>
          </cell>
          <cell r="I2365" t="e">
            <v>#N/A</v>
          </cell>
          <cell r="J2365" t="e">
            <v>#N/A</v>
          </cell>
          <cell r="K2365" t="str">
            <v>T2501;PRS040</v>
          </cell>
          <cell r="L2365" t="e">
            <v>#N/A</v>
          </cell>
          <cell r="M2365" t="e">
            <v>#N/A</v>
          </cell>
          <cell r="N2365" t="str">
            <v>10X1</v>
          </cell>
          <cell r="O2365" t="str">
            <v>Compression</v>
          </cell>
          <cell r="P2365" t="str">
            <v>Sub.Cont.</v>
          </cell>
          <cell r="Q2365" t="str">
            <v>NO</v>
          </cell>
          <cell r="R2365" t="str">
            <v>-</v>
          </cell>
          <cell r="S2365">
            <v>100</v>
          </cell>
          <cell r="Y2365">
            <v>5</v>
          </cell>
          <cell r="Z2365">
            <v>20</v>
          </cell>
          <cell r="AA2365">
            <v>175</v>
          </cell>
          <cell r="AB2365">
            <v>0</v>
          </cell>
          <cell r="AC2365">
            <v>0</v>
          </cell>
          <cell r="AD2365" t="str">
            <v>RK</v>
          </cell>
          <cell r="AE2365">
            <v>0</v>
          </cell>
          <cell r="AF2365">
            <v>10</v>
          </cell>
          <cell r="AG2365" t="e">
            <v>#N/A</v>
          </cell>
          <cell r="AH2365" t="e">
            <v>#N/A</v>
          </cell>
          <cell r="AJ2365">
            <v>452</v>
          </cell>
          <cell r="AL2365">
            <v>114</v>
          </cell>
          <cell r="AM2365">
            <v>38</v>
          </cell>
          <cell r="AN2365">
            <v>1140</v>
          </cell>
          <cell r="AO2365">
            <v>2.2799999999999998</v>
          </cell>
          <cell r="AP2365" t="e">
            <v>#N/A</v>
          </cell>
          <cell r="AQ2365" t="e">
            <v>#N/A</v>
          </cell>
          <cell r="AR2365" t="e">
            <v>#N/A</v>
          </cell>
          <cell r="AS2365" t="e">
            <v>#N/A</v>
          </cell>
          <cell r="AT2365" t="e">
            <v>#N/A</v>
          </cell>
        </row>
        <row r="2366">
          <cell r="B2366" t="str">
            <v>TS3E2854-R2B</v>
          </cell>
          <cell r="C2366" t="str">
            <v>TS3E2854-R2;A</v>
          </cell>
          <cell r="D2366" t="e">
            <v>#N/A</v>
          </cell>
          <cell r="E2366" t="str">
            <v>DENSO</v>
          </cell>
          <cell r="F2366" t="str">
            <v>-</v>
          </cell>
          <cell r="G2366" t="str">
            <v>GROMMET</v>
          </cell>
          <cell r="H2366">
            <v>510</v>
          </cell>
          <cell r="I2366" t="e">
            <v>#N/A</v>
          </cell>
          <cell r="J2366" t="e">
            <v>#N/A</v>
          </cell>
          <cell r="K2366" t="str">
            <v>T2501;PRS040</v>
          </cell>
          <cell r="L2366" t="e">
            <v>#N/A</v>
          </cell>
          <cell r="M2366" t="e">
            <v>#N/A</v>
          </cell>
          <cell r="N2366" t="str">
            <v>24X1</v>
          </cell>
          <cell r="O2366" t="str">
            <v>Compression</v>
          </cell>
          <cell r="P2366" t="str">
            <v>Sub.Cont.</v>
          </cell>
          <cell r="Q2366" t="str">
            <v>NO</v>
          </cell>
          <cell r="R2366" t="str">
            <v>-</v>
          </cell>
          <cell r="S2366">
            <v>100</v>
          </cell>
          <cell r="Y2366">
            <v>3</v>
          </cell>
          <cell r="Z2366">
            <v>50</v>
          </cell>
          <cell r="AA2366">
            <v>175</v>
          </cell>
          <cell r="AB2366">
            <v>0</v>
          </cell>
          <cell r="AC2366">
            <v>60</v>
          </cell>
          <cell r="AD2366" t="str">
            <v>RK</v>
          </cell>
          <cell r="AE2366">
            <v>0</v>
          </cell>
          <cell r="AF2366">
            <v>24</v>
          </cell>
          <cell r="AG2366" t="e">
            <v>#N/A</v>
          </cell>
          <cell r="AH2366" t="e">
            <v>#N/A</v>
          </cell>
          <cell r="AJ2366">
            <v>470</v>
          </cell>
          <cell r="AL2366">
            <v>114</v>
          </cell>
          <cell r="AM2366">
            <v>38</v>
          </cell>
          <cell r="AN2366">
            <v>2736</v>
          </cell>
          <cell r="AO2366">
            <v>5.7</v>
          </cell>
          <cell r="AP2366" t="e">
            <v>#N/A</v>
          </cell>
          <cell r="AQ2366" t="e">
            <v>#N/A</v>
          </cell>
          <cell r="AR2366" t="e">
            <v>#N/A</v>
          </cell>
          <cell r="AS2366" t="e">
            <v>#N/A</v>
          </cell>
          <cell r="AT2366" t="e">
            <v>#N/A</v>
          </cell>
        </row>
        <row r="2367">
          <cell r="B2367" t="str">
            <v>TSA-002</v>
          </cell>
          <cell r="C2367" t="str">
            <v>TSA-002</v>
          </cell>
          <cell r="D2367" t="e">
            <v>#N/A</v>
          </cell>
          <cell r="E2367" t="str">
            <v>DENSO</v>
          </cell>
          <cell r="F2367" t="str">
            <v>-</v>
          </cell>
          <cell r="G2367" t="str">
            <v>GROMMET</v>
          </cell>
          <cell r="H2367" t="str">
            <v>PUN</v>
          </cell>
          <cell r="I2367" t="e">
            <v>#N/A</v>
          </cell>
          <cell r="J2367" t="e">
            <v>#N/A</v>
          </cell>
          <cell r="K2367" t="str">
            <v>E-2560</v>
          </cell>
          <cell r="L2367" t="e">
            <v>#N/A</v>
          </cell>
          <cell r="M2367" t="e">
            <v>#N/A</v>
          </cell>
          <cell r="N2367" t="str">
            <v>4x1</v>
          </cell>
          <cell r="O2367" t="str">
            <v>Compression</v>
          </cell>
          <cell r="P2367" t="str">
            <v>Sub.Cont.</v>
          </cell>
          <cell r="Q2367" t="str">
            <v>NO</v>
          </cell>
          <cell r="R2367" t="str">
            <v>-</v>
          </cell>
          <cell r="S2367">
            <v>100</v>
          </cell>
          <cell r="T2367">
            <v>2</v>
          </cell>
          <cell r="U2367">
            <v>36</v>
          </cell>
          <cell r="V2367">
            <v>36</v>
          </cell>
          <cell r="W2367">
            <v>6</v>
          </cell>
          <cell r="Y2367">
            <v>4</v>
          </cell>
          <cell r="Z2367">
            <v>3.7631999999999999</v>
          </cell>
          <cell r="AA2367">
            <v>180</v>
          </cell>
          <cell r="AB2367">
            <v>3</v>
          </cell>
          <cell r="AC2367">
            <v>50</v>
          </cell>
          <cell r="AD2367" t="str">
            <v>RK</v>
          </cell>
          <cell r="AE2367">
            <v>0</v>
          </cell>
          <cell r="AF2367">
            <v>4</v>
          </cell>
          <cell r="AG2367" t="e">
            <v>#N/A</v>
          </cell>
          <cell r="AH2367" t="e">
            <v>#N/A</v>
          </cell>
          <cell r="AJ2367">
            <v>500</v>
          </cell>
          <cell r="AL2367" t="e">
            <v>#N/A</v>
          </cell>
          <cell r="AM2367" t="e">
            <v>#N/A</v>
          </cell>
          <cell r="AN2367" t="e">
            <v>#N/A</v>
          </cell>
          <cell r="AO2367" t="e">
            <v>#N/A</v>
          </cell>
          <cell r="AP2367" t="e">
            <v>#N/A</v>
          </cell>
          <cell r="AQ2367" t="e">
            <v>#N/A</v>
          </cell>
          <cell r="AR2367" t="e">
            <v>#N/A</v>
          </cell>
          <cell r="AS2367" t="e">
            <v>#N/A</v>
          </cell>
          <cell r="AT2367" t="e">
            <v>#N/A</v>
          </cell>
        </row>
        <row r="2368">
          <cell r="B2368" t="str">
            <v>TSA-002</v>
          </cell>
          <cell r="C2368" t="str">
            <v>TSA-002</v>
          </cell>
          <cell r="D2368" t="e">
            <v>#N/A</v>
          </cell>
          <cell r="E2368" t="str">
            <v>KURATA</v>
          </cell>
          <cell r="F2368" t="str">
            <v>IRC</v>
          </cell>
          <cell r="G2368" t="str">
            <v>SEAL GASKET</v>
          </cell>
          <cell r="H2368" t="str">
            <v>PUN</v>
          </cell>
          <cell r="I2368" t="e">
            <v>#N/A</v>
          </cell>
          <cell r="J2368" t="e">
            <v>#N/A</v>
          </cell>
          <cell r="K2368" t="str">
            <v>E-2560</v>
          </cell>
          <cell r="L2368" t="e">
            <v>#N/A</v>
          </cell>
          <cell r="M2368" t="e">
            <v>#N/A</v>
          </cell>
          <cell r="N2368" t="str">
            <v>4x1</v>
          </cell>
          <cell r="O2368" t="str">
            <v>Comprssion</v>
          </cell>
          <cell r="P2368" t="str">
            <v>Press Dep.</v>
          </cell>
          <cell r="Y2368">
            <v>8</v>
          </cell>
          <cell r="Z2368">
            <v>3.7631999999999999</v>
          </cell>
          <cell r="AF2368">
            <v>4</v>
          </cell>
          <cell r="AG2368" t="e">
            <v>#N/A</v>
          </cell>
          <cell r="AH2368" t="e">
            <v>#N/A</v>
          </cell>
          <cell r="AL2368" t="e">
            <v>#N/A</v>
          </cell>
          <cell r="AM2368" t="e">
            <v>#N/A</v>
          </cell>
          <cell r="AN2368" t="e">
            <v>#N/A</v>
          </cell>
          <cell r="AO2368" t="e">
            <v>#N/A</v>
          </cell>
        </row>
        <row r="2369">
          <cell r="B2369" t="str">
            <v>TSA-003</v>
          </cell>
          <cell r="C2369" t="str">
            <v>TSA-003</v>
          </cell>
          <cell r="D2369" t="e">
            <v>#N/A</v>
          </cell>
          <cell r="E2369" t="str">
            <v>DENSO</v>
          </cell>
          <cell r="F2369" t="str">
            <v>-</v>
          </cell>
          <cell r="G2369" t="str">
            <v>GROMMET</v>
          </cell>
          <cell r="H2369" t="str">
            <v>PUN</v>
          </cell>
          <cell r="I2369" t="e">
            <v>#N/A</v>
          </cell>
          <cell r="J2369" t="e">
            <v>#N/A</v>
          </cell>
          <cell r="K2369" t="str">
            <v>E-2560</v>
          </cell>
          <cell r="L2369" t="e">
            <v>#N/A</v>
          </cell>
          <cell r="M2369" t="e">
            <v>#N/A</v>
          </cell>
          <cell r="N2369" t="str">
            <v>4x1</v>
          </cell>
          <cell r="O2369" t="str">
            <v>Compression</v>
          </cell>
          <cell r="P2369" t="str">
            <v>Sub.Cont.</v>
          </cell>
          <cell r="Q2369" t="str">
            <v>NO</v>
          </cell>
          <cell r="R2369" t="str">
            <v>-</v>
          </cell>
          <cell r="S2369">
            <v>100</v>
          </cell>
          <cell r="Y2369">
            <v>3</v>
          </cell>
          <cell r="Z2369">
            <v>0</v>
          </cell>
          <cell r="AA2369">
            <v>175</v>
          </cell>
          <cell r="AB2369">
            <v>1</v>
          </cell>
          <cell r="AC2369">
            <v>60</v>
          </cell>
          <cell r="AD2369" t="str">
            <v>RK</v>
          </cell>
          <cell r="AE2369">
            <v>0</v>
          </cell>
          <cell r="AF2369">
            <v>4</v>
          </cell>
          <cell r="AG2369" t="e">
            <v>#N/A</v>
          </cell>
          <cell r="AH2369" t="e">
            <v>#N/A</v>
          </cell>
          <cell r="AJ2369">
            <v>1620</v>
          </cell>
          <cell r="AL2369" t="e">
            <v>#N/A</v>
          </cell>
          <cell r="AM2369" t="e">
            <v>#N/A</v>
          </cell>
          <cell r="AN2369" t="e">
            <v>#N/A</v>
          </cell>
          <cell r="AO2369" t="e">
            <v>#N/A</v>
          </cell>
          <cell r="AP2369" t="e">
            <v>#N/A</v>
          </cell>
          <cell r="AQ2369" t="e">
            <v>#N/A</v>
          </cell>
          <cell r="AR2369" t="e">
            <v>#N/A</v>
          </cell>
          <cell r="AS2369" t="e">
            <v>#N/A</v>
          </cell>
          <cell r="AT2369" t="e">
            <v>#N/A</v>
          </cell>
        </row>
        <row r="2370">
          <cell r="B2370" t="str">
            <v>TSA-003</v>
          </cell>
          <cell r="C2370" t="str">
            <v>TSA-003</v>
          </cell>
          <cell r="D2370" t="e">
            <v>#N/A</v>
          </cell>
          <cell r="E2370" t="str">
            <v>KURATA</v>
          </cell>
          <cell r="F2370" t="str">
            <v>IRC</v>
          </cell>
          <cell r="G2370">
            <v>0</v>
          </cell>
          <cell r="H2370" t="str">
            <v>PUN</v>
          </cell>
          <cell r="I2370" t="e">
            <v>#N/A</v>
          </cell>
          <cell r="J2370" t="e">
            <v>#N/A</v>
          </cell>
          <cell r="K2370" t="str">
            <v>E-2560</v>
          </cell>
          <cell r="L2370" t="e">
            <v>#N/A</v>
          </cell>
          <cell r="M2370" t="e">
            <v>#N/A</v>
          </cell>
          <cell r="N2370" t="str">
            <v>4x1</v>
          </cell>
          <cell r="O2370" t="str">
            <v>Transfer</v>
          </cell>
          <cell r="P2370" t="str">
            <v>Sub.Cont.</v>
          </cell>
          <cell r="Q2370" t="str">
            <v>NO</v>
          </cell>
          <cell r="R2370" t="str">
            <v>-</v>
          </cell>
          <cell r="S2370">
            <v>100</v>
          </cell>
          <cell r="T2370">
            <v>1</v>
          </cell>
          <cell r="U2370">
            <v>50</v>
          </cell>
          <cell r="V2370">
            <v>180</v>
          </cell>
          <cell r="W2370">
            <v>8</v>
          </cell>
          <cell r="Y2370">
            <v>10</v>
          </cell>
          <cell r="Z2370">
            <v>0</v>
          </cell>
          <cell r="AA2370">
            <v>170</v>
          </cell>
          <cell r="AB2370">
            <v>5</v>
          </cell>
          <cell r="AC2370">
            <v>60</v>
          </cell>
          <cell r="AD2370" t="str">
            <v>RPS</v>
          </cell>
          <cell r="AE2370">
            <v>0</v>
          </cell>
          <cell r="AF2370">
            <v>4</v>
          </cell>
          <cell r="AG2370" t="e">
            <v>#N/A</v>
          </cell>
          <cell r="AH2370" t="e">
            <v>#N/A</v>
          </cell>
          <cell r="AJ2370">
            <v>48.707999999999998</v>
          </cell>
          <cell r="AL2370" t="e">
            <v>#N/A</v>
          </cell>
          <cell r="AM2370" t="e">
            <v>#N/A</v>
          </cell>
          <cell r="AN2370" t="e">
            <v>#N/A</v>
          </cell>
          <cell r="AO2370" t="e">
            <v>#N/A</v>
          </cell>
          <cell r="AP2370" t="e">
            <v>#N/A</v>
          </cell>
          <cell r="AQ2370" t="e">
            <v>#N/A</v>
          </cell>
          <cell r="AR2370" t="e">
            <v>#N/A</v>
          </cell>
          <cell r="AS2370" t="e">
            <v>#N/A</v>
          </cell>
          <cell r="AT2370" t="e">
            <v>#N/A</v>
          </cell>
        </row>
        <row r="2371">
          <cell r="B2371" t="str">
            <v>TSP-001</v>
          </cell>
          <cell r="C2371" t="str">
            <v>TSP-001</v>
          </cell>
          <cell r="D2371" t="str">
            <v>F-SCR</v>
          </cell>
          <cell r="E2371" t="str">
            <v>KURATA</v>
          </cell>
          <cell r="F2371" t="str">
            <v>IRC</v>
          </cell>
          <cell r="G2371">
            <v>0</v>
          </cell>
          <cell r="H2371" t="str">
            <v>SCR</v>
          </cell>
          <cell r="I2371" t="e">
            <v>#N/A</v>
          </cell>
          <cell r="J2371" t="e">
            <v>#N/A</v>
          </cell>
          <cell r="K2371" t="str">
            <v>E2776;PRS080</v>
          </cell>
          <cell r="L2371">
            <v>98</v>
          </cell>
          <cell r="M2371">
            <v>74218.75</v>
          </cell>
          <cell r="N2371" t="str">
            <v>9x1</v>
          </cell>
          <cell r="O2371" t="str">
            <v>Comprssion</v>
          </cell>
          <cell r="P2371" t="str">
            <v>Press Dep.</v>
          </cell>
          <cell r="Y2371">
            <v>12</v>
          </cell>
          <cell r="Z2371">
            <v>11.52</v>
          </cell>
          <cell r="AF2371">
            <v>9</v>
          </cell>
          <cell r="AG2371">
            <v>98</v>
          </cell>
          <cell r="AH2371">
            <v>76562.5</v>
          </cell>
          <cell r="AL2371" t="e">
            <v>#N/A</v>
          </cell>
          <cell r="AM2371" t="e">
            <v>#N/A</v>
          </cell>
          <cell r="AN2371" t="e">
            <v>#N/A</v>
          </cell>
          <cell r="AO2371" t="e">
            <v>#N/A</v>
          </cell>
        </row>
        <row r="2372">
          <cell r="B2372" t="str">
            <v>TSP-001</v>
          </cell>
          <cell r="C2372" t="str">
            <v>TSP-001;A</v>
          </cell>
          <cell r="D2372" t="str">
            <v>F-SCR</v>
          </cell>
          <cell r="E2372" t="str">
            <v>DENSO</v>
          </cell>
          <cell r="F2372" t="str">
            <v>-</v>
          </cell>
          <cell r="G2372" t="str">
            <v>GROMMET</v>
          </cell>
          <cell r="H2372" t="str">
            <v>SCR</v>
          </cell>
          <cell r="I2372" t="e">
            <v>#N/A</v>
          </cell>
          <cell r="J2372" t="e">
            <v>#N/A</v>
          </cell>
          <cell r="K2372" t="str">
            <v>E2776;PRS080</v>
          </cell>
          <cell r="L2372">
            <v>98</v>
          </cell>
          <cell r="M2372">
            <v>74218.75</v>
          </cell>
          <cell r="N2372" t="str">
            <v>9x1</v>
          </cell>
          <cell r="O2372" t="str">
            <v>Compression</v>
          </cell>
          <cell r="P2372" t="str">
            <v>Sub.Cont.</v>
          </cell>
          <cell r="Q2372" t="str">
            <v>NO</v>
          </cell>
          <cell r="R2372" t="str">
            <v>-</v>
          </cell>
          <cell r="S2372">
            <v>100</v>
          </cell>
          <cell r="Y2372">
            <v>3</v>
          </cell>
          <cell r="Z2372">
            <v>11.52</v>
          </cell>
          <cell r="AA2372">
            <v>175</v>
          </cell>
          <cell r="AB2372">
            <v>0</v>
          </cell>
          <cell r="AC2372">
            <v>40</v>
          </cell>
          <cell r="AD2372" t="str">
            <v>RK</v>
          </cell>
          <cell r="AE2372">
            <v>0</v>
          </cell>
          <cell r="AF2372">
            <v>9</v>
          </cell>
          <cell r="AG2372">
            <v>98</v>
          </cell>
          <cell r="AH2372">
            <v>76562.5</v>
          </cell>
          <cell r="AJ2372">
            <v>520</v>
          </cell>
          <cell r="AL2372" t="e">
            <v>#N/A</v>
          </cell>
          <cell r="AM2372" t="e">
            <v>#N/A</v>
          </cell>
          <cell r="AN2372" t="e">
            <v>#N/A</v>
          </cell>
          <cell r="AO2372" t="e">
            <v>#N/A</v>
          </cell>
          <cell r="AP2372" t="e">
            <v>#N/A</v>
          </cell>
          <cell r="AQ2372" t="e">
            <v>#N/A</v>
          </cell>
          <cell r="AR2372" t="e">
            <v>#N/A</v>
          </cell>
          <cell r="AS2372" t="e">
            <v>#N/A</v>
          </cell>
          <cell r="AT2372" t="e">
            <v>#N/A</v>
          </cell>
        </row>
        <row r="2373">
          <cell r="B2373" t="str">
            <v>TSP-002</v>
          </cell>
          <cell r="C2373" t="str">
            <v>TSP-002</v>
          </cell>
          <cell r="D2373" t="str">
            <v>F-PUNCH</v>
          </cell>
          <cell r="E2373" t="str">
            <v>DENSO</v>
          </cell>
          <cell r="F2373" t="str">
            <v>-</v>
          </cell>
          <cell r="G2373" t="str">
            <v>GROMMET</v>
          </cell>
          <cell r="H2373" t="str">
            <v>PUN</v>
          </cell>
          <cell r="I2373" t="e">
            <v>#N/A</v>
          </cell>
          <cell r="J2373" t="e">
            <v>#N/A</v>
          </cell>
          <cell r="K2373" t="str">
            <v>A-2000</v>
          </cell>
          <cell r="L2373" t="e">
            <v>#N/A</v>
          </cell>
          <cell r="M2373" t="e">
            <v>#N/A</v>
          </cell>
          <cell r="N2373" t="str">
            <v>6x1</v>
          </cell>
          <cell r="O2373" t="str">
            <v>Compression</v>
          </cell>
          <cell r="P2373" t="str">
            <v>Sub.Cont.</v>
          </cell>
          <cell r="Q2373" t="str">
            <v>NO</v>
          </cell>
          <cell r="R2373" t="str">
            <v>-</v>
          </cell>
          <cell r="S2373">
            <v>100</v>
          </cell>
          <cell r="Y2373">
            <v>3</v>
          </cell>
          <cell r="Z2373">
            <v>9.0719999999999992</v>
          </cell>
          <cell r="AA2373">
            <v>175</v>
          </cell>
          <cell r="AB2373">
            <v>0</v>
          </cell>
          <cell r="AC2373">
            <v>50</v>
          </cell>
          <cell r="AD2373" t="str">
            <v>RK</v>
          </cell>
          <cell r="AE2373">
            <v>0</v>
          </cell>
          <cell r="AF2373">
            <v>6</v>
          </cell>
          <cell r="AG2373" t="e">
            <v>#N/A</v>
          </cell>
          <cell r="AH2373" t="e">
            <v>#N/A</v>
          </cell>
          <cell r="AJ2373">
            <v>520</v>
          </cell>
          <cell r="AL2373" t="e">
            <v>#N/A</v>
          </cell>
          <cell r="AM2373" t="e">
            <v>#N/A</v>
          </cell>
          <cell r="AN2373" t="e">
            <v>#N/A</v>
          </cell>
          <cell r="AO2373" t="e">
            <v>#N/A</v>
          </cell>
          <cell r="AP2373" t="e">
            <v>#N/A</v>
          </cell>
          <cell r="AQ2373" t="e">
            <v>#N/A</v>
          </cell>
          <cell r="AR2373" t="e">
            <v>#N/A</v>
          </cell>
          <cell r="AS2373" t="e">
            <v>#N/A</v>
          </cell>
          <cell r="AT2373" t="e">
            <v>#N/A</v>
          </cell>
        </row>
        <row r="2374">
          <cell r="B2374" t="str">
            <v>TSP-002</v>
          </cell>
          <cell r="C2374" t="str">
            <v>TSP-002</v>
          </cell>
          <cell r="D2374" t="str">
            <v>F-PUNCH</v>
          </cell>
          <cell r="E2374" t="str">
            <v>KURATA</v>
          </cell>
          <cell r="F2374" t="str">
            <v>IRC</v>
          </cell>
          <cell r="G2374" t="str">
            <v>SEAL GASKET</v>
          </cell>
          <cell r="H2374" t="str">
            <v>PUN</v>
          </cell>
          <cell r="I2374" t="e">
            <v>#N/A</v>
          </cell>
          <cell r="J2374" t="e">
            <v>#N/A</v>
          </cell>
          <cell r="K2374" t="str">
            <v>A-2000</v>
          </cell>
          <cell r="L2374" t="e">
            <v>#N/A</v>
          </cell>
          <cell r="M2374" t="e">
            <v>#N/A</v>
          </cell>
          <cell r="N2374" t="str">
            <v>6x1</v>
          </cell>
          <cell r="O2374" t="str">
            <v>Compression</v>
          </cell>
          <cell r="P2374" t="str">
            <v>Sub.Cont.</v>
          </cell>
          <cell r="Q2374" t="str">
            <v>NO</v>
          </cell>
          <cell r="R2374" t="str">
            <v>-</v>
          </cell>
          <cell r="S2374">
            <v>100</v>
          </cell>
          <cell r="Y2374">
            <v>3</v>
          </cell>
          <cell r="Z2374">
            <v>9.0719999999999992</v>
          </cell>
          <cell r="AA2374">
            <v>175</v>
          </cell>
          <cell r="AB2374">
            <v>0</v>
          </cell>
          <cell r="AC2374">
            <v>70</v>
          </cell>
          <cell r="AD2374" t="str">
            <v>RK</v>
          </cell>
          <cell r="AE2374">
            <v>0</v>
          </cell>
          <cell r="AF2374">
            <v>6</v>
          </cell>
          <cell r="AG2374" t="e">
            <v>#N/A</v>
          </cell>
          <cell r="AH2374" t="e">
            <v>#N/A</v>
          </cell>
          <cell r="AJ2374">
            <v>515</v>
          </cell>
          <cell r="AL2374" t="e">
            <v>#N/A</v>
          </cell>
          <cell r="AM2374" t="e">
            <v>#N/A</v>
          </cell>
          <cell r="AN2374" t="e">
            <v>#N/A</v>
          </cell>
          <cell r="AO2374" t="e">
            <v>#N/A</v>
          </cell>
          <cell r="AP2374" t="e">
            <v>#N/A</v>
          </cell>
          <cell r="AQ2374" t="e">
            <v>#N/A</v>
          </cell>
          <cell r="AR2374" t="e">
            <v>#N/A</v>
          </cell>
          <cell r="AS2374" t="e">
            <v>#N/A</v>
          </cell>
          <cell r="AT2374" t="e">
            <v>#N/A</v>
          </cell>
        </row>
        <row r="2375">
          <cell r="B2375" t="str">
            <v>U/L(402-1400N)</v>
          </cell>
          <cell r="C2375" t="str">
            <v>U/L(402-1400N)</v>
          </cell>
          <cell r="D2375" t="e">
            <v>#N/A</v>
          </cell>
          <cell r="E2375" t="str">
            <v>DENSO</v>
          </cell>
          <cell r="F2375" t="str">
            <v>-</v>
          </cell>
          <cell r="G2375" t="str">
            <v>GROMMET</v>
          </cell>
          <cell r="I2375" t="e">
            <v>#N/A</v>
          </cell>
          <cell r="J2375" t="e">
            <v>#N/A</v>
          </cell>
          <cell r="L2375" t="e">
            <v>#N/A</v>
          </cell>
          <cell r="M2375" t="e">
            <v>#N/A</v>
          </cell>
          <cell r="O2375" t="str">
            <v>Compression</v>
          </cell>
          <cell r="P2375" t="str">
            <v>Sub.Cont.</v>
          </cell>
          <cell r="Q2375" t="str">
            <v>NO</v>
          </cell>
          <cell r="R2375" t="str">
            <v>-</v>
          </cell>
          <cell r="S2375">
            <v>100</v>
          </cell>
          <cell r="Y2375">
            <v>5</v>
          </cell>
          <cell r="Z2375" t="e">
            <v>#VALUE!</v>
          </cell>
          <cell r="AA2375">
            <v>175</v>
          </cell>
          <cell r="AB2375">
            <v>0</v>
          </cell>
          <cell r="AC2375">
            <v>60</v>
          </cell>
          <cell r="AD2375" t="str">
            <v>RK</v>
          </cell>
          <cell r="AE2375">
            <v>0</v>
          </cell>
          <cell r="AF2375">
            <v>0</v>
          </cell>
          <cell r="AG2375" t="e">
            <v>#N/A</v>
          </cell>
          <cell r="AH2375" t="e">
            <v>#N/A</v>
          </cell>
          <cell r="AJ2375">
            <v>320</v>
          </cell>
          <cell r="AL2375" t="e">
            <v>#N/A</v>
          </cell>
          <cell r="AM2375" t="e">
            <v>#N/A</v>
          </cell>
          <cell r="AN2375" t="e">
            <v>#N/A</v>
          </cell>
          <cell r="AO2375" t="e">
            <v>#VALUE!</v>
          </cell>
          <cell r="AP2375" t="e">
            <v>#N/A</v>
          </cell>
          <cell r="AQ2375" t="e">
            <v>#N/A</v>
          </cell>
          <cell r="AR2375" t="e">
            <v>#N/A</v>
          </cell>
          <cell r="AS2375" t="e">
            <v>#N/A</v>
          </cell>
          <cell r="AT2375" t="e">
            <v>#VALUE!</v>
          </cell>
        </row>
        <row r="2376">
          <cell r="B2376" t="str">
            <v>U/L(402-1400N)</v>
          </cell>
          <cell r="C2376" t="str">
            <v>U/L(402-1400N)</v>
          </cell>
          <cell r="D2376" t="e">
            <v>#N/A</v>
          </cell>
          <cell r="E2376" t="str">
            <v>KURATA</v>
          </cell>
          <cell r="F2376" t="str">
            <v>IRC</v>
          </cell>
          <cell r="G2376" t="str">
            <v>SEAL GASKET</v>
          </cell>
          <cell r="I2376" t="e">
            <v>#N/A</v>
          </cell>
          <cell r="J2376" t="e">
            <v>#N/A</v>
          </cell>
          <cell r="L2376" t="e">
            <v>#N/A</v>
          </cell>
          <cell r="M2376" t="e">
            <v>#N/A</v>
          </cell>
          <cell r="O2376" t="str">
            <v>Compression</v>
          </cell>
          <cell r="P2376" t="str">
            <v>Sub.Cont.</v>
          </cell>
          <cell r="Q2376" t="str">
            <v>NO</v>
          </cell>
          <cell r="R2376" t="str">
            <v>-</v>
          </cell>
          <cell r="S2376">
            <v>100</v>
          </cell>
          <cell r="Y2376">
            <v>6</v>
          </cell>
          <cell r="Z2376" t="e">
            <v>#VALUE!</v>
          </cell>
          <cell r="AA2376">
            <v>170</v>
          </cell>
          <cell r="AB2376">
            <v>5</v>
          </cell>
          <cell r="AC2376">
            <v>60</v>
          </cell>
          <cell r="AD2376" t="str">
            <v>RK</v>
          </cell>
          <cell r="AE2376">
            <v>0</v>
          </cell>
          <cell r="AF2376">
            <v>0</v>
          </cell>
          <cell r="AG2376" t="e">
            <v>#N/A</v>
          </cell>
          <cell r="AH2376" t="e">
            <v>#N/A</v>
          </cell>
          <cell r="AJ2376">
            <v>960</v>
          </cell>
          <cell r="AL2376" t="e">
            <v>#N/A</v>
          </cell>
          <cell r="AM2376" t="e">
            <v>#N/A</v>
          </cell>
          <cell r="AN2376" t="e">
            <v>#N/A</v>
          </cell>
          <cell r="AO2376" t="e">
            <v>#VALUE!</v>
          </cell>
          <cell r="AP2376" t="e">
            <v>#N/A</v>
          </cell>
          <cell r="AQ2376" t="e">
            <v>#N/A</v>
          </cell>
          <cell r="AR2376" t="e">
            <v>#N/A</v>
          </cell>
          <cell r="AS2376" t="e">
            <v>#N/A</v>
          </cell>
          <cell r="AT2376" t="e">
            <v>#VALUE!</v>
          </cell>
        </row>
        <row r="2377">
          <cell r="B2377" t="str">
            <v>U/L(CI)#250N</v>
          </cell>
          <cell r="C2377" t="str">
            <v>U/L(CI)#250N</v>
          </cell>
          <cell r="D2377" t="e">
            <v>#N/A</v>
          </cell>
          <cell r="E2377" t="str">
            <v>DENSO</v>
          </cell>
          <cell r="F2377" t="str">
            <v>-</v>
          </cell>
          <cell r="G2377" t="str">
            <v>GROMMET</v>
          </cell>
          <cell r="H2377" t="str">
            <v>SCR</v>
          </cell>
          <cell r="I2377" t="e">
            <v>#N/A</v>
          </cell>
          <cell r="J2377" t="e">
            <v>#N/A</v>
          </cell>
          <cell r="K2377" t="str">
            <v>N-2616</v>
          </cell>
          <cell r="L2377" t="e">
            <v>#N/A</v>
          </cell>
          <cell r="M2377" t="e">
            <v>#N/A</v>
          </cell>
          <cell r="O2377" t="str">
            <v>Compression</v>
          </cell>
          <cell r="P2377" t="str">
            <v>Sub.Cont.</v>
          </cell>
          <cell r="Q2377" t="str">
            <v>NO</v>
          </cell>
          <cell r="R2377" t="str">
            <v>-</v>
          </cell>
          <cell r="S2377">
            <v>100</v>
          </cell>
          <cell r="Y2377">
            <v>3</v>
          </cell>
          <cell r="Z2377" t="e">
            <v>#VALUE!</v>
          </cell>
          <cell r="AA2377">
            <v>175</v>
          </cell>
          <cell r="AB2377">
            <v>0</v>
          </cell>
          <cell r="AC2377">
            <v>60</v>
          </cell>
          <cell r="AD2377" t="str">
            <v>RK</v>
          </cell>
          <cell r="AE2377">
            <v>0</v>
          </cell>
          <cell r="AF2377">
            <v>0</v>
          </cell>
          <cell r="AG2377" t="e">
            <v>#N/A</v>
          </cell>
          <cell r="AH2377" t="e">
            <v>#N/A</v>
          </cell>
          <cell r="AJ2377">
            <v>601.6260162601626</v>
          </cell>
          <cell r="AL2377" t="e">
            <v>#N/A</v>
          </cell>
          <cell r="AM2377" t="e">
            <v>#N/A</v>
          </cell>
          <cell r="AN2377" t="e">
            <v>#N/A</v>
          </cell>
          <cell r="AO2377" t="e">
            <v>#VALUE!</v>
          </cell>
          <cell r="AP2377" t="e">
            <v>#N/A</v>
          </cell>
          <cell r="AQ2377" t="e">
            <v>#N/A</v>
          </cell>
          <cell r="AR2377" t="e">
            <v>#N/A</v>
          </cell>
          <cell r="AS2377" t="e">
            <v>#N/A</v>
          </cell>
          <cell r="AT2377" t="e">
            <v>#VALUE!</v>
          </cell>
        </row>
        <row r="2378">
          <cell r="B2378" t="str">
            <v>U/L(CI)#250N</v>
          </cell>
          <cell r="C2378" t="str">
            <v>U/L(CI)#250N</v>
          </cell>
          <cell r="D2378" t="e">
            <v>#N/A</v>
          </cell>
          <cell r="E2378" t="str">
            <v>T.SUMMIT</v>
          </cell>
          <cell r="F2378" t="str">
            <v>P Car</v>
          </cell>
          <cell r="G2378" t="str">
            <v>SEAL 2</v>
          </cell>
          <cell r="H2378" t="str">
            <v>SCR</v>
          </cell>
          <cell r="I2378" t="e">
            <v>#N/A</v>
          </cell>
          <cell r="J2378" t="e">
            <v>#N/A</v>
          </cell>
          <cell r="K2378" t="str">
            <v>N-2616</v>
          </cell>
          <cell r="L2378" t="e">
            <v>#N/A</v>
          </cell>
          <cell r="M2378" t="e">
            <v>#N/A</v>
          </cell>
          <cell r="O2378" t="str">
            <v>Compression</v>
          </cell>
          <cell r="P2378" t="str">
            <v>Press Dep.</v>
          </cell>
          <cell r="Q2378" t="str">
            <v>NO</v>
          </cell>
          <cell r="R2378" t="str">
            <v>-</v>
          </cell>
          <cell r="S2378">
            <v>120</v>
          </cell>
          <cell r="T2378">
            <v>4</v>
          </cell>
          <cell r="U2378">
            <v>28</v>
          </cell>
          <cell r="V2378">
            <v>28</v>
          </cell>
          <cell r="W2378">
            <v>1</v>
          </cell>
          <cell r="Y2378">
            <v>4</v>
          </cell>
          <cell r="Z2378" t="e">
            <v>#VALUE!</v>
          </cell>
          <cell r="AA2378">
            <v>170</v>
          </cell>
          <cell r="AB2378">
            <v>1</v>
          </cell>
          <cell r="AC2378">
            <v>50</v>
          </cell>
          <cell r="AD2378" t="str">
            <v>RPS</v>
          </cell>
          <cell r="AE2378">
            <v>0</v>
          </cell>
          <cell r="AF2378">
            <v>0</v>
          </cell>
          <cell r="AG2378" t="e">
            <v>#N/A</v>
          </cell>
          <cell r="AH2378" t="e">
            <v>#N/A</v>
          </cell>
          <cell r="AJ2378">
            <v>196.30799999999999</v>
          </cell>
          <cell r="AL2378" t="e">
            <v>#N/A</v>
          </cell>
          <cell r="AM2378" t="e">
            <v>#N/A</v>
          </cell>
          <cell r="AN2378" t="e">
            <v>#N/A</v>
          </cell>
          <cell r="AO2378" t="e">
            <v>#VALUE!</v>
          </cell>
          <cell r="AP2378" t="e">
            <v>#N/A</v>
          </cell>
          <cell r="AQ2378" t="e">
            <v>#N/A</v>
          </cell>
          <cell r="AR2378" t="e">
            <v>#N/A</v>
          </cell>
          <cell r="AS2378" t="e">
            <v>#N/A</v>
          </cell>
          <cell r="AT2378" t="e">
            <v>#VALUE!</v>
          </cell>
        </row>
        <row r="2379">
          <cell r="B2379" t="str">
            <v>U/L(CI)#300N</v>
          </cell>
          <cell r="C2379" t="str">
            <v>U/L(CI)#300N</v>
          </cell>
          <cell r="D2379" t="e">
            <v>#N/A</v>
          </cell>
          <cell r="E2379" t="str">
            <v>DENSO</v>
          </cell>
          <cell r="F2379" t="str">
            <v>-</v>
          </cell>
          <cell r="G2379" t="str">
            <v>GROMMET</v>
          </cell>
          <cell r="H2379" t="str">
            <v>SCR</v>
          </cell>
          <cell r="I2379" t="e">
            <v>#N/A</v>
          </cell>
          <cell r="J2379" t="e">
            <v>#N/A</v>
          </cell>
          <cell r="K2379" t="str">
            <v>N-2616</v>
          </cell>
          <cell r="L2379" t="e">
            <v>#N/A</v>
          </cell>
          <cell r="M2379" t="e">
            <v>#N/A</v>
          </cell>
          <cell r="O2379" t="str">
            <v>Compression</v>
          </cell>
          <cell r="P2379" t="str">
            <v>Sub.Cont.</v>
          </cell>
          <cell r="Q2379" t="str">
            <v>NO</v>
          </cell>
          <cell r="R2379" t="str">
            <v>-</v>
          </cell>
          <cell r="S2379">
            <v>100</v>
          </cell>
          <cell r="Y2379">
            <v>3</v>
          </cell>
          <cell r="Z2379" t="e">
            <v>#VALUE!</v>
          </cell>
          <cell r="AA2379">
            <v>175</v>
          </cell>
          <cell r="AB2379">
            <v>0</v>
          </cell>
          <cell r="AC2379">
            <v>50</v>
          </cell>
          <cell r="AD2379" t="str">
            <v>RK</v>
          </cell>
          <cell r="AE2379">
            <v>0</v>
          </cell>
          <cell r="AF2379">
            <v>0</v>
          </cell>
          <cell r="AG2379" t="e">
            <v>#N/A</v>
          </cell>
          <cell r="AH2379" t="e">
            <v>#N/A</v>
          </cell>
          <cell r="AJ2379">
            <v>625</v>
          </cell>
          <cell r="AL2379" t="e">
            <v>#N/A</v>
          </cell>
          <cell r="AM2379" t="e">
            <v>#N/A</v>
          </cell>
          <cell r="AN2379" t="e">
            <v>#N/A</v>
          </cell>
          <cell r="AO2379" t="e">
            <v>#VALUE!</v>
          </cell>
          <cell r="AP2379" t="e">
            <v>#N/A</v>
          </cell>
          <cell r="AQ2379" t="e">
            <v>#N/A</v>
          </cell>
          <cell r="AR2379" t="e">
            <v>#N/A</v>
          </cell>
          <cell r="AS2379" t="e">
            <v>#N/A</v>
          </cell>
          <cell r="AT2379" t="e">
            <v>#VALUE!</v>
          </cell>
        </row>
        <row r="2380">
          <cell r="B2380" t="str">
            <v>U/L(CI)#300N</v>
          </cell>
          <cell r="C2380" t="str">
            <v>U/L(CI)#300N</v>
          </cell>
          <cell r="D2380" t="e">
            <v>#N/A</v>
          </cell>
          <cell r="E2380" t="str">
            <v>BKK</v>
          </cell>
          <cell r="F2380" t="str">
            <v>KAWASAKI</v>
          </cell>
          <cell r="G2380" t="str">
            <v>GROMMET</v>
          </cell>
          <cell r="H2380" t="str">
            <v>SCR</v>
          </cell>
          <cell r="I2380" t="e">
            <v>#N/A</v>
          </cell>
          <cell r="J2380" t="e">
            <v>#N/A</v>
          </cell>
          <cell r="K2380" t="str">
            <v>N-2616</v>
          </cell>
          <cell r="L2380" t="e">
            <v>#N/A</v>
          </cell>
          <cell r="M2380" t="e">
            <v>#N/A</v>
          </cell>
          <cell r="O2380" t="str">
            <v>Compression</v>
          </cell>
          <cell r="P2380" t="str">
            <v>Press Dep.</v>
          </cell>
          <cell r="Q2380" t="str">
            <v>NO</v>
          </cell>
          <cell r="R2380" t="str">
            <v>-</v>
          </cell>
          <cell r="S2380">
            <v>120</v>
          </cell>
          <cell r="Y2380">
            <v>3</v>
          </cell>
          <cell r="Z2380" t="e">
            <v>#VALUE!</v>
          </cell>
          <cell r="AA2380">
            <v>175</v>
          </cell>
          <cell r="AB2380">
            <v>1</v>
          </cell>
          <cell r="AC2380">
            <v>50</v>
          </cell>
          <cell r="AD2380" t="str">
            <v>RPS</v>
          </cell>
          <cell r="AE2380">
            <v>0</v>
          </cell>
          <cell r="AF2380">
            <v>0</v>
          </cell>
          <cell r="AG2380" t="e">
            <v>#N/A</v>
          </cell>
          <cell r="AH2380" t="e">
            <v>#N/A</v>
          </cell>
          <cell r="AJ2380">
            <v>196.30799999999999</v>
          </cell>
          <cell r="AL2380" t="e">
            <v>#N/A</v>
          </cell>
          <cell r="AM2380" t="e">
            <v>#N/A</v>
          </cell>
          <cell r="AN2380" t="e">
            <v>#N/A</v>
          </cell>
          <cell r="AO2380" t="e">
            <v>#VALUE!</v>
          </cell>
          <cell r="AP2380" t="e">
            <v>#N/A</v>
          </cell>
          <cell r="AQ2380" t="e">
            <v>#N/A</v>
          </cell>
          <cell r="AR2380" t="e">
            <v>#N/A</v>
          </cell>
          <cell r="AS2380" t="e">
            <v>#N/A</v>
          </cell>
          <cell r="AT2380" t="e">
            <v>#VALUE!</v>
          </cell>
        </row>
        <row r="2381">
          <cell r="B2381" t="str">
            <v>U/L(DI)#250N</v>
          </cell>
          <cell r="C2381" t="str">
            <v>U/L(DI)#250N</v>
          </cell>
          <cell r="D2381" t="e">
            <v>#N/A</v>
          </cell>
          <cell r="E2381" t="str">
            <v>DENSO</v>
          </cell>
          <cell r="F2381" t="str">
            <v>-</v>
          </cell>
          <cell r="G2381" t="str">
            <v>PARTS SPECIAL</v>
          </cell>
          <cell r="H2381" t="str">
            <v>SCR</v>
          </cell>
          <cell r="I2381" t="e">
            <v>#N/A</v>
          </cell>
          <cell r="J2381" t="e">
            <v>#N/A</v>
          </cell>
          <cell r="K2381" t="str">
            <v>N-2616</v>
          </cell>
          <cell r="L2381" t="e">
            <v>#N/A</v>
          </cell>
          <cell r="M2381" t="e">
            <v>#N/A</v>
          </cell>
          <cell r="N2381" t="str">
            <v>1x1</v>
          </cell>
          <cell r="O2381" t="str">
            <v>Compression</v>
          </cell>
          <cell r="P2381" t="str">
            <v>Sub.Cont.</v>
          </cell>
          <cell r="Q2381" t="str">
            <v>NO</v>
          </cell>
          <cell r="R2381" t="str">
            <v>-</v>
          </cell>
          <cell r="S2381">
            <v>100</v>
          </cell>
          <cell r="Y2381">
            <v>3</v>
          </cell>
          <cell r="Z2381" t="e">
            <v>#VALUE!</v>
          </cell>
          <cell r="AA2381">
            <v>175</v>
          </cell>
          <cell r="AB2381">
            <v>0</v>
          </cell>
          <cell r="AC2381">
            <v>60</v>
          </cell>
          <cell r="AD2381" t="str">
            <v>RK</v>
          </cell>
          <cell r="AE2381">
            <v>0</v>
          </cell>
          <cell r="AF2381">
            <v>1</v>
          </cell>
          <cell r="AG2381" t="e">
            <v>#N/A</v>
          </cell>
          <cell r="AH2381" t="e">
            <v>#N/A</v>
          </cell>
          <cell r="AJ2381">
            <v>780</v>
          </cell>
          <cell r="AL2381" t="e">
            <v>#N/A</v>
          </cell>
          <cell r="AM2381" t="e">
            <v>#N/A</v>
          </cell>
          <cell r="AN2381" t="e">
            <v>#N/A</v>
          </cell>
          <cell r="AO2381" t="e">
            <v>#VALUE!</v>
          </cell>
          <cell r="AP2381" t="e">
            <v>#N/A</v>
          </cell>
          <cell r="AQ2381" t="e">
            <v>#N/A</v>
          </cell>
          <cell r="AR2381" t="e">
            <v>#N/A</v>
          </cell>
          <cell r="AS2381" t="e">
            <v>#N/A</v>
          </cell>
          <cell r="AT2381" t="e">
            <v>#VALUE!</v>
          </cell>
        </row>
        <row r="2382">
          <cell r="B2382" t="str">
            <v>U/L(DI)#250N</v>
          </cell>
          <cell r="C2382" t="str">
            <v>U/L(DI)#250N</v>
          </cell>
          <cell r="D2382" t="e">
            <v>#N/A</v>
          </cell>
          <cell r="E2382" t="str">
            <v>SIAM CAST</v>
          </cell>
          <cell r="F2382" t="str">
            <v>-</v>
          </cell>
          <cell r="G2382" t="str">
            <v>SCI-402N</v>
          </cell>
          <cell r="H2382" t="str">
            <v>SCR</v>
          </cell>
          <cell r="I2382" t="e">
            <v>#N/A</v>
          </cell>
          <cell r="J2382" t="e">
            <v>#N/A</v>
          </cell>
          <cell r="K2382" t="str">
            <v>N-2616</v>
          </cell>
          <cell r="L2382" t="e">
            <v>#N/A</v>
          </cell>
          <cell r="M2382" t="e">
            <v>#N/A</v>
          </cell>
          <cell r="N2382" t="str">
            <v>1x1</v>
          </cell>
          <cell r="O2382" t="str">
            <v>Compression</v>
          </cell>
          <cell r="P2382" t="str">
            <v>Press Dep.</v>
          </cell>
          <cell r="Q2382" t="str">
            <v>NO</v>
          </cell>
          <cell r="R2382" t="str">
            <v>-</v>
          </cell>
          <cell r="S2382">
            <v>120</v>
          </cell>
          <cell r="T2382">
            <v>6</v>
          </cell>
          <cell r="U2382">
            <v>7</v>
          </cell>
          <cell r="V2382">
            <v>60</v>
          </cell>
          <cell r="W2382">
            <v>3</v>
          </cell>
          <cell r="Y2382">
            <v>3</v>
          </cell>
          <cell r="Z2382" t="e">
            <v>#VALUE!</v>
          </cell>
          <cell r="AA2382">
            <v>170</v>
          </cell>
          <cell r="AB2382">
            <v>1</v>
          </cell>
          <cell r="AC2382">
            <v>25</v>
          </cell>
          <cell r="AD2382" t="str">
            <v>RK</v>
          </cell>
          <cell r="AE2382">
            <v>0</v>
          </cell>
          <cell r="AF2382">
            <v>1</v>
          </cell>
          <cell r="AG2382" t="e">
            <v>#N/A</v>
          </cell>
          <cell r="AH2382" t="e">
            <v>#N/A</v>
          </cell>
          <cell r="AJ2382">
            <v>0</v>
          </cell>
          <cell r="AL2382" t="e">
            <v>#N/A</v>
          </cell>
          <cell r="AM2382" t="e">
            <v>#N/A</v>
          </cell>
          <cell r="AN2382" t="e">
            <v>#N/A</v>
          </cell>
          <cell r="AO2382" t="e">
            <v>#VALUE!</v>
          </cell>
          <cell r="AP2382" t="e">
            <v>#N/A</v>
          </cell>
          <cell r="AQ2382" t="e">
            <v>#N/A</v>
          </cell>
          <cell r="AR2382" t="e">
            <v>#N/A</v>
          </cell>
          <cell r="AS2382" t="e">
            <v>#N/A</v>
          </cell>
          <cell r="AT2382" t="e">
            <v>#VALUE!</v>
          </cell>
        </row>
        <row r="2383">
          <cell r="B2383" t="str">
            <v>U/L(DI)#300N</v>
          </cell>
          <cell r="C2383" t="str">
            <v>U/L(DI)#300N</v>
          </cell>
          <cell r="D2383" t="e">
            <v>#N/A</v>
          </cell>
          <cell r="E2383" t="str">
            <v>TOSHIBA C</v>
          </cell>
          <cell r="F2383" t="str">
            <v>-</v>
          </cell>
          <cell r="G2383" t="str">
            <v>RUBBER CAP</v>
          </cell>
          <cell r="H2383" t="str">
            <v>SCR</v>
          </cell>
          <cell r="I2383" t="e">
            <v>#N/A</v>
          </cell>
          <cell r="J2383" t="e">
            <v>#N/A</v>
          </cell>
          <cell r="K2383" t="str">
            <v>N-2616</v>
          </cell>
          <cell r="L2383" t="e">
            <v>#N/A</v>
          </cell>
          <cell r="M2383" t="e">
            <v>#N/A</v>
          </cell>
          <cell r="N2383" t="str">
            <v>1x1</v>
          </cell>
          <cell r="O2383" t="str">
            <v>Compression</v>
          </cell>
          <cell r="P2383" t="str">
            <v>Sub.Cont.</v>
          </cell>
          <cell r="Q2383" t="str">
            <v>NO</v>
          </cell>
          <cell r="R2383" t="str">
            <v>-</v>
          </cell>
          <cell r="S2383">
            <v>100</v>
          </cell>
          <cell r="Y2383">
            <v>3</v>
          </cell>
          <cell r="Z2383" t="e">
            <v>#VALUE!</v>
          </cell>
          <cell r="AA2383">
            <v>175</v>
          </cell>
          <cell r="AB2383">
            <v>0</v>
          </cell>
          <cell r="AC2383">
            <v>53</v>
          </cell>
          <cell r="AD2383" t="str">
            <v>RK</v>
          </cell>
          <cell r="AE2383">
            <v>0</v>
          </cell>
          <cell r="AF2383">
            <v>1</v>
          </cell>
          <cell r="AG2383" t="e">
            <v>#N/A</v>
          </cell>
          <cell r="AH2383" t="e">
            <v>#N/A</v>
          </cell>
          <cell r="AJ2383">
            <v>977</v>
          </cell>
          <cell r="AL2383" t="e">
            <v>#N/A</v>
          </cell>
          <cell r="AM2383" t="e">
            <v>#N/A</v>
          </cell>
          <cell r="AN2383" t="e">
            <v>#N/A</v>
          </cell>
          <cell r="AO2383" t="e">
            <v>#VALUE!</v>
          </cell>
          <cell r="AP2383" t="e">
            <v>#N/A</v>
          </cell>
          <cell r="AQ2383" t="e">
            <v>#N/A</v>
          </cell>
          <cell r="AR2383" t="e">
            <v>#N/A</v>
          </cell>
          <cell r="AS2383" t="e">
            <v>#N/A</v>
          </cell>
          <cell r="AT2383" t="e">
            <v>#VALUE!</v>
          </cell>
        </row>
        <row r="2384">
          <cell r="B2384" t="str">
            <v>U/L(DI)#300N</v>
          </cell>
          <cell r="C2384" t="str">
            <v>U/L(DI)#300N</v>
          </cell>
          <cell r="D2384" t="e">
            <v>#N/A</v>
          </cell>
          <cell r="E2384" t="str">
            <v>SIAM CAST</v>
          </cell>
          <cell r="F2384" t="str">
            <v>-</v>
          </cell>
          <cell r="G2384" t="str">
            <v>SCI-400N</v>
          </cell>
          <cell r="H2384" t="str">
            <v>SCR</v>
          </cell>
          <cell r="I2384" t="e">
            <v>#N/A</v>
          </cell>
          <cell r="J2384" t="e">
            <v>#N/A</v>
          </cell>
          <cell r="K2384" t="str">
            <v>N-2616</v>
          </cell>
          <cell r="L2384" t="e">
            <v>#N/A</v>
          </cell>
          <cell r="M2384" t="e">
            <v>#N/A</v>
          </cell>
          <cell r="N2384" t="str">
            <v>1x1</v>
          </cell>
          <cell r="O2384" t="str">
            <v>Compression</v>
          </cell>
          <cell r="P2384" t="str">
            <v>Press Dep.</v>
          </cell>
          <cell r="Q2384" t="str">
            <v>NO</v>
          </cell>
          <cell r="R2384" t="str">
            <v>-</v>
          </cell>
          <cell r="S2384">
            <v>120</v>
          </cell>
          <cell r="T2384" t="str">
            <v>JIG</v>
          </cell>
          <cell r="Y2384">
            <v>5</v>
          </cell>
          <cell r="Z2384" t="e">
            <v>#VALUE!</v>
          </cell>
          <cell r="AA2384">
            <v>175</v>
          </cell>
          <cell r="AB2384">
            <v>0</v>
          </cell>
          <cell r="AC2384">
            <v>0</v>
          </cell>
          <cell r="AD2384" t="str">
            <v>RK</v>
          </cell>
          <cell r="AE2384">
            <v>0</v>
          </cell>
          <cell r="AF2384">
            <v>1</v>
          </cell>
          <cell r="AG2384" t="e">
            <v>#N/A</v>
          </cell>
          <cell r="AH2384" t="e">
            <v>#N/A</v>
          </cell>
          <cell r="AJ2384">
            <v>370</v>
          </cell>
          <cell r="AL2384" t="e">
            <v>#N/A</v>
          </cell>
          <cell r="AM2384" t="e">
            <v>#N/A</v>
          </cell>
          <cell r="AN2384" t="e">
            <v>#N/A</v>
          </cell>
          <cell r="AO2384" t="e">
            <v>#VALUE!</v>
          </cell>
          <cell r="AP2384" t="e">
            <v>#N/A</v>
          </cell>
          <cell r="AQ2384" t="e">
            <v>#N/A</v>
          </cell>
          <cell r="AR2384" t="e">
            <v>#N/A</v>
          </cell>
          <cell r="AS2384" t="e">
            <v>#N/A</v>
          </cell>
          <cell r="AT2384" t="e">
            <v>#VALUE!</v>
          </cell>
        </row>
        <row r="2385">
          <cell r="B2385" t="str">
            <v>UB39-34-110A</v>
          </cell>
          <cell r="C2385" t="str">
            <v>UB39-34-110A;A;A</v>
          </cell>
          <cell r="D2385" t="e">
            <v>#N/A</v>
          </cell>
          <cell r="E2385" t="str">
            <v>DENSO</v>
          </cell>
          <cell r="F2385" t="str">
            <v>-</v>
          </cell>
          <cell r="G2385" t="str">
            <v>GROMMET</v>
          </cell>
          <cell r="H2385">
            <v>510</v>
          </cell>
          <cell r="I2385" t="e">
            <v>#N/A</v>
          </cell>
          <cell r="J2385" t="e">
            <v>#N/A</v>
          </cell>
          <cell r="K2385" t="str">
            <v>AG2500;PRS080</v>
          </cell>
          <cell r="L2385" t="e">
            <v>#N/A</v>
          </cell>
          <cell r="M2385" t="e">
            <v>#N/A</v>
          </cell>
          <cell r="N2385" t="str">
            <v>4x1</v>
          </cell>
          <cell r="O2385" t="str">
            <v>Compression</v>
          </cell>
          <cell r="P2385" t="str">
            <v>Sub.Cont.</v>
          </cell>
          <cell r="Q2385" t="str">
            <v>NO</v>
          </cell>
          <cell r="R2385" t="str">
            <v>-</v>
          </cell>
          <cell r="S2385">
            <v>100</v>
          </cell>
          <cell r="Y2385">
            <v>3</v>
          </cell>
          <cell r="Z2385">
            <v>468</v>
          </cell>
          <cell r="AA2385">
            <v>175</v>
          </cell>
          <cell r="AB2385">
            <v>0</v>
          </cell>
          <cell r="AC2385">
            <v>50</v>
          </cell>
          <cell r="AD2385" t="str">
            <v>RK</v>
          </cell>
          <cell r="AE2385">
            <v>0</v>
          </cell>
          <cell r="AF2385">
            <v>2</v>
          </cell>
          <cell r="AG2385" t="e">
            <v>#N/A</v>
          </cell>
          <cell r="AH2385" t="e">
            <v>#N/A</v>
          </cell>
          <cell r="AJ2385">
            <v>950</v>
          </cell>
          <cell r="AL2385">
            <v>30</v>
          </cell>
          <cell r="AM2385">
            <v>10</v>
          </cell>
          <cell r="AN2385">
            <v>60</v>
          </cell>
          <cell r="AO2385">
            <v>14.04</v>
          </cell>
          <cell r="AP2385" t="e">
            <v>#N/A</v>
          </cell>
          <cell r="AQ2385" t="e">
            <v>#N/A</v>
          </cell>
          <cell r="AR2385" t="e">
            <v>#N/A</v>
          </cell>
          <cell r="AS2385" t="e">
            <v>#N/A</v>
          </cell>
          <cell r="AT2385" t="e">
            <v>#N/A</v>
          </cell>
        </row>
        <row r="2386">
          <cell r="B2386" t="str">
            <v>UB39-34-110A</v>
          </cell>
          <cell r="C2386" t="str">
            <v>UB39-34-110A;A;A</v>
          </cell>
          <cell r="D2386" t="e">
            <v>#N/A</v>
          </cell>
          <cell r="E2386" t="str">
            <v>DENSO</v>
          </cell>
          <cell r="F2386" t="str">
            <v>-</v>
          </cell>
          <cell r="G2386" t="str">
            <v>GROMMET</v>
          </cell>
          <cell r="H2386">
            <v>510</v>
          </cell>
          <cell r="I2386" t="e">
            <v>#N/A</v>
          </cell>
          <cell r="J2386" t="e">
            <v>#N/A</v>
          </cell>
          <cell r="K2386" t="str">
            <v>AG2500;PRS080</v>
          </cell>
          <cell r="L2386" t="e">
            <v>#N/A</v>
          </cell>
          <cell r="M2386" t="e">
            <v>#N/A</v>
          </cell>
          <cell r="N2386" t="str">
            <v>4x1</v>
          </cell>
          <cell r="O2386" t="str">
            <v>Compression</v>
          </cell>
          <cell r="P2386" t="str">
            <v>Sub.Cont.</v>
          </cell>
          <cell r="Q2386" t="str">
            <v>NO</v>
          </cell>
          <cell r="R2386" t="str">
            <v>-</v>
          </cell>
          <cell r="S2386">
            <v>100</v>
          </cell>
          <cell r="Y2386">
            <v>5</v>
          </cell>
          <cell r="Z2386">
            <v>468</v>
          </cell>
          <cell r="AA2386">
            <v>175</v>
          </cell>
          <cell r="AB2386">
            <v>0</v>
          </cell>
          <cell r="AC2386">
            <v>60</v>
          </cell>
          <cell r="AD2386" t="str">
            <v>RK</v>
          </cell>
          <cell r="AE2386">
            <v>0</v>
          </cell>
          <cell r="AF2386">
            <v>2</v>
          </cell>
          <cell r="AG2386" t="e">
            <v>#N/A</v>
          </cell>
          <cell r="AH2386" t="e">
            <v>#N/A</v>
          </cell>
          <cell r="AJ2386">
            <v>1053</v>
          </cell>
          <cell r="AL2386">
            <v>30</v>
          </cell>
          <cell r="AM2386">
            <v>10</v>
          </cell>
          <cell r="AN2386">
            <v>60</v>
          </cell>
          <cell r="AO2386">
            <v>14.04</v>
          </cell>
          <cell r="AP2386" t="e">
            <v>#N/A</v>
          </cell>
          <cell r="AQ2386" t="e">
            <v>#N/A</v>
          </cell>
          <cell r="AR2386" t="e">
            <v>#N/A</v>
          </cell>
          <cell r="AS2386" t="e">
            <v>#N/A</v>
          </cell>
          <cell r="AT2386" t="e">
            <v>#N/A</v>
          </cell>
        </row>
        <row r="2387">
          <cell r="B2387" t="str">
            <v>UB39-34-110A</v>
          </cell>
          <cell r="C2387" t="str">
            <v>UB39-34-110A</v>
          </cell>
          <cell r="D2387" t="e">
            <v>#N/A</v>
          </cell>
          <cell r="E2387" t="str">
            <v>SIAM CAST</v>
          </cell>
          <cell r="F2387" t="str">
            <v>-</v>
          </cell>
          <cell r="G2387" t="str">
            <v>SCI-401N</v>
          </cell>
          <cell r="H2387" t="str">
            <v>PRESS</v>
          </cell>
          <cell r="I2387" t="e">
            <v>#N/A</v>
          </cell>
          <cell r="J2387" t="e">
            <v>#N/A</v>
          </cell>
          <cell r="K2387" t="str">
            <v>AG2500;PRS080</v>
          </cell>
          <cell r="L2387" t="e">
            <v>#N/A</v>
          </cell>
          <cell r="M2387" t="e">
            <v>#N/A</v>
          </cell>
          <cell r="N2387" t="str">
            <v>4x1</v>
          </cell>
          <cell r="O2387" t="str">
            <v>Compression</v>
          </cell>
          <cell r="P2387" t="str">
            <v>Sub.Cont.</v>
          </cell>
          <cell r="Q2387" t="str">
            <v>NO</v>
          </cell>
          <cell r="R2387" t="str">
            <v>-</v>
          </cell>
          <cell r="S2387">
            <v>120</v>
          </cell>
          <cell r="T2387" t="str">
            <v>JIG</v>
          </cell>
          <cell r="Y2387">
            <v>3</v>
          </cell>
          <cell r="Z2387">
            <v>468</v>
          </cell>
          <cell r="AA2387">
            <v>175</v>
          </cell>
          <cell r="AB2387">
            <v>30</v>
          </cell>
          <cell r="AC2387">
            <v>60</v>
          </cell>
          <cell r="AD2387" t="str">
            <v>RK</v>
          </cell>
          <cell r="AE2387">
            <v>0</v>
          </cell>
          <cell r="AF2387">
            <v>2</v>
          </cell>
          <cell r="AG2387" t="e">
            <v>#N/A</v>
          </cell>
          <cell r="AH2387" t="e">
            <v>#N/A</v>
          </cell>
          <cell r="AJ2387">
            <v>363</v>
          </cell>
          <cell r="AL2387">
            <v>30</v>
          </cell>
          <cell r="AM2387">
            <v>10</v>
          </cell>
          <cell r="AN2387">
            <v>60</v>
          </cell>
          <cell r="AO2387">
            <v>14.04</v>
          </cell>
          <cell r="AP2387" t="e">
            <v>#N/A</v>
          </cell>
          <cell r="AQ2387" t="e">
            <v>#N/A</v>
          </cell>
          <cell r="AR2387" t="e">
            <v>#N/A</v>
          </cell>
          <cell r="AS2387" t="e">
            <v>#N/A</v>
          </cell>
          <cell r="AT2387" t="e">
            <v>#N/A</v>
          </cell>
        </row>
        <row r="2388">
          <cell r="B2388" t="str">
            <v>UB39-34-110A</v>
          </cell>
          <cell r="C2388" t="str">
            <v>UB39-34-110A</v>
          </cell>
          <cell r="D2388" t="e">
            <v>#N/A</v>
          </cell>
          <cell r="E2388" t="str">
            <v>SIAM CAST</v>
          </cell>
          <cell r="F2388" t="str">
            <v>-</v>
          </cell>
          <cell r="G2388" t="str">
            <v>SCI-402N</v>
          </cell>
          <cell r="H2388" t="str">
            <v>PRESS</v>
          </cell>
          <cell r="I2388" t="e">
            <v>#N/A</v>
          </cell>
          <cell r="J2388" t="e">
            <v>#N/A</v>
          </cell>
          <cell r="K2388" t="str">
            <v>AG2500;PRS080</v>
          </cell>
          <cell r="L2388" t="e">
            <v>#N/A</v>
          </cell>
          <cell r="M2388" t="e">
            <v>#N/A</v>
          </cell>
          <cell r="N2388" t="str">
            <v>4x1</v>
          </cell>
          <cell r="O2388" t="str">
            <v>Compression</v>
          </cell>
          <cell r="P2388" t="str">
            <v>Sub.Cont.</v>
          </cell>
          <cell r="Q2388" t="str">
            <v>NO</v>
          </cell>
          <cell r="R2388" t="str">
            <v>-</v>
          </cell>
          <cell r="S2388">
            <v>120</v>
          </cell>
          <cell r="T2388" t="str">
            <v>JIG</v>
          </cell>
          <cell r="Y2388">
            <v>6</v>
          </cell>
          <cell r="Z2388">
            <v>468</v>
          </cell>
          <cell r="AA2388">
            <v>175</v>
          </cell>
          <cell r="AB2388">
            <v>0</v>
          </cell>
          <cell r="AC2388">
            <v>60</v>
          </cell>
          <cell r="AD2388" t="str">
            <v>RK</v>
          </cell>
          <cell r="AE2388">
            <v>0</v>
          </cell>
          <cell r="AF2388">
            <v>2</v>
          </cell>
          <cell r="AG2388" t="e">
            <v>#N/A</v>
          </cell>
          <cell r="AH2388" t="e">
            <v>#N/A</v>
          </cell>
          <cell r="AJ2388">
            <v>368</v>
          </cell>
          <cell r="AL2388">
            <v>30</v>
          </cell>
          <cell r="AM2388">
            <v>10</v>
          </cell>
          <cell r="AN2388">
            <v>60</v>
          </cell>
          <cell r="AO2388">
            <v>14.04</v>
          </cell>
          <cell r="AP2388" t="e">
            <v>#N/A</v>
          </cell>
          <cell r="AQ2388" t="e">
            <v>#N/A</v>
          </cell>
          <cell r="AR2388" t="e">
            <v>#N/A</v>
          </cell>
          <cell r="AS2388" t="e">
            <v>#N/A</v>
          </cell>
          <cell r="AT2388" t="e">
            <v>#N/A</v>
          </cell>
        </row>
        <row r="2389">
          <cell r="B2389" t="str">
            <v>UB39-34-135</v>
          </cell>
          <cell r="C2389" t="str">
            <v>UB39-34-135</v>
          </cell>
          <cell r="D2389" t="e">
            <v>#N/A</v>
          </cell>
          <cell r="E2389" t="str">
            <v>DENSO</v>
          </cell>
          <cell r="F2389" t="str">
            <v>SUZUKI</v>
          </cell>
          <cell r="G2389" t="str">
            <v>GROMMET</v>
          </cell>
          <cell r="I2389" t="e">
            <v>#N/A</v>
          </cell>
          <cell r="J2389" t="e">
            <v>#N/A</v>
          </cell>
          <cell r="L2389" t="e">
            <v>#N/A</v>
          </cell>
          <cell r="M2389" t="e">
            <v>#N/A</v>
          </cell>
          <cell r="O2389" t="str">
            <v>Compression</v>
          </cell>
          <cell r="P2389" t="str">
            <v>Sub.Cont.</v>
          </cell>
          <cell r="Q2389" t="str">
            <v>NO</v>
          </cell>
          <cell r="R2389" t="str">
            <v>-</v>
          </cell>
          <cell r="S2389">
            <v>100</v>
          </cell>
          <cell r="Y2389">
            <v>3</v>
          </cell>
          <cell r="Z2389">
            <v>0</v>
          </cell>
          <cell r="AA2389">
            <v>175</v>
          </cell>
          <cell r="AB2389">
            <v>0</v>
          </cell>
          <cell r="AC2389">
            <v>60</v>
          </cell>
          <cell r="AD2389" t="str">
            <v>RK</v>
          </cell>
          <cell r="AE2389">
            <v>0</v>
          </cell>
          <cell r="AF2389">
            <v>0</v>
          </cell>
          <cell r="AG2389" t="e">
            <v>#N/A</v>
          </cell>
          <cell r="AH2389" t="e">
            <v>#N/A</v>
          </cell>
          <cell r="AJ2389">
            <v>1011</v>
          </cell>
          <cell r="AL2389" t="e">
            <v>#N/A</v>
          </cell>
          <cell r="AM2389" t="e">
            <v>#N/A</v>
          </cell>
          <cell r="AN2389" t="e">
            <v>#N/A</v>
          </cell>
          <cell r="AO2389" t="e">
            <v>#N/A</v>
          </cell>
          <cell r="AP2389" t="e">
            <v>#N/A</v>
          </cell>
          <cell r="AQ2389" t="e">
            <v>#N/A</v>
          </cell>
          <cell r="AR2389" t="e">
            <v>#N/A</v>
          </cell>
          <cell r="AS2389" t="e">
            <v>#N/A</v>
          </cell>
          <cell r="AT2389" t="e">
            <v>#N/A</v>
          </cell>
        </row>
        <row r="2390">
          <cell r="B2390" t="str">
            <v>UB39-34-135</v>
          </cell>
          <cell r="C2390" t="str">
            <v>UB39-34-135</v>
          </cell>
          <cell r="D2390" t="e">
            <v>#N/A</v>
          </cell>
          <cell r="E2390" t="str">
            <v>SIAM CAST</v>
          </cell>
          <cell r="F2390" t="str">
            <v>-</v>
          </cell>
          <cell r="G2390" t="str">
            <v>SCI-500N</v>
          </cell>
          <cell r="I2390" t="e">
            <v>#N/A</v>
          </cell>
          <cell r="J2390" t="e">
            <v>#N/A</v>
          </cell>
          <cell r="L2390" t="e">
            <v>#N/A</v>
          </cell>
          <cell r="M2390" t="e">
            <v>#N/A</v>
          </cell>
          <cell r="O2390" t="str">
            <v>Compression</v>
          </cell>
          <cell r="P2390" t="str">
            <v>Sub.Cont.</v>
          </cell>
          <cell r="Q2390" t="str">
            <v>NO</v>
          </cell>
          <cell r="R2390" t="str">
            <v>-</v>
          </cell>
          <cell r="S2390">
            <v>120</v>
          </cell>
          <cell r="T2390" t="str">
            <v>JIG</v>
          </cell>
          <cell r="Y2390">
            <v>6</v>
          </cell>
          <cell r="Z2390">
            <v>0</v>
          </cell>
          <cell r="AA2390">
            <v>175</v>
          </cell>
          <cell r="AB2390">
            <v>0</v>
          </cell>
          <cell r="AC2390">
            <v>60</v>
          </cell>
          <cell r="AD2390" t="str">
            <v>RK</v>
          </cell>
          <cell r="AE2390">
            <v>0</v>
          </cell>
          <cell r="AF2390">
            <v>0</v>
          </cell>
          <cell r="AG2390" t="e">
            <v>#N/A</v>
          </cell>
          <cell r="AH2390" t="e">
            <v>#N/A</v>
          </cell>
          <cell r="AJ2390">
            <v>370</v>
          </cell>
          <cell r="AL2390" t="e">
            <v>#N/A</v>
          </cell>
          <cell r="AM2390" t="e">
            <v>#N/A</v>
          </cell>
          <cell r="AN2390" t="e">
            <v>#N/A</v>
          </cell>
          <cell r="AO2390" t="e">
            <v>#N/A</v>
          </cell>
          <cell r="AP2390" t="e">
            <v>#N/A</v>
          </cell>
          <cell r="AQ2390" t="e">
            <v>#N/A</v>
          </cell>
          <cell r="AR2390" t="e">
            <v>#N/A</v>
          </cell>
          <cell r="AS2390" t="e">
            <v>#N/A</v>
          </cell>
          <cell r="AT2390" t="e">
            <v>#N/A</v>
          </cell>
        </row>
        <row r="2391">
          <cell r="B2391" t="str">
            <v>UB39-34-136</v>
          </cell>
          <cell r="C2391" t="str">
            <v>UB39-34-136</v>
          </cell>
          <cell r="D2391" t="str">
            <v>F-WCLHO</v>
          </cell>
          <cell r="E2391" t="str">
            <v>SIAM CAST</v>
          </cell>
          <cell r="F2391" t="str">
            <v>-</v>
          </cell>
          <cell r="G2391" t="str">
            <v>SCI-501N</v>
          </cell>
          <cell r="H2391" t="str">
            <v>AMN</v>
          </cell>
          <cell r="I2391" t="e">
            <v>#N/A</v>
          </cell>
          <cell r="J2391" t="e">
            <v>#N/A</v>
          </cell>
          <cell r="K2391" t="str">
            <v>AS2708;PRS080</v>
          </cell>
          <cell r="L2391" t="e">
            <v>#N/A</v>
          </cell>
          <cell r="M2391" t="e">
            <v>#N/A</v>
          </cell>
          <cell r="N2391" t="str">
            <v>8x1</v>
          </cell>
          <cell r="O2391" t="str">
            <v>Compression</v>
          </cell>
          <cell r="P2391" t="str">
            <v>Sub.Cont.</v>
          </cell>
          <cell r="Q2391" t="str">
            <v>NO</v>
          </cell>
          <cell r="R2391" t="str">
            <v>-</v>
          </cell>
          <cell r="S2391">
            <v>120</v>
          </cell>
          <cell r="T2391" t="str">
            <v>JIG</v>
          </cell>
          <cell r="Y2391">
            <v>3</v>
          </cell>
          <cell r="Z2391">
            <v>212.16</v>
          </cell>
          <cell r="AA2391">
            <v>175</v>
          </cell>
          <cell r="AB2391">
            <v>30</v>
          </cell>
          <cell r="AC2391">
            <v>60</v>
          </cell>
          <cell r="AD2391" t="str">
            <v>RK</v>
          </cell>
          <cell r="AE2391">
            <v>0</v>
          </cell>
          <cell r="AF2391">
            <v>8</v>
          </cell>
          <cell r="AG2391" t="e">
            <v>#N/A</v>
          </cell>
          <cell r="AH2391" t="e">
            <v>#N/A</v>
          </cell>
          <cell r="AJ2391">
            <v>380</v>
          </cell>
          <cell r="AL2391" t="e">
            <v>#N/A</v>
          </cell>
          <cell r="AM2391" t="e">
            <v>#N/A</v>
          </cell>
          <cell r="AN2391" t="e">
            <v>#N/A</v>
          </cell>
          <cell r="AO2391" t="e">
            <v>#N/A</v>
          </cell>
          <cell r="AP2391" t="e">
            <v>#N/A</v>
          </cell>
          <cell r="AQ2391" t="e">
            <v>#N/A</v>
          </cell>
          <cell r="AR2391" t="e">
            <v>#N/A</v>
          </cell>
          <cell r="AS2391" t="e">
            <v>#N/A</v>
          </cell>
          <cell r="AT2391" t="e">
            <v>#N/A</v>
          </cell>
        </row>
        <row r="2392">
          <cell r="B2392" t="str">
            <v>UB39-34-136</v>
          </cell>
          <cell r="C2392" t="str">
            <v>UB39-34-136;A;A</v>
          </cell>
          <cell r="D2392" t="str">
            <v>F-WCLHO</v>
          </cell>
          <cell r="E2392" t="str">
            <v>DENSO</v>
          </cell>
          <cell r="F2392" t="str">
            <v>-</v>
          </cell>
          <cell r="G2392" t="str">
            <v>GROMMET</v>
          </cell>
          <cell r="H2392" t="str">
            <v>AMN</v>
          </cell>
          <cell r="I2392" t="e">
            <v>#N/A</v>
          </cell>
          <cell r="J2392" t="e">
            <v>#N/A</v>
          </cell>
          <cell r="K2392" t="str">
            <v>AS2708;PRS080</v>
          </cell>
          <cell r="L2392" t="e">
            <v>#N/A</v>
          </cell>
          <cell r="M2392" t="e">
            <v>#N/A</v>
          </cell>
          <cell r="N2392" t="str">
            <v>8x1</v>
          </cell>
          <cell r="O2392" t="str">
            <v>Transfer</v>
          </cell>
          <cell r="P2392" t="str">
            <v>Sub.Cont.</v>
          </cell>
          <cell r="Q2392" t="str">
            <v>NO</v>
          </cell>
          <cell r="R2392" t="str">
            <v>-</v>
          </cell>
          <cell r="S2392">
            <v>100</v>
          </cell>
          <cell r="T2392">
            <v>1</v>
          </cell>
          <cell r="U2392">
            <v>25</v>
          </cell>
          <cell r="V2392">
            <v>55</v>
          </cell>
          <cell r="W2392">
            <v>8</v>
          </cell>
          <cell r="Y2392">
            <v>6</v>
          </cell>
          <cell r="Z2392">
            <v>212.16</v>
          </cell>
          <cell r="AA2392">
            <v>180</v>
          </cell>
          <cell r="AB2392">
            <v>1</v>
          </cell>
          <cell r="AC2392">
            <v>70</v>
          </cell>
          <cell r="AD2392" t="str">
            <v>J/R</v>
          </cell>
          <cell r="AE2392">
            <v>0</v>
          </cell>
          <cell r="AF2392">
            <v>8</v>
          </cell>
          <cell r="AG2392" t="e">
            <v>#N/A</v>
          </cell>
          <cell r="AH2392" t="e">
            <v>#N/A</v>
          </cell>
          <cell r="AJ2392">
            <v>1080</v>
          </cell>
          <cell r="AL2392" t="e">
            <v>#N/A</v>
          </cell>
          <cell r="AM2392" t="e">
            <v>#N/A</v>
          </cell>
          <cell r="AN2392" t="e">
            <v>#N/A</v>
          </cell>
          <cell r="AO2392" t="e">
            <v>#N/A</v>
          </cell>
          <cell r="AP2392" t="e">
            <v>#N/A</v>
          </cell>
          <cell r="AQ2392" t="e">
            <v>#N/A</v>
          </cell>
          <cell r="AR2392" t="e">
            <v>#N/A</v>
          </cell>
          <cell r="AS2392" t="e">
            <v>#N/A</v>
          </cell>
          <cell r="AT2392" t="e">
            <v>#N/A</v>
          </cell>
        </row>
        <row r="2393">
          <cell r="B2393" t="str">
            <v>UB39-38-901</v>
          </cell>
          <cell r="C2393" t="str">
            <v>UB39-38-901</v>
          </cell>
          <cell r="D2393" t="str">
            <v>F-MCR</v>
          </cell>
          <cell r="E2393" t="str">
            <v>MSC</v>
          </cell>
          <cell r="F2393" t="str">
            <v>IRC</v>
          </cell>
          <cell r="G2393" t="str">
            <v>GROMMET</v>
          </cell>
          <cell r="H2393" t="str">
            <v>A-C</v>
          </cell>
          <cell r="I2393" t="e">
            <v>#N/A</v>
          </cell>
          <cell r="J2393" t="e">
            <v>#N/A</v>
          </cell>
          <cell r="K2393" t="str">
            <v>AG-2400</v>
          </cell>
          <cell r="L2393" t="e">
            <v>#N/A</v>
          </cell>
          <cell r="M2393" t="e">
            <v>#N/A</v>
          </cell>
          <cell r="N2393" t="str">
            <v>4x1</v>
          </cell>
          <cell r="O2393" t="str">
            <v>Compression</v>
          </cell>
          <cell r="P2393" t="str">
            <v>Sub.Cont.</v>
          </cell>
          <cell r="Q2393" t="str">
            <v>NO</v>
          </cell>
          <cell r="R2393" t="str">
            <v>-</v>
          </cell>
          <cell r="S2393">
            <v>100</v>
          </cell>
          <cell r="T2393">
            <v>2</v>
          </cell>
          <cell r="U2393">
            <v>25</v>
          </cell>
          <cell r="V2393">
            <v>30</v>
          </cell>
          <cell r="W2393">
            <v>8</v>
          </cell>
          <cell r="Y2393">
            <v>6</v>
          </cell>
          <cell r="Z2393">
            <v>288</v>
          </cell>
          <cell r="AA2393">
            <v>180</v>
          </cell>
          <cell r="AB2393">
            <v>3</v>
          </cell>
          <cell r="AC2393">
            <v>60</v>
          </cell>
          <cell r="AD2393" t="str">
            <v>J/R</v>
          </cell>
          <cell r="AE2393">
            <v>0</v>
          </cell>
          <cell r="AF2393">
            <v>4</v>
          </cell>
          <cell r="AG2393" t="e">
            <v>#N/A</v>
          </cell>
          <cell r="AH2393" t="e">
            <v>#N/A</v>
          </cell>
          <cell r="AJ2393">
            <v>1080</v>
          </cell>
          <cell r="AL2393" t="e">
            <v>#N/A</v>
          </cell>
          <cell r="AM2393" t="e">
            <v>#N/A</v>
          </cell>
          <cell r="AN2393" t="e">
            <v>#N/A</v>
          </cell>
          <cell r="AO2393" t="e">
            <v>#N/A</v>
          </cell>
          <cell r="AP2393" t="e">
            <v>#N/A</v>
          </cell>
          <cell r="AQ2393" t="e">
            <v>#N/A</v>
          </cell>
          <cell r="AR2393" t="e">
            <v>#N/A</v>
          </cell>
          <cell r="AS2393" t="e">
            <v>#N/A</v>
          </cell>
          <cell r="AT2393" t="e">
            <v>#N/A</v>
          </cell>
        </row>
        <row r="2394">
          <cell r="B2394" t="str">
            <v>UB39-38-901</v>
          </cell>
          <cell r="C2394" t="str">
            <v>UB39-38-901</v>
          </cell>
          <cell r="D2394" t="str">
            <v>F-MCR</v>
          </cell>
          <cell r="E2394" t="str">
            <v>SIAM CAST</v>
          </cell>
          <cell r="F2394" t="str">
            <v>-</v>
          </cell>
          <cell r="G2394" t="str">
            <v>SCI-502N</v>
          </cell>
          <cell r="H2394" t="str">
            <v>A-C</v>
          </cell>
          <cell r="I2394" t="e">
            <v>#N/A</v>
          </cell>
          <cell r="J2394" t="e">
            <v>#N/A</v>
          </cell>
          <cell r="K2394" t="str">
            <v>AG-2400</v>
          </cell>
          <cell r="L2394" t="e">
            <v>#N/A</v>
          </cell>
          <cell r="M2394" t="e">
            <v>#N/A</v>
          </cell>
          <cell r="N2394" t="str">
            <v>4x1</v>
          </cell>
          <cell r="O2394" t="str">
            <v>Compression</v>
          </cell>
          <cell r="P2394" t="str">
            <v>Sub.Cont.</v>
          </cell>
          <cell r="Q2394" t="str">
            <v>NO</v>
          </cell>
          <cell r="R2394" t="str">
            <v>-</v>
          </cell>
          <cell r="S2394">
            <v>120</v>
          </cell>
          <cell r="T2394" t="str">
            <v>JIG</v>
          </cell>
          <cell r="Y2394">
            <v>6</v>
          </cell>
          <cell r="Z2394">
            <v>288</v>
          </cell>
          <cell r="AA2394">
            <v>175</v>
          </cell>
          <cell r="AB2394">
            <v>40</v>
          </cell>
          <cell r="AC2394">
            <v>60</v>
          </cell>
          <cell r="AD2394" t="str">
            <v>RK</v>
          </cell>
          <cell r="AE2394">
            <v>0</v>
          </cell>
          <cell r="AF2394">
            <v>4</v>
          </cell>
          <cell r="AG2394" t="e">
            <v>#N/A</v>
          </cell>
          <cell r="AH2394" t="e">
            <v>#N/A</v>
          </cell>
          <cell r="AJ2394">
            <v>380</v>
          </cell>
          <cell r="AL2394" t="e">
            <v>#N/A</v>
          </cell>
          <cell r="AM2394" t="e">
            <v>#N/A</v>
          </cell>
          <cell r="AN2394" t="e">
            <v>#N/A</v>
          </cell>
          <cell r="AO2394" t="e">
            <v>#N/A</v>
          </cell>
          <cell r="AP2394" t="e">
            <v>#N/A</v>
          </cell>
          <cell r="AQ2394" t="e">
            <v>#N/A</v>
          </cell>
          <cell r="AR2394" t="e">
            <v>#N/A</v>
          </cell>
          <cell r="AS2394" t="e">
            <v>#N/A</v>
          </cell>
          <cell r="AT2394" t="e">
            <v>#N/A</v>
          </cell>
        </row>
        <row r="2395">
          <cell r="B2395" t="str">
            <v>UB39-42-333A</v>
          </cell>
          <cell r="C2395" t="str">
            <v>UB39-42-333A</v>
          </cell>
          <cell r="D2395" t="e">
            <v>#N/A</v>
          </cell>
          <cell r="E2395" t="str">
            <v>DENSO</v>
          </cell>
          <cell r="F2395" t="str">
            <v>-</v>
          </cell>
          <cell r="G2395" t="str">
            <v>GASKET</v>
          </cell>
          <cell r="H2395" t="str">
            <v>AMN</v>
          </cell>
          <cell r="I2395" t="e">
            <v>#N/A</v>
          </cell>
          <cell r="J2395" t="e">
            <v>#N/A</v>
          </cell>
          <cell r="K2395" t="str">
            <v>E-1622</v>
          </cell>
          <cell r="L2395" t="e">
            <v>#N/A</v>
          </cell>
          <cell r="M2395" t="e">
            <v>#N/A</v>
          </cell>
          <cell r="N2395" t="str">
            <v>8x1</v>
          </cell>
          <cell r="O2395" t="str">
            <v>Compression</v>
          </cell>
          <cell r="P2395" t="str">
            <v>Sub.Cont.</v>
          </cell>
          <cell r="Q2395" t="str">
            <v>NO</v>
          </cell>
          <cell r="R2395" t="str">
            <v>-</v>
          </cell>
          <cell r="S2395">
            <v>100</v>
          </cell>
          <cell r="Y2395">
            <v>5</v>
          </cell>
          <cell r="Z2395">
            <v>0</v>
          </cell>
          <cell r="AA2395">
            <v>175</v>
          </cell>
          <cell r="AB2395">
            <v>0</v>
          </cell>
          <cell r="AC2395">
            <v>50</v>
          </cell>
          <cell r="AD2395" t="str">
            <v>RK</v>
          </cell>
          <cell r="AE2395">
            <v>0</v>
          </cell>
          <cell r="AF2395">
            <v>8</v>
          </cell>
          <cell r="AG2395" t="e">
            <v>#N/A</v>
          </cell>
          <cell r="AH2395" t="e">
            <v>#N/A</v>
          </cell>
          <cell r="AJ2395">
            <v>1081</v>
          </cell>
          <cell r="AL2395" t="e">
            <v>#N/A</v>
          </cell>
          <cell r="AM2395" t="e">
            <v>#N/A</v>
          </cell>
          <cell r="AN2395" t="e">
            <v>#N/A</v>
          </cell>
          <cell r="AO2395" t="e">
            <v>#N/A</v>
          </cell>
          <cell r="AP2395" t="e">
            <v>#N/A</v>
          </cell>
          <cell r="AQ2395" t="e">
            <v>#N/A</v>
          </cell>
          <cell r="AR2395" t="e">
            <v>#N/A</v>
          </cell>
          <cell r="AS2395" t="e">
            <v>#N/A</v>
          </cell>
          <cell r="AT2395" t="e">
            <v>#N/A</v>
          </cell>
        </row>
        <row r="2396">
          <cell r="B2396" t="str">
            <v>UB39-42-333A</v>
          </cell>
          <cell r="C2396" t="str">
            <v>UB39-42-333A</v>
          </cell>
          <cell r="D2396" t="e">
            <v>#N/A</v>
          </cell>
          <cell r="E2396" t="str">
            <v>MAZDA</v>
          </cell>
          <cell r="F2396" t="str">
            <v>IRC</v>
          </cell>
          <cell r="G2396" t="str">
            <v>RUB.STOPPER</v>
          </cell>
          <cell r="H2396" t="str">
            <v>AMN</v>
          </cell>
          <cell r="I2396" t="e">
            <v>#N/A</v>
          </cell>
          <cell r="J2396" t="e">
            <v>#N/A</v>
          </cell>
          <cell r="K2396" t="str">
            <v>E-1622</v>
          </cell>
          <cell r="L2396" t="e">
            <v>#N/A</v>
          </cell>
          <cell r="M2396" t="e">
            <v>#N/A</v>
          </cell>
          <cell r="N2396" t="str">
            <v>8x1</v>
          </cell>
          <cell r="O2396" t="str">
            <v>Transfer</v>
          </cell>
          <cell r="P2396" t="str">
            <v>Press Dep.</v>
          </cell>
          <cell r="Q2396" t="str">
            <v>NO</v>
          </cell>
          <cell r="R2396" t="str">
            <v>205 / 220</v>
          </cell>
          <cell r="S2396">
            <v>120</v>
          </cell>
          <cell r="T2396">
            <v>3</v>
          </cell>
          <cell r="U2396">
            <v>125</v>
          </cell>
          <cell r="V2396">
            <v>130</v>
          </cell>
          <cell r="W2396">
            <v>8</v>
          </cell>
          <cell r="Y2396">
            <v>25</v>
          </cell>
          <cell r="Z2396">
            <v>0</v>
          </cell>
          <cell r="AA2396">
            <v>175</v>
          </cell>
          <cell r="AB2396">
            <v>15</v>
          </cell>
          <cell r="AC2396">
            <v>53</v>
          </cell>
          <cell r="AD2396" t="str">
            <v>RK</v>
          </cell>
          <cell r="AE2396">
            <v>120</v>
          </cell>
          <cell r="AF2396">
            <v>8</v>
          </cell>
          <cell r="AG2396" t="e">
            <v>#N/A</v>
          </cell>
          <cell r="AH2396" t="e">
            <v>#N/A</v>
          </cell>
          <cell r="AJ2396">
            <v>538.00199999999995</v>
          </cell>
          <cell r="AL2396" t="e">
            <v>#N/A</v>
          </cell>
          <cell r="AM2396" t="e">
            <v>#N/A</v>
          </cell>
          <cell r="AN2396" t="e">
            <v>#N/A</v>
          </cell>
          <cell r="AO2396" t="e">
            <v>#N/A</v>
          </cell>
          <cell r="AP2396">
            <v>480</v>
          </cell>
          <cell r="AQ2396" t="e">
            <v>#N/A</v>
          </cell>
          <cell r="AR2396" t="str">
            <v>PRS</v>
          </cell>
          <cell r="AS2396">
            <v>51.13</v>
          </cell>
          <cell r="AT2396" t="e">
            <v>#N/A</v>
          </cell>
        </row>
        <row r="2397">
          <cell r="B2397" t="str">
            <v>UB41-34-161</v>
          </cell>
          <cell r="C2397" t="str">
            <v>UB41-34-161</v>
          </cell>
          <cell r="D2397" t="str">
            <v>F-OTH</v>
          </cell>
          <cell r="E2397" t="str">
            <v>MAZDA</v>
          </cell>
          <cell r="F2397" t="str">
            <v>323'89</v>
          </cell>
          <cell r="G2397" t="str">
            <v>SPACER</v>
          </cell>
          <cell r="H2397" t="str">
            <v>RR</v>
          </cell>
          <cell r="I2397" t="e">
            <v>#N/A</v>
          </cell>
          <cell r="J2397" t="e">
            <v>#N/A</v>
          </cell>
          <cell r="K2397" t="str">
            <v>AG2500;PRS080</v>
          </cell>
          <cell r="L2397" t="e">
            <v>#N/A</v>
          </cell>
          <cell r="M2397" t="e">
            <v>#N/A</v>
          </cell>
          <cell r="N2397" t="str">
            <v>9x1</v>
          </cell>
          <cell r="O2397" t="str">
            <v>Comprssion</v>
          </cell>
          <cell r="P2397" t="str">
            <v>Sub.Cont.</v>
          </cell>
          <cell r="Q2397" t="str">
            <v>NO</v>
          </cell>
          <cell r="R2397" t="str">
            <v>-</v>
          </cell>
          <cell r="S2397">
            <v>100</v>
          </cell>
          <cell r="Y2397">
            <v>5</v>
          </cell>
          <cell r="Z2397">
            <v>0</v>
          </cell>
          <cell r="AA2397">
            <v>175</v>
          </cell>
          <cell r="AB2397">
            <v>0</v>
          </cell>
          <cell r="AC2397">
            <v>0</v>
          </cell>
          <cell r="AD2397" t="str">
            <v>RK</v>
          </cell>
          <cell r="AE2397">
            <v>0</v>
          </cell>
          <cell r="AF2397">
            <v>9</v>
          </cell>
          <cell r="AG2397" t="e">
            <v>#N/A</v>
          </cell>
          <cell r="AH2397" t="e">
            <v>#N/A</v>
          </cell>
          <cell r="AJ2397">
            <v>885.6</v>
          </cell>
          <cell r="AL2397" t="e">
            <v>#N/A</v>
          </cell>
          <cell r="AM2397" t="e">
            <v>#N/A</v>
          </cell>
          <cell r="AN2397" t="e">
            <v>#N/A</v>
          </cell>
          <cell r="AO2397" t="e">
            <v>#N/A</v>
          </cell>
          <cell r="AP2397" t="e">
            <v>#N/A</v>
          </cell>
          <cell r="AQ2397" t="e">
            <v>#N/A</v>
          </cell>
          <cell r="AR2397" t="e">
            <v>#N/A</v>
          </cell>
          <cell r="AS2397" t="e">
            <v>#N/A</v>
          </cell>
          <cell r="AT2397" t="e">
            <v>#N/A</v>
          </cell>
        </row>
        <row r="2398">
          <cell r="B2398" t="str">
            <v>UB41-34-161</v>
          </cell>
          <cell r="C2398" t="str">
            <v>UB41-34-161;A;A</v>
          </cell>
          <cell r="D2398" t="str">
            <v>F-OTH</v>
          </cell>
          <cell r="E2398" t="str">
            <v>DENSO</v>
          </cell>
          <cell r="F2398" t="str">
            <v>-</v>
          </cell>
          <cell r="G2398" t="str">
            <v>GASKET</v>
          </cell>
          <cell r="H2398" t="str">
            <v>RR</v>
          </cell>
          <cell r="I2398" t="e">
            <v>#N/A</v>
          </cell>
          <cell r="J2398" t="e">
            <v>#N/A</v>
          </cell>
          <cell r="K2398" t="str">
            <v>AG2500;PRS080</v>
          </cell>
          <cell r="L2398" t="e">
            <v>#N/A</v>
          </cell>
          <cell r="M2398" t="e">
            <v>#N/A</v>
          </cell>
          <cell r="N2398" t="str">
            <v>9x1</v>
          </cell>
          <cell r="O2398" t="str">
            <v>Compression</v>
          </cell>
          <cell r="P2398" t="str">
            <v>Sub.Cont.</v>
          </cell>
          <cell r="Q2398" t="str">
            <v>NO</v>
          </cell>
          <cell r="R2398" t="str">
            <v>-</v>
          </cell>
          <cell r="S2398">
            <v>100</v>
          </cell>
          <cell r="T2398">
            <v>2</v>
          </cell>
          <cell r="U2398">
            <v>25</v>
          </cell>
          <cell r="V2398">
            <v>32</v>
          </cell>
          <cell r="W2398">
            <v>8</v>
          </cell>
          <cell r="Y2398">
            <v>6</v>
          </cell>
          <cell r="Z2398">
            <v>0</v>
          </cell>
          <cell r="AA2398">
            <v>180</v>
          </cell>
          <cell r="AB2398">
            <v>3</v>
          </cell>
          <cell r="AC2398">
            <v>50</v>
          </cell>
          <cell r="AD2398" t="str">
            <v>J/R</v>
          </cell>
          <cell r="AE2398">
            <v>0</v>
          </cell>
          <cell r="AF2398">
            <v>9</v>
          </cell>
          <cell r="AG2398" t="e">
            <v>#N/A</v>
          </cell>
          <cell r="AH2398" t="e">
            <v>#N/A</v>
          </cell>
          <cell r="AJ2398">
            <v>1130</v>
          </cell>
          <cell r="AL2398" t="e">
            <v>#N/A</v>
          </cell>
          <cell r="AM2398" t="e">
            <v>#N/A</v>
          </cell>
          <cell r="AN2398" t="e">
            <v>#N/A</v>
          </cell>
          <cell r="AO2398" t="e">
            <v>#N/A</v>
          </cell>
          <cell r="AP2398" t="e">
            <v>#N/A</v>
          </cell>
          <cell r="AQ2398" t="e">
            <v>#N/A</v>
          </cell>
          <cell r="AR2398" t="e">
            <v>#N/A</v>
          </cell>
          <cell r="AS2398" t="e">
            <v>#N/A</v>
          </cell>
          <cell r="AT2398" t="e">
            <v>#N/A</v>
          </cell>
        </row>
        <row r="2399">
          <cell r="B2399" t="str">
            <v>UC9M-56-78XA</v>
          </cell>
          <cell r="C2399" t="str">
            <v>UC9M-56-78XA;A</v>
          </cell>
          <cell r="D2399" t="str">
            <v>F-VK</v>
          </cell>
          <cell r="E2399" t="e">
            <v>#N/A</v>
          </cell>
          <cell r="F2399" t="e">
            <v>#N/A</v>
          </cell>
          <cell r="G2399" t="e">
            <v>#N/A</v>
          </cell>
          <cell r="H2399">
            <v>510</v>
          </cell>
          <cell r="I2399" t="e">
            <v>#N/A</v>
          </cell>
          <cell r="J2399" t="e">
            <v>#N/A</v>
          </cell>
          <cell r="K2399" t="str">
            <v>E-2724;PRS080</v>
          </cell>
          <cell r="L2399">
            <v>40</v>
          </cell>
          <cell r="M2399">
            <v>1567.0588235294117</v>
          </cell>
          <cell r="N2399" t="str">
            <v>25x1</v>
          </cell>
          <cell r="O2399" t="str">
            <v>Compression</v>
          </cell>
          <cell r="P2399" t="str">
            <v>Sub.Cont.</v>
          </cell>
          <cell r="Q2399" t="str">
            <v>NO</v>
          </cell>
          <cell r="R2399" t="str">
            <v>-</v>
          </cell>
          <cell r="S2399">
            <v>100</v>
          </cell>
          <cell r="T2399">
            <v>1</v>
          </cell>
          <cell r="U2399">
            <v>23</v>
          </cell>
          <cell r="V2399">
            <v>60</v>
          </cell>
          <cell r="W2399">
            <v>6</v>
          </cell>
          <cell r="Y2399">
            <v>6</v>
          </cell>
          <cell r="Z2399">
            <v>850</v>
          </cell>
          <cell r="AA2399">
            <v>180</v>
          </cell>
          <cell r="AB2399">
            <v>3</v>
          </cell>
          <cell r="AC2399">
            <v>50</v>
          </cell>
          <cell r="AD2399" t="str">
            <v>J/R</v>
          </cell>
          <cell r="AE2399">
            <v>0</v>
          </cell>
          <cell r="AF2399">
            <v>36</v>
          </cell>
          <cell r="AG2399">
            <v>40</v>
          </cell>
          <cell r="AH2399">
            <v>1694.1176470588236</v>
          </cell>
          <cell r="AJ2399">
            <v>1135</v>
          </cell>
          <cell r="AL2399">
            <v>126</v>
          </cell>
          <cell r="AM2399">
            <v>42</v>
          </cell>
          <cell r="AN2399">
            <v>4536</v>
          </cell>
          <cell r="AO2399">
            <v>107.1</v>
          </cell>
          <cell r="AP2399" t="e">
            <v>#N/A</v>
          </cell>
          <cell r="AQ2399" t="e">
            <v>#N/A</v>
          </cell>
          <cell r="AR2399" t="e">
            <v>#N/A</v>
          </cell>
          <cell r="AS2399" t="e">
            <v>#N/A</v>
          </cell>
          <cell r="AT2399" t="e">
            <v>#N/A</v>
          </cell>
        </row>
        <row r="2400">
          <cell r="B2400" t="str">
            <v>UC9P-56-78XA</v>
          </cell>
          <cell r="C2400" t="str">
            <v>UC9P-56-78XA;A</v>
          </cell>
          <cell r="D2400" t="str">
            <v>F-WCLHO</v>
          </cell>
          <cell r="E2400" t="str">
            <v>DENSO</v>
          </cell>
          <cell r="F2400" t="str">
            <v>IRC</v>
          </cell>
          <cell r="G2400" t="str">
            <v>SHEET RUBBER</v>
          </cell>
          <cell r="H2400">
            <v>510</v>
          </cell>
          <cell r="I2400" t="e">
            <v>#N/A</v>
          </cell>
          <cell r="J2400" t="e">
            <v>#N/A</v>
          </cell>
          <cell r="K2400" t="str">
            <v>E-2724;PRS080</v>
          </cell>
          <cell r="L2400">
            <v>40</v>
          </cell>
          <cell r="M2400">
            <v>1275.8620689655172</v>
          </cell>
          <cell r="N2400" t="str">
            <v>30X1</v>
          </cell>
          <cell r="O2400" t="str">
            <v>Compression</v>
          </cell>
          <cell r="P2400" t="str">
            <v>Sub.Cont.</v>
          </cell>
          <cell r="Q2400" t="str">
            <v>NO</v>
          </cell>
          <cell r="R2400" t="str">
            <v>-</v>
          </cell>
          <cell r="S2400">
            <v>100</v>
          </cell>
          <cell r="T2400">
            <v>2</v>
          </cell>
          <cell r="U2400">
            <v>45</v>
          </cell>
          <cell r="V2400">
            <v>60</v>
          </cell>
          <cell r="W2400">
            <v>8</v>
          </cell>
          <cell r="Y2400">
            <v>5</v>
          </cell>
          <cell r="Z2400">
            <v>870</v>
          </cell>
          <cell r="AA2400">
            <v>180</v>
          </cell>
          <cell r="AB2400">
            <v>5</v>
          </cell>
          <cell r="AC2400">
            <v>50</v>
          </cell>
          <cell r="AD2400" t="str">
            <v>RK</v>
          </cell>
          <cell r="AE2400">
            <v>0</v>
          </cell>
          <cell r="AF2400">
            <v>30</v>
          </cell>
          <cell r="AG2400">
            <v>40</v>
          </cell>
          <cell r="AH2400">
            <v>1379.3103448275861</v>
          </cell>
          <cell r="AJ2400">
            <v>1224</v>
          </cell>
          <cell r="AL2400">
            <v>126</v>
          </cell>
          <cell r="AM2400">
            <v>42</v>
          </cell>
          <cell r="AN2400">
            <v>3780</v>
          </cell>
          <cell r="AO2400">
            <v>109.62</v>
          </cell>
          <cell r="AP2400" t="e">
            <v>#N/A</v>
          </cell>
          <cell r="AQ2400" t="e">
            <v>#N/A</v>
          </cell>
          <cell r="AR2400" t="e">
            <v>#N/A</v>
          </cell>
          <cell r="AS2400" t="e">
            <v>#N/A</v>
          </cell>
          <cell r="AT2400" t="e">
            <v>#N/A</v>
          </cell>
        </row>
        <row r="2401">
          <cell r="B2401" t="str">
            <v>UC9P-56-802</v>
          </cell>
          <cell r="C2401" t="str">
            <v>UC9P-56-802;A</v>
          </cell>
          <cell r="D2401" t="str">
            <v>F-VK</v>
          </cell>
          <cell r="E2401" t="str">
            <v>DENSO</v>
          </cell>
          <cell r="F2401" t="str">
            <v>IRC</v>
          </cell>
          <cell r="G2401" t="str">
            <v>GASKET FILTER</v>
          </cell>
          <cell r="H2401">
            <v>510</v>
          </cell>
          <cell r="I2401" t="e">
            <v>#N/A</v>
          </cell>
          <cell r="J2401" t="e">
            <v>#N/A</v>
          </cell>
          <cell r="K2401" t="str">
            <v>E2771;PRS100</v>
          </cell>
          <cell r="L2401" t="e">
            <v>#N/A</v>
          </cell>
          <cell r="M2401" t="e">
            <v>#N/A</v>
          </cell>
          <cell r="N2401" t="str">
            <v>36X1</v>
          </cell>
          <cell r="O2401" t="str">
            <v>Compression</v>
          </cell>
          <cell r="P2401" t="str">
            <v>Sub.Cont.</v>
          </cell>
          <cell r="Q2401" t="str">
            <v>NO</v>
          </cell>
          <cell r="R2401" t="str">
            <v>-</v>
          </cell>
          <cell r="S2401">
            <v>100</v>
          </cell>
          <cell r="Y2401">
            <v>3</v>
          </cell>
          <cell r="Z2401">
            <v>410</v>
          </cell>
          <cell r="AA2401">
            <v>175</v>
          </cell>
          <cell r="AB2401">
            <v>0</v>
          </cell>
          <cell r="AC2401">
            <v>60</v>
          </cell>
          <cell r="AD2401" t="str">
            <v>RK</v>
          </cell>
          <cell r="AE2401">
            <v>0</v>
          </cell>
          <cell r="AF2401">
            <v>36</v>
          </cell>
          <cell r="AG2401" t="e">
            <v>#N/A</v>
          </cell>
          <cell r="AH2401" t="e">
            <v>#N/A</v>
          </cell>
          <cell r="AJ2401">
            <v>724</v>
          </cell>
          <cell r="AL2401">
            <v>123</v>
          </cell>
          <cell r="AM2401">
            <v>41</v>
          </cell>
          <cell r="AN2401">
            <v>4428</v>
          </cell>
          <cell r="AO2401">
            <v>50.43</v>
          </cell>
          <cell r="AP2401" t="e">
            <v>#N/A</v>
          </cell>
          <cell r="AQ2401" t="e">
            <v>#N/A</v>
          </cell>
          <cell r="AR2401" t="e">
            <v>#N/A</v>
          </cell>
          <cell r="AS2401" t="e">
            <v>#N/A</v>
          </cell>
          <cell r="AT2401" t="e">
            <v>#N/A</v>
          </cell>
        </row>
        <row r="2402">
          <cell r="B2402" t="str">
            <v>UC9P-65-102A</v>
          </cell>
          <cell r="C2402" t="str">
            <v>UC9P-65-102A;A</v>
          </cell>
          <cell r="D2402" t="str">
            <v>F-TPT</v>
          </cell>
          <cell r="E2402" t="e">
            <v>#N/A</v>
          </cell>
          <cell r="F2402" t="e">
            <v>#N/A</v>
          </cell>
          <cell r="G2402" t="e">
            <v>#N/A</v>
          </cell>
          <cell r="H2402" t="str">
            <v>VAC</v>
          </cell>
          <cell r="I2402" t="e">
            <v>#N/A</v>
          </cell>
          <cell r="J2402" t="e">
            <v>#N/A</v>
          </cell>
          <cell r="K2402" t="str">
            <v>E-2724;PRS080</v>
          </cell>
          <cell r="L2402">
            <v>40</v>
          </cell>
          <cell r="M2402">
            <v>500</v>
          </cell>
          <cell r="N2402" t="str">
            <v>12x1</v>
          </cell>
          <cell r="O2402" t="str">
            <v>Compression</v>
          </cell>
          <cell r="P2402" t="str">
            <v>Sub.Cont.</v>
          </cell>
          <cell r="Q2402" t="str">
            <v>NO</v>
          </cell>
          <cell r="R2402" t="str">
            <v>-</v>
          </cell>
          <cell r="S2402">
            <v>100</v>
          </cell>
          <cell r="Y2402">
            <v>3</v>
          </cell>
          <cell r="Z2402">
            <v>888</v>
          </cell>
          <cell r="AA2402">
            <v>175</v>
          </cell>
          <cell r="AB2402">
            <v>0</v>
          </cell>
          <cell r="AC2402">
            <v>55</v>
          </cell>
          <cell r="AD2402" t="str">
            <v>RK</v>
          </cell>
          <cell r="AE2402">
            <v>0</v>
          </cell>
          <cell r="AF2402">
            <v>12</v>
          </cell>
          <cell r="AG2402">
            <v>40</v>
          </cell>
          <cell r="AH2402">
            <v>540.54054054054052</v>
          </cell>
          <cell r="AJ2402">
            <v>198.37439999999998</v>
          </cell>
          <cell r="AL2402">
            <v>150</v>
          </cell>
          <cell r="AM2402">
            <v>50</v>
          </cell>
          <cell r="AN2402">
            <v>1800</v>
          </cell>
          <cell r="AO2402">
            <v>133.19999999999999</v>
          </cell>
          <cell r="AP2402" t="e">
            <v>#N/A</v>
          </cell>
          <cell r="AQ2402" t="e">
            <v>#N/A</v>
          </cell>
          <cell r="AR2402" t="e">
            <v>#N/A</v>
          </cell>
          <cell r="AS2402" t="e">
            <v>#N/A</v>
          </cell>
          <cell r="AT2402" t="e">
            <v>#N/A</v>
          </cell>
        </row>
        <row r="2403">
          <cell r="B2403" t="str">
            <v>UC9P-65-103A</v>
          </cell>
          <cell r="C2403" t="str">
            <v>UC9P-65-103A;A</v>
          </cell>
          <cell r="D2403" t="str">
            <v>F-SCC</v>
          </cell>
          <cell r="E2403" t="e">
            <v>#N/A</v>
          </cell>
          <cell r="F2403" t="e">
            <v>#N/A</v>
          </cell>
          <cell r="G2403" t="e">
            <v>#N/A</v>
          </cell>
          <cell r="H2403" t="str">
            <v>VAC</v>
          </cell>
          <cell r="I2403" t="e">
            <v>#N/A</v>
          </cell>
          <cell r="J2403" t="e">
            <v>#N/A</v>
          </cell>
          <cell r="K2403" t="str">
            <v>E-2724;PRS080</v>
          </cell>
          <cell r="L2403">
            <v>40</v>
          </cell>
          <cell r="M2403">
            <v>500</v>
          </cell>
          <cell r="N2403" t="str">
            <v>12x1</v>
          </cell>
          <cell r="O2403" t="str">
            <v>Compression</v>
          </cell>
          <cell r="P2403" t="str">
            <v>Sub.Cont.</v>
          </cell>
          <cell r="Q2403" t="str">
            <v>NO</v>
          </cell>
          <cell r="R2403" t="str">
            <v>-</v>
          </cell>
          <cell r="S2403">
            <v>100</v>
          </cell>
          <cell r="T2403">
            <v>4</v>
          </cell>
          <cell r="U2403">
            <v>40</v>
          </cell>
          <cell r="V2403">
            <v>70</v>
          </cell>
          <cell r="W2403">
            <v>8</v>
          </cell>
          <cell r="Y2403">
            <v>4</v>
          </cell>
          <cell r="Z2403">
            <v>888</v>
          </cell>
          <cell r="AA2403">
            <v>180</v>
          </cell>
          <cell r="AB2403">
            <v>10</v>
          </cell>
          <cell r="AC2403">
            <v>50</v>
          </cell>
          <cell r="AD2403" t="str">
            <v>RK</v>
          </cell>
          <cell r="AE2403">
            <v>0</v>
          </cell>
          <cell r="AF2403">
            <v>12</v>
          </cell>
          <cell r="AG2403">
            <v>40</v>
          </cell>
          <cell r="AH2403">
            <v>540.54054054054052</v>
          </cell>
          <cell r="AJ2403">
            <v>2300</v>
          </cell>
          <cell r="AL2403">
            <v>150</v>
          </cell>
          <cell r="AM2403">
            <v>50</v>
          </cell>
          <cell r="AN2403">
            <v>1800</v>
          </cell>
          <cell r="AO2403">
            <v>133.19999999999999</v>
          </cell>
          <cell r="AP2403" t="e">
            <v>#N/A</v>
          </cell>
          <cell r="AQ2403" t="e">
            <v>#N/A</v>
          </cell>
          <cell r="AR2403" t="e">
            <v>#N/A</v>
          </cell>
          <cell r="AS2403" t="e">
            <v>#N/A</v>
          </cell>
          <cell r="AT2403" t="e">
            <v>#N/A</v>
          </cell>
        </row>
        <row r="2404">
          <cell r="B2404" t="str">
            <v>UC9P-65-781B</v>
          </cell>
          <cell r="C2404" t="str">
            <v>UC9P-65-781B;A</v>
          </cell>
          <cell r="D2404" t="str">
            <v>F-WCLHO</v>
          </cell>
          <cell r="E2404" t="str">
            <v>DENSO</v>
          </cell>
          <cell r="F2404" t="str">
            <v>IRC</v>
          </cell>
          <cell r="G2404" t="str">
            <v>GASKET FILTER</v>
          </cell>
          <cell r="H2404">
            <v>510</v>
          </cell>
          <cell r="I2404" t="e">
            <v>#N/A</v>
          </cell>
          <cell r="J2404" t="e">
            <v>#N/A</v>
          </cell>
          <cell r="K2404" t="str">
            <v>AG5521;INJ080</v>
          </cell>
          <cell r="L2404">
            <v>63</v>
          </cell>
          <cell r="M2404">
            <v>9600</v>
          </cell>
          <cell r="N2404" t="str">
            <v>16X1</v>
          </cell>
          <cell r="O2404" t="str">
            <v>Compression</v>
          </cell>
          <cell r="P2404" t="str">
            <v>Sub.Cont.</v>
          </cell>
          <cell r="Q2404" t="str">
            <v>NO</v>
          </cell>
          <cell r="R2404" t="str">
            <v>-</v>
          </cell>
          <cell r="S2404">
            <v>100</v>
          </cell>
          <cell r="Y2404">
            <v>3</v>
          </cell>
          <cell r="Z2404">
            <v>100</v>
          </cell>
          <cell r="AA2404">
            <v>175</v>
          </cell>
          <cell r="AB2404">
            <v>0</v>
          </cell>
          <cell r="AC2404">
            <v>55</v>
          </cell>
          <cell r="AD2404" t="str">
            <v>RK</v>
          </cell>
          <cell r="AE2404">
            <v>0</v>
          </cell>
          <cell r="AF2404">
            <v>16</v>
          </cell>
          <cell r="AG2404">
            <v>63</v>
          </cell>
          <cell r="AH2404">
            <v>10080</v>
          </cell>
          <cell r="AJ2404">
            <v>320</v>
          </cell>
          <cell r="AL2404">
            <v>126</v>
          </cell>
          <cell r="AM2404">
            <v>42</v>
          </cell>
          <cell r="AN2404">
            <v>2016</v>
          </cell>
          <cell r="AO2404">
            <v>12.6</v>
          </cell>
          <cell r="AP2404" t="e">
            <v>#N/A</v>
          </cell>
          <cell r="AQ2404" t="e">
            <v>#N/A</v>
          </cell>
          <cell r="AR2404" t="e">
            <v>#N/A</v>
          </cell>
          <cell r="AS2404" t="e">
            <v>#N/A</v>
          </cell>
          <cell r="AT2404" t="e">
            <v>#N/A</v>
          </cell>
        </row>
        <row r="2405">
          <cell r="B2405" t="str">
            <v>UC9P-65-782B</v>
          </cell>
          <cell r="C2405" t="str">
            <v>UC9P-65-782B;A</v>
          </cell>
          <cell r="D2405" t="str">
            <v>F-WCLHO</v>
          </cell>
          <cell r="E2405" t="str">
            <v>DENSO</v>
          </cell>
          <cell r="F2405" t="str">
            <v>ACCORD</v>
          </cell>
          <cell r="G2405" t="str">
            <v>CAP</v>
          </cell>
          <cell r="H2405">
            <v>510</v>
          </cell>
          <cell r="I2405" t="e">
            <v>#N/A</v>
          </cell>
          <cell r="J2405" t="e">
            <v>#N/A</v>
          </cell>
          <cell r="K2405" t="str">
            <v>AG5521;INJ080</v>
          </cell>
          <cell r="L2405">
            <v>63</v>
          </cell>
          <cell r="M2405">
            <v>9600</v>
          </cell>
          <cell r="N2405" t="str">
            <v>16X1</v>
          </cell>
          <cell r="O2405" t="str">
            <v>Compression</v>
          </cell>
          <cell r="P2405" t="str">
            <v>Sub.Cont.</v>
          </cell>
          <cell r="Q2405" t="str">
            <v>NO</v>
          </cell>
          <cell r="R2405" t="str">
            <v>-</v>
          </cell>
          <cell r="S2405">
            <v>100</v>
          </cell>
          <cell r="Y2405">
            <v>3</v>
          </cell>
          <cell r="Z2405">
            <v>100</v>
          </cell>
          <cell r="AA2405">
            <v>175</v>
          </cell>
          <cell r="AB2405">
            <v>0</v>
          </cell>
          <cell r="AC2405">
            <v>50</v>
          </cell>
          <cell r="AD2405" t="str">
            <v>RK</v>
          </cell>
          <cell r="AE2405">
            <v>0</v>
          </cell>
          <cell r="AF2405">
            <v>16</v>
          </cell>
          <cell r="AG2405">
            <v>63</v>
          </cell>
          <cell r="AH2405">
            <v>10080</v>
          </cell>
          <cell r="AJ2405" t="e">
            <v>#VALUE!</v>
          </cell>
          <cell r="AL2405">
            <v>126</v>
          </cell>
          <cell r="AM2405">
            <v>42</v>
          </cell>
          <cell r="AN2405">
            <v>2016</v>
          </cell>
          <cell r="AO2405">
            <v>12.6</v>
          </cell>
          <cell r="AP2405" t="e">
            <v>#N/A</v>
          </cell>
          <cell r="AQ2405" t="e">
            <v>#N/A</v>
          </cell>
          <cell r="AR2405" t="e">
            <v>#N/A</v>
          </cell>
          <cell r="AS2405" t="e">
            <v>#N/A</v>
          </cell>
          <cell r="AT2405" t="e">
            <v>#N/A</v>
          </cell>
        </row>
        <row r="2406">
          <cell r="B2406" t="str">
            <v>UG71-32-410-3R</v>
          </cell>
          <cell r="C2406" t="str">
            <v>UG71-32-410-3R</v>
          </cell>
          <cell r="D2406" t="str">
            <v>F-SCR</v>
          </cell>
          <cell r="E2406" t="str">
            <v>DENSO</v>
          </cell>
          <cell r="F2406" t="str">
            <v>T14500</v>
          </cell>
          <cell r="G2406" t="str">
            <v>PLUG</v>
          </cell>
          <cell r="H2406" t="str">
            <v>SUB</v>
          </cell>
          <cell r="I2406" t="e">
            <v>#N/A</v>
          </cell>
          <cell r="J2406" t="e">
            <v>#N/A</v>
          </cell>
          <cell r="K2406" t="str">
            <v>E2621;PRS080</v>
          </cell>
          <cell r="L2406">
            <v>80</v>
          </cell>
          <cell r="M2406">
            <v>9871.7948717948711</v>
          </cell>
          <cell r="N2406" t="str">
            <v>2x1</v>
          </cell>
          <cell r="O2406" t="str">
            <v>Comprssion</v>
          </cell>
          <cell r="P2406" t="str">
            <v>Sub.Cont.</v>
          </cell>
          <cell r="Q2406" t="str">
            <v>NO</v>
          </cell>
          <cell r="R2406" t="str">
            <v>-</v>
          </cell>
          <cell r="S2406">
            <v>100</v>
          </cell>
          <cell r="Y2406">
            <v>3</v>
          </cell>
          <cell r="Z2406">
            <v>15.6</v>
          </cell>
          <cell r="AA2406">
            <v>175</v>
          </cell>
          <cell r="AB2406">
            <v>0</v>
          </cell>
          <cell r="AC2406">
            <v>60</v>
          </cell>
          <cell r="AD2406" t="str">
            <v>RK</v>
          </cell>
          <cell r="AE2406">
            <v>0</v>
          </cell>
          <cell r="AF2406">
            <v>2</v>
          </cell>
          <cell r="AG2406">
            <v>80</v>
          </cell>
          <cell r="AH2406">
            <v>10256.410256410256</v>
          </cell>
          <cell r="AJ2406" t="e">
            <v>#VALUE!</v>
          </cell>
          <cell r="AL2406" t="e">
            <v>#N/A</v>
          </cell>
          <cell r="AM2406" t="e">
            <v>#N/A</v>
          </cell>
          <cell r="AN2406" t="e">
            <v>#N/A</v>
          </cell>
          <cell r="AO2406" t="e">
            <v>#N/A</v>
          </cell>
          <cell r="AP2406" t="e">
            <v>#N/A</v>
          </cell>
          <cell r="AQ2406" t="e">
            <v>#N/A</v>
          </cell>
          <cell r="AR2406" t="e">
            <v>#N/A</v>
          </cell>
          <cell r="AS2406" t="e">
            <v>#N/A</v>
          </cell>
          <cell r="AT2406" t="e">
            <v>#N/A</v>
          </cell>
        </row>
        <row r="2407">
          <cell r="B2407" t="str">
            <v>UG71-32-410-3R</v>
          </cell>
          <cell r="C2407" t="str">
            <v>UG71-32-410-3R</v>
          </cell>
          <cell r="D2407" t="str">
            <v>F-SCR</v>
          </cell>
          <cell r="E2407" t="str">
            <v>APICO</v>
          </cell>
          <cell r="F2407" t="str">
            <v>IRC</v>
          </cell>
          <cell r="G2407">
            <v>0</v>
          </cell>
          <cell r="H2407" t="str">
            <v>SUB</v>
          </cell>
          <cell r="I2407" t="e">
            <v>#N/A</v>
          </cell>
          <cell r="J2407" t="e">
            <v>#N/A</v>
          </cell>
          <cell r="K2407" t="str">
            <v>E2621;PRS080</v>
          </cell>
          <cell r="L2407">
            <v>80</v>
          </cell>
          <cell r="M2407">
            <v>9871.7948717948711</v>
          </cell>
          <cell r="N2407" t="str">
            <v>2x1</v>
          </cell>
          <cell r="O2407" t="str">
            <v>Comprssion</v>
          </cell>
          <cell r="P2407" t="str">
            <v>Press Dep.</v>
          </cell>
          <cell r="Y2407">
            <v>5</v>
          </cell>
          <cell r="Z2407">
            <v>15.6</v>
          </cell>
          <cell r="AF2407">
            <v>2</v>
          </cell>
          <cell r="AG2407">
            <v>80</v>
          </cell>
          <cell r="AH2407">
            <v>10256.410256410256</v>
          </cell>
          <cell r="AL2407" t="e">
            <v>#N/A</v>
          </cell>
          <cell r="AM2407" t="e">
            <v>#N/A</v>
          </cell>
          <cell r="AN2407" t="e">
            <v>#N/A</v>
          </cell>
          <cell r="AO2407" t="e">
            <v>#N/A</v>
          </cell>
        </row>
        <row r="2408">
          <cell r="B2408" t="str">
            <v>UH72-42-114</v>
          </cell>
          <cell r="C2408" t="str">
            <v>UH72-42-114</v>
          </cell>
          <cell r="D2408" t="str">
            <v>F-SCR</v>
          </cell>
          <cell r="E2408" t="str">
            <v>DENSO</v>
          </cell>
          <cell r="F2408" t="str">
            <v>T14698</v>
          </cell>
          <cell r="G2408" t="str">
            <v>GROMMET</v>
          </cell>
          <cell r="H2408">
            <v>510</v>
          </cell>
          <cell r="I2408" t="e">
            <v>#N/A</v>
          </cell>
          <cell r="J2408" t="e">
            <v>#N/A</v>
          </cell>
          <cell r="K2408" t="str">
            <v>N2710;PRS080</v>
          </cell>
          <cell r="L2408">
            <v>6</v>
          </cell>
          <cell r="M2408">
            <v>200</v>
          </cell>
          <cell r="N2408" t="str">
            <v>4x1</v>
          </cell>
          <cell r="O2408" t="str">
            <v>Compression</v>
          </cell>
          <cell r="P2408" t="str">
            <v>Sub.Cont.</v>
          </cell>
          <cell r="Q2408" t="str">
            <v>NO</v>
          </cell>
          <cell r="R2408" t="str">
            <v>-</v>
          </cell>
          <cell r="S2408">
            <v>100</v>
          </cell>
          <cell r="Y2408">
            <v>3</v>
          </cell>
          <cell r="Z2408">
            <v>60</v>
          </cell>
          <cell r="AA2408">
            <v>175</v>
          </cell>
          <cell r="AB2408">
            <v>1</v>
          </cell>
          <cell r="AC2408">
            <v>60</v>
          </cell>
          <cell r="AD2408" t="str">
            <v>RK</v>
          </cell>
          <cell r="AE2408">
            <v>0</v>
          </cell>
          <cell r="AF2408">
            <v>4</v>
          </cell>
          <cell r="AG2408">
            <v>6</v>
          </cell>
          <cell r="AH2408">
            <v>400</v>
          </cell>
          <cell r="AJ2408">
            <v>202.95</v>
          </cell>
          <cell r="AL2408">
            <v>120</v>
          </cell>
          <cell r="AM2408">
            <v>40</v>
          </cell>
          <cell r="AN2408">
            <v>480</v>
          </cell>
          <cell r="AO2408">
            <v>7.2</v>
          </cell>
          <cell r="AP2408" t="e">
            <v>#N/A</v>
          </cell>
          <cell r="AQ2408" t="e">
            <v>#N/A</v>
          </cell>
          <cell r="AR2408" t="e">
            <v>#N/A</v>
          </cell>
          <cell r="AS2408" t="e">
            <v>#N/A</v>
          </cell>
          <cell r="AT2408" t="e">
            <v>#N/A</v>
          </cell>
        </row>
        <row r="2409">
          <cell r="B2409" t="str">
            <v>UH72-42-114</v>
          </cell>
          <cell r="C2409" t="str">
            <v>UH72-42-114</v>
          </cell>
          <cell r="D2409" t="str">
            <v>F-SCR</v>
          </cell>
          <cell r="E2409" t="e">
            <v>#N/A</v>
          </cell>
          <cell r="F2409" t="e">
            <v>#N/A</v>
          </cell>
          <cell r="G2409" t="e">
            <v>#N/A</v>
          </cell>
          <cell r="H2409">
            <v>510</v>
          </cell>
          <cell r="I2409" t="e">
            <v>#N/A</v>
          </cell>
          <cell r="J2409" t="e">
            <v>#N/A</v>
          </cell>
          <cell r="K2409" t="str">
            <v>N2710;PRS080</v>
          </cell>
          <cell r="L2409">
            <v>6</v>
          </cell>
          <cell r="M2409">
            <v>200</v>
          </cell>
          <cell r="N2409" t="str">
            <v>4x1</v>
          </cell>
          <cell r="O2409" t="str">
            <v>Compression</v>
          </cell>
          <cell r="P2409" t="str">
            <v>Sub.Cont.</v>
          </cell>
          <cell r="Q2409" t="str">
            <v>NO</v>
          </cell>
          <cell r="R2409" t="str">
            <v>-</v>
          </cell>
          <cell r="S2409">
            <v>100</v>
          </cell>
          <cell r="T2409">
            <v>1</v>
          </cell>
          <cell r="U2409">
            <v>36</v>
          </cell>
          <cell r="V2409">
            <v>95</v>
          </cell>
          <cell r="W2409">
            <v>6</v>
          </cell>
          <cell r="Y2409">
            <v>5</v>
          </cell>
          <cell r="Z2409">
            <v>60</v>
          </cell>
          <cell r="AA2409">
            <v>170</v>
          </cell>
          <cell r="AB2409">
            <v>1</v>
          </cell>
          <cell r="AC2409">
            <v>70</v>
          </cell>
          <cell r="AD2409" t="str">
            <v>RK</v>
          </cell>
          <cell r="AE2409">
            <v>0</v>
          </cell>
          <cell r="AF2409">
            <v>4</v>
          </cell>
          <cell r="AG2409">
            <v>6</v>
          </cell>
          <cell r="AH2409">
            <v>400</v>
          </cell>
          <cell r="AJ2409" t="e">
            <v>#VALUE!</v>
          </cell>
          <cell r="AL2409">
            <v>120</v>
          </cell>
          <cell r="AM2409">
            <v>40</v>
          </cell>
          <cell r="AN2409">
            <v>480</v>
          </cell>
          <cell r="AO2409">
            <v>7.2</v>
          </cell>
          <cell r="AP2409" t="e">
            <v>#N/A</v>
          </cell>
          <cell r="AQ2409" t="e">
            <v>#N/A</v>
          </cell>
          <cell r="AR2409" t="e">
            <v>#N/A</v>
          </cell>
          <cell r="AS2409" t="e">
            <v>#N/A</v>
          </cell>
          <cell r="AT2409" t="e">
            <v>#N/A</v>
          </cell>
        </row>
        <row r="2410">
          <cell r="B2410" t="str">
            <v>UH72-42-114</v>
          </cell>
          <cell r="C2410" t="str">
            <v>UH72-42-114</v>
          </cell>
          <cell r="D2410" t="str">
            <v>F-SCR</v>
          </cell>
          <cell r="E2410" t="str">
            <v>ABLE SAN</v>
          </cell>
          <cell r="F2410" t="str">
            <v>J97</v>
          </cell>
          <cell r="G2410" t="str">
            <v>PROTECTOR</v>
          </cell>
          <cell r="H2410">
            <v>510</v>
          </cell>
          <cell r="I2410" t="e">
            <v>#N/A</v>
          </cell>
          <cell r="J2410" t="e">
            <v>#N/A</v>
          </cell>
          <cell r="K2410" t="str">
            <v>N2710;PRS080</v>
          </cell>
          <cell r="L2410">
            <v>6</v>
          </cell>
          <cell r="M2410">
            <v>200</v>
          </cell>
          <cell r="N2410" t="str">
            <v>4x1</v>
          </cell>
          <cell r="O2410" t="str">
            <v>Compression</v>
          </cell>
          <cell r="P2410" t="str">
            <v>Sub.Cont.</v>
          </cell>
          <cell r="Q2410" t="str">
            <v>NO</v>
          </cell>
          <cell r="R2410" t="str">
            <v>-</v>
          </cell>
          <cell r="S2410">
            <v>100</v>
          </cell>
          <cell r="Y2410">
            <v>4</v>
          </cell>
          <cell r="Z2410">
            <v>60</v>
          </cell>
          <cell r="AA2410">
            <v>175</v>
          </cell>
          <cell r="AB2410">
            <v>1</v>
          </cell>
          <cell r="AC2410">
            <v>50</v>
          </cell>
          <cell r="AD2410" t="str">
            <v>RK</v>
          </cell>
          <cell r="AE2410">
            <v>0</v>
          </cell>
          <cell r="AF2410">
            <v>4</v>
          </cell>
          <cell r="AG2410">
            <v>6</v>
          </cell>
          <cell r="AH2410">
            <v>400</v>
          </cell>
          <cell r="AJ2410">
            <v>470</v>
          </cell>
          <cell r="AL2410">
            <v>120</v>
          </cell>
          <cell r="AM2410">
            <v>40</v>
          </cell>
          <cell r="AN2410">
            <v>480</v>
          </cell>
          <cell r="AO2410">
            <v>7.2</v>
          </cell>
          <cell r="AP2410" t="e">
            <v>#N/A</v>
          </cell>
          <cell r="AQ2410" t="e">
            <v>#N/A</v>
          </cell>
          <cell r="AR2410" t="e">
            <v>#N/A</v>
          </cell>
          <cell r="AS2410" t="e">
            <v>#N/A</v>
          </cell>
          <cell r="AT2410" t="e">
            <v>#N/A</v>
          </cell>
        </row>
        <row r="2411">
          <cell r="B2411" t="str">
            <v>UH72-42-114</v>
          </cell>
          <cell r="C2411" t="str">
            <v>UH72-42-114;A</v>
          </cell>
          <cell r="D2411" t="str">
            <v>F-SCR</v>
          </cell>
          <cell r="E2411" t="str">
            <v>DENSO</v>
          </cell>
          <cell r="F2411" t="str">
            <v>T14662</v>
          </cell>
          <cell r="G2411" t="str">
            <v>BUSH</v>
          </cell>
          <cell r="H2411">
            <v>510</v>
          </cell>
          <cell r="I2411" t="e">
            <v>#N/A</v>
          </cell>
          <cell r="J2411" t="e">
            <v>#N/A</v>
          </cell>
          <cell r="K2411" t="str">
            <v>N2710;PRS080</v>
          </cell>
          <cell r="L2411">
            <v>6</v>
          </cell>
          <cell r="M2411">
            <v>200</v>
          </cell>
          <cell r="N2411" t="str">
            <v>4x1</v>
          </cell>
          <cell r="O2411" t="str">
            <v>Comprssion</v>
          </cell>
          <cell r="P2411" t="str">
            <v>Sub.Cont.</v>
          </cell>
          <cell r="Q2411" t="str">
            <v>NO</v>
          </cell>
          <cell r="R2411" t="str">
            <v>-</v>
          </cell>
          <cell r="S2411">
            <v>100</v>
          </cell>
          <cell r="Y2411">
            <v>12</v>
          </cell>
          <cell r="Z2411">
            <v>60</v>
          </cell>
          <cell r="AA2411">
            <v>180</v>
          </cell>
          <cell r="AB2411">
            <v>10</v>
          </cell>
          <cell r="AC2411">
            <v>60</v>
          </cell>
          <cell r="AD2411" t="str">
            <v>RK</v>
          </cell>
          <cell r="AE2411">
            <v>0</v>
          </cell>
          <cell r="AF2411">
            <v>4</v>
          </cell>
          <cell r="AG2411">
            <v>6</v>
          </cell>
          <cell r="AH2411">
            <v>400</v>
          </cell>
          <cell r="AJ2411">
            <v>363</v>
          </cell>
          <cell r="AL2411">
            <v>120</v>
          </cell>
          <cell r="AM2411">
            <v>40</v>
          </cell>
          <cell r="AN2411">
            <v>480</v>
          </cell>
          <cell r="AO2411">
            <v>7.2</v>
          </cell>
          <cell r="AP2411" t="e">
            <v>#N/A</v>
          </cell>
          <cell r="AQ2411" t="e">
            <v>#N/A</v>
          </cell>
          <cell r="AR2411" t="e">
            <v>#N/A</v>
          </cell>
          <cell r="AS2411" t="e">
            <v>#N/A</v>
          </cell>
          <cell r="AT2411" t="e">
            <v>#N/A</v>
          </cell>
        </row>
        <row r="2412">
          <cell r="B2412" t="str">
            <v>UH81-45-995</v>
          </cell>
          <cell r="C2412" t="str">
            <v>UH81-45-995</v>
          </cell>
          <cell r="D2412" t="str">
            <v>F-TPS</v>
          </cell>
          <cell r="E2412" t="str">
            <v>DENSO</v>
          </cell>
          <cell r="F2412" t="str">
            <v>T14662</v>
          </cell>
          <cell r="G2412" t="str">
            <v>BUSH</v>
          </cell>
          <cell r="H2412" t="str">
            <v>-</v>
          </cell>
          <cell r="I2412" t="e">
            <v>#N/A</v>
          </cell>
          <cell r="J2412" t="e">
            <v>#N/A</v>
          </cell>
          <cell r="K2412" t="str">
            <v>N2710;PRS080</v>
          </cell>
          <cell r="L2412">
            <v>6</v>
          </cell>
          <cell r="M2412">
            <v>974.65886939571158</v>
          </cell>
          <cell r="N2412" t="str">
            <v>8x1</v>
          </cell>
          <cell r="O2412" t="str">
            <v>Compression</v>
          </cell>
          <cell r="P2412" t="str">
            <v>Sub.Cont.</v>
          </cell>
          <cell r="Q2412" t="str">
            <v>NO</v>
          </cell>
          <cell r="R2412" t="str">
            <v>-</v>
          </cell>
          <cell r="S2412">
            <v>100</v>
          </cell>
          <cell r="Y2412">
            <v>3</v>
          </cell>
          <cell r="Z2412">
            <v>24.623999999999999</v>
          </cell>
          <cell r="AA2412">
            <v>175</v>
          </cell>
          <cell r="AB2412">
            <v>1</v>
          </cell>
          <cell r="AC2412">
            <v>50</v>
          </cell>
          <cell r="AD2412" t="str">
            <v>RK</v>
          </cell>
          <cell r="AE2412">
            <v>0</v>
          </cell>
          <cell r="AF2412">
            <v>8</v>
          </cell>
          <cell r="AG2412">
            <v>6</v>
          </cell>
          <cell r="AH2412">
            <v>1949.3177387914232</v>
          </cell>
          <cell r="AJ2412">
            <v>520</v>
          </cell>
          <cell r="AL2412" t="e">
            <v>#N/A</v>
          </cell>
          <cell r="AM2412" t="e">
            <v>#N/A</v>
          </cell>
          <cell r="AN2412" t="e">
            <v>#N/A</v>
          </cell>
          <cell r="AO2412" t="e">
            <v>#N/A</v>
          </cell>
          <cell r="AP2412" t="e">
            <v>#N/A</v>
          </cell>
          <cell r="AQ2412" t="e">
            <v>#N/A</v>
          </cell>
          <cell r="AR2412" t="e">
            <v>#N/A</v>
          </cell>
          <cell r="AS2412" t="e">
            <v>#N/A</v>
          </cell>
          <cell r="AT2412" t="e">
            <v>#N/A</v>
          </cell>
        </row>
        <row r="2413">
          <cell r="B2413" t="str">
            <v>UH81-45-995</v>
          </cell>
          <cell r="C2413" t="str">
            <v>UH81-45-995</v>
          </cell>
          <cell r="D2413" t="str">
            <v>F-TPS</v>
          </cell>
          <cell r="E2413" t="str">
            <v>DENSO</v>
          </cell>
          <cell r="F2413" t="str">
            <v>T14662</v>
          </cell>
          <cell r="G2413" t="str">
            <v>BUSH</v>
          </cell>
          <cell r="H2413" t="str">
            <v>-</v>
          </cell>
          <cell r="I2413" t="e">
            <v>#N/A</v>
          </cell>
          <cell r="J2413" t="e">
            <v>#N/A</v>
          </cell>
          <cell r="L2413" t="e">
            <v>#N/A</v>
          </cell>
          <cell r="M2413" t="e">
            <v>#N/A</v>
          </cell>
          <cell r="O2413" t="str">
            <v>Compression</v>
          </cell>
          <cell r="P2413" t="str">
            <v>Sub.Cont.</v>
          </cell>
          <cell r="Q2413" t="str">
            <v>NO</v>
          </cell>
          <cell r="R2413" t="str">
            <v>-</v>
          </cell>
          <cell r="S2413">
            <v>100</v>
          </cell>
          <cell r="Y2413">
            <v>5</v>
          </cell>
          <cell r="Z2413">
            <v>0</v>
          </cell>
          <cell r="AA2413">
            <v>175</v>
          </cell>
          <cell r="AB2413">
            <v>0</v>
          </cell>
          <cell r="AC2413">
            <v>0</v>
          </cell>
          <cell r="AD2413" t="str">
            <v>RK</v>
          </cell>
          <cell r="AE2413">
            <v>0</v>
          </cell>
          <cell r="AF2413">
            <v>16</v>
          </cell>
          <cell r="AG2413" t="e">
            <v>#N/A</v>
          </cell>
          <cell r="AH2413" t="e">
            <v>#N/A</v>
          </cell>
          <cell r="AJ2413">
            <v>1840</v>
          </cell>
          <cell r="AL2413" t="e">
            <v>#N/A</v>
          </cell>
          <cell r="AM2413" t="e">
            <v>#N/A</v>
          </cell>
          <cell r="AN2413" t="e">
            <v>#N/A</v>
          </cell>
          <cell r="AO2413" t="e">
            <v>#N/A</v>
          </cell>
          <cell r="AP2413" t="e">
            <v>#N/A</v>
          </cell>
          <cell r="AQ2413" t="e">
            <v>#N/A</v>
          </cell>
          <cell r="AR2413" t="e">
            <v>#N/A</v>
          </cell>
          <cell r="AS2413" t="e">
            <v>#N/A</v>
          </cell>
          <cell r="AT2413" t="e">
            <v>#N/A</v>
          </cell>
        </row>
        <row r="2414">
          <cell r="B2414" t="str">
            <v>UH81-45-995</v>
          </cell>
          <cell r="C2414" t="str">
            <v>UH81-45-995</v>
          </cell>
          <cell r="D2414" t="str">
            <v>F-TPS</v>
          </cell>
          <cell r="E2414" t="str">
            <v>ABLE SAN</v>
          </cell>
          <cell r="F2414" t="str">
            <v>J97</v>
          </cell>
          <cell r="G2414" t="str">
            <v>PROTECTOR</v>
          </cell>
          <cell r="H2414" t="str">
            <v>-</v>
          </cell>
          <cell r="I2414" t="e">
            <v>#N/A</v>
          </cell>
          <cell r="J2414" t="e">
            <v>#N/A</v>
          </cell>
          <cell r="K2414" t="str">
            <v>N2710;PRS080</v>
          </cell>
          <cell r="L2414">
            <v>6</v>
          </cell>
          <cell r="M2414">
            <v>974.65886939571158</v>
          </cell>
          <cell r="N2414" t="str">
            <v>8x1</v>
          </cell>
          <cell r="O2414" t="str">
            <v>Compression</v>
          </cell>
          <cell r="P2414" t="str">
            <v>Sub.Cont.</v>
          </cell>
          <cell r="Q2414" t="str">
            <v>NO</v>
          </cell>
          <cell r="R2414" t="str">
            <v>-</v>
          </cell>
          <cell r="S2414">
            <v>100</v>
          </cell>
          <cell r="T2414">
            <v>8</v>
          </cell>
          <cell r="U2414">
            <v>20</v>
          </cell>
          <cell r="V2414">
            <v>20</v>
          </cell>
          <cell r="W2414">
            <v>7</v>
          </cell>
          <cell r="Y2414">
            <v>6</v>
          </cell>
          <cell r="Z2414">
            <v>24.623999999999999</v>
          </cell>
          <cell r="AA2414">
            <v>170</v>
          </cell>
          <cell r="AB2414">
            <v>1</v>
          </cell>
          <cell r="AC2414">
            <v>60</v>
          </cell>
          <cell r="AD2414" t="str">
            <v>RK</v>
          </cell>
          <cell r="AE2414">
            <v>0</v>
          </cell>
          <cell r="AF2414">
            <v>8</v>
          </cell>
          <cell r="AG2414">
            <v>6</v>
          </cell>
          <cell r="AH2414">
            <v>1949.3177387914232</v>
          </cell>
          <cell r="AL2414" t="e">
            <v>#N/A</v>
          </cell>
          <cell r="AM2414" t="e">
            <v>#N/A</v>
          </cell>
          <cell r="AN2414" t="e">
            <v>#N/A</v>
          </cell>
          <cell r="AO2414" t="e">
            <v>#N/A</v>
          </cell>
          <cell r="AP2414" t="e">
            <v>#N/A</v>
          </cell>
          <cell r="AQ2414" t="e">
            <v>#N/A</v>
          </cell>
          <cell r="AR2414" t="e">
            <v>#N/A</v>
          </cell>
          <cell r="AS2414" t="e">
            <v>#N/A</v>
          </cell>
          <cell r="AT2414" t="e">
            <v>#N/A</v>
          </cell>
        </row>
        <row r="2415">
          <cell r="B2415" t="str">
            <v>UH81-45-995</v>
          </cell>
          <cell r="C2415" t="str">
            <v>UH81-45-995</v>
          </cell>
          <cell r="D2415" t="str">
            <v>F-TPS</v>
          </cell>
          <cell r="E2415" t="e">
            <v>#N/A</v>
          </cell>
          <cell r="F2415" t="e">
            <v>#N/A</v>
          </cell>
          <cell r="G2415" t="e">
            <v>#N/A</v>
          </cell>
          <cell r="H2415" t="str">
            <v>-</v>
          </cell>
          <cell r="I2415" t="e">
            <v>#N/A</v>
          </cell>
          <cell r="J2415" t="e">
            <v>#N/A</v>
          </cell>
          <cell r="L2415" t="e">
            <v>#N/A</v>
          </cell>
          <cell r="M2415" t="e">
            <v>#N/A</v>
          </cell>
          <cell r="O2415" t="str">
            <v>Transfer</v>
          </cell>
          <cell r="P2415" t="str">
            <v>Sub.Cont.</v>
          </cell>
          <cell r="Q2415" t="str">
            <v>NO</v>
          </cell>
          <cell r="R2415" t="str">
            <v>-</v>
          </cell>
          <cell r="S2415">
            <v>100</v>
          </cell>
          <cell r="T2415">
            <v>2</v>
          </cell>
          <cell r="U2415">
            <v>105</v>
          </cell>
          <cell r="V2415">
            <v>105</v>
          </cell>
          <cell r="W2415">
            <v>8</v>
          </cell>
          <cell r="Y2415">
            <v>10</v>
          </cell>
          <cell r="Z2415">
            <v>0</v>
          </cell>
          <cell r="AA2415">
            <v>175</v>
          </cell>
          <cell r="AB2415">
            <v>10</v>
          </cell>
          <cell r="AC2415">
            <v>60</v>
          </cell>
          <cell r="AD2415" t="str">
            <v>SE</v>
          </cell>
          <cell r="AE2415">
            <v>0</v>
          </cell>
          <cell r="AF2415">
            <v>16</v>
          </cell>
          <cell r="AG2415" t="e">
            <v>#N/A</v>
          </cell>
          <cell r="AH2415" t="e">
            <v>#N/A</v>
          </cell>
          <cell r="AJ2415">
            <v>455.46899999999999</v>
          </cell>
          <cell r="AL2415" t="e">
            <v>#N/A</v>
          </cell>
          <cell r="AM2415" t="e">
            <v>#N/A</v>
          </cell>
          <cell r="AN2415" t="e">
            <v>#N/A</v>
          </cell>
          <cell r="AO2415" t="e">
            <v>#N/A</v>
          </cell>
          <cell r="AP2415" t="e">
            <v>#N/A</v>
          </cell>
          <cell r="AQ2415" t="e">
            <v>#N/A</v>
          </cell>
          <cell r="AR2415" t="e">
            <v>#N/A</v>
          </cell>
          <cell r="AS2415" t="e">
            <v>#N/A</v>
          </cell>
          <cell r="AT2415" t="e">
            <v>#N/A</v>
          </cell>
        </row>
        <row r="2416">
          <cell r="B2416" t="str">
            <v>UJ43-32-480-01</v>
          </cell>
          <cell r="C2416" t="str">
            <v>UJ43-32-480-01</v>
          </cell>
          <cell r="D2416" t="str">
            <v>F-SCC</v>
          </cell>
          <cell r="E2416" t="str">
            <v>DENSO</v>
          </cell>
          <cell r="F2416" t="str">
            <v>T14662</v>
          </cell>
          <cell r="G2416" t="str">
            <v>BUSH</v>
          </cell>
          <cell r="H2416" t="str">
            <v>SUB</v>
          </cell>
          <cell r="I2416" t="e">
            <v>#N/A</v>
          </cell>
          <cell r="J2416" t="e">
            <v>#N/A</v>
          </cell>
          <cell r="K2416" t="str">
            <v>E2621;PRS080</v>
          </cell>
          <cell r="L2416">
            <v>80</v>
          </cell>
          <cell r="M2416">
            <v>11458.333333333334</v>
          </cell>
          <cell r="N2416" t="str">
            <v>4x1</v>
          </cell>
          <cell r="O2416" t="str">
            <v>Compression</v>
          </cell>
          <cell r="P2416" t="str">
            <v>Sub.Cont.</v>
          </cell>
          <cell r="Q2416" t="str">
            <v>NO</v>
          </cell>
          <cell r="R2416" t="str">
            <v>-</v>
          </cell>
          <cell r="S2416">
            <v>100</v>
          </cell>
          <cell r="Y2416">
            <v>5</v>
          </cell>
          <cell r="Z2416">
            <v>26.88</v>
          </cell>
          <cell r="AA2416">
            <v>175</v>
          </cell>
          <cell r="AB2416">
            <v>0</v>
          </cell>
          <cell r="AC2416">
            <v>0</v>
          </cell>
          <cell r="AD2416" t="str">
            <v>RK</v>
          </cell>
          <cell r="AE2416">
            <v>0</v>
          </cell>
          <cell r="AF2416">
            <v>4</v>
          </cell>
          <cell r="AG2416">
            <v>80</v>
          </cell>
          <cell r="AH2416">
            <v>11904.761904761905</v>
          </cell>
          <cell r="AJ2416">
            <v>1055</v>
          </cell>
          <cell r="AL2416" t="e">
            <v>#N/A</v>
          </cell>
          <cell r="AM2416" t="e">
            <v>#N/A</v>
          </cell>
          <cell r="AN2416" t="e">
            <v>#N/A</v>
          </cell>
          <cell r="AO2416" t="e">
            <v>#N/A</v>
          </cell>
          <cell r="AP2416" t="e">
            <v>#N/A</v>
          </cell>
          <cell r="AQ2416" t="e">
            <v>#N/A</v>
          </cell>
          <cell r="AR2416" t="e">
            <v>#N/A</v>
          </cell>
          <cell r="AS2416" t="e">
            <v>#N/A</v>
          </cell>
          <cell r="AT2416" t="e">
            <v>#N/A</v>
          </cell>
        </row>
        <row r="2417">
          <cell r="B2417" t="str">
            <v>UJ43-32-480-01</v>
          </cell>
          <cell r="C2417" t="str">
            <v>UJ43-32-480-01</v>
          </cell>
          <cell r="D2417" t="str">
            <v>F-SCC</v>
          </cell>
          <cell r="E2417" t="str">
            <v>MIKUNI</v>
          </cell>
          <cell r="F2417" t="e">
            <v>#N/A</v>
          </cell>
          <cell r="G2417" t="e">
            <v>#N/A</v>
          </cell>
          <cell r="H2417" t="str">
            <v>SUB</v>
          </cell>
          <cell r="I2417" t="e">
            <v>#N/A</v>
          </cell>
          <cell r="J2417" t="e">
            <v>#N/A</v>
          </cell>
          <cell r="K2417" t="str">
            <v>E2621;PRS080</v>
          </cell>
          <cell r="L2417">
            <v>80</v>
          </cell>
          <cell r="M2417">
            <v>11458.333333333334</v>
          </cell>
          <cell r="N2417" t="str">
            <v>4x1</v>
          </cell>
          <cell r="O2417" t="str">
            <v>Compression</v>
          </cell>
          <cell r="P2417" t="str">
            <v>Sub.Cont.</v>
          </cell>
          <cell r="Q2417" t="str">
            <v>NO</v>
          </cell>
          <cell r="R2417" t="str">
            <v>-</v>
          </cell>
          <cell r="S2417">
            <v>100</v>
          </cell>
          <cell r="Y2417">
            <v>3</v>
          </cell>
          <cell r="Z2417">
            <v>26.88</v>
          </cell>
          <cell r="AA2417">
            <v>175</v>
          </cell>
          <cell r="AB2417">
            <v>5</v>
          </cell>
          <cell r="AC2417">
            <v>60</v>
          </cell>
          <cell r="AD2417" t="str">
            <v>RK</v>
          </cell>
          <cell r="AE2417">
            <v>0</v>
          </cell>
          <cell r="AF2417">
            <v>4</v>
          </cell>
          <cell r="AG2417">
            <v>80</v>
          </cell>
          <cell r="AH2417">
            <v>11904.761904761905</v>
          </cell>
          <cell r="AJ2417" t="e">
            <v>#VALUE!</v>
          </cell>
          <cell r="AL2417" t="e">
            <v>#N/A</v>
          </cell>
          <cell r="AM2417" t="e">
            <v>#N/A</v>
          </cell>
          <cell r="AN2417" t="e">
            <v>#N/A</v>
          </cell>
          <cell r="AO2417" t="e">
            <v>#N/A</v>
          </cell>
          <cell r="AP2417" t="e">
            <v>#N/A</v>
          </cell>
          <cell r="AQ2417" t="e">
            <v>#N/A</v>
          </cell>
          <cell r="AR2417" t="e">
            <v>#N/A</v>
          </cell>
          <cell r="AS2417" t="e">
            <v>#N/A</v>
          </cell>
          <cell r="AT2417" t="e">
            <v>#N/A</v>
          </cell>
        </row>
        <row r="2418">
          <cell r="B2418" t="str">
            <v>VM38/26-2</v>
          </cell>
          <cell r="C2418" t="str">
            <v>VM38/26-2</v>
          </cell>
          <cell r="D2418" t="str">
            <v>F-SCR</v>
          </cell>
          <cell r="E2418" t="e">
            <v>#N/A</v>
          </cell>
          <cell r="F2418" t="e">
            <v>#N/A</v>
          </cell>
          <cell r="G2418" t="e">
            <v>#N/A</v>
          </cell>
          <cell r="H2418">
            <v>510</v>
          </cell>
          <cell r="K2418" t="str">
            <v>N-2768;PRS030</v>
          </cell>
          <cell r="L2418" t="e">
            <v>#N/A</v>
          </cell>
          <cell r="M2418" t="e">
            <v>#N/A</v>
          </cell>
          <cell r="N2418" t="str">
            <v>64X1</v>
          </cell>
          <cell r="Z2418">
            <v>30</v>
          </cell>
          <cell r="AF2418">
            <v>64</v>
          </cell>
          <cell r="AG2418" t="e">
            <v>#N/A</v>
          </cell>
          <cell r="AH2418" t="e">
            <v>#N/A</v>
          </cell>
          <cell r="AL2418">
            <v>90</v>
          </cell>
          <cell r="AM2418">
            <v>30</v>
          </cell>
          <cell r="AN2418">
            <v>5760</v>
          </cell>
        </row>
        <row r="2419">
          <cell r="B2419" t="str">
            <v>VM38/26-2</v>
          </cell>
          <cell r="C2419" t="str">
            <v>VM38/26-2;A</v>
          </cell>
          <cell r="D2419" t="str">
            <v>F-SCR</v>
          </cell>
          <cell r="E2419" t="str">
            <v>DENSO</v>
          </cell>
          <cell r="F2419" t="str">
            <v>T14698</v>
          </cell>
          <cell r="G2419" t="str">
            <v>GROMMET</v>
          </cell>
          <cell r="H2419">
            <v>510</v>
          </cell>
          <cell r="I2419" t="e">
            <v>#N/A</v>
          </cell>
          <cell r="J2419" t="e">
            <v>#N/A</v>
          </cell>
          <cell r="K2419" t="str">
            <v>N-2768;PRS030</v>
          </cell>
          <cell r="L2419" t="e">
            <v>#N/A</v>
          </cell>
          <cell r="M2419" t="e">
            <v>#N/A</v>
          </cell>
          <cell r="N2419" t="str">
            <v>64X1</v>
          </cell>
          <cell r="O2419" t="str">
            <v>Compression</v>
          </cell>
          <cell r="P2419" t="str">
            <v>Sub.Cont.</v>
          </cell>
          <cell r="Q2419" t="str">
            <v>NO</v>
          </cell>
          <cell r="R2419" t="str">
            <v>-</v>
          </cell>
          <cell r="S2419">
            <v>100</v>
          </cell>
          <cell r="T2419">
            <v>2</v>
          </cell>
          <cell r="U2419">
            <v>75</v>
          </cell>
          <cell r="V2419">
            <v>110</v>
          </cell>
          <cell r="W2419">
            <v>6</v>
          </cell>
          <cell r="Y2419">
            <v>5</v>
          </cell>
          <cell r="Z2419">
            <v>30</v>
          </cell>
          <cell r="AA2419">
            <v>175</v>
          </cell>
          <cell r="AB2419">
            <v>10</v>
          </cell>
          <cell r="AC2419">
            <v>50</v>
          </cell>
          <cell r="AD2419" t="str">
            <v>RK</v>
          </cell>
          <cell r="AE2419">
            <v>0</v>
          </cell>
          <cell r="AF2419">
            <v>64</v>
          </cell>
          <cell r="AG2419" t="e">
            <v>#N/A</v>
          </cell>
          <cell r="AH2419" t="e">
            <v>#N/A</v>
          </cell>
          <cell r="AJ2419">
            <v>316.84800000000001</v>
          </cell>
          <cell r="AL2419">
            <v>90</v>
          </cell>
          <cell r="AM2419">
            <v>30</v>
          </cell>
          <cell r="AN2419">
            <v>5760</v>
          </cell>
          <cell r="AO2419">
            <v>2.7</v>
          </cell>
          <cell r="AP2419" t="e">
            <v>#N/A</v>
          </cell>
          <cell r="AQ2419" t="e">
            <v>#N/A</v>
          </cell>
          <cell r="AR2419" t="e">
            <v>#N/A</v>
          </cell>
          <cell r="AS2419" t="e">
            <v>#N/A</v>
          </cell>
          <cell r="AT2419" t="e">
            <v>#N/A</v>
          </cell>
        </row>
        <row r="2420">
          <cell r="B2420" t="str">
            <v>VPAFMF-18888-AB</v>
          </cell>
          <cell r="C2420" t="str">
            <v>VPAFMF-18888-AA;A</v>
          </cell>
          <cell r="D2420" t="e">
            <v>#N/A</v>
          </cell>
          <cell r="E2420" t="str">
            <v>DENSO</v>
          </cell>
          <cell r="F2420" t="str">
            <v>T14698</v>
          </cell>
          <cell r="G2420" t="str">
            <v>GROMMET</v>
          </cell>
          <cell r="H2420">
            <v>510</v>
          </cell>
          <cell r="I2420" t="e">
            <v>#N/A</v>
          </cell>
          <cell r="J2420" t="e">
            <v>#N/A</v>
          </cell>
          <cell r="K2420" t="str">
            <v>E2621;PRS080</v>
          </cell>
          <cell r="L2420">
            <v>80</v>
          </cell>
          <cell r="M2420">
            <v>23333.333333333332</v>
          </cell>
          <cell r="N2420" t="str">
            <v>36x1</v>
          </cell>
          <cell r="O2420" t="str">
            <v>Compression</v>
          </cell>
          <cell r="P2420" t="str">
            <v>Sub.Cont.</v>
          </cell>
          <cell r="Q2420" t="str">
            <v>NO</v>
          </cell>
          <cell r="R2420" t="str">
            <v>-</v>
          </cell>
          <cell r="S2420">
            <v>100</v>
          </cell>
          <cell r="Y2420">
            <v>3</v>
          </cell>
          <cell r="Z2420">
            <v>118.8</v>
          </cell>
          <cell r="AA2420">
            <v>175</v>
          </cell>
          <cell r="AB2420">
            <v>1</v>
          </cell>
          <cell r="AC2420">
            <v>40</v>
          </cell>
          <cell r="AD2420" t="str">
            <v>RK</v>
          </cell>
          <cell r="AE2420">
            <v>0</v>
          </cell>
          <cell r="AF2420">
            <v>36</v>
          </cell>
          <cell r="AG2420">
            <v>80</v>
          </cell>
          <cell r="AH2420">
            <v>24242.424242424244</v>
          </cell>
          <cell r="AJ2420">
            <v>0</v>
          </cell>
          <cell r="AL2420">
            <v>138</v>
          </cell>
          <cell r="AM2420">
            <v>46</v>
          </cell>
          <cell r="AN2420">
            <v>4968</v>
          </cell>
          <cell r="AO2420">
            <v>16.394399999999997</v>
          </cell>
          <cell r="AP2420" t="e">
            <v>#N/A</v>
          </cell>
          <cell r="AQ2420" t="e">
            <v>#N/A</v>
          </cell>
          <cell r="AR2420" t="e">
            <v>#N/A</v>
          </cell>
          <cell r="AS2420" t="e">
            <v>#N/A</v>
          </cell>
          <cell r="AT2420" t="e">
            <v>#N/A</v>
          </cell>
        </row>
        <row r="2421">
          <cell r="B2421" t="str">
            <v>WL51-40-061</v>
          </cell>
          <cell r="C2421" t="str">
            <v>WL51-40-061</v>
          </cell>
          <cell r="D2421" t="e">
            <v>#N/A</v>
          </cell>
          <cell r="E2421" t="str">
            <v>DENSO</v>
          </cell>
          <cell r="F2421" t="str">
            <v>T14698</v>
          </cell>
          <cell r="G2421" t="str">
            <v>GROMMET</v>
          </cell>
          <cell r="H2421" t="str">
            <v>-</v>
          </cell>
          <cell r="I2421" t="e">
            <v>#N/A</v>
          </cell>
          <cell r="J2421" t="e">
            <v>#N/A</v>
          </cell>
          <cell r="K2421" t="str">
            <v>E2621;PRS080</v>
          </cell>
          <cell r="L2421">
            <v>80</v>
          </cell>
          <cell r="M2421">
            <v>3273.8095238095234</v>
          </cell>
          <cell r="N2421" t="str">
            <v>9x1</v>
          </cell>
          <cell r="O2421" t="str">
            <v>Compression</v>
          </cell>
          <cell r="P2421" t="str">
            <v>Sub.Cont.</v>
          </cell>
          <cell r="Q2421" t="str">
            <v>NO</v>
          </cell>
          <cell r="R2421" t="str">
            <v>-</v>
          </cell>
          <cell r="S2421">
            <v>100</v>
          </cell>
          <cell r="T2421">
            <v>6</v>
          </cell>
          <cell r="U2421">
            <v>26</v>
          </cell>
          <cell r="V2421">
            <v>50</v>
          </cell>
          <cell r="W2421">
            <v>6</v>
          </cell>
          <cell r="Y2421">
            <v>5</v>
          </cell>
          <cell r="Z2421">
            <v>211.68</v>
          </cell>
          <cell r="AA2421">
            <v>180</v>
          </cell>
          <cell r="AB2421">
            <v>5</v>
          </cell>
          <cell r="AC2421">
            <v>40</v>
          </cell>
          <cell r="AD2421" t="str">
            <v>RK</v>
          </cell>
          <cell r="AE2421">
            <v>0</v>
          </cell>
          <cell r="AF2421">
            <v>9</v>
          </cell>
          <cell r="AG2421">
            <v>80</v>
          </cell>
          <cell r="AH2421">
            <v>3401.3605442176868</v>
          </cell>
          <cell r="AJ2421">
            <v>70.847999999999999</v>
          </cell>
          <cell r="AL2421" t="e">
            <v>#N/A</v>
          </cell>
          <cell r="AM2421" t="e">
            <v>#N/A</v>
          </cell>
          <cell r="AN2421" t="e">
            <v>#N/A</v>
          </cell>
          <cell r="AO2421" t="e">
            <v>#N/A</v>
          </cell>
          <cell r="AP2421" t="e">
            <v>#N/A</v>
          </cell>
          <cell r="AQ2421" t="e">
            <v>#N/A</v>
          </cell>
          <cell r="AR2421" t="e">
            <v>#N/A</v>
          </cell>
          <cell r="AS2421" t="e">
            <v>#N/A</v>
          </cell>
          <cell r="AT2421" t="e">
            <v>#N/A</v>
          </cell>
        </row>
        <row r="2422">
          <cell r="B2422" t="str">
            <v>WL51-40-061</v>
          </cell>
          <cell r="C2422" t="str">
            <v>WL51-40-061</v>
          </cell>
          <cell r="D2422" t="e">
            <v>#N/A</v>
          </cell>
          <cell r="E2422" t="e">
            <v>#N/A</v>
          </cell>
          <cell r="F2422" t="e">
            <v>#N/A</v>
          </cell>
          <cell r="G2422" t="e">
            <v>#N/A</v>
          </cell>
          <cell r="H2422" t="str">
            <v>-</v>
          </cell>
          <cell r="K2422" t="str">
            <v>E2621;PRS080</v>
          </cell>
          <cell r="L2422">
            <v>80</v>
          </cell>
          <cell r="M2422">
            <v>3273.8095238095234</v>
          </cell>
          <cell r="N2422" t="str">
            <v>9x1</v>
          </cell>
          <cell r="Z2422">
            <v>211.68</v>
          </cell>
          <cell r="AF2422">
            <v>9</v>
          </cell>
          <cell r="AG2422">
            <v>80</v>
          </cell>
          <cell r="AH2422">
            <v>3401.3605442176868</v>
          </cell>
          <cell r="AL2422" t="e">
            <v>#N/A</v>
          </cell>
          <cell r="AM2422" t="e">
            <v>#N/A</v>
          </cell>
          <cell r="AN2422" t="e">
            <v>#N/A</v>
          </cell>
        </row>
        <row r="2423">
          <cell r="B2423" t="str">
            <v>XLR215-KUAAA-01</v>
          </cell>
          <cell r="C2423" t="str">
            <v>XLR215-KUAAA-01;A</v>
          </cell>
          <cell r="D2423" t="str">
            <v>F-SCC</v>
          </cell>
          <cell r="E2423" t="str">
            <v>DENSO</v>
          </cell>
          <cell r="F2423" t="str">
            <v>T14698</v>
          </cell>
          <cell r="G2423" t="str">
            <v>GROMMET</v>
          </cell>
          <cell r="H2423">
            <v>510</v>
          </cell>
          <cell r="I2423" t="e">
            <v>#N/A</v>
          </cell>
          <cell r="J2423" t="e">
            <v>#N/A</v>
          </cell>
          <cell r="K2423" t="str">
            <v>E2666;PRS080</v>
          </cell>
          <cell r="L2423">
            <v>12</v>
          </cell>
          <cell r="M2423">
            <v>900</v>
          </cell>
          <cell r="N2423" t="str">
            <v>4X1</v>
          </cell>
          <cell r="O2423" t="str">
            <v>Comprssion</v>
          </cell>
          <cell r="P2423" t="str">
            <v>Sub.Cont.</v>
          </cell>
          <cell r="Q2423" t="str">
            <v>NO</v>
          </cell>
          <cell r="R2423" t="str">
            <v>-</v>
          </cell>
          <cell r="S2423">
            <v>100</v>
          </cell>
          <cell r="Y2423">
            <v>5</v>
          </cell>
          <cell r="Z2423">
            <v>40</v>
          </cell>
          <cell r="AA2423">
            <v>175</v>
          </cell>
          <cell r="AB2423">
            <v>0</v>
          </cell>
          <cell r="AC2423">
            <v>0</v>
          </cell>
          <cell r="AD2423" t="str">
            <v>RK</v>
          </cell>
          <cell r="AE2423">
            <v>0</v>
          </cell>
          <cell r="AF2423">
            <v>4</v>
          </cell>
          <cell r="AG2423">
            <v>12</v>
          </cell>
          <cell r="AH2423">
            <v>1200</v>
          </cell>
          <cell r="AJ2423">
            <v>74.415000000000006</v>
          </cell>
          <cell r="AL2423">
            <v>138</v>
          </cell>
          <cell r="AM2423">
            <v>46</v>
          </cell>
          <cell r="AN2423">
            <v>552</v>
          </cell>
          <cell r="AO2423">
            <v>5.52</v>
          </cell>
          <cell r="AP2423" t="e">
            <v>#N/A</v>
          </cell>
          <cell r="AQ2423" t="e">
            <v>#N/A</v>
          </cell>
          <cell r="AR2423" t="e">
            <v>#N/A</v>
          </cell>
          <cell r="AS2423" t="e">
            <v>#N/A</v>
          </cell>
          <cell r="AT2423" t="e">
            <v>#N/A</v>
          </cell>
        </row>
        <row r="2424">
          <cell r="B2424" t="str">
            <v>XLR276WNJAA01</v>
          </cell>
          <cell r="C2424" t="str">
            <v>XLR276WNJAA01;A</v>
          </cell>
          <cell r="D2424" t="e">
            <v>#N/A</v>
          </cell>
          <cell r="E2424" t="e">
            <v>#N/A</v>
          </cell>
          <cell r="F2424" t="e">
            <v>#N/A</v>
          </cell>
          <cell r="G2424" t="e">
            <v>#N/A</v>
          </cell>
          <cell r="H2424" t="str">
            <v>VAC</v>
          </cell>
          <cell r="I2424" t="e">
            <v>#N/A</v>
          </cell>
          <cell r="J2424" t="e">
            <v>#N/A</v>
          </cell>
          <cell r="K2424" t="str">
            <v>T2701;PRS030</v>
          </cell>
          <cell r="L2424" t="e">
            <v>#N/A</v>
          </cell>
          <cell r="M2424" t="e">
            <v>#N/A</v>
          </cell>
          <cell r="N2424" t="str">
            <v>1x1</v>
          </cell>
          <cell r="O2424" t="str">
            <v>Compression</v>
          </cell>
          <cell r="P2424" t="str">
            <v>Sub.Cont.</v>
          </cell>
          <cell r="Q2424" t="str">
            <v>NO</v>
          </cell>
          <cell r="R2424" t="str">
            <v>-</v>
          </cell>
          <cell r="S2424">
            <v>100</v>
          </cell>
          <cell r="T2424">
            <v>4</v>
          </cell>
          <cell r="U2424">
            <v>10</v>
          </cell>
          <cell r="V2424">
            <v>420</v>
          </cell>
          <cell r="W2424">
            <v>8</v>
          </cell>
          <cell r="Y2424">
            <v>8</v>
          </cell>
          <cell r="Z2424">
            <v>9</v>
          </cell>
          <cell r="AA2424">
            <v>175</v>
          </cell>
          <cell r="AB2424">
            <v>10</v>
          </cell>
          <cell r="AC2424">
            <v>60</v>
          </cell>
          <cell r="AD2424" t="str">
            <v>RK</v>
          </cell>
          <cell r="AE2424">
            <v>0</v>
          </cell>
          <cell r="AF2424">
            <v>1</v>
          </cell>
          <cell r="AG2424" t="e">
            <v>#N/A</v>
          </cell>
          <cell r="AH2424" t="e">
            <v>#N/A</v>
          </cell>
          <cell r="AJ2424">
            <v>223.86</v>
          </cell>
          <cell r="AL2424">
            <v>120</v>
          </cell>
          <cell r="AM2424">
            <v>60</v>
          </cell>
          <cell r="AN2424">
            <v>120</v>
          </cell>
          <cell r="AO2424">
            <v>1.08</v>
          </cell>
          <cell r="AP2424" t="e">
            <v>#N/A</v>
          </cell>
          <cell r="AQ2424" t="e">
            <v>#N/A</v>
          </cell>
          <cell r="AR2424" t="e">
            <v>#N/A</v>
          </cell>
          <cell r="AS2424" t="e">
            <v>#N/A</v>
          </cell>
          <cell r="AT2424" t="e">
            <v>#N/A</v>
          </cell>
        </row>
        <row r="2425">
          <cell r="B2425" t="str">
            <v>XTZ-0038A</v>
          </cell>
          <cell r="C2425" t="str">
            <v>XTZ-0038A;A</v>
          </cell>
          <cell r="D2425" t="str">
            <v>F-WCLHO</v>
          </cell>
          <cell r="E2425" t="str">
            <v>DENSO</v>
          </cell>
          <cell r="F2425" t="str">
            <v>T14698</v>
          </cell>
          <cell r="G2425" t="str">
            <v>GROMMET</v>
          </cell>
          <cell r="H2425">
            <v>510</v>
          </cell>
          <cell r="I2425" t="e">
            <v>#N/A</v>
          </cell>
          <cell r="J2425" t="e">
            <v>#N/A</v>
          </cell>
          <cell r="K2425" t="str">
            <v>ER2620;PRS100</v>
          </cell>
          <cell r="L2425" t="e">
            <v>#N/A</v>
          </cell>
          <cell r="M2425" t="e">
            <v>#N/A</v>
          </cell>
          <cell r="N2425" t="str">
            <v>9X1</v>
          </cell>
          <cell r="O2425" t="str">
            <v>Compression</v>
          </cell>
          <cell r="P2425" t="str">
            <v>Sub.Cont.</v>
          </cell>
          <cell r="Q2425" t="str">
            <v>NO</v>
          </cell>
          <cell r="R2425" t="str">
            <v>-</v>
          </cell>
          <cell r="S2425">
            <v>100</v>
          </cell>
          <cell r="T2425">
            <v>4</v>
          </cell>
          <cell r="U2425">
            <v>10</v>
          </cell>
          <cell r="V2425">
            <v>420</v>
          </cell>
          <cell r="W2425">
            <v>8</v>
          </cell>
          <cell r="Y2425">
            <v>8</v>
          </cell>
          <cell r="Z2425">
            <v>180</v>
          </cell>
          <cell r="AA2425">
            <v>175</v>
          </cell>
          <cell r="AB2425">
            <v>10</v>
          </cell>
          <cell r="AC2425">
            <v>60</v>
          </cell>
          <cell r="AD2425" t="str">
            <v>RK</v>
          </cell>
          <cell r="AE2425">
            <v>0</v>
          </cell>
          <cell r="AF2425">
            <v>9</v>
          </cell>
          <cell r="AG2425" t="e">
            <v>#N/A</v>
          </cell>
          <cell r="AH2425" t="e">
            <v>#N/A</v>
          </cell>
          <cell r="AJ2425">
            <v>223.86</v>
          </cell>
          <cell r="AL2425">
            <v>156</v>
          </cell>
          <cell r="AM2425">
            <v>52</v>
          </cell>
          <cell r="AN2425">
            <v>1404</v>
          </cell>
          <cell r="AO2425">
            <v>28.08</v>
          </cell>
          <cell r="AP2425" t="e">
            <v>#N/A</v>
          </cell>
          <cell r="AQ2425" t="e">
            <v>#N/A</v>
          </cell>
          <cell r="AR2425" t="e">
            <v>#N/A</v>
          </cell>
          <cell r="AS2425" t="e">
            <v>#N/A</v>
          </cell>
          <cell r="AT2425" t="e">
            <v>#N/A</v>
          </cell>
        </row>
        <row r="2426">
          <cell r="B2426" t="str">
            <v>YN52F01857P1</v>
          </cell>
          <cell r="C2426" t="str">
            <v>YN52F01857P1;A</v>
          </cell>
          <cell r="D2426" t="str">
            <v>F-SCC</v>
          </cell>
          <cell r="E2426" t="str">
            <v>DENSO</v>
          </cell>
          <cell r="F2426" t="str">
            <v>IRC</v>
          </cell>
          <cell r="G2426" t="str">
            <v>GROMMET</v>
          </cell>
          <cell r="H2426" t="str">
            <v>VAC</v>
          </cell>
          <cell r="I2426" t="e">
            <v>#N/A</v>
          </cell>
          <cell r="J2426" t="e">
            <v>#N/A</v>
          </cell>
          <cell r="K2426" t="str">
            <v>N2501;PRS100</v>
          </cell>
          <cell r="L2426" t="e">
            <v>#N/A</v>
          </cell>
          <cell r="M2426" t="e">
            <v>#N/A</v>
          </cell>
          <cell r="N2426" t="str">
            <v>1x1</v>
          </cell>
          <cell r="O2426" t="str">
            <v>Transfer</v>
          </cell>
          <cell r="P2426" t="str">
            <v>Sub.Cont.</v>
          </cell>
          <cell r="Q2426" t="str">
            <v>NO</v>
          </cell>
          <cell r="R2426" t="str">
            <v>-</v>
          </cell>
          <cell r="S2426">
            <v>100</v>
          </cell>
          <cell r="Y2426">
            <v>5</v>
          </cell>
          <cell r="Z2426">
            <v>305</v>
          </cell>
          <cell r="AA2426">
            <v>175</v>
          </cell>
          <cell r="AB2426">
            <v>0</v>
          </cell>
          <cell r="AC2426">
            <v>50</v>
          </cell>
          <cell r="AD2426" t="str">
            <v>RK</v>
          </cell>
          <cell r="AE2426">
            <v>0</v>
          </cell>
          <cell r="AF2426">
            <v>1</v>
          </cell>
          <cell r="AG2426" t="e">
            <v>#N/A</v>
          </cell>
          <cell r="AH2426" t="e">
            <v>#N/A</v>
          </cell>
          <cell r="AJ2426">
            <v>54.12</v>
          </cell>
          <cell r="AL2426">
            <v>138</v>
          </cell>
          <cell r="AM2426">
            <v>46</v>
          </cell>
          <cell r="AN2426">
            <v>138</v>
          </cell>
          <cell r="AO2426">
            <v>42.09</v>
          </cell>
          <cell r="AP2426" t="e">
            <v>#N/A</v>
          </cell>
          <cell r="AQ2426" t="e">
            <v>#N/A</v>
          </cell>
          <cell r="AR2426" t="e">
            <v>#N/A</v>
          </cell>
          <cell r="AS2426" t="e">
            <v>#N/A</v>
          </cell>
          <cell r="AT2426" t="e">
            <v>#N/A</v>
          </cell>
        </row>
        <row r="2427">
          <cell r="B2427" t="str">
            <v>YN52F02330P1</v>
          </cell>
          <cell r="C2427" t="str">
            <v>YN52F02330P1;A</v>
          </cell>
          <cell r="D2427" t="str">
            <v>F-SCR</v>
          </cell>
          <cell r="E2427" t="str">
            <v>HONDA</v>
          </cell>
          <cell r="F2427" t="str">
            <v>KE/H</v>
          </cell>
          <cell r="G2427" t="str">
            <v>GRIP L HANDEL</v>
          </cell>
          <cell r="H2427" t="str">
            <v>VAC</v>
          </cell>
          <cell r="I2427" t="e">
            <v>#N/A</v>
          </cell>
          <cell r="J2427" t="e">
            <v>#N/A</v>
          </cell>
          <cell r="K2427" t="str">
            <v>N2501;PRS100-0</v>
          </cell>
          <cell r="L2427">
            <v>70</v>
          </cell>
          <cell r="M2427">
            <v>216.12903225806451</v>
          </cell>
          <cell r="N2427" t="str">
            <v>1x1</v>
          </cell>
          <cell r="O2427" t="str">
            <v>Comprssion</v>
          </cell>
          <cell r="P2427" t="str">
            <v>Sub.Cont.</v>
          </cell>
          <cell r="Q2427" t="str">
            <v>NO</v>
          </cell>
          <cell r="R2427" t="str">
            <v>-</v>
          </cell>
          <cell r="S2427">
            <v>100</v>
          </cell>
          <cell r="Y2427">
            <v>3</v>
          </cell>
          <cell r="Z2427">
            <v>310</v>
          </cell>
          <cell r="AA2427">
            <v>175</v>
          </cell>
          <cell r="AB2427">
            <v>0</v>
          </cell>
          <cell r="AC2427">
            <v>50</v>
          </cell>
          <cell r="AD2427" t="str">
            <v>RK</v>
          </cell>
          <cell r="AE2427">
            <v>0</v>
          </cell>
          <cell r="AF2427">
            <v>1</v>
          </cell>
          <cell r="AG2427">
            <v>70</v>
          </cell>
          <cell r="AH2427">
            <v>225.80645161290323</v>
          </cell>
          <cell r="AJ2427">
            <v>99.63</v>
          </cell>
          <cell r="AL2427">
            <v>156</v>
          </cell>
          <cell r="AM2427">
            <v>52</v>
          </cell>
          <cell r="AN2427">
            <v>156</v>
          </cell>
          <cell r="AO2427">
            <v>48.36</v>
          </cell>
          <cell r="AP2427" t="e">
            <v>#N/A</v>
          </cell>
          <cell r="AQ2427" t="e">
            <v>#N/A</v>
          </cell>
          <cell r="AR2427" t="e">
            <v>#N/A</v>
          </cell>
          <cell r="AS2427" t="e">
            <v>#N/A</v>
          </cell>
          <cell r="AT2427" t="e">
            <v>#N/A</v>
          </cell>
        </row>
        <row r="2428">
          <cell r="B2428" t="str">
            <v>YN52F02796P1</v>
          </cell>
          <cell r="C2428" t="str">
            <v>YN52F02796P1;A</v>
          </cell>
          <cell r="D2428" t="str">
            <v>F-SCC</v>
          </cell>
          <cell r="E2428" t="str">
            <v>HONDA</v>
          </cell>
          <cell r="F2428" t="str">
            <v>KE/H</v>
          </cell>
          <cell r="G2428" t="str">
            <v>GRIP L HANDEL</v>
          </cell>
          <cell r="H2428" t="str">
            <v>VAC</v>
          </cell>
          <cell r="I2428" t="e">
            <v>#N/A</v>
          </cell>
          <cell r="J2428" t="e">
            <v>#N/A</v>
          </cell>
          <cell r="K2428" t="str">
            <v>N2501;PRS100-6</v>
          </cell>
          <cell r="L2428">
            <v>70</v>
          </cell>
          <cell r="M2428">
            <v>223.33333333333334</v>
          </cell>
          <cell r="N2428" t="str">
            <v>1x1</v>
          </cell>
          <cell r="O2428" t="str">
            <v>Comprssion</v>
          </cell>
          <cell r="P2428" t="str">
            <v>Sub.Cont.</v>
          </cell>
          <cell r="Q2428" t="str">
            <v>NO</v>
          </cell>
          <cell r="R2428" t="str">
            <v>-</v>
          </cell>
          <cell r="S2428">
            <v>100</v>
          </cell>
          <cell r="Y2428">
            <v>3</v>
          </cell>
          <cell r="Z2428">
            <v>300</v>
          </cell>
          <cell r="AA2428">
            <v>175</v>
          </cell>
          <cell r="AB2428">
            <v>0</v>
          </cell>
          <cell r="AC2428">
            <v>50</v>
          </cell>
          <cell r="AD2428" t="str">
            <v>RK</v>
          </cell>
          <cell r="AE2428">
            <v>0</v>
          </cell>
          <cell r="AF2428">
            <v>1</v>
          </cell>
          <cell r="AG2428">
            <v>70</v>
          </cell>
          <cell r="AH2428">
            <v>233.33333333333334</v>
          </cell>
          <cell r="AJ2428">
            <v>99.63</v>
          </cell>
          <cell r="AL2428">
            <v>126</v>
          </cell>
          <cell r="AM2428">
            <v>42</v>
          </cell>
          <cell r="AN2428">
            <v>126</v>
          </cell>
          <cell r="AO2428">
            <v>37.799999999999997</v>
          </cell>
          <cell r="AP2428" t="e">
            <v>#N/A</v>
          </cell>
          <cell r="AQ2428" t="e">
            <v>#N/A</v>
          </cell>
          <cell r="AR2428" t="e">
            <v>#N/A</v>
          </cell>
          <cell r="AS2428" t="e">
            <v>#N/A</v>
          </cell>
          <cell r="AT2428" t="e">
            <v>#N/A</v>
          </cell>
        </row>
        <row r="2429">
          <cell r="B2429" t="str">
            <v>YN52F03204P1</v>
          </cell>
          <cell r="C2429" t="str">
            <v>YN52F03204P1;A</v>
          </cell>
          <cell r="D2429" t="str">
            <v>F-SCC</v>
          </cell>
          <cell r="E2429" t="str">
            <v>HONDA</v>
          </cell>
          <cell r="F2429" t="str">
            <v>KE/H</v>
          </cell>
          <cell r="G2429" t="str">
            <v>GRIP L HANDEL</v>
          </cell>
          <cell r="H2429">
            <v>510</v>
          </cell>
          <cell r="I2429" t="e">
            <v>#N/A</v>
          </cell>
          <cell r="J2429" t="e">
            <v>#N/A</v>
          </cell>
          <cell r="K2429" t="str">
            <v>E2560;PRS080-4</v>
          </cell>
          <cell r="L2429">
            <v>73</v>
          </cell>
          <cell r="M2429">
            <v>1944.4444444444443</v>
          </cell>
          <cell r="N2429" t="str">
            <v>2x1</v>
          </cell>
          <cell r="O2429" t="str">
            <v>Comprssion</v>
          </cell>
          <cell r="P2429" t="str">
            <v>Sub.Cont.</v>
          </cell>
          <cell r="Q2429" t="str">
            <v>NO</v>
          </cell>
          <cell r="R2429" t="str">
            <v>-</v>
          </cell>
          <cell r="S2429">
            <v>100</v>
          </cell>
          <cell r="Y2429">
            <v>3</v>
          </cell>
          <cell r="Z2429">
            <v>72</v>
          </cell>
          <cell r="AA2429">
            <v>175</v>
          </cell>
          <cell r="AB2429">
            <v>0</v>
          </cell>
          <cell r="AC2429">
            <v>50</v>
          </cell>
          <cell r="AD2429" t="str">
            <v>RK</v>
          </cell>
          <cell r="AE2429">
            <v>0</v>
          </cell>
          <cell r="AF2429">
            <v>2</v>
          </cell>
          <cell r="AG2429">
            <v>73</v>
          </cell>
          <cell r="AH2429">
            <v>2027.7777777777778</v>
          </cell>
          <cell r="AJ2429">
            <v>99.63</v>
          </cell>
          <cell r="AL2429">
            <v>156</v>
          </cell>
          <cell r="AM2429">
            <v>52</v>
          </cell>
          <cell r="AN2429">
            <v>312</v>
          </cell>
          <cell r="AO2429">
            <v>11.231999999999999</v>
          </cell>
          <cell r="AP2429" t="e">
            <v>#N/A</v>
          </cell>
          <cell r="AQ2429" t="e">
            <v>#N/A</v>
          </cell>
          <cell r="AR2429" t="e">
            <v>#N/A</v>
          </cell>
          <cell r="AS2429" t="e">
            <v>#N/A</v>
          </cell>
          <cell r="AT2429" t="e">
            <v>#N/A</v>
          </cell>
        </row>
        <row r="2430">
          <cell r="B2430" t="str">
            <v>YN52F03259P1</v>
          </cell>
          <cell r="C2430" t="str">
            <v>YN52F03259P1;A</v>
          </cell>
          <cell r="D2430" t="str">
            <v>F-MCR</v>
          </cell>
          <cell r="E2430" t="str">
            <v>HONDA</v>
          </cell>
          <cell r="F2430" t="str">
            <v>KE/H</v>
          </cell>
          <cell r="G2430" t="str">
            <v>GRIP L HANDEL</v>
          </cell>
          <cell r="H2430">
            <v>510</v>
          </cell>
          <cell r="I2430" t="e">
            <v>#N/A</v>
          </cell>
          <cell r="J2430" t="e">
            <v>#N/A</v>
          </cell>
          <cell r="K2430" t="str">
            <v>E2560;PRS080-9</v>
          </cell>
          <cell r="L2430">
            <v>73</v>
          </cell>
          <cell r="M2430">
            <v>1944.4444444444443</v>
          </cell>
          <cell r="N2430" t="str">
            <v>2x1</v>
          </cell>
          <cell r="O2430" t="str">
            <v>Comprssion</v>
          </cell>
          <cell r="P2430" t="str">
            <v>Sub.Cont.</v>
          </cell>
          <cell r="Q2430" t="str">
            <v>NO</v>
          </cell>
          <cell r="R2430" t="str">
            <v>-</v>
          </cell>
          <cell r="S2430">
            <v>100</v>
          </cell>
          <cell r="Y2430">
            <v>3</v>
          </cell>
          <cell r="Z2430">
            <v>72</v>
          </cell>
          <cell r="AA2430">
            <v>175</v>
          </cell>
          <cell r="AB2430">
            <v>0</v>
          </cell>
          <cell r="AC2430">
            <v>50</v>
          </cell>
          <cell r="AD2430" t="str">
            <v>RK</v>
          </cell>
          <cell r="AE2430">
            <v>0</v>
          </cell>
          <cell r="AF2430">
            <v>2</v>
          </cell>
          <cell r="AG2430">
            <v>73</v>
          </cell>
          <cell r="AH2430">
            <v>2027.7777777777778</v>
          </cell>
          <cell r="AJ2430">
            <v>99.63</v>
          </cell>
          <cell r="AL2430">
            <v>156</v>
          </cell>
          <cell r="AM2430">
            <v>52</v>
          </cell>
          <cell r="AN2430">
            <v>312</v>
          </cell>
          <cell r="AO2430">
            <v>11.231999999999999</v>
          </cell>
          <cell r="AP2430" t="e">
            <v>#N/A</v>
          </cell>
          <cell r="AQ2430" t="e">
            <v>#N/A</v>
          </cell>
          <cell r="AR2430" t="e">
            <v>#N/A</v>
          </cell>
          <cell r="AS2430" t="e">
            <v>#N/A</v>
          </cell>
          <cell r="AT2430" t="e">
            <v>#N/A</v>
          </cell>
        </row>
        <row r="2431">
          <cell r="B2431" t="str">
            <v>17752-BZ130-H</v>
          </cell>
          <cell r="C2431" t="str">
            <v>17752-BZ130-H;A</v>
          </cell>
          <cell r="D2431" t="e">
            <v>#N/A</v>
          </cell>
          <cell r="E2431" t="str">
            <v>Tiger-poly</v>
          </cell>
          <cell r="H2431" t="str">
            <v>INJ 70-72,75-76-80-86,40</v>
          </cell>
          <cell r="K2431" t="str">
            <v>E-5655;INJ080</v>
          </cell>
          <cell r="L2431">
            <v>84</v>
          </cell>
          <cell r="M2431">
            <v>538.20598006644514</v>
          </cell>
          <cell r="N2431" t="str">
            <v>4x1</v>
          </cell>
          <cell r="O2431" t="str">
            <v>Injection</v>
          </cell>
          <cell r="Y2431">
            <v>8.5</v>
          </cell>
          <cell r="Z2431">
            <v>602</v>
          </cell>
          <cell r="AF2431">
            <v>4</v>
          </cell>
          <cell r="AH2431">
            <v>0</v>
          </cell>
          <cell r="AL2431">
            <v>135</v>
          </cell>
          <cell r="AM2431">
            <v>45</v>
          </cell>
          <cell r="AN2431">
            <v>540</v>
          </cell>
          <cell r="AO2431">
            <v>81.27</v>
          </cell>
        </row>
        <row r="2432">
          <cell r="B2432" t="str">
            <v>16575W010P</v>
          </cell>
          <cell r="C2432" t="str">
            <v>16575W010P;A</v>
          </cell>
          <cell r="D2432" t="str">
            <v>F-RP</v>
          </cell>
          <cell r="E2432" t="str">
            <v>MMth</v>
          </cell>
          <cell r="G2432" t="str">
            <v>DUCT ASSY AIR</v>
          </cell>
          <cell r="H2432" t="str">
            <v>INJ 75-76,80-86</v>
          </cell>
          <cell r="K2432" t="str">
            <v>E-5722;INJ080</v>
          </cell>
          <cell r="N2432" t="str">
            <v>8x1</v>
          </cell>
          <cell r="O2432" t="str">
            <v>Injection</v>
          </cell>
          <cell r="Q2432" t="str">
            <v>NO</v>
          </cell>
          <cell r="S2432">
            <v>100</v>
          </cell>
          <cell r="Y2432">
            <v>9.5</v>
          </cell>
          <cell r="Z2432">
            <v>1130</v>
          </cell>
          <cell r="AF2432">
            <v>8</v>
          </cell>
          <cell r="AH2432">
            <v>0</v>
          </cell>
          <cell r="AL2432">
            <v>135</v>
          </cell>
          <cell r="AM2432">
            <v>45</v>
          </cell>
          <cell r="AN2432">
            <v>1080</v>
          </cell>
          <cell r="AO2432">
            <v>152.55000000000001</v>
          </cell>
        </row>
        <row r="2433">
          <cell r="B2433" t="str">
            <v>16578W000P</v>
          </cell>
          <cell r="C2433" t="str">
            <v>16578W000P;A</v>
          </cell>
          <cell r="D2433" t="str">
            <v>F-RP</v>
          </cell>
          <cell r="E2433" t="str">
            <v>MMth</v>
          </cell>
          <cell r="G2433" t="str">
            <v>HOSE AIR</v>
          </cell>
          <cell r="H2433" t="str">
            <v>350T 1-3</v>
          </cell>
          <cell r="K2433" t="str">
            <v>E-5723;INJ080</v>
          </cell>
          <cell r="N2433" t="str">
            <v>4x1</v>
          </cell>
          <cell r="O2433" t="str">
            <v>Injection</v>
          </cell>
          <cell r="Y2433">
            <v>12</v>
          </cell>
          <cell r="Z2433">
            <v>1022</v>
          </cell>
          <cell r="AF2433">
            <v>4</v>
          </cell>
          <cell r="AH2433">
            <v>0</v>
          </cell>
          <cell r="AL2433">
            <v>105</v>
          </cell>
          <cell r="AM2433">
            <v>35</v>
          </cell>
          <cell r="AN2433">
            <v>420</v>
          </cell>
          <cell r="AO2433">
            <v>107.31</v>
          </cell>
        </row>
        <row r="2434">
          <cell r="B2434" t="str">
            <v>14566W000P</v>
          </cell>
          <cell r="C2434" t="str">
            <v>14566W000P;A</v>
          </cell>
          <cell r="D2434" t="e">
            <v>#N/A</v>
          </cell>
          <cell r="E2434" t="str">
            <v>MMth</v>
          </cell>
          <cell r="F2434" t="e">
            <v>#N/A</v>
          </cell>
          <cell r="G2434" t="str">
            <v>HOSE AIR INLET</v>
          </cell>
          <cell r="H2434" t="str">
            <v>INJ 75-76,80-86</v>
          </cell>
          <cell r="I2434" t="e">
            <v>#N/A</v>
          </cell>
          <cell r="J2434" t="e">
            <v>#N/A</v>
          </cell>
          <cell r="K2434" t="str">
            <v>V-5733;INJ080</v>
          </cell>
          <cell r="N2434" t="str">
            <v>2x1</v>
          </cell>
          <cell r="O2434" t="str">
            <v>Injection</v>
          </cell>
          <cell r="P2434" t="str">
            <v>Sub.Cont.</v>
          </cell>
          <cell r="Q2434" t="str">
            <v>NO</v>
          </cell>
          <cell r="R2434" t="str">
            <v>-</v>
          </cell>
          <cell r="S2434">
            <v>100</v>
          </cell>
          <cell r="T2434" t="str">
            <v>JIG</v>
          </cell>
          <cell r="W2434">
            <v>5</v>
          </cell>
          <cell r="Y2434">
            <v>9</v>
          </cell>
          <cell r="Z2434">
            <v>1092</v>
          </cell>
          <cell r="AA2434">
            <v>175</v>
          </cell>
          <cell r="AB2434">
            <v>1</v>
          </cell>
          <cell r="AC2434">
            <v>60</v>
          </cell>
          <cell r="AD2434" t="str">
            <v>RK</v>
          </cell>
          <cell r="AE2434">
            <v>0</v>
          </cell>
          <cell r="AF2434">
            <v>2</v>
          </cell>
          <cell r="AG2434">
            <v>74.55</v>
          </cell>
          <cell r="AH2434">
            <v>136.53846153846155</v>
          </cell>
          <cell r="AJ2434">
            <v>0</v>
          </cell>
          <cell r="AL2434">
            <v>135</v>
          </cell>
          <cell r="AM2434">
            <v>45</v>
          </cell>
          <cell r="AN2434">
            <v>270</v>
          </cell>
          <cell r="AO2434">
            <v>147.41999999999999</v>
          </cell>
          <cell r="AP2434" t="e">
            <v>#N/A</v>
          </cell>
          <cell r="AQ2434" t="e">
            <v>#N/A</v>
          </cell>
          <cell r="AR2434" t="e">
            <v>#N/A</v>
          </cell>
          <cell r="AS2434" t="e">
            <v>#N/A</v>
          </cell>
          <cell r="AT2434" t="e">
            <v>#N/A</v>
          </cell>
        </row>
        <row r="2435">
          <cell r="B2435" t="str">
            <v>14566A010P</v>
          </cell>
          <cell r="C2435" t="str">
            <v>14566A010P;A</v>
          </cell>
          <cell r="D2435" t="e">
            <v>#N/A</v>
          </cell>
          <cell r="E2435" t="str">
            <v>MMth</v>
          </cell>
          <cell r="F2435" t="e">
            <v>#N/A</v>
          </cell>
          <cell r="G2435" t="str">
            <v>HOSE AIR INLET</v>
          </cell>
          <cell r="H2435" t="str">
            <v>350T 1-3</v>
          </cell>
          <cell r="I2435" t="e">
            <v>#N/A</v>
          </cell>
          <cell r="J2435" t="e">
            <v>#N/A</v>
          </cell>
          <cell r="K2435" t="str">
            <v>V-5733;INJ080</v>
          </cell>
          <cell r="N2435" t="str">
            <v>4x1</v>
          </cell>
          <cell r="O2435" t="str">
            <v>Injection</v>
          </cell>
          <cell r="P2435" t="str">
            <v>Sub.Cont.</v>
          </cell>
          <cell r="Q2435" t="str">
            <v>NO</v>
          </cell>
          <cell r="R2435" t="str">
            <v>-</v>
          </cell>
          <cell r="S2435">
            <v>100</v>
          </cell>
          <cell r="T2435" t="str">
            <v>JIG</v>
          </cell>
          <cell r="W2435">
            <v>5</v>
          </cell>
          <cell r="Y2435">
            <v>7</v>
          </cell>
          <cell r="Z2435">
            <v>1770</v>
          </cell>
          <cell r="AA2435">
            <v>175</v>
          </cell>
          <cell r="AB2435">
            <v>1</v>
          </cell>
          <cell r="AC2435">
            <v>60</v>
          </cell>
          <cell r="AD2435" t="str">
            <v>RK</v>
          </cell>
          <cell r="AE2435">
            <v>0</v>
          </cell>
          <cell r="AF2435">
            <v>4</v>
          </cell>
          <cell r="AG2435">
            <v>74.55</v>
          </cell>
          <cell r="AH2435">
            <v>168.47457627118644</v>
          </cell>
          <cell r="AJ2435">
            <v>0</v>
          </cell>
          <cell r="AL2435">
            <v>126</v>
          </cell>
          <cell r="AM2435">
            <v>42</v>
          </cell>
          <cell r="AN2435">
            <v>504</v>
          </cell>
          <cell r="AO2435">
            <v>223.02</v>
          </cell>
          <cell r="AP2435" t="e">
            <v>#N/A</v>
          </cell>
          <cell r="AQ2435" t="e">
            <v>#N/A</v>
          </cell>
          <cell r="AR2435" t="e">
            <v>#N/A</v>
          </cell>
          <cell r="AS2435" t="e">
            <v>#N/A</v>
          </cell>
          <cell r="AT2435" t="e">
            <v>#N/A</v>
          </cell>
        </row>
        <row r="2436">
          <cell r="B2436" t="str">
            <v>96018W000P</v>
          </cell>
          <cell r="C2436" t="str">
            <v>96018W000P;A</v>
          </cell>
          <cell r="D2436" t="e">
            <v>#N/A</v>
          </cell>
          <cell r="E2436" t="str">
            <v>MMth</v>
          </cell>
          <cell r="F2436" t="e">
            <v>#N/A</v>
          </cell>
          <cell r="G2436" t="str">
            <v>AIR SPOILER-FR,CTR LWR</v>
          </cell>
          <cell r="H2436" t="str">
            <v>500t</v>
          </cell>
          <cell r="I2436" t="e">
            <v>#N/A</v>
          </cell>
          <cell r="J2436" t="e">
            <v>#N/A</v>
          </cell>
          <cell r="K2436" t="str">
            <v>E-2813;PRS120</v>
          </cell>
          <cell r="N2436" t="str">
            <v>2x1</v>
          </cell>
          <cell r="O2436" t="str">
            <v>Compression</v>
          </cell>
          <cell r="P2436" t="str">
            <v>Sub.Cont.</v>
          </cell>
          <cell r="Q2436" t="str">
            <v>NO</v>
          </cell>
          <cell r="R2436" t="str">
            <v>-</v>
          </cell>
          <cell r="S2436">
            <v>100</v>
          </cell>
          <cell r="T2436" t="str">
            <v>JIG</v>
          </cell>
          <cell r="W2436">
            <v>5</v>
          </cell>
          <cell r="Z2436">
            <v>600</v>
          </cell>
          <cell r="AA2436">
            <v>175</v>
          </cell>
          <cell r="AB2436">
            <v>1</v>
          </cell>
          <cell r="AC2436">
            <v>60</v>
          </cell>
          <cell r="AD2436" t="str">
            <v>RK</v>
          </cell>
          <cell r="AE2436">
            <v>0</v>
          </cell>
          <cell r="AF2436">
            <v>2</v>
          </cell>
          <cell r="AG2436">
            <v>74.55</v>
          </cell>
          <cell r="AH2436">
            <v>248.5</v>
          </cell>
          <cell r="AJ2436">
            <v>0</v>
          </cell>
          <cell r="AL2436">
            <v>132</v>
          </cell>
          <cell r="AM2436">
            <v>44</v>
          </cell>
          <cell r="AN2436">
            <v>264</v>
          </cell>
          <cell r="AO2436">
            <v>79.2</v>
          </cell>
          <cell r="AP2436" t="e">
            <v>#N/A</v>
          </cell>
          <cell r="AQ2436" t="e">
            <v>#N/A</v>
          </cell>
          <cell r="AR2436" t="e">
            <v>#N/A</v>
          </cell>
          <cell r="AS2436" t="e">
            <v>#N/A</v>
          </cell>
          <cell r="AT2436" t="e">
            <v>#N/A</v>
          </cell>
        </row>
        <row r="2437">
          <cell r="B2437" t="str">
            <v>20704-1</v>
          </cell>
          <cell r="C2437" t="str">
            <v>20704-1;A</v>
          </cell>
          <cell r="D2437" t="e">
            <v>#N/A</v>
          </cell>
          <cell r="E2437" t="str">
            <v>PANDROL</v>
          </cell>
          <cell r="F2437" t="str">
            <v>IRC</v>
          </cell>
          <cell r="G2437" t="str">
            <v>BASEPLATE PAD</v>
          </cell>
          <cell r="H2437" t="str">
            <v>V26-27</v>
          </cell>
          <cell r="I2437" t="e">
            <v>#N/A</v>
          </cell>
          <cell r="J2437" t="e">
            <v>#N/A</v>
          </cell>
          <cell r="K2437" t="str">
            <v>A-2703;PRS110-A</v>
          </cell>
          <cell r="N2437" t="str">
            <v>4x1</v>
          </cell>
          <cell r="O2437" t="str">
            <v>Compression</v>
          </cell>
          <cell r="P2437" t="str">
            <v>Sub.Cont.</v>
          </cell>
          <cell r="Q2437" t="str">
            <v>NO</v>
          </cell>
          <cell r="R2437" t="str">
            <v>-</v>
          </cell>
          <cell r="S2437">
            <v>100</v>
          </cell>
          <cell r="T2437">
            <v>4</v>
          </cell>
          <cell r="U2437">
            <v>27</v>
          </cell>
          <cell r="V2437">
            <v>27</v>
          </cell>
          <cell r="W2437">
            <v>8</v>
          </cell>
          <cell r="Y2437">
            <v>9</v>
          </cell>
          <cell r="Z2437">
            <v>3032</v>
          </cell>
          <cell r="AA2437">
            <v>180</v>
          </cell>
          <cell r="AB2437">
            <v>3</v>
          </cell>
          <cell r="AC2437">
            <v>50</v>
          </cell>
          <cell r="AD2437" t="str">
            <v>RPS</v>
          </cell>
          <cell r="AE2437">
            <v>0</v>
          </cell>
          <cell r="AF2437">
            <v>4</v>
          </cell>
          <cell r="AG2437">
            <v>73</v>
          </cell>
          <cell r="AH2437">
            <v>96.306068601583107</v>
          </cell>
          <cell r="AJ2437">
            <v>419.06592000000001</v>
          </cell>
          <cell r="AL2437">
            <v>105</v>
          </cell>
          <cell r="AM2437">
            <v>35</v>
          </cell>
          <cell r="AN2437">
            <v>420</v>
          </cell>
          <cell r="AO2437">
            <v>318.36</v>
          </cell>
          <cell r="AP2437" t="e">
            <v>#N/A</v>
          </cell>
          <cell r="AQ2437" t="e">
            <v>#N/A</v>
          </cell>
          <cell r="AR2437" t="e">
            <v>#N/A</v>
          </cell>
          <cell r="AS2437" t="e">
            <v>#N/A</v>
          </cell>
          <cell r="AT2437" t="e">
            <v>#N/A</v>
          </cell>
        </row>
        <row r="2438">
          <cell r="B2438" t="str">
            <v>14613-1</v>
          </cell>
          <cell r="C2438" t="str">
            <v>14613-1;A</v>
          </cell>
          <cell r="D2438" t="e">
            <v>#N/A</v>
          </cell>
          <cell r="E2438" t="str">
            <v>PANDROL</v>
          </cell>
          <cell r="F2438" t="str">
            <v>IRC</v>
          </cell>
          <cell r="G2438" t="str">
            <v>BASEPLATE PAD</v>
          </cell>
          <cell r="H2438" t="str">
            <v>V26-27</v>
          </cell>
          <cell r="I2438" t="e">
            <v>#N/A</v>
          </cell>
          <cell r="J2438" t="e">
            <v>#N/A</v>
          </cell>
          <cell r="K2438" t="str">
            <v>A-2703;PRS110-B</v>
          </cell>
          <cell r="N2438" t="str">
            <v>4x1</v>
          </cell>
          <cell r="O2438" t="str">
            <v>Compression</v>
          </cell>
          <cell r="P2438" t="str">
            <v>Sub.Cont.</v>
          </cell>
          <cell r="Q2438" t="str">
            <v>NO</v>
          </cell>
          <cell r="R2438" t="str">
            <v>-</v>
          </cell>
          <cell r="S2438">
            <v>100</v>
          </cell>
          <cell r="T2438">
            <v>4</v>
          </cell>
          <cell r="U2438">
            <v>27</v>
          </cell>
          <cell r="V2438">
            <v>27</v>
          </cell>
          <cell r="W2438">
            <v>8</v>
          </cell>
          <cell r="Y2438">
            <v>9</v>
          </cell>
          <cell r="Z2438">
            <v>3032</v>
          </cell>
          <cell r="AA2438">
            <v>180</v>
          </cell>
          <cell r="AB2438">
            <v>3</v>
          </cell>
          <cell r="AC2438">
            <v>50</v>
          </cell>
          <cell r="AD2438" t="str">
            <v>RPS</v>
          </cell>
          <cell r="AE2438">
            <v>0</v>
          </cell>
          <cell r="AF2438">
            <v>4</v>
          </cell>
          <cell r="AG2438">
            <v>73</v>
          </cell>
          <cell r="AH2438">
            <v>96.306068601583107</v>
          </cell>
          <cell r="AJ2438">
            <v>419.06592000000001</v>
          </cell>
          <cell r="AL2438">
            <v>105</v>
          </cell>
          <cell r="AM2438">
            <v>35</v>
          </cell>
          <cell r="AN2438">
            <v>420</v>
          </cell>
          <cell r="AO2438">
            <v>318.36</v>
          </cell>
          <cell r="AP2438" t="e">
            <v>#N/A</v>
          </cell>
          <cell r="AQ2438" t="e">
            <v>#N/A</v>
          </cell>
          <cell r="AR2438" t="e">
            <v>#N/A</v>
          </cell>
          <cell r="AS2438" t="e">
            <v>#N/A</v>
          </cell>
          <cell r="AT2438" t="e">
            <v>#N/A</v>
          </cell>
        </row>
        <row r="2439">
          <cell r="B2439" t="str">
            <v>19155-1</v>
          </cell>
          <cell r="C2439" t="str">
            <v>19155-1;A</v>
          </cell>
          <cell r="D2439" t="e">
            <v>#N/A</v>
          </cell>
          <cell r="E2439" t="str">
            <v>PANDROL</v>
          </cell>
          <cell r="F2439" t="str">
            <v>IRC</v>
          </cell>
          <cell r="G2439" t="str">
            <v>STUDDER RUBBER RAIL RUBBER</v>
          </cell>
          <cell r="H2439" t="str">
            <v>V26,27,21,22</v>
          </cell>
          <cell r="I2439" t="e">
            <v>#N/A</v>
          </cell>
          <cell r="J2439" t="e">
            <v>#N/A</v>
          </cell>
          <cell r="K2439" t="str">
            <v>A-2701;PRS120</v>
          </cell>
          <cell r="N2439" t="str">
            <v>8x1</v>
          </cell>
          <cell r="O2439" t="str">
            <v>Compression</v>
          </cell>
          <cell r="P2439" t="str">
            <v>Sub.Cont.</v>
          </cell>
          <cell r="Q2439" t="str">
            <v>NO</v>
          </cell>
          <cell r="R2439" t="str">
            <v>-</v>
          </cell>
          <cell r="S2439">
            <v>100</v>
          </cell>
          <cell r="T2439">
            <v>4</v>
          </cell>
          <cell r="U2439">
            <v>27</v>
          </cell>
          <cell r="V2439">
            <v>27</v>
          </cell>
          <cell r="W2439">
            <v>8</v>
          </cell>
          <cell r="Y2439">
            <v>7</v>
          </cell>
          <cell r="Z2439">
            <v>2544</v>
          </cell>
          <cell r="AA2439">
            <v>180</v>
          </cell>
          <cell r="AB2439">
            <v>3</v>
          </cell>
          <cell r="AC2439">
            <v>50</v>
          </cell>
          <cell r="AD2439" t="str">
            <v>RPS</v>
          </cell>
          <cell r="AE2439">
            <v>0</v>
          </cell>
          <cell r="AF2439">
            <v>8</v>
          </cell>
          <cell r="AG2439">
            <v>71</v>
          </cell>
          <cell r="AH2439">
            <v>223.27044025157232</v>
          </cell>
          <cell r="AJ2439">
            <v>419.06592000000001</v>
          </cell>
          <cell r="AL2439">
            <v>126</v>
          </cell>
          <cell r="AM2439">
            <v>42</v>
          </cell>
          <cell r="AN2439">
            <v>1008</v>
          </cell>
          <cell r="AO2439">
            <v>320.54399999999998</v>
          </cell>
          <cell r="AP2439" t="e">
            <v>#N/A</v>
          </cell>
          <cell r="AQ2439" t="e">
            <v>#N/A</v>
          </cell>
          <cell r="AR2439" t="e">
            <v>#N/A</v>
          </cell>
          <cell r="AS2439" t="e">
            <v>#N/A</v>
          </cell>
          <cell r="AT2439" t="e">
            <v>#N/A</v>
          </cell>
        </row>
        <row r="2440">
          <cell r="B2440" t="str">
            <v>87211-X7V00-A</v>
          </cell>
          <cell r="C2440" t="str">
            <v>87211-X7V00-A;A</v>
          </cell>
          <cell r="D2440" t="e">
            <v>#N/A</v>
          </cell>
          <cell r="E2440" t="str">
            <v>TBAS</v>
          </cell>
          <cell r="F2440" t="e">
            <v>#N/A</v>
          </cell>
          <cell r="G2440" t="str">
            <v>DUCT, AIR</v>
          </cell>
          <cell r="H2440" t="str">
            <v>INJ 40,48</v>
          </cell>
          <cell r="I2440" t="e">
            <v>#N/A</v>
          </cell>
          <cell r="J2440" t="e">
            <v>#N/A</v>
          </cell>
          <cell r="K2440" t="str">
            <v>E-5538;INJ080</v>
          </cell>
          <cell r="N2440" t="str">
            <v>4x1</v>
          </cell>
          <cell r="O2440" t="str">
            <v>Injection</v>
          </cell>
          <cell r="P2440" t="str">
            <v>Sub.Cont.</v>
          </cell>
          <cell r="Q2440" t="str">
            <v>NO</v>
          </cell>
          <cell r="R2440" t="str">
            <v>-</v>
          </cell>
          <cell r="S2440">
            <v>100</v>
          </cell>
          <cell r="T2440" t="str">
            <v>JIG</v>
          </cell>
          <cell r="W2440">
            <v>5</v>
          </cell>
          <cell r="Y2440">
            <v>5</v>
          </cell>
          <cell r="Z2440">
            <v>208</v>
          </cell>
          <cell r="AA2440">
            <v>175</v>
          </cell>
          <cell r="AB2440">
            <v>1</v>
          </cell>
          <cell r="AC2440">
            <v>60</v>
          </cell>
          <cell r="AD2440" t="str">
            <v>RK</v>
          </cell>
          <cell r="AE2440">
            <v>0</v>
          </cell>
          <cell r="AF2440">
            <v>4</v>
          </cell>
          <cell r="AG2440">
            <v>73</v>
          </cell>
          <cell r="AH2440">
            <v>1403.8461538461538</v>
          </cell>
          <cell r="AJ2440">
            <v>0</v>
          </cell>
          <cell r="AL2440">
            <v>168</v>
          </cell>
          <cell r="AM2440">
            <v>56</v>
          </cell>
          <cell r="AN2440">
            <v>672</v>
          </cell>
          <cell r="AO2440">
            <v>34.944000000000003</v>
          </cell>
          <cell r="AP2440" t="e">
            <v>#N/A</v>
          </cell>
          <cell r="AQ2440" t="e">
            <v>#N/A</v>
          </cell>
          <cell r="AR2440" t="e">
            <v>#N/A</v>
          </cell>
          <cell r="AS2440" t="e">
            <v>#N/A</v>
          </cell>
          <cell r="AT2440" t="e">
            <v>#N/A</v>
          </cell>
        </row>
        <row r="2441">
          <cell r="B2441" t="str">
            <v>33463-K26W-MC00</v>
          </cell>
          <cell r="C2441" t="str">
            <v>33463-K26W-MC00;A</v>
          </cell>
          <cell r="D2441" t="e">
            <v>#N/A</v>
          </cell>
          <cell r="E2441" t="str">
            <v>THM</v>
          </cell>
          <cell r="F2441" t="e">
            <v>#N/A</v>
          </cell>
          <cell r="G2441" t="str">
            <v>RUBBER, WINKER L MOUNT</v>
          </cell>
          <cell r="H2441" t="str">
            <v>INM</v>
          </cell>
          <cell r="I2441" t="e">
            <v>#N/A</v>
          </cell>
          <cell r="J2441" t="e">
            <v>#N/A</v>
          </cell>
          <cell r="K2441" t="str">
            <v>E-5665;INJ080</v>
          </cell>
          <cell r="N2441" t="str">
            <v>4x1</v>
          </cell>
          <cell r="O2441" t="str">
            <v>Injection</v>
          </cell>
          <cell r="P2441" t="str">
            <v>Sub.Cont.</v>
          </cell>
          <cell r="Q2441" t="str">
            <v>NO</v>
          </cell>
          <cell r="R2441" t="str">
            <v>-</v>
          </cell>
          <cell r="S2441">
            <v>100</v>
          </cell>
          <cell r="T2441" t="str">
            <v>JIG</v>
          </cell>
          <cell r="W2441">
            <v>5</v>
          </cell>
          <cell r="Y2441">
            <v>6</v>
          </cell>
          <cell r="Z2441">
            <v>208</v>
          </cell>
          <cell r="AA2441">
            <v>175</v>
          </cell>
          <cell r="AB2441">
            <v>1</v>
          </cell>
          <cell r="AC2441">
            <v>60</v>
          </cell>
          <cell r="AD2441" t="str">
            <v>RK</v>
          </cell>
          <cell r="AE2441">
            <v>0</v>
          </cell>
          <cell r="AF2441">
            <v>4</v>
          </cell>
          <cell r="AG2441">
            <v>90</v>
          </cell>
          <cell r="AH2441">
            <v>1730.7692307692307</v>
          </cell>
          <cell r="AJ2441">
            <v>0</v>
          </cell>
          <cell r="AL2441">
            <v>147</v>
          </cell>
          <cell r="AM2441">
            <v>49</v>
          </cell>
          <cell r="AN2441">
            <v>588</v>
          </cell>
          <cell r="AO2441">
            <v>30.576000000000001</v>
          </cell>
          <cell r="AP2441" t="e">
            <v>#N/A</v>
          </cell>
          <cell r="AQ2441" t="e">
            <v>#N/A</v>
          </cell>
          <cell r="AR2441" t="e">
            <v>#N/A</v>
          </cell>
          <cell r="AS2441" t="e">
            <v>#N/A</v>
          </cell>
          <cell r="AT2441" t="e">
            <v>#N/A</v>
          </cell>
        </row>
        <row r="2442">
          <cell r="B2442" t="str">
            <v>33413-K26W-MC00</v>
          </cell>
          <cell r="C2442" t="str">
            <v>33413-K26W-MC00;A</v>
          </cell>
          <cell r="D2442" t="e">
            <v>#N/A</v>
          </cell>
          <cell r="E2442" t="str">
            <v>THM</v>
          </cell>
          <cell r="F2442" t="e">
            <v>#N/A</v>
          </cell>
          <cell r="G2442" t="str">
            <v>RUBBER, WINKER R MOUNT</v>
          </cell>
          <cell r="H2442" t="str">
            <v>INM</v>
          </cell>
          <cell r="I2442" t="e">
            <v>#N/A</v>
          </cell>
          <cell r="J2442" t="e">
            <v>#N/A</v>
          </cell>
          <cell r="K2442" t="str">
            <v>E-5665;INJ080</v>
          </cell>
          <cell r="N2442" t="str">
            <v>4x1</v>
          </cell>
          <cell r="O2442" t="str">
            <v>Injection</v>
          </cell>
          <cell r="P2442" t="str">
            <v>Sub.Cont.</v>
          </cell>
          <cell r="Q2442" t="str">
            <v>NO</v>
          </cell>
          <cell r="R2442" t="str">
            <v>-</v>
          </cell>
          <cell r="S2442">
            <v>100</v>
          </cell>
          <cell r="T2442" t="str">
            <v>JIG</v>
          </cell>
          <cell r="W2442">
            <v>5</v>
          </cell>
          <cell r="Y2442">
            <v>6</v>
          </cell>
          <cell r="Z2442">
            <v>208</v>
          </cell>
          <cell r="AA2442">
            <v>175</v>
          </cell>
          <cell r="AB2442">
            <v>1</v>
          </cell>
          <cell r="AC2442">
            <v>60</v>
          </cell>
          <cell r="AD2442" t="str">
            <v>RK</v>
          </cell>
          <cell r="AE2442">
            <v>0</v>
          </cell>
          <cell r="AF2442">
            <v>4</v>
          </cell>
          <cell r="AG2442">
            <v>90</v>
          </cell>
          <cell r="AH2442">
            <v>1730.7692307692307</v>
          </cell>
          <cell r="AJ2442">
            <v>0</v>
          </cell>
          <cell r="AL2442">
            <v>147</v>
          </cell>
          <cell r="AM2442">
            <v>49</v>
          </cell>
          <cell r="AN2442">
            <v>588</v>
          </cell>
          <cell r="AO2442">
            <v>30.576000000000001</v>
          </cell>
          <cell r="AP2442" t="e">
            <v>#N/A</v>
          </cell>
          <cell r="AQ2442" t="e">
            <v>#N/A</v>
          </cell>
          <cell r="AR2442" t="e">
            <v>#N/A</v>
          </cell>
          <cell r="AS2442" t="e">
            <v>#N/A</v>
          </cell>
          <cell r="AT2442" t="e">
            <v>#N/A</v>
          </cell>
        </row>
        <row r="2443">
          <cell r="B2443" t="str">
            <v>HK2E1-336-0A-04</v>
          </cell>
          <cell r="C2443" t="str">
            <v>HK2E1-336-0A-04;A</v>
          </cell>
          <cell r="D2443" t="e">
            <v>#N/A</v>
          </cell>
          <cell r="E2443" t="str">
            <v>HITACHI</v>
          </cell>
          <cell r="F2443" t="e">
            <v>#N/A</v>
          </cell>
          <cell r="G2443" t="str">
            <v>BOOT</v>
          </cell>
          <cell r="H2443" t="str">
            <v>INM</v>
          </cell>
          <cell r="I2443" t="e">
            <v>#N/A</v>
          </cell>
          <cell r="J2443" t="e">
            <v>#N/A</v>
          </cell>
          <cell r="K2443" t="str">
            <v>N-5649;INJ080</v>
          </cell>
          <cell r="N2443" t="str">
            <v>2x1</v>
          </cell>
          <cell r="O2443" t="str">
            <v>Injection</v>
          </cell>
          <cell r="P2443" t="str">
            <v>Sub.Cont.</v>
          </cell>
          <cell r="Q2443" t="str">
            <v>NO</v>
          </cell>
          <cell r="R2443" t="str">
            <v>-</v>
          </cell>
          <cell r="S2443">
            <v>100</v>
          </cell>
          <cell r="T2443" t="str">
            <v>JIG</v>
          </cell>
          <cell r="W2443">
            <v>5</v>
          </cell>
          <cell r="Y2443">
            <v>6</v>
          </cell>
          <cell r="Z2443">
            <v>151</v>
          </cell>
          <cell r="AA2443">
            <v>175</v>
          </cell>
          <cell r="AB2443">
            <v>1</v>
          </cell>
          <cell r="AC2443">
            <v>60</v>
          </cell>
          <cell r="AD2443" t="str">
            <v>RK</v>
          </cell>
          <cell r="AE2443">
            <v>0</v>
          </cell>
          <cell r="AF2443">
            <v>2</v>
          </cell>
          <cell r="AG2443">
            <v>40</v>
          </cell>
          <cell r="AH2443">
            <v>529.80132450331121</v>
          </cell>
          <cell r="AJ2443">
            <v>0</v>
          </cell>
          <cell r="AL2443">
            <v>156</v>
          </cell>
          <cell r="AM2443">
            <v>52</v>
          </cell>
          <cell r="AN2443">
            <v>312</v>
          </cell>
          <cell r="AO2443">
            <v>23.556000000000001</v>
          </cell>
          <cell r="AP2443" t="e">
            <v>#N/A</v>
          </cell>
          <cell r="AQ2443" t="e">
            <v>#N/A</v>
          </cell>
          <cell r="AR2443" t="e">
            <v>#N/A</v>
          </cell>
          <cell r="AS2443" t="e">
            <v>#N/A</v>
          </cell>
          <cell r="AT2443" t="e">
            <v>#N/A</v>
          </cell>
        </row>
        <row r="2444">
          <cell r="B2444" t="str">
            <v>2A33-103-05</v>
          </cell>
          <cell r="C2444" t="str">
            <v>2A33-103-05;A</v>
          </cell>
          <cell r="D2444" t="str">
            <v>F-RPM</v>
          </cell>
          <cell r="H2444" t="str">
            <v>INM 4,16,17,28,29,32-35</v>
          </cell>
          <cell r="K2444" t="str">
            <v>AG-5801;INJ080</v>
          </cell>
          <cell r="L2444">
            <v>85</v>
          </cell>
          <cell r="M2444">
            <v>3123.8095238095239</v>
          </cell>
          <cell r="N2444" t="str">
            <v>4x1</v>
          </cell>
          <cell r="O2444" t="str">
            <v>Compression</v>
          </cell>
          <cell r="P2444" t="str">
            <v>Sub.Cont.</v>
          </cell>
          <cell r="Q2444" t="str">
            <v>NO</v>
          </cell>
          <cell r="R2444" t="str">
            <v>-</v>
          </cell>
          <cell r="S2444">
            <v>100</v>
          </cell>
          <cell r="T2444">
            <v>2</v>
          </cell>
          <cell r="U2444">
            <v>25</v>
          </cell>
          <cell r="V2444">
            <v>65</v>
          </cell>
          <cell r="W2444">
            <v>4</v>
          </cell>
          <cell r="Y2444">
            <v>7</v>
          </cell>
          <cell r="Z2444">
            <v>93</v>
          </cell>
          <cell r="AA2444">
            <v>170</v>
          </cell>
          <cell r="AB2444">
            <v>1</v>
          </cell>
          <cell r="AC2444">
            <v>60</v>
          </cell>
          <cell r="AD2444" t="str">
            <v>SE</v>
          </cell>
          <cell r="AE2444">
            <v>0</v>
          </cell>
          <cell r="AF2444">
            <v>4</v>
          </cell>
          <cell r="AG2444">
            <v>85</v>
          </cell>
          <cell r="AH2444">
            <v>3238.0952380952381</v>
          </cell>
          <cell r="AL2444">
            <v>132</v>
          </cell>
          <cell r="AM2444">
            <v>44</v>
          </cell>
          <cell r="AN2444">
            <v>528</v>
          </cell>
          <cell r="AO2444">
            <v>12.276</v>
          </cell>
        </row>
        <row r="2445">
          <cell r="B2445" t="str">
            <v>2A33-130-00</v>
          </cell>
          <cell r="C2445" t="str">
            <v>2A33-130-00;A</v>
          </cell>
          <cell r="D2445" t="str">
            <v>F-RPM</v>
          </cell>
          <cell r="H2445" t="str">
            <v>INM 4,16,17,28,29,32-35</v>
          </cell>
          <cell r="K2445" t="str">
            <v>AG-5713;INJ080</v>
          </cell>
          <cell r="L2445">
            <v>85</v>
          </cell>
          <cell r="M2445">
            <v>3123.8095238095239</v>
          </cell>
          <cell r="N2445" t="str">
            <v>4x1</v>
          </cell>
          <cell r="O2445" t="str">
            <v>Compression</v>
          </cell>
          <cell r="P2445" t="str">
            <v>Sub.Cont.</v>
          </cell>
          <cell r="Q2445" t="str">
            <v>NO</v>
          </cell>
          <cell r="R2445" t="str">
            <v>-</v>
          </cell>
          <cell r="S2445">
            <v>100</v>
          </cell>
          <cell r="T2445">
            <v>2</v>
          </cell>
          <cell r="U2445">
            <v>25</v>
          </cell>
          <cell r="V2445">
            <v>65</v>
          </cell>
          <cell r="W2445">
            <v>4</v>
          </cell>
          <cell r="Y2445">
            <v>7</v>
          </cell>
          <cell r="Z2445">
            <v>97</v>
          </cell>
          <cell r="AA2445">
            <v>170</v>
          </cell>
          <cell r="AB2445">
            <v>1</v>
          </cell>
          <cell r="AC2445">
            <v>60</v>
          </cell>
          <cell r="AD2445" t="str">
            <v>SE</v>
          </cell>
          <cell r="AE2445">
            <v>0</v>
          </cell>
          <cell r="AF2445">
            <v>4</v>
          </cell>
          <cell r="AG2445">
            <v>85</v>
          </cell>
          <cell r="AH2445">
            <v>3238.0952380952381</v>
          </cell>
          <cell r="AL2445">
            <v>138</v>
          </cell>
          <cell r="AM2445">
            <v>46</v>
          </cell>
          <cell r="AN2445">
            <v>552</v>
          </cell>
          <cell r="AO2445">
            <v>13.385999999999999</v>
          </cell>
        </row>
        <row r="2446">
          <cell r="B2446" t="str">
            <v>42528-SMA-9010-Y1</v>
          </cell>
          <cell r="C2446" t="str">
            <v>42528-SMA-9010;A</v>
          </cell>
          <cell r="D2446" t="e">
            <v>#N/A</v>
          </cell>
          <cell r="E2446" t="str">
            <v>RUBBER GUIDE</v>
          </cell>
          <cell r="F2446" t="e">
            <v>#N/A</v>
          </cell>
          <cell r="G2446" t="str">
            <v>RUBBER, WINKER R MOUNT</v>
          </cell>
          <cell r="H2446" t="str">
            <v>INJ 300T</v>
          </cell>
          <cell r="I2446" t="e">
            <v>#N/A</v>
          </cell>
          <cell r="J2446" t="e">
            <v>#N/A</v>
          </cell>
          <cell r="K2446" t="str">
            <v>E-5612;INJ080</v>
          </cell>
          <cell r="N2446" t="str">
            <v>128x1</v>
          </cell>
          <cell r="O2446" t="str">
            <v>Injection</v>
          </cell>
          <cell r="P2446" t="str">
            <v>Sub.Cont.</v>
          </cell>
          <cell r="Q2446" t="str">
            <v>NO</v>
          </cell>
          <cell r="R2446" t="str">
            <v>-</v>
          </cell>
          <cell r="S2446">
            <v>100</v>
          </cell>
          <cell r="T2446" t="str">
            <v>JIG</v>
          </cell>
          <cell r="W2446">
            <v>5</v>
          </cell>
          <cell r="Y2446">
            <v>4.5</v>
          </cell>
          <cell r="Z2446">
            <v>541</v>
          </cell>
          <cell r="AA2446">
            <v>175</v>
          </cell>
          <cell r="AB2446">
            <v>1</v>
          </cell>
          <cell r="AC2446">
            <v>60</v>
          </cell>
          <cell r="AD2446" t="str">
            <v>RK</v>
          </cell>
          <cell r="AE2446">
            <v>0</v>
          </cell>
          <cell r="AF2446">
            <v>128</v>
          </cell>
          <cell r="AG2446">
            <v>70</v>
          </cell>
          <cell r="AH2446">
            <v>16561.92236598891</v>
          </cell>
          <cell r="AJ2446">
            <v>0</v>
          </cell>
          <cell r="AL2446">
            <v>168</v>
          </cell>
          <cell r="AM2446">
            <v>56</v>
          </cell>
          <cell r="AN2446">
            <v>21504</v>
          </cell>
          <cell r="AO2446">
            <v>90.888000000000005</v>
          </cell>
          <cell r="AP2446" t="e">
            <v>#N/A</v>
          </cell>
          <cell r="AQ2446" t="e">
            <v>#N/A</v>
          </cell>
          <cell r="AR2446" t="e">
            <v>#N/A</v>
          </cell>
          <cell r="AS2446" t="e">
            <v>#N/A</v>
          </cell>
          <cell r="AT2446" t="e">
            <v>#N/A</v>
          </cell>
        </row>
        <row r="2447">
          <cell r="B2447">
            <v>8978760470</v>
          </cell>
          <cell r="C2447" t="str">
            <v>8978760470;A</v>
          </cell>
          <cell r="D2447" t="e">
            <v>#N/A</v>
          </cell>
          <cell r="E2447" t="str">
            <v>RUBBER GUIDE</v>
          </cell>
          <cell r="F2447" t="e">
            <v>#N/A</v>
          </cell>
          <cell r="G2447" t="str">
            <v>RUBBER, WINKER R MOUNT</v>
          </cell>
          <cell r="H2447" t="str">
            <v>INJ 68,69,73,74,78,88,89,79</v>
          </cell>
          <cell r="I2447" t="e">
            <v>#N/A</v>
          </cell>
          <cell r="J2447" t="e">
            <v>#N/A</v>
          </cell>
          <cell r="K2447" t="str">
            <v>P-5760;INJ080</v>
          </cell>
          <cell r="N2447" t="str">
            <v>2x1</v>
          </cell>
          <cell r="O2447" t="str">
            <v>Injection</v>
          </cell>
          <cell r="P2447" t="str">
            <v>Sub.Cont.</v>
          </cell>
          <cell r="Q2447" t="str">
            <v>NO</v>
          </cell>
          <cell r="R2447" t="str">
            <v>-</v>
          </cell>
          <cell r="S2447">
            <v>100</v>
          </cell>
          <cell r="T2447" t="str">
            <v>JIG</v>
          </cell>
          <cell r="W2447">
            <v>5</v>
          </cell>
          <cell r="Y2447">
            <v>6</v>
          </cell>
          <cell r="Z2447">
            <v>1598</v>
          </cell>
          <cell r="AA2447">
            <v>175</v>
          </cell>
          <cell r="AB2447">
            <v>1</v>
          </cell>
          <cell r="AC2447">
            <v>60</v>
          </cell>
          <cell r="AD2447" t="str">
            <v>RK</v>
          </cell>
          <cell r="AE2447">
            <v>0</v>
          </cell>
          <cell r="AF2447">
            <v>2</v>
          </cell>
          <cell r="AG2447">
            <v>91</v>
          </cell>
          <cell r="AH2447">
            <v>113.89236545682103</v>
          </cell>
          <cell r="AJ2447">
            <v>0</v>
          </cell>
          <cell r="AL2447">
            <v>132</v>
          </cell>
          <cell r="AM2447">
            <v>44</v>
          </cell>
          <cell r="AN2447">
            <v>264</v>
          </cell>
          <cell r="AO2447">
            <v>210.93600000000001</v>
          </cell>
          <cell r="AS2447" t="str">
            <v>ct 7+0.5</v>
          </cell>
        </row>
        <row r="2448">
          <cell r="B2448" t="str">
            <v>2A33-129-00</v>
          </cell>
          <cell r="C2448" t="str">
            <v>2A33-129-00;A</v>
          </cell>
          <cell r="D2448" t="str">
            <v>F-RPM</v>
          </cell>
          <cell r="H2448" t="str">
            <v>INM 4,16,17,28,29,32-35</v>
          </cell>
          <cell r="K2448" t="str">
            <v>AG-5801;INJ080</v>
          </cell>
          <cell r="L2448">
            <v>85</v>
          </cell>
          <cell r="M2448">
            <v>3123.8095238095239</v>
          </cell>
          <cell r="N2448" t="str">
            <v>4x1</v>
          </cell>
          <cell r="O2448" t="str">
            <v>Compression</v>
          </cell>
          <cell r="P2448" t="str">
            <v>Sub.Cont.</v>
          </cell>
          <cell r="Q2448" t="str">
            <v>NO</v>
          </cell>
          <cell r="R2448" t="str">
            <v>-</v>
          </cell>
          <cell r="S2448">
            <v>100</v>
          </cell>
          <cell r="T2448">
            <v>2</v>
          </cell>
          <cell r="U2448">
            <v>25</v>
          </cell>
          <cell r="V2448">
            <v>65</v>
          </cell>
          <cell r="W2448">
            <v>4</v>
          </cell>
          <cell r="Y2448">
            <v>7</v>
          </cell>
          <cell r="Z2448">
            <v>105</v>
          </cell>
          <cell r="AA2448">
            <v>170</v>
          </cell>
          <cell r="AB2448">
            <v>1</v>
          </cell>
          <cell r="AC2448">
            <v>60</v>
          </cell>
          <cell r="AD2448" t="str">
            <v>SE</v>
          </cell>
          <cell r="AE2448">
            <v>0</v>
          </cell>
          <cell r="AF2448">
            <v>4</v>
          </cell>
          <cell r="AG2448">
            <v>85</v>
          </cell>
          <cell r="AH2448">
            <v>3238.0952380952381</v>
          </cell>
          <cell r="AL2448">
            <v>138</v>
          </cell>
          <cell r="AM2448">
            <v>46</v>
          </cell>
          <cell r="AN2448">
            <v>552</v>
          </cell>
          <cell r="AO2448">
            <v>14.49</v>
          </cell>
        </row>
        <row r="2449">
          <cell r="D2449" t="e">
            <v>#N/A</v>
          </cell>
          <cell r="E2449" t="str">
            <v>ISUZU</v>
          </cell>
          <cell r="F2449" t="str">
            <v>IRC</v>
          </cell>
          <cell r="I2449" t="e">
            <v>#N/A</v>
          </cell>
          <cell r="J2449" t="e">
            <v>#N/A</v>
          </cell>
          <cell r="O2449" t="str">
            <v>Compression</v>
          </cell>
          <cell r="P2449" t="str">
            <v>Sub.Cont.</v>
          </cell>
          <cell r="Q2449" t="str">
            <v>NO</v>
          </cell>
          <cell r="R2449" t="str">
            <v>-</v>
          </cell>
          <cell r="S2449">
            <v>100</v>
          </cell>
          <cell r="W2449">
            <v>4</v>
          </cell>
          <cell r="AA2449">
            <v>175</v>
          </cell>
          <cell r="AB2449">
            <v>10</v>
          </cell>
          <cell r="AC2449">
            <v>72</v>
          </cell>
          <cell r="AD2449" t="str">
            <v>RK</v>
          </cell>
          <cell r="AE2449">
            <v>0</v>
          </cell>
          <cell r="AG2449" t="e">
            <v>#N/A</v>
          </cell>
          <cell r="AH2449" t="e">
            <v>#N/A</v>
          </cell>
          <cell r="AJ2449">
            <v>55</v>
          </cell>
          <cell r="AP2449" t="e">
            <v>#N/A</v>
          </cell>
          <cell r="AQ2449" t="e">
            <v>#N/A</v>
          </cell>
          <cell r="AR2449" t="e">
            <v>#N/A</v>
          </cell>
          <cell r="AS2449" t="e">
            <v>#N/A</v>
          </cell>
          <cell r="AT2449" t="e">
            <v>#N/A</v>
          </cell>
        </row>
        <row r="2450">
          <cell r="D2450" t="e">
            <v>#N/A</v>
          </cell>
          <cell r="E2450" t="str">
            <v>ISUZU</v>
          </cell>
          <cell r="F2450" t="str">
            <v>IRC</v>
          </cell>
          <cell r="I2450" t="e">
            <v>#N/A</v>
          </cell>
          <cell r="J2450" t="e">
            <v>#N/A</v>
          </cell>
          <cell r="O2450" t="str">
            <v>Compression</v>
          </cell>
          <cell r="P2450" t="str">
            <v>Sub.Cont.</v>
          </cell>
          <cell r="Q2450" t="str">
            <v>NO</v>
          </cell>
          <cell r="R2450" t="str">
            <v>-</v>
          </cell>
          <cell r="S2450">
            <v>100</v>
          </cell>
          <cell r="W2450">
            <v>4</v>
          </cell>
          <cell r="AA2450">
            <v>175</v>
          </cell>
          <cell r="AB2450">
            <v>0</v>
          </cell>
          <cell r="AC2450">
            <v>72</v>
          </cell>
          <cell r="AD2450" t="str">
            <v>RK</v>
          </cell>
          <cell r="AE2450">
            <v>0</v>
          </cell>
          <cell r="AG2450" t="e">
            <v>#N/A</v>
          </cell>
          <cell r="AH2450" t="e">
            <v>#N/A</v>
          </cell>
          <cell r="AJ2450">
            <v>55</v>
          </cell>
          <cell r="AP2450" t="e">
            <v>#N/A</v>
          </cell>
          <cell r="AQ2450" t="e">
            <v>#N/A</v>
          </cell>
          <cell r="AR2450" t="e">
            <v>#N/A</v>
          </cell>
          <cell r="AS2450" t="e">
            <v>#N/A</v>
          </cell>
          <cell r="AT2450" t="e">
            <v>#N/A</v>
          </cell>
        </row>
        <row r="2451">
          <cell r="D2451" t="e">
            <v>#N/A</v>
          </cell>
          <cell r="E2451" t="str">
            <v>MSC</v>
          </cell>
          <cell r="F2451" t="str">
            <v>P-CAR</v>
          </cell>
          <cell r="I2451" t="e">
            <v>#N/A</v>
          </cell>
          <cell r="J2451" t="e">
            <v>#N/A</v>
          </cell>
          <cell r="O2451" t="str">
            <v>Injection</v>
          </cell>
          <cell r="P2451" t="str">
            <v>Press Dep.</v>
          </cell>
          <cell r="Q2451" t="str">
            <v>YES</v>
          </cell>
          <cell r="R2451" t="str">
            <v>-</v>
          </cell>
          <cell r="S2451">
            <v>120</v>
          </cell>
          <cell r="U2451">
            <v>50</v>
          </cell>
          <cell r="W2451">
            <v>8</v>
          </cell>
          <cell r="AA2451">
            <v>175</v>
          </cell>
          <cell r="AB2451">
            <v>20</v>
          </cell>
          <cell r="AC2451">
            <v>68</v>
          </cell>
          <cell r="AD2451" t="str">
            <v>JAPAN</v>
          </cell>
          <cell r="AE2451">
            <v>0</v>
          </cell>
          <cell r="AG2451" t="e">
            <v>#N/A</v>
          </cell>
          <cell r="AH2451" t="e">
            <v>#N/A</v>
          </cell>
          <cell r="AJ2451">
            <v>212.54400000000001</v>
          </cell>
          <cell r="AP2451">
            <v>633</v>
          </cell>
          <cell r="AQ2451" t="e">
            <v>#N/A</v>
          </cell>
          <cell r="AR2451" t="str">
            <v>INJ</v>
          </cell>
          <cell r="AS2451">
            <v>115.41</v>
          </cell>
          <cell r="AT2451" t="e">
            <v>#N/A</v>
          </cell>
        </row>
        <row r="2452">
          <cell r="D2452" t="e">
            <v>#N/A</v>
          </cell>
          <cell r="E2452" t="str">
            <v>MSC</v>
          </cell>
          <cell r="F2452" t="str">
            <v>P-CAR</v>
          </cell>
          <cell r="I2452" t="e">
            <v>#N/A</v>
          </cell>
          <cell r="J2452" t="e">
            <v>#N/A</v>
          </cell>
          <cell r="O2452" t="str">
            <v>Injection</v>
          </cell>
          <cell r="P2452" t="str">
            <v>Press Dep.</v>
          </cell>
          <cell r="Q2452" t="str">
            <v>YES</v>
          </cell>
          <cell r="R2452" t="str">
            <v>-</v>
          </cell>
          <cell r="S2452">
            <v>120</v>
          </cell>
          <cell r="U2452">
            <v>50</v>
          </cell>
          <cell r="W2452">
            <v>8</v>
          </cell>
          <cell r="AA2452">
            <v>165</v>
          </cell>
          <cell r="AB2452">
            <v>20</v>
          </cell>
          <cell r="AC2452">
            <v>68</v>
          </cell>
          <cell r="AD2452" t="str">
            <v>JAPAN</v>
          </cell>
          <cell r="AE2452">
            <v>0</v>
          </cell>
          <cell r="AG2452" t="e">
            <v>#N/A</v>
          </cell>
          <cell r="AH2452" t="e">
            <v>#N/A</v>
          </cell>
          <cell r="AJ2452">
            <v>43.173000000000002</v>
          </cell>
          <cell r="AP2452">
            <v>769</v>
          </cell>
          <cell r="AQ2452" t="e">
            <v>#N/A</v>
          </cell>
          <cell r="AR2452" t="str">
            <v>INJ</v>
          </cell>
          <cell r="AS2452">
            <v>222.71</v>
          </cell>
          <cell r="AT2452" t="e">
            <v>#N/A</v>
          </cell>
        </row>
        <row r="2453">
          <cell r="D2453" t="e">
            <v>#N/A</v>
          </cell>
          <cell r="E2453" t="str">
            <v>MSC</v>
          </cell>
          <cell r="F2453" t="str">
            <v>P-CAR</v>
          </cell>
          <cell r="I2453" t="e">
            <v>#N/A</v>
          </cell>
          <cell r="J2453" t="e">
            <v>#N/A</v>
          </cell>
          <cell r="O2453" t="str">
            <v>Transfer</v>
          </cell>
          <cell r="P2453" t="str">
            <v>Press Dep.</v>
          </cell>
          <cell r="Q2453" t="str">
            <v>NO</v>
          </cell>
          <cell r="R2453" t="str">
            <v>205 / 252</v>
          </cell>
          <cell r="S2453">
            <v>180</v>
          </cell>
          <cell r="T2453">
            <v>5</v>
          </cell>
          <cell r="U2453">
            <v>155</v>
          </cell>
          <cell r="V2453">
            <v>160</v>
          </cell>
          <cell r="W2453">
            <v>8</v>
          </cell>
          <cell r="AA2453">
            <v>165</v>
          </cell>
          <cell r="AB2453">
            <v>30</v>
          </cell>
          <cell r="AC2453">
            <v>40</v>
          </cell>
          <cell r="AD2453" t="str">
            <v>RK</v>
          </cell>
          <cell r="AE2453">
            <v>105</v>
          </cell>
          <cell r="AG2453" t="e">
            <v>#N/A</v>
          </cell>
          <cell r="AH2453" t="e">
            <v>#N/A</v>
          </cell>
          <cell r="AJ2453">
            <v>140</v>
          </cell>
          <cell r="AP2453">
            <v>1051</v>
          </cell>
          <cell r="AQ2453" t="e">
            <v>#N/A</v>
          </cell>
          <cell r="AR2453" t="str">
            <v>PRS510</v>
          </cell>
          <cell r="AS2453">
            <v>36.21</v>
          </cell>
          <cell r="AT2453" t="e">
            <v>#N/A</v>
          </cell>
        </row>
        <row r="2454">
          <cell r="D2454" t="e">
            <v>#N/A</v>
          </cell>
          <cell r="E2454" t="str">
            <v>MSC</v>
          </cell>
          <cell r="F2454" t="str">
            <v>P-CAR</v>
          </cell>
          <cell r="I2454" t="e">
            <v>#N/A</v>
          </cell>
          <cell r="J2454" t="e">
            <v>#N/A</v>
          </cell>
          <cell r="O2454" t="str">
            <v>Transfer</v>
          </cell>
          <cell r="P2454" t="str">
            <v>Press Dep.</v>
          </cell>
          <cell r="Q2454" t="str">
            <v>NO</v>
          </cell>
          <cell r="R2454" t="str">
            <v>205 / 252</v>
          </cell>
          <cell r="S2454">
            <v>180</v>
          </cell>
          <cell r="T2454">
            <v>5</v>
          </cell>
          <cell r="U2454">
            <v>155</v>
          </cell>
          <cell r="V2454">
            <v>160</v>
          </cell>
          <cell r="W2454">
            <v>8</v>
          </cell>
          <cell r="AA2454">
            <v>165</v>
          </cell>
          <cell r="AB2454">
            <v>30</v>
          </cell>
          <cell r="AC2454">
            <v>40</v>
          </cell>
          <cell r="AD2454" t="str">
            <v>RK</v>
          </cell>
          <cell r="AE2454">
            <v>105</v>
          </cell>
          <cell r="AG2454" t="e">
            <v>#N/A</v>
          </cell>
          <cell r="AH2454" t="e">
            <v>#N/A</v>
          </cell>
          <cell r="AJ2454">
            <v>140</v>
          </cell>
          <cell r="AP2454">
            <v>1051</v>
          </cell>
          <cell r="AQ2454" t="e">
            <v>#N/A</v>
          </cell>
          <cell r="AR2454" t="str">
            <v>PRS510</v>
          </cell>
          <cell r="AS2454">
            <v>36.21</v>
          </cell>
          <cell r="AT2454" t="e">
            <v>#N/A</v>
          </cell>
        </row>
        <row r="2455">
          <cell r="D2455" t="e">
            <v>#N/A</v>
          </cell>
          <cell r="E2455" t="str">
            <v>MSC</v>
          </cell>
          <cell r="F2455" t="str">
            <v>P-CAR</v>
          </cell>
          <cell r="I2455" t="e">
            <v>#N/A</v>
          </cell>
          <cell r="J2455" t="e">
            <v>#N/A</v>
          </cell>
          <cell r="O2455" t="str">
            <v>Compression</v>
          </cell>
          <cell r="P2455" t="str">
            <v>Sub.Cont.</v>
          </cell>
          <cell r="Q2455" t="str">
            <v>NO</v>
          </cell>
          <cell r="R2455" t="str">
            <v>205 / 220</v>
          </cell>
          <cell r="S2455">
            <v>120</v>
          </cell>
          <cell r="T2455" t="str">
            <v>JIG</v>
          </cell>
          <cell r="AA2455">
            <v>180</v>
          </cell>
          <cell r="AB2455">
            <v>15</v>
          </cell>
          <cell r="AC2455">
            <v>90</v>
          </cell>
          <cell r="AD2455" t="str">
            <v>RK</v>
          </cell>
          <cell r="AE2455">
            <v>37</v>
          </cell>
          <cell r="AG2455" t="e">
            <v>#N/A</v>
          </cell>
          <cell r="AH2455" t="e">
            <v>#N/A</v>
          </cell>
          <cell r="AJ2455">
            <v>25.584</v>
          </cell>
          <cell r="AP2455" t="e">
            <v>#N/A</v>
          </cell>
          <cell r="AQ2455" t="e">
            <v>#N/A</v>
          </cell>
          <cell r="AR2455" t="e">
            <v>#N/A</v>
          </cell>
          <cell r="AS2455" t="e">
            <v>#N/A</v>
          </cell>
          <cell r="AT2455" t="e">
            <v>#N/A</v>
          </cell>
        </row>
        <row r="2456">
          <cell r="D2456" t="e">
            <v>#N/A</v>
          </cell>
          <cell r="E2456" t="str">
            <v>MSC</v>
          </cell>
          <cell r="F2456" t="str">
            <v>P-CAR</v>
          </cell>
          <cell r="I2456" t="e">
            <v>#N/A</v>
          </cell>
          <cell r="J2456" t="e">
            <v>#N/A</v>
          </cell>
          <cell r="O2456" t="str">
            <v>Transfer</v>
          </cell>
          <cell r="P2456" t="str">
            <v>Press Dep.</v>
          </cell>
          <cell r="Q2456" t="str">
            <v>NO</v>
          </cell>
          <cell r="R2456" t="str">
            <v>205 / 220</v>
          </cell>
          <cell r="S2456">
            <v>120</v>
          </cell>
          <cell r="T2456">
            <v>1</v>
          </cell>
          <cell r="U2456">
            <v>130</v>
          </cell>
          <cell r="V2456">
            <v>135</v>
          </cell>
          <cell r="W2456">
            <v>8</v>
          </cell>
          <cell r="AA2456">
            <v>165</v>
          </cell>
          <cell r="AB2456">
            <v>7</v>
          </cell>
          <cell r="AC2456">
            <v>50</v>
          </cell>
          <cell r="AD2456" t="str">
            <v>RK</v>
          </cell>
          <cell r="AE2456">
            <v>305</v>
          </cell>
          <cell r="AG2456" t="e">
            <v>#N/A</v>
          </cell>
          <cell r="AH2456" t="e">
            <v>#N/A</v>
          </cell>
          <cell r="AJ2456">
            <v>4</v>
          </cell>
          <cell r="AP2456">
            <v>108</v>
          </cell>
          <cell r="AQ2456" t="e">
            <v>#N/A</v>
          </cell>
          <cell r="AR2456" t="str">
            <v>PRS</v>
          </cell>
          <cell r="AS2456">
            <v>68.069999999999993</v>
          </cell>
          <cell r="AT2456" t="e">
            <v>#N/A</v>
          </cell>
        </row>
        <row r="2457">
          <cell r="D2457" t="e">
            <v>#N/A</v>
          </cell>
          <cell r="E2457" t="str">
            <v xml:space="preserve">CHAI  PHAD </v>
          </cell>
          <cell r="F2457" t="str">
            <v>GOLF TIRE</v>
          </cell>
          <cell r="I2457" t="e">
            <v>#N/A</v>
          </cell>
          <cell r="J2457" t="e">
            <v>#N/A</v>
          </cell>
          <cell r="O2457" t="str">
            <v>Transfer</v>
          </cell>
          <cell r="P2457" t="str">
            <v>Press Dep.</v>
          </cell>
          <cell r="Q2457" t="str">
            <v>NO</v>
          </cell>
          <cell r="R2457" t="str">
            <v>205 / 220</v>
          </cell>
          <cell r="S2457">
            <v>120</v>
          </cell>
          <cell r="T2457">
            <v>3</v>
          </cell>
          <cell r="U2457">
            <v>85</v>
          </cell>
          <cell r="V2457">
            <v>160</v>
          </cell>
          <cell r="W2457">
            <v>6</v>
          </cell>
          <cell r="AA2457">
            <v>175</v>
          </cell>
          <cell r="AB2457">
            <v>15</v>
          </cell>
          <cell r="AC2457">
            <v>50</v>
          </cell>
          <cell r="AD2457" t="str">
            <v>RK</v>
          </cell>
          <cell r="AE2457">
            <v>2290</v>
          </cell>
          <cell r="AG2457" t="e">
            <v>#N/A</v>
          </cell>
          <cell r="AH2457" t="e">
            <v>#N/A</v>
          </cell>
          <cell r="AJ2457">
            <v>451</v>
          </cell>
          <cell r="AP2457">
            <v>677</v>
          </cell>
          <cell r="AQ2457" t="e">
            <v>#N/A</v>
          </cell>
          <cell r="AR2457" t="str">
            <v>PRS</v>
          </cell>
          <cell r="AS2457">
            <v>270.69</v>
          </cell>
          <cell r="AT2457" t="e">
            <v>#N/A</v>
          </cell>
        </row>
        <row r="2458">
          <cell r="D2458" t="e">
            <v>#N/A</v>
          </cell>
          <cell r="E2458" t="str">
            <v>TOYO VALVE</v>
          </cell>
          <cell r="F2458" t="str">
            <v>IRC</v>
          </cell>
          <cell r="I2458" t="e">
            <v>#N/A</v>
          </cell>
          <cell r="J2458" t="e">
            <v>#N/A</v>
          </cell>
          <cell r="O2458" t="str">
            <v>Transfer</v>
          </cell>
          <cell r="P2458" t="str">
            <v>Sub.Cont.</v>
          </cell>
          <cell r="Q2458" t="str">
            <v>NO</v>
          </cell>
          <cell r="R2458" t="str">
            <v>-</v>
          </cell>
          <cell r="S2458">
            <v>100</v>
          </cell>
          <cell r="AA2458">
            <v>175</v>
          </cell>
          <cell r="AB2458">
            <v>15</v>
          </cell>
          <cell r="AC2458">
            <v>72</v>
          </cell>
          <cell r="AD2458" t="str">
            <v>RK</v>
          </cell>
          <cell r="AE2458">
            <v>0</v>
          </cell>
          <cell r="AG2458" t="e">
            <v>#N/A</v>
          </cell>
          <cell r="AH2458" t="e">
            <v>#N/A</v>
          </cell>
          <cell r="AI2458" t="str">
            <v>200 C x 2 hr</v>
          </cell>
          <cell r="AJ2458">
            <v>133.82400000000001</v>
          </cell>
          <cell r="AP2458" t="e">
            <v>#N/A</v>
          </cell>
          <cell r="AQ2458" t="e">
            <v>#N/A</v>
          </cell>
          <cell r="AR2458" t="e">
            <v>#N/A</v>
          </cell>
          <cell r="AS2458" t="e">
            <v>#N/A</v>
          </cell>
          <cell r="AT2458" t="e">
            <v>#N/A</v>
          </cell>
        </row>
        <row r="2459">
          <cell r="D2459" t="e">
            <v>#N/A</v>
          </cell>
          <cell r="E2459" t="str">
            <v>TOYO VALVE</v>
          </cell>
          <cell r="F2459" t="str">
            <v>IRC</v>
          </cell>
          <cell r="I2459" t="e">
            <v>#N/A</v>
          </cell>
          <cell r="J2459" t="e">
            <v>#N/A</v>
          </cell>
          <cell r="O2459" t="str">
            <v>Injection</v>
          </cell>
          <cell r="P2459" t="str">
            <v>Press Dep.</v>
          </cell>
          <cell r="Q2459" t="str">
            <v>YES</v>
          </cell>
          <cell r="R2459" t="str">
            <v>-</v>
          </cell>
          <cell r="S2459">
            <v>150</v>
          </cell>
          <cell r="U2459">
            <v>50</v>
          </cell>
          <cell r="W2459">
            <v>8</v>
          </cell>
          <cell r="AA2459">
            <v>170</v>
          </cell>
          <cell r="AB2459">
            <v>10</v>
          </cell>
          <cell r="AC2459">
            <v>70</v>
          </cell>
          <cell r="AD2459" t="str">
            <v>JAPAN</v>
          </cell>
          <cell r="AE2459">
            <v>0</v>
          </cell>
          <cell r="AG2459" t="e">
            <v>#N/A</v>
          </cell>
          <cell r="AH2459" t="e">
            <v>#N/A</v>
          </cell>
          <cell r="AI2459" t="str">
            <v>200 C x 2 hr</v>
          </cell>
          <cell r="AP2459" t="e">
            <v>#N/A</v>
          </cell>
          <cell r="AQ2459" t="e">
            <v>#N/A</v>
          </cell>
          <cell r="AR2459" t="e">
            <v>#N/A</v>
          </cell>
          <cell r="AS2459" t="e">
            <v>#N/A</v>
          </cell>
          <cell r="AT2459" t="e">
            <v>#N/A</v>
          </cell>
        </row>
        <row r="2460">
          <cell r="D2460" t="e">
            <v>#N/A</v>
          </cell>
          <cell r="E2460" t="str">
            <v>TOYO VALVE</v>
          </cell>
          <cell r="F2460" t="str">
            <v>IRC</v>
          </cell>
          <cell r="I2460" t="e">
            <v>#N/A</v>
          </cell>
          <cell r="J2460" t="e">
            <v>#N/A</v>
          </cell>
          <cell r="O2460" t="str">
            <v>Injection</v>
          </cell>
          <cell r="P2460" t="str">
            <v>Press Dep.</v>
          </cell>
          <cell r="Q2460" t="str">
            <v>YES</v>
          </cell>
          <cell r="R2460" t="str">
            <v>.</v>
          </cell>
          <cell r="S2460">
            <v>150</v>
          </cell>
          <cell r="U2460">
            <v>50</v>
          </cell>
          <cell r="W2460">
            <v>8</v>
          </cell>
          <cell r="AA2460">
            <v>170</v>
          </cell>
          <cell r="AB2460">
            <v>10</v>
          </cell>
          <cell r="AC2460">
            <v>70</v>
          </cell>
          <cell r="AD2460" t="str">
            <v>JAPAN</v>
          </cell>
          <cell r="AE2460">
            <v>0</v>
          </cell>
          <cell r="AG2460" t="e">
            <v>#N/A</v>
          </cell>
          <cell r="AH2460" t="e">
            <v>#N/A</v>
          </cell>
          <cell r="AJ2460">
            <v>321.17759999999998</v>
          </cell>
          <cell r="AP2460">
            <v>510</v>
          </cell>
          <cell r="AQ2460" t="e">
            <v>#N/A</v>
          </cell>
          <cell r="AR2460" t="str">
            <v>INJ</v>
          </cell>
          <cell r="AS2460">
            <v>146.52000000000001</v>
          </cell>
          <cell r="AT2460" t="e">
            <v>#N/A</v>
          </cell>
        </row>
        <row r="2461">
          <cell r="D2461" t="e">
            <v>#N/A</v>
          </cell>
        </row>
        <row r="2462">
          <cell r="D2462" t="e">
            <v>#N/A</v>
          </cell>
        </row>
        <row r="2463">
          <cell r="D2463" t="e">
            <v>#N/A</v>
          </cell>
          <cell r="O2463" t="str">
            <v>Compression</v>
          </cell>
          <cell r="P2463" t="str">
            <v>Sub.Cont.</v>
          </cell>
          <cell r="Q2463" t="str">
            <v>NO</v>
          </cell>
          <cell r="R2463" t="str">
            <v>-</v>
          </cell>
          <cell r="S2463">
            <v>100</v>
          </cell>
          <cell r="T2463">
            <v>2</v>
          </cell>
          <cell r="U2463">
            <v>25</v>
          </cell>
          <cell r="V2463">
            <v>65</v>
          </cell>
          <cell r="W2463">
            <v>4</v>
          </cell>
          <cell r="AA2463">
            <v>170</v>
          </cell>
          <cell r="AB2463">
            <v>1</v>
          </cell>
          <cell r="AC2463">
            <v>60</v>
          </cell>
          <cell r="AD2463" t="str">
            <v>SE</v>
          </cell>
          <cell r="AE2463">
            <v>0</v>
          </cell>
          <cell r="AG2463" t="e">
            <v>#N/A</v>
          </cell>
          <cell r="AH2463" t="e">
            <v>#N/A</v>
          </cell>
          <cell r="AP2463" t="e">
            <v>#N/A</v>
          </cell>
          <cell r="AQ2463" t="e">
            <v>#N/A</v>
          </cell>
          <cell r="AR2463" t="e">
            <v>#N/A</v>
          </cell>
          <cell r="AS2463" t="e">
            <v>#N/A</v>
          </cell>
          <cell r="AT2463">
            <v>0</v>
          </cell>
        </row>
        <row r="2464">
          <cell r="D2464" t="e">
            <v>#N/A</v>
          </cell>
          <cell r="AA2464">
            <v>170</v>
          </cell>
          <cell r="AB2464">
            <v>1</v>
          </cell>
          <cell r="AC2464">
            <v>60</v>
          </cell>
          <cell r="AD2464" t="str">
            <v>SE</v>
          </cell>
          <cell r="AE2464">
            <v>0</v>
          </cell>
          <cell r="AG2464" t="e">
            <v>#N/A</v>
          </cell>
          <cell r="AH2464" t="e">
            <v>#N/A</v>
          </cell>
          <cell r="AP2464" t="e">
            <v>#N/A</v>
          </cell>
          <cell r="AQ2464" t="e">
            <v>#N/A</v>
          </cell>
          <cell r="AR2464" t="e">
            <v>#N/A</v>
          </cell>
          <cell r="AS2464" t="e">
            <v>#N/A</v>
          </cell>
          <cell r="AT2464">
            <v>0</v>
          </cell>
        </row>
        <row r="2465">
          <cell r="D2465" t="e">
            <v>#N/A</v>
          </cell>
        </row>
        <row r="2466">
          <cell r="D2466" t="e">
            <v>#N/A</v>
          </cell>
        </row>
        <row r="2467">
          <cell r="D2467" t="e">
            <v>#N/A</v>
          </cell>
        </row>
        <row r="2468">
          <cell r="D2468" t="e">
            <v>#N/A</v>
          </cell>
          <cell r="AP2468" t="e">
            <v>#N/A</v>
          </cell>
          <cell r="AQ2468" t="e">
            <v>#N/A</v>
          </cell>
          <cell r="AR2468" t="e">
            <v>#N/A</v>
          </cell>
          <cell r="AS2468" t="e">
            <v>#N/A</v>
          </cell>
          <cell r="AT2468">
            <v>0</v>
          </cell>
        </row>
        <row r="2469">
          <cell r="D2469" t="e">
            <v>#N/A</v>
          </cell>
          <cell r="AP2469" t="e">
            <v>#N/A</v>
          </cell>
          <cell r="AQ2469" t="e">
            <v>#N/A</v>
          </cell>
          <cell r="AR2469" t="e">
            <v>#N/A</v>
          </cell>
          <cell r="AS2469" t="e">
            <v>#N/A</v>
          </cell>
          <cell r="AT2469">
            <v>0</v>
          </cell>
        </row>
        <row r="2470">
          <cell r="D2470" t="e">
            <v>#N/A</v>
          </cell>
          <cell r="AP2470" t="e">
            <v>#N/A</v>
          </cell>
          <cell r="AQ2470" t="e">
            <v>#N/A</v>
          </cell>
          <cell r="AR2470" t="e">
            <v>#N/A</v>
          </cell>
          <cell r="AS2470" t="e">
            <v>#N/A</v>
          </cell>
          <cell r="AT2470">
            <v>0</v>
          </cell>
        </row>
        <row r="2471">
          <cell r="D2471" t="e">
            <v>#N/A</v>
          </cell>
          <cell r="AP2471" t="e">
            <v>#N/A</v>
          </cell>
          <cell r="AQ2471" t="e">
            <v>#N/A</v>
          </cell>
          <cell r="AR2471" t="e">
            <v>#N/A</v>
          </cell>
          <cell r="AS2471" t="e">
            <v>#N/A</v>
          </cell>
          <cell r="AT2471">
            <v>0</v>
          </cell>
        </row>
        <row r="2472">
          <cell r="D2472" t="e">
            <v>#N/A</v>
          </cell>
          <cell r="AP2472" t="e">
            <v>#N/A</v>
          </cell>
          <cell r="AQ2472" t="e">
            <v>#N/A</v>
          </cell>
          <cell r="AR2472" t="e">
            <v>#N/A</v>
          </cell>
          <cell r="AS2472" t="e">
            <v>#N/A</v>
          </cell>
          <cell r="AT2472">
            <v>0</v>
          </cell>
        </row>
        <row r="2473">
          <cell r="D2473" t="e">
            <v>#N/A</v>
          </cell>
          <cell r="AP2473" t="e">
            <v>#N/A</v>
          </cell>
          <cell r="AQ2473" t="e">
            <v>#N/A</v>
          </cell>
          <cell r="AR2473" t="e">
            <v>#N/A</v>
          </cell>
          <cell r="AS2473" t="e">
            <v>#N/A</v>
          </cell>
          <cell r="AT2473">
            <v>0</v>
          </cell>
        </row>
        <row r="2474">
          <cell r="D2474" t="e">
            <v>#N/A</v>
          </cell>
          <cell r="AP2474" t="e">
            <v>#N/A</v>
          </cell>
          <cell r="AQ2474" t="e">
            <v>#N/A</v>
          </cell>
          <cell r="AR2474" t="e">
            <v>#N/A</v>
          </cell>
          <cell r="AS2474" t="e">
            <v>#N/A</v>
          </cell>
          <cell r="AT2474">
            <v>0</v>
          </cell>
        </row>
        <row r="2475">
          <cell r="D2475" t="e">
            <v>#N/A</v>
          </cell>
          <cell r="AP2475" t="e">
            <v>#N/A</v>
          </cell>
          <cell r="AQ2475" t="e">
            <v>#N/A</v>
          </cell>
          <cell r="AR2475" t="e">
            <v>#N/A</v>
          </cell>
          <cell r="AS2475" t="e">
            <v>#N/A</v>
          </cell>
          <cell r="AT2475">
            <v>0</v>
          </cell>
        </row>
        <row r="2476">
          <cell r="D2476" t="e">
            <v>#N/A</v>
          </cell>
          <cell r="AP2476" t="e">
            <v>#N/A</v>
          </cell>
          <cell r="AQ2476" t="e">
            <v>#N/A</v>
          </cell>
          <cell r="AR2476" t="e">
            <v>#N/A</v>
          </cell>
          <cell r="AS2476" t="e">
            <v>#N/A</v>
          </cell>
          <cell r="AT2476">
            <v>0</v>
          </cell>
        </row>
        <row r="2477">
          <cell r="D2477" t="e">
            <v>#N/A</v>
          </cell>
          <cell r="AP2477" t="e">
            <v>#N/A</v>
          </cell>
          <cell r="AQ2477" t="e">
            <v>#N/A</v>
          </cell>
          <cell r="AR2477" t="e">
            <v>#N/A</v>
          </cell>
          <cell r="AS2477" t="e">
            <v>#N/A</v>
          </cell>
          <cell r="AT2477">
            <v>0</v>
          </cell>
        </row>
        <row r="2478">
          <cell r="D2478" t="e">
            <v>#N/A</v>
          </cell>
          <cell r="AP2478" t="e">
            <v>#N/A</v>
          </cell>
          <cell r="AQ2478" t="e">
            <v>#N/A</v>
          </cell>
          <cell r="AR2478" t="e">
            <v>#N/A</v>
          </cell>
          <cell r="AS2478" t="e">
            <v>#N/A</v>
          </cell>
          <cell r="AT2478">
            <v>0</v>
          </cell>
        </row>
        <row r="2479">
          <cell r="D2479" t="e">
            <v>#N/A</v>
          </cell>
          <cell r="AP2479" t="e">
            <v>#N/A</v>
          </cell>
          <cell r="AQ2479" t="e">
            <v>#N/A</v>
          </cell>
          <cell r="AR2479" t="e">
            <v>#N/A</v>
          </cell>
          <cell r="AS2479" t="e">
            <v>#N/A</v>
          </cell>
          <cell r="AT2479">
            <v>0</v>
          </cell>
        </row>
        <row r="2480">
          <cell r="D2480" t="e">
            <v>#N/A</v>
          </cell>
          <cell r="AP2480" t="e">
            <v>#N/A</v>
          </cell>
          <cell r="AQ2480" t="e">
            <v>#N/A</v>
          </cell>
          <cell r="AR2480" t="e">
            <v>#N/A</v>
          </cell>
          <cell r="AS2480" t="e">
            <v>#N/A</v>
          </cell>
          <cell r="AT2480">
            <v>0</v>
          </cell>
        </row>
        <row r="2481">
          <cell r="D2481" t="e">
            <v>#N/A</v>
          </cell>
          <cell r="AP2481" t="e">
            <v>#N/A</v>
          </cell>
          <cell r="AQ2481" t="e">
            <v>#N/A</v>
          </cell>
          <cell r="AR2481" t="e">
            <v>#N/A</v>
          </cell>
          <cell r="AS2481" t="e">
            <v>#N/A</v>
          </cell>
          <cell r="AT2481">
            <v>0</v>
          </cell>
        </row>
        <row r="2482">
          <cell r="D2482" t="e">
            <v>#N/A</v>
          </cell>
          <cell r="AP2482" t="e">
            <v>#N/A</v>
          </cell>
          <cell r="AQ2482" t="e">
            <v>#N/A</v>
          </cell>
          <cell r="AR2482" t="e">
            <v>#N/A</v>
          </cell>
          <cell r="AS2482" t="e">
            <v>#N/A</v>
          </cell>
          <cell r="AT2482">
            <v>0</v>
          </cell>
        </row>
        <row r="2483">
          <cell r="D2483" t="e">
            <v>#N/A</v>
          </cell>
          <cell r="AP2483" t="e">
            <v>#N/A</v>
          </cell>
          <cell r="AQ2483" t="e">
            <v>#N/A</v>
          </cell>
          <cell r="AR2483" t="e">
            <v>#N/A</v>
          </cell>
          <cell r="AS2483" t="e">
            <v>#N/A</v>
          </cell>
          <cell r="AT2483">
            <v>0</v>
          </cell>
        </row>
        <row r="2484">
          <cell r="D2484" t="e">
            <v>#N/A</v>
          </cell>
          <cell r="AP2484" t="e">
            <v>#N/A</v>
          </cell>
          <cell r="AQ2484" t="e">
            <v>#N/A</v>
          </cell>
          <cell r="AR2484" t="e">
            <v>#N/A</v>
          </cell>
          <cell r="AS2484" t="e">
            <v>#N/A</v>
          </cell>
          <cell r="AT2484">
            <v>0</v>
          </cell>
        </row>
        <row r="2485">
          <cell r="D2485" t="e">
            <v>#N/A</v>
          </cell>
          <cell r="AP2485" t="e">
            <v>#N/A</v>
          </cell>
          <cell r="AQ2485" t="e">
            <v>#N/A</v>
          </cell>
          <cell r="AR2485" t="e">
            <v>#N/A</v>
          </cell>
          <cell r="AS2485" t="e">
            <v>#N/A</v>
          </cell>
          <cell r="AT2485">
            <v>0</v>
          </cell>
        </row>
        <row r="2486">
          <cell r="D2486" t="e">
            <v>#N/A</v>
          </cell>
          <cell r="AP2486" t="e">
            <v>#N/A</v>
          </cell>
          <cell r="AQ2486" t="e">
            <v>#N/A</v>
          </cell>
          <cell r="AR2486" t="e">
            <v>#N/A</v>
          </cell>
          <cell r="AS2486" t="e">
            <v>#N/A</v>
          </cell>
          <cell r="AT2486">
            <v>0</v>
          </cell>
        </row>
        <row r="2487">
          <cell r="D2487" t="e">
            <v>#N/A</v>
          </cell>
          <cell r="AP2487" t="e">
            <v>#N/A</v>
          </cell>
          <cell r="AQ2487" t="e">
            <v>#N/A</v>
          </cell>
          <cell r="AR2487" t="e">
            <v>#N/A</v>
          </cell>
          <cell r="AS2487" t="e">
            <v>#N/A</v>
          </cell>
          <cell r="AT2487">
            <v>0</v>
          </cell>
        </row>
        <row r="2488">
          <cell r="D2488" t="e">
            <v>#N/A</v>
          </cell>
          <cell r="AP2488" t="e">
            <v>#N/A</v>
          </cell>
          <cell r="AQ2488" t="e">
            <v>#N/A</v>
          </cell>
          <cell r="AR2488" t="e">
            <v>#N/A</v>
          </cell>
          <cell r="AS2488" t="e">
            <v>#N/A</v>
          </cell>
          <cell r="AT2488">
            <v>0</v>
          </cell>
        </row>
        <row r="2489">
          <cell r="D2489" t="e">
            <v>#N/A</v>
          </cell>
          <cell r="AP2489" t="e">
            <v>#N/A</v>
          </cell>
          <cell r="AQ2489" t="e">
            <v>#N/A</v>
          </cell>
          <cell r="AR2489" t="e">
            <v>#N/A</v>
          </cell>
          <cell r="AS2489" t="e">
            <v>#N/A</v>
          </cell>
          <cell r="AT2489">
            <v>0</v>
          </cell>
        </row>
        <row r="2490">
          <cell r="D2490" t="e">
            <v>#N/A</v>
          </cell>
          <cell r="AP2490">
            <v>1066</v>
          </cell>
          <cell r="AQ2490" t="e">
            <v>#N/A</v>
          </cell>
          <cell r="AR2490" t="str">
            <v>PRS510</v>
          </cell>
          <cell r="AS2490">
            <v>72.67</v>
          </cell>
          <cell r="AT2490">
            <v>0</v>
          </cell>
        </row>
        <row r="2491">
          <cell r="D2491" t="e">
            <v>#N/A</v>
          </cell>
          <cell r="AP2491" t="e">
            <v>#N/A</v>
          </cell>
          <cell r="AQ2491" t="e">
            <v>#N/A</v>
          </cell>
          <cell r="AR2491" t="e">
            <v>#N/A</v>
          </cell>
          <cell r="AS2491" t="e">
            <v>#N/A</v>
          </cell>
          <cell r="AT2491">
            <v>0</v>
          </cell>
        </row>
        <row r="2492">
          <cell r="D2492" t="e">
            <v>#N/A</v>
          </cell>
          <cell r="AP2492">
            <v>700</v>
          </cell>
          <cell r="AQ2492" t="e">
            <v>#N/A</v>
          </cell>
          <cell r="AR2492" t="str">
            <v>INJ</v>
          </cell>
          <cell r="AS2492">
            <v>83.39</v>
          </cell>
          <cell r="AT2492">
            <v>0</v>
          </cell>
        </row>
        <row r="2493">
          <cell r="D2493" t="e">
            <v>#N/A</v>
          </cell>
          <cell r="AP2493">
            <v>8</v>
          </cell>
          <cell r="AQ2493" t="e">
            <v>#N/A</v>
          </cell>
          <cell r="AR2493" t="str">
            <v>PRS</v>
          </cell>
          <cell r="AS2493">
            <v>38</v>
          </cell>
          <cell r="AT2493">
            <v>0</v>
          </cell>
        </row>
        <row r="2494">
          <cell r="D2494" t="e">
            <v>#N/A</v>
          </cell>
          <cell r="AP2494" t="e">
            <v>#N/A</v>
          </cell>
          <cell r="AQ2494" t="e">
            <v>#N/A</v>
          </cell>
          <cell r="AR2494" t="e">
            <v>#N/A</v>
          </cell>
          <cell r="AS2494" t="e">
            <v>#N/A</v>
          </cell>
          <cell r="AT2494">
            <v>0</v>
          </cell>
        </row>
        <row r="2495">
          <cell r="D2495" t="e">
            <v>#N/A</v>
          </cell>
          <cell r="AP2495" t="e">
            <v>#N/A</v>
          </cell>
          <cell r="AQ2495" t="e">
            <v>#N/A</v>
          </cell>
          <cell r="AR2495" t="e">
            <v>#N/A</v>
          </cell>
          <cell r="AS2495" t="e">
            <v>#N/A</v>
          </cell>
          <cell r="AT2495">
            <v>0</v>
          </cell>
        </row>
        <row r="2496">
          <cell r="D2496" t="e">
            <v>#N/A</v>
          </cell>
          <cell r="AP2496" t="e">
            <v>#N/A</v>
          </cell>
          <cell r="AQ2496" t="e">
            <v>#N/A</v>
          </cell>
          <cell r="AR2496" t="e">
            <v>#N/A</v>
          </cell>
          <cell r="AS2496" t="e">
            <v>#N/A</v>
          </cell>
          <cell r="AT2496">
            <v>0</v>
          </cell>
        </row>
        <row r="2497">
          <cell r="D2497" t="e">
            <v>#N/A</v>
          </cell>
          <cell r="AP2497" t="e">
            <v>#N/A</v>
          </cell>
          <cell r="AQ2497" t="e">
            <v>#N/A</v>
          </cell>
          <cell r="AR2497" t="e">
            <v>#N/A</v>
          </cell>
          <cell r="AS2497" t="e">
            <v>#N/A</v>
          </cell>
          <cell r="AT2497">
            <v>0</v>
          </cell>
        </row>
        <row r="2498">
          <cell r="D2498" t="e">
            <v>#N/A</v>
          </cell>
          <cell r="AP2498" t="e">
            <v>#N/A</v>
          </cell>
          <cell r="AQ2498" t="e">
            <v>#N/A</v>
          </cell>
          <cell r="AR2498" t="e">
            <v>#N/A</v>
          </cell>
          <cell r="AS2498" t="e">
            <v>#N/A</v>
          </cell>
          <cell r="AT2498">
            <v>0</v>
          </cell>
        </row>
        <row r="2499">
          <cell r="D2499" t="e">
            <v>#N/A</v>
          </cell>
          <cell r="AP2499">
            <v>0</v>
          </cell>
          <cell r="AQ2499" t="e">
            <v>#N/A</v>
          </cell>
          <cell r="AR2499" t="str">
            <v>INJ</v>
          </cell>
          <cell r="AS2499">
            <v>15</v>
          </cell>
          <cell r="AT2499">
            <v>0</v>
          </cell>
        </row>
        <row r="2500">
          <cell r="D2500" t="e">
            <v>#N/A</v>
          </cell>
          <cell r="AP2500" t="e">
            <v>#N/A</v>
          </cell>
          <cell r="AQ2500" t="e">
            <v>#N/A</v>
          </cell>
          <cell r="AR2500" t="e">
            <v>#N/A</v>
          </cell>
          <cell r="AS2500" t="e">
            <v>#N/A</v>
          </cell>
          <cell r="AT250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C000"/>
  </sheetPr>
  <dimension ref="A1:Q1368"/>
  <sheetViews>
    <sheetView tabSelected="1" zoomScale="115" zoomScaleNormal="115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F19" sqref="F19"/>
    </sheetView>
  </sheetViews>
  <sheetFormatPr defaultRowHeight="15"/>
  <cols>
    <col min="1" max="1" width="25.85546875" style="39" bestFit="1" customWidth="1"/>
    <col min="2" max="2" width="12.140625" style="40" bestFit="1" customWidth="1"/>
    <col min="3" max="3" width="27.28515625" style="40" bestFit="1" customWidth="1"/>
    <col min="4" max="4" width="13.140625" style="41" bestFit="1" customWidth="1"/>
    <col min="5" max="5" width="17.85546875" style="42" bestFit="1" customWidth="1"/>
    <col min="6" max="6" width="15" style="43" bestFit="1" customWidth="1"/>
    <col min="7" max="7" width="18.7109375" style="44" bestFit="1" customWidth="1"/>
    <col min="8" max="8" width="14.42578125" style="43" bestFit="1" customWidth="1"/>
    <col min="9" max="9" width="10" style="43" bestFit="1" customWidth="1"/>
    <col min="10" max="10" width="11" style="43" bestFit="1" customWidth="1"/>
    <col min="11" max="11" width="13" style="45" bestFit="1" customWidth="1"/>
    <col min="12" max="12" width="14" style="42" bestFit="1" customWidth="1"/>
    <col min="13" max="13" width="20.140625" style="46" bestFit="1" customWidth="1"/>
    <col min="14" max="14" width="15.28515625" style="47" bestFit="1" customWidth="1"/>
    <col min="15" max="15" width="11.5703125" style="49" bestFit="1" customWidth="1"/>
    <col min="16" max="16" width="19.7109375" style="49" bestFit="1" customWidth="1"/>
    <col min="17" max="17" width="16.28515625" style="50" bestFit="1" customWidth="1"/>
    <col min="18" max="16384" width="9.140625" style="49"/>
  </cols>
  <sheetData>
    <row r="1" spans="1:17">
      <c r="N1" s="48" t="s">
        <v>2764</v>
      </c>
      <c r="P1" s="120" t="s">
        <v>3677</v>
      </c>
    </row>
    <row r="2" spans="1:17" ht="21" customHeight="1">
      <c r="M2" s="52"/>
      <c r="N2" s="53" t="s">
        <v>2765</v>
      </c>
      <c r="P2" s="121">
        <v>46265</v>
      </c>
      <c r="Q2" s="54"/>
    </row>
    <row r="3" spans="1:17" ht="46.5">
      <c r="A3" s="55" t="s">
        <v>326</v>
      </c>
      <c r="B3" s="56" t="s">
        <v>1934</v>
      </c>
      <c r="C3" s="56" t="s">
        <v>1936</v>
      </c>
      <c r="D3" s="57" t="s">
        <v>2552</v>
      </c>
      <c r="E3" s="58" t="s">
        <v>2555</v>
      </c>
      <c r="F3" s="59" t="s">
        <v>2881</v>
      </c>
      <c r="G3" s="60" t="s">
        <v>2458</v>
      </c>
      <c r="H3" s="61" t="s">
        <v>2430</v>
      </c>
      <c r="I3" s="61" t="s">
        <v>1867</v>
      </c>
      <c r="J3" s="61" t="s">
        <v>327</v>
      </c>
      <c r="K3" s="62" t="s">
        <v>2429</v>
      </c>
      <c r="L3" s="63">
        <v>20</v>
      </c>
      <c r="M3" s="64" t="s">
        <v>2562</v>
      </c>
      <c r="N3" s="65" t="s">
        <v>2763</v>
      </c>
      <c r="O3" s="66" t="s">
        <v>2628</v>
      </c>
      <c r="P3" s="67" t="s">
        <v>2767</v>
      </c>
      <c r="Q3" s="54" t="s">
        <v>1866</v>
      </c>
    </row>
    <row r="4" spans="1:17" ht="14.45" customHeight="1">
      <c r="A4" s="68">
        <v>19923</v>
      </c>
      <c r="B4" s="68" t="s">
        <v>5</v>
      </c>
      <c r="C4" s="68" t="s">
        <v>2061</v>
      </c>
      <c r="D4" s="43">
        <f>SUMIF(fo!C:C,A4,fo!U:U)</f>
        <v>0</v>
      </c>
      <c r="E4" s="42">
        <f>SUMIF(fo!C:C,A4,fo!T:T)</f>
        <v>0</v>
      </c>
      <c r="F4" s="43">
        <f>SUMIF(fo!C:C,A4,fo!Z:Z)</f>
        <v>0</v>
      </c>
      <c r="G4" s="44">
        <f t="shared" ref="G4:G67" si="0">SUM(E4:F4)</f>
        <v>0</v>
      </c>
      <c r="H4" s="43">
        <f t="shared" ref="H4:H67" si="1">G4/$L$3</f>
        <v>0</v>
      </c>
      <c r="I4" s="43">
        <f>SUMIF('dali wip-fg'!A:A,A4,'dali wip-fg'!F:F)</f>
        <v>0</v>
      </c>
      <c r="J4" s="69">
        <f>SUMIF('dali wip-fg'!A:A,C4,'dali wip-fg'!F:F)</f>
        <v>0</v>
      </c>
      <c r="K4" s="70">
        <f t="shared" ref="K4:K67" si="2">+I4+J4</f>
        <v>0</v>
      </c>
      <c r="L4" s="71" t="e">
        <f t="shared" ref="L4:L67" si="3">+K4/H4</f>
        <v>#DIV/0!</v>
      </c>
      <c r="N4" s="74" t="e">
        <f t="shared" ref="N4:N35" si="4">IF(L4&lt;6,"แดง",IF(AND(L4&gt;=7,L4&lt;=10),"เหลือง","อื่นๆ"))</f>
        <v>#DIV/0!</v>
      </c>
      <c r="O4" s="75">
        <f>SUMIFS(ord!$F:$F, ord!$C:$C,'check dali wipday'!A4, ord!$G:$G, "&gt;="&amp;DATE(2025,1,1), ord!$G:$G, "&lt;="&amp;$P$2)</f>
        <v>0</v>
      </c>
      <c r="P4" s="76">
        <f t="shared" ref="P4:P67" si="5">+K4-O4</f>
        <v>0</v>
      </c>
      <c r="Q4" s="77" t="str">
        <f>IF(_xlfn.MINIFS('ord check'!C:C,'ord check'!$A:$A,'check dali wipday'!A4,'ord check'!J:J,"&lt;0")=0,"",_xlfn.MINIFS('ord check'!C:C,'ord check'!A:A,'check dali wipday'!A4,'ord check'!J:J,"&lt;0"))</f>
        <v/>
      </c>
    </row>
    <row r="5" spans="1:17" ht="14.45" customHeight="1">
      <c r="A5" s="68">
        <v>1182003</v>
      </c>
      <c r="B5" s="68" t="s">
        <v>3</v>
      </c>
      <c r="C5" s="68" t="s">
        <v>517</v>
      </c>
      <c r="D5" s="43">
        <f>SUMIF(fo!C:C,A5,fo!U:U)</f>
        <v>0</v>
      </c>
      <c r="E5" s="42">
        <f>SUMIF(fo!C:C,A5,fo!T:T)</f>
        <v>0</v>
      </c>
      <c r="F5" s="43">
        <f>SUMIF(fo!C:C,A5,fo!Z:Z)</f>
        <v>0</v>
      </c>
      <c r="G5" s="44">
        <f t="shared" si="0"/>
        <v>0</v>
      </c>
      <c r="H5" s="43">
        <f t="shared" si="1"/>
        <v>0</v>
      </c>
      <c r="I5" s="43">
        <f>SUMIF('dali wip-fg'!A:A,A5,'dali wip-fg'!F:F)</f>
        <v>0</v>
      </c>
      <c r="J5" s="69">
        <f>SUMIF('dali wip-fg'!A:A,C5,'dali wip-fg'!F:F)</f>
        <v>0</v>
      </c>
      <c r="K5" s="70">
        <f t="shared" si="2"/>
        <v>0</v>
      </c>
      <c r="L5" s="78" t="e">
        <f t="shared" si="3"/>
        <v>#DIV/0!</v>
      </c>
      <c r="N5" s="74" t="e">
        <f t="shared" si="4"/>
        <v>#DIV/0!</v>
      </c>
      <c r="O5" s="75">
        <f>SUMIFS(ord!$F:$F, ord!$C:$C,'check dali wipday'!A5, ord!$G:$G, "&gt;="&amp;DATE(2025,1,1), ord!$G:$G, "&lt;="&amp;$P$2)</f>
        <v>0</v>
      </c>
      <c r="P5" s="76">
        <f t="shared" si="5"/>
        <v>0</v>
      </c>
      <c r="Q5" s="77" t="str">
        <f>IF(_xlfn.MINIFS('ord check'!C:C,'ord check'!$A:$A,'check dali wipday'!A5,'ord check'!J:J,"&lt;0")=0,"",_xlfn.MINIFS('ord check'!C:C,'ord check'!A:A,'check dali wipday'!A5,'ord check'!J:J,"&lt;0"))</f>
        <v/>
      </c>
    </row>
    <row r="6" spans="1:17" ht="14.45" customHeight="1">
      <c r="A6" s="68">
        <v>1182011</v>
      </c>
      <c r="B6" s="68" t="s">
        <v>24</v>
      </c>
      <c r="C6" s="68" t="s">
        <v>518</v>
      </c>
      <c r="D6" s="43">
        <f>SUMIF(fo!C:C,A6,fo!U:U)</f>
        <v>0</v>
      </c>
      <c r="E6" s="42">
        <f>SUMIF(fo!C:C,A6,fo!T:T)</f>
        <v>0</v>
      </c>
      <c r="F6" s="43">
        <f>SUMIF(fo!C:C,A6,fo!Z:Z)</f>
        <v>0</v>
      </c>
      <c r="G6" s="44">
        <f t="shared" si="0"/>
        <v>0</v>
      </c>
      <c r="H6" s="43">
        <f t="shared" si="1"/>
        <v>0</v>
      </c>
      <c r="I6" s="43">
        <f>SUMIF('dali wip-fg'!A:A,A6,'dali wip-fg'!F:F)</f>
        <v>0</v>
      </c>
      <c r="J6" s="69">
        <f>SUMIF('dali wip-fg'!A:A,C6,'dali wip-fg'!F:F)</f>
        <v>0</v>
      </c>
      <c r="K6" s="70">
        <f t="shared" si="2"/>
        <v>0</v>
      </c>
      <c r="L6" s="42" t="e">
        <f t="shared" si="3"/>
        <v>#DIV/0!</v>
      </c>
      <c r="N6" s="74" t="e">
        <f t="shared" si="4"/>
        <v>#DIV/0!</v>
      </c>
      <c r="O6" s="75">
        <f>SUMIFS(ord!$F:$F, ord!$C:$C,'check dali wipday'!A6, ord!$G:$G, "&gt;="&amp;DATE(2025,1,1), ord!$G:$G, "&lt;="&amp;$P$2)</f>
        <v>0</v>
      </c>
      <c r="P6" s="76">
        <f t="shared" si="5"/>
        <v>0</v>
      </c>
      <c r="Q6" s="77" t="str">
        <f>IF(_xlfn.MINIFS('ord check'!C:C,'ord check'!$A:$A,'check dali wipday'!A6,'ord check'!J:J,"&lt;0")=0,"",_xlfn.MINIFS('ord check'!C:C,'ord check'!A:A,'check dali wipday'!A6,'ord check'!J:J,"&lt;0"))</f>
        <v/>
      </c>
    </row>
    <row r="7" spans="1:17" ht="14.45" customHeight="1">
      <c r="A7" s="68">
        <v>1184469</v>
      </c>
      <c r="B7" s="68" t="s">
        <v>3</v>
      </c>
      <c r="C7" s="68" t="s">
        <v>519</v>
      </c>
      <c r="D7" s="43">
        <f>SUMIF(fo!C:C,A7,fo!U:U)</f>
        <v>0</v>
      </c>
      <c r="E7" s="42">
        <f>SUMIF(fo!C:C,A7,fo!T:T)</f>
        <v>0</v>
      </c>
      <c r="F7" s="43">
        <f>SUMIF(fo!C:C,A7,fo!Z:Z)</f>
        <v>0</v>
      </c>
      <c r="G7" s="44">
        <f t="shared" si="0"/>
        <v>0</v>
      </c>
      <c r="H7" s="43">
        <f t="shared" si="1"/>
        <v>0</v>
      </c>
      <c r="I7" s="43">
        <f>SUMIF('dali wip-fg'!A:A,A7,'dali wip-fg'!F:F)</f>
        <v>0</v>
      </c>
      <c r="J7" s="69">
        <f>SUMIF('dali wip-fg'!A:A,C7,'dali wip-fg'!F:F)</f>
        <v>0</v>
      </c>
      <c r="K7" s="70">
        <f t="shared" si="2"/>
        <v>0</v>
      </c>
      <c r="L7" s="42" t="e">
        <f t="shared" si="3"/>
        <v>#DIV/0!</v>
      </c>
      <c r="N7" s="74" t="e">
        <f t="shared" si="4"/>
        <v>#DIV/0!</v>
      </c>
      <c r="O7" s="75">
        <f>SUMIFS(ord!$F:$F, ord!$C:$C,'check dali wipday'!A7, ord!$G:$G, "&gt;="&amp;DATE(2025,1,1), ord!$G:$G, "&lt;="&amp;$P$2)</f>
        <v>0</v>
      </c>
      <c r="P7" s="76">
        <f t="shared" si="5"/>
        <v>0</v>
      </c>
      <c r="Q7" s="77" t="str">
        <f>IF(_xlfn.MINIFS('ord check'!C:C,'ord check'!$A:$A,'check dali wipday'!A7,'ord check'!J:J,"&lt;0")=0,"",_xlfn.MINIFS('ord check'!C:C,'ord check'!A:A,'check dali wipday'!A7,'ord check'!J:J,"&lt;0"))</f>
        <v/>
      </c>
    </row>
    <row r="8" spans="1:17" ht="14.45" customHeight="1">
      <c r="A8" s="68">
        <v>1189300</v>
      </c>
      <c r="B8" s="68" t="s">
        <v>3</v>
      </c>
      <c r="C8" s="68" t="s">
        <v>520</v>
      </c>
      <c r="D8" s="43">
        <f>SUMIF(fo!C:C,A8,fo!U:U)</f>
        <v>0</v>
      </c>
      <c r="E8" s="42">
        <f>SUMIF(fo!C:C,A8,fo!T:T)</f>
        <v>0</v>
      </c>
      <c r="F8" s="43">
        <f>SUMIF(fo!C:C,A8,fo!Z:Z)</f>
        <v>0</v>
      </c>
      <c r="G8" s="44">
        <f t="shared" si="0"/>
        <v>0</v>
      </c>
      <c r="H8" s="43">
        <f t="shared" si="1"/>
        <v>0</v>
      </c>
      <c r="I8" s="43">
        <f>SUMIF('dali wip-fg'!A:A,A8,'dali wip-fg'!F:F)</f>
        <v>0</v>
      </c>
      <c r="J8" s="69">
        <f>SUMIF('dali wip-fg'!A:A,C8,'dali wip-fg'!F:F)</f>
        <v>0</v>
      </c>
      <c r="K8" s="70">
        <f t="shared" si="2"/>
        <v>0</v>
      </c>
      <c r="L8" s="42" t="e">
        <f t="shared" si="3"/>
        <v>#DIV/0!</v>
      </c>
      <c r="N8" s="74" t="e">
        <f t="shared" si="4"/>
        <v>#DIV/0!</v>
      </c>
      <c r="O8" s="75">
        <f>SUMIFS(ord!$F:$F, ord!$C:$C,'check dali wipday'!A8, ord!$G:$G, "&gt;="&amp;DATE(2025,1,1), ord!$G:$G, "&lt;="&amp;$P$2)</f>
        <v>0</v>
      </c>
      <c r="P8" s="76">
        <f t="shared" si="5"/>
        <v>0</v>
      </c>
      <c r="Q8" s="77" t="str">
        <f>IF(_xlfn.MINIFS('ord check'!C:C,'ord check'!$A:$A,'check dali wipday'!A8,'ord check'!J:J,"&lt;0")=0,"",_xlfn.MINIFS('ord check'!C:C,'ord check'!A:A,'check dali wipday'!A8,'ord check'!J:J,"&lt;0"))</f>
        <v/>
      </c>
    </row>
    <row r="9" spans="1:17" ht="14.45" customHeight="1">
      <c r="A9" s="68">
        <v>1189988</v>
      </c>
      <c r="B9" s="68" t="s">
        <v>3</v>
      </c>
      <c r="C9" s="68" t="s">
        <v>521</v>
      </c>
      <c r="D9" s="43">
        <f>SUMIF(fo!C:C,A9,fo!U:U)</f>
        <v>0</v>
      </c>
      <c r="E9" s="42">
        <f>SUMIF(fo!C:C,A9,fo!T:T)</f>
        <v>0</v>
      </c>
      <c r="F9" s="43">
        <f>SUMIF(fo!C:C,A9,fo!Z:Z)</f>
        <v>0</v>
      </c>
      <c r="G9" s="44">
        <f t="shared" si="0"/>
        <v>0</v>
      </c>
      <c r="H9" s="43">
        <f t="shared" si="1"/>
        <v>0</v>
      </c>
      <c r="I9" s="43">
        <f>SUMIF('dali wip-fg'!A:A,A9,'dali wip-fg'!F:F)</f>
        <v>0</v>
      </c>
      <c r="J9" s="69">
        <f>SUMIF('dali wip-fg'!A:A,C9,'dali wip-fg'!F:F)</f>
        <v>0</v>
      </c>
      <c r="K9" s="70">
        <f t="shared" si="2"/>
        <v>0</v>
      </c>
      <c r="L9" s="42" t="e">
        <f t="shared" si="3"/>
        <v>#DIV/0!</v>
      </c>
      <c r="N9" s="74" t="e">
        <f t="shared" si="4"/>
        <v>#DIV/0!</v>
      </c>
      <c r="O9" s="75">
        <f>SUMIFS(ord!$F:$F, ord!$C:$C,'check dali wipday'!A9, ord!$G:$G, "&gt;="&amp;DATE(2025,1,1), ord!$G:$G, "&lt;="&amp;$P$2)</f>
        <v>0</v>
      </c>
      <c r="P9" s="76">
        <f t="shared" si="5"/>
        <v>0</v>
      </c>
      <c r="Q9" s="77" t="str">
        <f>IF(_xlfn.MINIFS('ord check'!C:C,'ord check'!$A:$A,'check dali wipday'!A9,'ord check'!J:J,"&lt;0")=0,"",_xlfn.MINIFS('ord check'!C:C,'ord check'!A:A,'check dali wipday'!A9,'ord check'!J:J,"&lt;0"))</f>
        <v/>
      </c>
    </row>
    <row r="10" spans="1:17" ht="14.45" customHeight="1">
      <c r="A10" s="68">
        <v>5848516</v>
      </c>
      <c r="B10" s="68" t="s">
        <v>5</v>
      </c>
      <c r="C10" s="68" t="s">
        <v>2396</v>
      </c>
      <c r="D10" s="43">
        <f>SUMIF(fo!C:C,A10,fo!U:U)</f>
        <v>0</v>
      </c>
      <c r="E10" s="42">
        <f>SUMIF(fo!C:C,A10,fo!T:T)</f>
        <v>0</v>
      </c>
      <c r="F10" s="43">
        <f>SUMIF(fo!C:C,A10,fo!Z:Z)</f>
        <v>0</v>
      </c>
      <c r="G10" s="44">
        <f t="shared" si="0"/>
        <v>0</v>
      </c>
      <c r="H10" s="43">
        <f t="shared" si="1"/>
        <v>0</v>
      </c>
      <c r="I10" s="43">
        <f>SUMIF('dali wip-fg'!A:A,A10,'dali wip-fg'!F:F)</f>
        <v>0</v>
      </c>
      <c r="J10" s="69">
        <f>SUMIF('dali wip-fg'!A:A,C10,'dali wip-fg'!F:F)</f>
        <v>0</v>
      </c>
      <c r="K10" s="70">
        <f t="shared" si="2"/>
        <v>0</v>
      </c>
      <c r="L10" s="42" t="e">
        <f t="shared" si="3"/>
        <v>#DIV/0!</v>
      </c>
      <c r="N10" s="74" t="e">
        <f t="shared" si="4"/>
        <v>#DIV/0!</v>
      </c>
      <c r="O10" s="75">
        <f>SUMIFS(ord!$F:$F, ord!$C:$C,'check dali wipday'!A10, ord!$G:$G, "&gt;="&amp;DATE(2025,1,1), ord!$G:$G, "&lt;="&amp;$P$2)</f>
        <v>0</v>
      </c>
      <c r="P10" s="76">
        <f t="shared" si="5"/>
        <v>0</v>
      </c>
      <c r="Q10" s="77" t="str">
        <f>IF(_xlfn.MINIFS('ord check'!C:C,'ord check'!$A:$A,'check dali wipday'!A10,'ord check'!J:J,"&lt;0")=0,"",_xlfn.MINIFS('ord check'!C:C,'ord check'!A:A,'check dali wipday'!A10,'ord check'!J:J,"&lt;0"))</f>
        <v/>
      </c>
    </row>
    <row r="11" spans="1:17" ht="14.45" customHeight="1">
      <c r="A11" s="68">
        <v>97215052</v>
      </c>
      <c r="B11" s="68" t="s">
        <v>24</v>
      </c>
      <c r="C11" s="68" t="s">
        <v>523</v>
      </c>
      <c r="D11" s="43">
        <f>SUMIF(fo!C:C,A11,fo!U:U)</f>
        <v>0</v>
      </c>
      <c r="E11" s="42">
        <f>SUMIF(fo!C:C,A11,fo!T:T)</f>
        <v>0</v>
      </c>
      <c r="F11" s="43">
        <f>SUMIF(fo!C:C,A11,fo!Z:Z)</f>
        <v>0</v>
      </c>
      <c r="G11" s="44">
        <f t="shared" si="0"/>
        <v>0</v>
      </c>
      <c r="H11" s="43">
        <f t="shared" si="1"/>
        <v>0</v>
      </c>
      <c r="I11" s="43">
        <f>SUMIF('dali wip-fg'!A:A,A11,'dali wip-fg'!F:F)</f>
        <v>0</v>
      </c>
      <c r="J11" s="69">
        <f>SUMIF('dali wip-fg'!A:A,C11,'dali wip-fg'!F:F)</f>
        <v>0</v>
      </c>
      <c r="K11" s="70">
        <f t="shared" si="2"/>
        <v>0</v>
      </c>
      <c r="L11" s="42" t="e">
        <f t="shared" si="3"/>
        <v>#DIV/0!</v>
      </c>
      <c r="N11" s="74" t="e">
        <f t="shared" si="4"/>
        <v>#DIV/0!</v>
      </c>
      <c r="O11" s="75">
        <f>SUMIFS(ord!$F:$F, ord!$C:$C,'check dali wipday'!A11, ord!$G:$G, "&gt;="&amp;DATE(2025,1,1), ord!$G:$G, "&lt;="&amp;$P$2)</f>
        <v>0</v>
      </c>
      <c r="P11" s="76">
        <f t="shared" si="5"/>
        <v>0</v>
      </c>
      <c r="Q11" s="77" t="str">
        <f>IF(_xlfn.MINIFS('ord check'!C:C,'ord check'!$A:$A,'check dali wipday'!A11,'ord check'!J:J,"&lt;0")=0,"",_xlfn.MINIFS('ord check'!C:C,'ord check'!A:A,'check dali wipday'!A11,'ord check'!J:J,"&lt;0"))</f>
        <v/>
      </c>
    </row>
    <row r="12" spans="1:17" ht="14.45" customHeight="1">
      <c r="A12" s="68">
        <v>97235925</v>
      </c>
      <c r="B12" s="68" t="s">
        <v>24</v>
      </c>
      <c r="C12" s="68" t="s">
        <v>524</v>
      </c>
      <c r="D12" s="43">
        <f>SUMIF(fo!C:C,A12,fo!U:U)</f>
        <v>0</v>
      </c>
      <c r="E12" s="42">
        <f>SUMIF(fo!C:C,A12,fo!T:T)</f>
        <v>0</v>
      </c>
      <c r="F12" s="43">
        <f>SUMIF(fo!C:C,A12,fo!Z:Z)</f>
        <v>0</v>
      </c>
      <c r="G12" s="44">
        <f t="shared" si="0"/>
        <v>0</v>
      </c>
      <c r="H12" s="43">
        <f t="shared" si="1"/>
        <v>0</v>
      </c>
      <c r="I12" s="43">
        <f>SUMIF('dali wip-fg'!A:A,A12,'dali wip-fg'!F:F)</f>
        <v>1868</v>
      </c>
      <c r="J12" s="69">
        <f>SUMIF('dali wip-fg'!A:A,C12,'dali wip-fg'!F:F)</f>
        <v>0</v>
      </c>
      <c r="K12" s="70">
        <f t="shared" si="2"/>
        <v>1868</v>
      </c>
      <c r="L12" s="42" t="e">
        <f t="shared" si="3"/>
        <v>#DIV/0!</v>
      </c>
      <c r="N12" s="74" t="e">
        <f t="shared" si="4"/>
        <v>#DIV/0!</v>
      </c>
      <c r="O12" s="75">
        <f>SUMIFS(ord!$F:$F, ord!$C:$C,'check dali wipday'!A12, ord!$G:$G, "&gt;="&amp;DATE(2025,1,1), ord!$G:$G, "&lt;="&amp;$P$2)</f>
        <v>0</v>
      </c>
      <c r="P12" s="76">
        <f t="shared" si="5"/>
        <v>1868</v>
      </c>
      <c r="Q12" s="77" t="str">
        <f>IF(_xlfn.MINIFS('ord check'!C:C,'ord check'!$A:$A,'check dali wipday'!A12,'ord check'!J:J,"&lt;0")=0,"",_xlfn.MINIFS('ord check'!C:C,'ord check'!A:A,'check dali wipday'!A12,'ord check'!J:J,"&lt;0"))</f>
        <v/>
      </c>
    </row>
    <row r="13" spans="1:17" ht="14.45" customHeight="1">
      <c r="A13" s="68">
        <v>97946549</v>
      </c>
      <c r="B13" s="68" t="s">
        <v>24</v>
      </c>
      <c r="C13" s="68" t="s">
        <v>525</v>
      </c>
      <c r="D13" s="43">
        <f>SUMIF(fo!C:C,A13,fo!U:U)</f>
        <v>0</v>
      </c>
      <c r="E13" s="42">
        <f>SUMIF(fo!C:C,A13,fo!T:T)</f>
        <v>0</v>
      </c>
      <c r="F13" s="43">
        <f>SUMIF(fo!C:C,A13,fo!Z:Z)</f>
        <v>0</v>
      </c>
      <c r="G13" s="44">
        <f t="shared" si="0"/>
        <v>0</v>
      </c>
      <c r="H13" s="43">
        <f t="shared" si="1"/>
        <v>0</v>
      </c>
      <c r="I13" s="43">
        <f>SUMIF('dali wip-fg'!A:A,A13,'dali wip-fg'!F:F)</f>
        <v>51</v>
      </c>
      <c r="J13" s="69">
        <f>SUMIF('dali wip-fg'!A:A,C13,'dali wip-fg'!F:F)</f>
        <v>0</v>
      </c>
      <c r="K13" s="70">
        <f t="shared" si="2"/>
        <v>51</v>
      </c>
      <c r="L13" s="42" t="e">
        <f t="shared" si="3"/>
        <v>#DIV/0!</v>
      </c>
      <c r="N13" s="74" t="e">
        <f t="shared" si="4"/>
        <v>#DIV/0!</v>
      </c>
      <c r="O13" s="75">
        <f>SUMIFS(ord!$F:$F, ord!$C:$C,'check dali wipday'!A13, ord!$G:$G, "&gt;="&amp;DATE(2025,1,1), ord!$G:$G, "&lt;="&amp;$P$2)</f>
        <v>0</v>
      </c>
      <c r="P13" s="76">
        <f t="shared" si="5"/>
        <v>51</v>
      </c>
      <c r="Q13" s="77" t="str">
        <f>IF(_xlfn.MINIFS('ord check'!C:C,'ord check'!$A:$A,'check dali wipday'!A13,'ord check'!J:J,"&lt;0")=0,"",_xlfn.MINIFS('ord check'!C:C,'ord check'!A:A,'check dali wipday'!A13,'ord check'!J:J,"&lt;0"))</f>
        <v/>
      </c>
    </row>
    <row r="14" spans="1:17" ht="14.45" customHeight="1">
      <c r="A14" s="68">
        <v>97946803</v>
      </c>
      <c r="B14" s="68" t="s">
        <v>24</v>
      </c>
      <c r="C14" s="68" t="s">
        <v>526</v>
      </c>
      <c r="D14" s="43">
        <f>SUMIF(fo!C:C,A14,fo!U:U)</f>
        <v>0</v>
      </c>
      <c r="E14" s="42">
        <f>SUMIF(fo!C:C,A14,fo!T:T)</f>
        <v>0</v>
      </c>
      <c r="F14" s="43">
        <f>SUMIF(fo!C:C,A14,fo!Z:Z)</f>
        <v>0</v>
      </c>
      <c r="G14" s="44">
        <f t="shared" si="0"/>
        <v>0</v>
      </c>
      <c r="H14" s="43">
        <f t="shared" si="1"/>
        <v>0</v>
      </c>
      <c r="I14" s="43">
        <f>SUMIF('dali wip-fg'!A:A,A14,'dali wip-fg'!F:F)</f>
        <v>0</v>
      </c>
      <c r="J14" s="69">
        <f>SUMIF('dali wip-fg'!A:A,C14,'dali wip-fg'!F:F)</f>
        <v>0</v>
      </c>
      <c r="K14" s="70">
        <f t="shared" si="2"/>
        <v>0</v>
      </c>
      <c r="L14" s="42" t="e">
        <f t="shared" si="3"/>
        <v>#DIV/0!</v>
      </c>
      <c r="N14" s="74" t="e">
        <f t="shared" si="4"/>
        <v>#DIV/0!</v>
      </c>
      <c r="O14" s="75">
        <f>SUMIFS(ord!$F:$F, ord!$C:$C,'check dali wipday'!A14, ord!$G:$G, "&gt;="&amp;DATE(2025,1,1), ord!$G:$G, "&lt;="&amp;$P$2)</f>
        <v>0</v>
      </c>
      <c r="P14" s="76">
        <f t="shared" si="5"/>
        <v>0</v>
      </c>
      <c r="Q14" s="77" t="str">
        <f>IF(_xlfn.MINIFS('ord check'!C:C,'ord check'!$A:$A,'check dali wipday'!A14,'ord check'!J:J,"&lt;0")=0,"",_xlfn.MINIFS('ord check'!C:C,'ord check'!A:A,'check dali wipday'!A14,'ord check'!J:J,"&lt;0"))</f>
        <v/>
      </c>
    </row>
    <row r="15" spans="1:17" ht="14.45" customHeight="1">
      <c r="A15" s="68">
        <v>98181937</v>
      </c>
      <c r="B15" s="68" t="s">
        <v>5</v>
      </c>
      <c r="C15" s="68" t="s">
        <v>2237</v>
      </c>
      <c r="D15" s="43">
        <f>SUMIF(fo!C:C,A15,fo!U:U)</f>
        <v>0</v>
      </c>
      <c r="E15" s="42">
        <f>SUMIF(fo!C:C,A15,fo!T:T)</f>
        <v>0</v>
      </c>
      <c r="F15" s="43">
        <f>SUMIF(fo!C:C,A15,fo!Z:Z)</f>
        <v>0</v>
      </c>
      <c r="G15" s="44">
        <f t="shared" si="0"/>
        <v>0</v>
      </c>
      <c r="H15" s="43">
        <f t="shared" si="1"/>
        <v>0</v>
      </c>
      <c r="I15" s="43">
        <f>SUMIF('dali wip-fg'!A:A,A15,'dali wip-fg'!F:F)</f>
        <v>0</v>
      </c>
      <c r="J15" s="69">
        <f>SUMIF('dali wip-fg'!A:A,C15,'dali wip-fg'!F:F)</f>
        <v>0</v>
      </c>
      <c r="K15" s="70">
        <f t="shared" si="2"/>
        <v>0</v>
      </c>
      <c r="L15" s="42" t="e">
        <f t="shared" si="3"/>
        <v>#DIV/0!</v>
      </c>
      <c r="M15" s="49"/>
      <c r="N15" s="74" t="e">
        <f t="shared" si="4"/>
        <v>#DIV/0!</v>
      </c>
      <c r="O15" s="75">
        <f>SUMIFS(ord!$F:$F, ord!$C:$C,'check dali wipday'!A15, ord!$G:$G, "&gt;="&amp;DATE(2025,1,1), ord!$G:$G, "&lt;="&amp;$P$2)</f>
        <v>0</v>
      </c>
      <c r="P15" s="76">
        <f t="shared" si="5"/>
        <v>0</v>
      </c>
      <c r="Q15" s="77" t="str">
        <f>IF(_xlfn.MINIFS('ord check'!C:C,'ord check'!$A:$A,'check dali wipday'!A15,'ord check'!J:J,"&lt;0")=0,"",_xlfn.MINIFS('ord check'!C:C,'ord check'!A:A,'check dali wipday'!A15,'ord check'!J:J,"&lt;0"))</f>
        <v/>
      </c>
    </row>
    <row r="16" spans="1:17" ht="14.45" customHeight="1">
      <c r="A16" s="68">
        <v>322954801</v>
      </c>
      <c r="B16" s="68" t="s">
        <v>5</v>
      </c>
      <c r="C16" s="68" t="s">
        <v>2065</v>
      </c>
      <c r="D16" s="43">
        <f>SUMIF(fo!C:C,A16,fo!U:U)</f>
        <v>0</v>
      </c>
      <c r="E16" s="42">
        <f>SUMIF(fo!C:C,A16,fo!T:T)</f>
        <v>0</v>
      </c>
      <c r="F16" s="43">
        <f>SUMIF(fo!C:C,A16,fo!Z:Z)</f>
        <v>0</v>
      </c>
      <c r="G16" s="44">
        <f t="shared" si="0"/>
        <v>0</v>
      </c>
      <c r="H16" s="43">
        <f t="shared" si="1"/>
        <v>0</v>
      </c>
      <c r="I16" s="43">
        <f>SUMIF('dali wip-fg'!A:A,A16,'dali wip-fg'!F:F)</f>
        <v>0</v>
      </c>
      <c r="J16" s="69">
        <f>SUMIF('dali wip-fg'!A:A,C16,'dali wip-fg'!F:F)</f>
        <v>0</v>
      </c>
      <c r="K16" s="70">
        <f t="shared" si="2"/>
        <v>0</v>
      </c>
      <c r="L16" s="42" t="e">
        <f t="shared" si="3"/>
        <v>#DIV/0!</v>
      </c>
      <c r="N16" s="74" t="e">
        <f t="shared" si="4"/>
        <v>#DIV/0!</v>
      </c>
      <c r="O16" s="75">
        <f>SUMIFS(ord!$F:$F, ord!$C:$C,'check dali wipday'!A16, ord!$G:$G, "&gt;="&amp;DATE(2025,1,1), ord!$G:$G, "&lt;="&amp;$P$2)</f>
        <v>0</v>
      </c>
      <c r="P16" s="76">
        <f t="shared" si="5"/>
        <v>0</v>
      </c>
      <c r="Q16" s="77" t="str">
        <f>IF(_xlfn.MINIFS('ord check'!C:C,'ord check'!$A:$A,'check dali wipday'!A16,'ord check'!J:J,"&lt;0")=0,"",_xlfn.MINIFS('ord check'!C:C,'ord check'!A:A,'check dali wipday'!A16,'ord check'!J:J,"&lt;0"))</f>
        <v/>
      </c>
    </row>
    <row r="17" spans="1:17" ht="14.45" customHeight="1">
      <c r="A17" s="68">
        <v>334516500</v>
      </c>
      <c r="B17" s="68" t="s">
        <v>5</v>
      </c>
      <c r="C17" s="68" t="s">
        <v>2069</v>
      </c>
      <c r="D17" s="43">
        <f>SUMIF(fo!C:C,A17,fo!U:U)</f>
        <v>0</v>
      </c>
      <c r="E17" s="42">
        <f>SUMIF(fo!C:C,A17,fo!T:T)</f>
        <v>0</v>
      </c>
      <c r="F17" s="43">
        <f>SUMIF(fo!C:C,A17,fo!Z:Z)</f>
        <v>0</v>
      </c>
      <c r="G17" s="44">
        <f t="shared" si="0"/>
        <v>0</v>
      </c>
      <c r="H17" s="43">
        <f t="shared" si="1"/>
        <v>0</v>
      </c>
      <c r="I17" s="43">
        <f>SUMIF('dali wip-fg'!A:A,A17,'dali wip-fg'!F:F)</f>
        <v>0</v>
      </c>
      <c r="J17" s="69">
        <f>SUMIF('dali wip-fg'!A:A,C17,'dali wip-fg'!F:F)</f>
        <v>0</v>
      </c>
      <c r="K17" s="70">
        <f t="shared" si="2"/>
        <v>0</v>
      </c>
      <c r="L17" s="42" t="e">
        <f t="shared" si="3"/>
        <v>#DIV/0!</v>
      </c>
      <c r="M17" s="49"/>
      <c r="N17" s="74" t="e">
        <f t="shared" si="4"/>
        <v>#DIV/0!</v>
      </c>
      <c r="O17" s="75">
        <f>SUMIFS(ord!$F:$F, ord!$C:$C,'check dali wipday'!A17, ord!$G:$G, "&gt;="&amp;DATE(2025,1,1), ord!$G:$G, "&lt;="&amp;$P$2)</f>
        <v>0</v>
      </c>
      <c r="P17" s="76">
        <f t="shared" si="5"/>
        <v>0</v>
      </c>
      <c r="Q17" s="77" t="str">
        <f>IF(_xlfn.MINIFS('ord check'!C:C,'ord check'!$A:$A,'check dali wipday'!A17,'ord check'!J:J,"&lt;0")=0,"",_xlfn.MINIFS('ord check'!C:C,'ord check'!A:A,'check dali wipday'!A17,'ord check'!J:J,"&lt;0"))</f>
        <v/>
      </c>
    </row>
    <row r="18" spans="1:17" ht="14.45" customHeight="1">
      <c r="A18" s="68">
        <v>975579810</v>
      </c>
      <c r="B18" s="68" t="s">
        <v>5</v>
      </c>
      <c r="C18" s="68" t="s">
        <v>2426</v>
      </c>
      <c r="D18" s="43">
        <f>SUMIF(fo!C:C,A18,fo!U:U)</f>
        <v>0</v>
      </c>
      <c r="E18" s="42">
        <f>SUMIF(fo!C:C,A18,fo!T:T)</f>
        <v>0</v>
      </c>
      <c r="F18" s="43">
        <f>SUMIF(fo!C:C,A18,fo!Z:Z)</f>
        <v>0</v>
      </c>
      <c r="G18" s="44">
        <f t="shared" si="0"/>
        <v>0</v>
      </c>
      <c r="H18" s="43">
        <f t="shared" si="1"/>
        <v>0</v>
      </c>
      <c r="I18" s="43">
        <f>SUMIF('dali wip-fg'!A:A,A18,'dali wip-fg'!F:F)</f>
        <v>0</v>
      </c>
      <c r="J18" s="69">
        <f>SUMIF('dali wip-fg'!A:A,C18,'dali wip-fg'!F:F)</f>
        <v>0</v>
      </c>
      <c r="K18" s="70">
        <f t="shared" si="2"/>
        <v>0</v>
      </c>
      <c r="L18" s="42" t="e">
        <f t="shared" si="3"/>
        <v>#DIV/0!</v>
      </c>
      <c r="N18" s="74" t="e">
        <f t="shared" si="4"/>
        <v>#DIV/0!</v>
      </c>
      <c r="O18" s="75">
        <f>SUMIFS(ord!$F:$F, ord!$C:$C,'check dali wipday'!A18, ord!$G:$G, "&gt;="&amp;DATE(2025,1,1), ord!$G:$G, "&lt;="&amp;$P$2)</f>
        <v>0</v>
      </c>
      <c r="P18" s="76">
        <f t="shared" si="5"/>
        <v>0</v>
      </c>
      <c r="Q18" s="77" t="str">
        <f>IF(_xlfn.MINIFS('ord check'!C:C,'ord check'!$A:$A,'check dali wipday'!A18,'ord check'!J:J,"&lt;0")=0,"",_xlfn.MINIFS('ord check'!C:C,'ord check'!A:A,'check dali wipday'!A18,'ord check'!J:J,"&lt;0"))</f>
        <v/>
      </c>
    </row>
    <row r="19" spans="1:17" ht="14.45" customHeight="1">
      <c r="A19" s="68">
        <v>1209421300</v>
      </c>
      <c r="B19" s="68" t="s">
        <v>5</v>
      </c>
      <c r="C19" s="68" t="s">
        <v>2418</v>
      </c>
      <c r="D19" s="43">
        <f>SUMIF(fo!C:C,A19,fo!U:U)</f>
        <v>0</v>
      </c>
      <c r="E19" s="42">
        <f>SUMIF(fo!C:C,A19,fo!T:T)</f>
        <v>0</v>
      </c>
      <c r="F19" s="43">
        <f>SUMIF(fo!C:C,A19,fo!Z:Z)</f>
        <v>0</v>
      </c>
      <c r="G19" s="44">
        <f t="shared" si="0"/>
        <v>0</v>
      </c>
      <c r="H19" s="43">
        <f t="shared" si="1"/>
        <v>0</v>
      </c>
      <c r="I19" s="43">
        <f>SUMIF('dali wip-fg'!A:A,A19,'dali wip-fg'!F:F)</f>
        <v>0</v>
      </c>
      <c r="J19" s="69">
        <f>SUMIF('dali wip-fg'!A:A,C19,'dali wip-fg'!F:F)</f>
        <v>0</v>
      </c>
      <c r="K19" s="70">
        <f t="shared" si="2"/>
        <v>0</v>
      </c>
      <c r="L19" s="42" t="e">
        <f t="shared" si="3"/>
        <v>#DIV/0!</v>
      </c>
      <c r="N19" s="74" t="e">
        <f t="shared" si="4"/>
        <v>#DIV/0!</v>
      </c>
      <c r="O19" s="75">
        <f>SUMIFS(ord!$F:$F, ord!$C:$C,'check dali wipday'!A19, ord!$G:$G, "&gt;="&amp;DATE(2025,1,1), ord!$G:$G, "&lt;="&amp;$P$2)</f>
        <v>0</v>
      </c>
      <c r="P19" s="76">
        <f t="shared" si="5"/>
        <v>0</v>
      </c>
      <c r="Q19" s="77" t="str">
        <f>IF(_xlfn.MINIFS('ord check'!C:C,'ord check'!$A:$A,'check dali wipday'!A19,'ord check'!J:J,"&lt;0")=0,"",_xlfn.MINIFS('ord check'!C:C,'ord check'!A:A,'check dali wipday'!A19,'ord check'!J:J,"&lt;0"))</f>
        <v/>
      </c>
    </row>
    <row r="20" spans="1:17" ht="14.45" customHeight="1">
      <c r="A20" s="79">
        <v>1511720971</v>
      </c>
      <c r="B20" s="68" t="s">
        <v>3</v>
      </c>
      <c r="C20" s="68" t="s">
        <v>529</v>
      </c>
      <c r="D20" s="43">
        <f>SUMIF(fo!C:C,A20,fo!U:U)</f>
        <v>408</v>
      </c>
      <c r="E20" s="42">
        <f>SUMIF(fo!C:C,A20,fo!T:T)</f>
        <v>1704</v>
      </c>
      <c r="F20" s="43">
        <f>SUMIF(fo!C:C,A20,fo!Z:Z)</f>
        <v>337</v>
      </c>
      <c r="G20" s="44">
        <f t="shared" si="0"/>
        <v>2041</v>
      </c>
      <c r="H20" s="43">
        <f t="shared" si="1"/>
        <v>102.05</v>
      </c>
      <c r="I20" s="43">
        <f>SUMIF('dali wip-fg'!A:A,A20,'dali wip-fg'!F:F)</f>
        <v>274</v>
      </c>
      <c r="J20" s="69">
        <f>SUMIF('dali wip-fg'!A:A,C20,'dali wip-fg'!F:F)</f>
        <v>767</v>
      </c>
      <c r="K20" s="70">
        <f t="shared" si="2"/>
        <v>1041</v>
      </c>
      <c r="L20" s="42">
        <f t="shared" si="3"/>
        <v>10.200881920627143</v>
      </c>
      <c r="N20" s="74" t="str">
        <f t="shared" si="4"/>
        <v>อื่นๆ</v>
      </c>
      <c r="O20" s="75">
        <f>SUMIFS(ord!$F:$F, ord!$C:$C,'check dali wipday'!A20, ord!$G:$G, "&gt;="&amp;DATE(2025,1,1), ord!$G:$G, "&lt;="&amp;$P$2)</f>
        <v>704</v>
      </c>
      <c r="P20" s="76">
        <f t="shared" si="5"/>
        <v>337</v>
      </c>
      <c r="Q20" s="77" t="str">
        <f>IF(_xlfn.MINIFS('ord check'!C:C,'ord check'!$A:$A,'check dali wipday'!A20,'ord check'!J:J,"&lt;0")=0,"",_xlfn.MINIFS('ord check'!C:C,'ord check'!A:A,'check dali wipday'!A20,'ord check'!J:J,"&lt;0"))</f>
        <v/>
      </c>
    </row>
    <row r="21" spans="1:17" ht="14.45" customHeight="1">
      <c r="A21" s="68">
        <v>1609538141</v>
      </c>
      <c r="B21" s="68" t="s">
        <v>5</v>
      </c>
      <c r="C21" s="68" t="s">
        <v>2030</v>
      </c>
      <c r="D21" s="43">
        <f>SUMIF(fo!C:C,A21,fo!U:U)</f>
        <v>0</v>
      </c>
      <c r="E21" s="42">
        <f>SUMIF(fo!C:C,A21,fo!T:T)</f>
        <v>0</v>
      </c>
      <c r="F21" s="43">
        <f>SUMIF(fo!C:C,A21,fo!Z:Z)</f>
        <v>0</v>
      </c>
      <c r="G21" s="44">
        <f t="shared" si="0"/>
        <v>0</v>
      </c>
      <c r="H21" s="43">
        <f t="shared" si="1"/>
        <v>0</v>
      </c>
      <c r="I21" s="43">
        <f>SUMIF('dali wip-fg'!A:A,A21,'dali wip-fg'!F:F)</f>
        <v>0</v>
      </c>
      <c r="J21" s="69">
        <f>SUMIF('dali wip-fg'!A:A,C21,'dali wip-fg'!F:F)</f>
        <v>0</v>
      </c>
      <c r="K21" s="70">
        <f t="shared" si="2"/>
        <v>0</v>
      </c>
      <c r="L21" s="42" t="e">
        <f t="shared" si="3"/>
        <v>#DIV/0!</v>
      </c>
      <c r="M21" s="49"/>
      <c r="N21" s="74" t="e">
        <f t="shared" si="4"/>
        <v>#DIV/0!</v>
      </c>
      <c r="O21" s="75">
        <f>SUMIFS(ord!$F:$F, ord!$C:$C,'check dali wipday'!A21, ord!$G:$G, "&gt;="&amp;DATE(2025,1,1), ord!$G:$G, "&lt;="&amp;$P$2)</f>
        <v>0</v>
      </c>
      <c r="P21" s="76">
        <f t="shared" si="5"/>
        <v>0</v>
      </c>
      <c r="Q21" s="77" t="str">
        <f>IF(_xlfn.MINIFS('ord check'!C:C,'ord check'!$A:$A,'check dali wipday'!A21,'ord check'!J:J,"&lt;0")=0,"",_xlfn.MINIFS('ord check'!C:C,'ord check'!A:A,'check dali wipday'!A21,'ord check'!J:J,"&lt;0"))</f>
        <v/>
      </c>
    </row>
    <row r="22" spans="1:17" ht="14.45" customHeight="1">
      <c r="A22" s="80">
        <v>1615085102</v>
      </c>
      <c r="B22" s="80" t="s">
        <v>5</v>
      </c>
      <c r="C22" s="68" t="s">
        <v>2481</v>
      </c>
      <c r="D22" s="43">
        <f>SUMIF(fo!C:C,A22,fo!U:U)</f>
        <v>0</v>
      </c>
      <c r="E22" s="42">
        <f>SUMIF(fo!C:C,A22,fo!T:T)</f>
        <v>0</v>
      </c>
      <c r="F22" s="43">
        <f>SUMIF(fo!C:C,A22,fo!Z:Z)</f>
        <v>0</v>
      </c>
      <c r="G22" s="81">
        <f t="shared" si="0"/>
        <v>0</v>
      </c>
      <c r="H22" s="75">
        <f t="shared" si="1"/>
        <v>0</v>
      </c>
      <c r="I22" s="75">
        <f>SUMIF('dali wip-fg'!A:A,A22,'dali wip-fg'!F:F)</f>
        <v>0</v>
      </c>
      <c r="J22" s="82">
        <f>SUMIF('dali wip-fg'!A:A,C22,'dali wip-fg'!F:F)</f>
        <v>0</v>
      </c>
      <c r="K22" s="70">
        <f t="shared" si="2"/>
        <v>0</v>
      </c>
      <c r="L22" s="83" t="e">
        <f t="shared" si="3"/>
        <v>#DIV/0!</v>
      </c>
      <c r="N22" s="74" t="e">
        <f t="shared" si="4"/>
        <v>#DIV/0!</v>
      </c>
      <c r="O22" s="75">
        <f>SUMIFS(ord!$F:$F, ord!$C:$C,'check dali wipday'!A22, ord!$G:$G, "&gt;="&amp;DATE(2025,1,1), ord!$G:$G, "&lt;="&amp;$P$2)</f>
        <v>0</v>
      </c>
      <c r="P22" s="76">
        <f t="shared" si="5"/>
        <v>0</v>
      </c>
      <c r="Q22" s="77" t="str">
        <f>IF(_xlfn.MINIFS('ord check'!C:C,'ord check'!$A:$A,'check dali wipday'!A22,'ord check'!J:J,"&lt;0")=0,"",_xlfn.MINIFS('ord check'!C:C,'ord check'!A:A,'check dali wipday'!A22,'ord check'!J:J,"&lt;0"))</f>
        <v/>
      </c>
    </row>
    <row r="23" spans="1:17" ht="14.45" customHeight="1">
      <c r="A23" s="68">
        <v>5240189650</v>
      </c>
      <c r="B23" s="68" t="s">
        <v>5</v>
      </c>
      <c r="C23" s="68" t="s">
        <v>2089</v>
      </c>
      <c r="D23" s="43">
        <f>SUMIF(fo!C:C,A23,fo!U:U)</f>
        <v>0</v>
      </c>
      <c r="E23" s="42">
        <f>SUMIF(fo!C:C,A23,fo!T:T)</f>
        <v>0</v>
      </c>
      <c r="F23" s="43">
        <f>SUMIF(fo!C:C,A23,fo!Z:Z)</f>
        <v>0</v>
      </c>
      <c r="G23" s="44">
        <f t="shared" si="0"/>
        <v>0</v>
      </c>
      <c r="H23" s="43">
        <f t="shared" si="1"/>
        <v>0</v>
      </c>
      <c r="I23" s="43">
        <f>SUMIF('dali wip-fg'!A:A,A23,'dali wip-fg'!F:F)</f>
        <v>0</v>
      </c>
      <c r="J23" s="69">
        <f>SUMIF('dali wip-fg'!A:A,C23,'dali wip-fg'!F:F)</f>
        <v>0</v>
      </c>
      <c r="K23" s="70">
        <f t="shared" si="2"/>
        <v>0</v>
      </c>
      <c r="L23" s="42" t="e">
        <f t="shared" si="3"/>
        <v>#DIV/0!</v>
      </c>
      <c r="N23" s="74" t="e">
        <f t="shared" si="4"/>
        <v>#DIV/0!</v>
      </c>
      <c r="O23" s="75">
        <f>SUMIFS(ord!$F:$F, ord!$C:$C,'check dali wipday'!A23, ord!$G:$G, "&gt;="&amp;DATE(2025,1,1), ord!$G:$G, "&lt;="&amp;$P$2)</f>
        <v>0</v>
      </c>
      <c r="P23" s="76">
        <f t="shared" si="5"/>
        <v>0</v>
      </c>
      <c r="Q23" s="77" t="str">
        <f>IF(_xlfn.MINIFS('ord check'!C:C,'ord check'!$A:$A,'check dali wipday'!A23,'ord check'!J:J,"&lt;0")=0,"",_xlfn.MINIFS('ord check'!C:C,'ord check'!A:A,'check dali wipday'!A23,'ord check'!J:J,"&lt;0"))</f>
        <v/>
      </c>
    </row>
    <row r="24" spans="1:17" ht="14.45" customHeight="1">
      <c r="A24" s="68">
        <v>5335025380</v>
      </c>
      <c r="B24" s="68" t="s">
        <v>5</v>
      </c>
      <c r="C24" s="68" t="s">
        <v>2093</v>
      </c>
      <c r="D24" s="43">
        <f>SUMIF(fo!C:C,A24,fo!U:U)</f>
        <v>0</v>
      </c>
      <c r="E24" s="42">
        <f>SUMIF(fo!C:C,A24,fo!T:T)</f>
        <v>0</v>
      </c>
      <c r="F24" s="43">
        <f>SUMIF(fo!C:C,A24,fo!Z:Z)</f>
        <v>0</v>
      </c>
      <c r="G24" s="44">
        <f t="shared" si="0"/>
        <v>0</v>
      </c>
      <c r="H24" s="43">
        <f t="shared" si="1"/>
        <v>0</v>
      </c>
      <c r="I24" s="43">
        <f>SUMIF('dali wip-fg'!A:A,A24,'dali wip-fg'!F:F)</f>
        <v>0</v>
      </c>
      <c r="J24" s="69">
        <f>SUMIF('dali wip-fg'!A:A,C24,'dali wip-fg'!F:F)</f>
        <v>0</v>
      </c>
      <c r="K24" s="70">
        <f t="shared" si="2"/>
        <v>0</v>
      </c>
      <c r="L24" s="42" t="e">
        <f t="shared" si="3"/>
        <v>#DIV/0!</v>
      </c>
      <c r="N24" s="74" t="e">
        <f t="shared" si="4"/>
        <v>#DIV/0!</v>
      </c>
      <c r="O24" s="75">
        <f>SUMIFS(ord!$F:$F, ord!$C:$C,'check dali wipday'!A24, ord!$G:$G, "&gt;="&amp;DATE(2025,1,1), ord!$G:$G, "&lt;="&amp;$P$2)</f>
        <v>0</v>
      </c>
      <c r="P24" s="76">
        <f t="shared" si="5"/>
        <v>0</v>
      </c>
      <c r="Q24" s="77" t="str">
        <f>IF(_xlfn.MINIFS('ord check'!C:C,'ord check'!$A:$A,'check dali wipday'!A24,'ord check'!J:J,"&lt;0")=0,"",_xlfn.MINIFS('ord check'!C:C,'ord check'!A:A,'check dali wipday'!A24,'ord check'!J:J,"&lt;0"))</f>
        <v/>
      </c>
    </row>
    <row r="25" spans="1:17" ht="14.45" customHeight="1">
      <c r="A25" s="68">
        <v>5345033750</v>
      </c>
      <c r="B25" s="68" t="s">
        <v>5</v>
      </c>
      <c r="C25" s="68" t="s">
        <v>744</v>
      </c>
      <c r="D25" s="43">
        <f>SUMIF(fo!C:C,A25,fo!U:U)</f>
        <v>0</v>
      </c>
      <c r="E25" s="42">
        <f>SUMIF(fo!C:C,A25,fo!T:T)</f>
        <v>0</v>
      </c>
      <c r="F25" s="43">
        <f>SUMIF(fo!C:C,A25,fo!Z:Z)</f>
        <v>0</v>
      </c>
      <c r="G25" s="44">
        <f t="shared" si="0"/>
        <v>0</v>
      </c>
      <c r="H25" s="43">
        <f t="shared" si="1"/>
        <v>0</v>
      </c>
      <c r="I25" s="43">
        <f>SUMIF('dali wip-fg'!A:A,A25,'dali wip-fg'!F:F)</f>
        <v>0</v>
      </c>
      <c r="J25" s="69">
        <f>SUMIF('dali wip-fg'!A:A,C25,'dali wip-fg'!F:F)</f>
        <v>0</v>
      </c>
      <c r="K25" s="70">
        <f t="shared" si="2"/>
        <v>0</v>
      </c>
      <c r="L25" s="42" t="e">
        <f t="shared" si="3"/>
        <v>#DIV/0!</v>
      </c>
      <c r="N25" s="74" t="e">
        <f t="shared" si="4"/>
        <v>#DIV/0!</v>
      </c>
      <c r="O25" s="75">
        <f>SUMIFS(ord!$F:$F, ord!$C:$C,'check dali wipday'!A25, ord!$G:$G, "&gt;="&amp;DATE(2025,1,1), ord!$G:$G, "&lt;="&amp;$P$2)</f>
        <v>0</v>
      </c>
      <c r="P25" s="76">
        <f t="shared" si="5"/>
        <v>0</v>
      </c>
      <c r="Q25" s="77" t="str">
        <f>IF(_xlfn.MINIFS('ord check'!C:C,'ord check'!$A:$A,'check dali wipday'!A25,'ord check'!J:J,"&lt;0")=0,"",_xlfn.MINIFS('ord check'!C:C,'ord check'!A:A,'check dali wipday'!A25,'ord check'!J:J,"&lt;0"))</f>
        <v/>
      </c>
    </row>
    <row r="26" spans="1:17" ht="14.45" customHeight="1">
      <c r="A26" s="68">
        <v>6508817700</v>
      </c>
      <c r="B26" s="68" t="s">
        <v>5</v>
      </c>
      <c r="C26" s="68" t="s">
        <v>527</v>
      </c>
      <c r="D26" s="43">
        <f>SUMIF(fo!C:C,A26,fo!U:U)</f>
        <v>0</v>
      </c>
      <c r="E26" s="42">
        <f>SUMIF(fo!C:C,A26,fo!T:T)</f>
        <v>0</v>
      </c>
      <c r="F26" s="43">
        <f>SUMIF(fo!C:C,A26,fo!Z:Z)</f>
        <v>20</v>
      </c>
      <c r="G26" s="44">
        <f t="shared" si="0"/>
        <v>20</v>
      </c>
      <c r="H26" s="43">
        <f t="shared" si="1"/>
        <v>1</v>
      </c>
      <c r="I26" s="43">
        <f>SUMIF('dali wip-fg'!A:A,A26,'dali wip-fg'!F:F)</f>
        <v>67</v>
      </c>
      <c r="J26" s="69">
        <f>SUMIF('dali wip-fg'!A:A,C26,'dali wip-fg'!F:F)</f>
        <v>0</v>
      </c>
      <c r="K26" s="70">
        <f t="shared" si="2"/>
        <v>67</v>
      </c>
      <c r="L26" s="42">
        <f t="shared" si="3"/>
        <v>67</v>
      </c>
      <c r="N26" s="74" t="str">
        <f t="shared" si="4"/>
        <v>อื่นๆ</v>
      </c>
      <c r="O26" s="75">
        <f>SUMIFS(ord!$F:$F, ord!$C:$C,'check dali wipday'!A26, ord!$G:$G, "&gt;="&amp;DATE(2025,1,1), ord!$G:$G, "&lt;="&amp;$P$2)</f>
        <v>0</v>
      </c>
      <c r="P26" s="76">
        <f t="shared" si="5"/>
        <v>67</v>
      </c>
      <c r="Q26" s="77" t="str">
        <f>IF(_xlfn.MINIFS('ord check'!C:C,'ord check'!$A:$A,'check dali wipday'!A26,'ord check'!J:J,"&lt;0")=0,"",_xlfn.MINIFS('ord check'!C:C,'ord check'!A:A,'check dali wipday'!A26,'ord check'!J:J,"&lt;0"))</f>
        <v/>
      </c>
    </row>
    <row r="27" spans="1:17" ht="14.45" customHeight="1">
      <c r="A27" s="68">
        <v>8519806800</v>
      </c>
      <c r="B27" s="68" t="s">
        <v>32</v>
      </c>
      <c r="C27" s="68" t="s">
        <v>528</v>
      </c>
      <c r="D27" s="43">
        <f>SUMIF(fo!C:C,A27,fo!U:U)</f>
        <v>0</v>
      </c>
      <c r="E27" s="42">
        <f>SUMIF(fo!C:C,A27,fo!T:T)</f>
        <v>0</v>
      </c>
      <c r="F27" s="43">
        <f>SUMIF(fo!C:C,A27,fo!Z:Z)</f>
        <v>0</v>
      </c>
      <c r="G27" s="44">
        <f t="shared" si="0"/>
        <v>0</v>
      </c>
      <c r="H27" s="43">
        <f t="shared" si="1"/>
        <v>0</v>
      </c>
      <c r="I27" s="43">
        <f>SUMIF('dali wip-fg'!A:A,A27,'dali wip-fg'!F:F)</f>
        <v>11</v>
      </c>
      <c r="J27" s="69">
        <f>SUMIF('dali wip-fg'!A:A,C27,'dali wip-fg'!F:F)</f>
        <v>0</v>
      </c>
      <c r="K27" s="70">
        <f t="shared" si="2"/>
        <v>11</v>
      </c>
      <c r="L27" s="42" t="e">
        <f t="shared" si="3"/>
        <v>#DIV/0!</v>
      </c>
      <c r="N27" s="74" t="e">
        <f t="shared" si="4"/>
        <v>#DIV/0!</v>
      </c>
      <c r="O27" s="75">
        <f>SUMIFS(ord!$F:$F, ord!$C:$C,'check dali wipday'!A27, ord!$G:$G, "&gt;="&amp;DATE(2025,1,1), ord!$G:$G, "&lt;="&amp;$P$2)</f>
        <v>0</v>
      </c>
      <c r="P27" s="76">
        <f t="shared" si="5"/>
        <v>11</v>
      </c>
      <c r="Q27" s="77" t="str">
        <f>IF(_xlfn.MINIFS('ord check'!C:C,'ord check'!$A:$A,'check dali wipday'!A27,'ord check'!J:J,"&lt;0")=0,"",_xlfn.MINIFS('ord check'!C:C,'ord check'!A:A,'check dali wipday'!A27,'ord check'!J:J,"&lt;0"))</f>
        <v/>
      </c>
    </row>
    <row r="28" spans="1:17" ht="14.45" customHeight="1">
      <c r="A28" s="80">
        <v>8975007280</v>
      </c>
      <c r="B28" s="80" t="s">
        <v>5</v>
      </c>
      <c r="C28" s="68" t="s">
        <v>2480</v>
      </c>
      <c r="D28" s="43">
        <f>SUMIF(fo!C:C,A28,fo!U:U)</f>
        <v>0</v>
      </c>
      <c r="E28" s="42">
        <f>SUMIF(fo!C:C,A28,fo!T:T)</f>
        <v>0</v>
      </c>
      <c r="F28" s="43">
        <f>SUMIF(fo!C:C,A28,fo!Z:Z)</f>
        <v>0</v>
      </c>
      <c r="G28" s="81">
        <f t="shared" si="0"/>
        <v>0</v>
      </c>
      <c r="H28" s="75">
        <f t="shared" si="1"/>
        <v>0</v>
      </c>
      <c r="I28" s="75">
        <f>SUMIF('dali wip-fg'!A:A,A28,'dali wip-fg'!F:F)</f>
        <v>0</v>
      </c>
      <c r="J28" s="82">
        <f>SUMIF('dali wip-fg'!A:A,C28,'dali wip-fg'!F:F)</f>
        <v>0</v>
      </c>
      <c r="K28" s="70">
        <f t="shared" si="2"/>
        <v>0</v>
      </c>
      <c r="L28" s="83" t="e">
        <f t="shared" si="3"/>
        <v>#DIV/0!</v>
      </c>
      <c r="N28" s="74" t="e">
        <f t="shared" si="4"/>
        <v>#DIV/0!</v>
      </c>
      <c r="O28" s="75">
        <f>SUMIFS(ord!$F:$F, ord!$C:$C,'check dali wipday'!A28, ord!$G:$G, "&gt;="&amp;DATE(2025,1,1), ord!$G:$G, "&lt;="&amp;$P$2)</f>
        <v>0</v>
      </c>
      <c r="P28" s="76">
        <f t="shared" si="5"/>
        <v>0</v>
      </c>
      <c r="Q28" s="77" t="str">
        <f>IF(_xlfn.MINIFS('ord check'!C:C,'ord check'!$A:$A,'check dali wipday'!A28,'ord check'!J:J,"&lt;0")=0,"",_xlfn.MINIFS('ord check'!C:C,'ord check'!A:A,'check dali wipday'!A28,'ord check'!J:J,"&lt;0"))</f>
        <v/>
      </c>
    </row>
    <row r="29" spans="1:17" ht="14.45" customHeight="1">
      <c r="A29" s="68">
        <v>8975385310</v>
      </c>
      <c r="B29" s="68" t="s">
        <v>5</v>
      </c>
      <c r="C29" s="68" t="s">
        <v>2204</v>
      </c>
      <c r="D29" s="43">
        <f>SUMIF(fo!C:C,A29,fo!U:U)</f>
        <v>0</v>
      </c>
      <c r="E29" s="42">
        <f>SUMIF(fo!C:C,A29,fo!T:T)</f>
        <v>0</v>
      </c>
      <c r="F29" s="43">
        <f>SUMIF(fo!C:C,A29,fo!Z:Z)</f>
        <v>0</v>
      </c>
      <c r="G29" s="44">
        <f t="shared" si="0"/>
        <v>0</v>
      </c>
      <c r="H29" s="43">
        <f t="shared" si="1"/>
        <v>0</v>
      </c>
      <c r="I29" s="43">
        <f>SUMIF('dali wip-fg'!A:A,A29,'dali wip-fg'!F:F)</f>
        <v>0</v>
      </c>
      <c r="J29" s="69">
        <f>SUMIF('dali wip-fg'!A:A,C29,'dali wip-fg'!F:F)</f>
        <v>0</v>
      </c>
      <c r="K29" s="70">
        <f t="shared" si="2"/>
        <v>0</v>
      </c>
      <c r="L29" s="42" t="e">
        <f t="shared" si="3"/>
        <v>#DIV/0!</v>
      </c>
      <c r="N29" s="74" t="e">
        <f t="shared" si="4"/>
        <v>#DIV/0!</v>
      </c>
      <c r="O29" s="75">
        <f>SUMIFS(ord!$F:$F, ord!$C:$C,'check dali wipday'!A29, ord!$G:$G, "&gt;="&amp;DATE(2025,1,1), ord!$G:$G, "&lt;="&amp;$P$2)</f>
        <v>0</v>
      </c>
      <c r="P29" s="76">
        <f t="shared" si="5"/>
        <v>0</v>
      </c>
      <c r="Q29" s="77" t="str">
        <f>IF(_xlfn.MINIFS('ord check'!C:C,'ord check'!$A:$A,'check dali wipday'!A29,'ord check'!J:J,"&lt;0")=0,"",_xlfn.MINIFS('ord check'!C:C,'ord check'!A:A,'check dali wipday'!A29,'ord check'!J:J,"&lt;0"))</f>
        <v/>
      </c>
    </row>
    <row r="30" spans="1:17" ht="14.45" customHeight="1">
      <c r="A30" s="84" t="s">
        <v>1482</v>
      </c>
      <c r="B30" s="80" t="s">
        <v>3</v>
      </c>
      <c r="C30" s="68" t="s">
        <v>530</v>
      </c>
      <c r="D30" s="43">
        <f>SUMIF(fo!C:C,A30,fo!U:U)</f>
        <v>48</v>
      </c>
      <c r="E30" s="42">
        <f>SUMIF(fo!C:C,A30,fo!T:T)</f>
        <v>96</v>
      </c>
      <c r="F30" s="43">
        <f>SUMIF(fo!C:C,A30,fo!Z:Z)</f>
        <v>22</v>
      </c>
      <c r="G30" s="81">
        <f t="shared" si="0"/>
        <v>118</v>
      </c>
      <c r="H30" s="75">
        <f t="shared" si="1"/>
        <v>5.9</v>
      </c>
      <c r="I30" s="75">
        <f>SUMIF('dali wip-fg'!A:A,A30,'dali wip-fg'!F:F)</f>
        <v>36</v>
      </c>
      <c r="J30" s="85">
        <f>SUMIF('dali wip-fg'!A:A,C30,'dali wip-fg'!F:F)/2</f>
        <v>363</v>
      </c>
      <c r="K30" s="70">
        <f t="shared" si="2"/>
        <v>399</v>
      </c>
      <c r="L30" s="83">
        <f t="shared" si="3"/>
        <v>67.627118644067792</v>
      </c>
      <c r="M30" s="86" t="s">
        <v>2561</v>
      </c>
      <c r="N30" s="74" t="str">
        <f t="shared" si="4"/>
        <v>อื่นๆ</v>
      </c>
      <c r="O30" s="75">
        <f>SUMIFS(ord!$F:$F, ord!$C:$C,'check dali wipday'!A30, ord!$G:$G, "&gt;="&amp;DATE(2025,1,1), ord!$G:$G, "&lt;="&amp;$P$2)</f>
        <v>48</v>
      </c>
      <c r="P30" s="76">
        <f t="shared" si="5"/>
        <v>351</v>
      </c>
      <c r="Q30" s="77" t="str">
        <f>IF(_xlfn.MINIFS('ord check'!C:C,'ord check'!$A:$A,'check dali wipday'!A30,'ord check'!J:J,"&lt;0")=0,"",_xlfn.MINIFS('ord check'!C:C,'ord check'!A:A,'check dali wipday'!A30,'ord check'!J:J,"&lt;0"))</f>
        <v/>
      </c>
    </row>
    <row r="31" spans="1:17" ht="14.45" customHeight="1">
      <c r="A31" s="68">
        <v>8978291420</v>
      </c>
      <c r="B31" s="68" t="s">
        <v>5</v>
      </c>
      <c r="C31" s="68" t="s">
        <v>2205</v>
      </c>
      <c r="D31" s="43">
        <f>SUMIF(fo!C:C,A31,fo!U:U)</f>
        <v>0</v>
      </c>
      <c r="E31" s="42">
        <f>SUMIF(fo!C:C,A31,fo!T:T)</f>
        <v>0</v>
      </c>
      <c r="F31" s="43">
        <f>SUMIF(fo!C:C,A31,fo!Z:Z)</f>
        <v>0</v>
      </c>
      <c r="G31" s="44">
        <f t="shared" si="0"/>
        <v>0</v>
      </c>
      <c r="H31" s="43">
        <f t="shared" si="1"/>
        <v>0</v>
      </c>
      <c r="I31" s="43">
        <f>SUMIF('dali wip-fg'!A:A,A31,'dali wip-fg'!F:F)</f>
        <v>0</v>
      </c>
      <c r="J31" s="69">
        <f>SUMIF('dali wip-fg'!A:A,C31,'dali wip-fg'!F:F)</f>
        <v>0</v>
      </c>
      <c r="K31" s="70">
        <f t="shared" si="2"/>
        <v>0</v>
      </c>
      <c r="L31" s="42" t="e">
        <f t="shared" si="3"/>
        <v>#DIV/0!</v>
      </c>
      <c r="N31" s="74" t="e">
        <f t="shared" si="4"/>
        <v>#DIV/0!</v>
      </c>
      <c r="O31" s="75">
        <f>SUMIFS(ord!$F:$F, ord!$C:$C,'check dali wipday'!A31, ord!$G:$G, "&gt;="&amp;DATE(2025,1,1), ord!$G:$G, "&lt;="&amp;$P$2)</f>
        <v>0</v>
      </c>
      <c r="P31" s="76">
        <f t="shared" si="5"/>
        <v>0</v>
      </c>
      <c r="Q31" s="77" t="str">
        <f>IF(_xlfn.MINIFS('ord check'!C:C,'ord check'!$A:$A,'check dali wipday'!A31,'ord check'!J:J,"&lt;0")=0,"",_xlfn.MINIFS('ord check'!C:C,'ord check'!A:A,'check dali wipday'!A31,'ord check'!J:J,"&lt;0"))</f>
        <v/>
      </c>
    </row>
    <row r="32" spans="1:17" ht="11.25" customHeight="1">
      <c r="A32" s="68">
        <v>8983517840</v>
      </c>
      <c r="B32" s="68" t="s">
        <v>5</v>
      </c>
      <c r="C32" s="68" t="s">
        <v>531</v>
      </c>
      <c r="D32" s="43">
        <f>SUMIF(fo!C:C,A32,fo!U:U)</f>
        <v>0</v>
      </c>
      <c r="E32" s="42">
        <f>SUMIF(fo!C:C,A32,fo!T:T)</f>
        <v>0</v>
      </c>
      <c r="F32" s="43">
        <f>SUMIF(fo!C:C,A32,fo!Z:Z)</f>
        <v>0</v>
      </c>
      <c r="G32" s="44">
        <f t="shared" si="0"/>
        <v>0</v>
      </c>
      <c r="H32" s="43">
        <f t="shared" si="1"/>
        <v>0</v>
      </c>
      <c r="I32" s="43">
        <f>SUMIF('dali wip-fg'!A:A,A32,'dali wip-fg'!F:F)</f>
        <v>0</v>
      </c>
      <c r="J32" s="69">
        <f>SUMIF('dali wip-fg'!A:A,C32,'dali wip-fg'!F:F)</f>
        <v>15</v>
      </c>
      <c r="K32" s="70">
        <f t="shared" si="2"/>
        <v>15</v>
      </c>
      <c r="L32" s="42" t="e">
        <f t="shared" si="3"/>
        <v>#DIV/0!</v>
      </c>
      <c r="N32" s="74" t="e">
        <f t="shared" si="4"/>
        <v>#DIV/0!</v>
      </c>
      <c r="O32" s="75">
        <f>SUMIFS(ord!$F:$F, ord!$C:$C,'check dali wipday'!A32, ord!$G:$G, "&gt;="&amp;DATE(2025,1,1), ord!$G:$G, "&lt;="&amp;$P$2)</f>
        <v>0</v>
      </c>
      <c r="P32" s="76">
        <f t="shared" si="5"/>
        <v>15</v>
      </c>
      <c r="Q32" s="77" t="str">
        <f>IF(_xlfn.MINIFS('ord check'!C:C,'ord check'!$A:$A,'check dali wipday'!A32,'ord check'!J:J,"&lt;0")=0,"",_xlfn.MINIFS('ord check'!C:C,'ord check'!A:A,'check dali wipday'!A32,'ord check'!J:J,"&lt;0"))</f>
        <v/>
      </c>
    </row>
    <row r="33" spans="1:17" ht="14.45" customHeight="1">
      <c r="A33" s="87">
        <v>8983943812</v>
      </c>
      <c r="B33" s="68" t="s">
        <v>5</v>
      </c>
      <c r="C33" s="68" t="s">
        <v>532</v>
      </c>
      <c r="D33" s="43">
        <f>SUMIF(fo!C:C,A33,fo!U:U)</f>
        <v>1265</v>
      </c>
      <c r="E33" s="42">
        <f>SUMIF(fo!C:C,A33,fo!T:T)</f>
        <v>3411</v>
      </c>
      <c r="F33" s="43">
        <f>SUMIF(fo!C:C,A33,fo!Z:Z)</f>
        <v>873</v>
      </c>
      <c r="G33" s="44">
        <f t="shared" si="0"/>
        <v>4284</v>
      </c>
      <c r="H33" s="43">
        <f t="shared" si="1"/>
        <v>214.2</v>
      </c>
      <c r="I33" s="43">
        <f>SUMIF('dali wip-fg'!A:A,A33,'dali wip-fg'!F:F)</f>
        <v>194</v>
      </c>
      <c r="J33" s="69">
        <f>SUMIF('dali wip-fg'!A:A,C33,'dali wip-fg'!F:F)</f>
        <v>1478</v>
      </c>
      <c r="K33" s="70">
        <f t="shared" si="2"/>
        <v>1672</v>
      </c>
      <c r="L33" s="42">
        <f t="shared" si="3"/>
        <v>7.8057889822595712</v>
      </c>
      <c r="M33" s="77" t="s">
        <v>2676</v>
      </c>
      <c r="N33" s="74" t="str">
        <f t="shared" si="4"/>
        <v>เหลือง</v>
      </c>
      <c r="O33" s="75">
        <f>SUMIFS(ord!$F:$F, ord!$C:$C,'check dali wipday'!A33, ord!$G:$G, "&gt;="&amp;DATE(2025,1,1), ord!$G:$G, "&lt;="&amp;$P$2)</f>
        <v>1347</v>
      </c>
      <c r="P33" s="76">
        <f t="shared" si="5"/>
        <v>325</v>
      </c>
      <c r="Q33" s="77" t="s">
        <v>2676</v>
      </c>
    </row>
    <row r="34" spans="1:17" ht="14.45" customHeight="1">
      <c r="A34" s="87">
        <v>8983943831</v>
      </c>
      <c r="B34" s="68" t="s">
        <v>5</v>
      </c>
      <c r="C34" s="68" t="s">
        <v>2454</v>
      </c>
      <c r="D34" s="43">
        <f>SUMIF(fo!C:C,A34,fo!U:U)</f>
        <v>3</v>
      </c>
      <c r="E34" s="42">
        <f>SUMIF(fo!C:C,A34,fo!T:T)</f>
        <v>115</v>
      </c>
      <c r="F34" s="43">
        <f>SUMIF(fo!C:C,A34,fo!Z:Z)</f>
        <v>51</v>
      </c>
      <c r="G34" s="44">
        <f t="shared" si="0"/>
        <v>166</v>
      </c>
      <c r="H34" s="43">
        <f t="shared" si="1"/>
        <v>8.3000000000000007</v>
      </c>
      <c r="I34" s="43">
        <f>SUMIF('dali wip-fg'!A:A,A34,'dali wip-fg'!F:F)</f>
        <v>0</v>
      </c>
      <c r="J34" s="69">
        <f>SUMIF('dali wip-fg'!A:A,C34,'dali wip-fg'!F:F)</f>
        <v>203</v>
      </c>
      <c r="K34" s="70">
        <f t="shared" si="2"/>
        <v>203</v>
      </c>
      <c r="L34" s="42">
        <f t="shared" si="3"/>
        <v>24.457831325301203</v>
      </c>
      <c r="M34" s="77" t="s">
        <v>2676</v>
      </c>
      <c r="N34" s="74" t="str">
        <f t="shared" si="4"/>
        <v>อื่นๆ</v>
      </c>
      <c r="O34" s="75">
        <f>SUMIFS(ord!$F:$F, ord!$C:$C,'check dali wipday'!A34, ord!$G:$G, "&gt;="&amp;DATE(2025,1,1), ord!$G:$G, "&lt;="&amp;$P$2)</f>
        <v>0</v>
      </c>
      <c r="P34" s="76">
        <f t="shared" si="5"/>
        <v>203</v>
      </c>
      <c r="Q34" s="77" t="s">
        <v>2676</v>
      </c>
    </row>
    <row r="35" spans="1:17" ht="14.45" customHeight="1">
      <c r="A35" s="87">
        <v>8983943851</v>
      </c>
      <c r="B35" s="68" t="s">
        <v>5</v>
      </c>
      <c r="C35" s="68" t="s">
        <v>533</v>
      </c>
      <c r="D35" s="43">
        <f>SUMIF(fo!C:C,A35,fo!U:U)</f>
        <v>51</v>
      </c>
      <c r="E35" s="42">
        <f>SUMIF(fo!C:C,A35,fo!T:T)</f>
        <v>51</v>
      </c>
      <c r="F35" s="43">
        <f>SUMIF(fo!C:C,A35,fo!Z:Z)</f>
        <v>7</v>
      </c>
      <c r="G35" s="44">
        <f t="shared" si="0"/>
        <v>58</v>
      </c>
      <c r="H35" s="43">
        <f t="shared" si="1"/>
        <v>2.9</v>
      </c>
      <c r="I35" s="43">
        <f>SUMIF('dali wip-fg'!A:A,A35,'dali wip-fg'!F:F)</f>
        <v>54</v>
      </c>
      <c r="J35" s="69">
        <f>SUMIF('dali wip-fg'!A:A,C35,'dali wip-fg'!F:F)</f>
        <v>400</v>
      </c>
      <c r="K35" s="70">
        <f t="shared" si="2"/>
        <v>454</v>
      </c>
      <c r="L35" s="42">
        <f t="shared" si="3"/>
        <v>156.55172413793105</v>
      </c>
      <c r="M35" s="77" t="s">
        <v>2676</v>
      </c>
      <c r="N35" s="74" t="str">
        <f t="shared" si="4"/>
        <v>อื่นๆ</v>
      </c>
      <c r="O35" s="75">
        <f>SUMIFS(ord!$F:$F, ord!$C:$C,'check dali wipday'!A35, ord!$G:$G, "&gt;="&amp;DATE(2025,1,1), ord!$G:$G, "&lt;="&amp;$P$2)</f>
        <v>56</v>
      </c>
      <c r="P35" s="76">
        <f t="shared" si="5"/>
        <v>398</v>
      </c>
      <c r="Q35" s="77" t="s">
        <v>2676</v>
      </c>
    </row>
    <row r="36" spans="1:17" ht="14.45" customHeight="1">
      <c r="A36" s="87">
        <v>8983943862</v>
      </c>
      <c r="B36" s="68" t="s">
        <v>5</v>
      </c>
      <c r="C36" s="68" t="s">
        <v>534</v>
      </c>
      <c r="D36" s="43">
        <f>SUMIF(fo!C:C,A36,fo!U:U)</f>
        <v>1268</v>
      </c>
      <c r="E36" s="42">
        <f>SUMIF(fo!C:C,A36,fo!T:T)</f>
        <v>6997</v>
      </c>
      <c r="F36" s="43">
        <f>SUMIF(fo!C:C,A36,fo!Z:Z)</f>
        <v>1812</v>
      </c>
      <c r="G36" s="44">
        <f t="shared" si="0"/>
        <v>8809</v>
      </c>
      <c r="H36" s="43">
        <f t="shared" si="1"/>
        <v>440.45</v>
      </c>
      <c r="I36" s="43">
        <f>SUMIF('dali wip-fg'!A:A,A36,'dali wip-fg'!F:F)</f>
        <v>679</v>
      </c>
      <c r="J36" s="69">
        <f>SUMIF('dali wip-fg'!A:A,C36,'dali wip-fg'!F:F)</f>
        <v>2050</v>
      </c>
      <c r="K36" s="70">
        <f t="shared" si="2"/>
        <v>2729</v>
      </c>
      <c r="L36" s="42">
        <f t="shared" si="3"/>
        <v>6.1959359745714613</v>
      </c>
      <c r="M36" s="77" t="s">
        <v>2676</v>
      </c>
      <c r="N36" s="74" t="str">
        <f t="shared" ref="N36:N67" si="6">IF(L36&lt;6,"แดง",IF(AND(L36&gt;=7,L36&lt;=10),"เหลือง","อื่นๆ"))</f>
        <v>อื่นๆ</v>
      </c>
      <c r="O36" s="75">
        <f>SUMIFS(ord!$F:$F, ord!$C:$C,'check dali wipday'!A36, ord!$G:$G, "&gt;="&amp;DATE(2025,1,1), ord!$G:$G, "&lt;="&amp;$P$2)</f>
        <v>1438</v>
      </c>
      <c r="P36" s="76">
        <f t="shared" si="5"/>
        <v>1291</v>
      </c>
      <c r="Q36" s="77" t="s">
        <v>2676</v>
      </c>
    </row>
    <row r="37" spans="1:17" ht="14.45" customHeight="1">
      <c r="A37" s="88">
        <v>8983947931</v>
      </c>
      <c r="B37" s="68" t="s">
        <v>24</v>
      </c>
      <c r="C37" s="68" t="s">
        <v>535</v>
      </c>
      <c r="D37" s="43">
        <f>SUMIF(fo!C:C,A37,fo!U:U)</f>
        <v>4973</v>
      </c>
      <c r="E37" s="42">
        <f>SUMIF(fo!C:C,A37,fo!T:T)</f>
        <v>17986</v>
      </c>
      <c r="F37" s="43">
        <f>SUMIF(fo!C:C,A37,fo!Z:Z)</f>
        <v>5305</v>
      </c>
      <c r="G37" s="44">
        <f t="shared" si="0"/>
        <v>23291</v>
      </c>
      <c r="H37" s="43">
        <f t="shared" si="1"/>
        <v>1164.55</v>
      </c>
      <c r="I37" s="43">
        <f>SUMIF('dali wip-fg'!A:A,A37,'dali wip-fg'!F:F)</f>
        <v>2235</v>
      </c>
      <c r="J37" s="69">
        <f>SUMIF('dali wip-fg'!A:A,C37,'dali wip-fg'!F:F)</f>
        <v>5728</v>
      </c>
      <c r="K37" s="70">
        <f t="shared" si="2"/>
        <v>7963</v>
      </c>
      <c r="L37" s="42">
        <f t="shared" si="3"/>
        <v>6.837834356618437</v>
      </c>
      <c r="M37" s="77" t="s">
        <v>2676</v>
      </c>
      <c r="N37" s="74" t="str">
        <f t="shared" si="6"/>
        <v>อื่นๆ</v>
      </c>
      <c r="O37" s="75">
        <f>SUMIFS(ord!$F:$F, ord!$C:$C,'check dali wipday'!A37, ord!$G:$G, "&gt;="&amp;DATE(2025,1,1), ord!$G:$G, "&lt;="&amp;$P$2)</f>
        <v>4984</v>
      </c>
      <c r="P37" s="76">
        <f t="shared" si="5"/>
        <v>2979</v>
      </c>
      <c r="Q37" s="77" t="s">
        <v>2676</v>
      </c>
    </row>
    <row r="38" spans="1:17" ht="14.45" customHeight="1">
      <c r="A38" s="89">
        <v>8983954210</v>
      </c>
      <c r="B38" s="68" t="s">
        <v>24</v>
      </c>
      <c r="C38" s="68" t="s">
        <v>536</v>
      </c>
      <c r="D38" s="43">
        <f>SUMIF(fo!C:C,A38,fo!U:U)</f>
        <v>485</v>
      </c>
      <c r="E38" s="42">
        <f>SUMIF(fo!C:C,A38,fo!T:T)</f>
        <v>4359</v>
      </c>
      <c r="F38" s="43">
        <f>SUMIF(fo!C:C,A38,fo!Z:Z)</f>
        <v>514</v>
      </c>
      <c r="G38" s="44">
        <f t="shared" si="0"/>
        <v>4873</v>
      </c>
      <c r="H38" s="43">
        <f t="shared" si="1"/>
        <v>243.65</v>
      </c>
      <c r="I38" s="43">
        <f>SUMIF('dali wip-fg'!A:A,A38,'dali wip-fg'!F:F)</f>
        <v>1696</v>
      </c>
      <c r="J38" s="69">
        <f>SUMIF('dali wip-fg'!A:A,C38,'dali wip-fg'!F:F)</f>
        <v>5388</v>
      </c>
      <c r="K38" s="70">
        <f t="shared" si="2"/>
        <v>7084</v>
      </c>
      <c r="L38" s="42">
        <f>SUBTOTAL(9,L34:L37)</f>
        <v>194.04332579442215</v>
      </c>
      <c r="M38" s="77" t="s">
        <v>2676</v>
      </c>
      <c r="N38" s="74" t="str">
        <f t="shared" si="6"/>
        <v>อื่นๆ</v>
      </c>
      <c r="O38" s="75">
        <f>SUMIFS(ord!$F:$F, ord!$C:$C,'check dali wipday'!A38, ord!$G:$G, "&gt;="&amp;DATE(2025,1,1), ord!$G:$G, "&lt;="&amp;$P$2)</f>
        <v>870</v>
      </c>
      <c r="P38" s="76">
        <f t="shared" si="5"/>
        <v>6214</v>
      </c>
      <c r="Q38" s="77" t="s">
        <v>2676</v>
      </c>
    </row>
    <row r="39" spans="1:17" ht="14.45" customHeight="1">
      <c r="A39" s="68">
        <v>22800055900000</v>
      </c>
      <c r="B39" s="68" t="s">
        <v>1935</v>
      </c>
      <c r="C39" s="68" t="s">
        <v>1943</v>
      </c>
      <c r="D39" s="43">
        <f>SUMIF(fo!C:C,A39,fo!U:U)</f>
        <v>0</v>
      </c>
      <c r="E39" s="42">
        <f>SUMIF(fo!C:C,A39,fo!T:T)</f>
        <v>0</v>
      </c>
      <c r="F39" s="43">
        <f>SUMIF(fo!C:C,A39,fo!Z:Z)</f>
        <v>0</v>
      </c>
      <c r="G39" s="44">
        <f t="shared" si="0"/>
        <v>0</v>
      </c>
      <c r="H39" s="43">
        <f t="shared" si="1"/>
        <v>0</v>
      </c>
      <c r="I39" s="43">
        <f>SUMIF('dali wip-fg'!A:A,A39,'dali wip-fg'!F:F)</f>
        <v>0</v>
      </c>
      <c r="J39" s="69">
        <f>SUMIF('dali wip-fg'!A:A,C39,'dali wip-fg'!F:F)</f>
        <v>0</v>
      </c>
      <c r="K39" s="70">
        <f t="shared" si="2"/>
        <v>0</v>
      </c>
      <c r="L39" s="42" t="e">
        <f t="shared" si="3"/>
        <v>#DIV/0!</v>
      </c>
      <c r="M39" s="49"/>
      <c r="N39" s="74" t="e">
        <f t="shared" si="6"/>
        <v>#DIV/0!</v>
      </c>
      <c r="O39" s="75">
        <f>SUMIFS(ord!$F:$F, ord!$C:$C,'check dali wipday'!A39, ord!$G:$G, "&gt;="&amp;DATE(2025,1,1), ord!$G:$G, "&lt;="&amp;$P$2)</f>
        <v>0</v>
      </c>
      <c r="P39" s="76">
        <f t="shared" si="5"/>
        <v>0</v>
      </c>
      <c r="Q39" s="77" t="str">
        <f>IF(_xlfn.MINIFS('ord check'!C:C,'ord check'!$A:$A,'check dali wipday'!A39,'ord check'!J:J,"&lt;0")=0,"",_xlfn.MINIFS('ord check'!C:C,'ord check'!A:A,'check dali wipday'!A39,'ord check'!J:J,"&lt;0"))</f>
        <v/>
      </c>
    </row>
    <row r="40" spans="1:17" ht="14.45" customHeight="1">
      <c r="A40" s="68">
        <v>22800059900000</v>
      </c>
      <c r="B40" s="68" t="s">
        <v>1935</v>
      </c>
      <c r="C40" s="68" t="s">
        <v>539</v>
      </c>
      <c r="D40" s="43">
        <f>SUMIF(fo!C:C,A40,fo!U:U)</f>
        <v>0</v>
      </c>
      <c r="E40" s="42">
        <f>SUMIF(fo!C:C,A40,fo!T:T)</f>
        <v>0</v>
      </c>
      <c r="F40" s="43">
        <f>SUMIF(fo!C:C,A40,fo!Z:Z)</f>
        <v>0</v>
      </c>
      <c r="G40" s="44">
        <f t="shared" si="0"/>
        <v>0</v>
      </c>
      <c r="H40" s="43">
        <f t="shared" si="1"/>
        <v>0</v>
      </c>
      <c r="I40" s="43">
        <f>SUMIF('dali wip-fg'!A:A,A40,'dali wip-fg'!F:F)</f>
        <v>0</v>
      </c>
      <c r="J40" s="69">
        <f>SUMIF('dali wip-fg'!A:A,C40,'dali wip-fg'!F:F)</f>
        <v>0</v>
      </c>
      <c r="K40" s="70">
        <f t="shared" si="2"/>
        <v>0</v>
      </c>
      <c r="L40" s="42" t="e">
        <f t="shared" si="3"/>
        <v>#DIV/0!</v>
      </c>
      <c r="M40" s="49"/>
      <c r="N40" s="74" t="e">
        <f t="shared" si="6"/>
        <v>#DIV/0!</v>
      </c>
      <c r="O40" s="75">
        <f>SUMIFS(ord!$F:$F, ord!$C:$C,'check dali wipday'!A40, ord!$G:$G, "&gt;="&amp;DATE(2025,1,1), ord!$G:$G, "&lt;="&amp;$P$2)</f>
        <v>0</v>
      </c>
      <c r="P40" s="76">
        <f t="shared" si="5"/>
        <v>0</v>
      </c>
      <c r="Q40" s="77" t="str">
        <f>IF(_xlfn.MINIFS('ord check'!C:C,'ord check'!$A:$A,'check dali wipday'!A40,'ord check'!J:J,"&lt;0")=0,"",_xlfn.MINIFS('ord check'!C:C,'ord check'!A:A,'check dali wipday'!A40,'ord check'!J:J,"&lt;0"))</f>
        <v/>
      </c>
    </row>
    <row r="41" spans="1:17" ht="14.45" customHeight="1">
      <c r="A41" s="68" t="s">
        <v>1484</v>
      </c>
      <c r="B41" s="68" t="s">
        <v>32</v>
      </c>
      <c r="C41" s="68" t="s">
        <v>1937</v>
      </c>
      <c r="D41" s="43">
        <f>SUMIF(fo!C:C,A41,fo!U:U)</f>
        <v>0</v>
      </c>
      <c r="E41" s="42">
        <f>SUMIF(fo!C:C,A41,fo!T:T)</f>
        <v>0</v>
      </c>
      <c r="F41" s="43">
        <f>SUMIF(fo!C:C,A41,fo!Z:Z)</f>
        <v>0</v>
      </c>
      <c r="G41" s="44">
        <f t="shared" si="0"/>
        <v>0</v>
      </c>
      <c r="H41" s="43">
        <f t="shared" si="1"/>
        <v>0</v>
      </c>
      <c r="I41" s="43">
        <f>SUMIF('dali wip-fg'!A:A,A41,'dali wip-fg'!F:F)</f>
        <v>0</v>
      </c>
      <c r="J41" s="69">
        <f>SUMIF('dali wip-fg'!A:A,C41,'dali wip-fg'!F:F)</f>
        <v>0</v>
      </c>
      <c r="K41" s="70">
        <f t="shared" si="2"/>
        <v>0</v>
      </c>
      <c r="L41" s="42" t="e">
        <f t="shared" si="3"/>
        <v>#DIV/0!</v>
      </c>
      <c r="N41" s="74" t="e">
        <f t="shared" si="6"/>
        <v>#DIV/0!</v>
      </c>
      <c r="O41" s="75">
        <f>SUMIFS(ord!$F:$F, ord!$C:$C,'check dali wipday'!A41, ord!$G:$G, "&gt;="&amp;DATE(2025,1,1), ord!$G:$G, "&lt;="&amp;$P$2)</f>
        <v>0</v>
      </c>
      <c r="P41" s="76">
        <f t="shared" si="5"/>
        <v>0</v>
      </c>
      <c r="Q41" s="77" t="str">
        <f>IF(_xlfn.MINIFS('ord check'!C:C,'ord check'!$A:$A,'check dali wipday'!A41,'ord check'!J:J,"&lt;0")=0,"",_xlfn.MINIFS('ord check'!C:C,'ord check'!A:A,'check dali wipday'!A41,'ord check'!J:J,"&lt;0"))</f>
        <v/>
      </c>
    </row>
    <row r="42" spans="1:17" ht="14.45" customHeight="1">
      <c r="A42" s="68" t="s">
        <v>329</v>
      </c>
      <c r="B42" s="68" t="s">
        <v>5</v>
      </c>
      <c r="C42" s="68" t="s">
        <v>537</v>
      </c>
      <c r="D42" s="43">
        <f>SUMIF(fo!C:C,A42,fo!U:U)</f>
        <v>0</v>
      </c>
      <c r="E42" s="42">
        <f>SUMIF(fo!C:C,A42,fo!T:T)</f>
        <v>0</v>
      </c>
      <c r="F42" s="43">
        <f>SUMIF(fo!C:C,A42,fo!Z:Z)</f>
        <v>0</v>
      </c>
      <c r="G42" s="44">
        <f t="shared" si="0"/>
        <v>0</v>
      </c>
      <c r="H42" s="43">
        <f t="shared" si="1"/>
        <v>0</v>
      </c>
      <c r="I42" s="43">
        <f>SUMIF('dali wip-fg'!A:A,A42,'dali wip-fg'!F:F)</f>
        <v>0</v>
      </c>
      <c r="J42" s="69">
        <f>SUMIF('dali wip-fg'!A:A,C42,'dali wip-fg'!F:F)</f>
        <v>0</v>
      </c>
      <c r="K42" s="70">
        <f t="shared" si="2"/>
        <v>0</v>
      </c>
      <c r="L42" s="42" t="e">
        <f t="shared" si="3"/>
        <v>#DIV/0!</v>
      </c>
      <c r="N42" s="74" t="e">
        <f t="shared" si="6"/>
        <v>#DIV/0!</v>
      </c>
      <c r="O42" s="75">
        <f>SUMIFS(ord!$F:$F, ord!$C:$C,'check dali wipday'!A42, ord!$G:$G, "&gt;="&amp;DATE(2025,1,1), ord!$G:$G, "&lt;="&amp;$P$2)</f>
        <v>0</v>
      </c>
      <c r="P42" s="76">
        <f t="shared" si="5"/>
        <v>0</v>
      </c>
      <c r="Q42" s="77" t="str">
        <f>IF(_xlfn.MINIFS('ord check'!C:C,'ord check'!$A:$A,'check dali wipday'!A42,'ord check'!J:J,"&lt;0")=0,"",_xlfn.MINIFS('ord check'!C:C,'ord check'!A:A,'check dali wipday'!A42,'ord check'!J:J,"&lt;0"))</f>
        <v/>
      </c>
    </row>
    <row r="43" spans="1:17" ht="14.45" customHeight="1">
      <c r="A43" s="68" t="s">
        <v>1485</v>
      </c>
      <c r="B43" s="68" t="s">
        <v>5</v>
      </c>
      <c r="C43" s="68" t="s">
        <v>1938</v>
      </c>
      <c r="D43" s="43">
        <f>SUMIF(fo!C:C,A43,fo!U:U)</f>
        <v>0</v>
      </c>
      <c r="E43" s="42">
        <f>SUMIF(fo!C:C,A43,fo!T:T)</f>
        <v>0</v>
      </c>
      <c r="F43" s="43">
        <f>SUMIF(fo!C:C,A43,fo!Z:Z)</f>
        <v>0</v>
      </c>
      <c r="G43" s="44">
        <f t="shared" si="0"/>
        <v>0</v>
      </c>
      <c r="H43" s="43">
        <f t="shared" si="1"/>
        <v>0</v>
      </c>
      <c r="I43" s="43">
        <f>SUMIF('dali wip-fg'!A:A,A43,'dali wip-fg'!F:F)</f>
        <v>0</v>
      </c>
      <c r="J43" s="69">
        <f>SUMIF('dali wip-fg'!A:A,C43,'dali wip-fg'!F:F)</f>
        <v>0</v>
      </c>
      <c r="K43" s="70">
        <f t="shared" si="2"/>
        <v>0</v>
      </c>
      <c r="L43" s="42" t="e">
        <f t="shared" si="3"/>
        <v>#DIV/0!</v>
      </c>
      <c r="N43" s="74" t="e">
        <f t="shared" si="6"/>
        <v>#DIV/0!</v>
      </c>
      <c r="O43" s="75">
        <f>SUMIFS(ord!$F:$F, ord!$C:$C,'check dali wipday'!A43, ord!$G:$G, "&gt;="&amp;DATE(2025,1,1), ord!$G:$G, "&lt;="&amp;$P$2)</f>
        <v>0</v>
      </c>
      <c r="P43" s="76">
        <f t="shared" si="5"/>
        <v>0</v>
      </c>
      <c r="Q43" s="77" t="str">
        <f>IF(_xlfn.MINIFS('ord check'!C:C,'ord check'!$A:$A,'check dali wipday'!A43,'ord check'!J:J,"&lt;0")=0,"",_xlfn.MINIFS('ord check'!C:C,'ord check'!A:A,'check dali wipday'!A43,'ord check'!J:J,"&lt;0"))</f>
        <v/>
      </c>
    </row>
    <row r="44" spans="1:17" ht="14.45" customHeight="1">
      <c r="A44" s="68" t="s">
        <v>1486</v>
      </c>
      <c r="B44" s="68" t="s">
        <v>5</v>
      </c>
      <c r="C44" s="68" t="s">
        <v>1939</v>
      </c>
      <c r="D44" s="43">
        <f>SUMIF(fo!C:C,A44,fo!U:U)</f>
        <v>0</v>
      </c>
      <c r="E44" s="42">
        <f>SUMIF(fo!C:C,A44,fo!T:T)</f>
        <v>0</v>
      </c>
      <c r="F44" s="43">
        <f>SUMIF(fo!C:C,A44,fo!Z:Z)</f>
        <v>0</v>
      </c>
      <c r="G44" s="44">
        <f t="shared" si="0"/>
        <v>0</v>
      </c>
      <c r="H44" s="43">
        <f t="shared" si="1"/>
        <v>0</v>
      </c>
      <c r="I44" s="43">
        <f>SUMIF('dali wip-fg'!A:A,A44,'dali wip-fg'!F:F)</f>
        <v>0</v>
      </c>
      <c r="J44" s="69">
        <f>SUMIF('dali wip-fg'!A:A,C44,'dali wip-fg'!F:F)</f>
        <v>0</v>
      </c>
      <c r="K44" s="70">
        <f t="shared" si="2"/>
        <v>0</v>
      </c>
      <c r="L44" s="42" t="e">
        <f t="shared" si="3"/>
        <v>#DIV/0!</v>
      </c>
      <c r="N44" s="74" t="e">
        <f t="shared" si="6"/>
        <v>#DIV/0!</v>
      </c>
      <c r="O44" s="75">
        <f>SUMIFS(ord!$F:$F, ord!$C:$C,'check dali wipday'!A44, ord!$G:$G, "&gt;="&amp;DATE(2025,1,1), ord!$G:$G, "&lt;="&amp;$P$2)</f>
        <v>0</v>
      </c>
      <c r="P44" s="76">
        <f t="shared" si="5"/>
        <v>0</v>
      </c>
      <c r="Q44" s="77" t="str">
        <f>IF(_xlfn.MINIFS('ord check'!C:C,'ord check'!$A:$A,'check dali wipday'!A44,'ord check'!J:J,"&lt;0")=0,"",_xlfn.MINIFS('ord check'!C:C,'ord check'!A:A,'check dali wipday'!A44,'ord check'!J:J,"&lt;0"))</f>
        <v/>
      </c>
    </row>
    <row r="45" spans="1:17" ht="14.45" customHeight="1">
      <c r="A45" s="68" t="s">
        <v>1487</v>
      </c>
      <c r="B45" s="68" t="s">
        <v>24</v>
      </c>
      <c r="C45" s="68" t="s">
        <v>1940</v>
      </c>
      <c r="D45" s="43">
        <f>SUMIF(fo!C:C,A45,fo!U:U)</f>
        <v>0</v>
      </c>
      <c r="E45" s="42">
        <f>SUMIF(fo!C:C,A45,fo!T:T)</f>
        <v>0</v>
      </c>
      <c r="F45" s="43">
        <f>SUMIF(fo!C:C,A45,fo!Z:Z)</f>
        <v>0</v>
      </c>
      <c r="G45" s="44">
        <f t="shared" si="0"/>
        <v>0</v>
      </c>
      <c r="H45" s="43">
        <f t="shared" si="1"/>
        <v>0</v>
      </c>
      <c r="I45" s="43">
        <f>SUMIF('dali wip-fg'!A:A,A45,'dali wip-fg'!F:F)</f>
        <v>0</v>
      </c>
      <c r="J45" s="69">
        <f>SUMIF('dali wip-fg'!A:A,C45,'dali wip-fg'!F:F)</f>
        <v>0</v>
      </c>
      <c r="K45" s="70">
        <f t="shared" si="2"/>
        <v>0</v>
      </c>
      <c r="L45" s="42" t="e">
        <f t="shared" si="3"/>
        <v>#DIV/0!</v>
      </c>
      <c r="N45" s="74" t="e">
        <f t="shared" si="6"/>
        <v>#DIV/0!</v>
      </c>
      <c r="O45" s="75">
        <f>SUMIFS(ord!$F:$F, ord!$C:$C,'check dali wipday'!A45, ord!$G:$G, "&gt;="&amp;DATE(2025,1,1), ord!$G:$G, "&lt;="&amp;$P$2)</f>
        <v>0</v>
      </c>
      <c r="P45" s="76">
        <f t="shared" si="5"/>
        <v>0</v>
      </c>
      <c r="Q45" s="77" t="str">
        <f>IF(_xlfn.MINIFS('ord check'!C:C,'ord check'!$A:$A,'check dali wipday'!A45,'ord check'!J:J,"&lt;0")=0,"",_xlfn.MINIFS('ord check'!C:C,'ord check'!A:A,'check dali wipday'!A45,'ord check'!J:J,"&lt;0"))</f>
        <v/>
      </c>
    </row>
    <row r="46" spans="1:17" ht="14.45" customHeight="1">
      <c r="A46" s="68" t="s">
        <v>538</v>
      </c>
      <c r="B46" s="68" t="s">
        <v>1935</v>
      </c>
      <c r="C46" s="68" t="s">
        <v>539</v>
      </c>
      <c r="D46" s="43">
        <f>SUMIF(fo!C:C,A46,fo!U:U)</f>
        <v>0</v>
      </c>
      <c r="E46" s="42">
        <f>SUMIF(fo!C:C,A46,fo!T:T)</f>
        <v>0</v>
      </c>
      <c r="F46" s="43">
        <f>SUMIF(fo!C:C,A46,fo!Z:Z)</f>
        <v>0</v>
      </c>
      <c r="G46" s="44">
        <f t="shared" si="0"/>
        <v>0</v>
      </c>
      <c r="H46" s="43">
        <f t="shared" si="1"/>
        <v>0</v>
      </c>
      <c r="I46" s="43">
        <f>SUMIF('dali wip-fg'!A:A,A46,'dali wip-fg'!F:F)</f>
        <v>0</v>
      </c>
      <c r="J46" s="69">
        <f>SUMIF('dali wip-fg'!A:A,C46,'dali wip-fg'!F:F)</f>
        <v>0</v>
      </c>
      <c r="K46" s="70">
        <f t="shared" si="2"/>
        <v>0</v>
      </c>
      <c r="L46" s="42" t="e">
        <f t="shared" si="3"/>
        <v>#DIV/0!</v>
      </c>
      <c r="N46" s="74" t="e">
        <f t="shared" si="6"/>
        <v>#DIV/0!</v>
      </c>
      <c r="O46" s="75">
        <f>SUMIFS(ord!$F:$F, ord!$C:$C,'check dali wipday'!A46, ord!$G:$G, "&gt;="&amp;DATE(2025,1,1), ord!$G:$G, "&lt;="&amp;$P$2)</f>
        <v>0</v>
      </c>
      <c r="P46" s="76">
        <f t="shared" si="5"/>
        <v>0</v>
      </c>
      <c r="Q46" s="77" t="str">
        <f>IF(_xlfn.MINIFS('ord check'!C:C,'ord check'!$A:$A,'check dali wipday'!A46,'ord check'!J:J,"&lt;0")=0,"",_xlfn.MINIFS('ord check'!C:C,'ord check'!A:A,'check dali wipday'!A46,'ord check'!J:J,"&lt;0"))</f>
        <v/>
      </c>
    </row>
    <row r="47" spans="1:17" ht="14.45" customHeight="1">
      <c r="A47" s="68" t="s">
        <v>540</v>
      </c>
      <c r="B47" s="68" t="s">
        <v>1935</v>
      </c>
      <c r="C47" s="68" t="s">
        <v>1941</v>
      </c>
      <c r="D47" s="43">
        <f>SUMIF(fo!C:C,A47,fo!U:U)</f>
        <v>0</v>
      </c>
      <c r="E47" s="42">
        <f>SUMIF(fo!C:C,A47,fo!T:T)</f>
        <v>0</v>
      </c>
      <c r="F47" s="43">
        <f>SUMIF(fo!C:C,A47,fo!Z:Z)</f>
        <v>0</v>
      </c>
      <c r="G47" s="44">
        <f t="shared" si="0"/>
        <v>0</v>
      </c>
      <c r="H47" s="43">
        <f t="shared" si="1"/>
        <v>0</v>
      </c>
      <c r="I47" s="43">
        <f>SUMIF('dali wip-fg'!A:A,A47,'dali wip-fg'!F:F)</f>
        <v>0</v>
      </c>
      <c r="J47" s="69">
        <f>SUMIF('dali wip-fg'!A:A,C47,'dali wip-fg'!F:F)</f>
        <v>0</v>
      </c>
      <c r="K47" s="70">
        <f t="shared" si="2"/>
        <v>0</v>
      </c>
      <c r="L47" s="42" t="e">
        <f t="shared" si="3"/>
        <v>#DIV/0!</v>
      </c>
      <c r="N47" s="74" t="e">
        <f t="shared" si="6"/>
        <v>#DIV/0!</v>
      </c>
      <c r="O47" s="75">
        <f>SUMIFS(ord!$F:$F, ord!$C:$C,'check dali wipday'!A47, ord!$G:$G, "&gt;="&amp;DATE(2025,1,1), ord!$G:$G, "&lt;="&amp;$P$2)</f>
        <v>0</v>
      </c>
      <c r="P47" s="76">
        <f t="shared" si="5"/>
        <v>0</v>
      </c>
      <c r="Q47" s="77" t="str">
        <f>IF(_xlfn.MINIFS('ord check'!C:C,'ord check'!$A:$A,'check dali wipday'!A47,'ord check'!J:J,"&lt;0")=0,"",_xlfn.MINIFS('ord check'!C:C,'ord check'!A:A,'check dali wipday'!A47,'ord check'!J:J,"&lt;0"))</f>
        <v/>
      </c>
    </row>
    <row r="48" spans="1:17" ht="14.45" customHeight="1">
      <c r="A48" s="68" t="s">
        <v>1489</v>
      </c>
      <c r="B48" s="68" t="s">
        <v>1935</v>
      </c>
      <c r="C48" s="68" t="s">
        <v>1941</v>
      </c>
      <c r="D48" s="43">
        <f>SUMIF(fo!C:C,A48,fo!U:U)</f>
        <v>0</v>
      </c>
      <c r="E48" s="42">
        <f>SUMIF(fo!C:C,A48,fo!T:T)</f>
        <v>0</v>
      </c>
      <c r="F48" s="43">
        <f>SUMIF(fo!C:C,A48,fo!Z:Z)</f>
        <v>0</v>
      </c>
      <c r="G48" s="44">
        <f t="shared" si="0"/>
        <v>0</v>
      </c>
      <c r="H48" s="43">
        <f t="shared" si="1"/>
        <v>0</v>
      </c>
      <c r="I48" s="43">
        <f>SUMIF('dali wip-fg'!A:A,A48,'dali wip-fg'!F:F)</f>
        <v>0</v>
      </c>
      <c r="J48" s="69">
        <f>SUMIF('dali wip-fg'!A:A,C48,'dali wip-fg'!F:F)</f>
        <v>0</v>
      </c>
      <c r="K48" s="70">
        <f t="shared" si="2"/>
        <v>0</v>
      </c>
      <c r="L48" s="42" t="e">
        <f t="shared" si="3"/>
        <v>#DIV/0!</v>
      </c>
      <c r="N48" s="74" t="e">
        <f t="shared" si="6"/>
        <v>#DIV/0!</v>
      </c>
      <c r="O48" s="75">
        <f>SUMIFS(ord!$F:$F, ord!$C:$C,'check dali wipday'!A48, ord!$G:$G, "&gt;="&amp;DATE(2025,1,1), ord!$G:$G, "&lt;="&amp;$P$2)</f>
        <v>0</v>
      </c>
      <c r="P48" s="76">
        <f t="shared" si="5"/>
        <v>0</v>
      </c>
      <c r="Q48" s="77" t="str">
        <f>IF(_xlfn.MINIFS('ord check'!C:C,'ord check'!$A:$A,'check dali wipday'!A48,'ord check'!J:J,"&lt;0")=0,"",_xlfn.MINIFS('ord check'!C:C,'ord check'!A:A,'check dali wipday'!A48,'ord check'!J:J,"&lt;0"))</f>
        <v/>
      </c>
    </row>
    <row r="49" spans="1:17" ht="14.45" customHeight="1">
      <c r="A49" s="68" t="s">
        <v>1490</v>
      </c>
      <c r="B49" s="90" t="s">
        <v>1935</v>
      </c>
      <c r="C49" s="68" t="s">
        <v>1941</v>
      </c>
      <c r="D49" s="43">
        <f>SUMIF(fo!C:C,A49,fo!U:U)</f>
        <v>0</v>
      </c>
      <c r="E49" s="42">
        <f>SUMIF(fo!C:C,A49,fo!T:T)</f>
        <v>0</v>
      </c>
      <c r="F49" s="43">
        <f>SUMIF(fo!C:C,A49,fo!Z:Z)</f>
        <v>0</v>
      </c>
      <c r="G49" s="44">
        <f t="shared" si="0"/>
        <v>0</v>
      </c>
      <c r="H49" s="43">
        <f t="shared" si="1"/>
        <v>0</v>
      </c>
      <c r="I49" s="43">
        <f>SUMIF('dali wip-fg'!A:A,A49,'dali wip-fg'!F:F)</f>
        <v>0</v>
      </c>
      <c r="J49" s="69">
        <f>SUMIF('dali wip-fg'!A:A,C49,'dali wip-fg'!F:F)</f>
        <v>0</v>
      </c>
      <c r="K49" s="70">
        <f t="shared" si="2"/>
        <v>0</v>
      </c>
      <c r="L49" s="42" t="e">
        <f t="shared" si="3"/>
        <v>#DIV/0!</v>
      </c>
      <c r="N49" s="74" t="e">
        <f t="shared" si="6"/>
        <v>#DIV/0!</v>
      </c>
      <c r="O49" s="75">
        <f>SUMIFS(ord!$F:$F, ord!$C:$C,'check dali wipday'!A49, ord!$G:$G, "&gt;="&amp;DATE(2025,1,1), ord!$G:$G, "&lt;="&amp;$P$2)</f>
        <v>0</v>
      </c>
      <c r="P49" s="76">
        <f t="shared" si="5"/>
        <v>0</v>
      </c>
      <c r="Q49" s="77" t="str">
        <f>IF(_xlfn.MINIFS('ord check'!C:C,'ord check'!$A:$A,'check dali wipday'!A49,'ord check'!J:J,"&lt;0")=0,"",_xlfn.MINIFS('ord check'!C:C,'ord check'!A:A,'check dali wipday'!A49,'ord check'!J:J,"&lt;0"))</f>
        <v/>
      </c>
    </row>
    <row r="50" spans="1:17" ht="14.45" customHeight="1">
      <c r="A50" s="68" t="s">
        <v>1491</v>
      </c>
      <c r="B50" s="68" t="s">
        <v>1935</v>
      </c>
      <c r="C50" s="68" t="s">
        <v>1941</v>
      </c>
      <c r="D50" s="43">
        <f>SUMIF(fo!C:C,A50,fo!U:U)</f>
        <v>0</v>
      </c>
      <c r="E50" s="42">
        <f>SUMIF(fo!C:C,A50,fo!T:T)</f>
        <v>0</v>
      </c>
      <c r="F50" s="43">
        <f>SUMIF(fo!C:C,A50,fo!Z:Z)</f>
        <v>0</v>
      </c>
      <c r="G50" s="44">
        <f t="shared" si="0"/>
        <v>0</v>
      </c>
      <c r="H50" s="43">
        <f t="shared" si="1"/>
        <v>0</v>
      </c>
      <c r="I50" s="43">
        <f>SUMIF('dali wip-fg'!A:A,A50,'dali wip-fg'!F:F)</f>
        <v>0</v>
      </c>
      <c r="J50" s="69">
        <f>SUMIF('dali wip-fg'!A:A,C50,'dali wip-fg'!F:F)</f>
        <v>0</v>
      </c>
      <c r="K50" s="70">
        <f t="shared" si="2"/>
        <v>0</v>
      </c>
      <c r="L50" s="42" t="e">
        <f t="shared" si="3"/>
        <v>#DIV/0!</v>
      </c>
      <c r="N50" s="74" t="e">
        <f t="shared" si="6"/>
        <v>#DIV/0!</v>
      </c>
      <c r="O50" s="75">
        <f>SUMIFS(ord!$F:$F, ord!$C:$C,'check dali wipday'!A50, ord!$G:$G, "&gt;="&amp;DATE(2025,1,1), ord!$G:$G, "&lt;="&amp;$P$2)</f>
        <v>0</v>
      </c>
      <c r="P50" s="76">
        <f t="shared" si="5"/>
        <v>0</v>
      </c>
      <c r="Q50" s="77" t="str">
        <f>IF(_xlfn.MINIFS('ord check'!C:C,'ord check'!$A:$A,'check dali wipday'!A50,'ord check'!J:J,"&lt;0")=0,"",_xlfn.MINIFS('ord check'!C:C,'ord check'!A:A,'check dali wipday'!A50,'ord check'!J:J,"&lt;0"))</f>
        <v/>
      </c>
    </row>
    <row r="51" spans="1:17" ht="14.45" customHeight="1">
      <c r="A51" s="68" t="s">
        <v>1488</v>
      </c>
      <c r="B51" s="68" t="s">
        <v>1935</v>
      </c>
      <c r="C51" s="68" t="s">
        <v>1942</v>
      </c>
      <c r="D51" s="43">
        <f>SUMIF(fo!C:C,A51,fo!U:U)</f>
        <v>0</v>
      </c>
      <c r="E51" s="42">
        <f>SUMIF(fo!C:C,A51,fo!T:T)</f>
        <v>0</v>
      </c>
      <c r="F51" s="43">
        <f>SUMIF(fo!C:C,A51,fo!Z:Z)</f>
        <v>0</v>
      </c>
      <c r="G51" s="44">
        <f t="shared" si="0"/>
        <v>0</v>
      </c>
      <c r="H51" s="43">
        <f t="shared" si="1"/>
        <v>0</v>
      </c>
      <c r="I51" s="43">
        <f>SUMIF('dali wip-fg'!A:A,A51,'dali wip-fg'!F:F)</f>
        <v>0</v>
      </c>
      <c r="J51" s="69">
        <f>SUMIF('dali wip-fg'!A:A,C51,'dali wip-fg'!F:F)</f>
        <v>0</v>
      </c>
      <c r="K51" s="70">
        <f t="shared" si="2"/>
        <v>0</v>
      </c>
      <c r="L51" s="42" t="e">
        <f t="shared" si="3"/>
        <v>#DIV/0!</v>
      </c>
      <c r="N51" s="74" t="e">
        <f t="shared" si="6"/>
        <v>#DIV/0!</v>
      </c>
      <c r="O51" s="75">
        <f>SUMIFS(ord!$F:$F, ord!$C:$C,'check dali wipday'!A51, ord!$G:$G, "&gt;="&amp;DATE(2025,1,1), ord!$G:$G, "&lt;="&amp;$P$2)</f>
        <v>0</v>
      </c>
      <c r="P51" s="76">
        <f t="shared" si="5"/>
        <v>0</v>
      </c>
      <c r="Q51" s="77" t="str">
        <f>IF(_xlfn.MINIFS('ord check'!C:C,'ord check'!$A:$A,'check dali wipday'!A51,'ord check'!J:J,"&lt;0")=0,"",_xlfn.MINIFS('ord check'!C:C,'ord check'!A:A,'check dali wipday'!A51,'ord check'!J:J,"&lt;0"))</f>
        <v/>
      </c>
    </row>
    <row r="52" spans="1:17" ht="14.45" customHeight="1">
      <c r="A52" s="68" t="s">
        <v>1492</v>
      </c>
      <c r="B52" s="68" t="s">
        <v>1935</v>
      </c>
      <c r="C52" s="68" t="s">
        <v>1942</v>
      </c>
      <c r="D52" s="43">
        <f>SUMIF(fo!C:C,A52,fo!U:U)</f>
        <v>0</v>
      </c>
      <c r="E52" s="42">
        <f>SUMIF(fo!C:C,A52,fo!T:T)</f>
        <v>0</v>
      </c>
      <c r="F52" s="43">
        <f>SUMIF(fo!C:C,A52,fo!Z:Z)</f>
        <v>0</v>
      </c>
      <c r="G52" s="44">
        <f t="shared" si="0"/>
        <v>0</v>
      </c>
      <c r="H52" s="43">
        <f t="shared" si="1"/>
        <v>0</v>
      </c>
      <c r="I52" s="43">
        <f>SUMIF('dali wip-fg'!A:A,A52,'dali wip-fg'!F:F)</f>
        <v>0</v>
      </c>
      <c r="J52" s="69">
        <f>SUMIF('dali wip-fg'!A:A,C52,'dali wip-fg'!F:F)</f>
        <v>0</v>
      </c>
      <c r="K52" s="70">
        <f t="shared" si="2"/>
        <v>0</v>
      </c>
      <c r="L52" s="42" t="e">
        <f t="shared" si="3"/>
        <v>#DIV/0!</v>
      </c>
      <c r="N52" s="74" t="e">
        <f t="shared" si="6"/>
        <v>#DIV/0!</v>
      </c>
      <c r="O52" s="75">
        <f>SUMIFS(ord!$F:$F, ord!$C:$C,'check dali wipday'!A52, ord!$G:$G, "&gt;="&amp;DATE(2025,1,1), ord!$G:$G, "&lt;="&amp;$P$2)</f>
        <v>0</v>
      </c>
      <c r="P52" s="76">
        <f t="shared" si="5"/>
        <v>0</v>
      </c>
      <c r="Q52" s="77" t="str">
        <f>IF(_xlfn.MINIFS('ord check'!C:C,'ord check'!$A:$A,'check dali wipday'!A52,'ord check'!J:J,"&lt;0")=0,"",_xlfn.MINIFS('ord check'!C:C,'ord check'!A:A,'check dali wipday'!A52,'ord check'!J:J,"&lt;0"))</f>
        <v/>
      </c>
    </row>
    <row r="53" spans="1:17" ht="14.45" customHeight="1">
      <c r="A53" s="68" t="s">
        <v>541</v>
      </c>
      <c r="B53" s="68" t="s">
        <v>1935</v>
      </c>
      <c r="C53" s="68" t="s">
        <v>1943</v>
      </c>
      <c r="D53" s="43">
        <f>SUMIF(fo!C:C,A53,fo!U:U)</f>
        <v>0</v>
      </c>
      <c r="E53" s="42">
        <f>SUMIF(fo!C:C,A53,fo!T:T)</f>
        <v>0</v>
      </c>
      <c r="F53" s="43">
        <f>SUMIF(fo!C:C,A53,fo!Z:Z)</f>
        <v>0</v>
      </c>
      <c r="G53" s="44">
        <f t="shared" si="0"/>
        <v>0</v>
      </c>
      <c r="H53" s="43">
        <f t="shared" si="1"/>
        <v>0</v>
      </c>
      <c r="I53" s="43">
        <f>SUMIF('dali wip-fg'!A:A,A53,'dali wip-fg'!F:F)</f>
        <v>0</v>
      </c>
      <c r="J53" s="69">
        <f>SUMIF('dali wip-fg'!A:A,C53,'dali wip-fg'!F:F)</f>
        <v>0</v>
      </c>
      <c r="K53" s="70">
        <f t="shared" si="2"/>
        <v>0</v>
      </c>
      <c r="L53" s="42" t="e">
        <f t="shared" si="3"/>
        <v>#DIV/0!</v>
      </c>
      <c r="N53" s="74" t="e">
        <f t="shared" si="6"/>
        <v>#DIV/0!</v>
      </c>
      <c r="O53" s="75">
        <f>SUMIFS(ord!$F:$F, ord!$C:$C,'check dali wipday'!A53, ord!$G:$G, "&gt;="&amp;DATE(2025,1,1), ord!$G:$G, "&lt;="&amp;$P$2)</f>
        <v>0</v>
      </c>
      <c r="P53" s="76">
        <f t="shared" si="5"/>
        <v>0</v>
      </c>
      <c r="Q53" s="77" t="str">
        <f>IF(_xlfn.MINIFS('ord check'!C:C,'ord check'!$A:$A,'check dali wipday'!A53,'ord check'!J:J,"&lt;0")=0,"",_xlfn.MINIFS('ord check'!C:C,'ord check'!A:A,'check dali wipday'!A53,'ord check'!J:J,"&lt;0"))</f>
        <v/>
      </c>
    </row>
    <row r="54" spans="1:17" ht="14.45" customHeight="1">
      <c r="A54" s="68" t="s">
        <v>1493</v>
      </c>
      <c r="B54" s="68" t="s">
        <v>1935</v>
      </c>
      <c r="C54" s="68" t="s">
        <v>1943</v>
      </c>
      <c r="D54" s="43">
        <f>SUMIF(fo!C:C,A54,fo!U:U)</f>
        <v>0</v>
      </c>
      <c r="E54" s="42">
        <f>SUMIF(fo!C:C,A54,fo!T:T)</f>
        <v>0</v>
      </c>
      <c r="F54" s="43">
        <f>SUMIF(fo!C:C,A54,fo!Z:Z)</f>
        <v>0</v>
      </c>
      <c r="G54" s="44">
        <f t="shared" si="0"/>
        <v>0</v>
      </c>
      <c r="H54" s="43">
        <f t="shared" si="1"/>
        <v>0</v>
      </c>
      <c r="I54" s="43">
        <f>SUMIF('dali wip-fg'!A:A,A54,'dali wip-fg'!F:F)</f>
        <v>0</v>
      </c>
      <c r="J54" s="69">
        <f>SUMIF('dali wip-fg'!A:A,C54,'dali wip-fg'!F:F)</f>
        <v>0</v>
      </c>
      <c r="K54" s="70">
        <f t="shared" si="2"/>
        <v>0</v>
      </c>
      <c r="L54" s="42" t="e">
        <f t="shared" si="3"/>
        <v>#DIV/0!</v>
      </c>
      <c r="N54" s="74" t="e">
        <f t="shared" si="6"/>
        <v>#DIV/0!</v>
      </c>
      <c r="O54" s="75">
        <f>SUMIFS(ord!$F:$F, ord!$C:$C,'check dali wipday'!A54, ord!$G:$G, "&gt;="&amp;DATE(2025,1,1), ord!$G:$G, "&lt;="&amp;$P$2)</f>
        <v>0</v>
      </c>
      <c r="P54" s="76">
        <f t="shared" si="5"/>
        <v>0</v>
      </c>
      <c r="Q54" s="77" t="str">
        <f>IF(_xlfn.MINIFS('ord check'!C:C,'ord check'!$A:$A,'check dali wipday'!A54,'ord check'!J:J,"&lt;0")=0,"",_xlfn.MINIFS('ord check'!C:C,'ord check'!A:A,'check dali wipday'!A54,'ord check'!J:J,"&lt;0"))</f>
        <v/>
      </c>
    </row>
    <row r="55" spans="1:17" ht="14.45" customHeight="1">
      <c r="A55" s="68" t="s">
        <v>1494</v>
      </c>
      <c r="B55" s="68" t="s">
        <v>1935</v>
      </c>
      <c r="C55" s="68" t="s">
        <v>1943</v>
      </c>
      <c r="D55" s="43">
        <f>SUMIF(fo!C:C,A55,fo!U:U)</f>
        <v>0</v>
      </c>
      <c r="E55" s="42">
        <f>SUMIF(fo!C:C,A55,fo!T:T)</f>
        <v>0</v>
      </c>
      <c r="F55" s="43">
        <f>SUMIF(fo!C:C,A55,fo!Z:Z)</f>
        <v>0</v>
      </c>
      <c r="G55" s="44">
        <f t="shared" si="0"/>
        <v>0</v>
      </c>
      <c r="H55" s="43">
        <f t="shared" si="1"/>
        <v>0</v>
      </c>
      <c r="I55" s="43">
        <f>SUMIF('dali wip-fg'!A:A,A55,'dali wip-fg'!F:F)</f>
        <v>0</v>
      </c>
      <c r="J55" s="69">
        <f>SUMIF('dali wip-fg'!A:A,C55,'dali wip-fg'!F:F)</f>
        <v>0</v>
      </c>
      <c r="K55" s="70">
        <f t="shared" si="2"/>
        <v>0</v>
      </c>
      <c r="L55" s="42" t="e">
        <f t="shared" si="3"/>
        <v>#DIV/0!</v>
      </c>
      <c r="N55" s="74" t="e">
        <f t="shared" si="6"/>
        <v>#DIV/0!</v>
      </c>
      <c r="O55" s="75">
        <f>SUMIFS(ord!$F:$F, ord!$C:$C,'check dali wipday'!A55, ord!$G:$G, "&gt;="&amp;DATE(2025,1,1), ord!$G:$G, "&lt;="&amp;$P$2)</f>
        <v>0</v>
      </c>
      <c r="P55" s="76">
        <f t="shared" si="5"/>
        <v>0</v>
      </c>
      <c r="Q55" s="77" t="str">
        <f>IF(_xlfn.MINIFS('ord check'!C:C,'ord check'!$A:$A,'check dali wipday'!A55,'ord check'!J:J,"&lt;0")=0,"",_xlfn.MINIFS('ord check'!C:C,'ord check'!A:A,'check dali wipday'!A55,'ord check'!J:J,"&lt;0"))</f>
        <v/>
      </c>
    </row>
    <row r="56" spans="1:17" ht="14.45" customHeight="1">
      <c r="A56" s="68" t="s">
        <v>542</v>
      </c>
      <c r="B56" s="68" t="s">
        <v>1935</v>
      </c>
      <c r="C56" s="68" t="s">
        <v>1944</v>
      </c>
      <c r="D56" s="43">
        <f>SUMIF(fo!C:C,A56,fo!U:U)</f>
        <v>0</v>
      </c>
      <c r="E56" s="42">
        <f>SUMIF(fo!C:C,A56,fo!T:T)</f>
        <v>0</v>
      </c>
      <c r="F56" s="43">
        <f>SUMIF(fo!C:C,A56,fo!Z:Z)</f>
        <v>0</v>
      </c>
      <c r="G56" s="44">
        <f t="shared" si="0"/>
        <v>0</v>
      </c>
      <c r="H56" s="43">
        <f t="shared" si="1"/>
        <v>0</v>
      </c>
      <c r="I56" s="43">
        <f>SUMIF('dali wip-fg'!A:A,A56,'dali wip-fg'!F:F)</f>
        <v>0</v>
      </c>
      <c r="J56" s="69">
        <f>SUMIF('dali wip-fg'!A:A,C56,'dali wip-fg'!F:F)</f>
        <v>0</v>
      </c>
      <c r="K56" s="70">
        <f t="shared" si="2"/>
        <v>0</v>
      </c>
      <c r="L56" s="42" t="e">
        <f t="shared" si="3"/>
        <v>#DIV/0!</v>
      </c>
      <c r="N56" s="74" t="e">
        <f t="shared" si="6"/>
        <v>#DIV/0!</v>
      </c>
      <c r="O56" s="75">
        <f>SUMIFS(ord!$F:$F, ord!$C:$C,'check dali wipday'!A56, ord!$G:$G, "&gt;="&amp;DATE(2025,1,1), ord!$G:$G, "&lt;="&amp;$P$2)</f>
        <v>0</v>
      </c>
      <c r="P56" s="76">
        <f t="shared" si="5"/>
        <v>0</v>
      </c>
      <c r="Q56" s="77" t="str">
        <f>IF(_xlfn.MINIFS('ord check'!C:C,'ord check'!$A:$A,'check dali wipday'!A56,'ord check'!J:J,"&lt;0")=0,"",_xlfn.MINIFS('ord check'!C:C,'ord check'!A:A,'check dali wipday'!A56,'ord check'!J:J,"&lt;0"))</f>
        <v/>
      </c>
    </row>
    <row r="57" spans="1:17" ht="14.45" customHeight="1">
      <c r="A57" s="68" t="s">
        <v>1495</v>
      </c>
      <c r="B57" s="68" t="s">
        <v>1935</v>
      </c>
      <c r="C57" s="68" t="s">
        <v>1944</v>
      </c>
      <c r="D57" s="43">
        <f>SUMIF(fo!C:C,A57,fo!U:U)</f>
        <v>0</v>
      </c>
      <c r="E57" s="42">
        <f>SUMIF(fo!C:C,A57,fo!T:T)</f>
        <v>0</v>
      </c>
      <c r="F57" s="43">
        <f>SUMIF(fo!C:C,A57,fo!Z:Z)</f>
        <v>0</v>
      </c>
      <c r="G57" s="44">
        <f t="shared" si="0"/>
        <v>0</v>
      </c>
      <c r="H57" s="43">
        <f t="shared" si="1"/>
        <v>0</v>
      </c>
      <c r="I57" s="43">
        <f>SUMIF('dali wip-fg'!A:A,A57,'dali wip-fg'!F:F)</f>
        <v>0</v>
      </c>
      <c r="J57" s="69">
        <f>SUMIF('dali wip-fg'!A:A,C57,'dali wip-fg'!F:F)</f>
        <v>0</v>
      </c>
      <c r="K57" s="70">
        <f t="shared" si="2"/>
        <v>0</v>
      </c>
      <c r="L57" s="42" t="e">
        <f t="shared" si="3"/>
        <v>#DIV/0!</v>
      </c>
      <c r="N57" s="74" t="e">
        <f t="shared" si="6"/>
        <v>#DIV/0!</v>
      </c>
      <c r="O57" s="75">
        <f>SUMIFS(ord!$F:$F, ord!$C:$C,'check dali wipday'!A57, ord!$G:$G, "&gt;="&amp;DATE(2025,1,1), ord!$G:$G, "&lt;="&amp;$P$2)</f>
        <v>0</v>
      </c>
      <c r="P57" s="76">
        <f t="shared" si="5"/>
        <v>0</v>
      </c>
      <c r="Q57" s="77" t="str">
        <f>IF(_xlfn.MINIFS('ord check'!C:C,'ord check'!$A:$A,'check dali wipday'!A57,'ord check'!J:J,"&lt;0")=0,"",_xlfn.MINIFS('ord check'!C:C,'ord check'!A:A,'check dali wipday'!A57,'ord check'!J:J,"&lt;0"))</f>
        <v/>
      </c>
    </row>
    <row r="58" spans="1:17" ht="14.45" customHeight="1">
      <c r="A58" s="68" t="s">
        <v>1496</v>
      </c>
      <c r="B58" s="68" t="s">
        <v>1935</v>
      </c>
      <c r="C58" s="68" t="s">
        <v>539</v>
      </c>
      <c r="D58" s="43">
        <f>SUMIF(fo!C:C,A58,fo!U:U)</f>
        <v>0</v>
      </c>
      <c r="E58" s="42">
        <f>SUMIF(fo!C:C,A58,fo!T:T)</f>
        <v>0</v>
      </c>
      <c r="F58" s="43">
        <f>SUMIF(fo!C:C,A58,fo!Z:Z)</f>
        <v>0</v>
      </c>
      <c r="G58" s="44">
        <f t="shared" si="0"/>
        <v>0</v>
      </c>
      <c r="H58" s="43">
        <f t="shared" si="1"/>
        <v>0</v>
      </c>
      <c r="I58" s="43">
        <f>SUMIF('dali wip-fg'!A:A,A58,'dali wip-fg'!F:F)</f>
        <v>0</v>
      </c>
      <c r="J58" s="69">
        <f>SUMIF('dali wip-fg'!A:A,C58,'dali wip-fg'!F:F)</f>
        <v>0</v>
      </c>
      <c r="K58" s="70">
        <f t="shared" si="2"/>
        <v>0</v>
      </c>
      <c r="L58" s="42" t="e">
        <f t="shared" si="3"/>
        <v>#DIV/0!</v>
      </c>
      <c r="N58" s="74" t="e">
        <f t="shared" si="6"/>
        <v>#DIV/0!</v>
      </c>
      <c r="O58" s="75">
        <f>SUMIFS(ord!$F:$F, ord!$C:$C,'check dali wipday'!A58, ord!$G:$G, "&gt;="&amp;DATE(2025,1,1), ord!$G:$G, "&lt;="&amp;$P$2)</f>
        <v>0</v>
      </c>
      <c r="P58" s="76">
        <f t="shared" si="5"/>
        <v>0</v>
      </c>
      <c r="Q58" s="77" t="str">
        <f>IF(_xlfn.MINIFS('ord check'!C:C,'ord check'!$A:$A,'check dali wipday'!A58,'ord check'!J:J,"&lt;0")=0,"",_xlfn.MINIFS('ord check'!C:C,'ord check'!A:A,'check dali wipday'!A58,'ord check'!J:J,"&lt;0"))</f>
        <v/>
      </c>
    </row>
    <row r="59" spans="1:17" ht="14.45" customHeight="1">
      <c r="A59" s="68" t="s">
        <v>1497</v>
      </c>
      <c r="B59" s="68" t="s">
        <v>1935</v>
      </c>
      <c r="C59" s="68" t="s">
        <v>539</v>
      </c>
      <c r="D59" s="43">
        <f>SUMIF(fo!C:C,A59,fo!U:U)</f>
        <v>0</v>
      </c>
      <c r="E59" s="42">
        <f>SUMIF(fo!C:C,A59,fo!T:T)</f>
        <v>0</v>
      </c>
      <c r="F59" s="43">
        <f>SUMIF(fo!C:C,A59,fo!Z:Z)</f>
        <v>0</v>
      </c>
      <c r="G59" s="44">
        <f t="shared" si="0"/>
        <v>0</v>
      </c>
      <c r="H59" s="43">
        <f t="shared" si="1"/>
        <v>0</v>
      </c>
      <c r="I59" s="43">
        <f>SUMIF('dali wip-fg'!A:A,A59,'dali wip-fg'!F:F)</f>
        <v>0</v>
      </c>
      <c r="J59" s="69">
        <f>SUMIF('dali wip-fg'!A:A,C59,'dali wip-fg'!F:F)</f>
        <v>0</v>
      </c>
      <c r="K59" s="70">
        <f t="shared" si="2"/>
        <v>0</v>
      </c>
      <c r="L59" s="42" t="e">
        <f t="shared" si="3"/>
        <v>#DIV/0!</v>
      </c>
      <c r="N59" s="74" t="e">
        <f t="shared" si="6"/>
        <v>#DIV/0!</v>
      </c>
      <c r="O59" s="75">
        <f>SUMIFS(ord!$F:$F, ord!$C:$C,'check dali wipday'!A59, ord!$G:$G, "&gt;="&amp;DATE(2025,1,1), ord!$G:$G, "&lt;="&amp;$P$2)</f>
        <v>0</v>
      </c>
      <c r="P59" s="76">
        <f t="shared" si="5"/>
        <v>0</v>
      </c>
      <c r="Q59" s="77" t="str">
        <f>IF(_xlfn.MINIFS('ord check'!C:C,'ord check'!$A:$A,'check dali wipday'!A59,'ord check'!J:J,"&lt;0")=0,"",_xlfn.MINIFS('ord check'!C:C,'ord check'!A:A,'check dali wipday'!A59,'ord check'!J:J,"&lt;0"))</f>
        <v/>
      </c>
    </row>
    <row r="60" spans="1:17" ht="14.45" customHeight="1">
      <c r="A60" s="68" t="s">
        <v>1498</v>
      </c>
      <c r="B60" s="68" t="s">
        <v>1935</v>
      </c>
      <c r="C60" s="68" t="s">
        <v>539</v>
      </c>
      <c r="D60" s="43">
        <f>SUMIF(fo!C:C,A60,fo!U:U)</f>
        <v>0</v>
      </c>
      <c r="E60" s="42">
        <f>SUMIF(fo!C:C,A60,fo!T:T)</f>
        <v>0</v>
      </c>
      <c r="F60" s="43">
        <f>SUMIF(fo!C:C,A60,fo!Z:Z)</f>
        <v>0</v>
      </c>
      <c r="G60" s="44">
        <f t="shared" si="0"/>
        <v>0</v>
      </c>
      <c r="H60" s="43">
        <f t="shared" si="1"/>
        <v>0</v>
      </c>
      <c r="I60" s="43">
        <f>SUMIF('dali wip-fg'!A:A,A60,'dali wip-fg'!F:F)</f>
        <v>0</v>
      </c>
      <c r="J60" s="69">
        <f>SUMIF('dali wip-fg'!A:A,C60,'dali wip-fg'!F:F)</f>
        <v>0</v>
      </c>
      <c r="K60" s="70">
        <f t="shared" si="2"/>
        <v>0</v>
      </c>
      <c r="L60" s="42" t="e">
        <f t="shared" si="3"/>
        <v>#DIV/0!</v>
      </c>
      <c r="N60" s="74" t="e">
        <f t="shared" si="6"/>
        <v>#DIV/0!</v>
      </c>
      <c r="O60" s="75">
        <f>SUMIFS(ord!$F:$F, ord!$C:$C,'check dali wipday'!A60, ord!$G:$G, "&gt;="&amp;DATE(2025,1,1), ord!$G:$G, "&lt;="&amp;$P$2)</f>
        <v>0</v>
      </c>
      <c r="P60" s="76">
        <f t="shared" si="5"/>
        <v>0</v>
      </c>
      <c r="Q60" s="77" t="str">
        <f>IF(_xlfn.MINIFS('ord check'!C:C,'ord check'!$A:$A,'check dali wipday'!A60,'ord check'!J:J,"&lt;0")=0,"",_xlfn.MINIFS('ord check'!C:C,'ord check'!A:A,'check dali wipday'!A60,'ord check'!J:J,"&lt;0"))</f>
        <v/>
      </c>
    </row>
    <row r="61" spans="1:17" ht="14.45" customHeight="1">
      <c r="A61" s="68" t="s">
        <v>1499</v>
      </c>
      <c r="B61" s="68" t="s">
        <v>1935</v>
      </c>
      <c r="C61" s="68" t="s">
        <v>539</v>
      </c>
      <c r="D61" s="43">
        <f>SUMIF(fo!C:C,A61,fo!U:U)</f>
        <v>0</v>
      </c>
      <c r="E61" s="42">
        <f>SUMIF(fo!C:C,A61,fo!T:T)</f>
        <v>0</v>
      </c>
      <c r="F61" s="43">
        <f>SUMIF(fo!C:C,A61,fo!Z:Z)</f>
        <v>0</v>
      </c>
      <c r="G61" s="44">
        <f t="shared" si="0"/>
        <v>0</v>
      </c>
      <c r="H61" s="43">
        <f t="shared" si="1"/>
        <v>0</v>
      </c>
      <c r="I61" s="43">
        <f>SUMIF('dali wip-fg'!A:A,A61,'dali wip-fg'!F:F)</f>
        <v>0</v>
      </c>
      <c r="J61" s="69">
        <f>SUMIF('dali wip-fg'!A:A,C61,'dali wip-fg'!F:F)</f>
        <v>0</v>
      </c>
      <c r="K61" s="70">
        <f t="shared" si="2"/>
        <v>0</v>
      </c>
      <c r="L61" s="42" t="e">
        <f t="shared" si="3"/>
        <v>#DIV/0!</v>
      </c>
      <c r="N61" s="74" t="e">
        <f t="shared" si="6"/>
        <v>#DIV/0!</v>
      </c>
      <c r="O61" s="75">
        <f>SUMIFS(ord!$F:$F, ord!$C:$C,'check dali wipday'!A61, ord!$G:$G, "&gt;="&amp;DATE(2025,1,1), ord!$G:$G, "&lt;="&amp;$P$2)</f>
        <v>0</v>
      </c>
      <c r="P61" s="76">
        <f t="shared" si="5"/>
        <v>0</v>
      </c>
      <c r="Q61" s="77" t="str">
        <f>IF(_xlfn.MINIFS('ord check'!C:C,'ord check'!$A:$A,'check dali wipday'!A61,'ord check'!J:J,"&lt;0")=0,"",_xlfn.MINIFS('ord check'!C:C,'ord check'!A:A,'check dali wipday'!A61,'ord check'!J:J,"&lt;0"))</f>
        <v/>
      </c>
    </row>
    <row r="62" spans="1:17" ht="14.45" customHeight="1">
      <c r="A62" s="68" t="s">
        <v>330</v>
      </c>
      <c r="B62" s="68" t="s">
        <v>24</v>
      </c>
      <c r="C62" s="68" t="s">
        <v>1945</v>
      </c>
      <c r="D62" s="43">
        <f>SUMIF(fo!C:C,A62,fo!U:U)</f>
        <v>0</v>
      </c>
      <c r="E62" s="42">
        <f>SUMIF(fo!C:C,A62,fo!T:T)</f>
        <v>0</v>
      </c>
      <c r="F62" s="43">
        <f>SUMIF(fo!C:C,A62,fo!Z:Z)</f>
        <v>0</v>
      </c>
      <c r="G62" s="44">
        <f t="shared" si="0"/>
        <v>0</v>
      </c>
      <c r="H62" s="43">
        <f t="shared" si="1"/>
        <v>0</v>
      </c>
      <c r="I62" s="43">
        <f>SUMIF('dali wip-fg'!A:A,A62,'dali wip-fg'!F:F)</f>
        <v>0</v>
      </c>
      <c r="J62" s="69">
        <f>SUMIF('dali wip-fg'!A:A,C62,'dali wip-fg'!F:F)</f>
        <v>80</v>
      </c>
      <c r="K62" s="70">
        <f t="shared" si="2"/>
        <v>80</v>
      </c>
      <c r="L62" s="42" t="e">
        <f t="shared" si="3"/>
        <v>#DIV/0!</v>
      </c>
      <c r="N62" s="74" t="e">
        <f t="shared" si="6"/>
        <v>#DIV/0!</v>
      </c>
      <c r="O62" s="75">
        <f>SUMIFS(ord!$F:$F, ord!$C:$C,'check dali wipday'!A62, ord!$G:$G, "&gt;="&amp;DATE(2025,1,1), ord!$G:$G, "&lt;="&amp;$P$2)</f>
        <v>0</v>
      </c>
      <c r="P62" s="76">
        <f t="shared" si="5"/>
        <v>80</v>
      </c>
      <c r="Q62" s="77" t="str">
        <f>IF(_xlfn.MINIFS('ord check'!C:C,'ord check'!$A:$A,'check dali wipday'!A62,'ord check'!J:J,"&lt;0")=0,"",_xlfn.MINIFS('ord check'!C:C,'ord check'!A:A,'check dali wipday'!A62,'ord check'!J:J,"&lt;0"))</f>
        <v/>
      </c>
    </row>
    <row r="63" spans="1:17" ht="14.45" customHeight="1">
      <c r="A63" s="68" t="s">
        <v>331</v>
      </c>
      <c r="B63" s="68" t="s">
        <v>24</v>
      </c>
      <c r="C63" s="68" t="s">
        <v>543</v>
      </c>
      <c r="D63" s="43">
        <f>SUMIF(fo!C:C,A63,fo!U:U)</f>
        <v>0</v>
      </c>
      <c r="E63" s="42">
        <f>SUMIF(fo!C:C,A63,fo!T:T)</f>
        <v>0</v>
      </c>
      <c r="F63" s="43">
        <f>SUMIF(fo!C:C,A63,fo!Z:Z)</f>
        <v>0</v>
      </c>
      <c r="G63" s="44">
        <f t="shared" si="0"/>
        <v>0</v>
      </c>
      <c r="H63" s="43">
        <f t="shared" si="1"/>
        <v>0</v>
      </c>
      <c r="I63" s="43">
        <f>SUMIF('dali wip-fg'!A:A,A63,'dali wip-fg'!F:F)</f>
        <v>0</v>
      </c>
      <c r="J63" s="69">
        <f>SUMIF('dali wip-fg'!A:A,C63,'dali wip-fg'!F:F)</f>
        <v>88</v>
      </c>
      <c r="K63" s="70">
        <f t="shared" si="2"/>
        <v>88</v>
      </c>
      <c r="L63" s="42" t="e">
        <f t="shared" si="3"/>
        <v>#DIV/0!</v>
      </c>
      <c r="M63" s="49"/>
      <c r="N63" s="74" t="e">
        <f t="shared" si="6"/>
        <v>#DIV/0!</v>
      </c>
      <c r="O63" s="75">
        <f>SUMIFS(ord!$F:$F, ord!$C:$C,'check dali wipday'!A63, ord!$G:$G, "&gt;="&amp;DATE(2025,1,1), ord!$G:$G, "&lt;="&amp;$P$2)</f>
        <v>0</v>
      </c>
      <c r="P63" s="76">
        <f t="shared" si="5"/>
        <v>88</v>
      </c>
      <c r="Q63" s="77" t="str">
        <f>IF(_xlfn.MINIFS('ord check'!C:C,'ord check'!$A:$A,'check dali wipday'!A63,'ord check'!J:J,"&lt;0")=0,"",_xlfn.MINIFS('ord check'!C:C,'ord check'!A:A,'check dali wipday'!A63,'ord check'!J:J,"&lt;0"))</f>
        <v/>
      </c>
    </row>
    <row r="64" spans="1:17" ht="14.45" customHeight="1">
      <c r="A64" s="68" t="s">
        <v>1500</v>
      </c>
      <c r="B64" s="68" t="s">
        <v>24</v>
      </c>
      <c r="C64" s="68" t="s">
        <v>1946</v>
      </c>
      <c r="D64" s="43">
        <f>SUMIF(fo!C:C,A64,fo!U:U)</f>
        <v>0</v>
      </c>
      <c r="E64" s="42">
        <f>SUMIF(fo!C:C,A64,fo!T:T)</f>
        <v>0</v>
      </c>
      <c r="F64" s="43">
        <f>SUMIF(fo!C:C,A64,fo!Z:Z)</f>
        <v>0</v>
      </c>
      <c r="G64" s="44">
        <f t="shared" si="0"/>
        <v>0</v>
      </c>
      <c r="H64" s="43">
        <f t="shared" si="1"/>
        <v>0</v>
      </c>
      <c r="I64" s="43">
        <f>SUMIF('dali wip-fg'!A:A,A64,'dali wip-fg'!F:F)</f>
        <v>0</v>
      </c>
      <c r="J64" s="69">
        <f>SUMIF('dali wip-fg'!A:A,C64,'dali wip-fg'!F:F)</f>
        <v>0</v>
      </c>
      <c r="K64" s="70">
        <f t="shared" si="2"/>
        <v>0</v>
      </c>
      <c r="L64" s="42" t="e">
        <f t="shared" si="3"/>
        <v>#DIV/0!</v>
      </c>
      <c r="M64" s="49"/>
      <c r="N64" s="74" t="e">
        <f t="shared" si="6"/>
        <v>#DIV/0!</v>
      </c>
      <c r="O64" s="75">
        <f>SUMIFS(ord!$F:$F, ord!$C:$C,'check dali wipday'!A64, ord!$G:$G, "&gt;="&amp;DATE(2025,1,1), ord!$G:$G, "&lt;="&amp;$P$2)</f>
        <v>0</v>
      </c>
      <c r="P64" s="76">
        <f t="shared" si="5"/>
        <v>0</v>
      </c>
      <c r="Q64" s="77" t="str">
        <f>IF(_xlfn.MINIFS('ord check'!C:C,'ord check'!$A:$A,'check dali wipday'!A64,'ord check'!J:J,"&lt;0")=0,"",_xlfn.MINIFS('ord check'!C:C,'ord check'!A:A,'check dali wipday'!A64,'ord check'!J:J,"&lt;0"))</f>
        <v/>
      </c>
    </row>
    <row r="65" spans="1:17" ht="14.45" customHeight="1">
      <c r="A65" s="68" t="s">
        <v>1501</v>
      </c>
      <c r="B65" s="68" t="s">
        <v>24</v>
      </c>
      <c r="C65" s="68" t="s">
        <v>1947</v>
      </c>
      <c r="D65" s="43">
        <f>SUMIF(fo!C:C,A65,fo!U:U)</f>
        <v>0</v>
      </c>
      <c r="E65" s="42">
        <f>SUMIF(fo!C:C,A65,fo!T:T)</f>
        <v>0</v>
      </c>
      <c r="F65" s="43">
        <f>SUMIF(fo!C:C,A65,fo!Z:Z)</f>
        <v>0</v>
      </c>
      <c r="G65" s="44">
        <f t="shared" si="0"/>
        <v>0</v>
      </c>
      <c r="H65" s="43">
        <f t="shared" si="1"/>
        <v>0</v>
      </c>
      <c r="I65" s="43">
        <f>SUMIF('dali wip-fg'!A:A,A65,'dali wip-fg'!F:F)</f>
        <v>0</v>
      </c>
      <c r="J65" s="69">
        <f>SUMIF('dali wip-fg'!A:A,C65,'dali wip-fg'!F:F)</f>
        <v>0</v>
      </c>
      <c r="K65" s="70">
        <f t="shared" si="2"/>
        <v>0</v>
      </c>
      <c r="L65" s="42" t="e">
        <f t="shared" si="3"/>
        <v>#DIV/0!</v>
      </c>
      <c r="M65" s="52"/>
      <c r="N65" s="74" t="e">
        <f t="shared" si="6"/>
        <v>#DIV/0!</v>
      </c>
      <c r="O65" s="75">
        <f>SUMIFS(ord!$F:$F, ord!$C:$C,'check dali wipday'!A65, ord!$G:$G, "&gt;="&amp;DATE(2025,1,1), ord!$G:$G, "&lt;="&amp;$P$2)</f>
        <v>0</v>
      </c>
      <c r="P65" s="76">
        <f t="shared" si="5"/>
        <v>0</v>
      </c>
      <c r="Q65" s="77" t="str">
        <f>IF(_xlfn.MINIFS('ord check'!C:C,'ord check'!$A:$A,'check dali wipday'!A65,'ord check'!J:J,"&lt;0")=0,"",_xlfn.MINIFS('ord check'!C:C,'ord check'!A:A,'check dali wipday'!A65,'ord check'!J:J,"&lt;0"))</f>
        <v/>
      </c>
    </row>
    <row r="66" spans="1:17" ht="14.45" customHeight="1">
      <c r="A66" s="68" t="s">
        <v>1502</v>
      </c>
      <c r="B66" s="68" t="s">
        <v>5</v>
      </c>
      <c r="C66" s="68" t="s">
        <v>1948</v>
      </c>
      <c r="D66" s="43">
        <f>SUMIF(fo!C:C,A66,fo!U:U)</f>
        <v>0</v>
      </c>
      <c r="E66" s="42">
        <f>SUMIF(fo!C:C,A66,fo!T:T)</f>
        <v>0</v>
      </c>
      <c r="F66" s="43">
        <f>SUMIF(fo!C:C,A66,fo!Z:Z)</f>
        <v>0</v>
      </c>
      <c r="G66" s="44">
        <f t="shared" si="0"/>
        <v>0</v>
      </c>
      <c r="H66" s="43">
        <f t="shared" si="1"/>
        <v>0</v>
      </c>
      <c r="I66" s="43">
        <f>SUMIF('dali wip-fg'!A:A,A66,'dali wip-fg'!F:F)</f>
        <v>0</v>
      </c>
      <c r="J66" s="69">
        <f>SUMIF('dali wip-fg'!A:A,C66,'dali wip-fg'!F:F)</f>
        <v>0</v>
      </c>
      <c r="K66" s="70">
        <f t="shared" si="2"/>
        <v>0</v>
      </c>
      <c r="L66" s="42" t="e">
        <f t="shared" si="3"/>
        <v>#DIV/0!</v>
      </c>
      <c r="N66" s="74" t="e">
        <f t="shared" si="6"/>
        <v>#DIV/0!</v>
      </c>
      <c r="O66" s="75">
        <f>SUMIFS(ord!$F:$F, ord!$C:$C,'check dali wipday'!A66, ord!$G:$G, "&gt;="&amp;DATE(2025,1,1), ord!$G:$G, "&lt;="&amp;$P$2)</f>
        <v>0</v>
      </c>
      <c r="P66" s="76">
        <f t="shared" si="5"/>
        <v>0</v>
      </c>
      <c r="Q66" s="77" t="str">
        <f>IF(_xlfn.MINIFS('ord check'!C:C,'ord check'!$A:$A,'check dali wipday'!A66,'ord check'!J:J,"&lt;0")=0,"",_xlfn.MINIFS('ord check'!C:C,'ord check'!A:A,'check dali wipday'!A66,'ord check'!J:J,"&lt;0"))</f>
        <v/>
      </c>
    </row>
    <row r="67" spans="1:17" ht="14.45" customHeight="1">
      <c r="A67" s="68" t="s">
        <v>1502</v>
      </c>
      <c r="B67" s="68" t="s">
        <v>5</v>
      </c>
      <c r="C67" s="68" t="s">
        <v>1949</v>
      </c>
      <c r="D67" s="43">
        <f>SUMIF(fo!C:C,A67,fo!U:U)</f>
        <v>0</v>
      </c>
      <c r="E67" s="42">
        <f>SUMIF(fo!C:C,A67,fo!T:T)</f>
        <v>0</v>
      </c>
      <c r="F67" s="43">
        <f>SUMIF(fo!C:C,A67,fo!Z:Z)</f>
        <v>0</v>
      </c>
      <c r="G67" s="44">
        <f t="shared" si="0"/>
        <v>0</v>
      </c>
      <c r="H67" s="43">
        <f t="shared" si="1"/>
        <v>0</v>
      </c>
      <c r="I67" s="43">
        <f>SUMIF('dali wip-fg'!A:A,A67,'dali wip-fg'!F:F)</f>
        <v>0</v>
      </c>
      <c r="J67" s="69">
        <f>SUMIF('dali wip-fg'!A:A,C67,'dali wip-fg'!F:F)</f>
        <v>0</v>
      </c>
      <c r="K67" s="70">
        <f t="shared" si="2"/>
        <v>0</v>
      </c>
      <c r="L67" s="42" t="e">
        <f t="shared" si="3"/>
        <v>#DIV/0!</v>
      </c>
      <c r="M67" s="49"/>
      <c r="N67" s="74" t="e">
        <f t="shared" si="6"/>
        <v>#DIV/0!</v>
      </c>
      <c r="O67" s="75">
        <f>SUMIFS(ord!$F:$F, ord!$C:$C,'check dali wipday'!A67, ord!$G:$G, "&gt;="&amp;DATE(2025,1,1), ord!$G:$G, "&lt;="&amp;$P$2)</f>
        <v>0</v>
      </c>
      <c r="P67" s="76">
        <f t="shared" si="5"/>
        <v>0</v>
      </c>
      <c r="Q67" s="77" t="str">
        <f>IF(_xlfn.MINIFS('ord check'!C:C,'ord check'!$A:$A,'check dali wipday'!A67,'ord check'!J:J,"&lt;0")=0,"",_xlfn.MINIFS('ord check'!C:C,'ord check'!A:A,'check dali wipday'!A67,'ord check'!J:J,"&lt;0"))</f>
        <v/>
      </c>
    </row>
    <row r="68" spans="1:17" ht="14.45" customHeight="1">
      <c r="A68" s="68" t="s">
        <v>1503</v>
      </c>
      <c r="B68" s="68" t="s">
        <v>5</v>
      </c>
      <c r="C68" s="68" t="s">
        <v>1950</v>
      </c>
      <c r="D68" s="43">
        <f>SUMIF(fo!C:C,A68,fo!U:U)</f>
        <v>0</v>
      </c>
      <c r="E68" s="42">
        <f>SUMIF(fo!C:C,A68,fo!T:T)</f>
        <v>0</v>
      </c>
      <c r="F68" s="43">
        <f>SUMIF(fo!C:C,A68,fo!Z:Z)</f>
        <v>0</v>
      </c>
      <c r="G68" s="44">
        <f t="shared" ref="G68:G131" si="7">SUM(E68:F68)</f>
        <v>0</v>
      </c>
      <c r="H68" s="43">
        <f t="shared" ref="H68:H131" si="8">G68/$L$3</f>
        <v>0</v>
      </c>
      <c r="I68" s="43">
        <f>SUMIF('dali wip-fg'!A:A,A68,'dali wip-fg'!F:F)</f>
        <v>0</v>
      </c>
      <c r="J68" s="69">
        <f>SUMIF('dali wip-fg'!A:A,C68,'dali wip-fg'!F:F)</f>
        <v>0</v>
      </c>
      <c r="K68" s="70">
        <f t="shared" ref="K68:K131" si="9">+I68+J68</f>
        <v>0</v>
      </c>
      <c r="L68" s="42" t="e">
        <f t="shared" ref="L68:L131" si="10">+K68/H68</f>
        <v>#DIV/0!</v>
      </c>
      <c r="N68" s="74" t="e">
        <f t="shared" ref="N68:N99" si="11">IF(L68&lt;6,"แดง",IF(AND(L68&gt;=7,L68&lt;=10),"เหลือง","อื่นๆ"))</f>
        <v>#DIV/0!</v>
      </c>
      <c r="O68" s="75">
        <f>SUMIFS(ord!$F:$F, ord!$C:$C,'check dali wipday'!A68, ord!$G:$G, "&gt;="&amp;DATE(2025,1,1), ord!$G:$G, "&lt;="&amp;$P$2)</f>
        <v>0</v>
      </c>
      <c r="P68" s="76">
        <f t="shared" ref="P68:P131" si="12">+K68-O68</f>
        <v>0</v>
      </c>
      <c r="Q68" s="77" t="str">
        <f>IF(_xlfn.MINIFS('ord check'!C:C,'ord check'!$A:$A,'check dali wipday'!A68,'ord check'!J:J,"&lt;0")=0,"",_xlfn.MINIFS('ord check'!C:C,'ord check'!A:A,'check dali wipday'!A68,'ord check'!J:J,"&lt;0"))</f>
        <v/>
      </c>
    </row>
    <row r="69" spans="1:17" ht="14.45" customHeight="1">
      <c r="A69" s="68" t="s">
        <v>1503</v>
      </c>
      <c r="B69" s="68" t="s">
        <v>5</v>
      </c>
      <c r="C69" s="68" t="s">
        <v>1949</v>
      </c>
      <c r="D69" s="43">
        <f>SUMIF(fo!C:C,A69,fo!U:U)</f>
        <v>0</v>
      </c>
      <c r="E69" s="42">
        <f>SUMIF(fo!C:C,A69,fo!T:T)</f>
        <v>0</v>
      </c>
      <c r="F69" s="43">
        <f>SUMIF(fo!C:C,A69,fo!Z:Z)</f>
        <v>0</v>
      </c>
      <c r="G69" s="44">
        <f t="shared" si="7"/>
        <v>0</v>
      </c>
      <c r="H69" s="43">
        <f t="shared" si="8"/>
        <v>0</v>
      </c>
      <c r="I69" s="43">
        <f>SUMIF('dali wip-fg'!A:A,A69,'dali wip-fg'!F:F)</f>
        <v>0</v>
      </c>
      <c r="J69" s="69">
        <f>SUMIF('dali wip-fg'!A:A,C69,'dali wip-fg'!F:F)</f>
        <v>0</v>
      </c>
      <c r="K69" s="70">
        <f t="shared" si="9"/>
        <v>0</v>
      </c>
      <c r="L69" s="42" t="e">
        <f t="shared" si="10"/>
        <v>#DIV/0!</v>
      </c>
      <c r="N69" s="74" t="e">
        <f t="shared" si="11"/>
        <v>#DIV/0!</v>
      </c>
      <c r="O69" s="75">
        <f>SUMIFS(ord!$F:$F, ord!$C:$C,'check dali wipday'!A69, ord!$G:$G, "&gt;="&amp;DATE(2025,1,1), ord!$G:$G, "&lt;="&amp;$P$2)</f>
        <v>0</v>
      </c>
      <c r="P69" s="76">
        <f t="shared" si="12"/>
        <v>0</v>
      </c>
      <c r="Q69" s="77" t="str">
        <f>IF(_xlfn.MINIFS('ord check'!C:C,'ord check'!$A:$A,'check dali wipday'!A69,'ord check'!J:J,"&lt;0")=0,"",_xlfn.MINIFS('ord check'!C:C,'ord check'!A:A,'check dali wipday'!A69,'ord check'!J:J,"&lt;0"))</f>
        <v/>
      </c>
    </row>
    <row r="70" spans="1:17" ht="14.45" customHeight="1">
      <c r="A70" s="68" t="s">
        <v>1504</v>
      </c>
      <c r="B70" s="68" t="s">
        <v>5</v>
      </c>
      <c r="C70" s="68" t="s">
        <v>1951</v>
      </c>
      <c r="D70" s="43">
        <f>SUMIF(fo!C:C,A70,fo!U:U)</f>
        <v>0</v>
      </c>
      <c r="E70" s="42">
        <f>SUMIF(fo!C:C,A70,fo!T:T)</f>
        <v>0</v>
      </c>
      <c r="F70" s="43">
        <f>SUMIF(fo!C:C,A70,fo!Z:Z)</f>
        <v>0</v>
      </c>
      <c r="G70" s="44">
        <f t="shared" si="7"/>
        <v>0</v>
      </c>
      <c r="H70" s="43">
        <f t="shared" si="8"/>
        <v>0</v>
      </c>
      <c r="I70" s="43">
        <f>SUMIF('dali wip-fg'!A:A,A70,'dali wip-fg'!F:F)</f>
        <v>0</v>
      </c>
      <c r="J70" s="69">
        <f>SUMIF('dali wip-fg'!A:A,C70,'dali wip-fg'!F:F)</f>
        <v>247</v>
      </c>
      <c r="K70" s="70">
        <f t="shared" si="9"/>
        <v>247</v>
      </c>
      <c r="L70" s="42" t="e">
        <f t="shared" si="10"/>
        <v>#DIV/0!</v>
      </c>
      <c r="N70" s="74" t="e">
        <f t="shared" si="11"/>
        <v>#DIV/0!</v>
      </c>
      <c r="O70" s="75">
        <f>SUMIFS(ord!$F:$F, ord!$C:$C,'check dali wipday'!A70, ord!$G:$G, "&gt;="&amp;DATE(2025,1,1), ord!$G:$G, "&lt;="&amp;$P$2)</f>
        <v>0</v>
      </c>
      <c r="P70" s="76">
        <f t="shared" si="12"/>
        <v>247</v>
      </c>
      <c r="Q70" s="77" t="str">
        <f>IF(_xlfn.MINIFS('ord check'!C:C,'ord check'!$A:$A,'check dali wipday'!A70,'ord check'!J:J,"&lt;0")=0,"",_xlfn.MINIFS('ord check'!C:C,'ord check'!A:A,'check dali wipday'!A70,'ord check'!J:J,"&lt;0"))</f>
        <v/>
      </c>
    </row>
    <row r="71" spans="1:17" ht="14.45" customHeight="1">
      <c r="A71" s="68" t="s">
        <v>1504</v>
      </c>
      <c r="B71" s="68" t="s">
        <v>5</v>
      </c>
      <c r="C71" s="68" t="s">
        <v>1952</v>
      </c>
      <c r="D71" s="43">
        <f>SUMIF(fo!C:C,A71,fo!U:U)</f>
        <v>0</v>
      </c>
      <c r="E71" s="42">
        <f>SUMIF(fo!C:C,A71,fo!T:T)</f>
        <v>0</v>
      </c>
      <c r="F71" s="43">
        <f>SUMIF(fo!C:C,A71,fo!Z:Z)</f>
        <v>0</v>
      </c>
      <c r="G71" s="44">
        <f t="shared" si="7"/>
        <v>0</v>
      </c>
      <c r="H71" s="43">
        <f t="shared" si="8"/>
        <v>0</v>
      </c>
      <c r="I71" s="43">
        <f>SUMIF('dali wip-fg'!A:A,A71,'dali wip-fg'!F:F)</f>
        <v>0</v>
      </c>
      <c r="J71" s="69">
        <f>SUMIF('dali wip-fg'!A:A,C71,'dali wip-fg'!F:F)</f>
        <v>174</v>
      </c>
      <c r="K71" s="70">
        <f t="shared" si="9"/>
        <v>174</v>
      </c>
      <c r="L71" s="42" t="e">
        <f t="shared" si="10"/>
        <v>#DIV/0!</v>
      </c>
      <c r="N71" s="74" t="e">
        <f t="shared" si="11"/>
        <v>#DIV/0!</v>
      </c>
      <c r="O71" s="75">
        <f>SUMIFS(ord!$F:$F, ord!$C:$C,'check dali wipday'!A71, ord!$G:$G, "&gt;="&amp;DATE(2025,1,1), ord!$G:$G, "&lt;="&amp;$P$2)</f>
        <v>0</v>
      </c>
      <c r="P71" s="76">
        <f t="shared" si="12"/>
        <v>174</v>
      </c>
      <c r="Q71" s="77" t="str">
        <f>IF(_xlfn.MINIFS('ord check'!C:C,'ord check'!$A:$A,'check dali wipday'!A71,'ord check'!J:J,"&lt;0")=0,"",_xlfn.MINIFS('ord check'!C:C,'ord check'!A:A,'check dali wipday'!A71,'ord check'!J:J,"&lt;0"))</f>
        <v/>
      </c>
    </row>
    <row r="72" spans="1:17" ht="15" customHeight="1">
      <c r="A72" s="68" t="s">
        <v>1504</v>
      </c>
      <c r="B72" s="68" t="s">
        <v>5</v>
      </c>
      <c r="C72" s="68" t="s">
        <v>1953</v>
      </c>
      <c r="D72" s="43">
        <f>SUMIF(fo!C:C,A72,fo!U:U)</f>
        <v>0</v>
      </c>
      <c r="E72" s="42">
        <f>SUMIF(fo!C:C,A72,fo!T:T)</f>
        <v>0</v>
      </c>
      <c r="F72" s="43">
        <f>SUMIF(fo!C:C,A72,fo!Z:Z)</f>
        <v>0</v>
      </c>
      <c r="G72" s="44">
        <f t="shared" si="7"/>
        <v>0</v>
      </c>
      <c r="H72" s="43">
        <f t="shared" si="8"/>
        <v>0</v>
      </c>
      <c r="I72" s="43">
        <f>SUMIF('dali wip-fg'!A:A,A72,'dali wip-fg'!F:F)</f>
        <v>0</v>
      </c>
      <c r="J72" s="69">
        <f>SUMIF('dali wip-fg'!A:A,C72,'dali wip-fg'!F:F)</f>
        <v>0</v>
      </c>
      <c r="K72" s="70">
        <f t="shared" si="9"/>
        <v>0</v>
      </c>
      <c r="L72" s="42" t="e">
        <f t="shared" si="10"/>
        <v>#DIV/0!</v>
      </c>
      <c r="N72" s="74" t="e">
        <f t="shared" si="11"/>
        <v>#DIV/0!</v>
      </c>
      <c r="O72" s="75">
        <f>SUMIFS(ord!$F:$F, ord!$C:$C,'check dali wipday'!A72, ord!$G:$G, "&gt;="&amp;DATE(2025,1,1), ord!$G:$G, "&lt;="&amp;$P$2)</f>
        <v>0</v>
      </c>
      <c r="P72" s="76">
        <f t="shared" si="12"/>
        <v>0</v>
      </c>
      <c r="Q72" s="77" t="str">
        <f>IF(_xlfn.MINIFS('ord check'!C:C,'ord check'!$A:$A,'check dali wipday'!A72,'ord check'!J:J,"&lt;0")=0,"",_xlfn.MINIFS('ord check'!C:C,'ord check'!A:A,'check dali wipday'!A72,'ord check'!J:J,"&lt;0"))</f>
        <v/>
      </c>
    </row>
    <row r="73" spans="1:17" ht="14.45" customHeight="1">
      <c r="A73" s="88" t="s">
        <v>1505</v>
      </c>
      <c r="B73" s="68" t="s">
        <v>5</v>
      </c>
      <c r="C73" s="68" t="s">
        <v>1951</v>
      </c>
      <c r="D73" s="43">
        <f>SUMIF(fo!C:C,A73,fo!U:U)</f>
        <v>0</v>
      </c>
      <c r="E73" s="42">
        <f>SUMIF(fo!C:C,A73,fo!T:T)</f>
        <v>0</v>
      </c>
      <c r="F73" s="43">
        <f>SUMIF(fo!C:C,A73,fo!Z:Z)</f>
        <v>0</v>
      </c>
      <c r="G73" s="44">
        <f t="shared" si="7"/>
        <v>0</v>
      </c>
      <c r="H73" s="43">
        <f t="shared" si="8"/>
        <v>0</v>
      </c>
      <c r="I73" s="43">
        <f>SUMIF('dali wip-fg'!A:A,A73,'dali wip-fg'!F:F)</f>
        <v>0</v>
      </c>
      <c r="J73" s="69">
        <f>SUMIF('dali wip-fg'!A:A,C73,'dali wip-fg'!F:F)</f>
        <v>247</v>
      </c>
      <c r="K73" s="70">
        <f t="shared" si="9"/>
        <v>247</v>
      </c>
      <c r="L73" s="42" t="e">
        <f t="shared" si="10"/>
        <v>#DIV/0!</v>
      </c>
      <c r="N73" s="74" t="e">
        <f t="shared" si="11"/>
        <v>#DIV/0!</v>
      </c>
      <c r="O73" s="75">
        <f>SUMIFS(ord!$F:$F, ord!$C:$C,'check dali wipday'!A73, ord!$G:$G, "&gt;="&amp;DATE(2025,1,1), ord!$G:$G, "&lt;="&amp;$P$2)</f>
        <v>0</v>
      </c>
      <c r="P73" s="76">
        <f t="shared" si="12"/>
        <v>247</v>
      </c>
      <c r="Q73" s="77" t="str">
        <f>IF(_xlfn.MINIFS('ord check'!C:C,'ord check'!$A:$A,'check dali wipday'!A73,'ord check'!J:J,"&lt;0")=0,"",_xlfn.MINIFS('ord check'!C:C,'ord check'!A:A,'check dali wipday'!A73,'ord check'!J:J,"&lt;0"))</f>
        <v/>
      </c>
    </row>
    <row r="74" spans="1:17" ht="14.45" customHeight="1">
      <c r="A74" s="68" t="s">
        <v>1505</v>
      </c>
      <c r="B74" s="68" t="s">
        <v>5</v>
      </c>
      <c r="C74" s="68" t="s">
        <v>1954</v>
      </c>
      <c r="D74" s="43">
        <f>SUMIF(fo!C:C,A74,fo!U:U)</f>
        <v>0</v>
      </c>
      <c r="E74" s="42">
        <f>SUMIF(fo!C:C,A74,fo!T:T)</f>
        <v>0</v>
      </c>
      <c r="F74" s="43">
        <f>SUMIF(fo!C:C,A74,fo!Z:Z)</f>
        <v>0</v>
      </c>
      <c r="G74" s="44">
        <f t="shared" si="7"/>
        <v>0</v>
      </c>
      <c r="H74" s="43">
        <f t="shared" si="8"/>
        <v>0</v>
      </c>
      <c r="I74" s="43">
        <f>SUMIF('dali wip-fg'!A:A,A74,'dali wip-fg'!F:F)</f>
        <v>0</v>
      </c>
      <c r="J74" s="69">
        <f>SUMIF('dali wip-fg'!A:A,C74,'dali wip-fg'!F:F)</f>
        <v>0</v>
      </c>
      <c r="K74" s="70">
        <f t="shared" si="9"/>
        <v>0</v>
      </c>
      <c r="L74" s="42" t="e">
        <f t="shared" si="10"/>
        <v>#DIV/0!</v>
      </c>
      <c r="N74" s="74" t="e">
        <f t="shared" si="11"/>
        <v>#DIV/0!</v>
      </c>
      <c r="O74" s="75">
        <f>SUMIFS(ord!$F:$F, ord!$C:$C,'check dali wipday'!A74, ord!$G:$G, "&gt;="&amp;DATE(2025,1,1), ord!$G:$G, "&lt;="&amp;$P$2)</f>
        <v>0</v>
      </c>
      <c r="P74" s="76">
        <f t="shared" si="12"/>
        <v>0</v>
      </c>
      <c r="Q74" s="77" t="str">
        <f>IF(_xlfn.MINIFS('ord check'!C:C,'ord check'!$A:$A,'check dali wipday'!A74,'ord check'!J:J,"&lt;0")=0,"",_xlfn.MINIFS('ord check'!C:C,'ord check'!A:A,'check dali wipday'!A74,'ord check'!J:J,"&lt;0"))</f>
        <v/>
      </c>
    </row>
    <row r="75" spans="1:17" ht="15" customHeight="1">
      <c r="A75" s="68" t="s">
        <v>1506</v>
      </c>
      <c r="B75" s="68" t="s">
        <v>5</v>
      </c>
      <c r="C75" s="68" t="s">
        <v>1952</v>
      </c>
      <c r="D75" s="43">
        <f>SUMIF(fo!C:C,A75,fo!U:U)</f>
        <v>0</v>
      </c>
      <c r="E75" s="42">
        <f>SUMIF(fo!C:C,A75,fo!T:T)</f>
        <v>0</v>
      </c>
      <c r="F75" s="43">
        <f>SUMIF(fo!C:C,A75,fo!Z:Z)</f>
        <v>0</v>
      </c>
      <c r="G75" s="44">
        <f t="shared" si="7"/>
        <v>0</v>
      </c>
      <c r="H75" s="43">
        <f t="shared" si="8"/>
        <v>0</v>
      </c>
      <c r="I75" s="43">
        <f>SUMIF('dali wip-fg'!A:A,A75,'dali wip-fg'!F:F)</f>
        <v>0</v>
      </c>
      <c r="J75" s="69">
        <f>SUMIF('dali wip-fg'!A:A,C75,'dali wip-fg'!F:F)</f>
        <v>174</v>
      </c>
      <c r="K75" s="70">
        <f t="shared" si="9"/>
        <v>174</v>
      </c>
      <c r="L75" s="42" t="e">
        <f t="shared" si="10"/>
        <v>#DIV/0!</v>
      </c>
      <c r="N75" s="74" t="e">
        <f t="shared" si="11"/>
        <v>#DIV/0!</v>
      </c>
      <c r="O75" s="75">
        <f>SUMIFS(ord!$F:$F, ord!$C:$C,'check dali wipday'!A75, ord!$G:$G, "&gt;="&amp;DATE(2025,1,1), ord!$G:$G, "&lt;="&amp;$P$2)</f>
        <v>0</v>
      </c>
      <c r="P75" s="76">
        <f t="shared" si="12"/>
        <v>174</v>
      </c>
      <c r="Q75" s="77" t="str">
        <f>IF(_xlfn.MINIFS('ord check'!C:C,'ord check'!$A:$A,'check dali wipday'!A75,'ord check'!J:J,"&lt;0")=0,"",_xlfn.MINIFS('ord check'!C:C,'ord check'!A:A,'check dali wipday'!A75,'ord check'!J:J,"&lt;0"))</f>
        <v/>
      </c>
    </row>
    <row r="76" spans="1:17" ht="15" customHeight="1">
      <c r="A76" s="88" t="s">
        <v>1506</v>
      </c>
      <c r="B76" s="68" t="s">
        <v>5</v>
      </c>
      <c r="C76" s="68" t="s">
        <v>1954</v>
      </c>
      <c r="D76" s="43">
        <f>SUMIF(fo!C:C,A76,fo!U:U)</f>
        <v>0</v>
      </c>
      <c r="E76" s="42">
        <f>SUMIF(fo!C:C,A76,fo!T:T)</f>
        <v>0</v>
      </c>
      <c r="F76" s="43">
        <f>SUMIF(fo!C:C,A76,fo!Z:Z)</f>
        <v>0</v>
      </c>
      <c r="G76" s="44">
        <f t="shared" si="7"/>
        <v>0</v>
      </c>
      <c r="H76" s="43">
        <f t="shared" si="8"/>
        <v>0</v>
      </c>
      <c r="I76" s="43">
        <f>SUMIF('dali wip-fg'!A:A,A76,'dali wip-fg'!F:F)</f>
        <v>0</v>
      </c>
      <c r="J76" s="69">
        <f>SUMIF('dali wip-fg'!A:A,C76,'dali wip-fg'!F:F)</f>
        <v>0</v>
      </c>
      <c r="K76" s="70">
        <f t="shared" si="9"/>
        <v>0</v>
      </c>
      <c r="L76" s="42" t="e">
        <f t="shared" si="10"/>
        <v>#DIV/0!</v>
      </c>
      <c r="N76" s="74" t="e">
        <f t="shared" si="11"/>
        <v>#DIV/0!</v>
      </c>
      <c r="O76" s="75">
        <f>SUMIFS(ord!$F:$F, ord!$C:$C,'check dali wipday'!A76, ord!$G:$G, "&gt;="&amp;DATE(2025,1,1), ord!$G:$G, "&lt;="&amp;$P$2)</f>
        <v>0</v>
      </c>
      <c r="P76" s="76">
        <f t="shared" si="12"/>
        <v>0</v>
      </c>
      <c r="Q76" s="77" t="str">
        <f>IF(_xlfn.MINIFS('ord check'!C:C,'ord check'!$A:$A,'check dali wipday'!A76,'ord check'!J:J,"&lt;0")=0,"",_xlfn.MINIFS('ord check'!C:C,'ord check'!A:A,'check dali wipday'!A76,'ord check'!J:J,"&lt;0"))</f>
        <v/>
      </c>
    </row>
    <row r="77" spans="1:17" ht="14.45" customHeight="1">
      <c r="A77" s="88" t="s">
        <v>1507</v>
      </c>
      <c r="B77" s="68" t="s">
        <v>5</v>
      </c>
      <c r="C77" s="68" t="s">
        <v>1955</v>
      </c>
      <c r="D77" s="43">
        <f>SUMIF(fo!C:C,A77,fo!U:U)</f>
        <v>0</v>
      </c>
      <c r="E77" s="42">
        <f>SUMIF(fo!C:C,A77,fo!T:T)</f>
        <v>0</v>
      </c>
      <c r="F77" s="43">
        <f>SUMIF(fo!C:C,A77,fo!Z:Z)</f>
        <v>0</v>
      </c>
      <c r="G77" s="44">
        <f t="shared" si="7"/>
        <v>0</v>
      </c>
      <c r="H77" s="43">
        <f t="shared" si="8"/>
        <v>0</v>
      </c>
      <c r="I77" s="43">
        <f>SUMIF('dali wip-fg'!A:A,A77,'dali wip-fg'!F:F)</f>
        <v>0</v>
      </c>
      <c r="J77" s="69">
        <f>SUMIF('dali wip-fg'!A:A,C77,'dali wip-fg'!F:F)</f>
        <v>0</v>
      </c>
      <c r="K77" s="70">
        <f t="shared" si="9"/>
        <v>0</v>
      </c>
      <c r="L77" s="42" t="e">
        <f t="shared" si="10"/>
        <v>#DIV/0!</v>
      </c>
      <c r="N77" s="74" t="e">
        <f t="shared" si="11"/>
        <v>#DIV/0!</v>
      </c>
      <c r="O77" s="75">
        <f>SUMIFS(ord!$F:$F, ord!$C:$C,'check dali wipday'!A77, ord!$G:$G, "&gt;="&amp;DATE(2025,1,1), ord!$G:$G, "&lt;="&amp;$P$2)</f>
        <v>0</v>
      </c>
      <c r="P77" s="76">
        <f t="shared" si="12"/>
        <v>0</v>
      </c>
      <c r="Q77" s="77" t="str">
        <f>IF(_xlfn.MINIFS('ord check'!C:C,'ord check'!$A:$A,'check dali wipday'!A77,'ord check'!J:J,"&lt;0")=0,"",_xlfn.MINIFS('ord check'!C:C,'ord check'!A:A,'check dali wipday'!A77,'ord check'!J:J,"&lt;0"))</f>
        <v/>
      </c>
    </row>
    <row r="78" spans="1:17" ht="14.45" customHeight="1">
      <c r="A78" s="68" t="s">
        <v>1507</v>
      </c>
      <c r="B78" s="68" t="s">
        <v>5</v>
      </c>
      <c r="C78" s="68" t="s">
        <v>1956</v>
      </c>
      <c r="D78" s="43">
        <f>SUMIF(fo!C:C,A78,fo!U:U)</f>
        <v>0</v>
      </c>
      <c r="E78" s="42">
        <f>SUMIF(fo!C:C,A78,fo!T:T)</f>
        <v>0</v>
      </c>
      <c r="F78" s="43">
        <f>SUMIF(fo!C:C,A78,fo!Z:Z)</f>
        <v>0</v>
      </c>
      <c r="G78" s="44">
        <f t="shared" si="7"/>
        <v>0</v>
      </c>
      <c r="H78" s="43">
        <f t="shared" si="8"/>
        <v>0</v>
      </c>
      <c r="I78" s="43">
        <f>SUMIF('dali wip-fg'!A:A,A78,'dali wip-fg'!F:F)</f>
        <v>0</v>
      </c>
      <c r="J78" s="69">
        <f>SUMIF('dali wip-fg'!A:A,C78,'dali wip-fg'!F:F)</f>
        <v>0</v>
      </c>
      <c r="K78" s="70">
        <f t="shared" si="9"/>
        <v>0</v>
      </c>
      <c r="L78" s="42" t="e">
        <f t="shared" si="10"/>
        <v>#DIV/0!</v>
      </c>
      <c r="N78" s="74" t="e">
        <f t="shared" si="11"/>
        <v>#DIV/0!</v>
      </c>
      <c r="O78" s="75">
        <f>SUMIFS(ord!$F:$F, ord!$C:$C,'check dali wipday'!A78, ord!$G:$G, "&gt;="&amp;DATE(2025,1,1), ord!$G:$G, "&lt;="&amp;$P$2)</f>
        <v>0</v>
      </c>
      <c r="P78" s="76">
        <f t="shared" si="12"/>
        <v>0</v>
      </c>
      <c r="Q78" s="77" t="str">
        <f>IF(_xlfn.MINIFS('ord check'!C:C,'ord check'!$A:$A,'check dali wipday'!A78,'ord check'!J:J,"&lt;0")=0,"",_xlfn.MINIFS('ord check'!C:C,'ord check'!A:A,'check dali wipday'!A78,'ord check'!J:J,"&lt;0"))</f>
        <v/>
      </c>
    </row>
    <row r="79" spans="1:17" ht="14.45" customHeight="1">
      <c r="A79" s="68" t="s">
        <v>1507</v>
      </c>
      <c r="B79" s="68" t="s">
        <v>5</v>
      </c>
      <c r="C79" s="68" t="s">
        <v>1957</v>
      </c>
      <c r="D79" s="43">
        <f>SUMIF(fo!C:C,A79,fo!U:U)</f>
        <v>0</v>
      </c>
      <c r="E79" s="42">
        <f>SUMIF(fo!C:C,A79,fo!T:T)</f>
        <v>0</v>
      </c>
      <c r="F79" s="43">
        <f>SUMIF(fo!C:C,A79,fo!Z:Z)</f>
        <v>0</v>
      </c>
      <c r="G79" s="44">
        <f t="shared" si="7"/>
        <v>0</v>
      </c>
      <c r="H79" s="43">
        <f t="shared" si="8"/>
        <v>0</v>
      </c>
      <c r="I79" s="43">
        <f>SUMIF('dali wip-fg'!A:A,A79,'dali wip-fg'!F:F)</f>
        <v>0</v>
      </c>
      <c r="J79" s="69">
        <f>SUMIF('dali wip-fg'!A:A,C79,'dali wip-fg'!F:F)</f>
        <v>0</v>
      </c>
      <c r="K79" s="70">
        <f t="shared" si="9"/>
        <v>0</v>
      </c>
      <c r="L79" s="42" t="e">
        <f t="shared" si="10"/>
        <v>#DIV/0!</v>
      </c>
      <c r="N79" s="74" t="e">
        <f t="shared" si="11"/>
        <v>#DIV/0!</v>
      </c>
      <c r="O79" s="75">
        <f>SUMIFS(ord!$F:$F, ord!$C:$C,'check dali wipday'!A79, ord!$G:$G, "&gt;="&amp;DATE(2025,1,1), ord!$G:$G, "&lt;="&amp;$P$2)</f>
        <v>0</v>
      </c>
      <c r="P79" s="76">
        <f t="shared" si="12"/>
        <v>0</v>
      </c>
      <c r="Q79" s="77" t="str">
        <f>IF(_xlfn.MINIFS('ord check'!C:C,'ord check'!$A:$A,'check dali wipday'!A79,'ord check'!J:J,"&lt;0")=0,"",_xlfn.MINIFS('ord check'!C:C,'ord check'!A:A,'check dali wipday'!A79,'ord check'!J:J,"&lt;0"))</f>
        <v/>
      </c>
    </row>
    <row r="80" spans="1:17" ht="14.45" customHeight="1">
      <c r="A80" s="68" t="s">
        <v>1507</v>
      </c>
      <c r="B80" s="68" t="s">
        <v>5</v>
      </c>
      <c r="C80" s="68" t="s">
        <v>1954</v>
      </c>
      <c r="D80" s="43">
        <f>SUMIF(fo!C:C,A80,fo!U:U)</f>
        <v>0</v>
      </c>
      <c r="E80" s="42">
        <f>SUMIF(fo!C:C,A80,fo!T:T)</f>
        <v>0</v>
      </c>
      <c r="F80" s="43">
        <f>SUMIF(fo!C:C,A80,fo!Z:Z)</f>
        <v>0</v>
      </c>
      <c r="G80" s="44">
        <f t="shared" si="7"/>
        <v>0</v>
      </c>
      <c r="H80" s="43">
        <f t="shared" si="8"/>
        <v>0</v>
      </c>
      <c r="I80" s="43">
        <f>SUMIF('dali wip-fg'!A:A,A80,'dali wip-fg'!F:F)</f>
        <v>0</v>
      </c>
      <c r="J80" s="69">
        <f>SUMIF('dali wip-fg'!A:A,C80,'dali wip-fg'!F:F)</f>
        <v>0</v>
      </c>
      <c r="K80" s="70">
        <f t="shared" si="9"/>
        <v>0</v>
      </c>
      <c r="L80" s="42" t="e">
        <f t="shared" si="10"/>
        <v>#DIV/0!</v>
      </c>
      <c r="N80" s="74" t="e">
        <f t="shared" si="11"/>
        <v>#DIV/0!</v>
      </c>
      <c r="O80" s="75">
        <f>SUMIFS(ord!$F:$F, ord!$C:$C,'check dali wipday'!A80, ord!$G:$G, "&gt;="&amp;DATE(2025,1,1), ord!$G:$G, "&lt;="&amp;$P$2)</f>
        <v>0</v>
      </c>
      <c r="P80" s="76">
        <f t="shared" si="12"/>
        <v>0</v>
      </c>
      <c r="Q80" s="77" t="str">
        <f>IF(_xlfn.MINIFS('ord check'!C:C,'ord check'!$A:$A,'check dali wipday'!A80,'ord check'!J:J,"&lt;0")=0,"",_xlfn.MINIFS('ord check'!C:C,'ord check'!A:A,'check dali wipday'!A80,'ord check'!J:J,"&lt;0"))</f>
        <v/>
      </c>
    </row>
    <row r="81" spans="1:17" ht="14.45" customHeight="1">
      <c r="A81" s="68" t="s">
        <v>1507</v>
      </c>
      <c r="B81" s="68" t="s">
        <v>5</v>
      </c>
      <c r="C81" s="68" t="s">
        <v>1958</v>
      </c>
      <c r="D81" s="43">
        <f>SUMIF(fo!C:C,A81,fo!U:U)</f>
        <v>0</v>
      </c>
      <c r="E81" s="42">
        <f>SUMIF(fo!C:C,A81,fo!T:T)</f>
        <v>0</v>
      </c>
      <c r="F81" s="43">
        <f>SUMIF(fo!C:C,A81,fo!Z:Z)</f>
        <v>0</v>
      </c>
      <c r="G81" s="44">
        <f t="shared" si="7"/>
        <v>0</v>
      </c>
      <c r="H81" s="43">
        <f t="shared" si="8"/>
        <v>0</v>
      </c>
      <c r="I81" s="43">
        <f>SUMIF('dali wip-fg'!A:A,A81,'dali wip-fg'!F:F)</f>
        <v>0</v>
      </c>
      <c r="J81" s="69">
        <f>SUMIF('dali wip-fg'!A:A,C81,'dali wip-fg'!F:F)</f>
        <v>0</v>
      </c>
      <c r="K81" s="70">
        <f t="shared" si="9"/>
        <v>0</v>
      </c>
      <c r="L81" s="42" t="e">
        <f t="shared" si="10"/>
        <v>#DIV/0!</v>
      </c>
      <c r="N81" s="74" t="e">
        <f t="shared" si="11"/>
        <v>#DIV/0!</v>
      </c>
      <c r="O81" s="75">
        <f>SUMIFS(ord!$F:$F, ord!$C:$C,'check dali wipday'!A81, ord!$G:$G, "&gt;="&amp;DATE(2025,1,1), ord!$G:$G, "&lt;="&amp;$P$2)</f>
        <v>0</v>
      </c>
      <c r="P81" s="76">
        <f t="shared" si="12"/>
        <v>0</v>
      </c>
      <c r="Q81" s="77" t="str">
        <f>IF(_xlfn.MINIFS('ord check'!C:C,'ord check'!$A:$A,'check dali wipday'!A81,'ord check'!J:J,"&lt;0")=0,"",_xlfn.MINIFS('ord check'!C:C,'ord check'!A:A,'check dali wipday'!A81,'ord check'!J:J,"&lt;0"))</f>
        <v/>
      </c>
    </row>
    <row r="82" spans="1:17" ht="14.45" customHeight="1">
      <c r="A82" s="68" t="s">
        <v>1508</v>
      </c>
      <c r="B82" s="68" t="s">
        <v>5</v>
      </c>
      <c r="C82" s="68" t="s">
        <v>1959</v>
      </c>
      <c r="D82" s="43">
        <f>SUMIF(fo!C:C,A82,fo!U:U)</f>
        <v>0</v>
      </c>
      <c r="E82" s="42">
        <f>SUMIF(fo!C:C,A82,fo!T:T)</f>
        <v>0</v>
      </c>
      <c r="F82" s="43">
        <f>SUMIF(fo!C:C,A82,fo!Z:Z)</f>
        <v>0</v>
      </c>
      <c r="G82" s="44">
        <f t="shared" si="7"/>
        <v>0</v>
      </c>
      <c r="H82" s="43">
        <f t="shared" si="8"/>
        <v>0</v>
      </c>
      <c r="I82" s="43">
        <f>SUMIF('dali wip-fg'!A:A,A82,'dali wip-fg'!F:F)</f>
        <v>0</v>
      </c>
      <c r="J82" s="69">
        <f>SUMIF('dali wip-fg'!A:A,C82,'dali wip-fg'!F:F)</f>
        <v>0</v>
      </c>
      <c r="K82" s="70">
        <f t="shared" si="9"/>
        <v>0</v>
      </c>
      <c r="L82" s="42" t="e">
        <f t="shared" si="10"/>
        <v>#DIV/0!</v>
      </c>
      <c r="N82" s="74" t="e">
        <f t="shared" si="11"/>
        <v>#DIV/0!</v>
      </c>
      <c r="O82" s="75">
        <f>SUMIFS(ord!$F:$F, ord!$C:$C,'check dali wipday'!A82, ord!$G:$G, "&gt;="&amp;DATE(2025,1,1), ord!$G:$G, "&lt;="&amp;$P$2)</f>
        <v>0</v>
      </c>
      <c r="P82" s="76">
        <f t="shared" si="12"/>
        <v>0</v>
      </c>
      <c r="Q82" s="77" t="str">
        <f>IF(_xlfn.MINIFS('ord check'!C:C,'ord check'!$A:$A,'check dali wipday'!A82,'ord check'!J:J,"&lt;0")=0,"",_xlfn.MINIFS('ord check'!C:C,'ord check'!A:A,'check dali wipday'!A82,'ord check'!J:J,"&lt;0"))</f>
        <v/>
      </c>
    </row>
    <row r="83" spans="1:17" ht="14.45" customHeight="1">
      <c r="A83" s="68" t="s">
        <v>1508</v>
      </c>
      <c r="B83" s="68" t="s">
        <v>5</v>
      </c>
      <c r="C83" s="68" t="s">
        <v>1960</v>
      </c>
      <c r="D83" s="43">
        <f>SUMIF(fo!C:C,A83,fo!U:U)</f>
        <v>0</v>
      </c>
      <c r="E83" s="42">
        <f>SUMIF(fo!C:C,A83,fo!T:T)</f>
        <v>0</v>
      </c>
      <c r="F83" s="43">
        <f>SUMIF(fo!C:C,A83,fo!Z:Z)</f>
        <v>0</v>
      </c>
      <c r="G83" s="44">
        <f t="shared" si="7"/>
        <v>0</v>
      </c>
      <c r="H83" s="43">
        <f t="shared" si="8"/>
        <v>0</v>
      </c>
      <c r="I83" s="43">
        <f>SUMIF('dali wip-fg'!A:A,A83,'dali wip-fg'!F:F)</f>
        <v>0</v>
      </c>
      <c r="J83" s="69">
        <f>SUMIF('dali wip-fg'!A:A,C83,'dali wip-fg'!F:F)</f>
        <v>0</v>
      </c>
      <c r="K83" s="70">
        <f t="shared" si="9"/>
        <v>0</v>
      </c>
      <c r="L83" s="42" t="e">
        <f t="shared" si="10"/>
        <v>#DIV/0!</v>
      </c>
      <c r="N83" s="74" t="e">
        <f t="shared" si="11"/>
        <v>#DIV/0!</v>
      </c>
      <c r="O83" s="75">
        <f>SUMIFS(ord!$F:$F, ord!$C:$C,'check dali wipday'!A83, ord!$G:$G, "&gt;="&amp;DATE(2025,1,1), ord!$G:$G, "&lt;="&amp;$P$2)</f>
        <v>0</v>
      </c>
      <c r="P83" s="76">
        <f t="shared" si="12"/>
        <v>0</v>
      </c>
      <c r="Q83" s="77" t="str">
        <f>IF(_xlfn.MINIFS('ord check'!C:C,'ord check'!$A:$A,'check dali wipday'!A83,'ord check'!J:J,"&lt;0")=0,"",_xlfn.MINIFS('ord check'!C:C,'ord check'!A:A,'check dali wipday'!A83,'ord check'!J:J,"&lt;0"))</f>
        <v/>
      </c>
    </row>
    <row r="84" spans="1:17" ht="14.45" customHeight="1">
      <c r="A84" s="68" t="s">
        <v>1508</v>
      </c>
      <c r="B84" s="68" t="s">
        <v>5</v>
      </c>
      <c r="C84" s="68" t="s">
        <v>1961</v>
      </c>
      <c r="D84" s="43">
        <f>SUMIF(fo!C:C,A84,fo!U:U)</f>
        <v>0</v>
      </c>
      <c r="E84" s="42">
        <f>SUMIF(fo!C:C,A84,fo!T:T)</f>
        <v>0</v>
      </c>
      <c r="F84" s="43">
        <f>SUMIF(fo!C:C,A84,fo!Z:Z)</f>
        <v>0</v>
      </c>
      <c r="G84" s="44">
        <f t="shared" si="7"/>
        <v>0</v>
      </c>
      <c r="H84" s="43">
        <f t="shared" si="8"/>
        <v>0</v>
      </c>
      <c r="I84" s="43">
        <f>SUMIF('dali wip-fg'!A:A,A84,'dali wip-fg'!F:F)</f>
        <v>0</v>
      </c>
      <c r="J84" s="69">
        <f>SUMIF('dali wip-fg'!A:A,C84,'dali wip-fg'!F:F)</f>
        <v>0</v>
      </c>
      <c r="K84" s="70">
        <f t="shared" si="9"/>
        <v>0</v>
      </c>
      <c r="L84" s="42" t="e">
        <f t="shared" si="10"/>
        <v>#DIV/0!</v>
      </c>
      <c r="N84" s="74" t="e">
        <f t="shared" si="11"/>
        <v>#DIV/0!</v>
      </c>
      <c r="O84" s="75">
        <f>SUMIFS(ord!$F:$F, ord!$C:$C,'check dali wipday'!A84, ord!$G:$G, "&gt;="&amp;DATE(2025,1,1), ord!$G:$G, "&lt;="&amp;$P$2)</f>
        <v>0</v>
      </c>
      <c r="P84" s="76">
        <f t="shared" si="12"/>
        <v>0</v>
      </c>
      <c r="Q84" s="77" t="str">
        <f>IF(_xlfn.MINIFS('ord check'!C:C,'ord check'!$A:$A,'check dali wipday'!A84,'ord check'!J:J,"&lt;0")=0,"",_xlfn.MINIFS('ord check'!C:C,'ord check'!A:A,'check dali wipday'!A84,'ord check'!J:J,"&lt;0"))</f>
        <v/>
      </c>
    </row>
    <row r="85" spans="1:17" ht="14.45" customHeight="1">
      <c r="A85" s="68" t="s">
        <v>1508</v>
      </c>
      <c r="B85" s="68" t="s">
        <v>5</v>
      </c>
      <c r="C85" s="68" t="s">
        <v>1962</v>
      </c>
      <c r="D85" s="43">
        <f>SUMIF(fo!C:C,A85,fo!U:U)</f>
        <v>0</v>
      </c>
      <c r="E85" s="42">
        <f>SUMIF(fo!C:C,A85,fo!T:T)</f>
        <v>0</v>
      </c>
      <c r="F85" s="43">
        <f>SUMIF(fo!C:C,A85,fo!Z:Z)</f>
        <v>0</v>
      </c>
      <c r="G85" s="44">
        <f t="shared" si="7"/>
        <v>0</v>
      </c>
      <c r="H85" s="43">
        <f t="shared" si="8"/>
        <v>0</v>
      </c>
      <c r="I85" s="43">
        <f>SUMIF('dali wip-fg'!A:A,A85,'dali wip-fg'!F:F)</f>
        <v>0</v>
      </c>
      <c r="J85" s="69">
        <f>SUMIF('dali wip-fg'!A:A,C85,'dali wip-fg'!F:F)</f>
        <v>0</v>
      </c>
      <c r="K85" s="70">
        <f t="shared" si="9"/>
        <v>0</v>
      </c>
      <c r="L85" s="42" t="e">
        <f t="shared" si="10"/>
        <v>#DIV/0!</v>
      </c>
      <c r="N85" s="74" t="e">
        <f t="shared" si="11"/>
        <v>#DIV/0!</v>
      </c>
      <c r="O85" s="75">
        <f>SUMIFS(ord!$F:$F, ord!$C:$C,'check dali wipday'!A85, ord!$G:$G, "&gt;="&amp;DATE(2025,1,1), ord!$G:$G, "&lt;="&amp;$P$2)</f>
        <v>0</v>
      </c>
      <c r="P85" s="76">
        <f t="shared" si="12"/>
        <v>0</v>
      </c>
      <c r="Q85" s="77" t="str">
        <f>IF(_xlfn.MINIFS('ord check'!C:C,'ord check'!$A:$A,'check dali wipday'!A85,'ord check'!J:J,"&lt;0")=0,"",_xlfn.MINIFS('ord check'!C:C,'ord check'!A:A,'check dali wipday'!A85,'ord check'!J:J,"&lt;0"))</f>
        <v/>
      </c>
    </row>
    <row r="86" spans="1:17" ht="14.45" customHeight="1">
      <c r="A86" s="68" t="s">
        <v>1508</v>
      </c>
      <c r="B86" s="68" t="s">
        <v>5</v>
      </c>
      <c r="C86" s="68" t="s">
        <v>1963</v>
      </c>
      <c r="D86" s="43">
        <f>SUMIF(fo!C:C,A86,fo!U:U)</f>
        <v>0</v>
      </c>
      <c r="E86" s="42">
        <f>SUMIF(fo!C:C,A86,fo!T:T)</f>
        <v>0</v>
      </c>
      <c r="F86" s="43">
        <f>SUMIF(fo!C:C,A86,fo!Z:Z)</f>
        <v>0</v>
      </c>
      <c r="G86" s="44">
        <f t="shared" si="7"/>
        <v>0</v>
      </c>
      <c r="H86" s="43">
        <f t="shared" si="8"/>
        <v>0</v>
      </c>
      <c r="I86" s="43">
        <f>SUMIF('dali wip-fg'!A:A,A86,'dali wip-fg'!F:F)</f>
        <v>0</v>
      </c>
      <c r="J86" s="69">
        <f>SUMIF('dali wip-fg'!A:A,C86,'dali wip-fg'!F:F)</f>
        <v>0</v>
      </c>
      <c r="K86" s="70">
        <f t="shared" si="9"/>
        <v>0</v>
      </c>
      <c r="L86" s="42" t="e">
        <f t="shared" si="10"/>
        <v>#DIV/0!</v>
      </c>
      <c r="N86" s="74" t="e">
        <f t="shared" si="11"/>
        <v>#DIV/0!</v>
      </c>
      <c r="O86" s="75">
        <f>SUMIFS(ord!$F:$F, ord!$C:$C,'check dali wipday'!A86, ord!$G:$G, "&gt;="&amp;DATE(2025,1,1), ord!$G:$G, "&lt;="&amp;$P$2)</f>
        <v>0</v>
      </c>
      <c r="P86" s="76">
        <f t="shared" si="12"/>
        <v>0</v>
      </c>
      <c r="Q86" s="77" t="str">
        <f>IF(_xlfn.MINIFS('ord check'!C:C,'ord check'!$A:$A,'check dali wipday'!A86,'ord check'!J:J,"&lt;0")=0,"",_xlfn.MINIFS('ord check'!C:C,'ord check'!A:A,'check dali wipday'!A86,'ord check'!J:J,"&lt;0"))</f>
        <v/>
      </c>
    </row>
    <row r="87" spans="1:17" ht="14.45" customHeight="1">
      <c r="A87" s="68" t="s">
        <v>27</v>
      </c>
      <c r="B87" s="68" t="s">
        <v>5</v>
      </c>
      <c r="C87" s="68" t="s">
        <v>12</v>
      </c>
      <c r="D87" s="43">
        <f>SUMIF(fo!C:C,A87,fo!U:U)</f>
        <v>0</v>
      </c>
      <c r="E87" s="42">
        <f>SUMIF(fo!C:C,A87,fo!T:T)</f>
        <v>0</v>
      </c>
      <c r="F87" s="43">
        <f>SUMIF(fo!C:C,A87,fo!Z:Z)</f>
        <v>0</v>
      </c>
      <c r="G87" s="44">
        <f t="shared" si="7"/>
        <v>0</v>
      </c>
      <c r="H87" s="43">
        <f t="shared" si="8"/>
        <v>0</v>
      </c>
      <c r="I87" s="43">
        <f>SUMIF('dali wip-fg'!A:A,A87,'dali wip-fg'!F:F)</f>
        <v>0</v>
      </c>
      <c r="J87" s="69">
        <f>SUMIF('dali wip-fg'!A:A,C87,'dali wip-fg'!F:F)</f>
        <v>1</v>
      </c>
      <c r="K87" s="70">
        <f t="shared" si="9"/>
        <v>1</v>
      </c>
      <c r="L87" s="42" t="e">
        <f t="shared" si="10"/>
        <v>#DIV/0!</v>
      </c>
      <c r="N87" s="74" t="e">
        <f t="shared" si="11"/>
        <v>#DIV/0!</v>
      </c>
      <c r="O87" s="75">
        <f>SUMIFS(ord!$F:$F, ord!$C:$C,'check dali wipday'!A87, ord!$G:$G, "&gt;="&amp;DATE(2025,1,1), ord!$G:$G, "&lt;="&amp;$P$2)</f>
        <v>0</v>
      </c>
      <c r="P87" s="76">
        <f t="shared" si="12"/>
        <v>1</v>
      </c>
      <c r="Q87" s="77" t="str">
        <f>IF(_xlfn.MINIFS('ord check'!C:C,'ord check'!$A:$A,'check dali wipday'!A87,'ord check'!J:J,"&lt;0")=0,"",_xlfn.MINIFS('ord check'!C:C,'ord check'!A:A,'check dali wipday'!A87,'ord check'!J:J,"&lt;0"))</f>
        <v/>
      </c>
    </row>
    <row r="88" spans="1:17" ht="14.45" customHeight="1">
      <c r="A88" s="68" t="s">
        <v>27</v>
      </c>
      <c r="B88" s="68" t="s">
        <v>5</v>
      </c>
      <c r="C88" s="68" t="s">
        <v>1964</v>
      </c>
      <c r="D88" s="43">
        <f>SUMIF(fo!C:C,A88,fo!U:U)</f>
        <v>0</v>
      </c>
      <c r="E88" s="42">
        <f>SUMIF(fo!C:C,A88,fo!T:T)</f>
        <v>0</v>
      </c>
      <c r="F88" s="43">
        <f>SUMIF(fo!C:C,A88,fo!Z:Z)</f>
        <v>0</v>
      </c>
      <c r="G88" s="44">
        <f t="shared" si="7"/>
        <v>0</v>
      </c>
      <c r="H88" s="43">
        <f t="shared" si="8"/>
        <v>0</v>
      </c>
      <c r="I88" s="43">
        <f>SUMIF('dali wip-fg'!A:A,A88,'dali wip-fg'!F:F)</f>
        <v>0</v>
      </c>
      <c r="J88" s="69">
        <f>SUMIF('dali wip-fg'!A:A,C88,'dali wip-fg'!F:F)</f>
        <v>7</v>
      </c>
      <c r="K88" s="70">
        <f t="shared" si="9"/>
        <v>7</v>
      </c>
      <c r="L88" s="42" t="e">
        <f t="shared" si="10"/>
        <v>#DIV/0!</v>
      </c>
      <c r="N88" s="74" t="e">
        <f t="shared" si="11"/>
        <v>#DIV/0!</v>
      </c>
      <c r="O88" s="75">
        <f>SUMIFS(ord!$F:$F, ord!$C:$C,'check dali wipday'!A88, ord!$G:$G, "&gt;="&amp;DATE(2025,1,1), ord!$G:$G, "&lt;="&amp;$P$2)</f>
        <v>0</v>
      </c>
      <c r="P88" s="76">
        <f t="shared" si="12"/>
        <v>7</v>
      </c>
      <c r="Q88" s="77" t="str">
        <f>IF(_xlfn.MINIFS('ord check'!C:C,'ord check'!$A:$A,'check dali wipday'!A88,'ord check'!J:J,"&lt;0")=0,"",_xlfn.MINIFS('ord check'!C:C,'ord check'!A:A,'check dali wipday'!A88,'ord check'!J:J,"&lt;0"))</f>
        <v/>
      </c>
    </row>
    <row r="89" spans="1:17" ht="14.45" customHeight="1">
      <c r="A89" s="68" t="s">
        <v>27</v>
      </c>
      <c r="B89" s="68" t="s">
        <v>5</v>
      </c>
      <c r="C89" s="68" t="s">
        <v>15</v>
      </c>
      <c r="D89" s="43">
        <f>SUMIF(fo!C:C,A89,fo!U:U)</f>
        <v>0</v>
      </c>
      <c r="E89" s="42">
        <f>SUMIF(fo!C:C,A89,fo!T:T)</f>
        <v>0</v>
      </c>
      <c r="F89" s="43">
        <f>SUMIF(fo!C:C,A89,fo!Z:Z)</f>
        <v>0</v>
      </c>
      <c r="G89" s="44">
        <f t="shared" si="7"/>
        <v>0</v>
      </c>
      <c r="H89" s="43">
        <f t="shared" si="8"/>
        <v>0</v>
      </c>
      <c r="I89" s="43">
        <f>SUMIF('dali wip-fg'!A:A,A89,'dali wip-fg'!F:F)</f>
        <v>0</v>
      </c>
      <c r="J89" s="69">
        <f>SUMIF('dali wip-fg'!A:A,C89,'dali wip-fg'!F:F)</f>
        <v>0</v>
      </c>
      <c r="K89" s="70">
        <f t="shared" si="9"/>
        <v>0</v>
      </c>
      <c r="L89" s="42" t="e">
        <f t="shared" si="10"/>
        <v>#DIV/0!</v>
      </c>
      <c r="N89" s="74" t="e">
        <f t="shared" si="11"/>
        <v>#DIV/0!</v>
      </c>
      <c r="O89" s="75">
        <f>SUMIFS(ord!$F:$F, ord!$C:$C,'check dali wipday'!A89, ord!$G:$G, "&gt;="&amp;DATE(2025,1,1), ord!$G:$G, "&lt;="&amp;$P$2)</f>
        <v>0</v>
      </c>
      <c r="P89" s="76">
        <f t="shared" si="12"/>
        <v>0</v>
      </c>
      <c r="Q89" s="77" t="str">
        <f>IF(_xlfn.MINIFS('ord check'!C:C,'ord check'!$A:$A,'check dali wipday'!A89,'ord check'!J:J,"&lt;0")=0,"",_xlfn.MINIFS('ord check'!C:C,'ord check'!A:A,'check dali wipday'!A89,'ord check'!J:J,"&lt;0"))</f>
        <v/>
      </c>
    </row>
    <row r="90" spans="1:17" ht="14.45" customHeight="1">
      <c r="A90" s="68" t="s">
        <v>27</v>
      </c>
      <c r="B90" s="68" t="s">
        <v>5</v>
      </c>
      <c r="C90" s="68" t="s">
        <v>1965</v>
      </c>
      <c r="D90" s="43">
        <f>SUMIF(fo!C:C,A90,fo!U:U)</f>
        <v>0</v>
      </c>
      <c r="E90" s="42">
        <f>SUMIF(fo!C:C,A90,fo!T:T)</f>
        <v>0</v>
      </c>
      <c r="F90" s="43">
        <f>SUMIF(fo!C:C,A90,fo!Z:Z)</f>
        <v>0</v>
      </c>
      <c r="G90" s="44">
        <f t="shared" si="7"/>
        <v>0</v>
      </c>
      <c r="H90" s="43">
        <f t="shared" si="8"/>
        <v>0</v>
      </c>
      <c r="I90" s="43">
        <f>SUMIF('dali wip-fg'!A:A,A90,'dali wip-fg'!F:F)</f>
        <v>0</v>
      </c>
      <c r="J90" s="69">
        <f>SUMIF('dali wip-fg'!A:A,C90,'dali wip-fg'!F:F)</f>
        <v>45</v>
      </c>
      <c r="K90" s="70">
        <f t="shared" si="9"/>
        <v>45</v>
      </c>
      <c r="L90" s="42" t="e">
        <f t="shared" si="10"/>
        <v>#DIV/0!</v>
      </c>
      <c r="N90" s="74" t="e">
        <f t="shared" si="11"/>
        <v>#DIV/0!</v>
      </c>
      <c r="O90" s="75">
        <f>SUMIFS(ord!$F:$F, ord!$C:$C,'check dali wipday'!A90, ord!$G:$G, "&gt;="&amp;DATE(2025,1,1), ord!$G:$G, "&lt;="&amp;$P$2)</f>
        <v>0</v>
      </c>
      <c r="P90" s="76">
        <f t="shared" si="12"/>
        <v>45</v>
      </c>
      <c r="Q90" s="77" t="str">
        <f>IF(_xlfn.MINIFS('ord check'!C:C,'ord check'!$A:$A,'check dali wipday'!A90,'ord check'!J:J,"&lt;0")=0,"",_xlfn.MINIFS('ord check'!C:C,'ord check'!A:A,'check dali wipday'!A90,'ord check'!J:J,"&lt;0"))</f>
        <v/>
      </c>
    </row>
    <row r="91" spans="1:17" ht="14.45" customHeight="1">
      <c r="A91" s="68" t="s">
        <v>27</v>
      </c>
      <c r="B91" s="68" t="s">
        <v>5</v>
      </c>
      <c r="C91" s="68" t="s">
        <v>1954</v>
      </c>
      <c r="D91" s="43">
        <f>SUMIF(fo!C:C,A91,fo!U:U)</f>
        <v>0</v>
      </c>
      <c r="E91" s="42">
        <f>SUMIF(fo!C:C,A91,fo!T:T)</f>
        <v>0</v>
      </c>
      <c r="F91" s="43">
        <f>SUMIF(fo!C:C,A91,fo!Z:Z)</f>
        <v>0</v>
      </c>
      <c r="G91" s="44">
        <f t="shared" si="7"/>
        <v>0</v>
      </c>
      <c r="H91" s="43">
        <f t="shared" si="8"/>
        <v>0</v>
      </c>
      <c r="I91" s="43">
        <f>SUMIF('dali wip-fg'!A:A,A91,'dali wip-fg'!F:F)</f>
        <v>0</v>
      </c>
      <c r="J91" s="69">
        <f>SUMIF('dali wip-fg'!A:A,C91,'dali wip-fg'!F:F)</f>
        <v>0</v>
      </c>
      <c r="K91" s="70">
        <f t="shared" si="9"/>
        <v>0</v>
      </c>
      <c r="L91" s="42" t="e">
        <f t="shared" si="10"/>
        <v>#DIV/0!</v>
      </c>
      <c r="N91" s="74" t="e">
        <f t="shared" si="11"/>
        <v>#DIV/0!</v>
      </c>
      <c r="O91" s="75">
        <f>SUMIFS(ord!$F:$F, ord!$C:$C,'check dali wipday'!A91, ord!$G:$G, "&gt;="&amp;DATE(2025,1,1), ord!$G:$G, "&lt;="&amp;$P$2)</f>
        <v>0</v>
      </c>
      <c r="P91" s="76">
        <f t="shared" si="12"/>
        <v>0</v>
      </c>
      <c r="Q91" s="77" t="str">
        <f>IF(_xlfn.MINIFS('ord check'!C:C,'ord check'!$A:$A,'check dali wipday'!A91,'ord check'!J:J,"&lt;0")=0,"",_xlfn.MINIFS('ord check'!C:C,'ord check'!A:A,'check dali wipday'!A91,'ord check'!J:J,"&lt;0"))</f>
        <v/>
      </c>
    </row>
    <row r="92" spans="1:17" ht="14.45" customHeight="1">
      <c r="A92" s="68" t="s">
        <v>27</v>
      </c>
      <c r="B92" s="68" t="s">
        <v>5</v>
      </c>
      <c r="C92" s="68" t="s">
        <v>1953</v>
      </c>
      <c r="D92" s="43">
        <f>SUMIF(fo!C:C,A92,fo!U:U)</f>
        <v>0</v>
      </c>
      <c r="E92" s="42">
        <f>SUMIF(fo!C:C,A92,fo!T:T)</f>
        <v>0</v>
      </c>
      <c r="F92" s="43">
        <f>SUMIF(fo!C:C,A92,fo!Z:Z)</f>
        <v>0</v>
      </c>
      <c r="G92" s="44">
        <f t="shared" si="7"/>
        <v>0</v>
      </c>
      <c r="H92" s="43">
        <f t="shared" si="8"/>
        <v>0</v>
      </c>
      <c r="I92" s="43">
        <f>SUMIF('dali wip-fg'!A:A,A92,'dali wip-fg'!F:F)</f>
        <v>0</v>
      </c>
      <c r="J92" s="69">
        <f>SUMIF('dali wip-fg'!A:A,C92,'dali wip-fg'!F:F)</f>
        <v>0</v>
      </c>
      <c r="K92" s="70">
        <f t="shared" si="9"/>
        <v>0</v>
      </c>
      <c r="L92" s="42" t="e">
        <f t="shared" si="10"/>
        <v>#DIV/0!</v>
      </c>
      <c r="N92" s="74" t="e">
        <f t="shared" si="11"/>
        <v>#DIV/0!</v>
      </c>
      <c r="O92" s="75">
        <f>SUMIFS(ord!$F:$F, ord!$C:$C,'check dali wipday'!A92, ord!$G:$G, "&gt;="&amp;DATE(2025,1,1), ord!$G:$G, "&lt;="&amp;$P$2)</f>
        <v>0</v>
      </c>
      <c r="P92" s="76">
        <f t="shared" si="12"/>
        <v>0</v>
      </c>
      <c r="Q92" s="77" t="str">
        <f>IF(_xlfn.MINIFS('ord check'!C:C,'ord check'!$A:$A,'check dali wipday'!A92,'ord check'!J:J,"&lt;0")=0,"",_xlfn.MINIFS('ord check'!C:C,'ord check'!A:A,'check dali wipday'!A92,'ord check'!J:J,"&lt;0"))</f>
        <v/>
      </c>
    </row>
    <row r="93" spans="1:17" ht="14.45" customHeight="1">
      <c r="A93" s="68" t="s">
        <v>27</v>
      </c>
      <c r="B93" s="68" t="s">
        <v>5</v>
      </c>
      <c r="C93" s="68" t="s">
        <v>1966</v>
      </c>
      <c r="D93" s="43">
        <f>SUMIF(fo!C:C,A93,fo!U:U)</f>
        <v>0</v>
      </c>
      <c r="E93" s="42">
        <f>SUMIF(fo!C:C,A93,fo!T:T)</f>
        <v>0</v>
      </c>
      <c r="F93" s="43">
        <f>SUMIF(fo!C:C,A93,fo!Z:Z)</f>
        <v>0</v>
      </c>
      <c r="G93" s="44">
        <f t="shared" si="7"/>
        <v>0</v>
      </c>
      <c r="H93" s="43">
        <f t="shared" si="8"/>
        <v>0</v>
      </c>
      <c r="I93" s="43">
        <f>SUMIF('dali wip-fg'!A:A,A93,'dali wip-fg'!F:F)</f>
        <v>0</v>
      </c>
      <c r="J93" s="69">
        <f>SUMIF('dali wip-fg'!A:A,C93,'dali wip-fg'!F:F)</f>
        <v>0</v>
      </c>
      <c r="K93" s="70">
        <f t="shared" si="9"/>
        <v>0</v>
      </c>
      <c r="L93" s="42" t="e">
        <f t="shared" si="10"/>
        <v>#DIV/0!</v>
      </c>
      <c r="N93" s="74" t="e">
        <f t="shared" si="11"/>
        <v>#DIV/0!</v>
      </c>
      <c r="O93" s="75">
        <f>SUMIFS(ord!$F:$F, ord!$C:$C,'check dali wipday'!A93, ord!$G:$G, "&gt;="&amp;DATE(2025,1,1), ord!$G:$G, "&lt;="&amp;$P$2)</f>
        <v>0</v>
      </c>
      <c r="P93" s="76">
        <f t="shared" si="12"/>
        <v>0</v>
      </c>
      <c r="Q93" s="77" t="str">
        <f>IF(_xlfn.MINIFS('ord check'!C:C,'ord check'!$A:$A,'check dali wipday'!A93,'ord check'!J:J,"&lt;0")=0,"",_xlfn.MINIFS('ord check'!C:C,'ord check'!A:A,'check dali wipday'!A93,'ord check'!J:J,"&lt;0"))</f>
        <v/>
      </c>
    </row>
    <row r="94" spans="1:17" ht="14.45" customHeight="1">
      <c r="A94" s="68" t="s">
        <v>27</v>
      </c>
      <c r="B94" s="68" t="s">
        <v>5</v>
      </c>
      <c r="C94" s="68" t="s">
        <v>1958</v>
      </c>
      <c r="D94" s="43">
        <f>SUMIF(fo!C:C,A94,fo!U:U)</f>
        <v>0</v>
      </c>
      <c r="E94" s="42">
        <f>SUMIF(fo!C:C,A94,fo!T:T)</f>
        <v>0</v>
      </c>
      <c r="F94" s="43">
        <f>SUMIF(fo!C:C,A94,fo!Z:Z)</f>
        <v>0</v>
      </c>
      <c r="G94" s="44">
        <f t="shared" si="7"/>
        <v>0</v>
      </c>
      <c r="H94" s="43">
        <f t="shared" si="8"/>
        <v>0</v>
      </c>
      <c r="I94" s="43">
        <f>SUMIF('dali wip-fg'!A:A,A94,'dali wip-fg'!F:F)</f>
        <v>0</v>
      </c>
      <c r="J94" s="69">
        <f>SUMIF('dali wip-fg'!A:A,C94,'dali wip-fg'!F:F)</f>
        <v>0</v>
      </c>
      <c r="K94" s="70">
        <f t="shared" si="9"/>
        <v>0</v>
      </c>
      <c r="L94" s="42" t="e">
        <f t="shared" si="10"/>
        <v>#DIV/0!</v>
      </c>
      <c r="N94" s="74" t="e">
        <f t="shared" si="11"/>
        <v>#DIV/0!</v>
      </c>
      <c r="O94" s="75">
        <f>SUMIFS(ord!$F:$F, ord!$C:$C,'check dali wipday'!A94, ord!$G:$G, "&gt;="&amp;DATE(2025,1,1), ord!$G:$G, "&lt;="&amp;$P$2)</f>
        <v>0</v>
      </c>
      <c r="P94" s="76">
        <f t="shared" si="12"/>
        <v>0</v>
      </c>
      <c r="Q94" s="77" t="str">
        <f>IF(_xlfn.MINIFS('ord check'!C:C,'ord check'!$A:$A,'check dali wipday'!A94,'ord check'!J:J,"&lt;0")=0,"",_xlfn.MINIFS('ord check'!C:C,'ord check'!A:A,'check dali wipday'!A94,'ord check'!J:J,"&lt;0"))</f>
        <v/>
      </c>
    </row>
    <row r="95" spans="1:17" ht="14.45" customHeight="1">
      <c r="A95" s="68" t="s">
        <v>27</v>
      </c>
      <c r="B95" s="68" t="s">
        <v>5</v>
      </c>
      <c r="C95" s="68" t="s">
        <v>1967</v>
      </c>
      <c r="D95" s="43">
        <f>SUMIF(fo!C:C,A95,fo!U:U)</f>
        <v>0</v>
      </c>
      <c r="E95" s="42">
        <f>SUMIF(fo!C:C,A95,fo!T:T)</f>
        <v>0</v>
      </c>
      <c r="F95" s="43">
        <f>SUMIF(fo!C:C,A95,fo!Z:Z)</f>
        <v>0</v>
      </c>
      <c r="G95" s="44">
        <f t="shared" si="7"/>
        <v>0</v>
      </c>
      <c r="H95" s="43">
        <f t="shared" si="8"/>
        <v>0</v>
      </c>
      <c r="I95" s="43">
        <f>SUMIF('dali wip-fg'!A:A,A95,'dali wip-fg'!F:F)</f>
        <v>0</v>
      </c>
      <c r="J95" s="69">
        <f>SUMIF('dali wip-fg'!A:A,C95,'dali wip-fg'!F:F)</f>
        <v>0</v>
      </c>
      <c r="K95" s="70">
        <f t="shared" si="9"/>
        <v>0</v>
      </c>
      <c r="L95" s="42" t="e">
        <f t="shared" si="10"/>
        <v>#DIV/0!</v>
      </c>
      <c r="N95" s="74" t="e">
        <f t="shared" si="11"/>
        <v>#DIV/0!</v>
      </c>
      <c r="O95" s="75">
        <f>SUMIFS(ord!$F:$F, ord!$C:$C,'check dali wipday'!A95, ord!$G:$G, "&gt;="&amp;DATE(2025,1,1), ord!$G:$G, "&lt;="&amp;$P$2)</f>
        <v>0</v>
      </c>
      <c r="P95" s="76">
        <f t="shared" si="12"/>
        <v>0</v>
      </c>
      <c r="Q95" s="77" t="str">
        <f>IF(_xlfn.MINIFS('ord check'!C:C,'ord check'!$A:$A,'check dali wipday'!A95,'ord check'!J:J,"&lt;0")=0,"",_xlfn.MINIFS('ord check'!C:C,'ord check'!A:A,'check dali wipday'!A95,'ord check'!J:J,"&lt;0"))</f>
        <v/>
      </c>
    </row>
    <row r="96" spans="1:17" ht="14.45" customHeight="1">
      <c r="A96" s="68" t="s">
        <v>1509</v>
      </c>
      <c r="B96" s="68" t="s">
        <v>5</v>
      </c>
      <c r="C96" s="68" t="s">
        <v>1964</v>
      </c>
      <c r="D96" s="43">
        <f>SUMIF(fo!C:C,A96,fo!U:U)</f>
        <v>0</v>
      </c>
      <c r="E96" s="42">
        <f>SUMIF(fo!C:C,A96,fo!T:T)</f>
        <v>0</v>
      </c>
      <c r="F96" s="43">
        <f>SUMIF(fo!C:C,A96,fo!Z:Z)</f>
        <v>0</v>
      </c>
      <c r="G96" s="44">
        <f t="shared" si="7"/>
        <v>0</v>
      </c>
      <c r="H96" s="43">
        <f t="shared" si="8"/>
        <v>0</v>
      </c>
      <c r="I96" s="43">
        <f>SUMIF('dali wip-fg'!A:A,A96,'dali wip-fg'!F:F)</f>
        <v>0</v>
      </c>
      <c r="J96" s="69">
        <f>SUMIF('dali wip-fg'!A:A,C96,'dali wip-fg'!F:F)</f>
        <v>7</v>
      </c>
      <c r="K96" s="70">
        <f t="shared" si="9"/>
        <v>7</v>
      </c>
      <c r="L96" s="42" t="e">
        <f t="shared" si="10"/>
        <v>#DIV/0!</v>
      </c>
      <c r="N96" s="74" t="e">
        <f t="shared" si="11"/>
        <v>#DIV/0!</v>
      </c>
      <c r="O96" s="75">
        <f>SUMIFS(ord!$F:$F, ord!$C:$C,'check dali wipday'!A96, ord!$G:$G, "&gt;="&amp;DATE(2025,1,1), ord!$G:$G, "&lt;="&amp;$P$2)</f>
        <v>0</v>
      </c>
      <c r="P96" s="76">
        <f t="shared" si="12"/>
        <v>7</v>
      </c>
      <c r="Q96" s="77" t="str">
        <f>IF(_xlfn.MINIFS('ord check'!C:C,'ord check'!$A:$A,'check dali wipday'!A96,'ord check'!J:J,"&lt;0")=0,"",_xlfn.MINIFS('ord check'!C:C,'ord check'!A:A,'check dali wipday'!A96,'ord check'!J:J,"&lt;0"))</f>
        <v/>
      </c>
    </row>
    <row r="97" spans="1:17" ht="14.45" customHeight="1">
      <c r="A97" s="68" t="s">
        <v>1509</v>
      </c>
      <c r="B97" s="68" t="s">
        <v>5</v>
      </c>
      <c r="C97" s="68" t="s">
        <v>1954</v>
      </c>
      <c r="D97" s="43">
        <f>SUMIF(fo!C:C,A97,fo!U:U)</f>
        <v>0</v>
      </c>
      <c r="E97" s="42">
        <f>SUMIF(fo!C:C,A97,fo!T:T)</f>
        <v>0</v>
      </c>
      <c r="F97" s="43">
        <f>SUMIF(fo!C:C,A97,fo!Z:Z)</f>
        <v>0</v>
      </c>
      <c r="G97" s="44">
        <f t="shared" si="7"/>
        <v>0</v>
      </c>
      <c r="H97" s="43">
        <f t="shared" si="8"/>
        <v>0</v>
      </c>
      <c r="I97" s="43">
        <f>SUMIF('dali wip-fg'!A:A,A97,'dali wip-fg'!F:F)</f>
        <v>0</v>
      </c>
      <c r="J97" s="69">
        <f>SUMIF('dali wip-fg'!A:A,C97,'dali wip-fg'!F:F)</f>
        <v>0</v>
      </c>
      <c r="K97" s="70">
        <f t="shared" si="9"/>
        <v>0</v>
      </c>
      <c r="L97" s="42" t="e">
        <f t="shared" si="10"/>
        <v>#DIV/0!</v>
      </c>
      <c r="N97" s="74" t="e">
        <f t="shared" si="11"/>
        <v>#DIV/0!</v>
      </c>
      <c r="O97" s="75">
        <f>SUMIFS(ord!$F:$F, ord!$C:$C,'check dali wipday'!A97, ord!$G:$G, "&gt;="&amp;DATE(2025,1,1), ord!$G:$G, "&lt;="&amp;$P$2)</f>
        <v>0</v>
      </c>
      <c r="P97" s="76">
        <f t="shared" si="12"/>
        <v>0</v>
      </c>
      <c r="Q97" s="77" t="str">
        <f>IF(_xlfn.MINIFS('ord check'!C:C,'ord check'!$A:$A,'check dali wipday'!A97,'ord check'!J:J,"&lt;0")=0,"",_xlfn.MINIFS('ord check'!C:C,'ord check'!A:A,'check dali wipday'!A97,'ord check'!J:J,"&lt;0"))</f>
        <v/>
      </c>
    </row>
    <row r="98" spans="1:17" ht="14.45" customHeight="1">
      <c r="A98" s="68" t="s">
        <v>1509</v>
      </c>
      <c r="B98" s="68" t="s">
        <v>5</v>
      </c>
      <c r="C98" s="68" t="s">
        <v>1958</v>
      </c>
      <c r="D98" s="43">
        <f>SUMIF(fo!C:C,A98,fo!U:U)</f>
        <v>0</v>
      </c>
      <c r="E98" s="42">
        <f>SUMIF(fo!C:C,A98,fo!T:T)</f>
        <v>0</v>
      </c>
      <c r="F98" s="43">
        <f>SUMIF(fo!C:C,A98,fo!Z:Z)</f>
        <v>0</v>
      </c>
      <c r="G98" s="44">
        <f t="shared" si="7"/>
        <v>0</v>
      </c>
      <c r="H98" s="43">
        <f t="shared" si="8"/>
        <v>0</v>
      </c>
      <c r="I98" s="43">
        <f>SUMIF('dali wip-fg'!A:A,A98,'dali wip-fg'!F:F)</f>
        <v>0</v>
      </c>
      <c r="J98" s="69">
        <f>SUMIF('dali wip-fg'!A:A,C98,'dali wip-fg'!F:F)</f>
        <v>0</v>
      </c>
      <c r="K98" s="70">
        <f t="shared" si="9"/>
        <v>0</v>
      </c>
      <c r="L98" s="42" t="e">
        <f t="shared" si="10"/>
        <v>#DIV/0!</v>
      </c>
      <c r="N98" s="74" t="e">
        <f t="shared" si="11"/>
        <v>#DIV/0!</v>
      </c>
      <c r="O98" s="75">
        <f>SUMIFS(ord!$F:$F, ord!$C:$C,'check dali wipday'!A98, ord!$G:$G, "&gt;="&amp;DATE(2025,1,1), ord!$G:$G, "&lt;="&amp;$P$2)</f>
        <v>0</v>
      </c>
      <c r="P98" s="76">
        <f t="shared" si="12"/>
        <v>0</v>
      </c>
      <c r="Q98" s="77" t="str">
        <f>IF(_xlfn.MINIFS('ord check'!C:C,'ord check'!$A:$A,'check dali wipday'!A98,'ord check'!J:J,"&lt;0")=0,"",_xlfn.MINIFS('ord check'!C:C,'ord check'!A:A,'check dali wipday'!A98,'ord check'!J:J,"&lt;0"))</f>
        <v/>
      </c>
    </row>
    <row r="99" spans="1:17" ht="14.45" customHeight="1">
      <c r="A99" s="68" t="s">
        <v>1510</v>
      </c>
      <c r="B99" s="68" t="s">
        <v>5</v>
      </c>
      <c r="C99" s="68" t="s">
        <v>1965</v>
      </c>
      <c r="D99" s="43">
        <f>SUMIF(fo!C:C,A99,fo!U:U)</f>
        <v>0</v>
      </c>
      <c r="E99" s="42">
        <f>SUMIF(fo!C:C,A99,fo!T:T)</f>
        <v>0</v>
      </c>
      <c r="F99" s="43">
        <f>SUMIF(fo!C:C,A99,fo!Z:Z)</f>
        <v>0</v>
      </c>
      <c r="G99" s="44">
        <f t="shared" si="7"/>
        <v>0</v>
      </c>
      <c r="H99" s="43">
        <f t="shared" si="8"/>
        <v>0</v>
      </c>
      <c r="I99" s="43">
        <f>SUMIF('dali wip-fg'!A:A,A99,'dali wip-fg'!F:F)</f>
        <v>0</v>
      </c>
      <c r="J99" s="69">
        <f>SUMIF('dali wip-fg'!A:A,C99,'dali wip-fg'!F:F)</f>
        <v>45</v>
      </c>
      <c r="K99" s="70">
        <f t="shared" si="9"/>
        <v>45</v>
      </c>
      <c r="L99" s="42" t="e">
        <f t="shared" si="10"/>
        <v>#DIV/0!</v>
      </c>
      <c r="N99" s="74" t="e">
        <f t="shared" si="11"/>
        <v>#DIV/0!</v>
      </c>
      <c r="O99" s="75">
        <f>SUMIFS(ord!$F:$F, ord!$C:$C,'check dali wipday'!A99, ord!$G:$G, "&gt;="&amp;DATE(2025,1,1), ord!$G:$G, "&lt;="&amp;$P$2)</f>
        <v>0</v>
      </c>
      <c r="P99" s="76">
        <f t="shared" si="12"/>
        <v>45</v>
      </c>
      <c r="Q99" s="77" t="str">
        <f>IF(_xlfn.MINIFS('ord check'!C:C,'ord check'!$A:$A,'check dali wipday'!A99,'ord check'!J:J,"&lt;0")=0,"",_xlfn.MINIFS('ord check'!C:C,'ord check'!A:A,'check dali wipday'!A99,'ord check'!J:J,"&lt;0"))</f>
        <v/>
      </c>
    </row>
    <row r="100" spans="1:17" ht="14.45" customHeight="1">
      <c r="A100" s="68" t="s">
        <v>1510</v>
      </c>
      <c r="B100" s="68" t="s">
        <v>5</v>
      </c>
      <c r="C100" s="68" t="s">
        <v>1954</v>
      </c>
      <c r="D100" s="43">
        <f>SUMIF(fo!C:C,A100,fo!U:U)</f>
        <v>0</v>
      </c>
      <c r="E100" s="42">
        <f>SUMIF(fo!C:C,A100,fo!T:T)</f>
        <v>0</v>
      </c>
      <c r="F100" s="43">
        <f>SUMIF(fo!C:C,A100,fo!Z:Z)</f>
        <v>0</v>
      </c>
      <c r="G100" s="44">
        <f t="shared" si="7"/>
        <v>0</v>
      </c>
      <c r="H100" s="43">
        <f t="shared" si="8"/>
        <v>0</v>
      </c>
      <c r="I100" s="43">
        <f>SUMIF('dali wip-fg'!A:A,A100,'dali wip-fg'!F:F)</f>
        <v>0</v>
      </c>
      <c r="J100" s="69">
        <f>SUMIF('dali wip-fg'!A:A,C100,'dali wip-fg'!F:F)</f>
        <v>0</v>
      </c>
      <c r="K100" s="70">
        <f t="shared" si="9"/>
        <v>0</v>
      </c>
      <c r="L100" s="42" t="e">
        <f t="shared" si="10"/>
        <v>#DIV/0!</v>
      </c>
      <c r="N100" s="74" t="e">
        <f t="shared" ref="N100:N132" si="13">IF(L100&lt;6,"แดง",IF(AND(L100&gt;=7,L100&lt;=10),"เหลือง","อื่นๆ"))</f>
        <v>#DIV/0!</v>
      </c>
      <c r="O100" s="75">
        <f>SUMIFS(ord!$F:$F, ord!$C:$C,'check dali wipday'!A100, ord!$G:$G, "&gt;="&amp;DATE(2025,1,1), ord!$G:$G, "&lt;="&amp;$P$2)</f>
        <v>0</v>
      </c>
      <c r="P100" s="76">
        <f t="shared" si="12"/>
        <v>0</v>
      </c>
      <c r="Q100" s="77" t="str">
        <f>IF(_xlfn.MINIFS('ord check'!C:C,'ord check'!$A:$A,'check dali wipday'!A100,'ord check'!J:J,"&lt;0")=0,"",_xlfn.MINIFS('ord check'!C:C,'ord check'!A:A,'check dali wipday'!A100,'ord check'!J:J,"&lt;0"))</f>
        <v/>
      </c>
    </row>
    <row r="101" spans="1:17" ht="14.45" customHeight="1">
      <c r="A101" s="68" t="s">
        <v>1510</v>
      </c>
      <c r="B101" s="68" t="s">
        <v>5</v>
      </c>
      <c r="C101" s="68" t="s">
        <v>1958</v>
      </c>
      <c r="D101" s="43">
        <f>SUMIF(fo!C:C,A101,fo!U:U)</f>
        <v>0</v>
      </c>
      <c r="E101" s="42">
        <f>SUMIF(fo!C:C,A101,fo!T:T)</f>
        <v>0</v>
      </c>
      <c r="F101" s="43">
        <f>SUMIF(fo!C:C,A101,fo!Z:Z)</f>
        <v>0</v>
      </c>
      <c r="G101" s="44">
        <f t="shared" si="7"/>
        <v>0</v>
      </c>
      <c r="H101" s="43">
        <f t="shared" si="8"/>
        <v>0</v>
      </c>
      <c r="I101" s="43">
        <f>SUMIF('dali wip-fg'!A:A,A101,'dali wip-fg'!F:F)</f>
        <v>0</v>
      </c>
      <c r="J101" s="69">
        <f>SUMIF('dali wip-fg'!A:A,C101,'dali wip-fg'!F:F)</f>
        <v>0</v>
      </c>
      <c r="K101" s="70">
        <f t="shared" si="9"/>
        <v>0</v>
      </c>
      <c r="L101" s="42" t="e">
        <f t="shared" si="10"/>
        <v>#DIV/0!</v>
      </c>
      <c r="N101" s="74" t="e">
        <f t="shared" si="13"/>
        <v>#DIV/0!</v>
      </c>
      <c r="O101" s="75">
        <f>SUMIFS(ord!$F:$F, ord!$C:$C,'check dali wipday'!A101, ord!$G:$G, "&gt;="&amp;DATE(2025,1,1), ord!$G:$G, "&lt;="&amp;$P$2)</f>
        <v>0</v>
      </c>
      <c r="P101" s="76">
        <f t="shared" si="12"/>
        <v>0</v>
      </c>
      <c r="Q101" s="77" t="str">
        <f>IF(_xlfn.MINIFS('ord check'!C:C,'ord check'!$A:$A,'check dali wipday'!A101,'ord check'!J:J,"&lt;0")=0,"",_xlfn.MINIFS('ord check'!C:C,'ord check'!A:A,'check dali wipday'!A101,'ord check'!J:J,"&lt;0"))</f>
        <v/>
      </c>
    </row>
    <row r="102" spans="1:17" ht="14.45" customHeight="1">
      <c r="A102" s="68" t="s">
        <v>1511</v>
      </c>
      <c r="B102" s="68" t="s">
        <v>5</v>
      </c>
      <c r="C102" s="68" t="s">
        <v>1968</v>
      </c>
      <c r="D102" s="43">
        <f>SUMIF(fo!C:C,A102,fo!U:U)</f>
        <v>0</v>
      </c>
      <c r="E102" s="42">
        <f>SUMIF(fo!C:C,A102,fo!T:T)</f>
        <v>0</v>
      </c>
      <c r="F102" s="43">
        <f>SUMIF(fo!C:C,A102,fo!Z:Z)</f>
        <v>0</v>
      </c>
      <c r="G102" s="44">
        <f t="shared" si="7"/>
        <v>0</v>
      </c>
      <c r="H102" s="43">
        <f t="shared" si="8"/>
        <v>0</v>
      </c>
      <c r="I102" s="43">
        <f>SUMIF('dali wip-fg'!A:A,A102,'dali wip-fg'!F:F)</f>
        <v>0</v>
      </c>
      <c r="J102" s="69">
        <f>SUMIF('dali wip-fg'!A:A,C102,'dali wip-fg'!F:F)</f>
        <v>0</v>
      </c>
      <c r="K102" s="70">
        <f t="shared" si="9"/>
        <v>0</v>
      </c>
      <c r="L102" s="42" t="e">
        <f t="shared" si="10"/>
        <v>#DIV/0!</v>
      </c>
      <c r="N102" s="74" t="e">
        <f t="shared" si="13"/>
        <v>#DIV/0!</v>
      </c>
      <c r="O102" s="75">
        <f>SUMIFS(ord!$F:$F, ord!$C:$C,'check dali wipday'!A102, ord!$G:$G, "&gt;="&amp;DATE(2025,1,1), ord!$G:$G, "&lt;="&amp;$P$2)</f>
        <v>0</v>
      </c>
      <c r="P102" s="76">
        <f t="shared" si="12"/>
        <v>0</v>
      </c>
      <c r="Q102" s="77" t="str">
        <f>IF(_xlfn.MINIFS('ord check'!C:C,'ord check'!$A:$A,'check dali wipday'!A102,'ord check'!J:J,"&lt;0")=0,"",_xlfn.MINIFS('ord check'!C:C,'ord check'!A:A,'check dali wipday'!A102,'ord check'!J:J,"&lt;0"))</f>
        <v/>
      </c>
    </row>
    <row r="103" spans="1:17" ht="14.45" customHeight="1">
      <c r="A103" s="68" t="s">
        <v>1512</v>
      </c>
      <c r="B103" s="68" t="s">
        <v>5</v>
      </c>
      <c r="C103" s="68" t="s">
        <v>1969</v>
      </c>
      <c r="D103" s="43">
        <f>SUMIF(fo!C:C,A103,fo!U:U)</f>
        <v>0</v>
      </c>
      <c r="E103" s="42">
        <f>SUMIF(fo!C:C,A103,fo!T:T)</f>
        <v>0</v>
      </c>
      <c r="F103" s="43">
        <f>SUMIF(fo!C:C,A103,fo!Z:Z)</f>
        <v>0</v>
      </c>
      <c r="G103" s="44">
        <f t="shared" si="7"/>
        <v>0</v>
      </c>
      <c r="H103" s="43">
        <f t="shared" si="8"/>
        <v>0</v>
      </c>
      <c r="I103" s="43">
        <f>SUMIF('dali wip-fg'!A:A,A103,'dali wip-fg'!F:F)</f>
        <v>0</v>
      </c>
      <c r="J103" s="69">
        <f>SUMIF('dali wip-fg'!A:A,C103,'dali wip-fg'!F:F)</f>
        <v>0</v>
      </c>
      <c r="K103" s="70">
        <f t="shared" si="9"/>
        <v>0</v>
      </c>
      <c r="L103" s="42" t="e">
        <f t="shared" si="10"/>
        <v>#DIV/0!</v>
      </c>
      <c r="M103" s="52"/>
      <c r="N103" s="74" t="e">
        <f t="shared" si="13"/>
        <v>#DIV/0!</v>
      </c>
      <c r="O103" s="75">
        <f>SUMIFS(ord!$F:$F, ord!$C:$C,'check dali wipday'!A103, ord!$G:$G, "&gt;="&amp;DATE(2025,1,1), ord!$G:$G, "&lt;="&amp;$P$2)</f>
        <v>0</v>
      </c>
      <c r="P103" s="76">
        <f t="shared" si="12"/>
        <v>0</v>
      </c>
      <c r="Q103" s="77" t="str">
        <f>IF(_xlfn.MINIFS('ord check'!C:C,'ord check'!$A:$A,'check dali wipday'!A103,'ord check'!J:J,"&lt;0")=0,"",_xlfn.MINIFS('ord check'!C:C,'ord check'!A:A,'check dali wipday'!A103,'ord check'!J:J,"&lt;0"))</f>
        <v/>
      </c>
    </row>
    <row r="104" spans="1:17" ht="14.45" customHeight="1">
      <c r="A104" s="68" t="s">
        <v>544</v>
      </c>
      <c r="B104" s="68" t="s">
        <v>32</v>
      </c>
      <c r="C104" s="68" t="s">
        <v>1970</v>
      </c>
      <c r="D104" s="43">
        <f>SUMIF(fo!C:C,A104,fo!U:U)</f>
        <v>0</v>
      </c>
      <c r="E104" s="42">
        <f>SUMIF(fo!C:C,A104,fo!T:T)</f>
        <v>0</v>
      </c>
      <c r="F104" s="43">
        <f>SUMIF(fo!C:C,A104,fo!Z:Z)</f>
        <v>0</v>
      </c>
      <c r="G104" s="44">
        <f t="shared" si="7"/>
        <v>0</v>
      </c>
      <c r="H104" s="43">
        <f t="shared" si="8"/>
        <v>0</v>
      </c>
      <c r="I104" s="43">
        <f>SUMIF('dali wip-fg'!A:A,A104,'dali wip-fg'!F:F)</f>
        <v>0</v>
      </c>
      <c r="J104" s="69">
        <f>SUMIF('dali wip-fg'!A:A,C104,'dali wip-fg'!F:F)</f>
        <v>0</v>
      </c>
      <c r="K104" s="70">
        <f t="shared" si="9"/>
        <v>0</v>
      </c>
      <c r="L104" s="42" t="e">
        <f t="shared" si="10"/>
        <v>#DIV/0!</v>
      </c>
      <c r="N104" s="74" t="e">
        <f t="shared" si="13"/>
        <v>#DIV/0!</v>
      </c>
      <c r="O104" s="75">
        <f>SUMIFS(ord!$F:$F, ord!$C:$C,'check dali wipday'!A104, ord!$G:$G, "&gt;="&amp;DATE(2025,1,1), ord!$G:$G, "&lt;="&amp;$P$2)</f>
        <v>0</v>
      </c>
      <c r="P104" s="76">
        <f t="shared" si="12"/>
        <v>0</v>
      </c>
      <c r="Q104" s="77" t="str">
        <f>IF(_xlfn.MINIFS('ord check'!C:C,'ord check'!$A:$A,'check dali wipday'!A104,'ord check'!J:J,"&lt;0")=0,"",_xlfn.MINIFS('ord check'!C:C,'ord check'!A:A,'check dali wipday'!A104,'ord check'!J:J,"&lt;0"))</f>
        <v/>
      </c>
    </row>
    <row r="105" spans="1:17" ht="14.45" customHeight="1">
      <c r="A105" s="68" t="s">
        <v>545</v>
      </c>
      <c r="B105" s="68" t="s">
        <v>3</v>
      </c>
      <c r="C105" s="68" t="s">
        <v>546</v>
      </c>
      <c r="D105" s="43">
        <f>SUMIF(fo!C:C,A105,fo!U:U)</f>
        <v>0</v>
      </c>
      <c r="E105" s="42">
        <f>SUMIF(fo!C:C,A105,fo!T:T)</f>
        <v>0</v>
      </c>
      <c r="F105" s="43">
        <f>SUMIF(fo!C:C,A105,fo!Z:Z)</f>
        <v>0</v>
      </c>
      <c r="G105" s="44">
        <f t="shared" si="7"/>
        <v>0</v>
      </c>
      <c r="H105" s="43">
        <f t="shared" si="8"/>
        <v>0</v>
      </c>
      <c r="I105" s="43">
        <f>SUMIF('dali wip-fg'!A:A,A105,'dali wip-fg'!F:F)</f>
        <v>0</v>
      </c>
      <c r="J105" s="69">
        <f>SUMIF('dali wip-fg'!A:A,C105,'dali wip-fg'!F:F)</f>
        <v>0</v>
      </c>
      <c r="K105" s="70">
        <f t="shared" si="9"/>
        <v>0</v>
      </c>
      <c r="L105" s="42" t="e">
        <f t="shared" si="10"/>
        <v>#DIV/0!</v>
      </c>
      <c r="N105" s="74" t="e">
        <f t="shared" si="13"/>
        <v>#DIV/0!</v>
      </c>
      <c r="O105" s="75">
        <f>SUMIFS(ord!$F:$F, ord!$C:$C,'check dali wipday'!A105, ord!$G:$G, "&gt;="&amp;DATE(2025,1,1), ord!$G:$G, "&lt;="&amp;$P$2)</f>
        <v>0</v>
      </c>
      <c r="P105" s="76">
        <f t="shared" si="12"/>
        <v>0</v>
      </c>
      <c r="Q105" s="77" t="str">
        <f>IF(_xlfn.MINIFS('ord check'!C:C,'ord check'!$A:$A,'check dali wipday'!A105,'ord check'!J:J,"&lt;0")=0,"",_xlfn.MINIFS('ord check'!C:C,'ord check'!A:A,'check dali wipday'!A105,'ord check'!J:J,"&lt;0"))</f>
        <v/>
      </c>
    </row>
    <row r="106" spans="1:17" ht="14.45" customHeight="1">
      <c r="A106" s="68" t="s">
        <v>547</v>
      </c>
      <c r="B106" s="68" t="s">
        <v>3</v>
      </c>
      <c r="C106" s="68" t="s">
        <v>548</v>
      </c>
      <c r="D106" s="43">
        <f>SUMIF(fo!C:C,A106,fo!U:U)</f>
        <v>0</v>
      </c>
      <c r="E106" s="42">
        <f>SUMIF(fo!C:C,A106,fo!T:T)</f>
        <v>0</v>
      </c>
      <c r="F106" s="43">
        <f>SUMIF(fo!C:C,A106,fo!Z:Z)</f>
        <v>0</v>
      </c>
      <c r="G106" s="44">
        <f t="shared" si="7"/>
        <v>0</v>
      </c>
      <c r="H106" s="43">
        <f t="shared" si="8"/>
        <v>0</v>
      </c>
      <c r="I106" s="43">
        <f>SUMIF('dali wip-fg'!A:A,A106,'dali wip-fg'!F:F)</f>
        <v>0</v>
      </c>
      <c r="J106" s="69">
        <f>SUMIF('dali wip-fg'!A:A,C106,'dali wip-fg'!F:F)</f>
        <v>0</v>
      </c>
      <c r="K106" s="70">
        <f t="shared" si="9"/>
        <v>0</v>
      </c>
      <c r="L106" s="42" t="e">
        <f t="shared" si="10"/>
        <v>#DIV/0!</v>
      </c>
      <c r="N106" s="74" t="e">
        <f t="shared" si="13"/>
        <v>#DIV/0!</v>
      </c>
      <c r="O106" s="75">
        <f>SUMIFS(ord!$F:$F, ord!$C:$C,'check dali wipday'!A106, ord!$G:$G, "&gt;="&amp;DATE(2025,1,1), ord!$G:$G, "&lt;="&amp;$P$2)</f>
        <v>0</v>
      </c>
      <c r="P106" s="76">
        <f t="shared" si="12"/>
        <v>0</v>
      </c>
      <c r="Q106" s="77" t="str">
        <f>IF(_xlfn.MINIFS('ord check'!C:C,'ord check'!$A:$A,'check dali wipday'!A106,'ord check'!J:J,"&lt;0")=0,"",_xlfn.MINIFS('ord check'!C:C,'ord check'!A:A,'check dali wipday'!A106,'ord check'!J:J,"&lt;0"))</f>
        <v/>
      </c>
    </row>
    <row r="107" spans="1:17" ht="14.45" customHeight="1">
      <c r="A107" s="91" t="s">
        <v>1513</v>
      </c>
      <c r="B107" s="68" t="s">
        <v>24</v>
      </c>
      <c r="C107" s="68" t="s">
        <v>1971</v>
      </c>
      <c r="D107" s="43">
        <f>SUMIF(fo!C:C,A107,fo!U:U)</f>
        <v>0</v>
      </c>
      <c r="E107" s="42">
        <f>SUMIF(fo!C:C,A107,fo!T:T)</f>
        <v>0</v>
      </c>
      <c r="F107" s="43">
        <f>SUMIF(fo!C:C,A107,fo!Z:Z)</f>
        <v>0</v>
      </c>
      <c r="G107" s="44">
        <f t="shared" si="7"/>
        <v>0</v>
      </c>
      <c r="H107" s="43">
        <f t="shared" si="8"/>
        <v>0</v>
      </c>
      <c r="I107" s="43">
        <f>SUMIF('dali wip-fg'!A:A,A107,'dali wip-fg'!F:F)</f>
        <v>0</v>
      </c>
      <c r="J107" s="69">
        <f>SUMIF('dali wip-fg'!A:A,C107,'dali wip-fg'!F:F)</f>
        <v>0</v>
      </c>
      <c r="K107" s="70">
        <f t="shared" si="9"/>
        <v>0</v>
      </c>
      <c r="L107" s="42" t="e">
        <f t="shared" si="10"/>
        <v>#DIV/0!</v>
      </c>
      <c r="N107" s="74" t="e">
        <f t="shared" si="13"/>
        <v>#DIV/0!</v>
      </c>
      <c r="O107" s="75">
        <f>SUMIFS(ord!$F:$F, ord!$C:$C,'check dali wipday'!A107, ord!$G:$G, "&gt;="&amp;DATE(2025,1,1), ord!$G:$G, "&lt;="&amp;$P$2)</f>
        <v>0</v>
      </c>
      <c r="P107" s="76">
        <f t="shared" si="12"/>
        <v>0</v>
      </c>
      <c r="Q107" s="77" t="str">
        <f>IF(_xlfn.MINIFS('ord check'!C:C,'ord check'!$A:$A,'check dali wipday'!A107,'ord check'!J:J,"&lt;0")=0,"",_xlfn.MINIFS('ord check'!C:C,'ord check'!A:A,'check dali wipday'!A107,'ord check'!J:J,"&lt;0"))</f>
        <v/>
      </c>
    </row>
    <row r="108" spans="1:17" ht="14.45" customHeight="1">
      <c r="A108" s="91" t="s">
        <v>1514</v>
      </c>
      <c r="B108" s="68" t="s">
        <v>5</v>
      </c>
      <c r="C108" s="68" t="s">
        <v>1972</v>
      </c>
      <c r="D108" s="43">
        <f>SUMIF(fo!C:C,A108,fo!U:U)</f>
        <v>0</v>
      </c>
      <c r="E108" s="42">
        <f>SUMIF(fo!C:C,A108,fo!T:T)</f>
        <v>0</v>
      </c>
      <c r="F108" s="43">
        <f>SUMIF(fo!C:C,A108,fo!Z:Z)</f>
        <v>0</v>
      </c>
      <c r="G108" s="44">
        <f t="shared" si="7"/>
        <v>0</v>
      </c>
      <c r="H108" s="43">
        <f t="shared" si="8"/>
        <v>0</v>
      </c>
      <c r="I108" s="43">
        <f>SUMIF('dali wip-fg'!A:A,A108,'dali wip-fg'!F:F)</f>
        <v>0</v>
      </c>
      <c r="J108" s="69">
        <f>SUMIF('dali wip-fg'!A:A,C108,'dali wip-fg'!F:F)</f>
        <v>0</v>
      </c>
      <c r="K108" s="70">
        <f t="shared" si="9"/>
        <v>0</v>
      </c>
      <c r="L108" s="42" t="e">
        <f t="shared" si="10"/>
        <v>#DIV/0!</v>
      </c>
      <c r="N108" s="74" t="e">
        <f t="shared" si="13"/>
        <v>#DIV/0!</v>
      </c>
      <c r="O108" s="75">
        <f>SUMIFS(ord!$F:$F, ord!$C:$C,'check dali wipday'!A108, ord!$G:$G, "&gt;="&amp;DATE(2025,1,1), ord!$G:$G, "&lt;="&amp;$P$2)</f>
        <v>0</v>
      </c>
      <c r="P108" s="76">
        <f t="shared" si="12"/>
        <v>0</v>
      </c>
      <c r="Q108" s="77" t="str">
        <f>IF(_xlfn.MINIFS('ord check'!C:C,'ord check'!$A:$A,'check dali wipday'!A108,'ord check'!J:J,"&lt;0")=0,"",_xlfn.MINIFS('ord check'!C:C,'ord check'!A:A,'check dali wipday'!A108,'ord check'!J:J,"&lt;0"))</f>
        <v/>
      </c>
    </row>
    <row r="109" spans="1:17" ht="14.45" customHeight="1">
      <c r="A109" s="68" t="s">
        <v>1515</v>
      </c>
      <c r="B109" s="68" t="s">
        <v>5</v>
      </c>
      <c r="C109" s="68" t="s">
        <v>1973</v>
      </c>
      <c r="D109" s="43">
        <f>SUMIF(fo!C:C,A109,fo!U:U)</f>
        <v>0</v>
      </c>
      <c r="E109" s="42">
        <f>SUMIF(fo!C:C,A109,fo!T:T)</f>
        <v>0</v>
      </c>
      <c r="F109" s="43">
        <f>SUMIF(fo!C:C,A109,fo!Z:Z)</f>
        <v>0</v>
      </c>
      <c r="G109" s="44">
        <f t="shared" si="7"/>
        <v>0</v>
      </c>
      <c r="H109" s="43">
        <f t="shared" si="8"/>
        <v>0</v>
      </c>
      <c r="I109" s="43">
        <f>SUMIF('dali wip-fg'!A:A,A109,'dali wip-fg'!F:F)</f>
        <v>0</v>
      </c>
      <c r="J109" s="69">
        <f>SUMIF('dali wip-fg'!A:A,C109,'dali wip-fg'!F:F)</f>
        <v>0</v>
      </c>
      <c r="K109" s="70">
        <f t="shared" si="9"/>
        <v>0</v>
      </c>
      <c r="L109" s="42" t="e">
        <f t="shared" si="10"/>
        <v>#DIV/0!</v>
      </c>
      <c r="N109" s="74" t="e">
        <f t="shared" si="13"/>
        <v>#DIV/0!</v>
      </c>
      <c r="O109" s="75">
        <f>SUMIFS(ord!$F:$F, ord!$C:$C,'check dali wipday'!A109, ord!$G:$G, "&gt;="&amp;DATE(2025,1,1), ord!$G:$G, "&lt;="&amp;$P$2)</f>
        <v>0</v>
      </c>
      <c r="P109" s="76">
        <f t="shared" si="12"/>
        <v>0</v>
      </c>
      <c r="Q109" s="77" t="str">
        <f>IF(_xlfn.MINIFS('ord check'!C:C,'ord check'!$A:$A,'check dali wipday'!A109,'ord check'!J:J,"&lt;0")=0,"",_xlfn.MINIFS('ord check'!C:C,'ord check'!A:A,'check dali wipday'!A109,'ord check'!J:J,"&lt;0"))</f>
        <v/>
      </c>
    </row>
    <row r="110" spans="1:17" ht="14.45" customHeight="1">
      <c r="A110" s="68" t="s">
        <v>1517</v>
      </c>
      <c r="B110" s="68" t="s">
        <v>5</v>
      </c>
      <c r="C110" s="68" t="s">
        <v>1974</v>
      </c>
      <c r="D110" s="43">
        <f>SUMIF(fo!C:C,A110,fo!U:U)</f>
        <v>0</v>
      </c>
      <c r="E110" s="42">
        <f>SUMIF(fo!C:C,A110,fo!T:T)</f>
        <v>0</v>
      </c>
      <c r="F110" s="43">
        <f>SUMIF(fo!C:C,A110,fo!Z:Z)</f>
        <v>0</v>
      </c>
      <c r="G110" s="44">
        <f t="shared" si="7"/>
        <v>0</v>
      </c>
      <c r="H110" s="43">
        <f t="shared" si="8"/>
        <v>0</v>
      </c>
      <c r="I110" s="43">
        <f>SUMIF('dali wip-fg'!A:A,A110,'dali wip-fg'!F:F)</f>
        <v>0</v>
      </c>
      <c r="J110" s="69">
        <f>SUMIF('dali wip-fg'!A:A,C110,'dali wip-fg'!F:F)</f>
        <v>0</v>
      </c>
      <c r="K110" s="70">
        <f t="shared" si="9"/>
        <v>0</v>
      </c>
      <c r="L110" s="42" t="e">
        <f t="shared" si="10"/>
        <v>#DIV/0!</v>
      </c>
      <c r="N110" s="74" t="e">
        <f t="shared" si="13"/>
        <v>#DIV/0!</v>
      </c>
      <c r="O110" s="75">
        <f>SUMIFS(ord!$F:$F, ord!$C:$C,'check dali wipday'!A110, ord!$G:$G, "&gt;="&amp;DATE(2025,1,1), ord!$G:$G, "&lt;="&amp;$P$2)</f>
        <v>0</v>
      </c>
      <c r="P110" s="76">
        <f t="shared" si="12"/>
        <v>0</v>
      </c>
      <c r="Q110" s="77" t="str">
        <f>IF(_xlfn.MINIFS('ord check'!C:C,'ord check'!$A:$A,'check dali wipday'!A110,'ord check'!J:J,"&lt;0")=0,"",_xlfn.MINIFS('ord check'!C:C,'ord check'!A:A,'check dali wipday'!A110,'ord check'!J:J,"&lt;0"))</f>
        <v/>
      </c>
    </row>
    <row r="111" spans="1:17" ht="14.45" customHeight="1">
      <c r="A111" s="91" t="s">
        <v>1518</v>
      </c>
      <c r="B111" s="68" t="s">
        <v>5</v>
      </c>
      <c r="C111" s="68" t="s">
        <v>1975</v>
      </c>
      <c r="D111" s="43">
        <f>SUMIF(fo!C:C,A111,fo!U:U)</f>
        <v>0</v>
      </c>
      <c r="E111" s="42">
        <f>SUMIF(fo!C:C,A111,fo!T:T)</f>
        <v>0</v>
      </c>
      <c r="F111" s="43">
        <f>SUMIF(fo!C:C,A111,fo!Z:Z)</f>
        <v>0</v>
      </c>
      <c r="G111" s="44">
        <f t="shared" si="7"/>
        <v>0</v>
      </c>
      <c r="H111" s="43">
        <f t="shared" si="8"/>
        <v>0</v>
      </c>
      <c r="I111" s="43">
        <f>SUMIF('dali wip-fg'!A:A,A111,'dali wip-fg'!F:F)</f>
        <v>0</v>
      </c>
      <c r="J111" s="69">
        <f>SUMIF('dali wip-fg'!A:A,C111,'dali wip-fg'!F:F)</f>
        <v>0</v>
      </c>
      <c r="K111" s="70">
        <f t="shared" si="9"/>
        <v>0</v>
      </c>
      <c r="L111" s="42" t="e">
        <f t="shared" si="10"/>
        <v>#DIV/0!</v>
      </c>
      <c r="N111" s="74" t="e">
        <f t="shared" si="13"/>
        <v>#DIV/0!</v>
      </c>
      <c r="O111" s="75">
        <f>SUMIFS(ord!$F:$F, ord!$C:$C,'check dali wipday'!A111, ord!$G:$G, "&gt;="&amp;DATE(2025,1,1), ord!$G:$G, "&lt;="&amp;$P$2)</f>
        <v>0</v>
      </c>
      <c r="P111" s="76">
        <f t="shared" si="12"/>
        <v>0</v>
      </c>
      <c r="Q111" s="77" t="str">
        <f>IF(_xlfn.MINIFS('ord check'!C:C,'ord check'!$A:$A,'check dali wipday'!A111,'ord check'!J:J,"&lt;0")=0,"",_xlfn.MINIFS('ord check'!C:C,'ord check'!A:A,'check dali wipday'!A111,'ord check'!J:J,"&lt;0"))</f>
        <v/>
      </c>
    </row>
    <row r="112" spans="1:17" ht="14.45" customHeight="1">
      <c r="A112" s="91" t="s">
        <v>549</v>
      </c>
      <c r="B112" s="68" t="s">
        <v>32</v>
      </c>
      <c r="C112" s="68" t="s">
        <v>550</v>
      </c>
      <c r="D112" s="43">
        <f>SUMIF(fo!C:C,A112,fo!U:U)</f>
        <v>0</v>
      </c>
      <c r="E112" s="42">
        <f>SUMIF(fo!C:C,A112,fo!T:T)</f>
        <v>0</v>
      </c>
      <c r="F112" s="43">
        <f>SUMIF(fo!C:C,A112,fo!Z:Z)</f>
        <v>0</v>
      </c>
      <c r="G112" s="44">
        <f t="shared" si="7"/>
        <v>0</v>
      </c>
      <c r="H112" s="43">
        <f t="shared" si="8"/>
        <v>0</v>
      </c>
      <c r="I112" s="43">
        <f>SUMIF('dali wip-fg'!A:A,A112,'dali wip-fg'!F:F)</f>
        <v>0</v>
      </c>
      <c r="J112" s="69">
        <f>SUMIF('dali wip-fg'!A:A,C112,'dali wip-fg'!F:F)</f>
        <v>0</v>
      </c>
      <c r="K112" s="70">
        <f t="shared" si="9"/>
        <v>0</v>
      </c>
      <c r="L112" s="42" t="e">
        <f t="shared" si="10"/>
        <v>#DIV/0!</v>
      </c>
      <c r="N112" s="74" t="e">
        <f t="shared" si="13"/>
        <v>#DIV/0!</v>
      </c>
      <c r="O112" s="75">
        <f>SUMIFS(ord!$F:$F, ord!$C:$C,'check dali wipday'!A112, ord!$G:$G, "&gt;="&amp;DATE(2025,1,1), ord!$G:$G, "&lt;="&amp;$P$2)</f>
        <v>0</v>
      </c>
      <c r="P112" s="76">
        <f t="shared" si="12"/>
        <v>0</v>
      </c>
      <c r="Q112" s="77" t="str">
        <f>IF(_xlfn.MINIFS('ord check'!C:C,'ord check'!$A:$A,'check dali wipday'!A112,'ord check'!J:J,"&lt;0")=0,"",_xlfn.MINIFS('ord check'!C:C,'ord check'!A:A,'check dali wipday'!A112,'ord check'!J:J,"&lt;0"))</f>
        <v/>
      </c>
    </row>
    <row r="113" spans="1:17" ht="14.45" customHeight="1">
      <c r="A113" s="91" t="s">
        <v>122</v>
      </c>
      <c r="B113" s="68" t="s">
        <v>32</v>
      </c>
      <c r="C113" s="68" t="s">
        <v>551</v>
      </c>
      <c r="D113" s="43">
        <f>SUMIF(fo!C:C,A113,fo!U:U)</f>
        <v>0</v>
      </c>
      <c r="E113" s="42">
        <f>SUMIF(fo!C:C,A113,fo!T:T)</f>
        <v>50</v>
      </c>
      <c r="F113" s="43">
        <f>SUMIF(fo!C:C,A113,fo!Z:Z)</f>
        <v>0</v>
      </c>
      <c r="G113" s="44">
        <f t="shared" si="7"/>
        <v>50</v>
      </c>
      <c r="H113" s="43">
        <f t="shared" si="8"/>
        <v>2.5</v>
      </c>
      <c r="I113" s="43">
        <f>SUMIF('dali wip-fg'!A:A,A113,'dali wip-fg'!F:F)</f>
        <v>0</v>
      </c>
      <c r="J113" s="69">
        <f>SUMIF('dali wip-fg'!A:A,C113,'dali wip-fg'!F:F)</f>
        <v>1120</v>
      </c>
      <c r="K113" s="70">
        <f t="shared" si="9"/>
        <v>1120</v>
      </c>
      <c r="L113" s="42">
        <f t="shared" si="10"/>
        <v>448</v>
      </c>
      <c r="N113" s="74" t="str">
        <f t="shared" si="13"/>
        <v>อื่นๆ</v>
      </c>
      <c r="O113" s="75">
        <f>SUMIFS(ord!$F:$F, ord!$C:$C,'check dali wipday'!A113, ord!$G:$G, "&gt;="&amp;DATE(2025,1,1), ord!$G:$G, "&lt;="&amp;$P$2)</f>
        <v>0</v>
      </c>
      <c r="P113" s="76">
        <f t="shared" si="12"/>
        <v>1120</v>
      </c>
      <c r="Q113" s="77" t="str">
        <f>IF(_xlfn.MINIFS('ord check'!C:C,'ord check'!$A:$A,'check dali wipday'!A113,'ord check'!J:J,"&lt;0")=0,"",_xlfn.MINIFS('ord check'!C:C,'ord check'!A:A,'check dali wipday'!A113,'ord check'!J:J,"&lt;0"))</f>
        <v/>
      </c>
    </row>
    <row r="114" spans="1:17" ht="14.45" customHeight="1">
      <c r="A114" s="68" t="s">
        <v>123</v>
      </c>
      <c r="B114" s="68" t="s">
        <v>5</v>
      </c>
      <c r="C114" s="68" t="s">
        <v>552</v>
      </c>
      <c r="D114" s="43">
        <f>SUMIF(fo!C:C,A114,fo!U:U)</f>
        <v>0</v>
      </c>
      <c r="E114" s="42">
        <f>SUMIF(fo!C:C,A114,fo!T:T)</f>
        <v>0</v>
      </c>
      <c r="F114" s="43">
        <f>SUMIF(fo!C:C,A114,fo!Z:Z)</f>
        <v>0</v>
      </c>
      <c r="G114" s="44">
        <f t="shared" si="7"/>
        <v>0</v>
      </c>
      <c r="H114" s="43">
        <f t="shared" si="8"/>
        <v>0</v>
      </c>
      <c r="I114" s="43">
        <f>SUMIF('dali wip-fg'!A:A,A114,'dali wip-fg'!F:F)</f>
        <v>0</v>
      </c>
      <c r="J114" s="69">
        <f>SUMIF('dali wip-fg'!A:A,C114,'dali wip-fg'!F:F)</f>
        <v>0</v>
      </c>
      <c r="K114" s="70">
        <f t="shared" si="9"/>
        <v>0</v>
      </c>
      <c r="L114" s="42" t="e">
        <f t="shared" si="10"/>
        <v>#DIV/0!</v>
      </c>
      <c r="N114" s="74" t="e">
        <f t="shared" si="13"/>
        <v>#DIV/0!</v>
      </c>
      <c r="O114" s="75">
        <f>SUMIFS(ord!$F:$F, ord!$C:$C,'check dali wipday'!A114, ord!$G:$G, "&gt;="&amp;DATE(2025,1,1), ord!$G:$G, "&lt;="&amp;$P$2)</f>
        <v>0</v>
      </c>
      <c r="P114" s="76">
        <f t="shared" si="12"/>
        <v>0</v>
      </c>
      <c r="Q114" s="77" t="str">
        <f>IF(_xlfn.MINIFS('ord check'!C:C,'ord check'!$A:$A,'check dali wipday'!A114,'ord check'!J:J,"&lt;0")=0,"",_xlfn.MINIFS('ord check'!C:C,'ord check'!A:A,'check dali wipday'!A114,'ord check'!J:J,"&lt;0"))</f>
        <v/>
      </c>
    </row>
    <row r="115" spans="1:17" ht="14.45" customHeight="1">
      <c r="A115" s="68" t="s">
        <v>40</v>
      </c>
      <c r="B115" s="68" t="s">
        <v>3</v>
      </c>
      <c r="C115" s="68" t="s">
        <v>553</v>
      </c>
      <c r="D115" s="43">
        <f>SUMIF(fo!C:C,A115,fo!U:U)</f>
        <v>288</v>
      </c>
      <c r="E115" s="42">
        <f>SUMIF(fo!C:C,A115,fo!T:T)</f>
        <v>1620</v>
      </c>
      <c r="F115" s="43">
        <f>SUMIF(fo!C:C,A115,fo!Z:Z)</f>
        <v>357</v>
      </c>
      <c r="G115" s="44">
        <f t="shared" si="7"/>
        <v>1977</v>
      </c>
      <c r="H115" s="43">
        <f t="shared" si="8"/>
        <v>98.85</v>
      </c>
      <c r="I115" s="43">
        <f>SUMIF('dali wip-fg'!A:A,A115,'dali wip-fg'!F:F)</f>
        <v>294</v>
      </c>
      <c r="J115" s="69">
        <f>SUMIF('dali wip-fg'!A:A,C115,'dali wip-fg'!F:F)</f>
        <v>1574</v>
      </c>
      <c r="K115" s="70">
        <f t="shared" si="9"/>
        <v>1868</v>
      </c>
      <c r="L115" s="42">
        <f t="shared" si="10"/>
        <v>18.897319170460296</v>
      </c>
      <c r="N115" s="74" t="str">
        <f t="shared" si="13"/>
        <v>อื่นๆ</v>
      </c>
      <c r="O115" s="75">
        <f>SUMIFS(ord!$F:$F, ord!$C:$C,'check dali wipday'!A115, ord!$G:$G, "&gt;="&amp;DATE(2025,1,1), ord!$G:$G, "&lt;="&amp;$P$2)</f>
        <v>432</v>
      </c>
      <c r="P115" s="76">
        <f t="shared" si="12"/>
        <v>1436</v>
      </c>
      <c r="Q115" s="77" t="str">
        <f>IF(_xlfn.MINIFS('ord check'!C:C,'ord check'!$A:$A,'check dali wipday'!A115,'ord check'!J:J,"&lt;0")=0,"",_xlfn.MINIFS('ord check'!C:C,'ord check'!A:A,'check dali wipday'!A115,'ord check'!J:J,"&lt;0"))</f>
        <v/>
      </c>
    </row>
    <row r="116" spans="1:17" ht="14.45" customHeight="1">
      <c r="A116" s="68" t="s">
        <v>54</v>
      </c>
      <c r="B116" s="68" t="s">
        <v>24</v>
      </c>
      <c r="C116" s="68" t="s">
        <v>554</v>
      </c>
      <c r="D116" s="43">
        <f>SUMIF(fo!C:C,A116,fo!U:U)</f>
        <v>116</v>
      </c>
      <c r="E116" s="42">
        <f>SUMIF(fo!C:C,A116,fo!T:T)</f>
        <v>120</v>
      </c>
      <c r="F116" s="43">
        <f>SUMIF(fo!C:C,A116,fo!Z:Z)</f>
        <v>0</v>
      </c>
      <c r="G116" s="44">
        <f t="shared" si="7"/>
        <v>120</v>
      </c>
      <c r="H116" s="43">
        <f t="shared" si="8"/>
        <v>6</v>
      </c>
      <c r="I116" s="43">
        <f>SUMIF('dali wip-fg'!A:A,A116,'dali wip-fg'!F:F)</f>
        <v>0</v>
      </c>
      <c r="J116" s="69">
        <f>SUMIF('dali wip-fg'!A:A,C116,'dali wip-fg'!F:F)</f>
        <v>565</v>
      </c>
      <c r="K116" s="70">
        <f t="shared" si="9"/>
        <v>565</v>
      </c>
      <c r="L116" s="42">
        <f t="shared" si="10"/>
        <v>94.166666666666671</v>
      </c>
      <c r="N116" s="74" t="str">
        <f t="shared" si="13"/>
        <v>อื่นๆ</v>
      </c>
      <c r="O116" s="75">
        <f>SUMIFS(ord!$F:$F, ord!$C:$C,'check dali wipday'!A116, ord!$G:$G, "&gt;="&amp;DATE(2025,1,1), ord!$G:$G, "&lt;="&amp;$P$2)</f>
        <v>65</v>
      </c>
      <c r="P116" s="76">
        <f t="shared" si="12"/>
        <v>500</v>
      </c>
      <c r="Q116" s="77" t="str">
        <f>IF(_xlfn.MINIFS('ord check'!C:C,'ord check'!$A:$A,'check dali wipday'!A116,'ord check'!J:J,"&lt;0")=0,"",_xlfn.MINIFS('ord check'!C:C,'ord check'!A:A,'check dali wipday'!A116,'ord check'!J:J,"&lt;0"))</f>
        <v/>
      </c>
    </row>
    <row r="117" spans="1:17" ht="15" customHeight="1">
      <c r="A117" s="68" t="s">
        <v>55</v>
      </c>
      <c r="B117" s="68" t="s">
        <v>24</v>
      </c>
      <c r="C117" s="68" t="s">
        <v>555</v>
      </c>
      <c r="D117" s="43">
        <f>SUMIF(fo!C:C,A117,fo!U:U)</f>
        <v>3</v>
      </c>
      <c r="E117" s="42">
        <f>SUMIF(fo!C:C,A117,fo!T:T)</f>
        <v>3</v>
      </c>
      <c r="F117" s="43">
        <f>SUMIF(fo!C:C,A117,fo!Z:Z)</f>
        <v>1</v>
      </c>
      <c r="G117" s="44">
        <f t="shared" si="7"/>
        <v>4</v>
      </c>
      <c r="H117" s="43">
        <f t="shared" si="8"/>
        <v>0.2</v>
      </c>
      <c r="I117" s="43">
        <f>SUMIF('dali wip-fg'!A:A,A117,'dali wip-fg'!F:F)</f>
        <v>8</v>
      </c>
      <c r="J117" s="69">
        <f>SUMIF('dali wip-fg'!A:A,C117,'dali wip-fg'!F:F)</f>
        <v>186</v>
      </c>
      <c r="K117" s="70">
        <f t="shared" si="9"/>
        <v>194</v>
      </c>
      <c r="L117" s="42">
        <f t="shared" si="10"/>
        <v>970</v>
      </c>
      <c r="N117" s="74" t="str">
        <f t="shared" si="13"/>
        <v>อื่นๆ</v>
      </c>
      <c r="O117" s="75">
        <f>SUMIFS(ord!$F:$F, ord!$C:$C,'check dali wipday'!A117, ord!$G:$G, "&gt;="&amp;DATE(2025,1,1), ord!$G:$G, "&lt;="&amp;$P$2)</f>
        <v>0</v>
      </c>
      <c r="P117" s="76">
        <f t="shared" si="12"/>
        <v>194</v>
      </c>
      <c r="Q117" s="77" t="str">
        <f>IF(_xlfn.MINIFS('ord check'!C:C,'ord check'!$A:$A,'check dali wipday'!A117,'ord check'!J:J,"&lt;0")=0,"",_xlfn.MINIFS('ord check'!C:C,'ord check'!A:A,'check dali wipday'!A117,'ord check'!J:J,"&lt;0"))</f>
        <v/>
      </c>
    </row>
    <row r="118" spans="1:17" ht="15" customHeight="1">
      <c r="A118" s="68" t="s">
        <v>556</v>
      </c>
      <c r="B118" s="68" t="s">
        <v>24</v>
      </c>
      <c r="C118" s="68" t="s">
        <v>557</v>
      </c>
      <c r="D118" s="43">
        <f>SUMIF(fo!C:C,A118,fo!U:U)</f>
        <v>7</v>
      </c>
      <c r="E118" s="42">
        <f>SUMIF(fo!C:C,A118,fo!T:T)</f>
        <v>7</v>
      </c>
      <c r="F118" s="43">
        <f>SUMIF(fo!C:C,A118,fo!Z:Z)</f>
        <v>2</v>
      </c>
      <c r="G118" s="44">
        <f t="shared" si="7"/>
        <v>9</v>
      </c>
      <c r="H118" s="43">
        <f t="shared" si="8"/>
        <v>0.45</v>
      </c>
      <c r="I118" s="43">
        <f>SUMIF('dali wip-fg'!A:A,A118,'dali wip-fg'!F:F)</f>
        <v>100</v>
      </c>
      <c r="J118" s="69">
        <f>SUMIF('dali wip-fg'!A:A,C118,'dali wip-fg'!F:F)</f>
        <v>4</v>
      </c>
      <c r="K118" s="70">
        <f t="shared" si="9"/>
        <v>104</v>
      </c>
      <c r="L118" s="42">
        <f t="shared" si="10"/>
        <v>231.11111111111111</v>
      </c>
      <c r="N118" s="74" t="str">
        <f t="shared" si="13"/>
        <v>อื่นๆ</v>
      </c>
      <c r="O118" s="75">
        <f>SUMIFS(ord!$F:$F, ord!$C:$C,'check dali wipday'!A118, ord!$G:$G, "&gt;="&amp;DATE(2025,1,1), ord!$G:$G, "&lt;="&amp;$P$2)</f>
        <v>0</v>
      </c>
      <c r="P118" s="76">
        <f t="shared" si="12"/>
        <v>104</v>
      </c>
      <c r="Q118" s="77" t="str">
        <f>IF(_xlfn.MINIFS('ord check'!C:C,'ord check'!$A:$A,'check dali wipday'!A118,'ord check'!J:J,"&lt;0")=0,"",_xlfn.MINIFS('ord check'!C:C,'ord check'!A:A,'check dali wipday'!A118,'ord check'!J:J,"&lt;0"))</f>
        <v/>
      </c>
    </row>
    <row r="119" spans="1:17" ht="14.45" customHeight="1">
      <c r="A119" s="68" t="s">
        <v>558</v>
      </c>
      <c r="B119" s="68" t="s">
        <v>24</v>
      </c>
      <c r="C119" s="68" t="s">
        <v>1976</v>
      </c>
      <c r="D119" s="43">
        <f>SUMIF(fo!C:C,A119,fo!U:U)</f>
        <v>0</v>
      </c>
      <c r="E119" s="42">
        <f>SUMIF(fo!C:C,A119,fo!T:T)</f>
        <v>0</v>
      </c>
      <c r="F119" s="43">
        <f>SUMIF(fo!C:C,A119,fo!Z:Z)</f>
        <v>0</v>
      </c>
      <c r="G119" s="44">
        <f t="shared" si="7"/>
        <v>0</v>
      </c>
      <c r="H119" s="43">
        <f t="shared" si="8"/>
        <v>0</v>
      </c>
      <c r="I119" s="43">
        <f>SUMIF('dali wip-fg'!A:A,A119,'dali wip-fg'!F:F)</f>
        <v>0</v>
      </c>
      <c r="J119" s="69">
        <f>SUMIF('dali wip-fg'!A:A,C119,'dali wip-fg'!F:F)</f>
        <v>0</v>
      </c>
      <c r="K119" s="70">
        <f t="shared" si="9"/>
        <v>0</v>
      </c>
      <c r="L119" s="42" t="e">
        <f t="shared" si="10"/>
        <v>#DIV/0!</v>
      </c>
      <c r="N119" s="74" t="e">
        <f t="shared" si="13"/>
        <v>#DIV/0!</v>
      </c>
      <c r="O119" s="75">
        <f>SUMIFS(ord!$F:$F, ord!$C:$C,'check dali wipday'!A119, ord!$G:$G, "&gt;="&amp;DATE(2025,1,1), ord!$G:$G, "&lt;="&amp;$P$2)</f>
        <v>0</v>
      </c>
      <c r="P119" s="76">
        <f t="shared" si="12"/>
        <v>0</v>
      </c>
      <c r="Q119" s="77" t="str">
        <f>IF(_xlfn.MINIFS('ord check'!C:C,'ord check'!$A:$A,'check dali wipday'!A119,'ord check'!J:J,"&lt;0")=0,"",_xlfn.MINIFS('ord check'!C:C,'ord check'!A:A,'check dali wipday'!A119,'ord check'!J:J,"&lt;0"))</f>
        <v/>
      </c>
    </row>
    <row r="120" spans="1:17" ht="14.45" customHeight="1">
      <c r="A120" s="68" t="s">
        <v>558</v>
      </c>
      <c r="B120" s="68" t="s">
        <v>24</v>
      </c>
      <c r="C120" s="68" t="s">
        <v>559</v>
      </c>
      <c r="D120" s="43">
        <f>SUMIF(fo!C:C,A120,fo!U:U)</f>
        <v>0</v>
      </c>
      <c r="E120" s="42">
        <f>SUMIF(fo!C:C,A120,fo!T:T)</f>
        <v>0</v>
      </c>
      <c r="F120" s="43">
        <f>SUMIF(fo!C:C,A120,fo!Z:Z)</f>
        <v>0</v>
      </c>
      <c r="G120" s="44">
        <f t="shared" si="7"/>
        <v>0</v>
      </c>
      <c r="H120" s="43">
        <f t="shared" si="8"/>
        <v>0</v>
      </c>
      <c r="I120" s="43">
        <f>SUMIF('dali wip-fg'!A:A,A120,'dali wip-fg'!F:F)</f>
        <v>0</v>
      </c>
      <c r="J120" s="69">
        <f>SUMIF('dali wip-fg'!A:A,C120,'dali wip-fg'!F:F)</f>
        <v>0</v>
      </c>
      <c r="K120" s="70">
        <f t="shared" si="9"/>
        <v>0</v>
      </c>
      <c r="L120" s="42" t="e">
        <f t="shared" si="10"/>
        <v>#DIV/0!</v>
      </c>
      <c r="N120" s="74" t="e">
        <f t="shared" si="13"/>
        <v>#DIV/0!</v>
      </c>
      <c r="O120" s="75">
        <f>SUMIFS(ord!$F:$F, ord!$C:$C,'check dali wipday'!A120, ord!$G:$G, "&gt;="&amp;DATE(2025,1,1), ord!$G:$G, "&lt;="&amp;$P$2)</f>
        <v>0</v>
      </c>
      <c r="P120" s="76">
        <f t="shared" si="12"/>
        <v>0</v>
      </c>
      <c r="Q120" s="77" t="str">
        <f>IF(_xlfn.MINIFS('ord check'!C:C,'ord check'!$A:$A,'check dali wipday'!A120,'ord check'!J:J,"&lt;0")=0,"",_xlfn.MINIFS('ord check'!C:C,'ord check'!A:A,'check dali wipday'!A120,'ord check'!J:J,"&lt;0"))</f>
        <v/>
      </c>
    </row>
    <row r="121" spans="1:17" ht="14.45" customHeight="1">
      <c r="A121" s="68" t="s">
        <v>56</v>
      </c>
      <c r="B121" s="68" t="s">
        <v>24</v>
      </c>
      <c r="C121" s="68" t="s">
        <v>560</v>
      </c>
      <c r="D121" s="43">
        <f>SUMIF(fo!C:C,A121,fo!U:U)</f>
        <v>0</v>
      </c>
      <c r="E121" s="42">
        <f>SUMIF(fo!C:C,A121,fo!T:T)</f>
        <v>0</v>
      </c>
      <c r="F121" s="43">
        <f>SUMIF(fo!C:C,A121,fo!Z:Z)</f>
        <v>4</v>
      </c>
      <c r="G121" s="44">
        <f t="shared" si="7"/>
        <v>4</v>
      </c>
      <c r="H121" s="43">
        <f t="shared" si="8"/>
        <v>0.2</v>
      </c>
      <c r="I121" s="43">
        <f>SUMIF('dali wip-fg'!A:A,A121,'dali wip-fg'!F:F)</f>
        <v>48</v>
      </c>
      <c r="J121" s="69">
        <f>SUMIF('dali wip-fg'!A:A,C121,'dali wip-fg'!F:F)</f>
        <v>0</v>
      </c>
      <c r="K121" s="70">
        <f t="shared" si="9"/>
        <v>48</v>
      </c>
      <c r="L121" s="42">
        <f t="shared" si="10"/>
        <v>240</v>
      </c>
      <c r="N121" s="74" t="str">
        <f t="shared" si="13"/>
        <v>อื่นๆ</v>
      </c>
      <c r="O121" s="75">
        <f>SUMIFS(ord!$F:$F, ord!$C:$C,'check dali wipday'!A121, ord!$G:$G, "&gt;="&amp;DATE(2025,1,1), ord!$G:$G, "&lt;="&amp;$P$2)</f>
        <v>0</v>
      </c>
      <c r="P121" s="76">
        <f t="shared" si="12"/>
        <v>48</v>
      </c>
      <c r="Q121" s="77" t="str">
        <f>IF(_xlfn.MINIFS('ord check'!C:C,'ord check'!$A:$A,'check dali wipday'!A121,'ord check'!J:J,"&lt;0")=0,"",_xlfn.MINIFS('ord check'!C:C,'ord check'!A:A,'check dali wipday'!A121,'ord check'!J:J,"&lt;0"))</f>
        <v/>
      </c>
    </row>
    <row r="122" spans="1:17" ht="14.45" customHeight="1">
      <c r="A122" s="68" t="s">
        <v>155</v>
      </c>
      <c r="B122" s="68" t="s">
        <v>32</v>
      </c>
      <c r="C122" s="68" t="s">
        <v>561</v>
      </c>
      <c r="D122" s="43">
        <f>SUMIF(fo!C:C,A122,fo!U:U)</f>
        <v>0</v>
      </c>
      <c r="E122" s="42">
        <f>SUMIF(fo!C:C,A122,fo!T:T)</f>
        <v>0</v>
      </c>
      <c r="F122" s="43">
        <f>SUMIF(fo!C:C,A122,fo!Z:Z)</f>
        <v>0</v>
      </c>
      <c r="G122" s="44">
        <f t="shared" si="7"/>
        <v>0</v>
      </c>
      <c r="H122" s="43">
        <f t="shared" si="8"/>
        <v>0</v>
      </c>
      <c r="I122" s="43">
        <f>SUMIF('dali wip-fg'!A:A,A122,'dali wip-fg'!F:F)</f>
        <v>0</v>
      </c>
      <c r="J122" s="69">
        <f>SUMIF('dali wip-fg'!A:A,C122,'dali wip-fg'!F:F)</f>
        <v>0</v>
      </c>
      <c r="K122" s="70">
        <f t="shared" si="9"/>
        <v>0</v>
      </c>
      <c r="L122" s="42" t="e">
        <f t="shared" si="10"/>
        <v>#DIV/0!</v>
      </c>
      <c r="N122" s="74" t="e">
        <f t="shared" si="13"/>
        <v>#DIV/0!</v>
      </c>
      <c r="O122" s="75">
        <f>SUMIFS(ord!$F:$F, ord!$C:$C,'check dali wipday'!A122, ord!$G:$G, "&gt;="&amp;DATE(2025,1,1), ord!$G:$G, "&lt;="&amp;$P$2)</f>
        <v>0</v>
      </c>
      <c r="P122" s="76">
        <f t="shared" si="12"/>
        <v>0</v>
      </c>
      <c r="Q122" s="77" t="str">
        <f>IF(_xlfn.MINIFS('ord check'!C:C,'ord check'!$A:$A,'check dali wipday'!A122,'ord check'!J:J,"&lt;0")=0,"",_xlfn.MINIFS('ord check'!C:C,'ord check'!A:A,'check dali wipday'!A122,'ord check'!J:J,"&lt;0"))</f>
        <v/>
      </c>
    </row>
    <row r="123" spans="1:17" ht="14.45" customHeight="1">
      <c r="A123" s="88" t="s">
        <v>156</v>
      </c>
      <c r="B123" s="68" t="s">
        <v>32</v>
      </c>
      <c r="C123" s="68" t="s">
        <v>562</v>
      </c>
      <c r="D123" s="43">
        <f>SUMIF(fo!C:C,A123,fo!U:U)</f>
        <v>600</v>
      </c>
      <c r="E123" s="42">
        <f>SUMIF(fo!C:C,A123,fo!T:T)</f>
        <v>6255</v>
      </c>
      <c r="F123" s="43">
        <f>SUMIF(fo!C:C,A123,fo!Z:Z)</f>
        <v>1920</v>
      </c>
      <c r="G123" s="44">
        <f t="shared" si="7"/>
        <v>8175</v>
      </c>
      <c r="H123" s="43">
        <f t="shared" si="8"/>
        <v>408.75</v>
      </c>
      <c r="I123" s="43">
        <f>SUMIF('dali wip-fg'!A:A,A123,'dali wip-fg'!F:F)</f>
        <v>6569</v>
      </c>
      <c r="J123" s="69">
        <f>SUMIF('dali wip-fg'!A:A,C123,'dali wip-fg'!F:F)</f>
        <v>0</v>
      </c>
      <c r="K123" s="70">
        <f t="shared" si="9"/>
        <v>6569</v>
      </c>
      <c r="L123" s="42">
        <f t="shared" si="10"/>
        <v>16.070948012232417</v>
      </c>
      <c r="N123" s="74" t="str">
        <f t="shared" si="13"/>
        <v>อื่นๆ</v>
      </c>
      <c r="O123" s="75">
        <f>SUMIFS(ord!$F:$F, ord!$C:$C,'check dali wipday'!A123, ord!$G:$G, "&gt;="&amp;DATE(2025,1,1), ord!$G:$G, "&lt;="&amp;$P$2)</f>
        <v>1200</v>
      </c>
      <c r="P123" s="76">
        <f t="shared" si="12"/>
        <v>5369</v>
      </c>
      <c r="Q123" s="77" t="str">
        <f>IF(_xlfn.MINIFS('ord check'!C:C,'ord check'!$A:$A,'check dali wipday'!A123,'ord check'!J:J,"&lt;0")=0,"",_xlfn.MINIFS('ord check'!C:C,'ord check'!A:A,'check dali wipday'!A123,'ord check'!J:J,"&lt;0"))</f>
        <v/>
      </c>
    </row>
    <row r="124" spans="1:17" ht="14.45" customHeight="1">
      <c r="A124" s="68" t="s">
        <v>1519</v>
      </c>
      <c r="B124" s="68" t="s">
        <v>32</v>
      </c>
      <c r="C124" s="68" t="s">
        <v>1977</v>
      </c>
      <c r="D124" s="43">
        <f>SUMIF(fo!C:C,A124,fo!U:U)</f>
        <v>0</v>
      </c>
      <c r="E124" s="42">
        <f>SUMIF(fo!C:C,A124,fo!T:T)</f>
        <v>0</v>
      </c>
      <c r="F124" s="43">
        <f>SUMIF(fo!C:C,A124,fo!Z:Z)</f>
        <v>0</v>
      </c>
      <c r="G124" s="44">
        <f t="shared" si="7"/>
        <v>0</v>
      </c>
      <c r="H124" s="43">
        <f t="shared" si="8"/>
        <v>0</v>
      </c>
      <c r="I124" s="43">
        <f>SUMIF('dali wip-fg'!A:A,A124,'dali wip-fg'!F:F)</f>
        <v>0</v>
      </c>
      <c r="J124" s="69">
        <f>SUMIF('dali wip-fg'!A:A,C124,'dali wip-fg'!F:F)</f>
        <v>0</v>
      </c>
      <c r="K124" s="70">
        <f t="shared" si="9"/>
        <v>0</v>
      </c>
      <c r="L124" s="42" t="e">
        <f t="shared" si="10"/>
        <v>#DIV/0!</v>
      </c>
      <c r="N124" s="74" t="e">
        <f t="shared" si="13"/>
        <v>#DIV/0!</v>
      </c>
      <c r="O124" s="75">
        <f>SUMIFS(ord!$F:$F, ord!$C:$C,'check dali wipday'!A124, ord!$G:$G, "&gt;="&amp;DATE(2025,1,1), ord!$G:$G, "&lt;="&amp;$P$2)</f>
        <v>0</v>
      </c>
      <c r="P124" s="76">
        <f t="shared" si="12"/>
        <v>0</v>
      </c>
      <c r="Q124" s="77" t="str">
        <f>IF(_xlfn.MINIFS('ord check'!C:C,'ord check'!$A:$A,'check dali wipday'!A124,'ord check'!J:J,"&lt;0")=0,"",_xlfn.MINIFS('ord check'!C:C,'ord check'!A:A,'check dali wipday'!A124,'ord check'!J:J,"&lt;0"))</f>
        <v/>
      </c>
    </row>
    <row r="125" spans="1:17" ht="14.45" customHeight="1">
      <c r="A125" s="68" t="s">
        <v>157</v>
      </c>
      <c r="B125" s="68" t="s">
        <v>32</v>
      </c>
      <c r="C125" s="68" t="s">
        <v>563</v>
      </c>
      <c r="D125" s="43">
        <f>SUMIF(fo!C:C,A125,fo!U:U)</f>
        <v>0</v>
      </c>
      <c r="E125" s="42">
        <f>SUMIF(fo!C:C,A125,fo!T:T)</f>
        <v>0</v>
      </c>
      <c r="F125" s="43">
        <f>SUMIF(fo!C:C,A125,fo!Z:Z)</f>
        <v>0</v>
      </c>
      <c r="G125" s="44">
        <f t="shared" si="7"/>
        <v>0</v>
      </c>
      <c r="H125" s="43">
        <f t="shared" si="8"/>
        <v>0</v>
      </c>
      <c r="I125" s="43">
        <f>SUMIF('dali wip-fg'!A:A,A125,'dali wip-fg'!F:F)</f>
        <v>0</v>
      </c>
      <c r="J125" s="69">
        <f>SUMIF('dali wip-fg'!A:A,C125,'dali wip-fg'!F:F)</f>
        <v>0</v>
      </c>
      <c r="K125" s="70">
        <f t="shared" si="9"/>
        <v>0</v>
      </c>
      <c r="L125" s="42" t="e">
        <f t="shared" si="10"/>
        <v>#DIV/0!</v>
      </c>
      <c r="N125" s="74" t="e">
        <f t="shared" si="13"/>
        <v>#DIV/0!</v>
      </c>
      <c r="O125" s="75">
        <f>SUMIFS(ord!$F:$F, ord!$C:$C,'check dali wipday'!A125, ord!$G:$G, "&gt;="&amp;DATE(2025,1,1), ord!$G:$G, "&lt;="&amp;$P$2)</f>
        <v>0</v>
      </c>
      <c r="P125" s="76">
        <f t="shared" si="12"/>
        <v>0</v>
      </c>
      <c r="Q125" s="77" t="str">
        <f>IF(_xlfn.MINIFS('ord check'!C:C,'ord check'!$A:$A,'check dali wipday'!A125,'ord check'!J:J,"&lt;0")=0,"",_xlfn.MINIFS('ord check'!C:C,'ord check'!A:A,'check dali wipday'!A125,'ord check'!J:J,"&lt;0"))</f>
        <v/>
      </c>
    </row>
    <row r="126" spans="1:17" ht="14.45" customHeight="1">
      <c r="A126" s="68" t="s">
        <v>564</v>
      </c>
      <c r="B126" s="68" t="s">
        <v>24</v>
      </c>
      <c r="C126" s="68" t="s">
        <v>565</v>
      </c>
      <c r="D126" s="43">
        <f>SUMIF(fo!C:C,A126,fo!U:U)</f>
        <v>0</v>
      </c>
      <c r="E126" s="42">
        <f>SUMIF(fo!C:C,A126,fo!T:T)</f>
        <v>0</v>
      </c>
      <c r="F126" s="43">
        <f>SUMIF(fo!C:C,A126,fo!Z:Z)</f>
        <v>0</v>
      </c>
      <c r="G126" s="44">
        <f t="shared" si="7"/>
        <v>0</v>
      </c>
      <c r="H126" s="43">
        <f t="shared" si="8"/>
        <v>0</v>
      </c>
      <c r="I126" s="43">
        <f>SUMIF('dali wip-fg'!A:A,A126,'dali wip-fg'!F:F)</f>
        <v>0</v>
      </c>
      <c r="J126" s="69">
        <f>SUMIF('dali wip-fg'!A:A,C126,'dali wip-fg'!F:F)</f>
        <v>0</v>
      </c>
      <c r="K126" s="70">
        <f t="shared" si="9"/>
        <v>0</v>
      </c>
      <c r="L126" s="42" t="e">
        <f t="shared" si="10"/>
        <v>#DIV/0!</v>
      </c>
      <c r="M126" s="49"/>
      <c r="N126" s="74" t="e">
        <f t="shared" si="13"/>
        <v>#DIV/0!</v>
      </c>
      <c r="O126" s="75">
        <f>SUMIFS(ord!$F:$F, ord!$C:$C,'check dali wipday'!A126, ord!$G:$G, "&gt;="&amp;DATE(2025,1,1), ord!$G:$G, "&lt;="&amp;$P$2)</f>
        <v>0</v>
      </c>
      <c r="P126" s="76">
        <f t="shared" si="12"/>
        <v>0</v>
      </c>
      <c r="Q126" s="77" t="str">
        <f>IF(_xlfn.MINIFS('ord check'!C:C,'ord check'!$A:$A,'check dali wipday'!A126,'ord check'!J:J,"&lt;0")=0,"",_xlfn.MINIFS('ord check'!C:C,'ord check'!A:A,'check dali wipday'!A126,'ord check'!J:J,"&lt;0"))</f>
        <v/>
      </c>
    </row>
    <row r="127" spans="1:17" ht="14.45" customHeight="1">
      <c r="A127" s="68" t="s">
        <v>1520</v>
      </c>
      <c r="B127" s="68" t="s">
        <v>24</v>
      </c>
      <c r="C127" s="68" t="s">
        <v>1978</v>
      </c>
      <c r="D127" s="43">
        <f>SUMIF(fo!C:C,A127,fo!U:U)</f>
        <v>0</v>
      </c>
      <c r="E127" s="42">
        <f>SUMIF(fo!C:C,A127,fo!T:T)</f>
        <v>0</v>
      </c>
      <c r="F127" s="43">
        <f>SUMIF(fo!C:C,A127,fo!Z:Z)</f>
        <v>0</v>
      </c>
      <c r="G127" s="44">
        <f t="shared" si="7"/>
        <v>0</v>
      </c>
      <c r="H127" s="43">
        <f t="shared" si="8"/>
        <v>0</v>
      </c>
      <c r="I127" s="43">
        <f>SUMIF('dali wip-fg'!A:A,A127,'dali wip-fg'!F:F)</f>
        <v>0</v>
      </c>
      <c r="J127" s="69">
        <f>SUMIF('dali wip-fg'!A:A,C127,'dali wip-fg'!F:F)</f>
        <v>0</v>
      </c>
      <c r="K127" s="70">
        <f t="shared" si="9"/>
        <v>0</v>
      </c>
      <c r="L127" s="42" t="e">
        <f t="shared" si="10"/>
        <v>#DIV/0!</v>
      </c>
      <c r="N127" s="74" t="e">
        <f t="shared" si="13"/>
        <v>#DIV/0!</v>
      </c>
      <c r="O127" s="75">
        <f>SUMIFS(ord!$F:$F, ord!$C:$C,'check dali wipday'!A127, ord!$G:$G, "&gt;="&amp;DATE(2025,1,1), ord!$G:$G, "&lt;="&amp;$P$2)</f>
        <v>0</v>
      </c>
      <c r="P127" s="76">
        <f t="shared" si="12"/>
        <v>0</v>
      </c>
      <c r="Q127" s="77" t="str">
        <f>IF(_xlfn.MINIFS('ord check'!C:C,'ord check'!$A:$A,'check dali wipday'!A127,'ord check'!J:J,"&lt;0")=0,"",_xlfn.MINIFS('ord check'!C:C,'ord check'!A:A,'check dali wipday'!A127,'ord check'!J:J,"&lt;0"))</f>
        <v/>
      </c>
    </row>
    <row r="128" spans="1:17" ht="14.45" customHeight="1">
      <c r="A128" s="68" t="s">
        <v>1521</v>
      </c>
      <c r="B128" s="68" t="s">
        <v>24</v>
      </c>
      <c r="C128" s="68" t="s">
        <v>1979</v>
      </c>
      <c r="D128" s="43">
        <f>SUMIF(fo!C:C,A128,fo!U:U)</f>
        <v>0</v>
      </c>
      <c r="E128" s="42">
        <f>SUMIF(fo!C:C,A128,fo!T:T)</f>
        <v>0</v>
      </c>
      <c r="F128" s="43">
        <f>SUMIF(fo!C:C,A128,fo!Z:Z)</f>
        <v>0</v>
      </c>
      <c r="G128" s="44">
        <f t="shared" si="7"/>
        <v>0</v>
      </c>
      <c r="H128" s="43">
        <f t="shared" si="8"/>
        <v>0</v>
      </c>
      <c r="I128" s="43">
        <f>SUMIF('dali wip-fg'!A:A,A128,'dali wip-fg'!F:F)</f>
        <v>0</v>
      </c>
      <c r="J128" s="69">
        <f>SUMIF('dali wip-fg'!A:A,C128,'dali wip-fg'!F:F)</f>
        <v>0</v>
      </c>
      <c r="K128" s="70">
        <f t="shared" si="9"/>
        <v>0</v>
      </c>
      <c r="L128" s="42" t="e">
        <f t="shared" si="10"/>
        <v>#DIV/0!</v>
      </c>
      <c r="N128" s="74" t="e">
        <f t="shared" si="13"/>
        <v>#DIV/0!</v>
      </c>
      <c r="O128" s="75">
        <f>SUMIFS(ord!$F:$F, ord!$C:$C,'check dali wipday'!A128, ord!$G:$G, "&gt;="&amp;DATE(2025,1,1), ord!$G:$G, "&lt;="&amp;$P$2)</f>
        <v>0</v>
      </c>
      <c r="P128" s="76">
        <f t="shared" si="12"/>
        <v>0</v>
      </c>
      <c r="Q128" s="77" t="str">
        <f>IF(_xlfn.MINIFS('ord check'!C:C,'ord check'!$A:$A,'check dali wipday'!A128,'ord check'!J:J,"&lt;0")=0,"",_xlfn.MINIFS('ord check'!C:C,'ord check'!A:A,'check dali wipday'!A128,'ord check'!J:J,"&lt;0"))</f>
        <v/>
      </c>
    </row>
    <row r="129" spans="1:17" ht="14.45" customHeight="1">
      <c r="A129" s="88" t="s">
        <v>184</v>
      </c>
      <c r="B129" s="68" t="s">
        <v>5</v>
      </c>
      <c r="C129" s="68" t="s">
        <v>566</v>
      </c>
      <c r="D129" s="43">
        <f>SUMIF(fo!C:C,A129,fo!U:U)</f>
        <v>0</v>
      </c>
      <c r="E129" s="42">
        <f>SUMIF(fo!C:C,A129,fo!T:T)</f>
        <v>0</v>
      </c>
      <c r="F129" s="43">
        <f>SUMIF(fo!C:C,A129,fo!Z:Z)</f>
        <v>0</v>
      </c>
      <c r="G129" s="44">
        <f t="shared" si="7"/>
        <v>0</v>
      </c>
      <c r="H129" s="43">
        <f t="shared" si="8"/>
        <v>0</v>
      </c>
      <c r="I129" s="43">
        <f>SUMIF('dali wip-fg'!A:A,A129,'dali wip-fg'!F:F)</f>
        <v>0</v>
      </c>
      <c r="J129" s="69">
        <f>SUMIF('dali wip-fg'!A:A,C129,'dali wip-fg'!F:F)</f>
        <v>0</v>
      </c>
      <c r="K129" s="70">
        <f t="shared" si="9"/>
        <v>0</v>
      </c>
      <c r="L129" s="42" t="e">
        <f t="shared" si="10"/>
        <v>#DIV/0!</v>
      </c>
      <c r="N129" s="74" t="e">
        <f t="shared" si="13"/>
        <v>#DIV/0!</v>
      </c>
      <c r="O129" s="75">
        <f>SUMIFS(ord!$F:$F, ord!$C:$C,'check dali wipday'!A129, ord!$G:$G, "&gt;="&amp;DATE(2025,1,1), ord!$G:$G, "&lt;="&amp;$P$2)</f>
        <v>0</v>
      </c>
      <c r="P129" s="76">
        <f t="shared" si="12"/>
        <v>0</v>
      </c>
      <c r="Q129" s="77" t="str">
        <f>IF(_xlfn.MINIFS('ord check'!C:C,'ord check'!$A:$A,'check dali wipday'!A129,'ord check'!J:J,"&lt;0")=0,"",_xlfn.MINIFS('ord check'!C:C,'ord check'!A:A,'check dali wipday'!A129,'ord check'!J:J,"&lt;0"))</f>
        <v/>
      </c>
    </row>
    <row r="130" spans="1:17" ht="15" customHeight="1">
      <c r="A130" s="68" t="s">
        <v>567</v>
      </c>
      <c r="B130" s="68" t="s">
        <v>24</v>
      </c>
      <c r="C130" s="68" t="s">
        <v>568</v>
      </c>
      <c r="D130" s="43">
        <f>SUMIF(fo!C:C,A130,fo!U:U)</f>
        <v>0</v>
      </c>
      <c r="E130" s="42">
        <f>SUMIF(fo!C:C,A130,fo!T:T)</f>
        <v>0</v>
      </c>
      <c r="F130" s="43">
        <f>SUMIF(fo!C:C,A130,fo!Z:Z)</f>
        <v>0</v>
      </c>
      <c r="G130" s="44">
        <f t="shared" si="7"/>
        <v>0</v>
      </c>
      <c r="H130" s="43">
        <f t="shared" si="8"/>
        <v>0</v>
      </c>
      <c r="I130" s="43">
        <f>SUMIF('dali wip-fg'!A:A,A130,'dali wip-fg'!F:F)</f>
        <v>0</v>
      </c>
      <c r="J130" s="69">
        <f>SUMIF('dali wip-fg'!A:A,C130,'dali wip-fg'!F:F)</f>
        <v>0</v>
      </c>
      <c r="K130" s="70">
        <f t="shared" si="9"/>
        <v>0</v>
      </c>
      <c r="L130" s="42" t="e">
        <f t="shared" si="10"/>
        <v>#DIV/0!</v>
      </c>
      <c r="N130" s="74" t="e">
        <f t="shared" si="13"/>
        <v>#DIV/0!</v>
      </c>
      <c r="O130" s="75">
        <f>SUMIFS(ord!$F:$F, ord!$C:$C,'check dali wipday'!A130, ord!$G:$G, "&gt;="&amp;DATE(2025,1,1), ord!$G:$G, "&lt;="&amp;$P$2)</f>
        <v>0</v>
      </c>
      <c r="P130" s="76">
        <f t="shared" si="12"/>
        <v>0</v>
      </c>
      <c r="Q130" s="77" t="str">
        <f>IF(_xlfn.MINIFS('ord check'!C:C,'ord check'!$A:$A,'check dali wipday'!A130,'ord check'!J:J,"&lt;0")=0,"",_xlfn.MINIFS('ord check'!C:C,'ord check'!A:A,'check dali wipday'!A130,'ord check'!J:J,"&lt;0"))</f>
        <v/>
      </c>
    </row>
    <row r="131" spans="1:17" ht="14.45" customHeight="1">
      <c r="A131" s="68" t="s">
        <v>569</v>
      </c>
      <c r="B131" s="68" t="s">
        <v>24</v>
      </c>
      <c r="C131" s="68" t="s">
        <v>570</v>
      </c>
      <c r="D131" s="43">
        <f>SUMIF(fo!C:C,A131,fo!U:U)</f>
        <v>0</v>
      </c>
      <c r="E131" s="42">
        <f>SUMIF(fo!C:C,A131,fo!T:T)</f>
        <v>0</v>
      </c>
      <c r="F131" s="43">
        <f>SUMIF(fo!C:C,A131,fo!Z:Z)</f>
        <v>0</v>
      </c>
      <c r="G131" s="44">
        <f t="shared" si="7"/>
        <v>0</v>
      </c>
      <c r="H131" s="43">
        <f t="shared" si="8"/>
        <v>0</v>
      </c>
      <c r="I131" s="43">
        <f>SUMIF('dali wip-fg'!A:A,A131,'dali wip-fg'!F:F)</f>
        <v>0</v>
      </c>
      <c r="J131" s="69">
        <f>SUMIF('dali wip-fg'!A:A,C131,'dali wip-fg'!F:F)</f>
        <v>0</v>
      </c>
      <c r="K131" s="70">
        <f t="shared" si="9"/>
        <v>0</v>
      </c>
      <c r="L131" s="42" t="e">
        <f t="shared" si="10"/>
        <v>#DIV/0!</v>
      </c>
      <c r="N131" s="74" t="e">
        <f t="shared" si="13"/>
        <v>#DIV/0!</v>
      </c>
      <c r="O131" s="75">
        <f>SUMIFS(ord!$F:$F, ord!$C:$C,'check dali wipday'!A131, ord!$G:$G, "&gt;="&amp;DATE(2025,1,1), ord!$G:$G, "&lt;="&amp;$P$2)</f>
        <v>0</v>
      </c>
      <c r="P131" s="76">
        <f t="shared" si="12"/>
        <v>0</v>
      </c>
      <c r="Q131" s="77" t="str">
        <f>IF(_xlfn.MINIFS('ord check'!C:C,'ord check'!$A:$A,'check dali wipday'!A131,'ord check'!J:J,"&lt;0")=0,"",_xlfn.MINIFS('ord check'!C:C,'ord check'!A:A,'check dali wipday'!A131,'ord check'!J:J,"&lt;0"))</f>
        <v/>
      </c>
    </row>
    <row r="132" spans="1:17" ht="14.45" customHeight="1">
      <c r="A132" s="68" t="s">
        <v>571</v>
      </c>
      <c r="B132" s="68" t="s">
        <v>24</v>
      </c>
      <c r="C132" s="68" t="s">
        <v>572</v>
      </c>
      <c r="D132" s="43">
        <f>SUMIF(fo!C:C,A132,fo!U:U)</f>
        <v>0</v>
      </c>
      <c r="E132" s="42">
        <f>SUMIF(fo!C:C,A132,fo!T:T)</f>
        <v>0</v>
      </c>
      <c r="F132" s="43">
        <f>SUMIF(fo!C:C,A132,fo!Z:Z)</f>
        <v>0</v>
      </c>
      <c r="G132" s="44">
        <f t="shared" ref="G132:G195" si="14">SUM(E132:F132)</f>
        <v>0</v>
      </c>
      <c r="H132" s="43">
        <f t="shared" ref="H132:H195" si="15">G132/$L$3</f>
        <v>0</v>
      </c>
      <c r="I132" s="43">
        <f>SUMIF('dali wip-fg'!A:A,A132,'dali wip-fg'!F:F)</f>
        <v>0</v>
      </c>
      <c r="J132" s="69">
        <f>SUMIF('dali wip-fg'!A:A,C132,'dali wip-fg'!F:F)</f>
        <v>0</v>
      </c>
      <c r="K132" s="70">
        <f t="shared" ref="K132:K195" si="16">+I132+J132</f>
        <v>0</v>
      </c>
      <c r="L132" s="42" t="e">
        <f t="shared" ref="L132:L195" si="17">+K132/H132</f>
        <v>#DIV/0!</v>
      </c>
      <c r="N132" s="74" t="e">
        <f t="shared" si="13"/>
        <v>#DIV/0!</v>
      </c>
      <c r="O132" s="75">
        <f>SUMIFS(ord!$F:$F, ord!$C:$C,'check dali wipday'!A132, ord!$G:$G, "&gt;="&amp;DATE(2025,1,1), ord!$G:$G, "&lt;="&amp;$P$2)</f>
        <v>0</v>
      </c>
      <c r="P132" s="76">
        <f t="shared" ref="P132:P195" si="18">+K132-O132</f>
        <v>0</v>
      </c>
      <c r="Q132" s="77" t="str">
        <f>IF(_xlfn.MINIFS('ord check'!C:C,'ord check'!$A:$A,'check dali wipday'!A132,'ord check'!J:J,"&lt;0")=0,"",_xlfn.MINIFS('ord check'!C:C,'ord check'!A:A,'check dali wipday'!A132,'ord check'!J:J,"&lt;0"))</f>
        <v/>
      </c>
    </row>
    <row r="133" spans="1:17" ht="14.45" customHeight="1">
      <c r="A133" s="68" t="s">
        <v>250</v>
      </c>
      <c r="B133" s="68" t="s">
        <v>3</v>
      </c>
      <c r="C133" s="68" t="s">
        <v>573</v>
      </c>
      <c r="D133" s="43">
        <f>SUMIF(fo!C:C,A133,fo!U:U)</f>
        <v>20</v>
      </c>
      <c r="E133" s="42">
        <f>SUMIF(fo!C:C,A133,fo!T:T)</f>
        <v>50</v>
      </c>
      <c r="F133" s="43">
        <f>SUMIF(fo!C:C,A133,fo!Z:Z)</f>
        <v>15</v>
      </c>
      <c r="G133" s="44">
        <f t="shared" si="14"/>
        <v>65</v>
      </c>
      <c r="H133" s="43">
        <f t="shared" si="15"/>
        <v>3.25</v>
      </c>
      <c r="I133" s="43">
        <f>SUMIF('dali wip-fg'!A:A,A133,'dali wip-fg'!F:F)</f>
        <v>46</v>
      </c>
      <c r="J133" s="69">
        <f>SUMIF('dali wip-fg'!A:A,C133,'dali wip-fg'!F:F)</f>
        <v>3458</v>
      </c>
      <c r="K133" s="70">
        <f t="shared" si="16"/>
        <v>3504</v>
      </c>
      <c r="L133" s="42">
        <f t="shared" si="17"/>
        <v>1078.1538461538462</v>
      </c>
      <c r="M133" s="92" t="s">
        <v>1516</v>
      </c>
      <c r="N133" s="74" t="str">
        <f>IF(L133&lt;29,"แดง",IF(AND(L133&gt;=25,L133&lt;=20),"เหลือง","อื่นๆ"))</f>
        <v>อื่นๆ</v>
      </c>
      <c r="O133" s="75">
        <f>SUMIFS(ord!$F:$F, ord!$C:$C,'check dali wipday'!A133, ord!$G:$G, "&gt;="&amp;DATE(2025,1,1), ord!$G:$G, "&lt;="&amp;$P$2)</f>
        <v>0</v>
      </c>
      <c r="P133" s="76">
        <f t="shared" si="18"/>
        <v>3504</v>
      </c>
      <c r="Q133" s="77" t="str">
        <f>IF(_xlfn.MINIFS('ord check'!C:C,'ord check'!$A:$A,'check dali wipday'!A133,'ord check'!J:J,"&lt;0")=0,"",_xlfn.MINIFS('ord check'!C:C,'ord check'!A:A,'check dali wipday'!A133,'ord check'!J:J,"&lt;0"))</f>
        <v/>
      </c>
    </row>
    <row r="134" spans="1:17" ht="14.45" customHeight="1">
      <c r="A134" s="68" t="s">
        <v>1522</v>
      </c>
      <c r="B134" s="68" t="s">
        <v>24</v>
      </c>
      <c r="C134" s="68" t="s">
        <v>1980</v>
      </c>
      <c r="D134" s="43">
        <f>SUMIF(fo!C:C,A134,fo!U:U)</f>
        <v>0</v>
      </c>
      <c r="E134" s="42">
        <f>SUMIF(fo!C:C,A134,fo!T:T)</f>
        <v>0</v>
      </c>
      <c r="F134" s="43">
        <f>SUMIF(fo!C:C,A134,fo!Z:Z)</f>
        <v>0</v>
      </c>
      <c r="G134" s="44">
        <f t="shared" si="14"/>
        <v>0</v>
      </c>
      <c r="H134" s="43">
        <f t="shared" si="15"/>
        <v>0</v>
      </c>
      <c r="I134" s="43">
        <f>SUMIF('dali wip-fg'!A:A,A134,'dali wip-fg'!F:F)</f>
        <v>0</v>
      </c>
      <c r="J134" s="69">
        <f>SUMIF('dali wip-fg'!A:A,C134,'dali wip-fg'!F:F)</f>
        <v>0</v>
      </c>
      <c r="K134" s="70">
        <f t="shared" si="16"/>
        <v>0</v>
      </c>
      <c r="L134" s="42" t="e">
        <f t="shared" si="17"/>
        <v>#DIV/0!</v>
      </c>
      <c r="N134" s="74" t="e">
        <f>IF(L134&lt;6,"แดง",IF(AND(L134&gt;=7,L134&lt;=10),"เหลือง","อื่นๆ"))</f>
        <v>#DIV/0!</v>
      </c>
      <c r="O134" s="75">
        <f>SUMIFS(ord!$F:$F, ord!$C:$C,'check dali wipday'!A134, ord!$G:$G, "&gt;="&amp;DATE(2025,1,1), ord!$G:$G, "&lt;="&amp;$P$2)</f>
        <v>0</v>
      </c>
      <c r="P134" s="76">
        <f t="shared" si="18"/>
        <v>0</v>
      </c>
      <c r="Q134" s="77" t="str">
        <f>IF(_xlfn.MINIFS('ord check'!C:C,'ord check'!$A:$A,'check dali wipday'!A134,'ord check'!J:J,"&lt;0")=0,"",_xlfn.MINIFS('ord check'!C:C,'ord check'!A:A,'check dali wipday'!A134,'ord check'!J:J,"&lt;0"))</f>
        <v/>
      </c>
    </row>
    <row r="135" spans="1:17" ht="14.45" customHeight="1">
      <c r="A135" s="68" t="s">
        <v>251</v>
      </c>
      <c r="B135" s="68" t="s">
        <v>3</v>
      </c>
      <c r="C135" s="68" t="s">
        <v>574</v>
      </c>
      <c r="D135" s="43">
        <f>SUMIF(fo!C:C,A135,fo!U:U)</f>
        <v>90</v>
      </c>
      <c r="E135" s="42">
        <f>SUMIF(fo!C:C,A135,fo!T:T)</f>
        <v>90</v>
      </c>
      <c r="F135" s="43">
        <f>SUMIF(fo!C:C,A135,fo!Z:Z)</f>
        <v>23</v>
      </c>
      <c r="G135" s="44">
        <f t="shared" si="14"/>
        <v>113</v>
      </c>
      <c r="H135" s="43">
        <f t="shared" si="15"/>
        <v>5.65</v>
      </c>
      <c r="I135" s="43">
        <f>SUMIF('dali wip-fg'!A:A,A135,'dali wip-fg'!F:F)</f>
        <v>138</v>
      </c>
      <c r="J135" s="69">
        <f>SUMIF('dali wip-fg'!A:A,C135,'dali wip-fg'!F:F)</f>
        <v>204</v>
      </c>
      <c r="K135" s="70">
        <f t="shared" si="16"/>
        <v>342</v>
      </c>
      <c r="L135" s="42">
        <f t="shared" si="17"/>
        <v>60.530973451327426</v>
      </c>
      <c r="M135" s="92" t="s">
        <v>1516</v>
      </c>
      <c r="N135" s="74" t="str">
        <f>IF(L135&lt;29,"แดง",IF(AND(L135&gt;=25,L135&lt;=20),"เหลือง","อื่นๆ"))</f>
        <v>อื่นๆ</v>
      </c>
      <c r="O135" s="75">
        <f>SUMIFS(ord!$F:$F, ord!$C:$C,'check dali wipday'!A135, ord!$G:$G, "&gt;="&amp;DATE(2025,1,1), ord!$G:$G, "&lt;="&amp;$P$2)</f>
        <v>90</v>
      </c>
      <c r="P135" s="76">
        <f t="shared" si="18"/>
        <v>252</v>
      </c>
      <c r="Q135" s="77" t="str">
        <f>IF(_xlfn.MINIFS('ord check'!C:C,'ord check'!$A:$A,'check dali wipday'!A135,'ord check'!J:J,"&lt;0")=0,"",_xlfn.MINIFS('ord check'!C:C,'ord check'!A:A,'check dali wipday'!A135,'ord check'!J:J,"&lt;0"))</f>
        <v/>
      </c>
    </row>
    <row r="136" spans="1:17" ht="14.45" customHeight="1">
      <c r="A136" s="68" t="s">
        <v>575</v>
      </c>
      <c r="B136" s="68" t="s">
        <v>24</v>
      </c>
      <c r="C136" s="68" t="s">
        <v>576</v>
      </c>
      <c r="D136" s="43">
        <f>SUMIF(fo!C:C,A136,fo!U:U)</f>
        <v>0</v>
      </c>
      <c r="E136" s="42">
        <f>SUMIF(fo!C:C,A136,fo!T:T)</f>
        <v>0</v>
      </c>
      <c r="F136" s="43">
        <f>SUMIF(fo!C:C,A136,fo!Z:Z)</f>
        <v>0</v>
      </c>
      <c r="G136" s="44">
        <f t="shared" si="14"/>
        <v>0</v>
      </c>
      <c r="H136" s="43">
        <f t="shared" si="15"/>
        <v>0</v>
      </c>
      <c r="I136" s="43">
        <f>SUMIF('dali wip-fg'!A:A,A136,'dali wip-fg'!F:F)</f>
        <v>0</v>
      </c>
      <c r="J136" s="69">
        <f>SUMIF('dali wip-fg'!A:A,C136,'dali wip-fg'!F:F)</f>
        <v>0</v>
      </c>
      <c r="K136" s="70">
        <f t="shared" si="16"/>
        <v>0</v>
      </c>
      <c r="L136" s="42" t="e">
        <f t="shared" si="17"/>
        <v>#DIV/0!</v>
      </c>
      <c r="N136" s="74" t="e">
        <f t="shared" ref="N136:N199" si="19">IF(L136&lt;6,"แดง",IF(AND(L136&gt;=7,L136&lt;=10),"เหลือง","อื่นๆ"))</f>
        <v>#DIV/0!</v>
      </c>
      <c r="O136" s="75">
        <f>SUMIFS(ord!$F:$F, ord!$C:$C,'check dali wipday'!A136, ord!$G:$G, "&gt;="&amp;DATE(2025,1,1), ord!$G:$G, "&lt;="&amp;$P$2)</f>
        <v>0</v>
      </c>
      <c r="P136" s="76">
        <f t="shared" si="18"/>
        <v>0</v>
      </c>
      <c r="Q136" s="77" t="str">
        <f>IF(_xlfn.MINIFS('ord check'!C:C,'ord check'!$A:$A,'check dali wipday'!A136,'ord check'!J:J,"&lt;0")=0,"",_xlfn.MINIFS('ord check'!C:C,'ord check'!A:A,'check dali wipday'!A136,'ord check'!J:J,"&lt;0"))</f>
        <v/>
      </c>
    </row>
    <row r="137" spans="1:17" ht="14.45" customHeight="1">
      <c r="A137" s="68" t="s">
        <v>577</v>
      </c>
      <c r="B137" s="68" t="s">
        <v>24</v>
      </c>
      <c r="C137" s="68" t="s">
        <v>578</v>
      </c>
      <c r="D137" s="43">
        <f>SUMIF(fo!C:C,A137,fo!U:U)</f>
        <v>0</v>
      </c>
      <c r="E137" s="42">
        <f>SUMIF(fo!C:C,A137,fo!T:T)</f>
        <v>0</v>
      </c>
      <c r="F137" s="43">
        <f>SUMIF(fo!C:C,A137,fo!Z:Z)</f>
        <v>0</v>
      </c>
      <c r="G137" s="44">
        <f t="shared" si="14"/>
        <v>0</v>
      </c>
      <c r="H137" s="43">
        <f t="shared" si="15"/>
        <v>0</v>
      </c>
      <c r="I137" s="43">
        <f>SUMIF('dali wip-fg'!A:A,A137,'dali wip-fg'!F:F)</f>
        <v>0</v>
      </c>
      <c r="J137" s="69">
        <f>SUMIF('dali wip-fg'!A:A,C137,'dali wip-fg'!F:F)</f>
        <v>0</v>
      </c>
      <c r="K137" s="70">
        <f t="shared" si="16"/>
        <v>0</v>
      </c>
      <c r="L137" s="42" t="e">
        <f t="shared" si="17"/>
        <v>#DIV/0!</v>
      </c>
      <c r="N137" s="74" t="e">
        <f t="shared" si="19"/>
        <v>#DIV/0!</v>
      </c>
      <c r="O137" s="75">
        <f>SUMIFS(ord!$F:$F, ord!$C:$C,'check dali wipday'!A137, ord!$G:$G, "&gt;="&amp;DATE(2025,1,1), ord!$G:$G, "&lt;="&amp;$P$2)</f>
        <v>0</v>
      </c>
      <c r="P137" s="76">
        <f t="shared" si="18"/>
        <v>0</v>
      </c>
      <c r="Q137" s="77" t="str">
        <f>IF(_xlfn.MINIFS('ord check'!C:C,'ord check'!$A:$A,'check dali wipday'!A137,'ord check'!J:J,"&lt;0")=0,"",_xlfn.MINIFS('ord check'!C:C,'ord check'!A:A,'check dali wipday'!A137,'ord check'!J:J,"&lt;0"))</f>
        <v/>
      </c>
    </row>
    <row r="138" spans="1:17" ht="14.45" customHeight="1">
      <c r="A138" s="68" t="s">
        <v>1523</v>
      </c>
      <c r="B138" s="68" t="s">
        <v>24</v>
      </c>
      <c r="C138" s="68" t="s">
        <v>1981</v>
      </c>
      <c r="D138" s="43">
        <f>SUMIF(fo!C:C,A138,fo!U:U)</f>
        <v>0</v>
      </c>
      <c r="E138" s="42">
        <f>SUMIF(fo!C:C,A138,fo!T:T)</f>
        <v>0</v>
      </c>
      <c r="F138" s="43">
        <f>SUMIF(fo!C:C,A138,fo!Z:Z)</f>
        <v>0</v>
      </c>
      <c r="G138" s="44">
        <f t="shared" si="14"/>
        <v>0</v>
      </c>
      <c r="H138" s="43">
        <f t="shared" si="15"/>
        <v>0</v>
      </c>
      <c r="I138" s="43">
        <f>SUMIF('dali wip-fg'!A:A,A138,'dali wip-fg'!F:F)</f>
        <v>0</v>
      </c>
      <c r="J138" s="69">
        <f>SUMIF('dali wip-fg'!A:A,C138,'dali wip-fg'!F:F)</f>
        <v>0</v>
      </c>
      <c r="K138" s="70">
        <f t="shared" si="16"/>
        <v>0</v>
      </c>
      <c r="L138" s="42" t="e">
        <f t="shared" si="17"/>
        <v>#DIV/0!</v>
      </c>
      <c r="N138" s="74" t="e">
        <f t="shared" si="19"/>
        <v>#DIV/0!</v>
      </c>
      <c r="O138" s="75">
        <f>SUMIFS(ord!$F:$F, ord!$C:$C,'check dali wipday'!A138, ord!$G:$G, "&gt;="&amp;DATE(2025,1,1), ord!$G:$G, "&lt;="&amp;$P$2)</f>
        <v>0</v>
      </c>
      <c r="P138" s="76">
        <f t="shared" si="18"/>
        <v>0</v>
      </c>
      <c r="Q138" s="77" t="str">
        <f>IF(_xlfn.MINIFS('ord check'!C:C,'ord check'!$A:$A,'check dali wipday'!A138,'ord check'!J:J,"&lt;0")=0,"",_xlfn.MINIFS('ord check'!C:C,'ord check'!A:A,'check dali wipday'!A138,'ord check'!J:J,"&lt;0"))</f>
        <v/>
      </c>
    </row>
    <row r="139" spans="1:17" ht="14.45" customHeight="1">
      <c r="A139" s="68" t="s">
        <v>1524</v>
      </c>
      <c r="B139" s="68" t="s">
        <v>24</v>
      </c>
      <c r="C139" s="68" t="s">
        <v>1982</v>
      </c>
      <c r="D139" s="43">
        <f>SUMIF(fo!C:C,A139,fo!U:U)</f>
        <v>0</v>
      </c>
      <c r="E139" s="42">
        <f>SUMIF(fo!C:C,A139,fo!T:T)</f>
        <v>0</v>
      </c>
      <c r="F139" s="43">
        <f>SUMIF(fo!C:C,A139,fo!Z:Z)</f>
        <v>0</v>
      </c>
      <c r="G139" s="44">
        <f t="shared" si="14"/>
        <v>0</v>
      </c>
      <c r="H139" s="43">
        <f t="shared" si="15"/>
        <v>0</v>
      </c>
      <c r="I139" s="43">
        <f>SUMIF('dali wip-fg'!A:A,A139,'dali wip-fg'!F:F)</f>
        <v>0</v>
      </c>
      <c r="J139" s="69">
        <f>SUMIF('dali wip-fg'!A:A,C139,'dali wip-fg'!F:F)</f>
        <v>0</v>
      </c>
      <c r="K139" s="70">
        <f t="shared" si="16"/>
        <v>0</v>
      </c>
      <c r="L139" s="42" t="e">
        <f t="shared" si="17"/>
        <v>#DIV/0!</v>
      </c>
      <c r="N139" s="74" t="e">
        <f t="shared" si="19"/>
        <v>#DIV/0!</v>
      </c>
      <c r="O139" s="75">
        <f>SUMIFS(ord!$F:$F, ord!$C:$C,'check dali wipday'!A139, ord!$G:$G, "&gt;="&amp;DATE(2025,1,1), ord!$G:$G, "&lt;="&amp;$P$2)</f>
        <v>0</v>
      </c>
      <c r="P139" s="76">
        <f t="shared" si="18"/>
        <v>0</v>
      </c>
      <c r="Q139" s="77" t="str">
        <f>IF(_xlfn.MINIFS('ord check'!C:C,'ord check'!$A:$A,'check dali wipday'!A139,'ord check'!J:J,"&lt;0")=0,"",_xlfn.MINIFS('ord check'!C:C,'ord check'!A:A,'check dali wipday'!A139,'ord check'!J:J,"&lt;0"))</f>
        <v/>
      </c>
    </row>
    <row r="140" spans="1:17" ht="14.45" customHeight="1">
      <c r="A140" s="68" t="s">
        <v>579</v>
      </c>
      <c r="B140" s="68" t="s">
        <v>5</v>
      </c>
      <c r="C140" s="68" t="s">
        <v>580</v>
      </c>
      <c r="D140" s="43">
        <f>SUMIF(fo!C:C,A140,fo!U:U)</f>
        <v>0</v>
      </c>
      <c r="E140" s="42">
        <f>SUMIF(fo!C:C,A140,fo!T:T)</f>
        <v>0</v>
      </c>
      <c r="F140" s="43">
        <f>SUMIF(fo!C:C,A140,fo!Z:Z)</f>
        <v>0</v>
      </c>
      <c r="G140" s="44">
        <f t="shared" si="14"/>
        <v>0</v>
      </c>
      <c r="H140" s="43">
        <f t="shared" si="15"/>
        <v>0</v>
      </c>
      <c r="I140" s="43">
        <f>SUMIF('dali wip-fg'!A:A,A140,'dali wip-fg'!F:F)</f>
        <v>0</v>
      </c>
      <c r="J140" s="69">
        <f>SUMIF('dali wip-fg'!A:A,C140,'dali wip-fg'!F:F)</f>
        <v>0</v>
      </c>
      <c r="K140" s="70">
        <f t="shared" si="16"/>
        <v>0</v>
      </c>
      <c r="L140" s="42" t="e">
        <f t="shared" si="17"/>
        <v>#DIV/0!</v>
      </c>
      <c r="N140" s="74" t="e">
        <f t="shared" si="19"/>
        <v>#DIV/0!</v>
      </c>
      <c r="O140" s="75">
        <f>SUMIFS(ord!$F:$F, ord!$C:$C,'check dali wipday'!A140, ord!$G:$G, "&gt;="&amp;DATE(2025,1,1), ord!$G:$G, "&lt;="&amp;$P$2)</f>
        <v>0</v>
      </c>
      <c r="P140" s="76">
        <f t="shared" si="18"/>
        <v>0</v>
      </c>
      <c r="Q140" s="77" t="str">
        <f>IF(_xlfn.MINIFS('ord check'!C:C,'ord check'!$A:$A,'check dali wipday'!A140,'ord check'!J:J,"&lt;0")=0,"",_xlfn.MINIFS('ord check'!C:C,'ord check'!A:A,'check dali wipday'!A140,'ord check'!J:J,"&lt;0"))</f>
        <v/>
      </c>
    </row>
    <row r="141" spans="1:17" ht="14.45" customHeight="1">
      <c r="A141" s="68" t="s">
        <v>124</v>
      </c>
      <c r="B141" s="68" t="s">
        <v>32</v>
      </c>
      <c r="C141" s="68" t="s">
        <v>581</v>
      </c>
      <c r="D141" s="43">
        <f>SUMIF(fo!C:C,A141,fo!U:U)</f>
        <v>0</v>
      </c>
      <c r="E141" s="42">
        <f>SUMIF(fo!C:C,A141,fo!T:T)</f>
        <v>100</v>
      </c>
      <c r="F141" s="43">
        <f>SUMIF(fo!C:C,A141,fo!Z:Z)</f>
        <v>0</v>
      </c>
      <c r="G141" s="44">
        <f t="shared" si="14"/>
        <v>100</v>
      </c>
      <c r="H141" s="43">
        <f t="shared" si="15"/>
        <v>5</v>
      </c>
      <c r="I141" s="43">
        <f>SUMIF('dali wip-fg'!A:A,A141,'dali wip-fg'!F:F)</f>
        <v>0</v>
      </c>
      <c r="J141" s="69">
        <f>SUMIF('dali wip-fg'!A:A,C141,'dali wip-fg'!F:F)</f>
        <v>0</v>
      </c>
      <c r="K141" s="70">
        <f t="shared" si="16"/>
        <v>0</v>
      </c>
      <c r="L141" s="42">
        <f t="shared" si="17"/>
        <v>0</v>
      </c>
      <c r="N141" s="74" t="str">
        <f t="shared" si="19"/>
        <v>แดง</v>
      </c>
      <c r="O141" s="75">
        <f>SUMIFS(ord!$F:$F, ord!$C:$C,'check dali wipday'!A141, ord!$G:$G, "&gt;="&amp;DATE(2025,1,1), ord!$G:$G, "&lt;="&amp;$P$2)</f>
        <v>0</v>
      </c>
      <c r="P141" s="76">
        <f t="shared" si="18"/>
        <v>0</v>
      </c>
      <c r="Q141" s="77" t="str">
        <f>IF(_xlfn.MINIFS('ord check'!C:C,'ord check'!$A:$A,'check dali wipday'!A141,'ord check'!J:J,"&lt;0")=0,"",_xlfn.MINIFS('ord check'!C:C,'ord check'!A:A,'check dali wipday'!A141,'ord check'!J:J,"&lt;0"))</f>
        <v/>
      </c>
    </row>
    <row r="142" spans="1:17" ht="14.45" customHeight="1">
      <c r="A142" s="68" t="s">
        <v>582</v>
      </c>
      <c r="B142" s="68" t="s">
        <v>24</v>
      </c>
      <c r="C142" s="68" t="s">
        <v>583</v>
      </c>
      <c r="D142" s="43">
        <f>SUMIF(fo!C:C,A142,fo!U:U)</f>
        <v>0</v>
      </c>
      <c r="E142" s="42">
        <f>SUMIF(fo!C:C,A142,fo!T:T)</f>
        <v>0</v>
      </c>
      <c r="F142" s="43">
        <f>SUMIF(fo!C:C,A142,fo!Z:Z)</f>
        <v>0</v>
      </c>
      <c r="G142" s="44">
        <f t="shared" si="14"/>
        <v>0</v>
      </c>
      <c r="H142" s="43">
        <f t="shared" si="15"/>
        <v>0</v>
      </c>
      <c r="I142" s="43">
        <f>SUMIF('dali wip-fg'!A:A,A142,'dali wip-fg'!F:F)</f>
        <v>0</v>
      </c>
      <c r="J142" s="69">
        <f>SUMIF('dali wip-fg'!A:A,C142,'dali wip-fg'!F:F)</f>
        <v>0</v>
      </c>
      <c r="K142" s="70">
        <f t="shared" si="16"/>
        <v>0</v>
      </c>
      <c r="L142" s="42" t="e">
        <f t="shared" si="17"/>
        <v>#DIV/0!</v>
      </c>
      <c r="N142" s="74" t="e">
        <f t="shared" si="19"/>
        <v>#DIV/0!</v>
      </c>
      <c r="O142" s="75">
        <f>SUMIFS(ord!$F:$F, ord!$C:$C,'check dali wipday'!A142, ord!$G:$G, "&gt;="&amp;DATE(2025,1,1), ord!$G:$G, "&lt;="&amp;$P$2)</f>
        <v>0</v>
      </c>
      <c r="P142" s="76">
        <f t="shared" si="18"/>
        <v>0</v>
      </c>
      <c r="Q142" s="77" t="str">
        <f>IF(_xlfn.MINIFS('ord check'!C:C,'ord check'!$A:$A,'check dali wipday'!A142,'ord check'!J:J,"&lt;0")=0,"",_xlfn.MINIFS('ord check'!C:C,'ord check'!A:A,'check dali wipday'!A142,'ord check'!J:J,"&lt;0"))</f>
        <v/>
      </c>
    </row>
    <row r="143" spans="1:17" ht="14.45" customHeight="1">
      <c r="A143" s="68" t="s">
        <v>584</v>
      </c>
      <c r="B143" s="68" t="s">
        <v>24</v>
      </c>
      <c r="C143" s="68" t="s">
        <v>585</v>
      </c>
      <c r="D143" s="43">
        <f>SUMIF(fo!C:C,A143,fo!U:U)</f>
        <v>0</v>
      </c>
      <c r="E143" s="42">
        <f>SUMIF(fo!C:C,A143,fo!T:T)</f>
        <v>0</v>
      </c>
      <c r="F143" s="43">
        <f>SUMIF(fo!C:C,A143,fo!Z:Z)</f>
        <v>0</v>
      </c>
      <c r="G143" s="44">
        <f t="shared" si="14"/>
        <v>0</v>
      </c>
      <c r="H143" s="43">
        <f t="shared" si="15"/>
        <v>0</v>
      </c>
      <c r="I143" s="43">
        <f>SUMIF('dali wip-fg'!A:A,A143,'dali wip-fg'!F:F)</f>
        <v>0</v>
      </c>
      <c r="J143" s="69">
        <f>SUMIF('dali wip-fg'!A:A,C143,'dali wip-fg'!F:F)</f>
        <v>0</v>
      </c>
      <c r="K143" s="70">
        <f t="shared" si="16"/>
        <v>0</v>
      </c>
      <c r="L143" s="42" t="e">
        <f t="shared" si="17"/>
        <v>#DIV/0!</v>
      </c>
      <c r="N143" s="74" t="e">
        <f t="shared" si="19"/>
        <v>#DIV/0!</v>
      </c>
      <c r="O143" s="75">
        <f>SUMIFS(ord!$F:$F, ord!$C:$C,'check dali wipday'!A143, ord!$G:$G, "&gt;="&amp;DATE(2025,1,1), ord!$G:$G, "&lt;="&amp;$P$2)</f>
        <v>0</v>
      </c>
      <c r="P143" s="76">
        <f t="shared" si="18"/>
        <v>0</v>
      </c>
      <c r="Q143" s="77" t="str">
        <f>IF(_xlfn.MINIFS('ord check'!C:C,'ord check'!$A:$A,'check dali wipday'!A143,'ord check'!J:J,"&lt;0")=0,"",_xlfn.MINIFS('ord check'!C:C,'ord check'!A:A,'check dali wipday'!A143,'ord check'!J:J,"&lt;0"))</f>
        <v/>
      </c>
    </row>
    <row r="144" spans="1:17" ht="14.45" customHeight="1">
      <c r="A144" s="68" t="s">
        <v>586</v>
      </c>
      <c r="B144" s="68" t="s">
        <v>24</v>
      </c>
      <c r="C144" s="68" t="s">
        <v>587</v>
      </c>
      <c r="D144" s="43">
        <f>SUMIF(fo!C:C,A144,fo!U:U)</f>
        <v>0</v>
      </c>
      <c r="E144" s="42">
        <f>SUMIF(fo!C:C,A144,fo!T:T)</f>
        <v>0</v>
      </c>
      <c r="F144" s="43">
        <f>SUMIF(fo!C:C,A144,fo!Z:Z)</f>
        <v>0</v>
      </c>
      <c r="G144" s="44">
        <f t="shared" si="14"/>
        <v>0</v>
      </c>
      <c r="H144" s="43">
        <f t="shared" si="15"/>
        <v>0</v>
      </c>
      <c r="I144" s="43">
        <f>SUMIF('dali wip-fg'!A:A,A144,'dali wip-fg'!F:F)</f>
        <v>0</v>
      </c>
      <c r="J144" s="69">
        <f>SUMIF('dali wip-fg'!A:A,C144,'dali wip-fg'!F:F)</f>
        <v>0</v>
      </c>
      <c r="K144" s="70">
        <f t="shared" si="16"/>
        <v>0</v>
      </c>
      <c r="L144" s="42" t="e">
        <f t="shared" si="17"/>
        <v>#DIV/0!</v>
      </c>
      <c r="N144" s="74" t="e">
        <f t="shared" si="19"/>
        <v>#DIV/0!</v>
      </c>
      <c r="O144" s="75">
        <f>SUMIFS(ord!$F:$F, ord!$C:$C,'check dali wipday'!A144, ord!$G:$G, "&gt;="&amp;DATE(2025,1,1), ord!$G:$G, "&lt;="&amp;$P$2)</f>
        <v>0</v>
      </c>
      <c r="P144" s="76">
        <f t="shared" si="18"/>
        <v>0</v>
      </c>
      <c r="Q144" s="77" t="str">
        <f>IF(_xlfn.MINIFS('ord check'!C:C,'ord check'!$A:$A,'check dali wipday'!A144,'ord check'!J:J,"&lt;0")=0,"",_xlfn.MINIFS('ord check'!C:C,'ord check'!A:A,'check dali wipday'!A144,'ord check'!J:J,"&lt;0"))</f>
        <v/>
      </c>
    </row>
    <row r="145" spans="1:17" ht="14.45" customHeight="1">
      <c r="A145" s="68" t="s">
        <v>1525</v>
      </c>
      <c r="B145" s="68" t="s">
        <v>5</v>
      </c>
      <c r="C145" s="68" t="s">
        <v>1983</v>
      </c>
      <c r="D145" s="43">
        <f>SUMIF(fo!C:C,A145,fo!U:U)</f>
        <v>0</v>
      </c>
      <c r="E145" s="42">
        <f>SUMIF(fo!C:C,A145,fo!T:T)</f>
        <v>0</v>
      </c>
      <c r="F145" s="43">
        <f>SUMIF(fo!C:C,A145,fo!Z:Z)</f>
        <v>0</v>
      </c>
      <c r="G145" s="44">
        <f t="shared" si="14"/>
        <v>0</v>
      </c>
      <c r="H145" s="43">
        <f t="shared" si="15"/>
        <v>0</v>
      </c>
      <c r="I145" s="43">
        <f>SUMIF('dali wip-fg'!A:A,A145,'dali wip-fg'!F:F)</f>
        <v>0</v>
      </c>
      <c r="J145" s="69">
        <f>SUMIF('dali wip-fg'!A:A,C145,'dali wip-fg'!F:F)</f>
        <v>0</v>
      </c>
      <c r="K145" s="70">
        <f t="shared" si="16"/>
        <v>0</v>
      </c>
      <c r="L145" s="42" t="e">
        <f t="shared" si="17"/>
        <v>#DIV/0!</v>
      </c>
      <c r="N145" s="74" t="e">
        <f t="shared" si="19"/>
        <v>#DIV/0!</v>
      </c>
      <c r="O145" s="75">
        <f>SUMIFS(ord!$F:$F, ord!$C:$C,'check dali wipday'!A145, ord!$G:$G, "&gt;="&amp;DATE(2025,1,1), ord!$G:$G, "&lt;="&amp;$P$2)</f>
        <v>0</v>
      </c>
      <c r="P145" s="76">
        <f t="shared" si="18"/>
        <v>0</v>
      </c>
      <c r="Q145" s="77" t="str">
        <f>IF(_xlfn.MINIFS('ord check'!C:C,'ord check'!$A:$A,'check dali wipday'!A145,'ord check'!J:J,"&lt;0")=0,"",_xlfn.MINIFS('ord check'!C:C,'ord check'!A:A,'check dali wipday'!A145,'ord check'!J:J,"&lt;0"))</f>
        <v/>
      </c>
    </row>
    <row r="146" spans="1:17" ht="14.45" customHeight="1">
      <c r="A146" s="68" t="s">
        <v>1526</v>
      </c>
      <c r="B146" s="68" t="s">
        <v>5</v>
      </c>
      <c r="C146" s="68" t="s">
        <v>1984</v>
      </c>
      <c r="D146" s="43">
        <f>SUMIF(fo!C:C,A146,fo!U:U)</f>
        <v>0</v>
      </c>
      <c r="E146" s="42">
        <f>SUMIF(fo!C:C,A146,fo!T:T)</f>
        <v>0</v>
      </c>
      <c r="F146" s="43">
        <f>SUMIF(fo!C:C,A146,fo!Z:Z)</f>
        <v>0</v>
      </c>
      <c r="G146" s="44">
        <f t="shared" si="14"/>
        <v>0</v>
      </c>
      <c r="H146" s="43">
        <f t="shared" si="15"/>
        <v>0</v>
      </c>
      <c r="I146" s="43">
        <f>SUMIF('dali wip-fg'!A:A,A146,'dali wip-fg'!F:F)</f>
        <v>0</v>
      </c>
      <c r="J146" s="69">
        <f>SUMIF('dali wip-fg'!A:A,C146,'dali wip-fg'!F:F)</f>
        <v>0</v>
      </c>
      <c r="K146" s="70">
        <f t="shared" si="16"/>
        <v>0</v>
      </c>
      <c r="L146" s="42" t="e">
        <f t="shared" si="17"/>
        <v>#DIV/0!</v>
      </c>
      <c r="N146" s="74" t="e">
        <f t="shared" si="19"/>
        <v>#DIV/0!</v>
      </c>
      <c r="O146" s="75">
        <f>SUMIFS(ord!$F:$F, ord!$C:$C,'check dali wipday'!A146, ord!$G:$G, "&gt;="&amp;DATE(2025,1,1), ord!$G:$G, "&lt;="&amp;$P$2)</f>
        <v>0</v>
      </c>
      <c r="P146" s="76">
        <f t="shared" si="18"/>
        <v>0</v>
      </c>
      <c r="Q146" s="77" t="str">
        <f>IF(_xlfn.MINIFS('ord check'!C:C,'ord check'!$A:$A,'check dali wipday'!A146,'ord check'!J:J,"&lt;0")=0,"",_xlfn.MINIFS('ord check'!C:C,'ord check'!A:A,'check dali wipday'!A146,'ord check'!J:J,"&lt;0"))</f>
        <v/>
      </c>
    </row>
    <row r="147" spans="1:17" ht="14.45" customHeight="1">
      <c r="A147" s="68" t="s">
        <v>1527</v>
      </c>
      <c r="B147" s="68" t="s">
        <v>3</v>
      </c>
      <c r="C147" s="68" t="s">
        <v>1985</v>
      </c>
      <c r="D147" s="43">
        <f>SUMIF(fo!C:C,A147,fo!U:U)</f>
        <v>0</v>
      </c>
      <c r="E147" s="42">
        <f>SUMIF(fo!C:C,A147,fo!T:T)</f>
        <v>0</v>
      </c>
      <c r="F147" s="43">
        <f>SUMIF(fo!C:C,A147,fo!Z:Z)</f>
        <v>0</v>
      </c>
      <c r="G147" s="44">
        <f t="shared" si="14"/>
        <v>0</v>
      </c>
      <c r="H147" s="43">
        <f t="shared" si="15"/>
        <v>0</v>
      </c>
      <c r="I147" s="43">
        <f>SUMIF('dali wip-fg'!A:A,A147,'dali wip-fg'!F:F)</f>
        <v>0</v>
      </c>
      <c r="J147" s="69">
        <f>SUMIF('dali wip-fg'!A:A,C147,'dali wip-fg'!F:F)</f>
        <v>0</v>
      </c>
      <c r="K147" s="70">
        <f t="shared" si="16"/>
        <v>0</v>
      </c>
      <c r="L147" s="42" t="e">
        <f t="shared" si="17"/>
        <v>#DIV/0!</v>
      </c>
      <c r="N147" s="74" t="e">
        <f t="shared" si="19"/>
        <v>#DIV/0!</v>
      </c>
      <c r="O147" s="75">
        <f>SUMIFS(ord!$F:$F, ord!$C:$C,'check dali wipday'!A147, ord!$G:$G, "&gt;="&amp;DATE(2025,1,1), ord!$G:$G, "&lt;="&amp;$P$2)</f>
        <v>0</v>
      </c>
      <c r="P147" s="76">
        <f t="shared" si="18"/>
        <v>0</v>
      </c>
      <c r="Q147" s="77" t="str">
        <f>IF(_xlfn.MINIFS('ord check'!C:C,'ord check'!$A:$A,'check dali wipday'!A147,'ord check'!J:J,"&lt;0")=0,"",_xlfn.MINIFS('ord check'!C:C,'ord check'!A:A,'check dali wipday'!A147,'ord check'!J:J,"&lt;0"))</f>
        <v/>
      </c>
    </row>
    <row r="148" spans="1:17" ht="14.45" customHeight="1">
      <c r="A148" s="68" t="s">
        <v>1528</v>
      </c>
      <c r="B148" s="68" t="s">
        <v>3</v>
      </c>
      <c r="C148" s="68" t="s">
        <v>1985</v>
      </c>
      <c r="D148" s="43">
        <f>SUMIF(fo!C:C,A148,fo!U:U)</f>
        <v>0</v>
      </c>
      <c r="E148" s="42">
        <f>SUMIF(fo!C:C,A148,fo!T:T)</f>
        <v>0</v>
      </c>
      <c r="F148" s="43">
        <f>SUMIF(fo!C:C,A148,fo!Z:Z)</f>
        <v>0</v>
      </c>
      <c r="G148" s="44">
        <f t="shared" si="14"/>
        <v>0</v>
      </c>
      <c r="H148" s="43">
        <f t="shared" si="15"/>
        <v>0</v>
      </c>
      <c r="I148" s="43">
        <f>SUMIF('dali wip-fg'!A:A,A148,'dali wip-fg'!F:F)</f>
        <v>0</v>
      </c>
      <c r="J148" s="69">
        <f>SUMIF('dali wip-fg'!A:A,C148,'dali wip-fg'!F:F)</f>
        <v>0</v>
      </c>
      <c r="K148" s="70">
        <f t="shared" si="16"/>
        <v>0</v>
      </c>
      <c r="L148" s="42" t="e">
        <f t="shared" si="17"/>
        <v>#DIV/0!</v>
      </c>
      <c r="N148" s="74" t="e">
        <f t="shared" si="19"/>
        <v>#DIV/0!</v>
      </c>
      <c r="O148" s="75">
        <f>SUMIFS(ord!$F:$F, ord!$C:$C,'check dali wipday'!A148, ord!$G:$G, "&gt;="&amp;DATE(2025,1,1), ord!$G:$G, "&lt;="&amp;$P$2)</f>
        <v>0</v>
      </c>
      <c r="P148" s="76">
        <f t="shared" si="18"/>
        <v>0</v>
      </c>
      <c r="Q148" s="77" t="str">
        <f>IF(_xlfn.MINIFS('ord check'!C:C,'ord check'!$A:$A,'check dali wipday'!A148,'ord check'!J:J,"&lt;0")=0,"",_xlfn.MINIFS('ord check'!C:C,'ord check'!A:A,'check dali wipday'!A148,'ord check'!J:J,"&lt;0"))</f>
        <v/>
      </c>
    </row>
    <row r="149" spans="1:17" ht="14.45" customHeight="1">
      <c r="A149" s="68" t="s">
        <v>1529</v>
      </c>
      <c r="B149" s="68" t="s">
        <v>24</v>
      </c>
      <c r="C149" s="68" t="s">
        <v>1986</v>
      </c>
      <c r="D149" s="43">
        <f>SUMIF(fo!C:C,A149,fo!U:U)</f>
        <v>0</v>
      </c>
      <c r="E149" s="42">
        <f>SUMIF(fo!C:C,A149,fo!T:T)</f>
        <v>0</v>
      </c>
      <c r="F149" s="43">
        <f>SUMIF(fo!C:C,A149,fo!Z:Z)</f>
        <v>0</v>
      </c>
      <c r="G149" s="44">
        <f t="shared" si="14"/>
        <v>0</v>
      </c>
      <c r="H149" s="43">
        <f t="shared" si="15"/>
        <v>0</v>
      </c>
      <c r="I149" s="43">
        <f>SUMIF('dali wip-fg'!A:A,A149,'dali wip-fg'!F:F)</f>
        <v>0</v>
      </c>
      <c r="J149" s="69">
        <f>SUMIF('dali wip-fg'!A:A,C149,'dali wip-fg'!F:F)</f>
        <v>0</v>
      </c>
      <c r="K149" s="70">
        <f t="shared" si="16"/>
        <v>0</v>
      </c>
      <c r="L149" s="42" t="e">
        <f t="shared" si="17"/>
        <v>#DIV/0!</v>
      </c>
      <c r="N149" s="74" t="e">
        <f t="shared" si="19"/>
        <v>#DIV/0!</v>
      </c>
      <c r="O149" s="75">
        <f>SUMIFS(ord!$F:$F, ord!$C:$C,'check dali wipday'!A149, ord!$G:$G, "&gt;="&amp;DATE(2025,1,1), ord!$G:$G, "&lt;="&amp;$P$2)</f>
        <v>0</v>
      </c>
      <c r="P149" s="76">
        <f t="shared" si="18"/>
        <v>0</v>
      </c>
      <c r="Q149" s="77" t="str">
        <f>IF(_xlfn.MINIFS('ord check'!C:C,'ord check'!$A:$A,'check dali wipday'!A149,'ord check'!J:J,"&lt;0")=0,"",_xlfn.MINIFS('ord check'!C:C,'ord check'!A:A,'check dali wipday'!A149,'ord check'!J:J,"&lt;0"))</f>
        <v/>
      </c>
    </row>
    <row r="150" spans="1:17" ht="15" customHeight="1">
      <c r="A150" s="68" t="s">
        <v>1530</v>
      </c>
      <c r="B150" s="68" t="s">
        <v>24</v>
      </c>
      <c r="C150" s="68" t="s">
        <v>1987</v>
      </c>
      <c r="D150" s="43">
        <f>SUMIF(fo!C:C,A150,fo!U:U)</f>
        <v>0</v>
      </c>
      <c r="E150" s="42">
        <f>SUMIF(fo!C:C,A150,fo!T:T)</f>
        <v>0</v>
      </c>
      <c r="F150" s="43">
        <f>SUMIF(fo!C:C,A150,fo!Z:Z)</f>
        <v>0</v>
      </c>
      <c r="G150" s="44">
        <f t="shared" si="14"/>
        <v>0</v>
      </c>
      <c r="H150" s="43">
        <f t="shared" si="15"/>
        <v>0</v>
      </c>
      <c r="I150" s="43">
        <f>SUMIF('dali wip-fg'!A:A,A150,'dali wip-fg'!F:F)</f>
        <v>0</v>
      </c>
      <c r="J150" s="69">
        <f>SUMIF('dali wip-fg'!A:A,C150,'dali wip-fg'!F:F)</f>
        <v>0</v>
      </c>
      <c r="K150" s="70">
        <f t="shared" si="16"/>
        <v>0</v>
      </c>
      <c r="L150" s="42" t="e">
        <f t="shared" si="17"/>
        <v>#DIV/0!</v>
      </c>
      <c r="N150" s="74" t="e">
        <f t="shared" si="19"/>
        <v>#DIV/0!</v>
      </c>
      <c r="O150" s="75">
        <f>SUMIFS(ord!$F:$F, ord!$C:$C,'check dali wipday'!A150, ord!$G:$G, "&gt;="&amp;DATE(2025,1,1), ord!$G:$G, "&lt;="&amp;$P$2)</f>
        <v>0</v>
      </c>
      <c r="P150" s="76">
        <f t="shared" si="18"/>
        <v>0</v>
      </c>
      <c r="Q150" s="77" t="str">
        <f>IF(_xlfn.MINIFS('ord check'!C:C,'ord check'!$A:$A,'check dali wipday'!A150,'ord check'!J:J,"&lt;0")=0,"",_xlfn.MINIFS('ord check'!C:C,'ord check'!A:A,'check dali wipday'!A150,'ord check'!J:J,"&lt;0"))</f>
        <v/>
      </c>
    </row>
    <row r="151" spans="1:17" ht="14.45" customHeight="1">
      <c r="A151" s="68" t="s">
        <v>1531</v>
      </c>
      <c r="B151" s="68" t="s">
        <v>24</v>
      </c>
      <c r="C151" s="68" t="s">
        <v>1988</v>
      </c>
      <c r="D151" s="43">
        <f>SUMIF(fo!C:C,A151,fo!U:U)</f>
        <v>0</v>
      </c>
      <c r="E151" s="42">
        <f>SUMIF(fo!C:C,A151,fo!T:T)</f>
        <v>0</v>
      </c>
      <c r="F151" s="43">
        <f>SUMIF(fo!C:C,A151,fo!Z:Z)</f>
        <v>0</v>
      </c>
      <c r="G151" s="44">
        <f t="shared" si="14"/>
        <v>0</v>
      </c>
      <c r="H151" s="43">
        <f t="shared" si="15"/>
        <v>0</v>
      </c>
      <c r="I151" s="43">
        <f>SUMIF('dali wip-fg'!A:A,A151,'dali wip-fg'!F:F)</f>
        <v>0</v>
      </c>
      <c r="J151" s="69">
        <f>SUMIF('dali wip-fg'!A:A,C151,'dali wip-fg'!F:F)</f>
        <v>0</v>
      </c>
      <c r="K151" s="70">
        <f t="shared" si="16"/>
        <v>0</v>
      </c>
      <c r="L151" s="42" t="e">
        <f t="shared" si="17"/>
        <v>#DIV/0!</v>
      </c>
      <c r="N151" s="74" t="e">
        <f t="shared" si="19"/>
        <v>#DIV/0!</v>
      </c>
      <c r="O151" s="75">
        <f>SUMIFS(ord!$F:$F, ord!$C:$C,'check dali wipday'!A151, ord!$G:$G, "&gt;="&amp;DATE(2025,1,1), ord!$G:$G, "&lt;="&amp;$P$2)</f>
        <v>0</v>
      </c>
      <c r="P151" s="76">
        <f t="shared" si="18"/>
        <v>0</v>
      </c>
      <c r="Q151" s="77" t="str">
        <f>IF(_xlfn.MINIFS('ord check'!C:C,'ord check'!$A:$A,'check dali wipday'!A151,'ord check'!J:J,"&lt;0")=0,"",_xlfn.MINIFS('ord check'!C:C,'ord check'!A:A,'check dali wipday'!A151,'ord check'!J:J,"&lt;0"))</f>
        <v/>
      </c>
    </row>
    <row r="152" spans="1:17" ht="14.45" customHeight="1">
      <c r="A152" s="68" t="s">
        <v>314</v>
      </c>
      <c r="B152" s="68" t="s">
        <v>3</v>
      </c>
      <c r="C152" s="68" t="s">
        <v>588</v>
      </c>
      <c r="D152" s="43">
        <f>SUMIF(fo!C:C,A152,fo!U:U)</f>
        <v>0</v>
      </c>
      <c r="E152" s="42">
        <f>SUMIF(fo!C:C,A152,fo!T:T)</f>
        <v>0</v>
      </c>
      <c r="F152" s="43">
        <f>SUMIF(fo!C:C,A152,fo!Z:Z)</f>
        <v>450</v>
      </c>
      <c r="G152" s="44">
        <f t="shared" si="14"/>
        <v>450</v>
      </c>
      <c r="H152" s="43">
        <f t="shared" si="15"/>
        <v>22.5</v>
      </c>
      <c r="I152" s="43">
        <f>SUMIF('dali wip-fg'!A:A,A152,'dali wip-fg'!F:F)</f>
        <v>18</v>
      </c>
      <c r="J152" s="69">
        <f>SUMIF('dali wip-fg'!A:A,C152,'dali wip-fg'!F:F)</f>
        <v>0</v>
      </c>
      <c r="K152" s="70">
        <f t="shared" si="16"/>
        <v>18</v>
      </c>
      <c r="L152" s="42">
        <f t="shared" si="17"/>
        <v>0.8</v>
      </c>
      <c r="N152" s="74" t="str">
        <f t="shared" si="19"/>
        <v>แดง</v>
      </c>
      <c r="O152" s="75">
        <f>SUMIFS(ord!$F:$F, ord!$C:$C,'check dali wipday'!A152, ord!$G:$G, "&gt;="&amp;DATE(2025,1,1), ord!$G:$G, "&lt;="&amp;$P$2)</f>
        <v>0</v>
      </c>
      <c r="P152" s="76">
        <f t="shared" si="18"/>
        <v>18</v>
      </c>
      <c r="Q152" s="77" t="str">
        <f>IF(_xlfn.MINIFS('ord check'!C:C,'ord check'!$A:$A,'check dali wipday'!A152,'ord check'!J:J,"&lt;0")=0,"",_xlfn.MINIFS('ord check'!C:C,'ord check'!A:A,'check dali wipday'!A152,'ord check'!J:J,"&lt;0"))</f>
        <v/>
      </c>
    </row>
    <row r="153" spans="1:17" ht="14.45" customHeight="1">
      <c r="A153" s="68" t="s">
        <v>315</v>
      </c>
      <c r="B153" s="68" t="s">
        <v>3</v>
      </c>
      <c r="C153" s="68" t="s">
        <v>589</v>
      </c>
      <c r="D153" s="43">
        <f>SUMIF(fo!C:C,A153,fo!U:U)</f>
        <v>0</v>
      </c>
      <c r="E153" s="42">
        <f>SUMIF(fo!C:C,A153,fo!T:T)</f>
        <v>0</v>
      </c>
      <c r="F153" s="43">
        <f>SUMIF(fo!C:C,A153,fo!Z:Z)</f>
        <v>0</v>
      </c>
      <c r="G153" s="44">
        <f t="shared" si="14"/>
        <v>0</v>
      </c>
      <c r="H153" s="43">
        <f t="shared" si="15"/>
        <v>0</v>
      </c>
      <c r="I153" s="43">
        <f>SUMIF('dali wip-fg'!A:A,A153,'dali wip-fg'!F:F)</f>
        <v>0</v>
      </c>
      <c r="J153" s="69">
        <f>SUMIF('dali wip-fg'!A:A,C153,'dali wip-fg'!F:F)</f>
        <v>4</v>
      </c>
      <c r="K153" s="70">
        <f t="shared" si="16"/>
        <v>4</v>
      </c>
      <c r="L153" s="42" t="e">
        <f t="shared" si="17"/>
        <v>#DIV/0!</v>
      </c>
      <c r="N153" s="74" t="e">
        <f t="shared" si="19"/>
        <v>#DIV/0!</v>
      </c>
      <c r="O153" s="75">
        <f>SUMIFS(ord!$F:$F, ord!$C:$C,'check dali wipday'!A153, ord!$G:$G, "&gt;="&amp;DATE(2025,1,1), ord!$G:$G, "&lt;="&amp;$P$2)</f>
        <v>0</v>
      </c>
      <c r="P153" s="76">
        <f t="shared" si="18"/>
        <v>4</v>
      </c>
      <c r="Q153" s="77" t="str">
        <f>IF(_xlfn.MINIFS('ord check'!C:C,'ord check'!$A:$A,'check dali wipday'!A153,'ord check'!J:J,"&lt;0")=0,"",_xlfn.MINIFS('ord check'!C:C,'ord check'!A:A,'check dali wipday'!A153,'ord check'!J:J,"&lt;0"))</f>
        <v/>
      </c>
    </row>
    <row r="154" spans="1:17" ht="14.45" customHeight="1">
      <c r="A154" s="68" t="s">
        <v>590</v>
      </c>
      <c r="B154" s="68" t="s">
        <v>3</v>
      </c>
      <c r="C154" s="68" t="s">
        <v>591</v>
      </c>
      <c r="D154" s="43">
        <f>SUMIF(fo!C:C,A154,fo!U:U)</f>
        <v>0</v>
      </c>
      <c r="E154" s="42">
        <f>SUMIF(fo!C:C,A154,fo!T:T)</f>
        <v>0</v>
      </c>
      <c r="F154" s="43">
        <f>SUMIF(fo!C:C,A154,fo!Z:Z)</f>
        <v>0</v>
      </c>
      <c r="G154" s="44">
        <f t="shared" si="14"/>
        <v>0</v>
      </c>
      <c r="H154" s="43">
        <f t="shared" si="15"/>
        <v>0</v>
      </c>
      <c r="I154" s="43">
        <f>SUMIF('dali wip-fg'!A:A,A154,'dali wip-fg'!F:F)</f>
        <v>0</v>
      </c>
      <c r="J154" s="69">
        <f>SUMIF('dali wip-fg'!A:A,C154,'dali wip-fg'!F:F)</f>
        <v>0</v>
      </c>
      <c r="K154" s="70">
        <f t="shared" si="16"/>
        <v>0</v>
      </c>
      <c r="L154" s="42" t="e">
        <f t="shared" si="17"/>
        <v>#DIV/0!</v>
      </c>
      <c r="N154" s="74" t="e">
        <f t="shared" si="19"/>
        <v>#DIV/0!</v>
      </c>
      <c r="O154" s="75">
        <f>SUMIFS(ord!$F:$F, ord!$C:$C,'check dali wipday'!A154, ord!$G:$G, "&gt;="&amp;DATE(2025,1,1), ord!$G:$G, "&lt;="&amp;$P$2)</f>
        <v>0</v>
      </c>
      <c r="P154" s="76">
        <f t="shared" si="18"/>
        <v>0</v>
      </c>
      <c r="Q154" s="77" t="str">
        <f>IF(_xlfn.MINIFS('ord check'!C:C,'ord check'!$A:$A,'check dali wipday'!A154,'ord check'!J:J,"&lt;0")=0,"",_xlfn.MINIFS('ord check'!C:C,'ord check'!A:A,'check dali wipday'!A154,'ord check'!J:J,"&lt;0"))</f>
        <v/>
      </c>
    </row>
    <row r="155" spans="1:17" ht="14.45" customHeight="1">
      <c r="A155" s="68" t="s">
        <v>1532</v>
      </c>
      <c r="B155" s="68" t="s">
        <v>24</v>
      </c>
      <c r="C155" s="68" t="s">
        <v>1989</v>
      </c>
      <c r="D155" s="43">
        <f>SUMIF(fo!C:C,A155,fo!U:U)</f>
        <v>0</v>
      </c>
      <c r="E155" s="42">
        <f>SUMIF(fo!C:C,A155,fo!T:T)</f>
        <v>0</v>
      </c>
      <c r="F155" s="43">
        <f>SUMIF(fo!C:C,A155,fo!Z:Z)</f>
        <v>0</v>
      </c>
      <c r="G155" s="44">
        <f t="shared" si="14"/>
        <v>0</v>
      </c>
      <c r="H155" s="43">
        <f t="shared" si="15"/>
        <v>0</v>
      </c>
      <c r="I155" s="43">
        <f>SUMIF('dali wip-fg'!A:A,A155,'dali wip-fg'!F:F)</f>
        <v>0</v>
      </c>
      <c r="J155" s="69">
        <f>SUMIF('dali wip-fg'!A:A,C155,'dali wip-fg'!F:F)</f>
        <v>0</v>
      </c>
      <c r="K155" s="70">
        <f t="shared" si="16"/>
        <v>0</v>
      </c>
      <c r="L155" s="42" t="e">
        <f t="shared" si="17"/>
        <v>#DIV/0!</v>
      </c>
      <c r="N155" s="74" t="e">
        <f t="shared" si="19"/>
        <v>#DIV/0!</v>
      </c>
      <c r="O155" s="75">
        <f>SUMIFS(ord!$F:$F, ord!$C:$C,'check dali wipday'!A155, ord!$G:$G, "&gt;="&amp;DATE(2025,1,1), ord!$G:$G, "&lt;="&amp;$P$2)</f>
        <v>0</v>
      </c>
      <c r="P155" s="76">
        <f t="shared" si="18"/>
        <v>0</v>
      </c>
      <c r="Q155" s="77" t="str">
        <f>IF(_xlfn.MINIFS('ord check'!C:C,'ord check'!$A:$A,'check dali wipday'!A155,'ord check'!J:J,"&lt;0")=0,"",_xlfn.MINIFS('ord check'!C:C,'ord check'!A:A,'check dali wipday'!A155,'ord check'!J:J,"&lt;0"))</f>
        <v/>
      </c>
    </row>
    <row r="156" spans="1:17" ht="14.45" customHeight="1">
      <c r="A156" s="88" t="s">
        <v>1533</v>
      </c>
      <c r="B156" s="68" t="s">
        <v>5</v>
      </c>
      <c r="C156" s="68" t="s">
        <v>1990</v>
      </c>
      <c r="D156" s="43">
        <f>SUMIF(fo!C:C,A156,fo!U:U)</f>
        <v>0</v>
      </c>
      <c r="E156" s="42">
        <f>SUMIF(fo!C:C,A156,fo!T:T)</f>
        <v>0</v>
      </c>
      <c r="F156" s="43">
        <f>SUMIF(fo!C:C,A156,fo!Z:Z)</f>
        <v>0</v>
      </c>
      <c r="G156" s="44">
        <f t="shared" si="14"/>
        <v>0</v>
      </c>
      <c r="H156" s="43">
        <f t="shared" si="15"/>
        <v>0</v>
      </c>
      <c r="I156" s="43">
        <f>SUMIF('dali wip-fg'!A:A,A156,'dali wip-fg'!F:F)</f>
        <v>0</v>
      </c>
      <c r="J156" s="69">
        <f>SUMIF('dali wip-fg'!A:A,C156,'dali wip-fg'!F:F)</f>
        <v>0</v>
      </c>
      <c r="K156" s="70">
        <f t="shared" si="16"/>
        <v>0</v>
      </c>
      <c r="L156" s="42" t="e">
        <f t="shared" si="17"/>
        <v>#DIV/0!</v>
      </c>
      <c r="N156" s="74" t="e">
        <f t="shared" si="19"/>
        <v>#DIV/0!</v>
      </c>
      <c r="O156" s="75">
        <f>SUMIFS(ord!$F:$F, ord!$C:$C,'check dali wipday'!A156, ord!$G:$G, "&gt;="&amp;DATE(2025,1,1), ord!$G:$G, "&lt;="&amp;$P$2)</f>
        <v>0</v>
      </c>
      <c r="P156" s="76">
        <f t="shared" si="18"/>
        <v>0</v>
      </c>
      <c r="Q156" s="77" t="str">
        <f>IF(_xlfn.MINIFS('ord check'!C:C,'ord check'!$A:$A,'check dali wipday'!A156,'ord check'!J:J,"&lt;0")=0,"",_xlfn.MINIFS('ord check'!C:C,'ord check'!A:A,'check dali wipday'!A156,'ord check'!J:J,"&lt;0"))</f>
        <v/>
      </c>
    </row>
    <row r="157" spans="1:17" ht="15" customHeight="1">
      <c r="A157" s="68" t="s">
        <v>592</v>
      </c>
      <c r="B157" s="68" t="s">
        <v>5</v>
      </c>
      <c r="C157" s="68" t="s">
        <v>593</v>
      </c>
      <c r="D157" s="43">
        <f>SUMIF(fo!C:C,A157,fo!U:U)</f>
        <v>0</v>
      </c>
      <c r="E157" s="42">
        <f>SUMIF(fo!C:C,A157,fo!T:T)</f>
        <v>0</v>
      </c>
      <c r="F157" s="43">
        <f>SUMIF(fo!C:C,A157,fo!Z:Z)</f>
        <v>0</v>
      </c>
      <c r="G157" s="44">
        <f t="shared" si="14"/>
        <v>0</v>
      </c>
      <c r="H157" s="43">
        <f t="shared" si="15"/>
        <v>0</v>
      </c>
      <c r="I157" s="43">
        <f>SUMIF('dali wip-fg'!A:A,A157,'dali wip-fg'!F:F)</f>
        <v>0</v>
      </c>
      <c r="J157" s="69">
        <f>SUMIF('dali wip-fg'!A:A,C157,'dali wip-fg'!F:F)</f>
        <v>80</v>
      </c>
      <c r="K157" s="70">
        <f t="shared" si="16"/>
        <v>80</v>
      </c>
      <c r="L157" s="42" t="e">
        <f t="shared" si="17"/>
        <v>#DIV/0!</v>
      </c>
      <c r="N157" s="74" t="e">
        <f t="shared" si="19"/>
        <v>#DIV/0!</v>
      </c>
      <c r="O157" s="75">
        <f>SUMIFS(ord!$F:$F, ord!$C:$C,'check dali wipday'!A157, ord!$G:$G, "&gt;="&amp;DATE(2025,1,1), ord!$G:$G, "&lt;="&amp;$P$2)</f>
        <v>400</v>
      </c>
      <c r="P157" s="76">
        <f t="shared" si="18"/>
        <v>-320</v>
      </c>
      <c r="Q157" s="77">
        <f>IF(_xlfn.MINIFS('ord check'!C:C,'ord check'!$A:$A,'check dali wipday'!A157,'ord check'!J:J,"&lt;0")=0,"",_xlfn.MINIFS('ord check'!C:C,'ord check'!A:A,'check dali wipday'!A157,'ord check'!J:J,"&lt;0"))</f>
        <v>46261</v>
      </c>
    </row>
    <row r="158" spans="1:17" ht="14.45" customHeight="1">
      <c r="A158" s="68" t="s">
        <v>1534</v>
      </c>
      <c r="B158" s="68" t="s">
        <v>5</v>
      </c>
      <c r="C158" s="68" t="s">
        <v>1991</v>
      </c>
      <c r="D158" s="43">
        <f>SUMIF(fo!C:C,A158,fo!U:U)</f>
        <v>0</v>
      </c>
      <c r="E158" s="42">
        <f>SUMIF(fo!C:C,A158,fo!T:T)</f>
        <v>0</v>
      </c>
      <c r="F158" s="43">
        <f>SUMIF(fo!C:C,A158,fo!Z:Z)</f>
        <v>0</v>
      </c>
      <c r="G158" s="44">
        <f t="shared" si="14"/>
        <v>0</v>
      </c>
      <c r="H158" s="43">
        <f t="shared" si="15"/>
        <v>0</v>
      </c>
      <c r="I158" s="43">
        <f>SUMIF('dali wip-fg'!A:A,A158,'dali wip-fg'!F:F)</f>
        <v>0</v>
      </c>
      <c r="J158" s="69">
        <f>SUMIF('dali wip-fg'!A:A,C158,'dali wip-fg'!F:F)</f>
        <v>0</v>
      </c>
      <c r="K158" s="70">
        <f t="shared" si="16"/>
        <v>0</v>
      </c>
      <c r="L158" s="42" t="e">
        <f t="shared" si="17"/>
        <v>#DIV/0!</v>
      </c>
      <c r="N158" s="74" t="e">
        <f t="shared" si="19"/>
        <v>#DIV/0!</v>
      </c>
      <c r="O158" s="75">
        <f>SUMIFS(ord!$F:$F, ord!$C:$C,'check dali wipday'!A158, ord!$G:$G, "&gt;="&amp;DATE(2025,1,1), ord!$G:$G, "&lt;="&amp;$P$2)</f>
        <v>0</v>
      </c>
      <c r="P158" s="76">
        <f t="shared" si="18"/>
        <v>0</v>
      </c>
      <c r="Q158" s="77" t="str">
        <f>IF(_xlfn.MINIFS('ord check'!C:C,'ord check'!$A:$A,'check dali wipday'!A158,'ord check'!J:J,"&lt;0")=0,"",_xlfn.MINIFS('ord check'!C:C,'ord check'!A:A,'check dali wipday'!A158,'ord check'!J:J,"&lt;0"))</f>
        <v/>
      </c>
    </row>
    <row r="159" spans="1:17" ht="14.45" customHeight="1">
      <c r="A159" s="68" t="s">
        <v>594</v>
      </c>
      <c r="B159" s="68" t="s">
        <v>5</v>
      </c>
      <c r="C159" s="68" t="s">
        <v>595</v>
      </c>
      <c r="D159" s="43">
        <f>SUMIF(fo!C:C,A159,fo!U:U)</f>
        <v>0</v>
      </c>
      <c r="E159" s="42">
        <f>SUMIF(fo!C:C,A159,fo!T:T)</f>
        <v>0</v>
      </c>
      <c r="F159" s="43">
        <f>SUMIF(fo!C:C,A159,fo!Z:Z)</f>
        <v>0</v>
      </c>
      <c r="G159" s="44">
        <f t="shared" si="14"/>
        <v>0</v>
      </c>
      <c r="H159" s="43">
        <f t="shared" si="15"/>
        <v>0</v>
      </c>
      <c r="I159" s="43">
        <f>SUMIF('dali wip-fg'!A:A,A159,'dali wip-fg'!F:F)</f>
        <v>0</v>
      </c>
      <c r="J159" s="69">
        <f>SUMIF('dali wip-fg'!A:A,C159,'dali wip-fg'!F:F)</f>
        <v>0</v>
      </c>
      <c r="K159" s="70">
        <f t="shared" si="16"/>
        <v>0</v>
      </c>
      <c r="L159" s="42" t="e">
        <f t="shared" si="17"/>
        <v>#DIV/0!</v>
      </c>
      <c r="N159" s="74" t="e">
        <f t="shared" si="19"/>
        <v>#DIV/0!</v>
      </c>
      <c r="O159" s="75">
        <f>SUMIFS(ord!$F:$F, ord!$C:$C,'check dali wipday'!A159, ord!$G:$G, "&gt;="&amp;DATE(2025,1,1), ord!$G:$G, "&lt;="&amp;$P$2)</f>
        <v>0</v>
      </c>
      <c r="P159" s="76">
        <f t="shared" si="18"/>
        <v>0</v>
      </c>
      <c r="Q159" s="77" t="str">
        <f>IF(_xlfn.MINIFS('ord check'!C:C,'ord check'!$A:$A,'check dali wipday'!A159,'ord check'!J:J,"&lt;0")=0,"",_xlfn.MINIFS('ord check'!C:C,'ord check'!A:A,'check dali wipday'!A159,'ord check'!J:J,"&lt;0"))</f>
        <v/>
      </c>
    </row>
    <row r="160" spans="1:17" ht="14.45" customHeight="1">
      <c r="A160" s="68" t="s">
        <v>1535</v>
      </c>
      <c r="B160" s="68" t="s">
        <v>5</v>
      </c>
      <c r="C160" s="68" t="s">
        <v>1992</v>
      </c>
      <c r="D160" s="43">
        <f>SUMIF(fo!C:C,A160,fo!U:U)</f>
        <v>0</v>
      </c>
      <c r="E160" s="42">
        <f>SUMIF(fo!C:C,A160,fo!T:T)</f>
        <v>0</v>
      </c>
      <c r="F160" s="43">
        <f>SUMIF(fo!C:C,A160,fo!Z:Z)</f>
        <v>0</v>
      </c>
      <c r="G160" s="44">
        <f t="shared" si="14"/>
        <v>0</v>
      </c>
      <c r="H160" s="43">
        <f t="shared" si="15"/>
        <v>0</v>
      </c>
      <c r="I160" s="43">
        <f>SUMIF('dali wip-fg'!A:A,A160,'dali wip-fg'!F:F)</f>
        <v>0</v>
      </c>
      <c r="J160" s="69">
        <f>SUMIF('dali wip-fg'!A:A,C160,'dali wip-fg'!F:F)</f>
        <v>0</v>
      </c>
      <c r="K160" s="70">
        <f t="shared" si="16"/>
        <v>0</v>
      </c>
      <c r="L160" s="42" t="e">
        <f t="shared" si="17"/>
        <v>#DIV/0!</v>
      </c>
      <c r="N160" s="74" t="e">
        <f t="shared" si="19"/>
        <v>#DIV/0!</v>
      </c>
      <c r="O160" s="75">
        <f>SUMIFS(ord!$F:$F, ord!$C:$C,'check dali wipday'!A160, ord!$G:$G, "&gt;="&amp;DATE(2025,1,1), ord!$G:$G, "&lt;="&amp;$P$2)</f>
        <v>0</v>
      </c>
      <c r="P160" s="76">
        <f t="shared" si="18"/>
        <v>0</v>
      </c>
      <c r="Q160" s="77" t="str">
        <f>IF(_xlfn.MINIFS('ord check'!C:C,'ord check'!$A:$A,'check dali wipday'!A160,'ord check'!J:J,"&lt;0")=0,"",_xlfn.MINIFS('ord check'!C:C,'ord check'!A:A,'check dali wipday'!A160,'ord check'!J:J,"&lt;0"))</f>
        <v/>
      </c>
    </row>
    <row r="161" spans="1:17" ht="14.45" customHeight="1">
      <c r="A161" s="68" t="s">
        <v>596</v>
      </c>
      <c r="B161" s="68" t="s">
        <v>5</v>
      </c>
      <c r="C161" s="68" t="s">
        <v>597</v>
      </c>
      <c r="D161" s="43">
        <f>SUMIF(fo!C:C,A161,fo!U:U)</f>
        <v>0</v>
      </c>
      <c r="E161" s="42">
        <f>SUMIF(fo!C:C,A161,fo!T:T)</f>
        <v>0</v>
      </c>
      <c r="F161" s="43">
        <f>SUMIF(fo!C:C,A161,fo!Z:Z)</f>
        <v>0</v>
      </c>
      <c r="G161" s="44">
        <f t="shared" si="14"/>
        <v>0</v>
      </c>
      <c r="H161" s="43">
        <f t="shared" si="15"/>
        <v>0</v>
      </c>
      <c r="I161" s="43">
        <f>SUMIF('dali wip-fg'!A:A,A161,'dali wip-fg'!F:F)</f>
        <v>0</v>
      </c>
      <c r="J161" s="69">
        <f>SUMIF('dali wip-fg'!A:A,C161,'dali wip-fg'!F:F)</f>
        <v>0</v>
      </c>
      <c r="K161" s="70">
        <f t="shared" si="16"/>
        <v>0</v>
      </c>
      <c r="L161" s="42" t="e">
        <f t="shared" si="17"/>
        <v>#DIV/0!</v>
      </c>
      <c r="N161" s="74" t="e">
        <f t="shared" si="19"/>
        <v>#DIV/0!</v>
      </c>
      <c r="O161" s="75">
        <f>SUMIFS(ord!$F:$F, ord!$C:$C,'check dali wipday'!A161, ord!$G:$G, "&gt;="&amp;DATE(2025,1,1), ord!$G:$G, "&lt;="&amp;$P$2)</f>
        <v>0</v>
      </c>
      <c r="P161" s="76">
        <f t="shared" si="18"/>
        <v>0</v>
      </c>
      <c r="Q161" s="77" t="str">
        <f>IF(_xlfn.MINIFS('ord check'!C:C,'ord check'!$A:$A,'check dali wipday'!A161,'ord check'!J:J,"&lt;0")=0,"",_xlfn.MINIFS('ord check'!C:C,'ord check'!A:A,'check dali wipday'!A161,'ord check'!J:J,"&lt;0"))</f>
        <v/>
      </c>
    </row>
    <row r="162" spans="1:17" ht="14.45" customHeight="1">
      <c r="A162" s="68" t="s">
        <v>1536</v>
      </c>
      <c r="B162" s="68" t="s">
        <v>5</v>
      </c>
      <c r="C162" s="68" t="s">
        <v>1993</v>
      </c>
      <c r="D162" s="43">
        <f>SUMIF(fo!C:C,A162,fo!U:U)</f>
        <v>0</v>
      </c>
      <c r="E162" s="42">
        <f>SUMIF(fo!C:C,A162,fo!T:T)</f>
        <v>0</v>
      </c>
      <c r="F162" s="43">
        <f>SUMIF(fo!C:C,A162,fo!Z:Z)</f>
        <v>0</v>
      </c>
      <c r="G162" s="44">
        <f t="shared" si="14"/>
        <v>0</v>
      </c>
      <c r="H162" s="43">
        <f t="shared" si="15"/>
        <v>0</v>
      </c>
      <c r="I162" s="43">
        <f>SUMIF('dali wip-fg'!A:A,A162,'dali wip-fg'!F:F)</f>
        <v>0</v>
      </c>
      <c r="J162" s="69">
        <f>SUMIF('dali wip-fg'!A:A,C162,'dali wip-fg'!F:F)</f>
        <v>0</v>
      </c>
      <c r="K162" s="70">
        <f t="shared" si="16"/>
        <v>0</v>
      </c>
      <c r="L162" s="42" t="e">
        <f t="shared" si="17"/>
        <v>#DIV/0!</v>
      </c>
      <c r="N162" s="74" t="e">
        <f t="shared" si="19"/>
        <v>#DIV/0!</v>
      </c>
      <c r="O162" s="75">
        <f>SUMIFS(ord!$F:$F, ord!$C:$C,'check dali wipday'!A162, ord!$G:$G, "&gt;="&amp;DATE(2025,1,1), ord!$G:$G, "&lt;="&amp;$P$2)</f>
        <v>0</v>
      </c>
      <c r="P162" s="76">
        <f t="shared" si="18"/>
        <v>0</v>
      </c>
      <c r="Q162" s="77" t="str">
        <f>IF(_xlfn.MINIFS('ord check'!C:C,'ord check'!$A:$A,'check dali wipday'!A162,'ord check'!J:J,"&lt;0")=0,"",_xlfn.MINIFS('ord check'!C:C,'ord check'!A:A,'check dali wipday'!A162,'ord check'!J:J,"&lt;0"))</f>
        <v/>
      </c>
    </row>
    <row r="163" spans="1:17" ht="14.45" customHeight="1">
      <c r="A163" s="68" t="s">
        <v>332</v>
      </c>
      <c r="B163" s="68" t="s">
        <v>5</v>
      </c>
      <c r="C163" s="68" t="s">
        <v>1994</v>
      </c>
      <c r="D163" s="43">
        <f>SUMIF(fo!C:C,A163,fo!U:U)</f>
        <v>0</v>
      </c>
      <c r="E163" s="42">
        <f>SUMIF(fo!C:C,A163,fo!T:T)</f>
        <v>0</v>
      </c>
      <c r="F163" s="43">
        <f>SUMIF(fo!C:C,A163,fo!Z:Z)</f>
        <v>0</v>
      </c>
      <c r="G163" s="44">
        <f t="shared" si="14"/>
        <v>0</v>
      </c>
      <c r="H163" s="43">
        <f t="shared" si="15"/>
        <v>0</v>
      </c>
      <c r="I163" s="43">
        <f>SUMIF('dali wip-fg'!A:A,A163,'dali wip-fg'!F:F)</f>
        <v>0</v>
      </c>
      <c r="J163" s="69">
        <f>SUMIF('dali wip-fg'!A:A,C163,'dali wip-fg'!F:F)</f>
        <v>471</v>
      </c>
      <c r="K163" s="70">
        <f t="shared" si="16"/>
        <v>471</v>
      </c>
      <c r="L163" s="42" t="e">
        <f t="shared" si="17"/>
        <v>#DIV/0!</v>
      </c>
      <c r="N163" s="74" t="e">
        <f t="shared" si="19"/>
        <v>#DIV/0!</v>
      </c>
      <c r="O163" s="75">
        <f>SUMIFS(ord!$F:$F, ord!$C:$C,'check dali wipday'!A163, ord!$G:$G, "&gt;="&amp;DATE(2025,1,1), ord!$G:$G, "&lt;="&amp;$P$2)</f>
        <v>0</v>
      </c>
      <c r="P163" s="76">
        <f t="shared" si="18"/>
        <v>471</v>
      </c>
      <c r="Q163" s="77" t="str">
        <f>IF(_xlfn.MINIFS('ord check'!C:C,'ord check'!$A:$A,'check dali wipday'!A163,'ord check'!J:J,"&lt;0")=0,"",_xlfn.MINIFS('ord check'!C:C,'ord check'!A:A,'check dali wipday'!A163,'ord check'!J:J,"&lt;0"))</f>
        <v/>
      </c>
    </row>
    <row r="164" spans="1:17" ht="14.45" customHeight="1">
      <c r="A164" s="68" t="s">
        <v>333</v>
      </c>
      <c r="B164" s="68" t="s">
        <v>5</v>
      </c>
      <c r="C164" s="68" t="s">
        <v>1995</v>
      </c>
      <c r="D164" s="43">
        <f>SUMIF(fo!C:C,A164,fo!U:U)</f>
        <v>0</v>
      </c>
      <c r="E164" s="42">
        <f>SUMIF(fo!C:C,A164,fo!T:T)</f>
        <v>0</v>
      </c>
      <c r="F164" s="43">
        <f>SUMIF(fo!C:C,A164,fo!Z:Z)</f>
        <v>0</v>
      </c>
      <c r="G164" s="44">
        <f t="shared" si="14"/>
        <v>0</v>
      </c>
      <c r="H164" s="43">
        <f t="shared" si="15"/>
        <v>0</v>
      </c>
      <c r="I164" s="43">
        <f>SUMIF('dali wip-fg'!A:A,A164,'dali wip-fg'!F:F)</f>
        <v>0</v>
      </c>
      <c r="J164" s="69">
        <f>SUMIF('dali wip-fg'!A:A,C164,'dali wip-fg'!F:F)</f>
        <v>611</v>
      </c>
      <c r="K164" s="70">
        <f t="shared" si="16"/>
        <v>611</v>
      </c>
      <c r="L164" s="42" t="e">
        <f t="shared" si="17"/>
        <v>#DIV/0!</v>
      </c>
      <c r="N164" s="74" t="e">
        <f t="shared" si="19"/>
        <v>#DIV/0!</v>
      </c>
      <c r="O164" s="75">
        <f>SUMIFS(ord!$F:$F, ord!$C:$C,'check dali wipday'!A164, ord!$G:$G, "&gt;="&amp;DATE(2025,1,1), ord!$G:$G, "&lt;="&amp;$P$2)</f>
        <v>0</v>
      </c>
      <c r="P164" s="76">
        <f t="shared" si="18"/>
        <v>611</v>
      </c>
      <c r="Q164" s="77" t="str">
        <f>IF(_xlfn.MINIFS('ord check'!C:C,'ord check'!$A:$A,'check dali wipday'!A164,'ord check'!J:J,"&lt;0")=0,"",_xlfn.MINIFS('ord check'!C:C,'ord check'!A:A,'check dali wipday'!A164,'ord check'!J:J,"&lt;0"))</f>
        <v/>
      </c>
    </row>
    <row r="165" spans="1:17" ht="14.45" customHeight="1">
      <c r="A165" s="68" t="s">
        <v>41</v>
      </c>
      <c r="B165" s="68" t="s">
        <v>3</v>
      </c>
      <c r="C165" s="68" t="s">
        <v>598</v>
      </c>
      <c r="D165" s="43">
        <f>SUMIF(fo!C:C,A165,fo!U:U)</f>
        <v>720</v>
      </c>
      <c r="E165" s="42">
        <f>SUMIF(fo!C:C,A165,fo!T:T)</f>
        <v>3932</v>
      </c>
      <c r="F165" s="43">
        <f>SUMIF(fo!C:C,A165,fo!Z:Z)</f>
        <v>1018</v>
      </c>
      <c r="G165" s="44">
        <f t="shared" si="14"/>
        <v>4950</v>
      </c>
      <c r="H165" s="43">
        <f t="shared" si="15"/>
        <v>247.5</v>
      </c>
      <c r="I165" s="43">
        <f>SUMIF('dali wip-fg'!A:A,A165,'dali wip-fg'!F:F)</f>
        <v>516</v>
      </c>
      <c r="J165" s="69">
        <f>SUMIF('dali wip-fg'!A:A,C165,'dali wip-fg'!F:F)</f>
        <v>3069</v>
      </c>
      <c r="K165" s="70">
        <f t="shared" si="16"/>
        <v>3585</v>
      </c>
      <c r="L165" s="42">
        <f t="shared" si="17"/>
        <v>14.484848484848484</v>
      </c>
      <c r="N165" s="74" t="str">
        <f t="shared" si="19"/>
        <v>อื่นๆ</v>
      </c>
      <c r="O165" s="75">
        <f>SUMIFS(ord!$F:$F, ord!$C:$C,'check dali wipday'!A165, ord!$G:$G, "&gt;="&amp;DATE(2025,1,1), ord!$G:$G, "&lt;="&amp;$P$2)</f>
        <v>1200</v>
      </c>
      <c r="P165" s="76">
        <f t="shared" si="18"/>
        <v>2385</v>
      </c>
      <c r="Q165" s="77" t="str">
        <f>IF(_xlfn.MINIFS('ord check'!C:C,'ord check'!$A:$A,'check dali wipday'!A165,'ord check'!J:J,"&lt;0")=0,"",_xlfn.MINIFS('ord check'!C:C,'ord check'!A:A,'check dali wipday'!A165,'ord check'!J:J,"&lt;0"))</f>
        <v/>
      </c>
    </row>
    <row r="166" spans="1:17" ht="14.45" customHeight="1">
      <c r="A166" s="68" t="s">
        <v>599</v>
      </c>
      <c r="B166" s="68" t="s">
        <v>24</v>
      </c>
      <c r="C166" s="68" t="s">
        <v>600</v>
      </c>
      <c r="D166" s="43">
        <f>SUMIF(fo!C:C,A166,fo!U:U)</f>
        <v>0</v>
      </c>
      <c r="E166" s="42">
        <f>SUMIF(fo!C:C,A166,fo!T:T)</f>
        <v>0</v>
      </c>
      <c r="F166" s="43">
        <f>SUMIF(fo!C:C,A166,fo!Z:Z)</f>
        <v>0</v>
      </c>
      <c r="G166" s="44">
        <f t="shared" si="14"/>
        <v>0</v>
      </c>
      <c r="H166" s="43">
        <f t="shared" si="15"/>
        <v>0</v>
      </c>
      <c r="I166" s="43">
        <f>SUMIF('dali wip-fg'!A:A,A166,'dali wip-fg'!F:F)</f>
        <v>0</v>
      </c>
      <c r="J166" s="69">
        <f>SUMIF('dali wip-fg'!A:A,C166,'dali wip-fg'!F:F)</f>
        <v>0</v>
      </c>
      <c r="K166" s="70">
        <f t="shared" si="16"/>
        <v>0</v>
      </c>
      <c r="L166" s="42" t="e">
        <f t="shared" si="17"/>
        <v>#DIV/0!</v>
      </c>
      <c r="N166" s="74" t="e">
        <f t="shared" si="19"/>
        <v>#DIV/0!</v>
      </c>
      <c r="O166" s="75">
        <f>SUMIFS(ord!$F:$F, ord!$C:$C,'check dali wipday'!A166, ord!$G:$G, "&gt;="&amp;DATE(2025,1,1), ord!$G:$G, "&lt;="&amp;$P$2)</f>
        <v>0</v>
      </c>
      <c r="P166" s="76">
        <f t="shared" si="18"/>
        <v>0</v>
      </c>
      <c r="Q166" s="77" t="str">
        <f>IF(_xlfn.MINIFS('ord check'!C:C,'ord check'!$A:$A,'check dali wipday'!A166,'ord check'!J:J,"&lt;0")=0,"",_xlfn.MINIFS('ord check'!C:C,'ord check'!A:A,'check dali wipday'!A166,'ord check'!J:J,"&lt;0"))</f>
        <v/>
      </c>
    </row>
    <row r="167" spans="1:17" ht="15" customHeight="1">
      <c r="A167" s="68" t="s">
        <v>185</v>
      </c>
      <c r="B167" s="68" t="s">
        <v>24</v>
      </c>
      <c r="C167" s="68" t="s">
        <v>601</v>
      </c>
      <c r="D167" s="43">
        <f>SUMIF(fo!C:C,A167,fo!U:U)</f>
        <v>0</v>
      </c>
      <c r="E167" s="42">
        <f>SUMIF(fo!C:C,A167,fo!T:T)</f>
        <v>310</v>
      </c>
      <c r="F167" s="43">
        <f>SUMIF(fo!C:C,A167,fo!Z:Z)</f>
        <v>84</v>
      </c>
      <c r="G167" s="44">
        <f t="shared" si="14"/>
        <v>394</v>
      </c>
      <c r="H167" s="43">
        <f t="shared" si="15"/>
        <v>19.7</v>
      </c>
      <c r="I167" s="43">
        <f>SUMIF('dali wip-fg'!A:A,A167,'dali wip-fg'!F:F)</f>
        <v>12</v>
      </c>
      <c r="J167" s="69">
        <f>SUMIF('dali wip-fg'!A:A,C167,'dali wip-fg'!F:F)</f>
        <v>87</v>
      </c>
      <c r="K167" s="70">
        <f t="shared" si="16"/>
        <v>99</v>
      </c>
      <c r="L167" s="42">
        <f t="shared" si="17"/>
        <v>5.0253807106598982</v>
      </c>
      <c r="M167" s="52"/>
      <c r="N167" s="74" t="str">
        <f t="shared" si="19"/>
        <v>แดง</v>
      </c>
      <c r="O167" s="75">
        <f>SUMIFS(ord!$F:$F, ord!$C:$C,'check dali wipday'!A167, ord!$G:$G, "&gt;="&amp;DATE(2025,1,1), ord!$G:$G, "&lt;="&amp;$P$2)</f>
        <v>90</v>
      </c>
      <c r="P167" s="76">
        <f t="shared" si="18"/>
        <v>9</v>
      </c>
      <c r="Q167" s="77" t="str">
        <f>IF(_xlfn.MINIFS('ord check'!C:C,'ord check'!$A:$A,'check dali wipday'!A167,'ord check'!J:J,"&lt;0")=0,"",_xlfn.MINIFS('ord check'!C:C,'ord check'!A:A,'check dali wipday'!A167,'ord check'!J:J,"&lt;0"))</f>
        <v/>
      </c>
    </row>
    <row r="168" spans="1:17" ht="14.45" customHeight="1">
      <c r="A168" s="68" t="s">
        <v>186</v>
      </c>
      <c r="B168" s="68" t="s">
        <v>24</v>
      </c>
      <c r="C168" s="68" t="s">
        <v>602</v>
      </c>
      <c r="D168" s="43">
        <f>SUMIF(fo!C:C,A168,fo!U:U)</f>
        <v>35</v>
      </c>
      <c r="E168" s="42">
        <f>SUMIF(fo!C:C,A168,fo!T:T)</f>
        <v>190</v>
      </c>
      <c r="F168" s="43">
        <f>SUMIF(fo!C:C,A168,fo!Z:Z)</f>
        <v>53</v>
      </c>
      <c r="G168" s="44">
        <f t="shared" si="14"/>
        <v>243</v>
      </c>
      <c r="H168" s="43">
        <f t="shared" si="15"/>
        <v>12.15</v>
      </c>
      <c r="I168" s="43">
        <f>SUMIF('dali wip-fg'!A:A,A168,'dali wip-fg'!F:F)</f>
        <v>92</v>
      </c>
      <c r="J168" s="69">
        <f>SUMIF('dali wip-fg'!A:A,C168,'dali wip-fg'!F:F)</f>
        <v>336</v>
      </c>
      <c r="K168" s="70">
        <f t="shared" si="16"/>
        <v>428</v>
      </c>
      <c r="L168" s="42">
        <f t="shared" si="17"/>
        <v>35.226337448559669</v>
      </c>
      <c r="N168" s="74" t="str">
        <f t="shared" si="19"/>
        <v>อื่นๆ</v>
      </c>
      <c r="O168" s="75">
        <f>SUMIFS(ord!$F:$F, ord!$C:$C,'check dali wipday'!A168, ord!$G:$G, "&gt;="&amp;DATE(2025,1,1), ord!$G:$G, "&lt;="&amp;$P$2)</f>
        <v>85</v>
      </c>
      <c r="P168" s="76">
        <f t="shared" si="18"/>
        <v>343</v>
      </c>
      <c r="Q168" s="77" t="str">
        <f>IF(_xlfn.MINIFS('ord check'!C:C,'ord check'!$A:$A,'check dali wipday'!A168,'ord check'!J:J,"&lt;0")=0,"",_xlfn.MINIFS('ord check'!C:C,'ord check'!A:A,'check dali wipday'!A168,'ord check'!J:J,"&lt;0"))</f>
        <v/>
      </c>
    </row>
    <row r="169" spans="1:17" ht="14.25" customHeight="1">
      <c r="A169" s="68" t="s">
        <v>187</v>
      </c>
      <c r="B169" s="68" t="s">
        <v>24</v>
      </c>
      <c r="C169" s="68" t="s">
        <v>603</v>
      </c>
      <c r="D169" s="43">
        <f>SUMIF(fo!C:C,A169,fo!U:U)</f>
        <v>70</v>
      </c>
      <c r="E169" s="42">
        <f>SUMIF(fo!C:C,A169,fo!T:T)</f>
        <v>70</v>
      </c>
      <c r="F169" s="43">
        <f>SUMIF(fo!C:C,A169,fo!Z:Z)</f>
        <v>96</v>
      </c>
      <c r="G169" s="44">
        <f t="shared" si="14"/>
        <v>166</v>
      </c>
      <c r="H169" s="43">
        <f t="shared" si="15"/>
        <v>8.3000000000000007</v>
      </c>
      <c r="I169" s="43">
        <f>SUMIF('dali wip-fg'!A:A,A169,'dali wip-fg'!F:F)</f>
        <v>10</v>
      </c>
      <c r="J169" s="69">
        <f>SUMIF('dali wip-fg'!A:A,C169,'dali wip-fg'!F:F)</f>
        <v>472</v>
      </c>
      <c r="K169" s="70">
        <f t="shared" si="16"/>
        <v>482</v>
      </c>
      <c r="L169" s="42">
        <f t="shared" si="17"/>
        <v>58.072289156626503</v>
      </c>
      <c r="N169" s="74" t="str">
        <f t="shared" si="19"/>
        <v>อื่นๆ</v>
      </c>
      <c r="O169" s="75">
        <f>SUMIFS(ord!$F:$F, ord!$C:$C,'check dali wipday'!A169, ord!$G:$G, "&gt;="&amp;DATE(2025,1,1), ord!$G:$G, "&lt;="&amp;$P$2)</f>
        <v>170</v>
      </c>
      <c r="P169" s="76">
        <f t="shared" si="18"/>
        <v>312</v>
      </c>
      <c r="Q169" s="77" t="str">
        <f>IF(_xlfn.MINIFS('ord check'!C:C,'ord check'!$A:$A,'check dali wipday'!A169,'ord check'!J:J,"&lt;0")=0,"",_xlfn.MINIFS('ord check'!C:C,'ord check'!A:A,'check dali wipday'!A169,'ord check'!J:J,"&lt;0"))</f>
        <v/>
      </c>
    </row>
    <row r="170" spans="1:17" ht="15" customHeight="1">
      <c r="A170" s="68" t="s">
        <v>604</v>
      </c>
      <c r="B170" s="68" t="s">
        <v>24</v>
      </c>
      <c r="C170" s="68" t="s">
        <v>605</v>
      </c>
      <c r="D170" s="43">
        <f>SUMIF(fo!C:C,A170,fo!U:U)</f>
        <v>0</v>
      </c>
      <c r="E170" s="42">
        <f>SUMIF(fo!C:C,A170,fo!T:T)</f>
        <v>0</v>
      </c>
      <c r="F170" s="43">
        <f>SUMIF(fo!C:C,A170,fo!Z:Z)</f>
        <v>0</v>
      </c>
      <c r="G170" s="44">
        <f t="shared" si="14"/>
        <v>0</v>
      </c>
      <c r="H170" s="43">
        <f t="shared" si="15"/>
        <v>0</v>
      </c>
      <c r="I170" s="43">
        <f>SUMIF('dali wip-fg'!A:A,A170,'dali wip-fg'!F:F)</f>
        <v>0</v>
      </c>
      <c r="J170" s="69">
        <f>SUMIF('dali wip-fg'!A:A,C170,'dali wip-fg'!F:F)</f>
        <v>0</v>
      </c>
      <c r="K170" s="70">
        <f t="shared" si="16"/>
        <v>0</v>
      </c>
      <c r="L170" s="42" t="e">
        <f t="shared" si="17"/>
        <v>#DIV/0!</v>
      </c>
      <c r="M170" s="49"/>
      <c r="N170" s="74" t="e">
        <f t="shared" si="19"/>
        <v>#DIV/0!</v>
      </c>
      <c r="O170" s="75">
        <f>SUMIFS(ord!$F:$F, ord!$C:$C,'check dali wipday'!A170, ord!$G:$G, "&gt;="&amp;DATE(2025,1,1), ord!$G:$G, "&lt;="&amp;$P$2)</f>
        <v>0</v>
      </c>
      <c r="P170" s="76">
        <f t="shared" si="18"/>
        <v>0</v>
      </c>
      <c r="Q170" s="77" t="str">
        <f>IF(_xlfn.MINIFS('ord check'!C:C,'ord check'!$A:$A,'check dali wipday'!A170,'ord check'!J:J,"&lt;0")=0,"",_xlfn.MINIFS('ord check'!C:C,'ord check'!A:A,'check dali wipday'!A170,'ord check'!J:J,"&lt;0"))</f>
        <v/>
      </c>
    </row>
    <row r="171" spans="1:17" ht="14.45" customHeight="1">
      <c r="A171" s="68" t="s">
        <v>606</v>
      </c>
      <c r="B171" s="68" t="s">
        <v>24</v>
      </c>
      <c r="C171" s="68" t="s">
        <v>607</v>
      </c>
      <c r="D171" s="43">
        <f>SUMIF(fo!C:C,A171,fo!U:U)</f>
        <v>0</v>
      </c>
      <c r="E171" s="42">
        <f>SUMIF(fo!C:C,A171,fo!T:T)</f>
        <v>0</v>
      </c>
      <c r="F171" s="43">
        <f>SUMIF(fo!C:C,A171,fo!Z:Z)</f>
        <v>0</v>
      </c>
      <c r="G171" s="44">
        <f t="shared" si="14"/>
        <v>0</v>
      </c>
      <c r="H171" s="43">
        <f t="shared" si="15"/>
        <v>0</v>
      </c>
      <c r="I171" s="43">
        <f>SUMIF('dali wip-fg'!A:A,A171,'dali wip-fg'!F:F)</f>
        <v>0</v>
      </c>
      <c r="J171" s="69">
        <f>SUMIF('dali wip-fg'!A:A,C171,'dali wip-fg'!F:F)</f>
        <v>0</v>
      </c>
      <c r="K171" s="70">
        <f t="shared" si="16"/>
        <v>0</v>
      </c>
      <c r="L171" s="42" t="e">
        <f t="shared" si="17"/>
        <v>#DIV/0!</v>
      </c>
      <c r="N171" s="74" t="e">
        <f t="shared" si="19"/>
        <v>#DIV/0!</v>
      </c>
      <c r="O171" s="75">
        <f>SUMIFS(ord!$F:$F, ord!$C:$C,'check dali wipday'!A171, ord!$G:$G, "&gt;="&amp;DATE(2025,1,1), ord!$G:$G, "&lt;="&amp;$P$2)</f>
        <v>0</v>
      </c>
      <c r="P171" s="76">
        <f t="shared" si="18"/>
        <v>0</v>
      </c>
      <c r="Q171" s="77" t="str">
        <f>IF(_xlfn.MINIFS('ord check'!C:C,'ord check'!$A:$A,'check dali wipday'!A171,'ord check'!J:J,"&lt;0")=0,"",_xlfn.MINIFS('ord check'!C:C,'ord check'!A:A,'check dali wipday'!A171,'ord check'!J:J,"&lt;0"))</f>
        <v/>
      </c>
    </row>
    <row r="172" spans="1:17" ht="14.45" customHeight="1">
      <c r="A172" s="68" t="s">
        <v>608</v>
      </c>
      <c r="B172" s="68" t="s">
        <v>24</v>
      </c>
      <c r="C172" s="68" t="s">
        <v>609</v>
      </c>
      <c r="D172" s="43">
        <f>SUMIF(fo!C:C,A172,fo!U:U)</f>
        <v>0</v>
      </c>
      <c r="E172" s="42">
        <f>SUMIF(fo!C:C,A172,fo!T:T)</f>
        <v>0</v>
      </c>
      <c r="F172" s="43">
        <f>SUMIF(fo!C:C,A172,fo!Z:Z)</f>
        <v>0</v>
      </c>
      <c r="G172" s="44">
        <f t="shared" si="14"/>
        <v>0</v>
      </c>
      <c r="H172" s="43">
        <f t="shared" si="15"/>
        <v>0</v>
      </c>
      <c r="I172" s="43">
        <f>SUMIF('dali wip-fg'!A:A,A172,'dali wip-fg'!F:F)</f>
        <v>0</v>
      </c>
      <c r="J172" s="69">
        <f>SUMIF('dali wip-fg'!A:A,C172,'dali wip-fg'!F:F)</f>
        <v>0</v>
      </c>
      <c r="K172" s="70">
        <f t="shared" si="16"/>
        <v>0</v>
      </c>
      <c r="L172" s="42" t="e">
        <f t="shared" si="17"/>
        <v>#DIV/0!</v>
      </c>
      <c r="N172" s="74" t="e">
        <f t="shared" si="19"/>
        <v>#DIV/0!</v>
      </c>
      <c r="O172" s="75">
        <f>SUMIFS(ord!$F:$F, ord!$C:$C,'check dali wipday'!A172, ord!$G:$G, "&gt;="&amp;DATE(2025,1,1), ord!$G:$G, "&lt;="&amp;$P$2)</f>
        <v>0</v>
      </c>
      <c r="P172" s="76">
        <f t="shared" si="18"/>
        <v>0</v>
      </c>
      <c r="Q172" s="77" t="str">
        <f>IF(_xlfn.MINIFS('ord check'!C:C,'ord check'!$A:$A,'check dali wipday'!A172,'ord check'!J:J,"&lt;0")=0,"",_xlfn.MINIFS('ord check'!C:C,'ord check'!A:A,'check dali wipday'!A172,'ord check'!J:J,"&lt;0"))</f>
        <v/>
      </c>
    </row>
    <row r="173" spans="1:17" ht="14.45" customHeight="1">
      <c r="A173" s="68" t="s">
        <v>1537</v>
      </c>
      <c r="B173" s="68" t="s">
        <v>24</v>
      </c>
      <c r="C173" s="68" t="s">
        <v>610</v>
      </c>
      <c r="D173" s="43">
        <f>SUMIF(fo!C:C,A173,fo!U:U)</f>
        <v>0</v>
      </c>
      <c r="E173" s="42">
        <f>SUMIF(fo!C:C,A173,fo!T:T)</f>
        <v>0</v>
      </c>
      <c r="F173" s="43">
        <f>SUMIF(fo!C:C,A173,fo!Z:Z)</f>
        <v>0</v>
      </c>
      <c r="G173" s="44">
        <f t="shared" si="14"/>
        <v>0</v>
      </c>
      <c r="H173" s="43">
        <f t="shared" si="15"/>
        <v>0</v>
      </c>
      <c r="I173" s="43">
        <f>SUMIF('dali wip-fg'!A:A,A173,'dali wip-fg'!F:F)</f>
        <v>0</v>
      </c>
      <c r="J173" s="69">
        <f>SUMIF('dali wip-fg'!A:A,C173,'dali wip-fg'!F:F)</f>
        <v>769</v>
      </c>
      <c r="K173" s="70">
        <f t="shared" si="16"/>
        <v>769</v>
      </c>
      <c r="L173" s="42" t="e">
        <f t="shared" si="17"/>
        <v>#DIV/0!</v>
      </c>
      <c r="M173" s="49"/>
      <c r="N173" s="74" t="e">
        <f t="shared" si="19"/>
        <v>#DIV/0!</v>
      </c>
      <c r="O173" s="75">
        <f>SUMIFS(ord!$F:$F, ord!$C:$C,'check dali wipday'!A173, ord!$G:$G, "&gt;="&amp;DATE(2025,1,1), ord!$G:$G, "&lt;="&amp;$P$2)</f>
        <v>0</v>
      </c>
      <c r="P173" s="76">
        <f t="shared" si="18"/>
        <v>769</v>
      </c>
      <c r="Q173" s="77" t="str">
        <f>IF(_xlfn.MINIFS('ord check'!C:C,'ord check'!$A:$A,'check dali wipday'!A173,'ord check'!J:J,"&lt;0")=0,"",_xlfn.MINIFS('ord check'!C:C,'ord check'!A:A,'check dali wipday'!A173,'ord check'!J:J,"&lt;0"))</f>
        <v/>
      </c>
    </row>
    <row r="174" spans="1:17" ht="14.45" customHeight="1">
      <c r="A174" s="68" t="s">
        <v>188</v>
      </c>
      <c r="B174" s="68" t="s">
        <v>24</v>
      </c>
      <c r="C174" s="68" t="s">
        <v>610</v>
      </c>
      <c r="D174" s="43">
        <f>SUMIF(fo!C:C,A174,fo!U:U)</f>
        <v>10</v>
      </c>
      <c r="E174" s="42">
        <f>SUMIF(fo!C:C,A174,fo!T:T)</f>
        <v>90</v>
      </c>
      <c r="F174" s="43">
        <f>SUMIF(fo!C:C,A174,fo!Z:Z)</f>
        <v>27</v>
      </c>
      <c r="G174" s="44">
        <f t="shared" si="14"/>
        <v>117</v>
      </c>
      <c r="H174" s="43">
        <f t="shared" si="15"/>
        <v>5.85</v>
      </c>
      <c r="I174" s="43">
        <f>SUMIF('dali wip-fg'!A:A,A174,'dali wip-fg'!F:F)</f>
        <v>1</v>
      </c>
      <c r="J174" s="69">
        <f>SUMIF('dali wip-fg'!A:A,C174,'dali wip-fg'!F:F)</f>
        <v>769</v>
      </c>
      <c r="K174" s="70">
        <f t="shared" si="16"/>
        <v>770</v>
      </c>
      <c r="L174" s="42">
        <f t="shared" si="17"/>
        <v>131.62393162393164</v>
      </c>
      <c r="N174" s="74" t="str">
        <f t="shared" si="19"/>
        <v>อื่นๆ</v>
      </c>
      <c r="O174" s="75">
        <f>SUMIFS(ord!$F:$F, ord!$C:$C,'check dali wipday'!A174, ord!$G:$G, "&gt;="&amp;DATE(2025,1,1), ord!$G:$G, "&lt;="&amp;$P$2)</f>
        <v>69</v>
      </c>
      <c r="P174" s="76">
        <f t="shared" si="18"/>
        <v>701</v>
      </c>
      <c r="Q174" s="77" t="str">
        <f>IF(_xlfn.MINIFS('ord check'!C:C,'ord check'!$A:$A,'check dali wipday'!A174,'ord check'!J:J,"&lt;0")=0,"",_xlfn.MINIFS('ord check'!C:C,'ord check'!A:A,'check dali wipday'!A174,'ord check'!J:J,"&lt;0"))</f>
        <v/>
      </c>
    </row>
    <row r="175" spans="1:17" ht="14.45" customHeight="1">
      <c r="A175" s="68" t="s">
        <v>252</v>
      </c>
      <c r="B175" s="68" t="s">
        <v>3</v>
      </c>
      <c r="C175" s="68" t="s">
        <v>611</v>
      </c>
      <c r="D175" s="43">
        <f>SUMIF(fo!C:C,A175,fo!U:U)</f>
        <v>300</v>
      </c>
      <c r="E175" s="42">
        <f>SUMIF(fo!C:C,A175,fo!T:T)</f>
        <v>300</v>
      </c>
      <c r="F175" s="43">
        <f>SUMIF(fo!C:C,A175,fo!Z:Z)</f>
        <v>52</v>
      </c>
      <c r="G175" s="44">
        <f t="shared" si="14"/>
        <v>352</v>
      </c>
      <c r="H175" s="43">
        <f t="shared" si="15"/>
        <v>17.600000000000001</v>
      </c>
      <c r="I175" s="43">
        <f>SUMIF('dali wip-fg'!A:A,A175,'dali wip-fg'!F:F)</f>
        <v>64</v>
      </c>
      <c r="J175" s="69">
        <f>SUMIF('dali wip-fg'!A:A,C175,'dali wip-fg'!F:F)</f>
        <v>61</v>
      </c>
      <c r="K175" s="70">
        <f t="shared" si="16"/>
        <v>125</v>
      </c>
      <c r="L175" s="42">
        <f t="shared" si="17"/>
        <v>7.1022727272727266</v>
      </c>
      <c r="N175" s="74" t="str">
        <f t="shared" si="19"/>
        <v>เหลือง</v>
      </c>
      <c r="O175" s="75">
        <f>SUMIFS(ord!$F:$F, ord!$C:$C,'check dali wipday'!A175, ord!$G:$G, "&gt;="&amp;DATE(2025,1,1), ord!$G:$G, "&lt;="&amp;$P$2)</f>
        <v>0</v>
      </c>
      <c r="P175" s="76">
        <f t="shared" si="18"/>
        <v>125</v>
      </c>
      <c r="Q175" s="77" t="str">
        <f>IF(_xlfn.MINIFS('ord check'!C:C,'ord check'!$A:$A,'check dali wipday'!A175,'ord check'!J:J,"&lt;0")=0,"",_xlfn.MINIFS('ord check'!C:C,'ord check'!A:A,'check dali wipday'!A175,'ord check'!J:J,"&lt;0"))</f>
        <v/>
      </c>
    </row>
    <row r="176" spans="1:17" ht="15" customHeight="1">
      <c r="A176" s="68" t="s">
        <v>1538</v>
      </c>
      <c r="B176" s="68" t="s">
        <v>5</v>
      </c>
      <c r="C176" s="68" t="s">
        <v>1996</v>
      </c>
      <c r="D176" s="43">
        <f>SUMIF(fo!C:C,A176,fo!U:U)</f>
        <v>0</v>
      </c>
      <c r="E176" s="42">
        <f>SUMIF(fo!C:C,A176,fo!T:T)</f>
        <v>0</v>
      </c>
      <c r="F176" s="43">
        <f>SUMIF(fo!C:C,A176,fo!Z:Z)</f>
        <v>0</v>
      </c>
      <c r="G176" s="44">
        <f t="shared" si="14"/>
        <v>0</v>
      </c>
      <c r="H176" s="43">
        <f t="shared" si="15"/>
        <v>0</v>
      </c>
      <c r="I176" s="43">
        <f>SUMIF('dali wip-fg'!A:A,A176,'dali wip-fg'!F:F)</f>
        <v>0</v>
      </c>
      <c r="J176" s="69">
        <f>SUMIF('dali wip-fg'!A:A,C176,'dali wip-fg'!F:F)</f>
        <v>0</v>
      </c>
      <c r="K176" s="70">
        <f t="shared" si="16"/>
        <v>0</v>
      </c>
      <c r="L176" s="42" t="e">
        <f t="shared" si="17"/>
        <v>#DIV/0!</v>
      </c>
      <c r="N176" s="74" t="e">
        <f t="shared" si="19"/>
        <v>#DIV/0!</v>
      </c>
      <c r="O176" s="75">
        <f>SUMIFS(ord!$F:$F, ord!$C:$C,'check dali wipday'!A176, ord!$G:$G, "&gt;="&amp;DATE(2025,1,1), ord!$G:$G, "&lt;="&amp;$P$2)</f>
        <v>0</v>
      </c>
      <c r="P176" s="76">
        <f t="shared" si="18"/>
        <v>0</v>
      </c>
      <c r="Q176" s="77" t="str">
        <f>IF(_xlfn.MINIFS('ord check'!C:C,'ord check'!$A:$A,'check dali wipday'!A176,'ord check'!J:J,"&lt;0")=0,"",_xlfn.MINIFS('ord check'!C:C,'ord check'!A:A,'check dali wipday'!A176,'ord check'!J:J,"&lt;0"))</f>
        <v/>
      </c>
    </row>
    <row r="177" spans="1:17" ht="15" customHeight="1">
      <c r="A177" s="68" t="s">
        <v>612</v>
      </c>
      <c r="B177" s="68" t="s">
        <v>3</v>
      </c>
      <c r="C177" s="68" t="s">
        <v>613</v>
      </c>
      <c r="D177" s="43">
        <f>SUMIF(fo!C:C,A177,fo!U:U)</f>
        <v>0</v>
      </c>
      <c r="E177" s="42">
        <f>SUMIF(fo!C:C,A177,fo!T:T)</f>
        <v>0</v>
      </c>
      <c r="F177" s="43">
        <f>SUMIF(fo!C:C,A177,fo!Z:Z)</f>
        <v>0</v>
      </c>
      <c r="G177" s="44">
        <f t="shared" si="14"/>
        <v>0</v>
      </c>
      <c r="H177" s="43">
        <f t="shared" si="15"/>
        <v>0</v>
      </c>
      <c r="I177" s="43">
        <f>SUMIF('dali wip-fg'!A:A,A177,'dali wip-fg'!F:F)</f>
        <v>0</v>
      </c>
      <c r="J177" s="69">
        <f>SUMIF('dali wip-fg'!A:A,C177,'dali wip-fg'!F:F)</f>
        <v>0</v>
      </c>
      <c r="K177" s="70">
        <f t="shared" si="16"/>
        <v>0</v>
      </c>
      <c r="L177" s="42" t="e">
        <f t="shared" si="17"/>
        <v>#DIV/0!</v>
      </c>
      <c r="M177" s="49"/>
      <c r="N177" s="74" t="e">
        <f t="shared" si="19"/>
        <v>#DIV/0!</v>
      </c>
      <c r="O177" s="75">
        <f>SUMIFS(ord!$F:$F, ord!$C:$C,'check dali wipday'!A177, ord!$G:$G, "&gt;="&amp;DATE(2025,1,1), ord!$G:$G, "&lt;="&amp;$P$2)</f>
        <v>0</v>
      </c>
      <c r="P177" s="76">
        <f t="shared" si="18"/>
        <v>0</v>
      </c>
      <c r="Q177" s="77" t="str">
        <f>IF(_xlfn.MINIFS('ord check'!C:C,'ord check'!$A:$A,'check dali wipday'!A177,'ord check'!J:J,"&lt;0")=0,"",_xlfn.MINIFS('ord check'!C:C,'ord check'!A:A,'check dali wipday'!A177,'ord check'!J:J,"&lt;0"))</f>
        <v/>
      </c>
    </row>
    <row r="178" spans="1:17" ht="15" customHeight="1">
      <c r="A178" s="68" t="s">
        <v>253</v>
      </c>
      <c r="B178" s="68" t="s">
        <v>3</v>
      </c>
      <c r="C178" s="68" t="s">
        <v>614</v>
      </c>
      <c r="D178" s="43">
        <f>SUMIF(fo!C:C,A178,fo!U:U)</f>
        <v>0</v>
      </c>
      <c r="E178" s="42">
        <f>SUMIF(fo!C:C,A178,fo!T:T)</f>
        <v>150</v>
      </c>
      <c r="F178" s="43">
        <f>SUMIF(fo!C:C,A178,fo!Z:Z)</f>
        <v>45</v>
      </c>
      <c r="G178" s="44">
        <f t="shared" si="14"/>
        <v>195</v>
      </c>
      <c r="H178" s="43">
        <f t="shared" si="15"/>
        <v>9.75</v>
      </c>
      <c r="I178" s="43">
        <f>SUMIF('dali wip-fg'!A:A,A178,'dali wip-fg'!F:F)</f>
        <v>627</v>
      </c>
      <c r="J178" s="69">
        <f>SUMIF('dali wip-fg'!A:A,C178,'dali wip-fg'!F:F)</f>
        <v>200</v>
      </c>
      <c r="K178" s="70">
        <f t="shared" si="16"/>
        <v>827</v>
      </c>
      <c r="L178" s="42">
        <f t="shared" si="17"/>
        <v>84.820512820512818</v>
      </c>
      <c r="N178" s="74" t="str">
        <f t="shared" si="19"/>
        <v>อื่นๆ</v>
      </c>
      <c r="O178" s="75">
        <f>SUMIFS(ord!$F:$F, ord!$C:$C,'check dali wipday'!A178, ord!$G:$G, "&gt;="&amp;DATE(2025,1,1), ord!$G:$G, "&lt;="&amp;$P$2)</f>
        <v>0</v>
      </c>
      <c r="P178" s="76">
        <f t="shared" si="18"/>
        <v>827</v>
      </c>
      <c r="Q178" s="77" t="str">
        <f>IF(_xlfn.MINIFS('ord check'!C:C,'ord check'!$A:$A,'check dali wipday'!A178,'ord check'!J:J,"&lt;0")=0,"",_xlfn.MINIFS('ord check'!C:C,'ord check'!A:A,'check dali wipday'!A178,'ord check'!J:J,"&lt;0"))</f>
        <v/>
      </c>
    </row>
    <row r="179" spans="1:17" ht="15" customHeight="1">
      <c r="A179" s="88" t="s">
        <v>254</v>
      </c>
      <c r="B179" s="68" t="s">
        <v>3</v>
      </c>
      <c r="C179" s="68" t="s">
        <v>615</v>
      </c>
      <c r="D179" s="43">
        <f>SUMIF(fo!C:C,A179,fo!U:U)</f>
        <v>0</v>
      </c>
      <c r="E179" s="42">
        <f>SUMIF(fo!C:C,A179,fo!T:T)</f>
        <v>1</v>
      </c>
      <c r="F179" s="43">
        <f>SUMIF(fo!C:C,A179,fo!Z:Z)</f>
        <v>1</v>
      </c>
      <c r="G179" s="44">
        <f t="shared" si="14"/>
        <v>2</v>
      </c>
      <c r="H179" s="43">
        <f t="shared" si="15"/>
        <v>0.1</v>
      </c>
      <c r="I179" s="43">
        <f>SUMIF('dali wip-fg'!A:A,A179,'dali wip-fg'!F:F)</f>
        <v>370</v>
      </c>
      <c r="J179" s="69">
        <f>SUMIF('dali wip-fg'!A:A,C179,'dali wip-fg'!F:F)</f>
        <v>13</v>
      </c>
      <c r="K179" s="70">
        <f t="shared" si="16"/>
        <v>383</v>
      </c>
      <c r="L179" s="42">
        <f t="shared" si="17"/>
        <v>3830</v>
      </c>
      <c r="N179" s="74" t="str">
        <f t="shared" si="19"/>
        <v>อื่นๆ</v>
      </c>
      <c r="O179" s="75">
        <f>SUMIFS(ord!$F:$F, ord!$C:$C,'check dali wipday'!A179, ord!$G:$G, "&gt;="&amp;DATE(2025,1,1), ord!$G:$G, "&lt;="&amp;$P$2)</f>
        <v>0</v>
      </c>
      <c r="P179" s="76">
        <f t="shared" si="18"/>
        <v>383</v>
      </c>
      <c r="Q179" s="77" t="str">
        <f>IF(_xlfn.MINIFS('ord check'!C:C,'ord check'!$A:$A,'check dali wipday'!A179,'ord check'!J:J,"&lt;0")=0,"",_xlfn.MINIFS('ord check'!C:C,'ord check'!A:A,'check dali wipday'!A179,'ord check'!J:J,"&lt;0"))</f>
        <v/>
      </c>
    </row>
    <row r="180" spans="1:17" ht="14.45" customHeight="1">
      <c r="A180" s="68" t="s">
        <v>135</v>
      </c>
      <c r="B180" s="68" t="s">
        <v>3</v>
      </c>
      <c r="C180" s="68" t="s">
        <v>616</v>
      </c>
      <c r="D180" s="43">
        <f>SUMIF(fo!C:C,A180,fo!U:U)</f>
        <v>0</v>
      </c>
      <c r="E180" s="42">
        <f>SUMIF(fo!C:C,A180,fo!T:T)</f>
        <v>1500</v>
      </c>
      <c r="F180" s="43">
        <f>SUMIF(fo!C:C,A180,fo!Z:Z)</f>
        <v>450</v>
      </c>
      <c r="G180" s="44">
        <f t="shared" si="14"/>
        <v>1950</v>
      </c>
      <c r="H180" s="43">
        <f t="shared" si="15"/>
        <v>97.5</v>
      </c>
      <c r="I180" s="43">
        <f>SUMIF('dali wip-fg'!A:A,A180,'dali wip-fg'!F:F)</f>
        <v>395</v>
      </c>
      <c r="J180" s="69">
        <f>SUMIF('dali wip-fg'!A:A,C180,'dali wip-fg'!F:F)</f>
        <v>382</v>
      </c>
      <c r="K180" s="70">
        <f t="shared" si="16"/>
        <v>777</v>
      </c>
      <c r="L180" s="42">
        <f t="shared" si="17"/>
        <v>7.9692307692307693</v>
      </c>
      <c r="N180" s="74" t="str">
        <f t="shared" si="19"/>
        <v>เหลือง</v>
      </c>
      <c r="O180" s="75">
        <f>SUMIFS(ord!$F:$F, ord!$C:$C,'check dali wipday'!A180, ord!$G:$G, "&gt;="&amp;DATE(2025,1,1), ord!$G:$G, "&lt;="&amp;$P$2)</f>
        <v>0</v>
      </c>
      <c r="P180" s="76">
        <f t="shared" si="18"/>
        <v>777</v>
      </c>
      <c r="Q180" s="77" t="str">
        <f>IF(_xlfn.MINIFS('ord check'!C:C,'ord check'!$A:$A,'check dali wipday'!A180,'ord check'!J:J,"&lt;0")=0,"",_xlfn.MINIFS('ord check'!C:C,'ord check'!A:A,'check dali wipday'!A180,'ord check'!J:J,"&lt;0"))</f>
        <v/>
      </c>
    </row>
    <row r="181" spans="1:17" ht="15" customHeight="1">
      <c r="A181" s="68" t="s">
        <v>255</v>
      </c>
      <c r="B181" s="68" t="s">
        <v>3</v>
      </c>
      <c r="C181" s="68" t="s">
        <v>617</v>
      </c>
      <c r="D181" s="43">
        <f>SUMIF(fo!C:C,A181,fo!U:U)</f>
        <v>0</v>
      </c>
      <c r="E181" s="42">
        <f>SUMIF(fo!C:C,A181,fo!T:T)</f>
        <v>0</v>
      </c>
      <c r="F181" s="43">
        <f>SUMIF(fo!C:C,A181,fo!Z:Z)</f>
        <v>0</v>
      </c>
      <c r="G181" s="44">
        <f t="shared" si="14"/>
        <v>0</v>
      </c>
      <c r="H181" s="43">
        <f t="shared" si="15"/>
        <v>0</v>
      </c>
      <c r="I181" s="43">
        <f>SUMIF('dali wip-fg'!A:A,A181,'dali wip-fg'!F:F)</f>
        <v>50</v>
      </c>
      <c r="J181" s="69">
        <f>SUMIF('dali wip-fg'!A:A,C181,'dali wip-fg'!F:F)</f>
        <v>0</v>
      </c>
      <c r="K181" s="70">
        <f t="shared" si="16"/>
        <v>50</v>
      </c>
      <c r="L181" s="42" t="e">
        <f t="shared" si="17"/>
        <v>#DIV/0!</v>
      </c>
      <c r="N181" s="74" t="e">
        <f t="shared" si="19"/>
        <v>#DIV/0!</v>
      </c>
      <c r="O181" s="75">
        <f>SUMIFS(ord!$F:$F, ord!$C:$C,'check dali wipday'!A181, ord!$G:$G, "&gt;="&amp;DATE(2025,1,1), ord!$G:$G, "&lt;="&amp;$P$2)</f>
        <v>0</v>
      </c>
      <c r="P181" s="76">
        <f t="shared" si="18"/>
        <v>50</v>
      </c>
      <c r="Q181" s="77" t="str">
        <f>IF(_xlfn.MINIFS('ord check'!C:C,'ord check'!$A:$A,'check dali wipday'!A181,'ord check'!J:J,"&lt;0")=0,"",_xlfn.MINIFS('ord check'!C:C,'ord check'!A:A,'check dali wipday'!A181,'ord check'!J:J,"&lt;0"))</f>
        <v/>
      </c>
    </row>
    <row r="182" spans="1:17" ht="14.45" customHeight="1">
      <c r="A182" s="68" t="s">
        <v>136</v>
      </c>
      <c r="B182" s="68" t="s">
        <v>3</v>
      </c>
      <c r="C182" s="68" t="s">
        <v>618</v>
      </c>
      <c r="D182" s="43">
        <f>SUMIF(fo!C:C,A182,fo!U:U)</f>
        <v>60</v>
      </c>
      <c r="E182" s="42">
        <f>SUMIF(fo!C:C,A182,fo!T:T)</f>
        <v>87</v>
      </c>
      <c r="F182" s="43">
        <f>SUMIF(fo!C:C,A182,fo!Z:Z)</f>
        <v>27</v>
      </c>
      <c r="G182" s="44">
        <f t="shared" si="14"/>
        <v>114</v>
      </c>
      <c r="H182" s="43">
        <f t="shared" si="15"/>
        <v>5.7</v>
      </c>
      <c r="I182" s="43">
        <f>SUMIF('dali wip-fg'!A:A,A182,'dali wip-fg'!F:F)</f>
        <v>139</v>
      </c>
      <c r="J182" s="69">
        <f>SUMIF('dali wip-fg'!A:A,C182,'dali wip-fg'!F:F)</f>
        <v>0</v>
      </c>
      <c r="K182" s="70">
        <f t="shared" si="16"/>
        <v>139</v>
      </c>
      <c r="L182" s="42">
        <f t="shared" si="17"/>
        <v>24.385964912280702</v>
      </c>
      <c r="N182" s="74" t="str">
        <f t="shared" si="19"/>
        <v>อื่นๆ</v>
      </c>
      <c r="O182" s="75">
        <f>SUMIFS(ord!$F:$F, ord!$C:$C,'check dali wipday'!A182, ord!$G:$G, "&gt;="&amp;DATE(2025,1,1), ord!$G:$G, "&lt;="&amp;$P$2)</f>
        <v>0</v>
      </c>
      <c r="P182" s="76">
        <f t="shared" si="18"/>
        <v>139</v>
      </c>
      <c r="Q182" s="77" t="str">
        <f>IF(_xlfn.MINIFS('ord check'!C:C,'ord check'!$A:$A,'check dali wipday'!A182,'ord check'!J:J,"&lt;0")=0,"",_xlfn.MINIFS('ord check'!C:C,'ord check'!A:A,'check dali wipday'!A182,'ord check'!J:J,"&lt;0"))</f>
        <v/>
      </c>
    </row>
    <row r="183" spans="1:17" ht="14.45" customHeight="1">
      <c r="A183" s="68" t="s">
        <v>256</v>
      </c>
      <c r="B183" s="68" t="s">
        <v>3</v>
      </c>
      <c r="C183" s="68" t="s">
        <v>619</v>
      </c>
      <c r="D183" s="43">
        <f>SUMIF(fo!C:C,A183,fo!U:U)</f>
        <v>0</v>
      </c>
      <c r="E183" s="42">
        <f>SUMIF(fo!C:C,A183,fo!T:T)</f>
        <v>350</v>
      </c>
      <c r="F183" s="43">
        <f>SUMIF(fo!C:C,A183,fo!Z:Z)</f>
        <v>105</v>
      </c>
      <c r="G183" s="44">
        <f t="shared" si="14"/>
        <v>455</v>
      </c>
      <c r="H183" s="43">
        <f t="shared" si="15"/>
        <v>22.75</v>
      </c>
      <c r="I183" s="43">
        <f>SUMIF('dali wip-fg'!A:A,A183,'dali wip-fg'!F:F)</f>
        <v>89</v>
      </c>
      <c r="J183" s="69">
        <f>SUMIF('dali wip-fg'!A:A,C183,'dali wip-fg'!F:F)</f>
        <v>340</v>
      </c>
      <c r="K183" s="70">
        <f t="shared" si="16"/>
        <v>429</v>
      </c>
      <c r="L183" s="42">
        <f t="shared" si="17"/>
        <v>18.857142857142858</v>
      </c>
      <c r="N183" s="74" t="str">
        <f t="shared" si="19"/>
        <v>อื่นๆ</v>
      </c>
      <c r="O183" s="75">
        <f>SUMIFS(ord!$F:$F, ord!$C:$C,'check dali wipday'!A183, ord!$G:$G, "&gt;="&amp;DATE(2025,1,1), ord!$G:$G, "&lt;="&amp;$P$2)</f>
        <v>0</v>
      </c>
      <c r="P183" s="76">
        <f t="shared" si="18"/>
        <v>429</v>
      </c>
      <c r="Q183" s="77" t="str">
        <f>IF(_xlfn.MINIFS('ord check'!C:C,'ord check'!$A:$A,'check dali wipday'!A183,'ord check'!J:J,"&lt;0")=0,"",_xlfn.MINIFS('ord check'!C:C,'ord check'!A:A,'check dali wipday'!A183,'ord check'!J:J,"&lt;0"))</f>
        <v/>
      </c>
    </row>
    <row r="184" spans="1:17" ht="14.45" customHeight="1">
      <c r="A184" s="68" t="s">
        <v>1539</v>
      </c>
      <c r="B184" s="68" t="s">
        <v>24</v>
      </c>
      <c r="C184" s="68" t="s">
        <v>1997</v>
      </c>
      <c r="D184" s="43">
        <f>SUMIF(fo!C:C,A184,fo!U:U)</f>
        <v>0</v>
      </c>
      <c r="E184" s="42">
        <f>SUMIF(fo!C:C,A184,fo!T:T)</f>
        <v>0</v>
      </c>
      <c r="F184" s="43">
        <f>SUMIF(fo!C:C,A184,fo!Z:Z)</f>
        <v>0</v>
      </c>
      <c r="G184" s="44">
        <f t="shared" si="14"/>
        <v>0</v>
      </c>
      <c r="H184" s="43">
        <f t="shared" si="15"/>
        <v>0</v>
      </c>
      <c r="I184" s="43">
        <f>SUMIF('dali wip-fg'!A:A,A184,'dali wip-fg'!F:F)</f>
        <v>0</v>
      </c>
      <c r="J184" s="69">
        <f>SUMIF('dali wip-fg'!A:A,C184,'dali wip-fg'!F:F)</f>
        <v>0</v>
      </c>
      <c r="K184" s="70">
        <f t="shared" si="16"/>
        <v>0</v>
      </c>
      <c r="L184" s="42" t="e">
        <f t="shared" si="17"/>
        <v>#DIV/0!</v>
      </c>
      <c r="N184" s="74" t="e">
        <f t="shared" si="19"/>
        <v>#DIV/0!</v>
      </c>
      <c r="O184" s="75">
        <f>SUMIFS(ord!$F:$F, ord!$C:$C,'check dali wipday'!A184, ord!$G:$G, "&gt;="&amp;DATE(2025,1,1), ord!$G:$G, "&lt;="&amp;$P$2)</f>
        <v>0</v>
      </c>
      <c r="P184" s="76">
        <f t="shared" si="18"/>
        <v>0</v>
      </c>
      <c r="Q184" s="77" t="str">
        <f>IF(_xlfn.MINIFS('ord check'!C:C,'ord check'!$A:$A,'check dali wipday'!A184,'ord check'!J:J,"&lt;0")=0,"",_xlfn.MINIFS('ord check'!C:C,'ord check'!A:A,'check dali wipday'!A184,'ord check'!J:J,"&lt;0"))</f>
        <v/>
      </c>
    </row>
    <row r="185" spans="1:17" ht="15" customHeight="1">
      <c r="A185" s="68" t="s">
        <v>137</v>
      </c>
      <c r="B185" s="68" t="s">
        <v>3</v>
      </c>
      <c r="C185" s="68" t="s">
        <v>620</v>
      </c>
      <c r="D185" s="43">
        <f>SUMIF(fo!C:C,A185,fo!U:U)</f>
        <v>900</v>
      </c>
      <c r="E185" s="42">
        <f>SUMIF(fo!C:C,A185,fo!T:T)</f>
        <v>900</v>
      </c>
      <c r="F185" s="43">
        <f>SUMIF(fo!C:C,A185,fo!Z:Z)</f>
        <v>186</v>
      </c>
      <c r="G185" s="44">
        <f t="shared" si="14"/>
        <v>1086</v>
      </c>
      <c r="H185" s="43">
        <f t="shared" si="15"/>
        <v>54.3</v>
      </c>
      <c r="I185" s="43">
        <f>SUMIF('dali wip-fg'!A:A,A185,'dali wip-fg'!F:F)</f>
        <v>938</v>
      </c>
      <c r="J185" s="69">
        <f>SUMIF('dali wip-fg'!A:A,C185,'dali wip-fg'!F:F)</f>
        <v>0</v>
      </c>
      <c r="K185" s="70">
        <f t="shared" si="16"/>
        <v>938</v>
      </c>
      <c r="L185" s="42">
        <f t="shared" si="17"/>
        <v>17.274401473296503</v>
      </c>
      <c r="N185" s="74" t="str">
        <f t="shared" si="19"/>
        <v>อื่นๆ</v>
      </c>
      <c r="O185" s="75">
        <f>SUMIFS(ord!$F:$F, ord!$C:$C,'check dali wipday'!A185, ord!$G:$G, "&gt;="&amp;DATE(2025,1,1), ord!$G:$G, "&lt;="&amp;$P$2)</f>
        <v>0</v>
      </c>
      <c r="P185" s="76">
        <f t="shared" si="18"/>
        <v>938</v>
      </c>
      <c r="Q185" s="77" t="str">
        <f>IF(_xlfn.MINIFS('ord check'!C:C,'ord check'!$A:$A,'check dali wipday'!A185,'ord check'!J:J,"&lt;0")=0,"",_xlfn.MINIFS('ord check'!C:C,'ord check'!A:A,'check dali wipday'!A185,'ord check'!J:J,"&lt;0"))</f>
        <v/>
      </c>
    </row>
    <row r="186" spans="1:17" ht="14.45" customHeight="1">
      <c r="A186" s="88" t="s">
        <v>1540</v>
      </c>
      <c r="B186" s="68" t="s">
        <v>5</v>
      </c>
      <c r="C186" s="68" t="s">
        <v>1998</v>
      </c>
      <c r="D186" s="43">
        <f>SUMIF(fo!C:C,A186,fo!U:U)</f>
        <v>0</v>
      </c>
      <c r="E186" s="42">
        <f>SUMIF(fo!C:C,A186,fo!T:T)</f>
        <v>0</v>
      </c>
      <c r="F186" s="43">
        <f>SUMIF(fo!C:C,A186,fo!Z:Z)</f>
        <v>0</v>
      </c>
      <c r="G186" s="44">
        <f t="shared" si="14"/>
        <v>0</v>
      </c>
      <c r="H186" s="43">
        <f t="shared" si="15"/>
        <v>0</v>
      </c>
      <c r="I186" s="43">
        <f>SUMIF('dali wip-fg'!A:A,A186,'dali wip-fg'!F:F)</f>
        <v>0</v>
      </c>
      <c r="J186" s="69">
        <f>SUMIF('dali wip-fg'!A:A,C186,'dali wip-fg'!F:F)</f>
        <v>0</v>
      </c>
      <c r="K186" s="70">
        <f t="shared" si="16"/>
        <v>0</v>
      </c>
      <c r="L186" s="42" t="e">
        <f t="shared" si="17"/>
        <v>#DIV/0!</v>
      </c>
      <c r="N186" s="74" t="e">
        <f t="shared" si="19"/>
        <v>#DIV/0!</v>
      </c>
      <c r="O186" s="75">
        <f>SUMIFS(ord!$F:$F, ord!$C:$C,'check dali wipday'!A186, ord!$G:$G, "&gt;="&amp;DATE(2025,1,1), ord!$G:$G, "&lt;="&amp;$P$2)</f>
        <v>0</v>
      </c>
      <c r="P186" s="76">
        <f t="shared" si="18"/>
        <v>0</v>
      </c>
      <c r="Q186" s="77" t="str">
        <f>IF(_xlfn.MINIFS('ord check'!C:C,'ord check'!$A:$A,'check dali wipday'!A186,'ord check'!J:J,"&lt;0")=0,"",_xlfn.MINIFS('ord check'!C:C,'ord check'!A:A,'check dali wipday'!A186,'ord check'!J:J,"&lt;0"))</f>
        <v/>
      </c>
    </row>
    <row r="187" spans="1:17" ht="14.45" customHeight="1">
      <c r="A187" s="88" t="s">
        <v>257</v>
      </c>
      <c r="B187" s="68" t="s">
        <v>3</v>
      </c>
      <c r="C187" s="68" t="s">
        <v>621</v>
      </c>
      <c r="D187" s="43">
        <f>SUMIF(fo!C:C,A187,fo!U:U)</f>
        <v>0</v>
      </c>
      <c r="E187" s="42">
        <f>SUMIF(fo!C:C,A187,fo!T:T)</f>
        <v>0</v>
      </c>
      <c r="F187" s="43">
        <f>SUMIF(fo!C:C,A187,fo!Z:Z)</f>
        <v>0</v>
      </c>
      <c r="G187" s="44">
        <f t="shared" si="14"/>
        <v>0</v>
      </c>
      <c r="H187" s="43">
        <f t="shared" si="15"/>
        <v>0</v>
      </c>
      <c r="I187" s="43">
        <f>SUMIF('dali wip-fg'!A:A,A187,'dali wip-fg'!F:F)</f>
        <v>609</v>
      </c>
      <c r="J187" s="69">
        <f>SUMIF('dali wip-fg'!A:A,C187,'dali wip-fg'!F:F)</f>
        <v>0</v>
      </c>
      <c r="K187" s="70">
        <f t="shared" si="16"/>
        <v>609</v>
      </c>
      <c r="L187" s="42" t="e">
        <f t="shared" si="17"/>
        <v>#DIV/0!</v>
      </c>
      <c r="N187" s="74" t="e">
        <f t="shared" si="19"/>
        <v>#DIV/0!</v>
      </c>
      <c r="O187" s="75">
        <f>SUMIFS(ord!$F:$F, ord!$C:$C,'check dali wipday'!A187, ord!$G:$G, "&gt;="&amp;DATE(2025,1,1), ord!$G:$G, "&lt;="&amp;$P$2)</f>
        <v>0</v>
      </c>
      <c r="P187" s="76">
        <f t="shared" si="18"/>
        <v>609</v>
      </c>
      <c r="Q187" s="77" t="str">
        <f>IF(_xlfn.MINIFS('ord check'!C:C,'ord check'!$A:$A,'check dali wipday'!A187,'ord check'!J:J,"&lt;0")=0,"",_xlfn.MINIFS('ord check'!C:C,'ord check'!A:A,'check dali wipday'!A187,'ord check'!J:J,"&lt;0"))</f>
        <v/>
      </c>
    </row>
    <row r="188" spans="1:17" ht="14.45" customHeight="1">
      <c r="A188" s="68" t="s">
        <v>138</v>
      </c>
      <c r="B188" s="68" t="s">
        <v>3</v>
      </c>
      <c r="C188" s="68" t="s">
        <v>622</v>
      </c>
      <c r="D188" s="43">
        <f>SUMIF(fo!C:C,A188,fo!U:U)</f>
        <v>1600</v>
      </c>
      <c r="E188" s="42">
        <f>SUMIF(fo!C:C,A188,fo!T:T)</f>
        <v>2000</v>
      </c>
      <c r="F188" s="43">
        <f>SUMIF(fo!C:C,A188,fo!Z:Z)</f>
        <v>600</v>
      </c>
      <c r="G188" s="44">
        <f t="shared" si="14"/>
        <v>2600</v>
      </c>
      <c r="H188" s="43">
        <f t="shared" si="15"/>
        <v>130</v>
      </c>
      <c r="I188" s="43">
        <f>SUMIF('dali wip-fg'!A:A,A188,'dali wip-fg'!F:F)</f>
        <v>156</v>
      </c>
      <c r="J188" s="69">
        <f>SUMIF('dali wip-fg'!A:A,C188,'dali wip-fg'!F:F)</f>
        <v>862</v>
      </c>
      <c r="K188" s="70">
        <f t="shared" si="16"/>
        <v>1018</v>
      </c>
      <c r="L188" s="42">
        <f t="shared" si="17"/>
        <v>7.8307692307692305</v>
      </c>
      <c r="N188" s="74" t="str">
        <f t="shared" si="19"/>
        <v>เหลือง</v>
      </c>
      <c r="O188" s="75">
        <f>SUMIFS(ord!$F:$F, ord!$C:$C,'check dali wipday'!A188, ord!$G:$G, "&gt;="&amp;DATE(2025,1,1), ord!$G:$G, "&lt;="&amp;$P$2)</f>
        <v>1200</v>
      </c>
      <c r="P188" s="76">
        <f t="shared" si="18"/>
        <v>-182</v>
      </c>
      <c r="Q188" s="77">
        <f>IF(_xlfn.MINIFS('ord check'!C:C,'ord check'!$A:$A,'check dali wipday'!A188,'ord check'!J:J,"&lt;0")=0,"",_xlfn.MINIFS('ord check'!C:C,'ord check'!A:A,'check dali wipday'!A188,'ord check'!J:J,"&lt;0"))</f>
        <v>46258</v>
      </c>
    </row>
    <row r="189" spans="1:17" ht="14.45" customHeight="1">
      <c r="A189" s="88" t="s">
        <v>125</v>
      </c>
      <c r="B189" s="68" t="s">
        <v>5</v>
      </c>
      <c r="C189" s="68" t="s">
        <v>1999</v>
      </c>
      <c r="D189" s="43">
        <f>SUMIF(fo!C:C,A189,fo!U:U)</f>
        <v>0</v>
      </c>
      <c r="E189" s="42">
        <f>SUMIF(fo!C:C,A189,fo!T:T)</f>
        <v>0</v>
      </c>
      <c r="F189" s="43">
        <f>SUMIF(fo!C:C,A189,fo!Z:Z)</f>
        <v>0</v>
      </c>
      <c r="G189" s="44">
        <f t="shared" si="14"/>
        <v>0</v>
      </c>
      <c r="H189" s="43">
        <f t="shared" si="15"/>
        <v>0</v>
      </c>
      <c r="I189" s="43">
        <f>SUMIF('dali wip-fg'!A:A,A189,'dali wip-fg'!F:F)</f>
        <v>0</v>
      </c>
      <c r="J189" s="69">
        <f>SUMIF('dali wip-fg'!A:A,C189,'dali wip-fg'!F:F)</f>
        <v>0</v>
      </c>
      <c r="K189" s="70">
        <f t="shared" si="16"/>
        <v>0</v>
      </c>
      <c r="L189" s="42" t="e">
        <f t="shared" si="17"/>
        <v>#DIV/0!</v>
      </c>
      <c r="N189" s="74" t="e">
        <f t="shared" si="19"/>
        <v>#DIV/0!</v>
      </c>
      <c r="O189" s="75">
        <f>SUMIFS(ord!$F:$F, ord!$C:$C,'check dali wipday'!A189, ord!$G:$G, "&gt;="&amp;DATE(2025,1,1), ord!$G:$G, "&lt;="&amp;$P$2)</f>
        <v>0</v>
      </c>
      <c r="P189" s="76">
        <f t="shared" si="18"/>
        <v>0</v>
      </c>
      <c r="Q189" s="77" t="str">
        <f>IF(_xlfn.MINIFS('ord check'!C:C,'ord check'!$A:$A,'check dali wipday'!A189,'ord check'!J:J,"&lt;0")=0,"",_xlfn.MINIFS('ord check'!C:C,'ord check'!A:A,'check dali wipday'!A189,'ord check'!J:J,"&lt;0"))</f>
        <v/>
      </c>
    </row>
    <row r="190" spans="1:17" ht="14.45" customHeight="1">
      <c r="A190" s="88" t="s">
        <v>623</v>
      </c>
      <c r="B190" s="68" t="s">
        <v>3</v>
      </c>
      <c r="C190" s="68" t="s">
        <v>624</v>
      </c>
      <c r="D190" s="43">
        <f>SUMIF(fo!C:C,A190,fo!U:U)</f>
        <v>0</v>
      </c>
      <c r="E190" s="42">
        <f>SUMIF(fo!C:C,A190,fo!T:T)</f>
        <v>0</v>
      </c>
      <c r="F190" s="43">
        <f>SUMIF(fo!C:C,A190,fo!Z:Z)</f>
        <v>0</v>
      </c>
      <c r="G190" s="44">
        <f t="shared" si="14"/>
        <v>0</v>
      </c>
      <c r="H190" s="43">
        <f t="shared" si="15"/>
        <v>0</v>
      </c>
      <c r="I190" s="43">
        <f>SUMIF('dali wip-fg'!A:A,A190,'dali wip-fg'!F:F)</f>
        <v>2</v>
      </c>
      <c r="J190" s="69">
        <f>SUMIF('dali wip-fg'!A:A,C190,'dali wip-fg'!F:F)</f>
        <v>180</v>
      </c>
      <c r="K190" s="70">
        <f t="shared" si="16"/>
        <v>182</v>
      </c>
      <c r="L190" s="42" t="e">
        <f t="shared" si="17"/>
        <v>#DIV/0!</v>
      </c>
      <c r="M190" s="46" t="s">
        <v>2556</v>
      </c>
      <c r="N190" s="74" t="e">
        <f t="shared" si="19"/>
        <v>#DIV/0!</v>
      </c>
      <c r="O190" s="75">
        <f>SUMIFS(ord!$F:$F, ord!$C:$C,'check dali wipday'!A190, ord!$G:$G, "&gt;="&amp;DATE(2025,1,1), ord!$G:$G, "&lt;="&amp;$P$2)</f>
        <v>0</v>
      </c>
      <c r="P190" s="76">
        <f t="shared" si="18"/>
        <v>182</v>
      </c>
      <c r="Q190" s="77" t="str">
        <f>IF(_xlfn.MINIFS('ord check'!C:C,'ord check'!$A:$A,'check dali wipday'!A190,'ord check'!J:J,"&lt;0")=0,"",_xlfn.MINIFS('ord check'!C:C,'ord check'!A:A,'check dali wipday'!A190,'ord check'!J:J,"&lt;0"))</f>
        <v/>
      </c>
    </row>
    <row r="191" spans="1:17" ht="14.45" customHeight="1">
      <c r="A191" s="68" t="s">
        <v>1541</v>
      </c>
      <c r="B191" s="68" t="s">
        <v>3</v>
      </c>
      <c r="C191" s="68" t="s">
        <v>625</v>
      </c>
      <c r="D191" s="43">
        <f>SUMIF(fo!C:C,A191,fo!U:U)</f>
        <v>0</v>
      </c>
      <c r="E191" s="42">
        <f>SUMIF(fo!C:C,A191,fo!T:T)</f>
        <v>0</v>
      </c>
      <c r="F191" s="43">
        <f>SUMIF(fo!C:C,A191,fo!Z:Z)</f>
        <v>0</v>
      </c>
      <c r="G191" s="44">
        <f t="shared" si="14"/>
        <v>0</v>
      </c>
      <c r="H191" s="43">
        <f t="shared" si="15"/>
        <v>0</v>
      </c>
      <c r="I191" s="43">
        <f>SUMIF('dali wip-fg'!A:A,A191,'dali wip-fg'!F:F)</f>
        <v>0</v>
      </c>
      <c r="J191" s="69">
        <f>SUMIF('dali wip-fg'!A:A,C191,'dali wip-fg'!F:F)</f>
        <v>0</v>
      </c>
      <c r="K191" s="70">
        <f t="shared" si="16"/>
        <v>0</v>
      </c>
      <c r="L191" s="42" t="e">
        <f t="shared" si="17"/>
        <v>#DIV/0!</v>
      </c>
      <c r="N191" s="74" t="e">
        <f t="shared" si="19"/>
        <v>#DIV/0!</v>
      </c>
      <c r="O191" s="75">
        <f>SUMIFS(ord!$F:$F, ord!$C:$C,'check dali wipday'!A191, ord!$G:$G, "&gt;="&amp;DATE(2025,1,1), ord!$G:$G, "&lt;="&amp;$P$2)</f>
        <v>0</v>
      </c>
      <c r="P191" s="76">
        <f t="shared" si="18"/>
        <v>0</v>
      </c>
      <c r="Q191" s="77" t="str">
        <f>IF(_xlfn.MINIFS('ord check'!C:C,'ord check'!$A:$A,'check dali wipday'!A191,'ord check'!J:J,"&lt;0")=0,"",_xlfn.MINIFS('ord check'!C:C,'ord check'!A:A,'check dali wipday'!A191,'ord check'!J:J,"&lt;0"))</f>
        <v/>
      </c>
    </row>
    <row r="192" spans="1:17" ht="15" customHeight="1">
      <c r="A192" s="68" t="s">
        <v>1542</v>
      </c>
      <c r="B192" s="68" t="s">
        <v>3</v>
      </c>
      <c r="C192" s="68" t="s">
        <v>2000</v>
      </c>
      <c r="D192" s="43">
        <f>SUMIF(fo!C:C,A192,fo!U:U)</f>
        <v>0</v>
      </c>
      <c r="E192" s="42">
        <f>SUMIF(fo!C:C,A192,fo!T:T)</f>
        <v>0</v>
      </c>
      <c r="F192" s="43">
        <f>SUMIF(fo!C:C,A192,fo!Z:Z)</f>
        <v>0</v>
      </c>
      <c r="G192" s="44">
        <f t="shared" si="14"/>
        <v>0</v>
      </c>
      <c r="H192" s="43">
        <f t="shared" si="15"/>
        <v>0</v>
      </c>
      <c r="I192" s="43">
        <f>SUMIF('dali wip-fg'!A:A,A192,'dali wip-fg'!F:F)</f>
        <v>0</v>
      </c>
      <c r="J192" s="69">
        <f>SUMIF('dali wip-fg'!A:A,C192,'dali wip-fg'!F:F)</f>
        <v>0</v>
      </c>
      <c r="K192" s="70">
        <f t="shared" si="16"/>
        <v>0</v>
      </c>
      <c r="L192" s="42" t="e">
        <f t="shared" si="17"/>
        <v>#DIV/0!</v>
      </c>
      <c r="N192" s="74" t="e">
        <f t="shared" si="19"/>
        <v>#DIV/0!</v>
      </c>
      <c r="O192" s="75">
        <f>SUMIFS(ord!$F:$F, ord!$C:$C,'check dali wipday'!A192, ord!$G:$G, "&gt;="&amp;DATE(2025,1,1), ord!$G:$G, "&lt;="&amp;$P$2)</f>
        <v>0</v>
      </c>
      <c r="P192" s="76">
        <f t="shared" si="18"/>
        <v>0</v>
      </c>
      <c r="Q192" s="77" t="str">
        <f>IF(_xlfn.MINIFS('ord check'!C:C,'ord check'!$A:$A,'check dali wipday'!A192,'ord check'!J:J,"&lt;0")=0,"",_xlfn.MINIFS('ord check'!C:C,'ord check'!A:A,'check dali wipday'!A192,'ord check'!J:J,"&lt;0"))</f>
        <v/>
      </c>
    </row>
    <row r="193" spans="1:17" ht="14.45" customHeight="1">
      <c r="A193" s="88" t="s">
        <v>316</v>
      </c>
      <c r="B193" s="68" t="s">
        <v>3</v>
      </c>
      <c r="C193" s="68" t="s">
        <v>626</v>
      </c>
      <c r="D193" s="43">
        <f>SUMIF(fo!C:C,A193,fo!U:U)</f>
        <v>1905</v>
      </c>
      <c r="E193" s="42">
        <f>SUMIF(fo!C:C,A193,fo!T:T)</f>
        <v>2140</v>
      </c>
      <c r="F193" s="43">
        <f>SUMIF(fo!C:C,A193,fo!Z:Z)</f>
        <v>684</v>
      </c>
      <c r="G193" s="44">
        <f t="shared" si="14"/>
        <v>2824</v>
      </c>
      <c r="H193" s="43">
        <f t="shared" si="15"/>
        <v>141.19999999999999</v>
      </c>
      <c r="I193" s="43">
        <f>SUMIF('dali wip-fg'!A:A,A193,'dali wip-fg'!F:F)</f>
        <v>198</v>
      </c>
      <c r="J193" s="69">
        <f>SUMIF('dali wip-fg'!A:A,C193,'dali wip-fg'!F:F)</f>
        <v>598</v>
      </c>
      <c r="K193" s="70">
        <f t="shared" si="16"/>
        <v>796</v>
      </c>
      <c r="L193" s="42">
        <f t="shared" si="17"/>
        <v>5.6373937677053831</v>
      </c>
      <c r="M193" s="46" t="s">
        <v>2556</v>
      </c>
      <c r="N193" s="74" t="str">
        <f t="shared" si="19"/>
        <v>แดง</v>
      </c>
      <c r="O193" s="75">
        <f>SUMIFS(ord!$F:$F, ord!$C:$C,'check dali wipday'!A193, ord!$G:$G, "&gt;="&amp;DATE(2025,1,1), ord!$G:$G, "&lt;="&amp;$P$2)</f>
        <v>400</v>
      </c>
      <c r="P193" s="76">
        <f t="shared" si="18"/>
        <v>396</v>
      </c>
      <c r="Q193" s="77" t="str">
        <f>IF(_xlfn.MINIFS('ord check'!C:C,'ord check'!$A:$A,'check dali wipday'!A193,'ord check'!J:J,"&lt;0")=0,"",_xlfn.MINIFS('ord check'!C:C,'ord check'!A:A,'check dali wipday'!A193,'ord check'!J:J,"&lt;0"))</f>
        <v/>
      </c>
    </row>
    <row r="194" spans="1:17" ht="14.45" customHeight="1">
      <c r="A194" s="68" t="s">
        <v>1543</v>
      </c>
      <c r="B194" s="68" t="s">
        <v>5</v>
      </c>
      <c r="C194" s="68" t="s">
        <v>2001</v>
      </c>
      <c r="D194" s="43">
        <f>SUMIF(fo!C:C,A194,fo!U:U)</f>
        <v>0</v>
      </c>
      <c r="E194" s="42">
        <f>SUMIF(fo!C:C,A194,fo!T:T)</f>
        <v>0</v>
      </c>
      <c r="F194" s="43">
        <f>SUMIF(fo!C:C,A194,fo!Z:Z)</f>
        <v>0</v>
      </c>
      <c r="G194" s="44">
        <f t="shared" si="14"/>
        <v>0</v>
      </c>
      <c r="H194" s="43">
        <f t="shared" si="15"/>
        <v>0</v>
      </c>
      <c r="I194" s="43">
        <f>SUMIF('dali wip-fg'!A:A,A194,'dali wip-fg'!F:F)</f>
        <v>0</v>
      </c>
      <c r="J194" s="69">
        <f>SUMIF('dali wip-fg'!A:A,C194,'dali wip-fg'!F:F)</f>
        <v>0</v>
      </c>
      <c r="K194" s="70">
        <f t="shared" si="16"/>
        <v>0</v>
      </c>
      <c r="L194" s="42" t="e">
        <f t="shared" si="17"/>
        <v>#DIV/0!</v>
      </c>
      <c r="N194" s="74" t="e">
        <f t="shared" si="19"/>
        <v>#DIV/0!</v>
      </c>
      <c r="O194" s="75">
        <f>SUMIFS(ord!$F:$F, ord!$C:$C,'check dali wipday'!A194, ord!$G:$G, "&gt;="&amp;DATE(2025,1,1), ord!$G:$G, "&lt;="&amp;$P$2)</f>
        <v>0</v>
      </c>
      <c r="P194" s="76">
        <f t="shared" si="18"/>
        <v>0</v>
      </c>
      <c r="Q194" s="77" t="str">
        <f>IF(_xlfn.MINIFS('ord check'!C:C,'ord check'!$A:$A,'check dali wipday'!A194,'ord check'!J:J,"&lt;0")=0,"",_xlfn.MINIFS('ord check'!C:C,'ord check'!A:A,'check dali wipday'!A194,'ord check'!J:J,"&lt;0"))</f>
        <v/>
      </c>
    </row>
    <row r="195" spans="1:17" ht="15" customHeight="1">
      <c r="A195" s="68" t="s">
        <v>1544</v>
      </c>
      <c r="B195" s="68" t="s">
        <v>5</v>
      </c>
      <c r="C195" s="68" t="s">
        <v>2002</v>
      </c>
      <c r="D195" s="43">
        <f>SUMIF(fo!C:C,A195,fo!U:U)</f>
        <v>0</v>
      </c>
      <c r="E195" s="42">
        <f>SUMIF(fo!C:C,A195,fo!T:T)</f>
        <v>0</v>
      </c>
      <c r="F195" s="43">
        <f>SUMIF(fo!C:C,A195,fo!Z:Z)</f>
        <v>0</v>
      </c>
      <c r="G195" s="44">
        <f t="shared" si="14"/>
        <v>0</v>
      </c>
      <c r="H195" s="43">
        <f t="shared" si="15"/>
        <v>0</v>
      </c>
      <c r="I195" s="43">
        <f>SUMIF('dali wip-fg'!A:A,A195,'dali wip-fg'!F:F)</f>
        <v>0</v>
      </c>
      <c r="J195" s="69">
        <f>SUMIF('dali wip-fg'!A:A,C195,'dali wip-fg'!F:F)</f>
        <v>0</v>
      </c>
      <c r="K195" s="70">
        <f t="shared" si="16"/>
        <v>0</v>
      </c>
      <c r="L195" s="42" t="e">
        <f t="shared" si="17"/>
        <v>#DIV/0!</v>
      </c>
      <c r="N195" s="74" t="e">
        <f t="shared" si="19"/>
        <v>#DIV/0!</v>
      </c>
      <c r="O195" s="75">
        <f>SUMIFS(ord!$F:$F, ord!$C:$C,'check dali wipday'!A195, ord!$G:$G, "&gt;="&amp;DATE(2025,1,1), ord!$G:$G, "&lt;="&amp;$P$2)</f>
        <v>0</v>
      </c>
      <c r="P195" s="76">
        <f t="shared" si="18"/>
        <v>0</v>
      </c>
      <c r="Q195" s="77" t="str">
        <f>IF(_xlfn.MINIFS('ord check'!C:C,'ord check'!$A:$A,'check dali wipday'!A195,'ord check'!J:J,"&lt;0")=0,"",_xlfn.MINIFS('ord check'!C:C,'ord check'!A:A,'check dali wipday'!A195,'ord check'!J:J,"&lt;0"))</f>
        <v/>
      </c>
    </row>
    <row r="196" spans="1:17" ht="14.45" customHeight="1">
      <c r="A196" s="68" t="s">
        <v>320</v>
      </c>
      <c r="B196" s="68" t="s">
        <v>5</v>
      </c>
      <c r="C196" s="68" t="s">
        <v>627</v>
      </c>
      <c r="D196" s="43">
        <f>SUMIF(fo!C:C,A196,fo!U:U)</f>
        <v>0</v>
      </c>
      <c r="E196" s="42">
        <f>SUMIF(fo!C:C,A196,fo!T:T)</f>
        <v>0</v>
      </c>
      <c r="F196" s="43">
        <f>SUMIF(fo!C:C,A196,fo!Z:Z)</f>
        <v>0</v>
      </c>
      <c r="G196" s="44">
        <f t="shared" ref="G196:G259" si="20">SUM(E196:F196)</f>
        <v>0</v>
      </c>
      <c r="H196" s="43">
        <f t="shared" ref="H196:H259" si="21">G196/$L$3</f>
        <v>0</v>
      </c>
      <c r="I196" s="43">
        <f>SUMIF('dali wip-fg'!A:A,A196,'dali wip-fg'!F:F)</f>
        <v>73</v>
      </c>
      <c r="J196" s="69">
        <f>SUMIF('dali wip-fg'!A:A,C196,'dali wip-fg'!F:F)</f>
        <v>137</v>
      </c>
      <c r="K196" s="70">
        <f t="shared" ref="K196:K259" si="22">+I196+J196</f>
        <v>210</v>
      </c>
      <c r="L196" s="42" t="e">
        <f t="shared" ref="L196:L259" si="23">+K196/H196</f>
        <v>#DIV/0!</v>
      </c>
      <c r="N196" s="74" t="e">
        <f t="shared" si="19"/>
        <v>#DIV/0!</v>
      </c>
      <c r="O196" s="75">
        <f>SUMIFS(ord!$F:$F, ord!$C:$C,'check dali wipday'!A196, ord!$G:$G, "&gt;="&amp;DATE(2025,1,1), ord!$G:$G, "&lt;="&amp;$P$2)</f>
        <v>0</v>
      </c>
      <c r="P196" s="76">
        <f t="shared" ref="P196:P259" si="24">+K196-O196</f>
        <v>210</v>
      </c>
      <c r="Q196" s="77" t="str">
        <f>IF(_xlfn.MINIFS('ord check'!C:C,'ord check'!$A:$A,'check dali wipday'!A196,'ord check'!J:J,"&lt;0")=0,"",_xlfn.MINIFS('ord check'!C:C,'ord check'!A:A,'check dali wipday'!A196,'ord check'!J:J,"&lt;0"))</f>
        <v/>
      </c>
    </row>
    <row r="197" spans="1:17" ht="14.45" customHeight="1">
      <c r="A197" s="68" t="s">
        <v>183</v>
      </c>
      <c r="B197" s="68" t="s">
        <v>5</v>
      </c>
      <c r="C197" s="68" t="s">
        <v>628</v>
      </c>
      <c r="D197" s="43">
        <f>SUMIF(fo!C:C,A197,fo!U:U)</f>
        <v>0</v>
      </c>
      <c r="E197" s="42">
        <f>SUMIF(fo!C:C,A197,fo!T:T)</f>
        <v>0</v>
      </c>
      <c r="F197" s="43">
        <f>SUMIF(fo!C:C,A197,fo!Z:Z)</f>
        <v>0</v>
      </c>
      <c r="G197" s="44">
        <f t="shared" si="20"/>
        <v>0</v>
      </c>
      <c r="H197" s="43">
        <f t="shared" si="21"/>
        <v>0</v>
      </c>
      <c r="I197" s="43">
        <f>SUMIF('dali wip-fg'!A:A,A197,'dali wip-fg'!F:F)</f>
        <v>207</v>
      </c>
      <c r="J197" s="69">
        <f>SUMIF('dali wip-fg'!A:A,C197,'dali wip-fg'!F:F)</f>
        <v>0</v>
      </c>
      <c r="K197" s="70">
        <f t="shared" si="22"/>
        <v>207</v>
      </c>
      <c r="L197" s="42" t="e">
        <f t="shared" si="23"/>
        <v>#DIV/0!</v>
      </c>
      <c r="N197" s="74" t="e">
        <f t="shared" si="19"/>
        <v>#DIV/0!</v>
      </c>
      <c r="O197" s="75">
        <f>SUMIFS(ord!$F:$F, ord!$C:$C,'check dali wipday'!A197, ord!$G:$G, "&gt;="&amp;DATE(2025,1,1), ord!$G:$G, "&lt;="&amp;$P$2)</f>
        <v>0</v>
      </c>
      <c r="P197" s="76">
        <f t="shared" si="24"/>
        <v>207</v>
      </c>
      <c r="Q197" s="77" t="str">
        <f>IF(_xlfn.MINIFS('ord check'!C:C,'ord check'!$A:$A,'check dali wipday'!A197,'ord check'!J:J,"&lt;0")=0,"",_xlfn.MINIFS('ord check'!C:C,'ord check'!A:A,'check dali wipday'!A197,'ord check'!J:J,"&lt;0"))</f>
        <v/>
      </c>
    </row>
    <row r="198" spans="1:17" ht="14.45" customHeight="1">
      <c r="A198" s="68" t="s">
        <v>1545</v>
      </c>
      <c r="B198" s="68" t="s">
        <v>5</v>
      </c>
      <c r="C198" s="68" t="s">
        <v>628</v>
      </c>
      <c r="D198" s="43">
        <f>SUMIF(fo!C:C,A198,fo!U:U)</f>
        <v>0</v>
      </c>
      <c r="E198" s="42">
        <f>SUMIF(fo!C:C,A198,fo!T:T)</f>
        <v>0</v>
      </c>
      <c r="F198" s="43">
        <f>SUMIF(fo!C:C,A198,fo!Z:Z)</f>
        <v>0</v>
      </c>
      <c r="G198" s="44">
        <f t="shared" si="20"/>
        <v>0</v>
      </c>
      <c r="H198" s="43">
        <f t="shared" si="21"/>
        <v>0</v>
      </c>
      <c r="I198" s="43">
        <f>SUMIF('dali wip-fg'!A:A,A198,'dali wip-fg'!F:F)</f>
        <v>0</v>
      </c>
      <c r="J198" s="69">
        <f>SUMIF('dali wip-fg'!A:A,C198,'dali wip-fg'!F:F)</f>
        <v>0</v>
      </c>
      <c r="K198" s="70">
        <f t="shared" si="22"/>
        <v>0</v>
      </c>
      <c r="L198" s="42" t="e">
        <f t="shared" si="23"/>
        <v>#DIV/0!</v>
      </c>
      <c r="N198" s="74" t="e">
        <f t="shared" si="19"/>
        <v>#DIV/0!</v>
      </c>
      <c r="O198" s="75">
        <f>SUMIFS(ord!$F:$F, ord!$C:$C,'check dali wipday'!A198, ord!$G:$G, "&gt;="&amp;DATE(2025,1,1), ord!$G:$G, "&lt;="&amp;$P$2)</f>
        <v>0</v>
      </c>
      <c r="P198" s="76">
        <f t="shared" si="24"/>
        <v>0</v>
      </c>
      <c r="Q198" s="77" t="str">
        <f>IF(_xlfn.MINIFS('ord check'!C:C,'ord check'!$A:$A,'check dali wipday'!A198,'ord check'!J:J,"&lt;0")=0,"",_xlfn.MINIFS('ord check'!C:C,'ord check'!A:A,'check dali wipday'!A198,'ord check'!J:J,"&lt;0"))</f>
        <v/>
      </c>
    </row>
    <row r="199" spans="1:17" ht="15" customHeight="1">
      <c r="A199" s="68" t="s">
        <v>334</v>
      </c>
      <c r="B199" s="68" t="s">
        <v>5</v>
      </c>
      <c r="C199" s="68" t="s">
        <v>629</v>
      </c>
      <c r="D199" s="43">
        <f>SUMIF(fo!C:C,A199,fo!U:U)</f>
        <v>0</v>
      </c>
      <c r="E199" s="42">
        <f>SUMIF(fo!C:C,A199,fo!T:T)</f>
        <v>0</v>
      </c>
      <c r="F199" s="43">
        <f>SUMIF(fo!C:C,A199,fo!Z:Z)</f>
        <v>0</v>
      </c>
      <c r="G199" s="44">
        <f t="shared" si="20"/>
        <v>0</v>
      </c>
      <c r="H199" s="43">
        <f t="shared" si="21"/>
        <v>0</v>
      </c>
      <c r="I199" s="43">
        <f>SUMIF('dali wip-fg'!A:A,A199,'dali wip-fg'!F:F)</f>
        <v>0</v>
      </c>
      <c r="J199" s="69">
        <f>SUMIF('dali wip-fg'!A:A,C199,'dali wip-fg'!F:F)</f>
        <v>0</v>
      </c>
      <c r="K199" s="70">
        <f t="shared" si="22"/>
        <v>0</v>
      </c>
      <c r="L199" s="42" t="e">
        <f t="shared" si="23"/>
        <v>#DIV/0!</v>
      </c>
      <c r="N199" s="74" t="e">
        <f t="shared" si="19"/>
        <v>#DIV/0!</v>
      </c>
      <c r="O199" s="75">
        <f>SUMIFS(ord!$F:$F, ord!$C:$C,'check dali wipday'!A199, ord!$G:$G, "&gt;="&amp;DATE(2025,1,1), ord!$G:$G, "&lt;="&amp;$P$2)</f>
        <v>0</v>
      </c>
      <c r="P199" s="76">
        <f t="shared" si="24"/>
        <v>0</v>
      </c>
      <c r="Q199" s="77" t="str">
        <f>IF(_xlfn.MINIFS('ord check'!C:C,'ord check'!$A:$A,'check dali wipday'!A199,'ord check'!J:J,"&lt;0")=0,"",_xlfn.MINIFS('ord check'!C:C,'ord check'!A:A,'check dali wipday'!A199,'ord check'!J:J,"&lt;0"))</f>
        <v/>
      </c>
    </row>
    <row r="200" spans="1:17" ht="14.45" customHeight="1">
      <c r="A200" s="88" t="s">
        <v>515</v>
      </c>
      <c r="B200" s="68" t="s">
        <v>3</v>
      </c>
      <c r="C200" s="68" t="s">
        <v>630</v>
      </c>
      <c r="D200" s="43">
        <f>SUMIF(fo!C:C,A200,fo!U:U)</f>
        <v>0</v>
      </c>
      <c r="E200" s="42">
        <f>SUMIF(fo!C:C,A200,fo!T:T)</f>
        <v>0</v>
      </c>
      <c r="F200" s="43">
        <f>SUMIF(fo!C:C,A200,fo!Z:Z)</f>
        <v>0</v>
      </c>
      <c r="G200" s="44">
        <f t="shared" si="20"/>
        <v>0</v>
      </c>
      <c r="H200" s="43">
        <f t="shared" si="21"/>
        <v>0</v>
      </c>
      <c r="I200" s="43">
        <f>SUMIF('dali wip-fg'!A:A,A200,'dali wip-fg'!F:F)</f>
        <v>500</v>
      </c>
      <c r="J200" s="69">
        <f>SUMIF('dali wip-fg'!A:A,C200,'dali wip-fg'!F:F)</f>
        <v>319</v>
      </c>
      <c r="K200" s="70">
        <f t="shared" si="22"/>
        <v>819</v>
      </c>
      <c r="L200" s="42" t="e">
        <f t="shared" si="23"/>
        <v>#DIV/0!</v>
      </c>
      <c r="N200" s="74" t="e">
        <f t="shared" ref="N200:N263" si="25">IF(L200&lt;6,"แดง",IF(AND(L200&gt;=7,L200&lt;=10),"เหลือง","อื่นๆ"))</f>
        <v>#DIV/0!</v>
      </c>
      <c r="O200" s="75">
        <f>SUMIFS(ord!$F:$F, ord!$C:$C,'check dali wipday'!A200, ord!$G:$G, "&gt;="&amp;DATE(2025,1,1), ord!$G:$G, "&lt;="&amp;$P$2)</f>
        <v>0</v>
      </c>
      <c r="P200" s="76">
        <f t="shared" si="24"/>
        <v>819</v>
      </c>
      <c r="Q200" s="77" t="str">
        <f>IF(_xlfn.MINIFS('ord check'!C:C,'ord check'!$A:$A,'check dali wipday'!A200,'ord check'!J:J,"&lt;0")=0,"",_xlfn.MINIFS('ord check'!C:C,'ord check'!A:A,'check dali wipday'!A200,'ord check'!J:J,"&lt;0"))</f>
        <v/>
      </c>
    </row>
    <row r="201" spans="1:17" ht="14.45" customHeight="1">
      <c r="A201" s="88" t="s">
        <v>335</v>
      </c>
      <c r="B201" s="68" t="s">
        <v>5</v>
      </c>
      <c r="C201" s="68" t="s">
        <v>631</v>
      </c>
      <c r="D201" s="43">
        <f>SUMIF(fo!C:C,A201,fo!U:U)</f>
        <v>0</v>
      </c>
      <c r="E201" s="42">
        <f>SUMIF(fo!C:C,A201,fo!T:T)</f>
        <v>0</v>
      </c>
      <c r="F201" s="43">
        <f>SUMIF(fo!C:C,A201,fo!Z:Z)</f>
        <v>0</v>
      </c>
      <c r="G201" s="44">
        <f t="shared" si="20"/>
        <v>0</v>
      </c>
      <c r="H201" s="43">
        <f t="shared" si="21"/>
        <v>0</v>
      </c>
      <c r="I201" s="43">
        <f>SUMIF('dali wip-fg'!A:A,A201,'dali wip-fg'!F:F)</f>
        <v>25</v>
      </c>
      <c r="J201" s="69">
        <f>SUMIF('dali wip-fg'!A:A,C201,'dali wip-fg'!F:F)</f>
        <v>0</v>
      </c>
      <c r="K201" s="70">
        <f t="shared" si="22"/>
        <v>25</v>
      </c>
      <c r="L201" s="42" t="e">
        <f t="shared" si="23"/>
        <v>#DIV/0!</v>
      </c>
      <c r="N201" s="74" t="e">
        <f t="shared" si="25"/>
        <v>#DIV/0!</v>
      </c>
      <c r="O201" s="75">
        <f>SUMIFS(ord!$F:$F, ord!$C:$C,'check dali wipday'!A201, ord!$G:$G, "&gt;="&amp;DATE(2025,1,1), ord!$G:$G, "&lt;="&amp;$P$2)</f>
        <v>0</v>
      </c>
      <c r="P201" s="76">
        <f t="shared" si="24"/>
        <v>25</v>
      </c>
      <c r="Q201" s="77" t="str">
        <f>IF(_xlfn.MINIFS('ord check'!C:C,'ord check'!$A:$A,'check dali wipday'!A201,'ord check'!J:J,"&lt;0")=0,"",_xlfn.MINIFS('ord check'!C:C,'ord check'!A:A,'check dali wipday'!A201,'ord check'!J:J,"&lt;0"))</f>
        <v/>
      </c>
    </row>
    <row r="202" spans="1:17" ht="14.45" customHeight="1">
      <c r="A202" s="68" t="s">
        <v>1933</v>
      </c>
      <c r="B202" s="68" t="s">
        <v>5</v>
      </c>
      <c r="C202" s="68" t="s">
        <v>2415</v>
      </c>
      <c r="D202" s="43">
        <f>SUMIF(fo!C:C,A202,fo!U:U)</f>
        <v>0</v>
      </c>
      <c r="E202" s="42">
        <f>SUMIF(fo!C:C,A202,fo!T:T)</f>
        <v>0</v>
      </c>
      <c r="F202" s="43">
        <f>SUMIF(fo!C:C,A202,fo!Z:Z)</f>
        <v>0</v>
      </c>
      <c r="G202" s="44">
        <f t="shared" si="20"/>
        <v>0</v>
      </c>
      <c r="H202" s="43">
        <f t="shared" si="21"/>
        <v>0</v>
      </c>
      <c r="I202" s="43">
        <f>SUMIF('dali wip-fg'!A:A,A202,'dali wip-fg'!F:F)</f>
        <v>0</v>
      </c>
      <c r="J202" s="69">
        <f>SUMIF('dali wip-fg'!A:A,C202,'dali wip-fg'!F:F)</f>
        <v>0</v>
      </c>
      <c r="K202" s="70">
        <f t="shared" si="22"/>
        <v>0</v>
      </c>
      <c r="L202" s="42" t="e">
        <f t="shared" si="23"/>
        <v>#DIV/0!</v>
      </c>
      <c r="N202" s="74" t="e">
        <f t="shared" si="25"/>
        <v>#DIV/0!</v>
      </c>
      <c r="O202" s="75">
        <f>SUMIFS(ord!$F:$F, ord!$C:$C,'check dali wipday'!A202, ord!$G:$G, "&gt;="&amp;DATE(2025,1,1), ord!$G:$G, "&lt;="&amp;$P$2)</f>
        <v>0</v>
      </c>
      <c r="P202" s="76">
        <f t="shared" si="24"/>
        <v>0</v>
      </c>
      <c r="Q202" s="77" t="str">
        <f>IF(_xlfn.MINIFS('ord check'!C:C,'ord check'!$A:$A,'check dali wipday'!A202,'ord check'!J:J,"&lt;0")=0,"",_xlfn.MINIFS('ord check'!C:C,'ord check'!A:A,'check dali wipday'!A202,'ord check'!J:J,"&lt;0"))</f>
        <v/>
      </c>
    </row>
    <row r="203" spans="1:17" ht="14.45" customHeight="1">
      <c r="A203" s="68" t="s">
        <v>317</v>
      </c>
      <c r="B203" s="68" t="s">
        <v>5</v>
      </c>
      <c r="C203" s="68" t="s">
        <v>2427</v>
      </c>
      <c r="D203" s="43">
        <f>SUMIF(fo!C:C,A203,fo!U:U)</f>
        <v>0</v>
      </c>
      <c r="E203" s="42">
        <f>SUMIF(fo!C:C,A203,fo!T:T)</f>
        <v>0</v>
      </c>
      <c r="F203" s="43">
        <f>SUMIF(fo!C:C,A203,fo!Z:Z)</f>
        <v>0</v>
      </c>
      <c r="G203" s="44">
        <f t="shared" si="20"/>
        <v>0</v>
      </c>
      <c r="H203" s="43">
        <f t="shared" si="21"/>
        <v>0</v>
      </c>
      <c r="I203" s="43">
        <f>SUMIF('dali wip-fg'!A:A,A203,'dali wip-fg'!F:F)</f>
        <v>0</v>
      </c>
      <c r="J203" s="69">
        <f>SUMIF('dali wip-fg'!A:A,C203,'dali wip-fg'!F:F)</f>
        <v>0</v>
      </c>
      <c r="K203" s="70">
        <f t="shared" si="22"/>
        <v>0</v>
      </c>
      <c r="L203" s="42" t="e">
        <f t="shared" si="23"/>
        <v>#DIV/0!</v>
      </c>
      <c r="M203" s="49"/>
      <c r="N203" s="74" t="e">
        <f t="shared" si="25"/>
        <v>#DIV/0!</v>
      </c>
      <c r="O203" s="75">
        <f>SUMIFS(ord!$F:$F, ord!$C:$C,'check dali wipday'!A203, ord!$G:$G, "&gt;="&amp;DATE(2025,1,1), ord!$G:$G, "&lt;="&amp;$P$2)</f>
        <v>0</v>
      </c>
      <c r="P203" s="76">
        <f t="shared" si="24"/>
        <v>0</v>
      </c>
      <c r="Q203" s="77" t="str">
        <f>IF(_xlfn.MINIFS('ord check'!C:C,'ord check'!$A:$A,'check dali wipday'!A203,'ord check'!J:J,"&lt;0")=0,"",_xlfn.MINIFS('ord check'!C:C,'ord check'!A:A,'check dali wipday'!A203,'ord check'!J:J,"&lt;0"))</f>
        <v/>
      </c>
    </row>
    <row r="204" spans="1:17" ht="14.45" customHeight="1">
      <c r="A204" s="68" t="s">
        <v>336</v>
      </c>
      <c r="B204" s="68" t="s">
        <v>5</v>
      </c>
      <c r="C204" s="68" t="s">
        <v>632</v>
      </c>
      <c r="D204" s="43">
        <f>SUMIF(fo!C:C,A204,fo!U:U)</f>
        <v>0</v>
      </c>
      <c r="E204" s="42">
        <f>SUMIF(fo!C:C,A204,fo!T:T)</f>
        <v>0</v>
      </c>
      <c r="F204" s="43">
        <f>SUMIF(fo!C:C,A204,fo!Z:Z)</f>
        <v>0</v>
      </c>
      <c r="G204" s="44">
        <f t="shared" si="20"/>
        <v>0</v>
      </c>
      <c r="H204" s="43">
        <f t="shared" si="21"/>
        <v>0</v>
      </c>
      <c r="I204" s="43">
        <f>SUMIF('dali wip-fg'!A:A,A204,'dali wip-fg'!F:F)</f>
        <v>0</v>
      </c>
      <c r="J204" s="69">
        <f>SUMIF('dali wip-fg'!A:A,C204,'dali wip-fg'!F:F)</f>
        <v>0</v>
      </c>
      <c r="K204" s="70">
        <f t="shared" si="22"/>
        <v>0</v>
      </c>
      <c r="L204" s="42" t="e">
        <f t="shared" si="23"/>
        <v>#DIV/0!</v>
      </c>
      <c r="N204" s="74" t="e">
        <f t="shared" si="25"/>
        <v>#DIV/0!</v>
      </c>
      <c r="O204" s="75">
        <f>SUMIFS(ord!$F:$F, ord!$C:$C,'check dali wipday'!A204, ord!$G:$G, "&gt;="&amp;DATE(2025,1,1), ord!$G:$G, "&lt;="&amp;$P$2)</f>
        <v>0</v>
      </c>
      <c r="P204" s="76">
        <f t="shared" si="24"/>
        <v>0</v>
      </c>
      <c r="Q204" s="77" t="str">
        <f>IF(_xlfn.MINIFS('ord check'!C:C,'ord check'!$A:$A,'check dali wipday'!A204,'ord check'!J:J,"&lt;0")=0,"",_xlfn.MINIFS('ord check'!C:C,'ord check'!A:A,'check dali wipday'!A204,'ord check'!J:J,"&lt;0"))</f>
        <v/>
      </c>
    </row>
    <row r="205" spans="1:17" ht="14.45" customHeight="1">
      <c r="A205" s="68" t="s">
        <v>1546</v>
      </c>
      <c r="B205" s="68" t="s">
        <v>5</v>
      </c>
      <c r="C205" s="68" t="s">
        <v>2003</v>
      </c>
      <c r="D205" s="43">
        <f>SUMIF(fo!C:C,A205,fo!U:U)</f>
        <v>0</v>
      </c>
      <c r="E205" s="42">
        <f>SUMIF(fo!C:C,A205,fo!T:T)</f>
        <v>0</v>
      </c>
      <c r="F205" s="43">
        <f>SUMIF(fo!C:C,A205,fo!Z:Z)</f>
        <v>0</v>
      </c>
      <c r="G205" s="44">
        <f t="shared" si="20"/>
        <v>0</v>
      </c>
      <c r="H205" s="43">
        <f t="shared" si="21"/>
        <v>0</v>
      </c>
      <c r="I205" s="43">
        <f>SUMIF('dali wip-fg'!A:A,A205,'dali wip-fg'!F:F)</f>
        <v>0</v>
      </c>
      <c r="J205" s="69">
        <f>SUMIF('dali wip-fg'!A:A,C205,'dali wip-fg'!F:F)</f>
        <v>0</v>
      </c>
      <c r="K205" s="70">
        <f t="shared" si="22"/>
        <v>0</v>
      </c>
      <c r="L205" s="42" t="e">
        <f t="shared" si="23"/>
        <v>#DIV/0!</v>
      </c>
      <c r="N205" s="74" t="e">
        <f t="shared" si="25"/>
        <v>#DIV/0!</v>
      </c>
      <c r="O205" s="75">
        <f>SUMIFS(ord!$F:$F, ord!$C:$C,'check dali wipday'!A205, ord!$G:$G, "&gt;="&amp;DATE(2025,1,1), ord!$G:$G, "&lt;="&amp;$P$2)</f>
        <v>0</v>
      </c>
      <c r="P205" s="76">
        <f t="shared" si="24"/>
        <v>0</v>
      </c>
      <c r="Q205" s="77" t="str">
        <f>IF(_xlfn.MINIFS('ord check'!C:C,'ord check'!$A:$A,'check dali wipday'!A205,'ord check'!J:J,"&lt;0")=0,"",_xlfn.MINIFS('ord check'!C:C,'ord check'!A:A,'check dali wipday'!A205,'ord check'!J:J,"&lt;0"))</f>
        <v/>
      </c>
    </row>
    <row r="206" spans="1:17" ht="14.45" customHeight="1">
      <c r="A206" s="68" t="s">
        <v>633</v>
      </c>
      <c r="B206" s="68" t="s">
        <v>5</v>
      </c>
      <c r="C206" s="68" t="s">
        <v>634</v>
      </c>
      <c r="D206" s="43">
        <f>SUMIF(fo!C:C,A206,fo!U:U)</f>
        <v>0</v>
      </c>
      <c r="E206" s="42">
        <f>SUMIF(fo!C:C,A206,fo!T:T)</f>
        <v>0</v>
      </c>
      <c r="F206" s="43">
        <f>SUMIF(fo!C:C,A206,fo!Z:Z)</f>
        <v>0</v>
      </c>
      <c r="G206" s="44">
        <f t="shared" si="20"/>
        <v>0</v>
      </c>
      <c r="H206" s="43">
        <f t="shared" si="21"/>
        <v>0</v>
      </c>
      <c r="I206" s="43">
        <f>SUMIF('dali wip-fg'!A:A,A206,'dali wip-fg'!F:F)</f>
        <v>0</v>
      </c>
      <c r="J206" s="69">
        <f>SUMIF('dali wip-fg'!A:A,C206,'dali wip-fg'!F:F)</f>
        <v>0</v>
      </c>
      <c r="K206" s="70">
        <f t="shared" si="22"/>
        <v>0</v>
      </c>
      <c r="L206" s="42" t="e">
        <f t="shared" si="23"/>
        <v>#DIV/0!</v>
      </c>
      <c r="N206" s="74" t="e">
        <f t="shared" si="25"/>
        <v>#DIV/0!</v>
      </c>
      <c r="O206" s="75">
        <f>SUMIFS(ord!$F:$F, ord!$C:$C,'check dali wipday'!A206, ord!$G:$G, "&gt;="&amp;DATE(2025,1,1), ord!$G:$G, "&lt;="&amp;$P$2)</f>
        <v>0</v>
      </c>
      <c r="P206" s="76">
        <f t="shared" si="24"/>
        <v>0</v>
      </c>
      <c r="Q206" s="77" t="str">
        <f>IF(_xlfn.MINIFS('ord check'!C:C,'ord check'!$A:$A,'check dali wipday'!A206,'ord check'!J:J,"&lt;0")=0,"",_xlfn.MINIFS('ord check'!C:C,'ord check'!A:A,'check dali wipday'!A206,'ord check'!J:J,"&lt;0"))</f>
        <v/>
      </c>
    </row>
    <row r="207" spans="1:17" ht="14.45" customHeight="1">
      <c r="A207" s="68" t="s">
        <v>325</v>
      </c>
      <c r="B207" s="68" t="s">
        <v>5</v>
      </c>
      <c r="C207" s="68" t="s">
        <v>635</v>
      </c>
      <c r="D207" s="43">
        <f>SUMIF(fo!C:C,A207,fo!U:U)</f>
        <v>0</v>
      </c>
      <c r="E207" s="42">
        <f>SUMIF(fo!C:C,A207,fo!T:T)</f>
        <v>0</v>
      </c>
      <c r="F207" s="43">
        <f>SUMIF(fo!C:C,A207,fo!Z:Z)</f>
        <v>0</v>
      </c>
      <c r="G207" s="44">
        <f t="shared" si="20"/>
        <v>0</v>
      </c>
      <c r="H207" s="43">
        <f t="shared" si="21"/>
        <v>0</v>
      </c>
      <c r="I207" s="43">
        <f>SUMIF('dali wip-fg'!A:A,A207,'dali wip-fg'!F:F)</f>
        <v>160</v>
      </c>
      <c r="J207" s="69">
        <f>SUMIF('dali wip-fg'!A:A,C207,'dali wip-fg'!F:F)</f>
        <v>1180</v>
      </c>
      <c r="K207" s="70">
        <f t="shared" si="22"/>
        <v>1340</v>
      </c>
      <c r="L207" s="42" t="e">
        <f t="shared" si="23"/>
        <v>#DIV/0!</v>
      </c>
      <c r="N207" s="74" t="e">
        <f t="shared" si="25"/>
        <v>#DIV/0!</v>
      </c>
      <c r="O207" s="75">
        <f>SUMIFS(ord!$F:$F, ord!$C:$C,'check dali wipday'!A207, ord!$G:$G, "&gt;="&amp;DATE(2025,1,1), ord!$G:$G, "&lt;="&amp;$P$2)</f>
        <v>0</v>
      </c>
      <c r="P207" s="76">
        <f t="shared" si="24"/>
        <v>1340</v>
      </c>
      <c r="Q207" s="77" t="str">
        <f>IF(_xlfn.MINIFS('ord check'!C:C,'ord check'!$A:$A,'check dali wipday'!A207,'ord check'!J:J,"&lt;0")=0,"",_xlfn.MINIFS('ord check'!C:C,'ord check'!A:A,'check dali wipday'!A207,'ord check'!J:J,"&lt;0"))</f>
        <v/>
      </c>
    </row>
    <row r="208" spans="1:17" ht="14.45" customHeight="1">
      <c r="A208" s="88" t="s">
        <v>1547</v>
      </c>
      <c r="B208" s="68" t="s">
        <v>5</v>
      </c>
      <c r="C208" s="68" t="s">
        <v>635</v>
      </c>
      <c r="D208" s="43">
        <f>SUMIF(fo!C:C,A208,fo!U:U)</f>
        <v>0</v>
      </c>
      <c r="E208" s="42">
        <f>SUMIF(fo!C:C,A208,fo!T:T)</f>
        <v>0</v>
      </c>
      <c r="F208" s="43">
        <f>SUMIF(fo!C:C,A208,fo!Z:Z)</f>
        <v>0</v>
      </c>
      <c r="G208" s="44">
        <f t="shared" si="20"/>
        <v>0</v>
      </c>
      <c r="H208" s="43">
        <f t="shared" si="21"/>
        <v>0</v>
      </c>
      <c r="I208" s="43">
        <f>SUMIF('dali wip-fg'!A:A,A208,'dali wip-fg'!F:F)</f>
        <v>0</v>
      </c>
      <c r="J208" s="69">
        <f>SUMIF('dali wip-fg'!A:A,C208,'dali wip-fg'!F:F)</f>
        <v>1180</v>
      </c>
      <c r="K208" s="70">
        <f t="shared" si="22"/>
        <v>1180</v>
      </c>
      <c r="L208" s="42" t="e">
        <f t="shared" si="23"/>
        <v>#DIV/0!</v>
      </c>
      <c r="N208" s="74" t="e">
        <f t="shared" si="25"/>
        <v>#DIV/0!</v>
      </c>
      <c r="O208" s="75">
        <f>SUMIFS(ord!$F:$F, ord!$C:$C,'check dali wipday'!A208, ord!$G:$G, "&gt;="&amp;DATE(2025,1,1), ord!$G:$G, "&lt;="&amp;$P$2)</f>
        <v>0</v>
      </c>
      <c r="P208" s="76">
        <f t="shared" si="24"/>
        <v>1180</v>
      </c>
      <c r="Q208" s="77" t="str">
        <f>IF(_xlfn.MINIFS('ord check'!C:C,'ord check'!$A:$A,'check dali wipday'!A208,'ord check'!J:J,"&lt;0")=0,"",_xlfn.MINIFS('ord check'!C:C,'ord check'!A:A,'check dali wipday'!A208,'ord check'!J:J,"&lt;0"))</f>
        <v/>
      </c>
    </row>
    <row r="209" spans="1:17" ht="14.45" customHeight="1">
      <c r="A209" s="68" t="s">
        <v>1548</v>
      </c>
      <c r="B209" s="68" t="s">
        <v>3</v>
      </c>
      <c r="C209" s="68" t="s">
        <v>2004</v>
      </c>
      <c r="D209" s="43">
        <f>SUMIF(fo!C:C,A209,fo!U:U)</f>
        <v>0</v>
      </c>
      <c r="E209" s="42">
        <f>SUMIF(fo!C:C,A209,fo!T:T)</f>
        <v>0</v>
      </c>
      <c r="F209" s="43">
        <f>SUMIF(fo!C:C,A209,fo!Z:Z)</f>
        <v>0</v>
      </c>
      <c r="G209" s="44">
        <f t="shared" si="20"/>
        <v>0</v>
      </c>
      <c r="H209" s="43">
        <f t="shared" si="21"/>
        <v>0</v>
      </c>
      <c r="I209" s="43">
        <f>SUMIF('dali wip-fg'!A:A,A209,'dali wip-fg'!F:F)</f>
        <v>0</v>
      </c>
      <c r="J209" s="69">
        <f>SUMIF('dali wip-fg'!A:A,C209,'dali wip-fg'!F:F)</f>
        <v>0</v>
      </c>
      <c r="K209" s="70">
        <f t="shared" si="22"/>
        <v>0</v>
      </c>
      <c r="L209" s="42" t="e">
        <f t="shared" si="23"/>
        <v>#DIV/0!</v>
      </c>
      <c r="N209" s="74" t="e">
        <f t="shared" si="25"/>
        <v>#DIV/0!</v>
      </c>
      <c r="O209" s="75">
        <f>SUMIFS(ord!$F:$F, ord!$C:$C,'check dali wipday'!A209, ord!$G:$G, "&gt;="&amp;DATE(2025,1,1), ord!$G:$G, "&lt;="&amp;$P$2)</f>
        <v>0</v>
      </c>
      <c r="P209" s="76">
        <f t="shared" si="24"/>
        <v>0</v>
      </c>
      <c r="Q209" s="77" t="str">
        <f>IF(_xlfn.MINIFS('ord check'!C:C,'ord check'!$A:$A,'check dali wipday'!A209,'ord check'!J:J,"&lt;0")=0,"",_xlfn.MINIFS('ord check'!C:C,'ord check'!A:A,'check dali wipday'!A209,'ord check'!J:J,"&lt;0"))</f>
        <v/>
      </c>
    </row>
    <row r="210" spans="1:17" ht="14.45" customHeight="1">
      <c r="A210" s="68" t="s">
        <v>306</v>
      </c>
      <c r="B210" s="68" t="s">
        <v>5</v>
      </c>
      <c r="C210" s="68" t="s">
        <v>2410</v>
      </c>
      <c r="D210" s="43">
        <f>SUMIF(fo!C:C,A210,fo!U:U)</f>
        <v>0</v>
      </c>
      <c r="E210" s="42">
        <f>SUMIF(fo!C:C,A210,fo!T:T)</f>
        <v>0</v>
      </c>
      <c r="F210" s="43">
        <f>SUMIF(fo!C:C,A210,fo!Z:Z)</f>
        <v>0</v>
      </c>
      <c r="G210" s="44">
        <f t="shared" si="20"/>
        <v>0</v>
      </c>
      <c r="H210" s="43">
        <f t="shared" si="21"/>
        <v>0</v>
      </c>
      <c r="I210" s="43">
        <f>SUMIF('dali wip-fg'!A:A,A210,'dali wip-fg'!F:F)</f>
        <v>36</v>
      </c>
      <c r="J210" s="69">
        <f>SUMIF('dali wip-fg'!A:A,C210,'dali wip-fg'!F:F)</f>
        <v>154</v>
      </c>
      <c r="K210" s="70">
        <f t="shared" si="22"/>
        <v>190</v>
      </c>
      <c r="L210" s="42" t="e">
        <f t="shared" si="23"/>
        <v>#DIV/0!</v>
      </c>
      <c r="M210" s="93" t="s">
        <v>2831</v>
      </c>
      <c r="N210" s="74" t="e">
        <f t="shared" si="25"/>
        <v>#DIV/0!</v>
      </c>
      <c r="O210" s="75">
        <f>SUMIFS(ord!$F:$F, ord!$C:$C,'check dali wipday'!A210, ord!$G:$G, "&gt;="&amp;DATE(2025,1,1), ord!$G:$G, "&lt;="&amp;$P$2)</f>
        <v>0</v>
      </c>
      <c r="P210" s="76">
        <f t="shared" si="24"/>
        <v>190</v>
      </c>
      <c r="Q210" s="77" t="str">
        <f>IF(_xlfn.MINIFS('ord check'!C:C,'ord check'!$A:$A,'check dali wipday'!A210,'ord check'!J:J,"&lt;0")=0,"",_xlfn.MINIFS('ord check'!C:C,'ord check'!A:A,'check dali wipday'!A210,'ord check'!J:J,"&lt;0"))</f>
        <v/>
      </c>
    </row>
    <row r="211" spans="1:17" ht="14.45" customHeight="1">
      <c r="A211" s="91" t="s">
        <v>307</v>
      </c>
      <c r="B211" s="68" t="s">
        <v>5</v>
      </c>
      <c r="C211" s="68" t="s">
        <v>2005</v>
      </c>
      <c r="D211" s="43">
        <f>SUMIF(fo!C:C,A211,fo!U:U)</f>
        <v>6</v>
      </c>
      <c r="E211" s="42">
        <f>SUMIF(fo!C:C,A211,fo!T:T)</f>
        <v>1770</v>
      </c>
      <c r="F211" s="43">
        <f>SUMIF(fo!C:C,A211,fo!Z:Z)</f>
        <v>561</v>
      </c>
      <c r="G211" s="44">
        <f t="shared" si="20"/>
        <v>2331</v>
      </c>
      <c r="H211" s="43">
        <f t="shared" si="21"/>
        <v>116.55</v>
      </c>
      <c r="I211" s="43">
        <f>SUMIF('dali wip-fg'!A:A,A211,'dali wip-fg'!F:F)</f>
        <v>101</v>
      </c>
      <c r="J211" s="69">
        <f>SUMIF('dali wip-fg'!A:A,C211,'dali wip-fg'!F:F)</f>
        <v>587</v>
      </c>
      <c r="K211" s="70">
        <f t="shared" si="22"/>
        <v>688</v>
      </c>
      <c r="L211" s="42">
        <f t="shared" si="23"/>
        <v>5.9030459030459035</v>
      </c>
      <c r="M211" s="94" t="s">
        <v>2830</v>
      </c>
      <c r="N211" s="74" t="str">
        <f t="shared" si="25"/>
        <v>แดง</v>
      </c>
      <c r="O211" s="75">
        <f>SUMIFS(ord!$F:$F, ord!$C:$C,'check dali wipday'!A211, ord!$G:$G, "&gt;="&amp;DATE(2025,1,1), ord!$G:$G, "&lt;="&amp;$P$2)</f>
        <v>446</v>
      </c>
      <c r="P211" s="76">
        <f t="shared" si="24"/>
        <v>242</v>
      </c>
      <c r="Q211" s="77" t="str">
        <f>IF(_xlfn.MINIFS('ord check'!C:C,'ord check'!$A:$A,'check dali wipday'!A211,'ord check'!J:J,"&lt;0")=0,"",_xlfn.MINIFS('ord check'!C:C,'ord check'!A:A,'check dali wipday'!A211,'ord check'!J:J,"&lt;0"))</f>
        <v/>
      </c>
    </row>
    <row r="212" spans="1:17" ht="14.45" customHeight="1">
      <c r="A212" s="68" t="s">
        <v>1549</v>
      </c>
      <c r="B212" s="68" t="s">
        <v>3</v>
      </c>
      <c r="C212" s="68" t="s">
        <v>2006</v>
      </c>
      <c r="D212" s="43">
        <f>SUMIF(fo!C:C,A212,fo!U:U)</f>
        <v>0</v>
      </c>
      <c r="E212" s="42">
        <f>SUMIF(fo!C:C,A212,fo!T:T)</f>
        <v>0</v>
      </c>
      <c r="F212" s="43">
        <f>SUMIF(fo!C:C,A212,fo!Z:Z)</f>
        <v>0</v>
      </c>
      <c r="G212" s="44">
        <f t="shared" si="20"/>
        <v>0</v>
      </c>
      <c r="H212" s="43">
        <f t="shared" si="21"/>
        <v>0</v>
      </c>
      <c r="I212" s="43">
        <f>SUMIF('dali wip-fg'!A:A,A212,'dali wip-fg'!F:F)</f>
        <v>0</v>
      </c>
      <c r="J212" s="69">
        <f>SUMIF('dali wip-fg'!A:A,C212,'dali wip-fg'!F:F)</f>
        <v>0</v>
      </c>
      <c r="K212" s="70">
        <f t="shared" si="22"/>
        <v>0</v>
      </c>
      <c r="L212" s="42" t="e">
        <f t="shared" si="23"/>
        <v>#DIV/0!</v>
      </c>
      <c r="N212" s="74" t="e">
        <f t="shared" si="25"/>
        <v>#DIV/0!</v>
      </c>
      <c r="O212" s="75">
        <f>SUMIFS(ord!$F:$F, ord!$C:$C,'check dali wipday'!A212, ord!$G:$G, "&gt;="&amp;DATE(2025,1,1), ord!$G:$G, "&lt;="&amp;$P$2)</f>
        <v>0</v>
      </c>
      <c r="P212" s="76">
        <f t="shared" si="24"/>
        <v>0</v>
      </c>
      <c r="Q212" s="77" t="str">
        <f>IF(_xlfn.MINIFS('ord check'!C:C,'ord check'!$A:$A,'check dali wipday'!A212,'ord check'!J:J,"&lt;0")=0,"",_xlfn.MINIFS('ord check'!C:C,'ord check'!A:A,'check dali wipday'!A212,'ord check'!J:J,"&lt;0"))</f>
        <v/>
      </c>
    </row>
    <row r="213" spans="1:17" ht="14.45" customHeight="1">
      <c r="A213" s="68" t="s">
        <v>57</v>
      </c>
      <c r="B213" s="68" t="s">
        <v>5</v>
      </c>
      <c r="C213" s="68" t="s">
        <v>636</v>
      </c>
      <c r="D213" s="43">
        <f>SUMIF(fo!C:C,A213,fo!U:U)</f>
        <v>0</v>
      </c>
      <c r="E213" s="42">
        <f>SUMIF(fo!C:C,A213,fo!T:T)</f>
        <v>0</v>
      </c>
      <c r="F213" s="43">
        <f>SUMIF(fo!C:C,A213,fo!Z:Z)</f>
        <v>0</v>
      </c>
      <c r="G213" s="44">
        <f t="shared" si="20"/>
        <v>0</v>
      </c>
      <c r="H213" s="43">
        <f t="shared" si="21"/>
        <v>0</v>
      </c>
      <c r="I213" s="43">
        <f>SUMIF('dali wip-fg'!A:A,A213,'dali wip-fg'!F:F)</f>
        <v>6</v>
      </c>
      <c r="J213" s="69">
        <f>SUMIF('dali wip-fg'!A:A,C213,'dali wip-fg'!F:F)</f>
        <v>8</v>
      </c>
      <c r="K213" s="70">
        <f t="shared" si="22"/>
        <v>14</v>
      </c>
      <c r="L213" s="42" t="e">
        <f t="shared" si="23"/>
        <v>#DIV/0!</v>
      </c>
      <c r="N213" s="74" t="e">
        <f t="shared" si="25"/>
        <v>#DIV/0!</v>
      </c>
      <c r="O213" s="75">
        <f>SUMIFS(ord!$F:$F, ord!$C:$C,'check dali wipday'!A213, ord!$G:$G, "&gt;="&amp;DATE(2025,1,1), ord!$G:$G, "&lt;="&amp;$P$2)</f>
        <v>0</v>
      </c>
      <c r="P213" s="76">
        <f t="shared" si="24"/>
        <v>14</v>
      </c>
      <c r="Q213" s="77" t="str">
        <f>IF(_xlfn.MINIFS('ord check'!C:C,'ord check'!$A:$A,'check dali wipday'!A213,'ord check'!J:J,"&lt;0")=0,"",_xlfn.MINIFS('ord check'!C:C,'ord check'!A:A,'check dali wipday'!A213,'ord check'!J:J,"&lt;0"))</f>
        <v/>
      </c>
    </row>
    <row r="214" spans="1:17" ht="14.45" customHeight="1">
      <c r="A214" s="68" t="s">
        <v>637</v>
      </c>
      <c r="B214" s="68" t="s">
        <v>5</v>
      </c>
      <c r="C214" s="68" t="s">
        <v>638</v>
      </c>
      <c r="D214" s="43">
        <f>SUMIF(fo!C:C,A214,fo!U:U)</f>
        <v>0</v>
      </c>
      <c r="E214" s="42">
        <f>SUMIF(fo!C:C,A214,fo!T:T)</f>
        <v>0</v>
      </c>
      <c r="F214" s="43">
        <f>SUMIF(fo!C:C,A214,fo!Z:Z)</f>
        <v>0</v>
      </c>
      <c r="G214" s="44">
        <f t="shared" si="20"/>
        <v>0</v>
      </c>
      <c r="H214" s="43">
        <f t="shared" si="21"/>
        <v>0</v>
      </c>
      <c r="I214" s="43">
        <f>SUMIF('dali wip-fg'!A:A,A214,'dali wip-fg'!F:F)</f>
        <v>0</v>
      </c>
      <c r="J214" s="69">
        <f>SUMIF('dali wip-fg'!A:A,C214,'dali wip-fg'!F:F)</f>
        <v>126</v>
      </c>
      <c r="K214" s="70">
        <f t="shared" si="22"/>
        <v>126</v>
      </c>
      <c r="L214" s="42" t="e">
        <f t="shared" si="23"/>
        <v>#DIV/0!</v>
      </c>
      <c r="N214" s="74" t="e">
        <f t="shared" si="25"/>
        <v>#DIV/0!</v>
      </c>
      <c r="O214" s="75">
        <f>SUMIFS(ord!$F:$F, ord!$C:$C,'check dali wipday'!A214, ord!$G:$G, "&gt;="&amp;DATE(2025,1,1), ord!$G:$G, "&lt;="&amp;$P$2)</f>
        <v>0</v>
      </c>
      <c r="P214" s="76">
        <f t="shared" si="24"/>
        <v>126</v>
      </c>
      <c r="Q214" s="77" t="str">
        <f>IF(_xlfn.MINIFS('ord check'!C:C,'ord check'!$A:$A,'check dali wipday'!A214,'ord check'!J:J,"&lt;0")=0,"",_xlfn.MINIFS('ord check'!C:C,'ord check'!A:A,'check dali wipday'!A214,'ord check'!J:J,"&lt;0"))</f>
        <v/>
      </c>
    </row>
    <row r="215" spans="1:17" ht="15" customHeight="1">
      <c r="A215" s="68" t="s">
        <v>58</v>
      </c>
      <c r="B215" s="68" t="s">
        <v>5</v>
      </c>
      <c r="C215" s="68" t="s">
        <v>639</v>
      </c>
      <c r="D215" s="43">
        <f>SUMIF(fo!C:C,A215,fo!U:U)</f>
        <v>601</v>
      </c>
      <c r="E215" s="42">
        <f>SUMIF(fo!C:C,A215,fo!T:T)</f>
        <v>601</v>
      </c>
      <c r="F215" s="43">
        <f>SUMIF(fo!C:C,A215,fo!Z:Z)</f>
        <v>0</v>
      </c>
      <c r="G215" s="44">
        <f t="shared" si="20"/>
        <v>601</v>
      </c>
      <c r="H215" s="43">
        <f t="shared" si="21"/>
        <v>30.05</v>
      </c>
      <c r="I215" s="43">
        <f>SUMIF('dali wip-fg'!A:A,A215,'dali wip-fg'!F:F)</f>
        <v>276</v>
      </c>
      <c r="J215" s="69">
        <f>SUMIF('dali wip-fg'!A:A,C215,'dali wip-fg'!F:F)</f>
        <v>92</v>
      </c>
      <c r="K215" s="70">
        <f t="shared" si="22"/>
        <v>368</v>
      </c>
      <c r="L215" s="42">
        <f t="shared" si="23"/>
        <v>12.246256239600665</v>
      </c>
      <c r="N215" s="74" t="str">
        <f t="shared" si="25"/>
        <v>อื่นๆ</v>
      </c>
      <c r="O215" s="75">
        <f>SUMIFS(ord!$F:$F, ord!$C:$C,'check dali wipday'!A215, ord!$G:$G, "&gt;="&amp;DATE(2025,1,1), ord!$G:$G, "&lt;="&amp;$P$2)</f>
        <v>130</v>
      </c>
      <c r="P215" s="76">
        <f t="shared" si="24"/>
        <v>238</v>
      </c>
      <c r="Q215" s="77" t="str">
        <f>IF(_xlfn.MINIFS('ord check'!C:C,'ord check'!$A:$A,'check dali wipday'!A215,'ord check'!J:J,"&lt;0")=0,"",_xlfn.MINIFS('ord check'!C:C,'ord check'!A:A,'check dali wipday'!A215,'ord check'!J:J,"&lt;0"))</f>
        <v/>
      </c>
    </row>
    <row r="216" spans="1:17" ht="15" customHeight="1">
      <c r="A216" s="68" t="s">
        <v>640</v>
      </c>
      <c r="B216" s="68" t="s">
        <v>5</v>
      </c>
      <c r="C216" s="68" t="s">
        <v>641</v>
      </c>
      <c r="D216" s="43">
        <f>SUMIF(fo!C:C,A216,fo!U:U)</f>
        <v>0</v>
      </c>
      <c r="E216" s="42">
        <f>SUMIF(fo!C:C,A216,fo!T:T)</f>
        <v>0</v>
      </c>
      <c r="F216" s="43">
        <f>SUMIF(fo!C:C,A216,fo!Z:Z)</f>
        <v>0</v>
      </c>
      <c r="G216" s="44">
        <f t="shared" si="20"/>
        <v>0</v>
      </c>
      <c r="H216" s="43">
        <f t="shared" si="21"/>
        <v>0</v>
      </c>
      <c r="I216" s="43">
        <f>SUMIF('dali wip-fg'!A:A,A216,'dali wip-fg'!F:F)</f>
        <v>0</v>
      </c>
      <c r="J216" s="69">
        <f>SUMIF('dali wip-fg'!A:A,C216,'dali wip-fg'!F:F)</f>
        <v>40</v>
      </c>
      <c r="K216" s="70">
        <f t="shared" si="22"/>
        <v>40</v>
      </c>
      <c r="L216" s="42" t="e">
        <f t="shared" si="23"/>
        <v>#DIV/0!</v>
      </c>
      <c r="N216" s="74" t="e">
        <f t="shared" si="25"/>
        <v>#DIV/0!</v>
      </c>
      <c r="O216" s="75">
        <f>SUMIFS(ord!$F:$F, ord!$C:$C,'check dali wipday'!A216, ord!$G:$G, "&gt;="&amp;DATE(2025,1,1), ord!$G:$G, "&lt;="&amp;$P$2)</f>
        <v>0</v>
      </c>
      <c r="P216" s="76">
        <f t="shared" si="24"/>
        <v>40</v>
      </c>
      <c r="Q216" s="77" t="str">
        <f>IF(_xlfn.MINIFS('ord check'!C:C,'ord check'!$A:$A,'check dali wipday'!A216,'ord check'!J:J,"&lt;0")=0,"",_xlfn.MINIFS('ord check'!C:C,'ord check'!A:A,'check dali wipday'!A216,'ord check'!J:J,"&lt;0"))</f>
        <v/>
      </c>
    </row>
    <row r="217" spans="1:17" ht="14.45" customHeight="1">
      <c r="A217" s="88" t="s">
        <v>59</v>
      </c>
      <c r="B217" s="68" t="s">
        <v>5</v>
      </c>
      <c r="C217" s="68" t="s">
        <v>642</v>
      </c>
      <c r="D217" s="43">
        <f>SUMIF(fo!C:C,A217,fo!U:U)</f>
        <v>43</v>
      </c>
      <c r="E217" s="42">
        <f>SUMIF(fo!C:C,A217,fo!T:T)</f>
        <v>50</v>
      </c>
      <c r="F217" s="43">
        <f>SUMIF(fo!C:C,A217,fo!Z:Z)</f>
        <v>9</v>
      </c>
      <c r="G217" s="44">
        <f t="shared" si="20"/>
        <v>59</v>
      </c>
      <c r="H217" s="43">
        <f t="shared" si="21"/>
        <v>2.95</v>
      </c>
      <c r="I217" s="43">
        <f>SUMIF('dali wip-fg'!A:A,A217,'dali wip-fg'!F:F)</f>
        <v>0</v>
      </c>
      <c r="J217" s="69">
        <f>SUMIF('dali wip-fg'!A:A,C217,'dali wip-fg'!F:F)</f>
        <v>50</v>
      </c>
      <c r="K217" s="70">
        <f t="shared" si="22"/>
        <v>50</v>
      </c>
      <c r="L217" s="42">
        <f t="shared" si="23"/>
        <v>16.949152542372879</v>
      </c>
      <c r="N217" s="74" t="str">
        <f t="shared" si="25"/>
        <v>อื่นๆ</v>
      </c>
      <c r="O217" s="75">
        <f>SUMIFS(ord!$F:$F, ord!$C:$C,'check dali wipday'!A217, ord!$G:$G, "&gt;="&amp;DATE(2025,1,1), ord!$G:$G, "&lt;="&amp;$P$2)</f>
        <v>12</v>
      </c>
      <c r="P217" s="76">
        <f t="shared" si="24"/>
        <v>38</v>
      </c>
      <c r="Q217" s="77" t="str">
        <f>IF(_xlfn.MINIFS('ord check'!C:C,'ord check'!$A:$A,'check dali wipday'!A217,'ord check'!J:J,"&lt;0")=0,"",_xlfn.MINIFS('ord check'!C:C,'ord check'!A:A,'check dali wipday'!A217,'ord check'!J:J,"&lt;0"))</f>
        <v/>
      </c>
    </row>
    <row r="218" spans="1:17" ht="14.45" customHeight="1">
      <c r="A218" s="68" t="s">
        <v>1550</v>
      </c>
      <c r="B218" s="68" t="s">
        <v>5</v>
      </c>
      <c r="C218" s="68" t="s">
        <v>642</v>
      </c>
      <c r="D218" s="43">
        <f>SUMIF(fo!C:C,A218,fo!U:U)</f>
        <v>0</v>
      </c>
      <c r="E218" s="42">
        <f>SUMIF(fo!C:C,A218,fo!T:T)</f>
        <v>0</v>
      </c>
      <c r="F218" s="43">
        <f>SUMIF(fo!C:C,A218,fo!Z:Z)</f>
        <v>0</v>
      </c>
      <c r="G218" s="44">
        <f t="shared" si="20"/>
        <v>0</v>
      </c>
      <c r="H218" s="43">
        <f t="shared" si="21"/>
        <v>0</v>
      </c>
      <c r="I218" s="43">
        <f>SUMIF('dali wip-fg'!A:A,A218,'dali wip-fg'!F:F)</f>
        <v>0</v>
      </c>
      <c r="J218" s="69">
        <f>SUMIF('dali wip-fg'!A:A,C218,'dali wip-fg'!F:F)</f>
        <v>50</v>
      </c>
      <c r="K218" s="70">
        <f t="shared" si="22"/>
        <v>50</v>
      </c>
      <c r="L218" s="42" t="e">
        <f t="shared" si="23"/>
        <v>#DIV/0!</v>
      </c>
      <c r="N218" s="74" t="e">
        <f t="shared" si="25"/>
        <v>#DIV/0!</v>
      </c>
      <c r="O218" s="75">
        <f>SUMIFS(ord!$F:$F, ord!$C:$C,'check dali wipday'!A218, ord!$G:$G, "&gt;="&amp;DATE(2025,1,1), ord!$G:$G, "&lt;="&amp;$P$2)</f>
        <v>0</v>
      </c>
      <c r="P218" s="76">
        <f t="shared" si="24"/>
        <v>50</v>
      </c>
      <c r="Q218" s="77" t="str">
        <f>IF(_xlfn.MINIFS('ord check'!C:C,'ord check'!$A:$A,'check dali wipday'!A218,'ord check'!J:J,"&lt;0")=0,"",_xlfn.MINIFS('ord check'!C:C,'ord check'!A:A,'check dali wipday'!A218,'ord check'!J:J,"&lt;0"))</f>
        <v/>
      </c>
    </row>
    <row r="219" spans="1:17" ht="14.45" customHeight="1">
      <c r="A219" s="68" t="s">
        <v>1551</v>
      </c>
      <c r="B219" s="68" t="s">
        <v>5</v>
      </c>
      <c r="C219" s="68" t="s">
        <v>2007</v>
      </c>
      <c r="D219" s="43">
        <f>SUMIF(fo!C:C,A219,fo!U:U)</f>
        <v>4</v>
      </c>
      <c r="E219" s="42">
        <f>SUMIF(fo!C:C,A219,fo!T:T)</f>
        <v>4</v>
      </c>
      <c r="F219" s="43">
        <f>SUMIF(fo!C:C,A219,fo!Z:Z)</f>
        <v>0</v>
      </c>
      <c r="G219" s="44">
        <f t="shared" si="20"/>
        <v>4</v>
      </c>
      <c r="H219" s="43">
        <f t="shared" si="21"/>
        <v>0.2</v>
      </c>
      <c r="I219" s="43">
        <f>SUMIF('dali wip-fg'!A:A,A219,'dali wip-fg'!F:F)</f>
        <v>30</v>
      </c>
      <c r="J219" s="69">
        <f>SUMIF('dali wip-fg'!A:A,C219,'dali wip-fg'!F:F)</f>
        <v>76</v>
      </c>
      <c r="K219" s="70">
        <f t="shared" si="22"/>
        <v>106</v>
      </c>
      <c r="L219" s="42">
        <f t="shared" si="23"/>
        <v>530</v>
      </c>
      <c r="N219" s="74" t="str">
        <f t="shared" si="25"/>
        <v>อื่นๆ</v>
      </c>
      <c r="O219" s="75">
        <f>SUMIFS(ord!$F:$F, ord!$C:$C,'check dali wipday'!A219, ord!$G:$G, "&gt;="&amp;DATE(2025,1,1), ord!$G:$G, "&lt;="&amp;$P$2)</f>
        <v>0</v>
      </c>
      <c r="P219" s="76">
        <f t="shared" si="24"/>
        <v>106</v>
      </c>
      <c r="Q219" s="77" t="str">
        <f>IF(_xlfn.MINIFS('ord check'!C:C,'ord check'!$A:$A,'check dali wipday'!A219,'ord check'!J:J,"&lt;0")=0,"",_xlfn.MINIFS('ord check'!C:C,'ord check'!A:A,'check dali wipday'!A219,'ord check'!J:J,"&lt;0"))</f>
        <v/>
      </c>
    </row>
    <row r="220" spans="1:17" ht="14.45" customHeight="1">
      <c r="A220" s="88" t="s">
        <v>1553</v>
      </c>
      <c r="B220" s="68" t="s">
        <v>5</v>
      </c>
      <c r="C220" s="68" t="s">
        <v>2007</v>
      </c>
      <c r="D220" s="43">
        <f>SUMIF(fo!C:C,A220,fo!U:U)</f>
        <v>0</v>
      </c>
      <c r="E220" s="42">
        <f>SUMIF(fo!C:C,A220,fo!T:T)</f>
        <v>0</v>
      </c>
      <c r="F220" s="43">
        <f>SUMIF(fo!C:C,A220,fo!Z:Z)</f>
        <v>0</v>
      </c>
      <c r="G220" s="44">
        <f t="shared" si="20"/>
        <v>0</v>
      </c>
      <c r="H220" s="43">
        <f t="shared" si="21"/>
        <v>0</v>
      </c>
      <c r="I220" s="43">
        <f>SUMIF('dali wip-fg'!A:A,A220,'dali wip-fg'!F:F)</f>
        <v>0</v>
      </c>
      <c r="J220" s="69">
        <f>SUMIF('dali wip-fg'!A:A,C220,'dali wip-fg'!F:F)</f>
        <v>76</v>
      </c>
      <c r="K220" s="70">
        <f t="shared" si="22"/>
        <v>76</v>
      </c>
      <c r="L220" s="42" t="e">
        <f t="shared" si="23"/>
        <v>#DIV/0!</v>
      </c>
      <c r="N220" s="74" t="e">
        <f t="shared" si="25"/>
        <v>#DIV/0!</v>
      </c>
      <c r="O220" s="75">
        <f>SUMIFS(ord!$F:$F, ord!$C:$C,'check dali wipday'!A220, ord!$G:$G, "&gt;="&amp;DATE(2025,1,1), ord!$G:$G, "&lt;="&amp;$P$2)</f>
        <v>0</v>
      </c>
      <c r="P220" s="76">
        <f t="shared" si="24"/>
        <v>76</v>
      </c>
      <c r="Q220" s="77" t="str">
        <f>IF(_xlfn.MINIFS('ord check'!C:C,'ord check'!$A:$A,'check dali wipday'!A220,'ord check'!J:J,"&lt;0")=0,"",_xlfn.MINIFS('ord check'!C:C,'ord check'!A:A,'check dali wipday'!A220,'ord check'!J:J,"&lt;0"))</f>
        <v/>
      </c>
    </row>
    <row r="221" spans="1:17" ht="14.45" customHeight="1">
      <c r="A221" s="68" t="s">
        <v>643</v>
      </c>
      <c r="B221" s="68" t="s">
        <v>5</v>
      </c>
      <c r="C221" s="68" t="s">
        <v>644</v>
      </c>
      <c r="D221" s="43">
        <f>SUMIF(fo!C:C,A221,fo!U:U)</f>
        <v>0</v>
      </c>
      <c r="E221" s="42">
        <f>SUMIF(fo!C:C,A221,fo!T:T)</f>
        <v>0</v>
      </c>
      <c r="F221" s="43">
        <f>SUMIF(fo!C:C,A221,fo!Z:Z)</f>
        <v>0</v>
      </c>
      <c r="G221" s="44">
        <f t="shared" si="20"/>
        <v>0</v>
      </c>
      <c r="H221" s="43">
        <f t="shared" si="21"/>
        <v>0</v>
      </c>
      <c r="I221" s="43">
        <f>SUMIF('dali wip-fg'!A:A,A221,'dali wip-fg'!F:F)</f>
        <v>0</v>
      </c>
      <c r="J221" s="69">
        <f>SUMIF('dali wip-fg'!A:A,C221,'dali wip-fg'!F:F)</f>
        <v>0</v>
      </c>
      <c r="K221" s="70">
        <f t="shared" si="22"/>
        <v>0</v>
      </c>
      <c r="L221" s="42" t="e">
        <f t="shared" si="23"/>
        <v>#DIV/0!</v>
      </c>
      <c r="N221" s="74" t="e">
        <f t="shared" si="25"/>
        <v>#DIV/0!</v>
      </c>
      <c r="O221" s="75">
        <f>SUMIFS(ord!$F:$F, ord!$C:$C,'check dali wipday'!A221, ord!$G:$G, "&gt;="&amp;DATE(2025,1,1), ord!$G:$G, "&lt;="&amp;$P$2)</f>
        <v>0</v>
      </c>
      <c r="P221" s="76">
        <f t="shared" si="24"/>
        <v>0</v>
      </c>
      <c r="Q221" s="77" t="str">
        <f>IF(_xlfn.MINIFS('ord check'!C:C,'ord check'!$A:$A,'check dali wipday'!A221,'ord check'!J:J,"&lt;0")=0,"",_xlfn.MINIFS('ord check'!C:C,'ord check'!A:A,'check dali wipday'!A221,'ord check'!J:J,"&lt;0"))</f>
        <v/>
      </c>
    </row>
    <row r="222" spans="1:17" ht="14.45" customHeight="1">
      <c r="A222" s="68" t="s">
        <v>60</v>
      </c>
      <c r="B222" s="68" t="s">
        <v>5</v>
      </c>
      <c r="C222" s="68" t="s">
        <v>645</v>
      </c>
      <c r="D222" s="43">
        <f>SUMIF(fo!C:C,A222,fo!U:U)</f>
        <v>2</v>
      </c>
      <c r="E222" s="42">
        <f>SUMIF(fo!C:C,A222,fo!T:T)</f>
        <v>22</v>
      </c>
      <c r="F222" s="43">
        <f>SUMIF(fo!C:C,A222,fo!Z:Z)</f>
        <v>30</v>
      </c>
      <c r="G222" s="44">
        <f t="shared" si="20"/>
        <v>52</v>
      </c>
      <c r="H222" s="43">
        <f t="shared" si="21"/>
        <v>2.6</v>
      </c>
      <c r="I222" s="43">
        <f>SUMIF('dali wip-fg'!A:A,A222,'dali wip-fg'!F:F)</f>
        <v>28</v>
      </c>
      <c r="J222" s="69">
        <f>SUMIF('dali wip-fg'!A:A,C222,'dali wip-fg'!F:F)</f>
        <v>133</v>
      </c>
      <c r="K222" s="70">
        <f t="shared" si="22"/>
        <v>161</v>
      </c>
      <c r="L222" s="42">
        <f t="shared" si="23"/>
        <v>61.92307692307692</v>
      </c>
      <c r="N222" s="74" t="str">
        <f t="shared" si="25"/>
        <v>อื่นๆ</v>
      </c>
      <c r="O222" s="75">
        <f>SUMIFS(ord!$F:$F, ord!$C:$C,'check dali wipday'!A222, ord!$G:$G, "&gt;="&amp;DATE(2025,1,1), ord!$G:$G, "&lt;="&amp;$P$2)</f>
        <v>0</v>
      </c>
      <c r="P222" s="76">
        <f t="shared" si="24"/>
        <v>161</v>
      </c>
      <c r="Q222" s="77" t="str">
        <f>IF(_xlfn.MINIFS('ord check'!C:C,'ord check'!$A:$A,'check dali wipday'!A222,'ord check'!J:J,"&lt;0")=0,"",_xlfn.MINIFS('ord check'!C:C,'ord check'!A:A,'check dali wipday'!A222,'ord check'!J:J,"&lt;0"))</f>
        <v/>
      </c>
    </row>
    <row r="223" spans="1:17" ht="14.45" customHeight="1">
      <c r="A223" s="68" t="s">
        <v>61</v>
      </c>
      <c r="B223" s="68" t="s">
        <v>5</v>
      </c>
      <c r="C223" s="68" t="s">
        <v>638</v>
      </c>
      <c r="D223" s="43">
        <f>SUMIF(fo!C:C,A223,fo!U:U)</f>
        <v>0</v>
      </c>
      <c r="E223" s="42">
        <f>SUMIF(fo!C:C,A223,fo!T:T)</f>
        <v>0</v>
      </c>
      <c r="F223" s="43">
        <f>SUMIF(fo!C:C,A223,fo!Z:Z)</f>
        <v>0</v>
      </c>
      <c r="G223" s="44">
        <f t="shared" si="20"/>
        <v>0</v>
      </c>
      <c r="H223" s="43">
        <f t="shared" si="21"/>
        <v>0</v>
      </c>
      <c r="I223" s="43">
        <f>SUMIF('dali wip-fg'!A:A,A223,'dali wip-fg'!F:F)</f>
        <v>5</v>
      </c>
      <c r="J223" s="69">
        <f>SUMIF('dali wip-fg'!A:A,C223,'dali wip-fg'!F:F)</f>
        <v>126</v>
      </c>
      <c r="K223" s="70">
        <f t="shared" si="22"/>
        <v>131</v>
      </c>
      <c r="L223" s="42" t="e">
        <f t="shared" si="23"/>
        <v>#DIV/0!</v>
      </c>
      <c r="N223" s="74" t="e">
        <f t="shared" si="25"/>
        <v>#DIV/0!</v>
      </c>
      <c r="O223" s="75">
        <f>SUMIFS(ord!$F:$F, ord!$C:$C,'check dali wipday'!A223, ord!$G:$G, "&gt;="&amp;DATE(2025,1,1), ord!$G:$G, "&lt;="&amp;$P$2)</f>
        <v>0</v>
      </c>
      <c r="P223" s="76">
        <f t="shared" si="24"/>
        <v>131</v>
      </c>
      <c r="Q223" s="77" t="str">
        <f>IF(_xlfn.MINIFS('ord check'!C:C,'ord check'!$A:$A,'check dali wipday'!A223,'ord check'!J:J,"&lt;0")=0,"",_xlfn.MINIFS('ord check'!C:C,'ord check'!A:A,'check dali wipday'!A223,'ord check'!J:J,"&lt;0"))</f>
        <v/>
      </c>
    </row>
    <row r="224" spans="1:17" ht="14.45" customHeight="1">
      <c r="A224" s="68" t="s">
        <v>62</v>
      </c>
      <c r="B224" s="68" t="s">
        <v>5</v>
      </c>
      <c r="C224" s="68" t="s">
        <v>642</v>
      </c>
      <c r="D224" s="43">
        <f>SUMIF(fo!C:C,A224,fo!U:U)</f>
        <v>0</v>
      </c>
      <c r="E224" s="42">
        <f>SUMIF(fo!C:C,A224,fo!T:T)</f>
        <v>0</v>
      </c>
      <c r="F224" s="43">
        <f>SUMIF(fo!C:C,A224,fo!Z:Z)</f>
        <v>0</v>
      </c>
      <c r="G224" s="44">
        <f t="shared" si="20"/>
        <v>0</v>
      </c>
      <c r="H224" s="43">
        <f t="shared" si="21"/>
        <v>0</v>
      </c>
      <c r="I224" s="43">
        <f>SUMIF('dali wip-fg'!A:A,A224,'dali wip-fg'!F:F)</f>
        <v>1</v>
      </c>
      <c r="J224" s="69">
        <f>SUMIF('dali wip-fg'!A:A,C224,'dali wip-fg'!F:F)</f>
        <v>50</v>
      </c>
      <c r="K224" s="70">
        <f t="shared" si="22"/>
        <v>51</v>
      </c>
      <c r="L224" s="42" t="e">
        <f t="shared" si="23"/>
        <v>#DIV/0!</v>
      </c>
      <c r="N224" s="74" t="e">
        <f t="shared" si="25"/>
        <v>#DIV/0!</v>
      </c>
      <c r="O224" s="75">
        <f>SUMIFS(ord!$F:$F, ord!$C:$C,'check dali wipday'!A224, ord!$G:$G, "&gt;="&amp;DATE(2025,1,1), ord!$G:$G, "&lt;="&amp;$P$2)</f>
        <v>0</v>
      </c>
      <c r="P224" s="76">
        <f t="shared" si="24"/>
        <v>51</v>
      </c>
      <c r="Q224" s="77" t="str">
        <f>IF(_xlfn.MINIFS('ord check'!C:C,'ord check'!$A:$A,'check dali wipday'!A224,'ord check'!J:J,"&lt;0")=0,"",_xlfn.MINIFS('ord check'!C:C,'ord check'!A:A,'check dali wipday'!A224,'ord check'!J:J,"&lt;0"))</f>
        <v/>
      </c>
    </row>
    <row r="225" spans="1:17" ht="14.45" customHeight="1">
      <c r="A225" s="68" t="s">
        <v>63</v>
      </c>
      <c r="B225" s="68" t="s">
        <v>5</v>
      </c>
      <c r="C225" s="68" t="s">
        <v>2007</v>
      </c>
      <c r="D225" s="43">
        <f>SUMIF(fo!C:C,A225,fo!U:U)</f>
        <v>0</v>
      </c>
      <c r="E225" s="42">
        <f>SUMIF(fo!C:C,A225,fo!T:T)</f>
        <v>0</v>
      </c>
      <c r="F225" s="43">
        <f>SUMIF(fo!C:C,A225,fo!Z:Z)</f>
        <v>0</v>
      </c>
      <c r="G225" s="44">
        <f t="shared" si="20"/>
        <v>0</v>
      </c>
      <c r="H225" s="43">
        <f t="shared" si="21"/>
        <v>0</v>
      </c>
      <c r="I225" s="43">
        <f>SUMIF('dali wip-fg'!A:A,A225,'dali wip-fg'!F:F)</f>
        <v>9</v>
      </c>
      <c r="J225" s="69">
        <f>SUMIF('dali wip-fg'!A:A,C225,'dali wip-fg'!F:F)</f>
        <v>76</v>
      </c>
      <c r="K225" s="70">
        <f t="shared" si="22"/>
        <v>85</v>
      </c>
      <c r="L225" s="42" t="e">
        <f t="shared" si="23"/>
        <v>#DIV/0!</v>
      </c>
      <c r="N225" s="74" t="e">
        <f t="shared" si="25"/>
        <v>#DIV/0!</v>
      </c>
      <c r="O225" s="75">
        <f>SUMIFS(ord!$F:$F, ord!$C:$C,'check dali wipday'!A225, ord!$G:$G, "&gt;="&amp;DATE(2025,1,1), ord!$G:$G, "&lt;="&amp;$P$2)</f>
        <v>0</v>
      </c>
      <c r="P225" s="76">
        <f t="shared" si="24"/>
        <v>85</v>
      </c>
      <c r="Q225" s="77" t="str">
        <f>IF(_xlfn.MINIFS('ord check'!C:C,'ord check'!$A:$A,'check dali wipday'!A225,'ord check'!J:J,"&lt;0")=0,"",_xlfn.MINIFS('ord check'!C:C,'ord check'!A:A,'check dali wipday'!A225,'ord check'!J:J,"&lt;0"))</f>
        <v/>
      </c>
    </row>
    <row r="226" spans="1:17" ht="14.45" customHeight="1">
      <c r="A226" s="68" t="s">
        <v>381</v>
      </c>
      <c r="B226" s="68" t="s">
        <v>5</v>
      </c>
      <c r="C226" s="68" t="s">
        <v>1304</v>
      </c>
      <c r="D226" s="43">
        <f>SUMIF(fo!C:C,A226,fo!U:U)</f>
        <v>0</v>
      </c>
      <c r="E226" s="42">
        <f>SUMIF(fo!C:C,A226,fo!T:T)</f>
        <v>0</v>
      </c>
      <c r="F226" s="43">
        <f>SUMIF(fo!C:C,A226,fo!Z:Z)</f>
        <v>0</v>
      </c>
      <c r="G226" s="44">
        <f t="shared" si="20"/>
        <v>0</v>
      </c>
      <c r="H226" s="43">
        <f t="shared" si="21"/>
        <v>0</v>
      </c>
      <c r="I226" s="43">
        <f>SUMIF('dali wip-fg'!A:A,A226,'dali wip-fg'!F:F)</f>
        <v>0</v>
      </c>
      <c r="J226" s="69">
        <f>SUMIF('dali wip-fg'!A:A,C226,'dali wip-fg'!F:F)</f>
        <v>23</v>
      </c>
      <c r="K226" s="70">
        <f t="shared" si="22"/>
        <v>23</v>
      </c>
      <c r="L226" s="42" t="e">
        <f t="shared" si="23"/>
        <v>#DIV/0!</v>
      </c>
      <c r="N226" s="74" t="e">
        <f t="shared" si="25"/>
        <v>#DIV/0!</v>
      </c>
      <c r="O226" s="75">
        <f>SUMIFS(ord!$F:$F, ord!$C:$C,'check dali wipday'!A226, ord!$G:$G, "&gt;="&amp;DATE(2025,1,1), ord!$G:$G, "&lt;="&amp;$P$2)</f>
        <v>0</v>
      </c>
      <c r="P226" s="76">
        <f t="shared" si="24"/>
        <v>23</v>
      </c>
      <c r="Q226" s="77" t="str">
        <f>IF(_xlfn.MINIFS('ord check'!C:C,'ord check'!$A:$A,'check dali wipday'!A226,'ord check'!J:J,"&lt;0")=0,"",_xlfn.MINIFS('ord check'!C:C,'ord check'!A:A,'check dali wipday'!A226,'ord check'!J:J,"&lt;0"))</f>
        <v/>
      </c>
    </row>
    <row r="227" spans="1:17" ht="14.45" customHeight="1">
      <c r="A227" s="68" t="s">
        <v>381</v>
      </c>
      <c r="B227" s="68" t="s">
        <v>5</v>
      </c>
      <c r="C227" s="68" t="s">
        <v>1305</v>
      </c>
      <c r="D227" s="43">
        <f>SUMIF(fo!C:C,A227,fo!U:U)</f>
        <v>0</v>
      </c>
      <c r="E227" s="42">
        <f>SUMIF(fo!C:C,A227,fo!T:T)</f>
        <v>0</v>
      </c>
      <c r="F227" s="43">
        <f>SUMIF(fo!C:C,A227,fo!Z:Z)</f>
        <v>0</v>
      </c>
      <c r="G227" s="44">
        <f t="shared" si="20"/>
        <v>0</v>
      </c>
      <c r="H227" s="43">
        <f t="shared" si="21"/>
        <v>0</v>
      </c>
      <c r="I227" s="43">
        <f>SUMIF('dali wip-fg'!A:A,A227,'dali wip-fg'!F:F)</f>
        <v>0</v>
      </c>
      <c r="J227" s="69">
        <f>SUMIF('dali wip-fg'!A:A,C227,'dali wip-fg'!F:F)</f>
        <v>11</v>
      </c>
      <c r="K227" s="70">
        <f t="shared" si="22"/>
        <v>11</v>
      </c>
      <c r="L227" s="42" t="e">
        <f t="shared" si="23"/>
        <v>#DIV/0!</v>
      </c>
      <c r="N227" s="74" t="e">
        <f t="shared" si="25"/>
        <v>#DIV/0!</v>
      </c>
      <c r="O227" s="75">
        <f>SUMIFS(ord!$F:$F, ord!$C:$C,'check dali wipday'!A227, ord!$G:$G, "&gt;="&amp;DATE(2025,1,1), ord!$G:$G, "&lt;="&amp;$P$2)</f>
        <v>0</v>
      </c>
      <c r="P227" s="76">
        <f t="shared" si="24"/>
        <v>11</v>
      </c>
      <c r="Q227" s="77" t="str">
        <f>IF(_xlfn.MINIFS('ord check'!C:C,'ord check'!$A:$A,'check dali wipday'!A227,'ord check'!J:J,"&lt;0")=0,"",_xlfn.MINIFS('ord check'!C:C,'ord check'!A:A,'check dali wipday'!A227,'ord check'!J:J,"&lt;0"))</f>
        <v/>
      </c>
    </row>
    <row r="228" spans="1:17" ht="14.45" customHeight="1">
      <c r="A228" s="91" t="s">
        <v>1554</v>
      </c>
      <c r="B228" s="68" t="s">
        <v>5</v>
      </c>
      <c r="C228" s="68" t="s">
        <v>1307</v>
      </c>
      <c r="D228" s="43">
        <f>SUMIF(fo!C:C,A228,fo!U:U)</f>
        <v>0</v>
      </c>
      <c r="E228" s="42">
        <f>SUMIF(fo!C:C,A228,fo!T:T)</f>
        <v>0</v>
      </c>
      <c r="F228" s="43">
        <f>SUMIF(fo!C:C,A228,fo!Z:Z)</f>
        <v>0</v>
      </c>
      <c r="G228" s="44">
        <f t="shared" si="20"/>
        <v>0</v>
      </c>
      <c r="H228" s="43">
        <f t="shared" si="21"/>
        <v>0</v>
      </c>
      <c r="I228" s="43">
        <f>SUMIF('dali wip-fg'!A:A,A228,'dali wip-fg'!F:F)</f>
        <v>0</v>
      </c>
      <c r="J228" s="69">
        <f>SUMIF('dali wip-fg'!A:A,C228,'dali wip-fg'!F:F)</f>
        <v>45</v>
      </c>
      <c r="K228" s="70">
        <f t="shared" si="22"/>
        <v>45</v>
      </c>
      <c r="L228" s="42" t="e">
        <f t="shared" si="23"/>
        <v>#DIV/0!</v>
      </c>
      <c r="M228" s="49"/>
      <c r="N228" s="74" t="e">
        <f t="shared" si="25"/>
        <v>#DIV/0!</v>
      </c>
      <c r="O228" s="75">
        <f>SUMIFS(ord!$F:$F, ord!$C:$C,'check dali wipday'!A228, ord!$G:$G, "&gt;="&amp;DATE(2025,1,1), ord!$G:$G, "&lt;="&amp;$P$2)</f>
        <v>0</v>
      </c>
      <c r="P228" s="76">
        <f t="shared" si="24"/>
        <v>45</v>
      </c>
      <c r="Q228" s="77" t="str">
        <f>IF(_xlfn.MINIFS('ord check'!C:C,'ord check'!$A:$A,'check dali wipday'!A228,'ord check'!J:J,"&lt;0")=0,"",_xlfn.MINIFS('ord check'!C:C,'ord check'!A:A,'check dali wipday'!A228,'ord check'!J:J,"&lt;0"))</f>
        <v/>
      </c>
    </row>
    <row r="229" spans="1:17" ht="14.45" customHeight="1">
      <c r="A229" s="91" t="s">
        <v>1554</v>
      </c>
      <c r="B229" s="68" t="s">
        <v>5</v>
      </c>
      <c r="C229" s="68" t="s">
        <v>1308</v>
      </c>
      <c r="D229" s="43">
        <f>SUMIF(fo!C:C,A229,fo!U:U)</f>
        <v>0</v>
      </c>
      <c r="E229" s="42">
        <f>SUMIF(fo!C:C,A229,fo!T:T)</f>
        <v>0</v>
      </c>
      <c r="F229" s="43">
        <f>SUMIF(fo!C:C,A229,fo!Z:Z)</f>
        <v>0</v>
      </c>
      <c r="G229" s="44">
        <f t="shared" si="20"/>
        <v>0</v>
      </c>
      <c r="H229" s="43">
        <f t="shared" si="21"/>
        <v>0</v>
      </c>
      <c r="I229" s="43">
        <f>SUMIF('dali wip-fg'!A:A,A229,'dali wip-fg'!F:F)</f>
        <v>0</v>
      </c>
      <c r="J229" s="69">
        <f>SUMIF('dali wip-fg'!A:A,C229,'dali wip-fg'!F:F)</f>
        <v>339</v>
      </c>
      <c r="K229" s="70">
        <f t="shared" si="22"/>
        <v>339</v>
      </c>
      <c r="L229" s="42" t="e">
        <f t="shared" si="23"/>
        <v>#DIV/0!</v>
      </c>
      <c r="M229" s="49"/>
      <c r="N229" s="74" t="e">
        <f t="shared" si="25"/>
        <v>#DIV/0!</v>
      </c>
      <c r="O229" s="75">
        <f>SUMIFS(ord!$F:$F, ord!$C:$C,'check dali wipday'!A229, ord!$G:$G, "&gt;="&amp;DATE(2025,1,1), ord!$G:$G, "&lt;="&amp;$P$2)</f>
        <v>0</v>
      </c>
      <c r="P229" s="76">
        <f t="shared" si="24"/>
        <v>339</v>
      </c>
      <c r="Q229" s="77" t="str">
        <f>IF(_xlfn.MINIFS('ord check'!C:C,'ord check'!$A:$A,'check dali wipday'!A229,'ord check'!J:J,"&lt;0")=0,"",_xlfn.MINIFS('ord check'!C:C,'ord check'!A:A,'check dali wipday'!A229,'ord check'!J:J,"&lt;0"))</f>
        <v/>
      </c>
    </row>
    <row r="230" spans="1:17" ht="14.45" customHeight="1">
      <c r="A230" s="68" t="s">
        <v>64</v>
      </c>
      <c r="B230" s="68" t="s">
        <v>5</v>
      </c>
      <c r="C230" s="68" t="s">
        <v>2007</v>
      </c>
      <c r="D230" s="43">
        <f>SUMIF(fo!C:C,A230,fo!U:U)</f>
        <v>0</v>
      </c>
      <c r="E230" s="42">
        <f>SUMIF(fo!C:C,A230,fo!T:T)</f>
        <v>0</v>
      </c>
      <c r="F230" s="43">
        <f>SUMIF(fo!C:C,A230,fo!Z:Z)</f>
        <v>0</v>
      </c>
      <c r="G230" s="44">
        <f t="shared" si="20"/>
        <v>0</v>
      </c>
      <c r="H230" s="43">
        <f t="shared" si="21"/>
        <v>0</v>
      </c>
      <c r="I230" s="43">
        <f>SUMIF('dali wip-fg'!A:A,A230,'dali wip-fg'!F:F)</f>
        <v>5</v>
      </c>
      <c r="J230" s="69">
        <f>SUMIF('dali wip-fg'!A:A,C230,'dali wip-fg'!F:F)</f>
        <v>76</v>
      </c>
      <c r="K230" s="70">
        <f t="shared" si="22"/>
        <v>81</v>
      </c>
      <c r="L230" s="42" t="e">
        <f t="shared" si="23"/>
        <v>#DIV/0!</v>
      </c>
      <c r="N230" s="74" t="e">
        <f t="shared" si="25"/>
        <v>#DIV/0!</v>
      </c>
      <c r="O230" s="75">
        <f>SUMIFS(ord!$F:$F, ord!$C:$C,'check dali wipday'!A230, ord!$G:$G, "&gt;="&amp;DATE(2025,1,1), ord!$G:$G, "&lt;="&amp;$P$2)</f>
        <v>0</v>
      </c>
      <c r="P230" s="76">
        <f t="shared" si="24"/>
        <v>81</v>
      </c>
      <c r="Q230" s="77" t="str">
        <f>IF(_xlfn.MINIFS('ord check'!C:C,'ord check'!$A:$A,'check dali wipday'!A230,'ord check'!J:J,"&lt;0")=0,"",_xlfn.MINIFS('ord check'!C:C,'ord check'!A:A,'check dali wipday'!A230,'ord check'!J:J,"&lt;0"))</f>
        <v/>
      </c>
    </row>
    <row r="231" spans="1:17" ht="14.45" customHeight="1">
      <c r="A231" s="68" t="s">
        <v>65</v>
      </c>
      <c r="B231" s="68" t="s">
        <v>5</v>
      </c>
      <c r="C231" s="68" t="s">
        <v>646</v>
      </c>
      <c r="D231" s="43">
        <f>SUMIF(fo!C:C,A231,fo!U:U)</f>
        <v>19</v>
      </c>
      <c r="E231" s="42">
        <f>SUMIF(fo!C:C,A231,fo!T:T)</f>
        <v>812</v>
      </c>
      <c r="F231" s="43">
        <f>SUMIF(fo!C:C,A231,fo!Z:Z)</f>
        <v>290</v>
      </c>
      <c r="G231" s="44">
        <f t="shared" si="20"/>
        <v>1102</v>
      </c>
      <c r="H231" s="43">
        <f t="shared" si="21"/>
        <v>55.1</v>
      </c>
      <c r="I231" s="43">
        <f>SUMIF('dali wip-fg'!A:A,A231,'dali wip-fg'!F:F)</f>
        <v>149</v>
      </c>
      <c r="J231" s="69">
        <f>SUMIF('dali wip-fg'!A:A,C231,'dali wip-fg'!F:F)</f>
        <v>299</v>
      </c>
      <c r="K231" s="70">
        <f t="shared" si="22"/>
        <v>448</v>
      </c>
      <c r="L231" s="42">
        <f t="shared" si="23"/>
        <v>8.1306715063520869</v>
      </c>
      <c r="N231" s="74" t="str">
        <f t="shared" si="25"/>
        <v>เหลือง</v>
      </c>
      <c r="O231" s="75">
        <f>SUMIFS(ord!$F:$F, ord!$C:$C,'check dali wipday'!A231, ord!$G:$G, "&gt;="&amp;DATE(2025,1,1), ord!$G:$G, "&lt;="&amp;$P$2)</f>
        <v>312</v>
      </c>
      <c r="P231" s="76">
        <f t="shared" si="24"/>
        <v>136</v>
      </c>
      <c r="Q231" s="77" t="str">
        <f>IF(_xlfn.MINIFS('ord check'!C:C,'ord check'!$A:$A,'check dali wipday'!A231,'ord check'!J:J,"&lt;0")=0,"",_xlfn.MINIFS('ord check'!C:C,'ord check'!A:A,'check dali wipday'!A231,'ord check'!J:J,"&lt;0"))</f>
        <v/>
      </c>
    </row>
    <row r="232" spans="1:17" ht="14.45" customHeight="1">
      <c r="A232" s="68" t="s">
        <v>1555</v>
      </c>
      <c r="B232" s="68" t="s">
        <v>5</v>
      </c>
      <c r="C232" s="68" t="s">
        <v>2008</v>
      </c>
      <c r="D232" s="43">
        <f>SUMIF(fo!C:C,A232,fo!U:U)</f>
        <v>0</v>
      </c>
      <c r="E232" s="42">
        <f>SUMIF(fo!C:C,A232,fo!T:T)</f>
        <v>0</v>
      </c>
      <c r="F232" s="43">
        <f>SUMIF(fo!C:C,A232,fo!Z:Z)</f>
        <v>0</v>
      </c>
      <c r="G232" s="44">
        <f t="shared" si="20"/>
        <v>0</v>
      </c>
      <c r="H232" s="43">
        <f t="shared" si="21"/>
        <v>0</v>
      </c>
      <c r="I232" s="43">
        <f>SUMIF('dali wip-fg'!A:A,A232,'dali wip-fg'!F:F)</f>
        <v>0</v>
      </c>
      <c r="J232" s="69">
        <f>SUMIF('dali wip-fg'!A:A,C232,'dali wip-fg'!F:F)</f>
        <v>0</v>
      </c>
      <c r="K232" s="70">
        <f t="shared" si="22"/>
        <v>0</v>
      </c>
      <c r="L232" s="42" t="e">
        <f t="shared" si="23"/>
        <v>#DIV/0!</v>
      </c>
      <c r="N232" s="74" t="e">
        <f t="shared" si="25"/>
        <v>#DIV/0!</v>
      </c>
      <c r="O232" s="75">
        <f>SUMIFS(ord!$F:$F, ord!$C:$C,'check dali wipday'!A232, ord!$G:$G, "&gt;="&amp;DATE(2025,1,1), ord!$G:$G, "&lt;="&amp;$P$2)</f>
        <v>0</v>
      </c>
      <c r="P232" s="76">
        <f t="shared" si="24"/>
        <v>0</v>
      </c>
      <c r="Q232" s="77" t="str">
        <f>IF(_xlfn.MINIFS('ord check'!C:C,'ord check'!$A:$A,'check dali wipday'!A232,'ord check'!J:J,"&lt;0")=0,"",_xlfn.MINIFS('ord check'!C:C,'ord check'!A:A,'check dali wipday'!A232,'ord check'!J:J,"&lt;0"))</f>
        <v/>
      </c>
    </row>
    <row r="233" spans="1:17" ht="14.45" customHeight="1">
      <c r="A233" s="88" t="s">
        <v>66</v>
      </c>
      <c r="B233" s="68" t="s">
        <v>5</v>
      </c>
      <c r="C233" s="68" t="s">
        <v>647</v>
      </c>
      <c r="D233" s="43">
        <f>SUMIF(fo!C:C,A233,fo!U:U)</f>
        <v>6</v>
      </c>
      <c r="E233" s="42">
        <f>SUMIF(fo!C:C,A233,fo!T:T)</f>
        <v>1760</v>
      </c>
      <c r="F233" s="43">
        <f>SUMIF(fo!C:C,A233,fo!Z:Z)</f>
        <v>576</v>
      </c>
      <c r="G233" s="44">
        <f t="shared" si="20"/>
        <v>2336</v>
      </c>
      <c r="H233" s="43">
        <f t="shared" si="21"/>
        <v>116.8</v>
      </c>
      <c r="I233" s="43">
        <f>SUMIF('dali wip-fg'!A:A,A233,'dali wip-fg'!F:F)</f>
        <v>40</v>
      </c>
      <c r="J233" s="69">
        <f>SUMIF('dali wip-fg'!A:A,C233,'dali wip-fg'!F:F)</f>
        <v>1749</v>
      </c>
      <c r="K233" s="70">
        <f t="shared" si="22"/>
        <v>1789</v>
      </c>
      <c r="L233" s="42">
        <f t="shared" si="23"/>
        <v>15.316780821917808</v>
      </c>
      <c r="N233" s="74" t="str">
        <f t="shared" si="25"/>
        <v>อื่นๆ</v>
      </c>
      <c r="O233" s="75">
        <f>SUMIFS(ord!$F:$F, ord!$C:$C,'check dali wipday'!A233, ord!$G:$G, "&gt;="&amp;DATE(2025,1,1), ord!$G:$G, "&lt;="&amp;$P$2)</f>
        <v>446</v>
      </c>
      <c r="P233" s="76">
        <f t="shared" si="24"/>
        <v>1343</v>
      </c>
      <c r="Q233" s="77" t="str">
        <f>IF(_xlfn.MINIFS('ord check'!C:C,'ord check'!$A:$A,'check dali wipday'!A233,'ord check'!J:J,"&lt;0")=0,"",_xlfn.MINIFS('ord check'!C:C,'ord check'!A:A,'check dali wipday'!A233,'ord check'!J:J,"&lt;0"))</f>
        <v/>
      </c>
    </row>
    <row r="234" spans="1:17" ht="14.45" customHeight="1">
      <c r="A234" s="68" t="s">
        <v>308</v>
      </c>
      <c r="B234" s="68" t="s">
        <v>5</v>
      </c>
      <c r="C234" s="68" t="s">
        <v>648</v>
      </c>
      <c r="D234" s="43">
        <f>SUMIF(fo!C:C,A234,fo!U:U)</f>
        <v>0</v>
      </c>
      <c r="E234" s="42">
        <f>SUMIF(fo!C:C,A234,fo!T:T)</f>
        <v>0</v>
      </c>
      <c r="F234" s="43">
        <f>SUMIF(fo!C:C,A234,fo!Z:Z)</f>
        <v>0</v>
      </c>
      <c r="G234" s="44">
        <f t="shared" si="20"/>
        <v>0</v>
      </c>
      <c r="H234" s="43">
        <f t="shared" si="21"/>
        <v>0</v>
      </c>
      <c r="I234" s="43">
        <f>SUMIF('dali wip-fg'!A:A,A234,'dali wip-fg'!F:F)</f>
        <v>99</v>
      </c>
      <c r="J234" s="69">
        <f>SUMIF('dali wip-fg'!A:A,C234,'dali wip-fg'!F:F)</f>
        <v>326</v>
      </c>
      <c r="K234" s="70">
        <f t="shared" si="22"/>
        <v>425</v>
      </c>
      <c r="L234" s="42" t="e">
        <f t="shared" si="23"/>
        <v>#DIV/0!</v>
      </c>
      <c r="N234" s="74" t="e">
        <f t="shared" si="25"/>
        <v>#DIV/0!</v>
      </c>
      <c r="O234" s="75">
        <f>SUMIFS(ord!$F:$F, ord!$C:$C,'check dali wipday'!A234, ord!$G:$G, "&gt;="&amp;DATE(2025,1,1), ord!$G:$G, "&lt;="&amp;$P$2)</f>
        <v>0</v>
      </c>
      <c r="P234" s="76">
        <f t="shared" si="24"/>
        <v>425</v>
      </c>
      <c r="Q234" s="77" t="str">
        <f>IF(_xlfn.MINIFS('ord check'!C:C,'ord check'!$A:$A,'check dali wipday'!A234,'ord check'!J:J,"&lt;0")=0,"",_xlfn.MINIFS('ord check'!C:C,'ord check'!A:A,'check dali wipday'!A234,'ord check'!J:J,"&lt;0"))</f>
        <v/>
      </c>
    </row>
    <row r="235" spans="1:17" ht="14.45" customHeight="1">
      <c r="A235" s="68" t="s">
        <v>1556</v>
      </c>
      <c r="B235" s="68" t="s">
        <v>24</v>
      </c>
      <c r="C235" s="68" t="s">
        <v>2009</v>
      </c>
      <c r="D235" s="43">
        <f>SUMIF(fo!C:C,A235,fo!U:U)</f>
        <v>0</v>
      </c>
      <c r="E235" s="42">
        <f>SUMIF(fo!C:C,A235,fo!T:T)</f>
        <v>0</v>
      </c>
      <c r="F235" s="43">
        <f>SUMIF(fo!C:C,A235,fo!Z:Z)</f>
        <v>0</v>
      </c>
      <c r="G235" s="44">
        <f t="shared" si="20"/>
        <v>0</v>
      </c>
      <c r="H235" s="43">
        <f t="shared" si="21"/>
        <v>0</v>
      </c>
      <c r="I235" s="43">
        <f>SUMIF('dali wip-fg'!A:A,A235,'dali wip-fg'!F:F)</f>
        <v>0</v>
      </c>
      <c r="J235" s="69">
        <f>SUMIF('dali wip-fg'!A:A,C235,'dali wip-fg'!F:F)</f>
        <v>0</v>
      </c>
      <c r="K235" s="70">
        <f t="shared" si="22"/>
        <v>0</v>
      </c>
      <c r="L235" s="42" t="e">
        <f t="shared" si="23"/>
        <v>#DIV/0!</v>
      </c>
      <c r="N235" s="74" t="e">
        <f t="shared" si="25"/>
        <v>#DIV/0!</v>
      </c>
      <c r="O235" s="75">
        <f>SUMIFS(ord!$F:$F, ord!$C:$C,'check dali wipday'!A235, ord!$G:$G, "&gt;="&amp;DATE(2025,1,1), ord!$G:$G, "&lt;="&amp;$P$2)</f>
        <v>0</v>
      </c>
      <c r="P235" s="76">
        <f t="shared" si="24"/>
        <v>0</v>
      </c>
      <c r="Q235" s="77" t="str">
        <f>IF(_xlfn.MINIFS('ord check'!C:C,'ord check'!$A:$A,'check dali wipday'!A235,'ord check'!J:J,"&lt;0")=0,"",_xlfn.MINIFS('ord check'!C:C,'ord check'!A:A,'check dali wipday'!A235,'ord check'!J:J,"&lt;0"))</f>
        <v/>
      </c>
    </row>
    <row r="236" spans="1:17" ht="14.45" customHeight="1">
      <c r="A236" s="68" t="s">
        <v>1557</v>
      </c>
      <c r="B236" s="68" t="s">
        <v>24</v>
      </c>
      <c r="C236" s="68" t="s">
        <v>2010</v>
      </c>
      <c r="D236" s="43">
        <f>SUMIF(fo!C:C,A236,fo!U:U)</f>
        <v>0</v>
      </c>
      <c r="E236" s="42">
        <f>SUMIF(fo!C:C,A236,fo!T:T)</f>
        <v>0</v>
      </c>
      <c r="F236" s="43">
        <f>SUMIF(fo!C:C,A236,fo!Z:Z)</f>
        <v>0</v>
      </c>
      <c r="G236" s="44">
        <f t="shared" si="20"/>
        <v>0</v>
      </c>
      <c r="H236" s="43">
        <f t="shared" si="21"/>
        <v>0</v>
      </c>
      <c r="I236" s="43">
        <f>SUMIF('dali wip-fg'!A:A,A236,'dali wip-fg'!F:F)</f>
        <v>0</v>
      </c>
      <c r="J236" s="69">
        <f>SUMIF('dali wip-fg'!A:A,C236,'dali wip-fg'!F:F)</f>
        <v>0</v>
      </c>
      <c r="K236" s="70">
        <f t="shared" si="22"/>
        <v>0</v>
      </c>
      <c r="L236" s="42" t="e">
        <f t="shared" si="23"/>
        <v>#DIV/0!</v>
      </c>
      <c r="N236" s="74" t="e">
        <f t="shared" si="25"/>
        <v>#DIV/0!</v>
      </c>
      <c r="O236" s="75">
        <f>SUMIFS(ord!$F:$F, ord!$C:$C,'check dali wipday'!A236, ord!$G:$G, "&gt;="&amp;DATE(2025,1,1), ord!$G:$G, "&lt;="&amp;$P$2)</f>
        <v>0</v>
      </c>
      <c r="P236" s="76">
        <f t="shared" si="24"/>
        <v>0</v>
      </c>
      <c r="Q236" s="77" t="str">
        <f>IF(_xlfn.MINIFS('ord check'!C:C,'ord check'!$A:$A,'check dali wipday'!A236,'ord check'!J:J,"&lt;0")=0,"",_xlfn.MINIFS('ord check'!C:C,'ord check'!A:A,'check dali wipday'!A236,'ord check'!J:J,"&lt;0"))</f>
        <v/>
      </c>
    </row>
    <row r="237" spans="1:17" ht="14.45" customHeight="1">
      <c r="A237" s="68" t="s">
        <v>1558</v>
      </c>
      <c r="B237" s="68" t="s">
        <v>24</v>
      </c>
      <c r="C237" s="68" t="s">
        <v>2011</v>
      </c>
      <c r="D237" s="43">
        <f>SUMIF(fo!C:C,A237,fo!U:U)</f>
        <v>0</v>
      </c>
      <c r="E237" s="42">
        <f>SUMIF(fo!C:C,A237,fo!T:T)</f>
        <v>0</v>
      </c>
      <c r="F237" s="43">
        <f>SUMIF(fo!C:C,A237,fo!Z:Z)</f>
        <v>0</v>
      </c>
      <c r="G237" s="44">
        <f t="shared" si="20"/>
        <v>0</v>
      </c>
      <c r="H237" s="43">
        <f t="shared" si="21"/>
        <v>0</v>
      </c>
      <c r="I237" s="43">
        <f>SUMIF('dali wip-fg'!A:A,A237,'dali wip-fg'!F:F)</f>
        <v>0</v>
      </c>
      <c r="J237" s="69">
        <f>SUMIF('dali wip-fg'!A:A,C237,'dali wip-fg'!F:F)</f>
        <v>0</v>
      </c>
      <c r="K237" s="70">
        <f t="shared" si="22"/>
        <v>0</v>
      </c>
      <c r="L237" s="42" t="e">
        <f t="shared" si="23"/>
        <v>#DIV/0!</v>
      </c>
      <c r="N237" s="74" t="e">
        <f t="shared" si="25"/>
        <v>#DIV/0!</v>
      </c>
      <c r="O237" s="75">
        <f>SUMIFS(ord!$F:$F, ord!$C:$C,'check dali wipday'!A237, ord!$G:$G, "&gt;="&amp;DATE(2025,1,1), ord!$G:$G, "&lt;="&amp;$P$2)</f>
        <v>0</v>
      </c>
      <c r="P237" s="76">
        <f t="shared" si="24"/>
        <v>0</v>
      </c>
      <c r="Q237" s="77" t="str">
        <f>IF(_xlfn.MINIFS('ord check'!C:C,'ord check'!$A:$A,'check dali wipday'!A237,'ord check'!J:J,"&lt;0")=0,"",_xlfn.MINIFS('ord check'!C:C,'ord check'!A:A,'check dali wipday'!A237,'ord check'!J:J,"&lt;0"))</f>
        <v/>
      </c>
    </row>
    <row r="238" spans="1:17" ht="14.45" customHeight="1">
      <c r="A238" s="68" t="s">
        <v>42</v>
      </c>
      <c r="B238" s="68" t="s">
        <v>24</v>
      </c>
      <c r="C238" s="68" t="s">
        <v>649</v>
      </c>
      <c r="D238" s="43">
        <f>SUMIF(fo!C:C,A238,fo!U:U)</f>
        <v>48</v>
      </c>
      <c r="E238" s="42">
        <f>SUMIF(fo!C:C,A238,fo!T:T)</f>
        <v>288</v>
      </c>
      <c r="F238" s="43">
        <f>SUMIF(fo!C:C,A238,fo!Z:Z)</f>
        <v>72</v>
      </c>
      <c r="G238" s="44">
        <f t="shared" si="20"/>
        <v>360</v>
      </c>
      <c r="H238" s="43">
        <f t="shared" si="21"/>
        <v>18</v>
      </c>
      <c r="I238" s="43">
        <f>SUMIF('dali wip-fg'!A:A,A238,'dali wip-fg'!F:F)</f>
        <v>57</v>
      </c>
      <c r="J238" s="69">
        <f>SUMIF('dali wip-fg'!A:A,C238,'dali wip-fg'!F:F)</f>
        <v>61</v>
      </c>
      <c r="K238" s="70">
        <f t="shared" si="22"/>
        <v>118</v>
      </c>
      <c r="L238" s="42">
        <f t="shared" si="23"/>
        <v>6.5555555555555554</v>
      </c>
      <c r="N238" s="74" t="str">
        <f t="shared" si="25"/>
        <v>อื่นๆ</v>
      </c>
      <c r="O238" s="75">
        <f>SUMIFS(ord!$F:$F, ord!$C:$C,'check dali wipday'!A238, ord!$G:$G, "&gt;="&amp;DATE(2025,1,1), ord!$G:$G, "&lt;="&amp;$P$2)</f>
        <v>96</v>
      </c>
      <c r="P238" s="76">
        <f t="shared" si="24"/>
        <v>22</v>
      </c>
      <c r="Q238" s="77" t="str">
        <f>IF(_xlfn.MINIFS('ord check'!C:C,'ord check'!$A:$A,'check dali wipday'!A238,'ord check'!J:J,"&lt;0")=0,"",_xlfn.MINIFS('ord check'!C:C,'ord check'!A:A,'check dali wipday'!A238,'ord check'!J:J,"&lt;0"))</f>
        <v/>
      </c>
    </row>
    <row r="239" spans="1:17" ht="14.45" customHeight="1">
      <c r="A239" s="68" t="s">
        <v>43</v>
      </c>
      <c r="B239" s="68" t="s">
        <v>24</v>
      </c>
      <c r="C239" s="68" t="s">
        <v>650</v>
      </c>
      <c r="D239" s="43">
        <f>SUMIF(fo!C:C,A239,fo!U:U)</f>
        <v>48</v>
      </c>
      <c r="E239" s="42">
        <f>SUMIF(fo!C:C,A239,fo!T:T)</f>
        <v>192</v>
      </c>
      <c r="F239" s="43">
        <f>SUMIF(fo!C:C,A239,fo!Z:Z)</f>
        <v>44</v>
      </c>
      <c r="G239" s="44">
        <f t="shared" si="20"/>
        <v>236</v>
      </c>
      <c r="H239" s="43">
        <f t="shared" si="21"/>
        <v>11.8</v>
      </c>
      <c r="I239" s="43">
        <f>SUMIF('dali wip-fg'!A:A,A239,'dali wip-fg'!F:F)</f>
        <v>39</v>
      </c>
      <c r="J239" s="69">
        <f>SUMIF('dali wip-fg'!A:A,C239,'dali wip-fg'!F:F)</f>
        <v>192</v>
      </c>
      <c r="K239" s="70">
        <f t="shared" si="22"/>
        <v>231</v>
      </c>
      <c r="L239" s="42">
        <f t="shared" si="23"/>
        <v>19.576271186440678</v>
      </c>
      <c r="N239" s="74" t="str">
        <f t="shared" si="25"/>
        <v>อื่นๆ</v>
      </c>
      <c r="O239" s="75">
        <f>SUMIFS(ord!$F:$F, ord!$C:$C,'check dali wipday'!A239, ord!$G:$G, "&gt;="&amp;DATE(2025,1,1), ord!$G:$G, "&lt;="&amp;$P$2)</f>
        <v>48</v>
      </c>
      <c r="P239" s="76">
        <f t="shared" si="24"/>
        <v>183</v>
      </c>
      <c r="Q239" s="77" t="str">
        <f>IF(_xlfn.MINIFS('ord check'!C:C,'ord check'!$A:$A,'check dali wipday'!A239,'ord check'!J:J,"&lt;0")=0,"",_xlfn.MINIFS('ord check'!C:C,'ord check'!A:A,'check dali wipday'!A239,'ord check'!J:J,"&lt;0"))</f>
        <v/>
      </c>
    </row>
    <row r="240" spans="1:17" ht="14.45" customHeight="1">
      <c r="A240" s="68" t="s">
        <v>651</v>
      </c>
      <c r="B240" s="68" t="s">
        <v>24</v>
      </c>
      <c r="C240" s="68" t="s">
        <v>652</v>
      </c>
      <c r="D240" s="43">
        <f>SUMIF(fo!C:C,A240,fo!U:U)</f>
        <v>0</v>
      </c>
      <c r="E240" s="42">
        <f>SUMIF(fo!C:C,A240,fo!T:T)</f>
        <v>0</v>
      </c>
      <c r="F240" s="43">
        <f>SUMIF(fo!C:C,A240,fo!Z:Z)</f>
        <v>0</v>
      </c>
      <c r="G240" s="44">
        <f t="shared" si="20"/>
        <v>0</v>
      </c>
      <c r="H240" s="43">
        <f t="shared" si="21"/>
        <v>0</v>
      </c>
      <c r="I240" s="43">
        <f>SUMIF('dali wip-fg'!A:A,A240,'dali wip-fg'!F:F)</f>
        <v>8</v>
      </c>
      <c r="J240" s="69">
        <f>SUMIF('dali wip-fg'!A:A,C240,'dali wip-fg'!F:F)</f>
        <v>48</v>
      </c>
      <c r="K240" s="70">
        <f t="shared" si="22"/>
        <v>56</v>
      </c>
      <c r="L240" s="42" t="e">
        <f t="shared" si="23"/>
        <v>#DIV/0!</v>
      </c>
      <c r="N240" s="74" t="e">
        <f t="shared" si="25"/>
        <v>#DIV/0!</v>
      </c>
      <c r="O240" s="75">
        <f>SUMIFS(ord!$F:$F, ord!$C:$C,'check dali wipday'!A240, ord!$G:$G, "&gt;="&amp;DATE(2025,1,1), ord!$G:$G, "&lt;="&amp;$P$2)</f>
        <v>0</v>
      </c>
      <c r="P240" s="76">
        <f t="shared" si="24"/>
        <v>56</v>
      </c>
      <c r="Q240" s="77" t="str">
        <f>IF(_xlfn.MINIFS('ord check'!C:C,'ord check'!$A:$A,'check dali wipday'!A240,'ord check'!J:J,"&lt;0")=0,"",_xlfn.MINIFS('ord check'!C:C,'ord check'!A:A,'check dali wipday'!A240,'ord check'!J:J,"&lt;0"))</f>
        <v/>
      </c>
    </row>
    <row r="241" spans="1:17" ht="14.45" customHeight="1">
      <c r="A241" s="68" t="s">
        <v>653</v>
      </c>
      <c r="B241" s="68" t="s">
        <v>24</v>
      </c>
      <c r="C241" s="68" t="s">
        <v>654</v>
      </c>
      <c r="D241" s="43">
        <f>SUMIF(fo!C:C,A241,fo!U:U)</f>
        <v>0</v>
      </c>
      <c r="E241" s="42">
        <f>SUMIF(fo!C:C,A241,fo!T:T)</f>
        <v>0</v>
      </c>
      <c r="F241" s="43">
        <f>SUMIF(fo!C:C,A241,fo!Z:Z)</f>
        <v>0</v>
      </c>
      <c r="G241" s="44">
        <f t="shared" si="20"/>
        <v>0</v>
      </c>
      <c r="H241" s="43">
        <f t="shared" si="21"/>
        <v>0</v>
      </c>
      <c r="I241" s="43">
        <f>SUMIF('dali wip-fg'!A:A,A241,'dali wip-fg'!F:F)</f>
        <v>0</v>
      </c>
      <c r="J241" s="69">
        <f>SUMIF('dali wip-fg'!A:A,C241,'dali wip-fg'!F:F)</f>
        <v>87</v>
      </c>
      <c r="K241" s="70">
        <f t="shared" si="22"/>
        <v>87</v>
      </c>
      <c r="L241" s="42" t="e">
        <f t="shared" si="23"/>
        <v>#DIV/0!</v>
      </c>
      <c r="N241" s="74" t="e">
        <f t="shared" si="25"/>
        <v>#DIV/0!</v>
      </c>
      <c r="O241" s="75">
        <f>SUMIFS(ord!$F:$F, ord!$C:$C,'check dali wipday'!A241, ord!$G:$G, "&gt;="&amp;DATE(2025,1,1), ord!$G:$G, "&lt;="&amp;$P$2)</f>
        <v>0</v>
      </c>
      <c r="P241" s="76">
        <f t="shared" si="24"/>
        <v>87</v>
      </c>
      <c r="Q241" s="77" t="str">
        <f>IF(_xlfn.MINIFS('ord check'!C:C,'ord check'!$A:$A,'check dali wipday'!A241,'ord check'!J:J,"&lt;0")=0,"",_xlfn.MINIFS('ord check'!C:C,'ord check'!A:A,'check dali wipday'!A241,'ord check'!J:J,"&lt;0"))</f>
        <v/>
      </c>
    </row>
    <row r="242" spans="1:17" ht="14.45" customHeight="1">
      <c r="A242" s="68" t="s">
        <v>1559</v>
      </c>
      <c r="B242" s="68" t="s">
        <v>3</v>
      </c>
      <c r="C242" s="68" t="s">
        <v>2012</v>
      </c>
      <c r="D242" s="43">
        <f>SUMIF(fo!C:C,A242,fo!U:U)</f>
        <v>0</v>
      </c>
      <c r="E242" s="42">
        <f>SUMIF(fo!C:C,A242,fo!T:T)</f>
        <v>0</v>
      </c>
      <c r="F242" s="43">
        <f>SUMIF(fo!C:C,A242,fo!Z:Z)</f>
        <v>0</v>
      </c>
      <c r="G242" s="44">
        <f t="shared" si="20"/>
        <v>0</v>
      </c>
      <c r="H242" s="43">
        <f t="shared" si="21"/>
        <v>0</v>
      </c>
      <c r="I242" s="43">
        <f>SUMIF('dali wip-fg'!A:A,A242,'dali wip-fg'!F:F)</f>
        <v>0</v>
      </c>
      <c r="J242" s="69">
        <f>SUMIF('dali wip-fg'!A:A,C242,'dali wip-fg'!F:F)</f>
        <v>0</v>
      </c>
      <c r="K242" s="70">
        <f t="shared" si="22"/>
        <v>0</v>
      </c>
      <c r="L242" s="42" t="e">
        <f t="shared" si="23"/>
        <v>#DIV/0!</v>
      </c>
      <c r="N242" s="74" t="e">
        <f t="shared" si="25"/>
        <v>#DIV/0!</v>
      </c>
      <c r="O242" s="75">
        <f>SUMIFS(ord!$F:$F, ord!$C:$C,'check dali wipday'!A242, ord!$G:$G, "&gt;="&amp;DATE(2025,1,1), ord!$G:$G, "&lt;="&amp;$P$2)</f>
        <v>0</v>
      </c>
      <c r="P242" s="76">
        <f t="shared" si="24"/>
        <v>0</v>
      </c>
      <c r="Q242" s="77" t="str">
        <f>IF(_xlfn.MINIFS('ord check'!C:C,'ord check'!$A:$A,'check dali wipday'!A242,'ord check'!J:J,"&lt;0")=0,"",_xlfn.MINIFS('ord check'!C:C,'ord check'!A:A,'check dali wipday'!A242,'ord check'!J:J,"&lt;0"))</f>
        <v/>
      </c>
    </row>
    <row r="243" spans="1:17" ht="14.45" customHeight="1">
      <c r="A243" s="68" t="s">
        <v>1560</v>
      </c>
      <c r="B243" s="68" t="s">
        <v>5</v>
      </c>
      <c r="C243" s="68" t="s">
        <v>2013</v>
      </c>
      <c r="D243" s="43">
        <f>SUMIF(fo!C:C,A243,fo!U:U)</f>
        <v>0</v>
      </c>
      <c r="E243" s="42">
        <f>SUMIF(fo!C:C,A243,fo!T:T)</f>
        <v>0</v>
      </c>
      <c r="F243" s="43">
        <f>SUMIF(fo!C:C,A243,fo!Z:Z)</f>
        <v>0</v>
      </c>
      <c r="G243" s="44">
        <f t="shared" si="20"/>
        <v>0</v>
      </c>
      <c r="H243" s="43">
        <f t="shared" si="21"/>
        <v>0</v>
      </c>
      <c r="I243" s="43">
        <f>SUMIF('dali wip-fg'!A:A,A243,'dali wip-fg'!F:F)</f>
        <v>0</v>
      </c>
      <c r="J243" s="69">
        <f>SUMIF('dali wip-fg'!A:A,C243,'dali wip-fg'!F:F)</f>
        <v>0</v>
      </c>
      <c r="K243" s="70">
        <f t="shared" si="22"/>
        <v>0</v>
      </c>
      <c r="L243" s="42" t="e">
        <f t="shared" si="23"/>
        <v>#DIV/0!</v>
      </c>
      <c r="N243" s="74" t="e">
        <f t="shared" si="25"/>
        <v>#DIV/0!</v>
      </c>
      <c r="O243" s="75">
        <f>SUMIFS(ord!$F:$F, ord!$C:$C,'check dali wipday'!A243, ord!$G:$G, "&gt;="&amp;DATE(2025,1,1), ord!$G:$G, "&lt;="&amp;$P$2)</f>
        <v>0</v>
      </c>
      <c r="P243" s="76">
        <f t="shared" si="24"/>
        <v>0</v>
      </c>
      <c r="Q243" s="77" t="str">
        <f>IF(_xlfn.MINIFS('ord check'!C:C,'ord check'!$A:$A,'check dali wipday'!A243,'ord check'!J:J,"&lt;0")=0,"",_xlfn.MINIFS('ord check'!C:C,'ord check'!A:A,'check dali wipday'!A243,'ord check'!J:J,"&lt;0"))</f>
        <v/>
      </c>
    </row>
    <row r="244" spans="1:17" ht="14.45" customHeight="1">
      <c r="A244" s="68" t="s">
        <v>1561</v>
      </c>
      <c r="B244" s="68" t="s">
        <v>5</v>
      </c>
      <c r="C244" s="68" t="s">
        <v>2014</v>
      </c>
      <c r="D244" s="43">
        <f>SUMIF(fo!C:C,A244,fo!U:U)</f>
        <v>0</v>
      </c>
      <c r="E244" s="42">
        <f>SUMIF(fo!C:C,A244,fo!T:T)</f>
        <v>0</v>
      </c>
      <c r="F244" s="43">
        <f>SUMIF(fo!C:C,A244,fo!Z:Z)</f>
        <v>0</v>
      </c>
      <c r="G244" s="44">
        <f t="shared" si="20"/>
        <v>0</v>
      </c>
      <c r="H244" s="43">
        <f t="shared" si="21"/>
        <v>0</v>
      </c>
      <c r="I244" s="43">
        <f>SUMIF('dali wip-fg'!A:A,A244,'dali wip-fg'!F:F)</f>
        <v>0</v>
      </c>
      <c r="J244" s="69">
        <f>SUMIF('dali wip-fg'!A:A,C244,'dali wip-fg'!F:F)</f>
        <v>0</v>
      </c>
      <c r="K244" s="70">
        <f t="shared" si="22"/>
        <v>0</v>
      </c>
      <c r="L244" s="42" t="e">
        <f t="shared" si="23"/>
        <v>#DIV/0!</v>
      </c>
      <c r="N244" s="74" t="e">
        <f t="shared" si="25"/>
        <v>#DIV/0!</v>
      </c>
      <c r="O244" s="75">
        <f>SUMIFS(ord!$F:$F, ord!$C:$C,'check dali wipday'!A244, ord!$G:$G, "&gt;="&amp;DATE(2025,1,1), ord!$G:$G, "&lt;="&amp;$P$2)</f>
        <v>0</v>
      </c>
      <c r="P244" s="76">
        <f t="shared" si="24"/>
        <v>0</v>
      </c>
      <c r="Q244" s="77" t="str">
        <f>IF(_xlfn.MINIFS('ord check'!C:C,'ord check'!$A:$A,'check dali wipday'!A244,'ord check'!J:J,"&lt;0")=0,"",_xlfn.MINIFS('ord check'!C:C,'ord check'!A:A,'check dali wipday'!A244,'ord check'!J:J,"&lt;0"))</f>
        <v/>
      </c>
    </row>
    <row r="245" spans="1:17" ht="14.45" customHeight="1">
      <c r="A245" s="68" t="s">
        <v>1562</v>
      </c>
      <c r="B245" s="68" t="s">
        <v>5</v>
      </c>
      <c r="C245" s="68" t="s">
        <v>2015</v>
      </c>
      <c r="D245" s="43">
        <f>SUMIF(fo!C:C,A245,fo!U:U)</f>
        <v>0</v>
      </c>
      <c r="E245" s="42">
        <f>SUMIF(fo!C:C,A245,fo!T:T)</f>
        <v>0</v>
      </c>
      <c r="F245" s="43">
        <f>SUMIF(fo!C:C,A245,fo!Z:Z)</f>
        <v>0</v>
      </c>
      <c r="G245" s="44">
        <f t="shared" si="20"/>
        <v>0</v>
      </c>
      <c r="H245" s="43">
        <f t="shared" si="21"/>
        <v>0</v>
      </c>
      <c r="I245" s="43">
        <f>SUMIF('dali wip-fg'!A:A,A245,'dali wip-fg'!F:F)</f>
        <v>0</v>
      </c>
      <c r="J245" s="69">
        <f>SUMIF('dali wip-fg'!A:A,C245,'dali wip-fg'!F:F)</f>
        <v>0</v>
      </c>
      <c r="K245" s="70">
        <f t="shared" si="22"/>
        <v>0</v>
      </c>
      <c r="L245" s="42" t="e">
        <f t="shared" si="23"/>
        <v>#DIV/0!</v>
      </c>
      <c r="N245" s="74" t="e">
        <f t="shared" si="25"/>
        <v>#DIV/0!</v>
      </c>
      <c r="O245" s="75">
        <f>SUMIFS(ord!$F:$F, ord!$C:$C,'check dali wipday'!A245, ord!$G:$G, "&gt;="&amp;DATE(2025,1,1), ord!$G:$G, "&lt;="&amp;$P$2)</f>
        <v>0</v>
      </c>
      <c r="P245" s="76">
        <f t="shared" si="24"/>
        <v>0</v>
      </c>
      <c r="Q245" s="77" t="str">
        <f>IF(_xlfn.MINIFS('ord check'!C:C,'ord check'!$A:$A,'check dali wipday'!A245,'ord check'!J:J,"&lt;0")=0,"",_xlfn.MINIFS('ord check'!C:C,'ord check'!A:A,'check dali wipday'!A245,'ord check'!J:J,"&lt;0"))</f>
        <v/>
      </c>
    </row>
    <row r="246" spans="1:17" ht="14.45" customHeight="1">
      <c r="A246" s="68" t="s">
        <v>1563</v>
      </c>
      <c r="B246" s="68" t="s">
        <v>24</v>
      </c>
      <c r="C246" s="68" t="s">
        <v>2016</v>
      </c>
      <c r="D246" s="43">
        <f>SUMIF(fo!C:C,A246,fo!U:U)</f>
        <v>0</v>
      </c>
      <c r="E246" s="42">
        <f>SUMIF(fo!C:C,A246,fo!T:T)</f>
        <v>0</v>
      </c>
      <c r="F246" s="43">
        <f>SUMIF(fo!C:C,A246,fo!Z:Z)</f>
        <v>0</v>
      </c>
      <c r="G246" s="44">
        <f t="shared" si="20"/>
        <v>0</v>
      </c>
      <c r="H246" s="43">
        <f t="shared" si="21"/>
        <v>0</v>
      </c>
      <c r="I246" s="43">
        <f>SUMIF('dali wip-fg'!A:A,A246,'dali wip-fg'!F:F)</f>
        <v>0</v>
      </c>
      <c r="J246" s="69">
        <f>SUMIF('dali wip-fg'!A:A,C246,'dali wip-fg'!F:F)</f>
        <v>0</v>
      </c>
      <c r="K246" s="70">
        <f t="shared" si="22"/>
        <v>0</v>
      </c>
      <c r="L246" s="42" t="e">
        <f t="shared" si="23"/>
        <v>#DIV/0!</v>
      </c>
      <c r="N246" s="74" t="e">
        <f t="shared" si="25"/>
        <v>#DIV/0!</v>
      </c>
      <c r="O246" s="75">
        <f>SUMIFS(ord!$F:$F, ord!$C:$C,'check dali wipday'!A246, ord!$G:$G, "&gt;="&amp;DATE(2025,1,1), ord!$G:$G, "&lt;="&amp;$P$2)</f>
        <v>0</v>
      </c>
      <c r="P246" s="76">
        <f t="shared" si="24"/>
        <v>0</v>
      </c>
      <c r="Q246" s="77" t="str">
        <f>IF(_xlfn.MINIFS('ord check'!C:C,'ord check'!$A:$A,'check dali wipday'!A246,'ord check'!J:J,"&lt;0")=0,"",_xlfn.MINIFS('ord check'!C:C,'ord check'!A:A,'check dali wipday'!A246,'ord check'!J:J,"&lt;0"))</f>
        <v/>
      </c>
    </row>
    <row r="247" spans="1:17" ht="14.45" customHeight="1">
      <c r="A247" s="68" t="s">
        <v>1564</v>
      </c>
      <c r="B247" s="68" t="s">
        <v>24</v>
      </c>
      <c r="C247" s="68" t="s">
        <v>2017</v>
      </c>
      <c r="D247" s="43">
        <f>SUMIF(fo!C:C,A247,fo!U:U)</f>
        <v>0</v>
      </c>
      <c r="E247" s="42">
        <f>SUMIF(fo!C:C,A247,fo!T:T)</f>
        <v>0</v>
      </c>
      <c r="F247" s="43">
        <f>SUMIF(fo!C:C,A247,fo!Z:Z)</f>
        <v>0</v>
      </c>
      <c r="G247" s="44">
        <f t="shared" si="20"/>
        <v>0</v>
      </c>
      <c r="H247" s="43">
        <f t="shared" si="21"/>
        <v>0</v>
      </c>
      <c r="I247" s="43">
        <f>SUMIF('dali wip-fg'!A:A,A247,'dali wip-fg'!F:F)</f>
        <v>0</v>
      </c>
      <c r="J247" s="69">
        <f>SUMIF('dali wip-fg'!A:A,C247,'dali wip-fg'!F:F)</f>
        <v>0</v>
      </c>
      <c r="K247" s="70">
        <f t="shared" si="22"/>
        <v>0</v>
      </c>
      <c r="L247" s="42" t="e">
        <f t="shared" si="23"/>
        <v>#DIV/0!</v>
      </c>
      <c r="N247" s="74" t="e">
        <f t="shared" si="25"/>
        <v>#DIV/0!</v>
      </c>
      <c r="O247" s="75">
        <f>SUMIFS(ord!$F:$F, ord!$C:$C,'check dali wipday'!A247, ord!$G:$G, "&gt;="&amp;DATE(2025,1,1), ord!$G:$G, "&lt;="&amp;$P$2)</f>
        <v>0</v>
      </c>
      <c r="P247" s="76">
        <f t="shared" si="24"/>
        <v>0</v>
      </c>
      <c r="Q247" s="77" t="str">
        <f>IF(_xlfn.MINIFS('ord check'!C:C,'ord check'!$A:$A,'check dali wipday'!A247,'ord check'!J:J,"&lt;0")=0,"",_xlfn.MINIFS('ord check'!C:C,'ord check'!A:A,'check dali wipday'!A247,'ord check'!J:J,"&lt;0"))</f>
        <v/>
      </c>
    </row>
    <row r="248" spans="1:17" ht="14.45" customHeight="1">
      <c r="A248" s="68" t="s">
        <v>1565</v>
      </c>
      <c r="B248" s="68" t="s">
        <v>24</v>
      </c>
      <c r="C248" s="68" t="s">
        <v>2018</v>
      </c>
      <c r="D248" s="43">
        <f>SUMIF(fo!C:C,A248,fo!U:U)</f>
        <v>0</v>
      </c>
      <c r="E248" s="42">
        <f>SUMIF(fo!C:C,A248,fo!T:T)</f>
        <v>0</v>
      </c>
      <c r="F248" s="43">
        <f>SUMIF(fo!C:C,A248,fo!Z:Z)</f>
        <v>0</v>
      </c>
      <c r="G248" s="44">
        <f t="shared" si="20"/>
        <v>0</v>
      </c>
      <c r="H248" s="43">
        <f t="shared" si="21"/>
        <v>0</v>
      </c>
      <c r="I248" s="43">
        <f>SUMIF('dali wip-fg'!A:A,A248,'dali wip-fg'!F:F)</f>
        <v>0</v>
      </c>
      <c r="J248" s="69">
        <f>SUMIF('dali wip-fg'!A:A,C248,'dali wip-fg'!F:F)</f>
        <v>0</v>
      </c>
      <c r="K248" s="70">
        <f t="shared" si="22"/>
        <v>0</v>
      </c>
      <c r="L248" s="42" t="e">
        <f t="shared" si="23"/>
        <v>#DIV/0!</v>
      </c>
      <c r="N248" s="74" t="e">
        <f t="shared" si="25"/>
        <v>#DIV/0!</v>
      </c>
      <c r="O248" s="75">
        <f>SUMIFS(ord!$F:$F, ord!$C:$C,'check dali wipday'!A248, ord!$G:$G, "&gt;="&amp;DATE(2025,1,1), ord!$G:$G, "&lt;="&amp;$P$2)</f>
        <v>0</v>
      </c>
      <c r="P248" s="76">
        <f t="shared" si="24"/>
        <v>0</v>
      </c>
      <c r="Q248" s="77" t="str">
        <f>IF(_xlfn.MINIFS('ord check'!C:C,'ord check'!$A:$A,'check dali wipday'!A248,'ord check'!J:J,"&lt;0")=0,"",_xlfn.MINIFS('ord check'!C:C,'ord check'!A:A,'check dali wipday'!A248,'ord check'!J:J,"&lt;0"))</f>
        <v/>
      </c>
    </row>
    <row r="249" spans="1:17" ht="14.45" customHeight="1">
      <c r="A249" s="68" t="s">
        <v>655</v>
      </c>
      <c r="B249" s="68" t="s">
        <v>24</v>
      </c>
      <c r="C249" s="68" t="s">
        <v>2019</v>
      </c>
      <c r="D249" s="43">
        <f>SUMIF(fo!C:C,A249,fo!U:U)</f>
        <v>0</v>
      </c>
      <c r="E249" s="42">
        <f>SUMIF(fo!C:C,A249,fo!T:T)</f>
        <v>0</v>
      </c>
      <c r="F249" s="43">
        <f>SUMIF(fo!C:C,A249,fo!Z:Z)</f>
        <v>0</v>
      </c>
      <c r="G249" s="44">
        <f t="shared" si="20"/>
        <v>0</v>
      </c>
      <c r="H249" s="43">
        <f t="shared" si="21"/>
        <v>0</v>
      </c>
      <c r="I249" s="43">
        <f>SUMIF('dali wip-fg'!A:A,A249,'dali wip-fg'!F:F)</f>
        <v>0</v>
      </c>
      <c r="J249" s="69">
        <f>SUMIF('dali wip-fg'!A:A,C249,'dali wip-fg'!F:F)</f>
        <v>0</v>
      </c>
      <c r="K249" s="70">
        <f t="shared" si="22"/>
        <v>0</v>
      </c>
      <c r="L249" s="42" t="e">
        <f t="shared" si="23"/>
        <v>#DIV/0!</v>
      </c>
      <c r="N249" s="74" t="e">
        <f t="shared" si="25"/>
        <v>#DIV/0!</v>
      </c>
      <c r="O249" s="75">
        <f>SUMIFS(ord!$F:$F, ord!$C:$C,'check dali wipday'!A249, ord!$G:$G, "&gt;="&amp;DATE(2025,1,1), ord!$G:$G, "&lt;="&amp;$P$2)</f>
        <v>0</v>
      </c>
      <c r="P249" s="76">
        <f t="shared" si="24"/>
        <v>0</v>
      </c>
      <c r="Q249" s="77" t="str">
        <f>IF(_xlfn.MINIFS('ord check'!C:C,'ord check'!$A:$A,'check dali wipday'!A249,'ord check'!J:J,"&lt;0")=0,"",_xlfn.MINIFS('ord check'!C:C,'ord check'!A:A,'check dali wipday'!A249,'ord check'!J:J,"&lt;0"))</f>
        <v/>
      </c>
    </row>
    <row r="250" spans="1:17" ht="14.45" customHeight="1">
      <c r="A250" s="68" t="s">
        <v>1566</v>
      </c>
      <c r="B250" s="68" t="s">
        <v>24</v>
      </c>
      <c r="C250" s="68" t="s">
        <v>656</v>
      </c>
      <c r="D250" s="43">
        <f>SUMIF(fo!C:C,A250,fo!U:U)</f>
        <v>0</v>
      </c>
      <c r="E250" s="42">
        <f>SUMIF(fo!C:C,A250,fo!T:T)</f>
        <v>0</v>
      </c>
      <c r="F250" s="43">
        <f>SUMIF(fo!C:C,A250,fo!Z:Z)</f>
        <v>0</v>
      </c>
      <c r="G250" s="44">
        <f t="shared" si="20"/>
        <v>0</v>
      </c>
      <c r="H250" s="43">
        <f t="shared" si="21"/>
        <v>0</v>
      </c>
      <c r="I250" s="43">
        <f>SUMIF('dali wip-fg'!A:A,A250,'dali wip-fg'!F:F)</f>
        <v>0</v>
      </c>
      <c r="J250" s="69">
        <f>SUMIF('dali wip-fg'!A:A,C250,'dali wip-fg'!F:F)</f>
        <v>0</v>
      </c>
      <c r="K250" s="70">
        <f t="shared" si="22"/>
        <v>0</v>
      </c>
      <c r="L250" s="42" t="e">
        <f t="shared" si="23"/>
        <v>#DIV/0!</v>
      </c>
      <c r="N250" s="74" t="e">
        <f t="shared" si="25"/>
        <v>#DIV/0!</v>
      </c>
      <c r="O250" s="75">
        <f>SUMIFS(ord!$F:$F, ord!$C:$C,'check dali wipday'!A250, ord!$G:$G, "&gt;="&amp;DATE(2025,1,1), ord!$G:$G, "&lt;="&amp;$P$2)</f>
        <v>0</v>
      </c>
      <c r="P250" s="76">
        <f t="shared" si="24"/>
        <v>0</v>
      </c>
      <c r="Q250" s="77" t="str">
        <f>IF(_xlfn.MINIFS('ord check'!C:C,'ord check'!$A:$A,'check dali wipday'!A250,'ord check'!J:J,"&lt;0")=0,"",_xlfn.MINIFS('ord check'!C:C,'ord check'!A:A,'check dali wipday'!A250,'ord check'!J:J,"&lt;0"))</f>
        <v/>
      </c>
    </row>
    <row r="251" spans="1:17" ht="14.45" customHeight="1">
      <c r="A251" s="68" t="s">
        <v>657</v>
      </c>
      <c r="B251" s="68" t="s">
        <v>24</v>
      </c>
      <c r="C251" s="68" t="s">
        <v>2020</v>
      </c>
      <c r="D251" s="43">
        <f>SUMIF(fo!C:C,A251,fo!U:U)</f>
        <v>0</v>
      </c>
      <c r="E251" s="42">
        <f>SUMIF(fo!C:C,A251,fo!T:T)</f>
        <v>0</v>
      </c>
      <c r="F251" s="43">
        <f>SUMIF(fo!C:C,A251,fo!Z:Z)</f>
        <v>0</v>
      </c>
      <c r="G251" s="44">
        <f t="shared" si="20"/>
        <v>0</v>
      </c>
      <c r="H251" s="43">
        <f t="shared" si="21"/>
        <v>0</v>
      </c>
      <c r="I251" s="43">
        <f>SUMIF('dali wip-fg'!A:A,A251,'dali wip-fg'!F:F)</f>
        <v>0</v>
      </c>
      <c r="J251" s="69">
        <f>SUMIF('dali wip-fg'!A:A,C251,'dali wip-fg'!F:F)</f>
        <v>0</v>
      </c>
      <c r="K251" s="70">
        <f t="shared" si="22"/>
        <v>0</v>
      </c>
      <c r="L251" s="42" t="e">
        <f t="shared" si="23"/>
        <v>#DIV/0!</v>
      </c>
      <c r="N251" s="74" t="e">
        <f t="shared" si="25"/>
        <v>#DIV/0!</v>
      </c>
      <c r="O251" s="75">
        <f>SUMIFS(ord!$F:$F, ord!$C:$C,'check dali wipday'!A251, ord!$G:$G, "&gt;="&amp;DATE(2025,1,1), ord!$G:$G, "&lt;="&amp;$P$2)</f>
        <v>0</v>
      </c>
      <c r="P251" s="76">
        <f t="shared" si="24"/>
        <v>0</v>
      </c>
      <c r="Q251" s="77" t="str">
        <f>IF(_xlfn.MINIFS('ord check'!C:C,'ord check'!$A:$A,'check dali wipday'!A251,'ord check'!J:J,"&lt;0")=0,"",_xlfn.MINIFS('ord check'!C:C,'ord check'!A:A,'check dali wipday'!A251,'ord check'!J:J,"&lt;0"))</f>
        <v/>
      </c>
    </row>
    <row r="252" spans="1:17" ht="14.45" customHeight="1">
      <c r="A252" s="68" t="s">
        <v>44</v>
      </c>
      <c r="B252" s="68" t="s">
        <v>24</v>
      </c>
      <c r="C252" s="68" t="s">
        <v>658</v>
      </c>
      <c r="D252" s="43">
        <f>SUMIF(fo!C:C,A252,fo!U:U)</f>
        <v>96</v>
      </c>
      <c r="E252" s="42">
        <f>SUMIF(fo!C:C,A252,fo!T:T)</f>
        <v>456</v>
      </c>
      <c r="F252" s="43">
        <f>SUMIF(fo!C:C,A252,fo!Z:Z)</f>
        <v>112</v>
      </c>
      <c r="G252" s="44">
        <f t="shared" si="20"/>
        <v>568</v>
      </c>
      <c r="H252" s="43">
        <f t="shared" si="21"/>
        <v>28.4</v>
      </c>
      <c r="I252" s="43">
        <f>SUMIF('dali wip-fg'!A:A,A252,'dali wip-fg'!F:F)</f>
        <v>144</v>
      </c>
      <c r="J252" s="69">
        <f>SUMIF('dali wip-fg'!A:A,C252,'dali wip-fg'!F:F)</f>
        <v>316</v>
      </c>
      <c r="K252" s="70">
        <f t="shared" si="22"/>
        <v>460</v>
      </c>
      <c r="L252" s="42">
        <f t="shared" si="23"/>
        <v>16.197183098591552</v>
      </c>
      <c r="N252" s="74" t="str">
        <f t="shared" si="25"/>
        <v>อื่นๆ</v>
      </c>
      <c r="O252" s="75">
        <f>SUMIFS(ord!$F:$F, ord!$C:$C,'check dali wipday'!A252, ord!$G:$G, "&gt;="&amp;DATE(2025,1,1), ord!$G:$G, "&lt;="&amp;$P$2)</f>
        <v>144</v>
      </c>
      <c r="P252" s="76">
        <f t="shared" si="24"/>
        <v>316</v>
      </c>
      <c r="Q252" s="77" t="str">
        <f>IF(_xlfn.MINIFS('ord check'!C:C,'ord check'!$A:$A,'check dali wipday'!A252,'ord check'!J:J,"&lt;0")=0,"",_xlfn.MINIFS('ord check'!C:C,'ord check'!A:A,'check dali wipday'!A252,'ord check'!J:J,"&lt;0"))</f>
        <v/>
      </c>
    </row>
    <row r="253" spans="1:17" ht="14.45" customHeight="1">
      <c r="A253" s="68" t="s">
        <v>45</v>
      </c>
      <c r="B253" s="68" t="s">
        <v>24</v>
      </c>
      <c r="C253" s="68" t="s">
        <v>659</v>
      </c>
      <c r="D253" s="43">
        <f>SUMIF(fo!C:C,A253,fo!U:U)</f>
        <v>108</v>
      </c>
      <c r="E253" s="42">
        <f>SUMIF(fo!C:C,A253,fo!T:T)</f>
        <v>468</v>
      </c>
      <c r="F253" s="43">
        <f>SUMIF(fo!C:C,A253,fo!Z:Z)</f>
        <v>114</v>
      </c>
      <c r="G253" s="44">
        <f t="shared" si="20"/>
        <v>582</v>
      </c>
      <c r="H253" s="43">
        <f t="shared" si="21"/>
        <v>29.1</v>
      </c>
      <c r="I253" s="43">
        <f>SUMIF('dali wip-fg'!A:A,A253,'dali wip-fg'!F:F)</f>
        <v>51</v>
      </c>
      <c r="J253" s="69">
        <f>SUMIF('dali wip-fg'!A:A,C253,'dali wip-fg'!F:F)</f>
        <v>298</v>
      </c>
      <c r="K253" s="70">
        <f t="shared" si="22"/>
        <v>349</v>
      </c>
      <c r="L253" s="42">
        <f t="shared" si="23"/>
        <v>11.993127147766323</v>
      </c>
      <c r="N253" s="74" t="str">
        <f t="shared" si="25"/>
        <v>อื่นๆ</v>
      </c>
      <c r="O253" s="75">
        <f>SUMIFS(ord!$F:$F, ord!$C:$C,'check dali wipday'!A253, ord!$G:$G, "&gt;="&amp;DATE(2025,1,1), ord!$G:$G, "&lt;="&amp;$P$2)</f>
        <v>147</v>
      </c>
      <c r="P253" s="76">
        <f t="shared" si="24"/>
        <v>202</v>
      </c>
      <c r="Q253" s="77" t="str">
        <f>IF(_xlfn.MINIFS('ord check'!C:C,'ord check'!$A:$A,'check dali wipday'!A253,'ord check'!J:J,"&lt;0")=0,"",_xlfn.MINIFS('ord check'!C:C,'ord check'!A:A,'check dali wipday'!A253,'ord check'!J:J,"&lt;0"))</f>
        <v/>
      </c>
    </row>
    <row r="254" spans="1:17" ht="14.45" customHeight="1">
      <c r="A254" s="68" t="s">
        <v>46</v>
      </c>
      <c r="B254" s="68" t="s">
        <v>24</v>
      </c>
      <c r="C254" s="68" t="s">
        <v>660</v>
      </c>
      <c r="D254" s="43">
        <f>SUMIF(fo!C:C,A254,fo!U:U)</f>
        <v>204</v>
      </c>
      <c r="E254" s="42">
        <f>SUMIF(fo!C:C,A254,fo!T:T)</f>
        <v>664</v>
      </c>
      <c r="F254" s="43">
        <f>SUMIF(fo!C:C,A254,fo!Z:Z)</f>
        <v>161</v>
      </c>
      <c r="G254" s="44">
        <f t="shared" si="20"/>
        <v>825</v>
      </c>
      <c r="H254" s="43">
        <f t="shared" si="21"/>
        <v>41.25</v>
      </c>
      <c r="I254" s="43">
        <f>SUMIF('dali wip-fg'!A:A,A254,'dali wip-fg'!F:F)</f>
        <v>180</v>
      </c>
      <c r="J254" s="69">
        <f>SUMIF('dali wip-fg'!A:A,C254,'dali wip-fg'!F:F)</f>
        <v>631</v>
      </c>
      <c r="K254" s="70">
        <f t="shared" si="22"/>
        <v>811</v>
      </c>
      <c r="L254" s="42">
        <f t="shared" si="23"/>
        <v>19.66060606060606</v>
      </c>
      <c r="N254" s="74" t="str">
        <f t="shared" si="25"/>
        <v>อื่นๆ</v>
      </c>
      <c r="O254" s="75">
        <f>SUMIFS(ord!$F:$F, ord!$C:$C,'check dali wipday'!A254, ord!$G:$G, "&gt;="&amp;DATE(2025,1,1), ord!$G:$G, "&lt;="&amp;$P$2)</f>
        <v>252</v>
      </c>
      <c r="P254" s="76">
        <f t="shared" si="24"/>
        <v>559</v>
      </c>
      <c r="Q254" s="77" t="str">
        <f>IF(_xlfn.MINIFS('ord check'!C:C,'ord check'!$A:$A,'check dali wipday'!A254,'ord check'!J:J,"&lt;0")=0,"",_xlfn.MINIFS('ord check'!C:C,'ord check'!A:A,'check dali wipday'!A254,'ord check'!J:J,"&lt;0"))</f>
        <v/>
      </c>
    </row>
    <row r="255" spans="1:17" ht="14.45" customHeight="1">
      <c r="A255" s="68" t="s">
        <v>1567</v>
      </c>
      <c r="B255" s="68" t="s">
        <v>5</v>
      </c>
      <c r="C255" s="68" t="s">
        <v>2021</v>
      </c>
      <c r="D255" s="43">
        <f>SUMIF(fo!C:C,A255,fo!U:U)</f>
        <v>0</v>
      </c>
      <c r="E255" s="42">
        <f>SUMIF(fo!C:C,A255,fo!T:T)</f>
        <v>0</v>
      </c>
      <c r="F255" s="43">
        <f>SUMIF(fo!C:C,A255,fo!Z:Z)</f>
        <v>0</v>
      </c>
      <c r="G255" s="44">
        <f t="shared" si="20"/>
        <v>0</v>
      </c>
      <c r="H255" s="43">
        <f t="shared" si="21"/>
        <v>0</v>
      </c>
      <c r="I255" s="43">
        <f>SUMIF('dali wip-fg'!A:A,A255,'dali wip-fg'!F:F)</f>
        <v>0</v>
      </c>
      <c r="J255" s="69">
        <f>SUMIF('dali wip-fg'!A:A,C255,'dali wip-fg'!F:F)</f>
        <v>0</v>
      </c>
      <c r="K255" s="70">
        <f t="shared" si="22"/>
        <v>0</v>
      </c>
      <c r="L255" s="42" t="e">
        <f t="shared" si="23"/>
        <v>#DIV/0!</v>
      </c>
      <c r="N255" s="74" t="e">
        <f t="shared" si="25"/>
        <v>#DIV/0!</v>
      </c>
      <c r="O255" s="75">
        <f>SUMIFS(ord!$F:$F, ord!$C:$C,'check dali wipday'!A255, ord!$G:$G, "&gt;="&amp;DATE(2025,1,1), ord!$G:$G, "&lt;="&amp;$P$2)</f>
        <v>0</v>
      </c>
      <c r="P255" s="76">
        <f t="shared" si="24"/>
        <v>0</v>
      </c>
      <c r="Q255" s="77" t="str">
        <f>IF(_xlfn.MINIFS('ord check'!C:C,'ord check'!$A:$A,'check dali wipday'!A255,'ord check'!J:J,"&lt;0")=0,"",_xlfn.MINIFS('ord check'!C:C,'ord check'!A:A,'check dali wipday'!A255,'ord check'!J:J,"&lt;0"))</f>
        <v/>
      </c>
    </row>
    <row r="256" spans="1:17" ht="14.45" customHeight="1">
      <c r="A256" s="68" t="s">
        <v>1568</v>
      </c>
      <c r="B256" s="68" t="s">
        <v>5</v>
      </c>
      <c r="C256" s="68" t="s">
        <v>2022</v>
      </c>
      <c r="D256" s="43">
        <f>SUMIF(fo!C:C,A256,fo!U:U)</f>
        <v>0</v>
      </c>
      <c r="E256" s="42">
        <f>SUMIF(fo!C:C,A256,fo!T:T)</f>
        <v>0</v>
      </c>
      <c r="F256" s="43">
        <f>SUMIF(fo!C:C,A256,fo!Z:Z)</f>
        <v>0</v>
      </c>
      <c r="G256" s="44">
        <f t="shared" si="20"/>
        <v>0</v>
      </c>
      <c r="H256" s="43">
        <f t="shared" si="21"/>
        <v>0</v>
      </c>
      <c r="I256" s="43">
        <f>SUMIF('dali wip-fg'!A:A,A256,'dali wip-fg'!F:F)</f>
        <v>0</v>
      </c>
      <c r="J256" s="69">
        <f>SUMIF('dali wip-fg'!A:A,C256,'dali wip-fg'!F:F)</f>
        <v>0</v>
      </c>
      <c r="K256" s="70">
        <f t="shared" si="22"/>
        <v>0</v>
      </c>
      <c r="L256" s="42" t="e">
        <f t="shared" si="23"/>
        <v>#DIV/0!</v>
      </c>
      <c r="N256" s="74" t="e">
        <f t="shared" si="25"/>
        <v>#DIV/0!</v>
      </c>
      <c r="O256" s="75">
        <f>SUMIFS(ord!$F:$F, ord!$C:$C,'check dali wipday'!A256, ord!$G:$G, "&gt;="&amp;DATE(2025,1,1), ord!$G:$G, "&lt;="&amp;$P$2)</f>
        <v>0</v>
      </c>
      <c r="P256" s="76">
        <f t="shared" si="24"/>
        <v>0</v>
      </c>
      <c r="Q256" s="77" t="str">
        <f>IF(_xlfn.MINIFS('ord check'!C:C,'ord check'!$A:$A,'check dali wipday'!A256,'ord check'!J:J,"&lt;0")=0,"",_xlfn.MINIFS('ord check'!C:C,'ord check'!A:A,'check dali wipday'!A256,'ord check'!J:J,"&lt;0"))</f>
        <v/>
      </c>
    </row>
    <row r="257" spans="1:17" ht="14.45" customHeight="1">
      <c r="A257" s="68" t="s">
        <v>661</v>
      </c>
      <c r="B257" s="68" t="s">
        <v>5</v>
      </c>
      <c r="C257" s="68" t="s">
        <v>662</v>
      </c>
      <c r="D257" s="43">
        <f>SUMIF(fo!C:C,A257,fo!U:U)</f>
        <v>0</v>
      </c>
      <c r="E257" s="42">
        <f>SUMIF(fo!C:C,A257,fo!T:T)</f>
        <v>0</v>
      </c>
      <c r="F257" s="43">
        <f>SUMIF(fo!C:C,A257,fo!Z:Z)</f>
        <v>0</v>
      </c>
      <c r="G257" s="44">
        <f t="shared" si="20"/>
        <v>0</v>
      </c>
      <c r="H257" s="43">
        <f t="shared" si="21"/>
        <v>0</v>
      </c>
      <c r="I257" s="43">
        <f>SUMIF('dali wip-fg'!A:A,A257,'dali wip-fg'!F:F)</f>
        <v>0</v>
      </c>
      <c r="J257" s="69">
        <f>SUMIF('dali wip-fg'!A:A,C257,'dali wip-fg'!F:F)</f>
        <v>0</v>
      </c>
      <c r="K257" s="70">
        <f t="shared" si="22"/>
        <v>0</v>
      </c>
      <c r="L257" s="42" t="e">
        <f t="shared" si="23"/>
        <v>#DIV/0!</v>
      </c>
      <c r="N257" s="74" t="e">
        <f t="shared" si="25"/>
        <v>#DIV/0!</v>
      </c>
      <c r="O257" s="75">
        <f>SUMIFS(ord!$F:$F, ord!$C:$C,'check dali wipday'!A257, ord!$G:$G, "&gt;="&amp;DATE(2025,1,1), ord!$G:$G, "&lt;="&amp;$P$2)</f>
        <v>0</v>
      </c>
      <c r="P257" s="76">
        <f t="shared" si="24"/>
        <v>0</v>
      </c>
      <c r="Q257" s="77" t="str">
        <f>IF(_xlfn.MINIFS('ord check'!C:C,'ord check'!$A:$A,'check dali wipday'!A257,'ord check'!J:J,"&lt;0")=0,"",_xlfn.MINIFS('ord check'!C:C,'ord check'!A:A,'check dali wipday'!A257,'ord check'!J:J,"&lt;0"))</f>
        <v/>
      </c>
    </row>
    <row r="258" spans="1:17" ht="14.45" customHeight="1">
      <c r="A258" s="68" t="s">
        <v>1569</v>
      </c>
      <c r="B258" s="68" t="s">
        <v>5</v>
      </c>
      <c r="C258" s="68" t="s">
        <v>2023</v>
      </c>
      <c r="D258" s="43">
        <f>SUMIF(fo!C:C,A258,fo!U:U)</f>
        <v>0</v>
      </c>
      <c r="E258" s="42">
        <f>SUMIF(fo!C:C,A258,fo!T:T)</f>
        <v>0</v>
      </c>
      <c r="F258" s="43">
        <f>SUMIF(fo!C:C,A258,fo!Z:Z)</f>
        <v>0</v>
      </c>
      <c r="G258" s="44">
        <f t="shared" si="20"/>
        <v>0</v>
      </c>
      <c r="H258" s="43">
        <f t="shared" si="21"/>
        <v>0</v>
      </c>
      <c r="I258" s="43">
        <f>SUMIF('dali wip-fg'!A:A,A258,'dali wip-fg'!F:F)</f>
        <v>0</v>
      </c>
      <c r="J258" s="69">
        <f>SUMIF('dali wip-fg'!A:A,C258,'dali wip-fg'!F:F)</f>
        <v>0</v>
      </c>
      <c r="K258" s="70">
        <f t="shared" si="22"/>
        <v>0</v>
      </c>
      <c r="L258" s="42" t="e">
        <f t="shared" si="23"/>
        <v>#DIV/0!</v>
      </c>
      <c r="N258" s="74" t="e">
        <f t="shared" si="25"/>
        <v>#DIV/0!</v>
      </c>
      <c r="O258" s="75">
        <f>SUMIFS(ord!$F:$F, ord!$C:$C,'check dali wipday'!A258, ord!$G:$G, "&gt;="&amp;DATE(2025,1,1), ord!$G:$G, "&lt;="&amp;$P$2)</f>
        <v>0</v>
      </c>
      <c r="P258" s="76">
        <f t="shared" si="24"/>
        <v>0</v>
      </c>
      <c r="Q258" s="77" t="str">
        <f>IF(_xlfn.MINIFS('ord check'!C:C,'ord check'!$A:$A,'check dali wipday'!A258,'ord check'!J:J,"&lt;0")=0,"",_xlfn.MINIFS('ord check'!C:C,'ord check'!A:A,'check dali wipday'!A258,'ord check'!J:J,"&lt;0"))</f>
        <v/>
      </c>
    </row>
    <row r="259" spans="1:17" ht="14.45" customHeight="1">
      <c r="A259" s="68" t="s">
        <v>1570</v>
      </c>
      <c r="B259" s="68" t="s">
        <v>5</v>
      </c>
      <c r="C259" s="68" t="s">
        <v>2024</v>
      </c>
      <c r="D259" s="43">
        <f>SUMIF(fo!C:C,A259,fo!U:U)</f>
        <v>0</v>
      </c>
      <c r="E259" s="42">
        <f>SUMIF(fo!C:C,A259,fo!T:T)</f>
        <v>0</v>
      </c>
      <c r="F259" s="43">
        <f>SUMIF(fo!C:C,A259,fo!Z:Z)</f>
        <v>0</v>
      </c>
      <c r="G259" s="44">
        <f t="shared" si="20"/>
        <v>0</v>
      </c>
      <c r="H259" s="43">
        <f t="shared" si="21"/>
        <v>0</v>
      </c>
      <c r="I259" s="43">
        <f>SUMIF('dali wip-fg'!A:A,A259,'dali wip-fg'!F:F)</f>
        <v>0</v>
      </c>
      <c r="J259" s="69">
        <f>SUMIF('dali wip-fg'!A:A,C259,'dali wip-fg'!F:F)</f>
        <v>0</v>
      </c>
      <c r="K259" s="70">
        <f t="shared" si="22"/>
        <v>0</v>
      </c>
      <c r="L259" s="42" t="e">
        <f t="shared" si="23"/>
        <v>#DIV/0!</v>
      </c>
      <c r="N259" s="74" t="e">
        <f t="shared" si="25"/>
        <v>#DIV/0!</v>
      </c>
      <c r="O259" s="75">
        <f>SUMIFS(ord!$F:$F, ord!$C:$C,'check dali wipday'!A259, ord!$G:$G, "&gt;="&amp;DATE(2025,1,1), ord!$G:$G, "&lt;="&amp;$P$2)</f>
        <v>0</v>
      </c>
      <c r="P259" s="76">
        <f t="shared" si="24"/>
        <v>0</v>
      </c>
      <c r="Q259" s="77" t="str">
        <f>IF(_xlfn.MINIFS('ord check'!C:C,'ord check'!$A:$A,'check dali wipday'!A259,'ord check'!J:J,"&lt;0")=0,"",_xlfn.MINIFS('ord check'!C:C,'ord check'!A:A,'check dali wipday'!A259,'ord check'!J:J,"&lt;0"))</f>
        <v/>
      </c>
    </row>
    <row r="260" spans="1:17" ht="14.45" customHeight="1">
      <c r="A260" s="68" t="s">
        <v>663</v>
      </c>
      <c r="B260" s="68" t="s">
        <v>24</v>
      </c>
      <c r="C260" s="68" t="s">
        <v>664</v>
      </c>
      <c r="D260" s="43">
        <f>SUMIF(fo!C:C,A260,fo!U:U)</f>
        <v>0</v>
      </c>
      <c r="E260" s="42">
        <f>SUMIF(fo!C:C,A260,fo!T:T)</f>
        <v>0</v>
      </c>
      <c r="F260" s="43">
        <f>SUMIF(fo!C:C,A260,fo!Z:Z)</f>
        <v>0</v>
      </c>
      <c r="G260" s="44">
        <f t="shared" ref="G260:G323" si="26">SUM(E260:F260)</f>
        <v>0</v>
      </c>
      <c r="H260" s="43">
        <f t="shared" ref="H260:H323" si="27">G260/$L$3</f>
        <v>0</v>
      </c>
      <c r="I260" s="43">
        <f>SUMIF('dali wip-fg'!A:A,A260,'dali wip-fg'!F:F)</f>
        <v>0</v>
      </c>
      <c r="J260" s="69">
        <f>SUMIF('dali wip-fg'!A:A,C260,'dali wip-fg'!F:F)</f>
        <v>0</v>
      </c>
      <c r="K260" s="70">
        <f t="shared" ref="K260:K323" si="28">+I260+J260</f>
        <v>0</v>
      </c>
      <c r="L260" s="42" t="e">
        <f t="shared" ref="L260:L323" si="29">+K260/H260</f>
        <v>#DIV/0!</v>
      </c>
      <c r="N260" s="74" t="e">
        <f t="shared" si="25"/>
        <v>#DIV/0!</v>
      </c>
      <c r="O260" s="75">
        <f>SUMIFS(ord!$F:$F, ord!$C:$C,'check dali wipday'!A260, ord!$G:$G, "&gt;="&amp;DATE(2025,1,1), ord!$G:$G, "&lt;="&amp;$P$2)</f>
        <v>0</v>
      </c>
      <c r="P260" s="76">
        <f t="shared" ref="P260:P323" si="30">+K260-O260</f>
        <v>0</v>
      </c>
      <c r="Q260" s="77" t="str">
        <f>IF(_xlfn.MINIFS('ord check'!C:C,'ord check'!$A:$A,'check dali wipday'!A260,'ord check'!J:J,"&lt;0")=0,"",_xlfn.MINIFS('ord check'!C:C,'ord check'!A:A,'check dali wipday'!A260,'ord check'!J:J,"&lt;0"))</f>
        <v/>
      </c>
    </row>
    <row r="261" spans="1:17" ht="14.45" customHeight="1">
      <c r="A261" s="68" t="s">
        <v>1571</v>
      </c>
      <c r="B261" s="68" t="s">
        <v>5</v>
      </c>
      <c r="C261" s="68" t="s">
        <v>2025</v>
      </c>
      <c r="D261" s="43">
        <f>SUMIF(fo!C:C,A261,fo!U:U)</f>
        <v>0</v>
      </c>
      <c r="E261" s="42">
        <f>SUMIF(fo!C:C,A261,fo!T:T)</f>
        <v>0</v>
      </c>
      <c r="F261" s="43">
        <f>SUMIF(fo!C:C,A261,fo!Z:Z)</f>
        <v>0</v>
      </c>
      <c r="G261" s="44">
        <f t="shared" si="26"/>
        <v>0</v>
      </c>
      <c r="H261" s="43">
        <f t="shared" si="27"/>
        <v>0</v>
      </c>
      <c r="I261" s="43">
        <f>SUMIF('dali wip-fg'!A:A,A261,'dali wip-fg'!F:F)</f>
        <v>0</v>
      </c>
      <c r="J261" s="69">
        <f>SUMIF('dali wip-fg'!A:A,C261,'dali wip-fg'!F:F)</f>
        <v>0</v>
      </c>
      <c r="K261" s="70">
        <f t="shared" si="28"/>
        <v>0</v>
      </c>
      <c r="L261" s="42" t="e">
        <f t="shared" si="29"/>
        <v>#DIV/0!</v>
      </c>
      <c r="N261" s="74" t="e">
        <f t="shared" si="25"/>
        <v>#DIV/0!</v>
      </c>
      <c r="O261" s="75">
        <f>SUMIFS(ord!$F:$F, ord!$C:$C,'check dali wipday'!A261, ord!$G:$G, "&gt;="&amp;DATE(2025,1,1), ord!$G:$G, "&lt;="&amp;$P$2)</f>
        <v>0</v>
      </c>
      <c r="P261" s="76">
        <f t="shared" si="30"/>
        <v>0</v>
      </c>
      <c r="Q261" s="77" t="str">
        <f>IF(_xlfn.MINIFS('ord check'!C:C,'ord check'!$A:$A,'check dali wipday'!A261,'ord check'!J:J,"&lt;0")=0,"",_xlfn.MINIFS('ord check'!C:C,'ord check'!A:A,'check dali wipday'!A261,'ord check'!J:J,"&lt;0"))</f>
        <v/>
      </c>
    </row>
    <row r="262" spans="1:17" ht="14.45" customHeight="1">
      <c r="A262" s="68" t="s">
        <v>665</v>
      </c>
      <c r="B262" s="68" t="s">
        <v>5</v>
      </c>
      <c r="C262" s="68" t="s">
        <v>666</v>
      </c>
      <c r="D262" s="43">
        <f>SUMIF(fo!C:C,A262,fo!U:U)</f>
        <v>0</v>
      </c>
      <c r="E262" s="42">
        <f>SUMIF(fo!C:C,A262,fo!T:T)</f>
        <v>0</v>
      </c>
      <c r="F262" s="43">
        <f>SUMIF(fo!C:C,A262,fo!Z:Z)</f>
        <v>0</v>
      </c>
      <c r="G262" s="44">
        <f t="shared" si="26"/>
        <v>0</v>
      </c>
      <c r="H262" s="43">
        <f t="shared" si="27"/>
        <v>0</v>
      </c>
      <c r="I262" s="43">
        <f>SUMIF('dali wip-fg'!A:A,A262,'dali wip-fg'!F:F)</f>
        <v>0</v>
      </c>
      <c r="J262" s="69">
        <f>SUMIF('dali wip-fg'!A:A,C262,'dali wip-fg'!F:F)</f>
        <v>0</v>
      </c>
      <c r="K262" s="70">
        <f t="shared" si="28"/>
        <v>0</v>
      </c>
      <c r="L262" s="42" t="e">
        <f t="shared" si="29"/>
        <v>#DIV/0!</v>
      </c>
      <c r="N262" s="74" t="e">
        <f t="shared" si="25"/>
        <v>#DIV/0!</v>
      </c>
      <c r="O262" s="75">
        <f>SUMIFS(ord!$F:$F, ord!$C:$C,'check dali wipday'!A262, ord!$G:$G, "&gt;="&amp;DATE(2025,1,1), ord!$G:$G, "&lt;="&amp;$P$2)</f>
        <v>0</v>
      </c>
      <c r="P262" s="76">
        <f t="shared" si="30"/>
        <v>0</v>
      </c>
      <c r="Q262" s="77" t="str">
        <f>IF(_xlfn.MINIFS('ord check'!C:C,'ord check'!$A:$A,'check dali wipday'!A262,'ord check'!J:J,"&lt;0")=0,"",_xlfn.MINIFS('ord check'!C:C,'ord check'!A:A,'check dali wipday'!A262,'ord check'!J:J,"&lt;0"))</f>
        <v/>
      </c>
    </row>
    <row r="263" spans="1:17" ht="15" customHeight="1">
      <c r="A263" s="68" t="s">
        <v>1572</v>
      </c>
      <c r="B263" s="68" t="s">
        <v>24</v>
      </c>
      <c r="C263" s="68" t="s">
        <v>2026</v>
      </c>
      <c r="D263" s="43">
        <f>SUMIF(fo!C:C,A263,fo!U:U)</f>
        <v>0</v>
      </c>
      <c r="E263" s="42">
        <f>SUMIF(fo!C:C,A263,fo!T:T)</f>
        <v>0</v>
      </c>
      <c r="F263" s="43">
        <f>SUMIF(fo!C:C,A263,fo!Z:Z)</f>
        <v>0</v>
      </c>
      <c r="G263" s="44">
        <f t="shared" si="26"/>
        <v>0</v>
      </c>
      <c r="H263" s="43">
        <f t="shared" si="27"/>
        <v>0</v>
      </c>
      <c r="I263" s="43">
        <f>SUMIF('dali wip-fg'!A:A,A263,'dali wip-fg'!F:F)</f>
        <v>0</v>
      </c>
      <c r="J263" s="69">
        <f>SUMIF('dali wip-fg'!A:A,C263,'dali wip-fg'!F:F)</f>
        <v>0</v>
      </c>
      <c r="K263" s="70">
        <f t="shared" si="28"/>
        <v>0</v>
      </c>
      <c r="L263" s="42" t="e">
        <f t="shared" si="29"/>
        <v>#DIV/0!</v>
      </c>
      <c r="N263" s="74" t="e">
        <f t="shared" si="25"/>
        <v>#DIV/0!</v>
      </c>
      <c r="O263" s="75">
        <f>SUMIFS(ord!$F:$F, ord!$C:$C,'check dali wipday'!A263, ord!$G:$G, "&gt;="&amp;DATE(2025,1,1), ord!$G:$G, "&lt;="&amp;$P$2)</f>
        <v>0</v>
      </c>
      <c r="P263" s="76">
        <f t="shared" si="30"/>
        <v>0</v>
      </c>
      <c r="Q263" s="77" t="str">
        <f>IF(_xlfn.MINIFS('ord check'!C:C,'ord check'!$A:$A,'check dali wipday'!A263,'ord check'!J:J,"&lt;0")=0,"",_xlfn.MINIFS('ord check'!C:C,'ord check'!A:A,'check dali wipday'!A263,'ord check'!J:J,"&lt;0"))</f>
        <v/>
      </c>
    </row>
    <row r="264" spans="1:17" ht="14.45" customHeight="1">
      <c r="A264" s="68" t="s">
        <v>1573</v>
      </c>
      <c r="B264" s="68" t="s">
        <v>5</v>
      </c>
      <c r="C264" s="68" t="s">
        <v>2027</v>
      </c>
      <c r="D264" s="43">
        <f>SUMIF(fo!C:C,A264,fo!U:U)</f>
        <v>0</v>
      </c>
      <c r="E264" s="42">
        <f>SUMIF(fo!C:C,A264,fo!T:T)</f>
        <v>0</v>
      </c>
      <c r="F264" s="43">
        <f>SUMIF(fo!C:C,A264,fo!Z:Z)</f>
        <v>0</v>
      </c>
      <c r="G264" s="44">
        <f t="shared" si="26"/>
        <v>0</v>
      </c>
      <c r="H264" s="43">
        <f t="shared" si="27"/>
        <v>0</v>
      </c>
      <c r="I264" s="43">
        <f>SUMIF('dali wip-fg'!A:A,A264,'dali wip-fg'!F:F)</f>
        <v>0</v>
      </c>
      <c r="J264" s="69">
        <f>SUMIF('dali wip-fg'!A:A,C264,'dali wip-fg'!F:F)</f>
        <v>0</v>
      </c>
      <c r="K264" s="70">
        <f t="shared" si="28"/>
        <v>0</v>
      </c>
      <c r="L264" s="42" t="e">
        <f t="shared" si="29"/>
        <v>#DIV/0!</v>
      </c>
      <c r="N264" s="74" t="e">
        <f t="shared" ref="N264:N327" si="31">IF(L264&lt;6,"แดง",IF(AND(L264&gt;=7,L264&lt;=10),"เหลือง","อื่นๆ"))</f>
        <v>#DIV/0!</v>
      </c>
      <c r="O264" s="75">
        <f>SUMIFS(ord!$F:$F, ord!$C:$C,'check dali wipday'!A264, ord!$G:$G, "&gt;="&amp;DATE(2025,1,1), ord!$G:$G, "&lt;="&amp;$P$2)</f>
        <v>0</v>
      </c>
      <c r="P264" s="76">
        <f t="shared" si="30"/>
        <v>0</v>
      </c>
      <c r="Q264" s="77" t="str">
        <f>IF(_xlfn.MINIFS('ord check'!C:C,'ord check'!$A:$A,'check dali wipday'!A264,'ord check'!J:J,"&lt;0")=0,"",_xlfn.MINIFS('ord check'!C:C,'ord check'!A:A,'check dali wipday'!A264,'ord check'!J:J,"&lt;0"))</f>
        <v/>
      </c>
    </row>
    <row r="265" spans="1:17" ht="14.45" customHeight="1">
      <c r="A265" s="68" t="s">
        <v>1574</v>
      </c>
      <c r="B265" s="68" t="s">
        <v>5</v>
      </c>
      <c r="C265" s="68" t="s">
        <v>2028</v>
      </c>
      <c r="D265" s="43">
        <f>SUMIF(fo!C:C,A265,fo!U:U)</f>
        <v>0</v>
      </c>
      <c r="E265" s="42">
        <f>SUMIF(fo!C:C,A265,fo!T:T)</f>
        <v>0</v>
      </c>
      <c r="F265" s="43">
        <f>SUMIF(fo!C:C,A265,fo!Z:Z)</f>
        <v>0</v>
      </c>
      <c r="G265" s="44">
        <f t="shared" si="26"/>
        <v>0</v>
      </c>
      <c r="H265" s="43">
        <f t="shared" si="27"/>
        <v>0</v>
      </c>
      <c r="I265" s="43">
        <f>SUMIF('dali wip-fg'!A:A,A265,'dali wip-fg'!F:F)</f>
        <v>0</v>
      </c>
      <c r="J265" s="69">
        <f>SUMIF('dali wip-fg'!A:A,C265,'dali wip-fg'!F:F)</f>
        <v>0</v>
      </c>
      <c r="K265" s="70">
        <f t="shared" si="28"/>
        <v>0</v>
      </c>
      <c r="L265" s="42" t="e">
        <f t="shared" si="29"/>
        <v>#DIV/0!</v>
      </c>
      <c r="N265" s="74" t="e">
        <f t="shared" si="31"/>
        <v>#DIV/0!</v>
      </c>
      <c r="O265" s="75">
        <f>SUMIFS(ord!$F:$F, ord!$C:$C,'check dali wipday'!A265, ord!$G:$G, "&gt;="&amp;DATE(2025,1,1), ord!$G:$G, "&lt;="&amp;$P$2)</f>
        <v>0</v>
      </c>
      <c r="P265" s="76">
        <f t="shared" si="30"/>
        <v>0</v>
      </c>
      <c r="Q265" s="77" t="str">
        <f>IF(_xlfn.MINIFS('ord check'!C:C,'ord check'!$A:$A,'check dali wipday'!A265,'ord check'!J:J,"&lt;0")=0,"",_xlfn.MINIFS('ord check'!C:C,'ord check'!A:A,'check dali wipday'!A265,'ord check'!J:J,"&lt;0"))</f>
        <v/>
      </c>
    </row>
    <row r="266" spans="1:17" ht="14.45" customHeight="1">
      <c r="A266" s="68" t="s">
        <v>667</v>
      </c>
      <c r="B266" s="68" t="s">
        <v>5</v>
      </c>
      <c r="C266" s="68" t="s">
        <v>668</v>
      </c>
      <c r="D266" s="43">
        <f>SUMIF(fo!C:C,A266,fo!U:U)</f>
        <v>0</v>
      </c>
      <c r="E266" s="42">
        <f>SUMIF(fo!C:C,A266,fo!T:T)</f>
        <v>0</v>
      </c>
      <c r="F266" s="43">
        <f>SUMIF(fo!C:C,A266,fo!Z:Z)</f>
        <v>0</v>
      </c>
      <c r="G266" s="44">
        <f t="shared" si="26"/>
        <v>0</v>
      </c>
      <c r="H266" s="43">
        <f t="shared" si="27"/>
        <v>0</v>
      </c>
      <c r="I266" s="43">
        <f>SUMIF('dali wip-fg'!A:A,A266,'dali wip-fg'!F:F)</f>
        <v>0</v>
      </c>
      <c r="J266" s="69">
        <f>SUMIF('dali wip-fg'!A:A,C266,'dali wip-fg'!F:F)</f>
        <v>0</v>
      </c>
      <c r="K266" s="70">
        <f t="shared" si="28"/>
        <v>0</v>
      </c>
      <c r="L266" s="42" t="e">
        <f t="shared" si="29"/>
        <v>#DIV/0!</v>
      </c>
      <c r="M266" s="49"/>
      <c r="N266" s="74" t="e">
        <f t="shared" si="31"/>
        <v>#DIV/0!</v>
      </c>
      <c r="O266" s="75">
        <f>SUMIFS(ord!$F:$F, ord!$C:$C,'check dali wipday'!A266, ord!$G:$G, "&gt;="&amp;DATE(2025,1,1), ord!$G:$G, "&lt;="&amp;$P$2)</f>
        <v>0</v>
      </c>
      <c r="P266" s="76">
        <f t="shared" si="30"/>
        <v>0</v>
      </c>
      <c r="Q266" s="77" t="str">
        <f>IF(_xlfn.MINIFS('ord check'!C:C,'ord check'!$A:$A,'check dali wipday'!A266,'ord check'!J:J,"&lt;0")=0,"",_xlfn.MINIFS('ord check'!C:C,'ord check'!A:A,'check dali wipday'!A266,'ord check'!J:J,"&lt;0"))</f>
        <v/>
      </c>
    </row>
    <row r="267" spans="1:17" ht="15" customHeight="1">
      <c r="A267" s="68" t="s">
        <v>1575</v>
      </c>
      <c r="B267" s="68" t="s">
        <v>5</v>
      </c>
      <c r="C267" s="68" t="s">
        <v>2029</v>
      </c>
      <c r="D267" s="43">
        <f>SUMIF(fo!C:C,A267,fo!U:U)</f>
        <v>0</v>
      </c>
      <c r="E267" s="42">
        <f>SUMIF(fo!C:C,A267,fo!T:T)</f>
        <v>0</v>
      </c>
      <c r="F267" s="43">
        <f>SUMIF(fo!C:C,A267,fo!Z:Z)</f>
        <v>0</v>
      </c>
      <c r="G267" s="44">
        <f t="shared" si="26"/>
        <v>0</v>
      </c>
      <c r="H267" s="43">
        <f t="shared" si="27"/>
        <v>0</v>
      </c>
      <c r="I267" s="43">
        <f>SUMIF('dali wip-fg'!A:A,A267,'dali wip-fg'!F:F)</f>
        <v>0</v>
      </c>
      <c r="J267" s="69">
        <f>SUMIF('dali wip-fg'!A:A,C267,'dali wip-fg'!F:F)</f>
        <v>0</v>
      </c>
      <c r="K267" s="70">
        <f t="shared" si="28"/>
        <v>0</v>
      </c>
      <c r="L267" s="42" t="e">
        <f t="shared" si="29"/>
        <v>#DIV/0!</v>
      </c>
      <c r="N267" s="74" t="e">
        <f t="shared" si="31"/>
        <v>#DIV/0!</v>
      </c>
      <c r="O267" s="75">
        <f>SUMIFS(ord!$F:$F, ord!$C:$C,'check dali wipday'!A267, ord!$G:$G, "&gt;="&amp;DATE(2025,1,1), ord!$G:$G, "&lt;="&amp;$P$2)</f>
        <v>0</v>
      </c>
      <c r="P267" s="76">
        <f t="shared" si="30"/>
        <v>0</v>
      </c>
      <c r="Q267" s="77" t="str">
        <f>IF(_xlfn.MINIFS('ord check'!C:C,'ord check'!$A:$A,'check dali wipday'!A267,'ord check'!J:J,"&lt;0")=0,"",_xlfn.MINIFS('ord check'!C:C,'ord check'!A:A,'check dali wipday'!A267,'ord check'!J:J,"&lt;0"))</f>
        <v/>
      </c>
    </row>
    <row r="268" spans="1:17" ht="14.45" customHeight="1">
      <c r="A268" s="88" t="s">
        <v>189</v>
      </c>
      <c r="B268" s="68" t="s">
        <v>32</v>
      </c>
      <c r="C268" s="68" t="s">
        <v>669</v>
      </c>
      <c r="D268" s="43">
        <f>SUMIF(fo!C:C,A268,fo!U:U)</f>
        <v>330</v>
      </c>
      <c r="E268" s="42">
        <f>SUMIF(fo!C:C,A268,fo!T:T)</f>
        <v>630</v>
      </c>
      <c r="F268" s="43">
        <f>SUMIF(fo!C:C,A268,fo!Z:Z)</f>
        <v>174</v>
      </c>
      <c r="G268" s="44">
        <f t="shared" si="26"/>
        <v>804</v>
      </c>
      <c r="H268" s="43">
        <f t="shared" si="27"/>
        <v>40.200000000000003</v>
      </c>
      <c r="I268" s="43">
        <f>SUMIF('dali wip-fg'!A:A,A268,'dali wip-fg'!F:F)</f>
        <v>6</v>
      </c>
      <c r="J268" s="69">
        <f>SUMIF('dali wip-fg'!A:A,C268,'dali wip-fg'!F:F)</f>
        <v>651</v>
      </c>
      <c r="K268" s="70">
        <f t="shared" si="28"/>
        <v>657</v>
      </c>
      <c r="L268" s="42">
        <f t="shared" si="29"/>
        <v>16.343283582089551</v>
      </c>
      <c r="N268" s="74" t="str">
        <f t="shared" si="31"/>
        <v>อื่นๆ</v>
      </c>
      <c r="O268" s="75">
        <f>SUMIFS(ord!$F:$F, ord!$C:$C,'check dali wipday'!A268, ord!$G:$G, "&gt;="&amp;DATE(2025,1,1), ord!$G:$G, "&lt;="&amp;$P$2)</f>
        <v>280</v>
      </c>
      <c r="P268" s="76">
        <f t="shared" si="30"/>
        <v>377</v>
      </c>
      <c r="Q268" s="77" t="str">
        <f>IF(_xlfn.MINIFS('ord check'!C:C,'ord check'!$A:$A,'check dali wipday'!A268,'ord check'!J:J,"&lt;0")=0,"",_xlfn.MINIFS('ord check'!C:C,'ord check'!A:A,'check dali wipday'!A268,'ord check'!J:J,"&lt;0"))</f>
        <v/>
      </c>
    </row>
    <row r="269" spans="1:17" ht="14.45" customHeight="1">
      <c r="A269" s="68" t="s">
        <v>1576</v>
      </c>
      <c r="B269" s="68" t="s">
        <v>5</v>
      </c>
      <c r="C269" s="68" t="s">
        <v>2031</v>
      </c>
      <c r="D269" s="43">
        <f>SUMIF(fo!C:C,A269,fo!U:U)</f>
        <v>0</v>
      </c>
      <c r="E269" s="42">
        <f>SUMIF(fo!C:C,A269,fo!T:T)</f>
        <v>0</v>
      </c>
      <c r="F269" s="43">
        <f>SUMIF(fo!C:C,A269,fo!Z:Z)</f>
        <v>0</v>
      </c>
      <c r="G269" s="44">
        <f t="shared" si="26"/>
        <v>0</v>
      </c>
      <c r="H269" s="43">
        <f t="shared" si="27"/>
        <v>0</v>
      </c>
      <c r="I269" s="43">
        <f>SUMIF('dali wip-fg'!A:A,A269,'dali wip-fg'!F:F)</f>
        <v>0</v>
      </c>
      <c r="J269" s="69">
        <f>SUMIF('dali wip-fg'!A:A,C269,'dali wip-fg'!F:F)</f>
        <v>0</v>
      </c>
      <c r="K269" s="70">
        <f t="shared" si="28"/>
        <v>0</v>
      </c>
      <c r="L269" s="42" t="e">
        <f t="shared" si="29"/>
        <v>#DIV/0!</v>
      </c>
      <c r="M269" s="49"/>
      <c r="N269" s="74" t="e">
        <f t="shared" si="31"/>
        <v>#DIV/0!</v>
      </c>
      <c r="O269" s="75">
        <f>SUMIFS(ord!$F:$F, ord!$C:$C,'check dali wipday'!A269, ord!$G:$G, "&gt;="&amp;DATE(2025,1,1), ord!$G:$G, "&lt;="&amp;$P$2)</f>
        <v>0</v>
      </c>
      <c r="P269" s="76">
        <f t="shared" si="30"/>
        <v>0</v>
      </c>
      <c r="Q269" s="77" t="str">
        <f>IF(_xlfn.MINIFS('ord check'!C:C,'ord check'!$A:$A,'check dali wipday'!A269,'ord check'!J:J,"&lt;0")=0,"",_xlfn.MINIFS('ord check'!C:C,'ord check'!A:A,'check dali wipday'!A269,'ord check'!J:J,"&lt;0"))</f>
        <v/>
      </c>
    </row>
    <row r="270" spans="1:17" ht="14.45" customHeight="1">
      <c r="A270" s="68" t="s">
        <v>1577</v>
      </c>
      <c r="B270" s="68" t="s">
        <v>5</v>
      </c>
      <c r="C270" s="68" t="s">
        <v>2032</v>
      </c>
      <c r="D270" s="43">
        <f>SUMIF(fo!C:C,A270,fo!U:U)</f>
        <v>0</v>
      </c>
      <c r="E270" s="42">
        <f>SUMIF(fo!C:C,A270,fo!T:T)</f>
        <v>0</v>
      </c>
      <c r="F270" s="43">
        <f>SUMIF(fo!C:C,A270,fo!Z:Z)</f>
        <v>0</v>
      </c>
      <c r="G270" s="44">
        <f t="shared" si="26"/>
        <v>0</v>
      </c>
      <c r="H270" s="43">
        <f t="shared" si="27"/>
        <v>0</v>
      </c>
      <c r="I270" s="43">
        <f>SUMIF('dali wip-fg'!A:A,A270,'dali wip-fg'!F:F)</f>
        <v>0</v>
      </c>
      <c r="J270" s="69">
        <f>SUMIF('dali wip-fg'!A:A,C270,'dali wip-fg'!F:F)</f>
        <v>0</v>
      </c>
      <c r="K270" s="70">
        <f t="shared" si="28"/>
        <v>0</v>
      </c>
      <c r="L270" s="42" t="e">
        <f t="shared" si="29"/>
        <v>#DIV/0!</v>
      </c>
      <c r="N270" s="74" t="e">
        <f t="shared" si="31"/>
        <v>#DIV/0!</v>
      </c>
      <c r="O270" s="75">
        <f>SUMIFS(ord!$F:$F, ord!$C:$C,'check dali wipday'!A270, ord!$G:$G, "&gt;="&amp;DATE(2025,1,1), ord!$G:$G, "&lt;="&amp;$P$2)</f>
        <v>0</v>
      </c>
      <c r="P270" s="76">
        <f t="shared" si="30"/>
        <v>0</v>
      </c>
      <c r="Q270" s="77" t="str">
        <f>IF(_xlfn.MINIFS('ord check'!C:C,'ord check'!$A:$A,'check dali wipday'!A270,'ord check'!J:J,"&lt;0")=0,"",_xlfn.MINIFS('ord check'!C:C,'ord check'!A:A,'check dali wipday'!A270,'ord check'!J:J,"&lt;0"))</f>
        <v/>
      </c>
    </row>
    <row r="271" spans="1:17" ht="14.45" customHeight="1">
      <c r="A271" s="68" t="s">
        <v>1578</v>
      </c>
      <c r="B271" s="68" t="s">
        <v>5</v>
      </c>
      <c r="C271" s="68" t="s">
        <v>2033</v>
      </c>
      <c r="D271" s="43">
        <f>SUMIF(fo!C:C,A271,fo!U:U)</f>
        <v>0</v>
      </c>
      <c r="E271" s="42">
        <f>SUMIF(fo!C:C,A271,fo!T:T)</f>
        <v>0</v>
      </c>
      <c r="F271" s="43">
        <f>SUMIF(fo!C:C,A271,fo!Z:Z)</f>
        <v>0</v>
      </c>
      <c r="G271" s="44">
        <f t="shared" si="26"/>
        <v>0</v>
      </c>
      <c r="H271" s="43">
        <f t="shared" si="27"/>
        <v>0</v>
      </c>
      <c r="I271" s="43">
        <f>SUMIF('dali wip-fg'!A:A,A271,'dali wip-fg'!F:F)</f>
        <v>0</v>
      </c>
      <c r="J271" s="69">
        <f>SUMIF('dali wip-fg'!A:A,C271,'dali wip-fg'!F:F)</f>
        <v>0</v>
      </c>
      <c r="K271" s="70">
        <f t="shared" si="28"/>
        <v>0</v>
      </c>
      <c r="L271" s="42" t="e">
        <f t="shared" si="29"/>
        <v>#DIV/0!</v>
      </c>
      <c r="M271" s="49"/>
      <c r="N271" s="74" t="e">
        <f t="shared" si="31"/>
        <v>#DIV/0!</v>
      </c>
      <c r="O271" s="75">
        <f>SUMIFS(ord!$F:$F, ord!$C:$C,'check dali wipday'!A271, ord!$G:$G, "&gt;="&amp;DATE(2025,1,1), ord!$G:$G, "&lt;="&amp;$P$2)</f>
        <v>0</v>
      </c>
      <c r="P271" s="76">
        <f t="shared" si="30"/>
        <v>0</v>
      </c>
      <c r="Q271" s="77" t="str">
        <f>IF(_xlfn.MINIFS('ord check'!C:C,'ord check'!$A:$A,'check dali wipday'!A271,'ord check'!J:J,"&lt;0")=0,"",_xlfn.MINIFS('ord check'!C:C,'ord check'!A:A,'check dali wipday'!A271,'ord check'!J:J,"&lt;0"))</f>
        <v/>
      </c>
    </row>
    <row r="272" spans="1:17" ht="14.45" customHeight="1">
      <c r="A272" s="88" t="s">
        <v>1579</v>
      </c>
      <c r="B272" s="68" t="s">
        <v>5</v>
      </c>
      <c r="C272" s="68" t="s">
        <v>2034</v>
      </c>
      <c r="D272" s="43">
        <f>SUMIF(fo!C:C,A272,fo!U:U)</f>
        <v>0</v>
      </c>
      <c r="E272" s="42">
        <f>SUMIF(fo!C:C,A272,fo!T:T)</f>
        <v>0</v>
      </c>
      <c r="F272" s="43">
        <f>SUMIF(fo!C:C,A272,fo!Z:Z)</f>
        <v>0</v>
      </c>
      <c r="G272" s="44">
        <f t="shared" si="26"/>
        <v>0</v>
      </c>
      <c r="H272" s="43">
        <f t="shared" si="27"/>
        <v>0</v>
      </c>
      <c r="I272" s="43">
        <f>SUMIF('dali wip-fg'!A:A,A272,'dali wip-fg'!F:F)</f>
        <v>0</v>
      </c>
      <c r="J272" s="69">
        <f>SUMIF('dali wip-fg'!A:A,C272,'dali wip-fg'!F:F)</f>
        <v>0</v>
      </c>
      <c r="K272" s="70">
        <f t="shared" si="28"/>
        <v>0</v>
      </c>
      <c r="L272" s="42" t="e">
        <f t="shared" si="29"/>
        <v>#DIV/0!</v>
      </c>
      <c r="N272" s="74" t="e">
        <f t="shared" si="31"/>
        <v>#DIV/0!</v>
      </c>
      <c r="O272" s="75">
        <f>SUMIFS(ord!$F:$F, ord!$C:$C,'check dali wipday'!A272, ord!$G:$G, "&gt;="&amp;DATE(2025,1,1), ord!$G:$G, "&lt;="&amp;$P$2)</f>
        <v>0</v>
      </c>
      <c r="P272" s="76">
        <f t="shared" si="30"/>
        <v>0</v>
      </c>
      <c r="Q272" s="77" t="str">
        <f>IF(_xlfn.MINIFS('ord check'!C:C,'ord check'!$A:$A,'check dali wipday'!A272,'ord check'!J:J,"&lt;0")=0,"",_xlfn.MINIFS('ord check'!C:C,'ord check'!A:A,'check dali wipday'!A272,'ord check'!J:J,"&lt;0"))</f>
        <v/>
      </c>
    </row>
    <row r="273" spans="1:17" ht="14.45" customHeight="1">
      <c r="A273" s="95" t="s">
        <v>1579</v>
      </c>
      <c r="B273" s="96" t="s">
        <v>5</v>
      </c>
      <c r="C273" s="68" t="s">
        <v>2035</v>
      </c>
      <c r="D273" s="43">
        <f>SUMIF(fo!C:C,A273,fo!U:U)</f>
        <v>0</v>
      </c>
      <c r="E273" s="42">
        <f>SUMIF(fo!C:C,A273,fo!T:T)</f>
        <v>0</v>
      </c>
      <c r="F273" s="43">
        <f>SUMIF(fo!C:C,A273,fo!Z:Z)</f>
        <v>0</v>
      </c>
      <c r="G273" s="44">
        <f t="shared" si="26"/>
        <v>0</v>
      </c>
      <c r="H273" s="43">
        <f t="shared" si="27"/>
        <v>0</v>
      </c>
      <c r="I273" s="43">
        <f>SUMIF('dali wip-fg'!A:A,A273,'dali wip-fg'!F:F)</f>
        <v>0</v>
      </c>
      <c r="J273" s="69">
        <f>SUMIF('dali wip-fg'!A:A,C273,'dali wip-fg'!F:F)</f>
        <v>0</v>
      </c>
      <c r="K273" s="70">
        <f t="shared" si="28"/>
        <v>0</v>
      </c>
      <c r="L273" s="42" t="e">
        <f t="shared" si="29"/>
        <v>#DIV/0!</v>
      </c>
      <c r="M273" s="49"/>
      <c r="N273" s="74" t="e">
        <f t="shared" si="31"/>
        <v>#DIV/0!</v>
      </c>
      <c r="O273" s="75">
        <f>SUMIFS(ord!$F:$F, ord!$C:$C,'check dali wipday'!A273, ord!$G:$G, "&gt;="&amp;DATE(2025,1,1), ord!$G:$G, "&lt;="&amp;$P$2)</f>
        <v>0</v>
      </c>
      <c r="P273" s="76">
        <f t="shared" si="30"/>
        <v>0</v>
      </c>
      <c r="Q273" s="77" t="str">
        <f>IF(_xlfn.MINIFS('ord check'!C:C,'ord check'!$A:$A,'check dali wipday'!A273,'ord check'!J:J,"&lt;0")=0,"",_xlfn.MINIFS('ord check'!C:C,'ord check'!A:A,'check dali wipday'!A273,'ord check'!J:J,"&lt;0"))</f>
        <v/>
      </c>
    </row>
    <row r="274" spans="1:17" ht="14.45" customHeight="1">
      <c r="A274" s="68" t="s">
        <v>670</v>
      </c>
      <c r="B274" s="68" t="s">
        <v>5</v>
      </c>
      <c r="C274" s="68" t="s">
        <v>671</v>
      </c>
      <c r="D274" s="43">
        <f>SUMIF(fo!C:C,A274,fo!U:U)</f>
        <v>0</v>
      </c>
      <c r="E274" s="42">
        <f>SUMIF(fo!C:C,A274,fo!T:T)</f>
        <v>0</v>
      </c>
      <c r="F274" s="43">
        <f>SUMIF(fo!C:C,A274,fo!Z:Z)</f>
        <v>0</v>
      </c>
      <c r="G274" s="44">
        <f t="shared" si="26"/>
        <v>0</v>
      </c>
      <c r="H274" s="43">
        <f t="shared" si="27"/>
        <v>0</v>
      </c>
      <c r="I274" s="43">
        <f>SUMIF('dali wip-fg'!A:A,A274,'dali wip-fg'!F:F)</f>
        <v>0</v>
      </c>
      <c r="J274" s="69">
        <f>SUMIF('dali wip-fg'!A:A,C274,'dali wip-fg'!F:F)</f>
        <v>0</v>
      </c>
      <c r="K274" s="70">
        <f t="shared" si="28"/>
        <v>0</v>
      </c>
      <c r="L274" s="42" t="e">
        <f t="shared" si="29"/>
        <v>#DIV/0!</v>
      </c>
      <c r="N274" s="74" t="e">
        <f t="shared" si="31"/>
        <v>#DIV/0!</v>
      </c>
      <c r="O274" s="75">
        <f>SUMIFS(ord!$F:$F, ord!$C:$C,'check dali wipday'!A274, ord!$G:$G, "&gt;="&amp;DATE(2025,1,1), ord!$G:$G, "&lt;="&amp;$P$2)</f>
        <v>0</v>
      </c>
      <c r="P274" s="76">
        <f t="shared" si="30"/>
        <v>0</v>
      </c>
      <c r="Q274" s="77" t="str">
        <f>IF(_xlfn.MINIFS('ord check'!C:C,'ord check'!$A:$A,'check dali wipday'!A274,'ord check'!J:J,"&lt;0")=0,"",_xlfn.MINIFS('ord check'!C:C,'ord check'!A:A,'check dali wipday'!A274,'ord check'!J:J,"&lt;0"))</f>
        <v/>
      </c>
    </row>
    <row r="275" spans="1:17" ht="14.45" customHeight="1">
      <c r="A275" s="88" t="s">
        <v>309</v>
      </c>
      <c r="B275" s="68" t="s">
        <v>5</v>
      </c>
      <c r="C275" s="68" t="s">
        <v>2411</v>
      </c>
      <c r="D275" s="43">
        <f>SUMIF(fo!C:C,A275,fo!U:U)</f>
        <v>164</v>
      </c>
      <c r="E275" s="42">
        <f>SUMIF(fo!C:C,A275,fo!T:T)</f>
        <v>1192</v>
      </c>
      <c r="F275" s="43">
        <f>SUMIF(fo!C:C,A275,fo!Z:Z)</f>
        <v>371</v>
      </c>
      <c r="G275" s="44">
        <f t="shared" si="26"/>
        <v>1563</v>
      </c>
      <c r="H275" s="43">
        <f t="shared" si="27"/>
        <v>78.150000000000006</v>
      </c>
      <c r="I275" s="43">
        <f>SUMIF('dali wip-fg'!A:A,A275,'dali wip-fg'!F:F)</f>
        <v>137</v>
      </c>
      <c r="J275" s="69">
        <f>SUMIF('dali wip-fg'!A:A,C275,'dali wip-fg'!F:F)</f>
        <v>102</v>
      </c>
      <c r="K275" s="70">
        <f t="shared" si="28"/>
        <v>239</v>
      </c>
      <c r="L275" s="42">
        <f t="shared" si="29"/>
        <v>3.0582213691618678</v>
      </c>
      <c r="M275" s="94" t="s">
        <v>2841</v>
      </c>
      <c r="N275" s="74" t="str">
        <f t="shared" si="31"/>
        <v>แดง</v>
      </c>
      <c r="O275" s="75">
        <f>SUMIFS(ord!$F:$F, ord!$C:$C,'check dali wipday'!A275, ord!$G:$G, "&gt;="&amp;DATE(2025,1,1), ord!$G:$G, "&lt;="&amp;$P$2)</f>
        <v>316</v>
      </c>
      <c r="P275" s="76">
        <f t="shared" si="30"/>
        <v>-77</v>
      </c>
      <c r="Q275" s="77">
        <f>IF(_xlfn.MINIFS('ord check'!C:C,'ord check'!$A:$A,'check dali wipday'!A275,'ord check'!J:J,"&lt;0")=0,"",_xlfn.MINIFS('ord check'!C:C,'ord check'!A:A,'check dali wipday'!A275,'ord check'!J:J,"&lt;0"))</f>
        <v>46254</v>
      </c>
    </row>
    <row r="276" spans="1:17" ht="14.45" customHeight="1">
      <c r="A276" s="68" t="s">
        <v>672</v>
      </c>
      <c r="B276" s="68" t="s">
        <v>5</v>
      </c>
      <c r="C276" s="68" t="s">
        <v>673</v>
      </c>
      <c r="D276" s="43">
        <f>SUMIF(fo!C:C,A276,fo!U:U)</f>
        <v>0</v>
      </c>
      <c r="E276" s="42">
        <f>SUMIF(fo!C:C,A276,fo!T:T)</f>
        <v>0</v>
      </c>
      <c r="F276" s="43">
        <f>SUMIF(fo!C:C,A276,fo!Z:Z)</f>
        <v>0</v>
      </c>
      <c r="G276" s="44">
        <f t="shared" si="26"/>
        <v>0</v>
      </c>
      <c r="H276" s="43">
        <f t="shared" si="27"/>
        <v>0</v>
      </c>
      <c r="I276" s="43">
        <f>SUMIF('dali wip-fg'!A:A,A276,'dali wip-fg'!F:F)</f>
        <v>0</v>
      </c>
      <c r="J276" s="69">
        <f>SUMIF('dali wip-fg'!A:A,C276,'dali wip-fg'!F:F)</f>
        <v>0</v>
      </c>
      <c r="K276" s="70">
        <f t="shared" si="28"/>
        <v>0</v>
      </c>
      <c r="L276" s="42" t="e">
        <f t="shared" si="29"/>
        <v>#DIV/0!</v>
      </c>
      <c r="N276" s="74" t="e">
        <f t="shared" si="31"/>
        <v>#DIV/0!</v>
      </c>
      <c r="O276" s="75">
        <f>SUMIFS(ord!$F:$F, ord!$C:$C,'check dali wipday'!A276, ord!$G:$G, "&gt;="&amp;DATE(2025,1,1), ord!$G:$G, "&lt;="&amp;$P$2)</f>
        <v>0</v>
      </c>
      <c r="P276" s="76">
        <f t="shared" si="30"/>
        <v>0</v>
      </c>
      <c r="Q276" s="77" t="str">
        <f>IF(_xlfn.MINIFS('ord check'!C:C,'ord check'!$A:$A,'check dali wipday'!A276,'ord check'!J:J,"&lt;0")=0,"",_xlfn.MINIFS('ord check'!C:C,'ord check'!A:A,'check dali wipday'!A276,'ord check'!J:J,"&lt;0"))</f>
        <v/>
      </c>
    </row>
    <row r="277" spans="1:17">
      <c r="A277" s="68" t="s">
        <v>310</v>
      </c>
      <c r="B277" s="68" t="s">
        <v>5</v>
      </c>
      <c r="C277" s="68" t="s">
        <v>2412</v>
      </c>
      <c r="D277" s="43">
        <f>SUMIF(fo!C:C,A277,fo!U:U)</f>
        <v>124</v>
      </c>
      <c r="E277" s="42">
        <f>SUMIF(fo!C:C,A277,fo!T:T)</f>
        <v>1176</v>
      </c>
      <c r="F277" s="43">
        <f>SUMIF(fo!C:C,A277,fo!Z:Z)</f>
        <v>359</v>
      </c>
      <c r="G277" s="44">
        <f t="shared" si="26"/>
        <v>1535</v>
      </c>
      <c r="H277" s="43">
        <f t="shared" si="27"/>
        <v>76.75</v>
      </c>
      <c r="I277" s="43">
        <f>SUMIF('dali wip-fg'!A:A,A277,'dali wip-fg'!F:F)</f>
        <v>117</v>
      </c>
      <c r="J277" s="69">
        <f>SUMIF('dali wip-fg'!A:A,C277,'dali wip-fg'!F:F)</f>
        <v>1783</v>
      </c>
      <c r="K277" s="70">
        <f t="shared" si="28"/>
        <v>1900</v>
      </c>
      <c r="L277" s="42">
        <f t="shared" si="29"/>
        <v>24.755700325732899</v>
      </c>
      <c r="M277" s="49"/>
      <c r="N277" s="74" t="str">
        <f t="shared" si="31"/>
        <v>อื่นๆ</v>
      </c>
      <c r="O277" s="75">
        <f>SUMIFS(ord!$F:$F, ord!$C:$C,'check dali wipday'!A277, ord!$G:$G, "&gt;="&amp;DATE(2025,1,1), ord!$G:$G, "&lt;="&amp;$P$2)</f>
        <v>372</v>
      </c>
      <c r="P277" s="76">
        <f t="shared" si="30"/>
        <v>1528</v>
      </c>
      <c r="Q277" s="77" t="str">
        <f>IF(_xlfn.MINIFS('ord check'!C:C,'ord check'!$A:$A,'check dali wipday'!A277,'ord check'!J:J,"&lt;0")=0,"",_xlfn.MINIFS('ord check'!C:C,'ord check'!A:A,'check dali wipday'!A277,'ord check'!J:J,"&lt;0"))</f>
        <v/>
      </c>
    </row>
    <row r="278" spans="1:17" ht="14.45" customHeight="1">
      <c r="A278" s="68" t="s">
        <v>1868</v>
      </c>
      <c r="B278" s="68" t="s">
        <v>5</v>
      </c>
      <c r="C278" s="68" t="s">
        <v>2036</v>
      </c>
      <c r="D278" s="43">
        <f>SUMIF(fo!C:C,A278,fo!U:U)</f>
        <v>0</v>
      </c>
      <c r="E278" s="42">
        <f>SUMIF(fo!C:C,A278,fo!T:T)</f>
        <v>0</v>
      </c>
      <c r="F278" s="43">
        <f>SUMIF(fo!C:C,A278,fo!Z:Z)</f>
        <v>0</v>
      </c>
      <c r="G278" s="44">
        <f t="shared" si="26"/>
        <v>0</v>
      </c>
      <c r="H278" s="43">
        <f t="shared" si="27"/>
        <v>0</v>
      </c>
      <c r="I278" s="43">
        <f>SUMIF('dali wip-fg'!A:A,A278,'dali wip-fg'!F:F)</f>
        <v>0</v>
      </c>
      <c r="J278" s="69">
        <f>SUMIF('dali wip-fg'!A:A,C278,'dali wip-fg'!F:F)</f>
        <v>0</v>
      </c>
      <c r="K278" s="70">
        <f t="shared" si="28"/>
        <v>0</v>
      </c>
      <c r="L278" s="42" t="e">
        <f t="shared" si="29"/>
        <v>#DIV/0!</v>
      </c>
      <c r="N278" s="74" t="e">
        <f t="shared" si="31"/>
        <v>#DIV/0!</v>
      </c>
      <c r="O278" s="75">
        <f>SUMIFS(ord!$F:$F, ord!$C:$C,'check dali wipday'!A278, ord!$G:$G, "&gt;="&amp;DATE(2025,1,1), ord!$G:$G, "&lt;="&amp;$P$2)</f>
        <v>0</v>
      </c>
      <c r="P278" s="76">
        <f t="shared" si="30"/>
        <v>0</v>
      </c>
      <c r="Q278" s="77" t="str">
        <f>IF(_xlfn.MINIFS('ord check'!C:C,'ord check'!$A:$A,'check dali wipday'!A278,'ord check'!J:J,"&lt;0")=0,"",_xlfn.MINIFS('ord check'!C:C,'ord check'!A:A,'check dali wipday'!A278,'ord check'!J:J,"&lt;0"))</f>
        <v/>
      </c>
    </row>
    <row r="279" spans="1:17" ht="14.45" customHeight="1">
      <c r="A279" s="68" t="s">
        <v>1580</v>
      </c>
      <c r="B279" s="68" t="s">
        <v>3</v>
      </c>
      <c r="C279" s="68" t="s">
        <v>2037</v>
      </c>
      <c r="D279" s="43">
        <f>SUMIF(fo!C:C,A279,fo!U:U)</f>
        <v>0</v>
      </c>
      <c r="E279" s="42">
        <f>SUMIF(fo!C:C,A279,fo!T:T)</f>
        <v>0</v>
      </c>
      <c r="F279" s="43">
        <f>SUMIF(fo!C:C,A279,fo!Z:Z)</f>
        <v>0</v>
      </c>
      <c r="G279" s="44">
        <f t="shared" si="26"/>
        <v>0</v>
      </c>
      <c r="H279" s="43">
        <f t="shared" si="27"/>
        <v>0</v>
      </c>
      <c r="I279" s="43">
        <f>SUMIF('dali wip-fg'!A:A,A279,'dali wip-fg'!F:F)</f>
        <v>150</v>
      </c>
      <c r="J279" s="69">
        <f>SUMIF('dali wip-fg'!A:A,C279,'dali wip-fg'!F:F)</f>
        <v>0</v>
      </c>
      <c r="K279" s="70">
        <f t="shared" si="28"/>
        <v>150</v>
      </c>
      <c r="L279" s="42" t="e">
        <f t="shared" si="29"/>
        <v>#DIV/0!</v>
      </c>
      <c r="M279" s="49"/>
      <c r="N279" s="74" t="e">
        <f t="shared" si="31"/>
        <v>#DIV/0!</v>
      </c>
      <c r="O279" s="75">
        <f>SUMIFS(ord!$F:$F, ord!$C:$C,'check dali wipday'!A279, ord!$G:$G, "&gt;="&amp;DATE(2025,1,1), ord!$G:$G, "&lt;="&amp;$P$2)</f>
        <v>0</v>
      </c>
      <c r="P279" s="76">
        <f t="shared" si="30"/>
        <v>150</v>
      </c>
      <c r="Q279" s="77" t="str">
        <f>IF(_xlfn.MINIFS('ord check'!C:C,'ord check'!$A:$A,'check dali wipday'!A279,'ord check'!J:J,"&lt;0")=0,"",_xlfn.MINIFS('ord check'!C:C,'ord check'!A:A,'check dali wipday'!A279,'ord check'!J:J,"&lt;0"))</f>
        <v/>
      </c>
    </row>
    <row r="280" spans="1:17" ht="14.45" customHeight="1">
      <c r="A280" s="88" t="s">
        <v>293</v>
      </c>
      <c r="B280" s="68" t="s">
        <v>3</v>
      </c>
      <c r="C280" s="68" t="s">
        <v>674</v>
      </c>
      <c r="D280" s="43">
        <f>SUMIF(fo!C:C,A280,fo!U:U)</f>
        <v>0</v>
      </c>
      <c r="E280" s="42">
        <f>SUMIF(fo!C:C,A280,fo!T:T)</f>
        <v>11</v>
      </c>
      <c r="F280" s="43">
        <f>SUMIF(fo!C:C,A280,fo!Z:Z)</f>
        <v>4</v>
      </c>
      <c r="G280" s="44">
        <f t="shared" si="26"/>
        <v>15</v>
      </c>
      <c r="H280" s="43">
        <f t="shared" si="27"/>
        <v>0.75</v>
      </c>
      <c r="I280" s="43">
        <f>SUMIF('dali wip-fg'!A:A,A280,'dali wip-fg'!F:F)</f>
        <v>109</v>
      </c>
      <c r="J280" s="69">
        <f>SUMIF('dali wip-fg'!A:A,C280,'dali wip-fg'!F:F)</f>
        <v>2</v>
      </c>
      <c r="K280" s="70">
        <f t="shared" si="28"/>
        <v>111</v>
      </c>
      <c r="L280" s="42">
        <f t="shared" si="29"/>
        <v>148</v>
      </c>
      <c r="N280" s="74" t="str">
        <f t="shared" si="31"/>
        <v>อื่นๆ</v>
      </c>
      <c r="O280" s="75">
        <f>SUMIFS(ord!$F:$F, ord!$C:$C,'check dali wipday'!A280, ord!$G:$G, "&gt;="&amp;DATE(2025,1,1), ord!$G:$G, "&lt;="&amp;$P$2)</f>
        <v>0</v>
      </c>
      <c r="P280" s="76">
        <f t="shared" si="30"/>
        <v>111</v>
      </c>
      <c r="Q280" s="77" t="str">
        <f>IF(_xlfn.MINIFS('ord check'!C:C,'ord check'!$A:$A,'check dali wipday'!A280,'ord check'!J:J,"&lt;0")=0,"",_xlfn.MINIFS('ord check'!C:C,'ord check'!A:A,'check dali wipday'!A280,'ord check'!J:J,"&lt;0"))</f>
        <v/>
      </c>
    </row>
    <row r="281" spans="1:17" ht="14.45" customHeight="1">
      <c r="A281" s="68" t="s">
        <v>294</v>
      </c>
      <c r="B281" s="68" t="s">
        <v>24</v>
      </c>
      <c r="C281" s="68" t="s">
        <v>2038</v>
      </c>
      <c r="D281" s="43">
        <f>SUMIF(fo!C:C,A281,fo!U:U)</f>
        <v>0</v>
      </c>
      <c r="E281" s="42">
        <f>SUMIF(fo!C:C,A281,fo!T:T)</f>
        <v>0</v>
      </c>
      <c r="F281" s="43">
        <f>SUMIF(fo!C:C,A281,fo!Z:Z)</f>
        <v>0</v>
      </c>
      <c r="G281" s="44">
        <f t="shared" si="26"/>
        <v>0</v>
      </c>
      <c r="H281" s="43">
        <f t="shared" si="27"/>
        <v>0</v>
      </c>
      <c r="I281" s="43">
        <f>SUMIF('dali wip-fg'!A:A,A281,'dali wip-fg'!F:F)</f>
        <v>0</v>
      </c>
      <c r="J281" s="69">
        <f>SUMIF('dali wip-fg'!A:A,C281,'dali wip-fg'!F:F)</f>
        <v>0</v>
      </c>
      <c r="K281" s="70">
        <f t="shared" si="28"/>
        <v>0</v>
      </c>
      <c r="L281" s="42" t="e">
        <f t="shared" si="29"/>
        <v>#DIV/0!</v>
      </c>
      <c r="M281" s="49"/>
      <c r="N281" s="74" t="e">
        <f t="shared" si="31"/>
        <v>#DIV/0!</v>
      </c>
      <c r="O281" s="75">
        <f>SUMIFS(ord!$F:$F, ord!$C:$C,'check dali wipday'!A281, ord!$G:$G, "&gt;="&amp;DATE(2025,1,1), ord!$G:$G, "&lt;="&amp;$P$2)</f>
        <v>0</v>
      </c>
      <c r="P281" s="76">
        <f t="shared" si="30"/>
        <v>0</v>
      </c>
      <c r="Q281" s="77" t="str">
        <f>IF(_xlfn.MINIFS('ord check'!C:C,'ord check'!$A:$A,'check dali wipday'!A281,'ord check'!J:J,"&lt;0")=0,"",_xlfn.MINIFS('ord check'!C:C,'ord check'!A:A,'check dali wipday'!A281,'ord check'!J:J,"&lt;0"))</f>
        <v/>
      </c>
    </row>
    <row r="282" spans="1:17" ht="14.45" customHeight="1">
      <c r="A282" s="68" t="s">
        <v>1581</v>
      </c>
      <c r="B282" s="68" t="s">
        <v>5</v>
      </c>
      <c r="C282" s="68" t="s">
        <v>2039</v>
      </c>
      <c r="D282" s="43">
        <f>SUMIF(fo!C:C,A282,fo!U:U)</f>
        <v>0</v>
      </c>
      <c r="E282" s="42">
        <f>SUMIF(fo!C:C,A282,fo!T:T)</f>
        <v>0</v>
      </c>
      <c r="F282" s="43">
        <f>SUMIF(fo!C:C,A282,fo!Z:Z)</f>
        <v>0</v>
      </c>
      <c r="G282" s="44">
        <f t="shared" si="26"/>
        <v>0</v>
      </c>
      <c r="H282" s="43">
        <f t="shared" si="27"/>
        <v>0</v>
      </c>
      <c r="I282" s="43">
        <f>SUMIF('dali wip-fg'!A:A,A282,'dali wip-fg'!F:F)</f>
        <v>0</v>
      </c>
      <c r="J282" s="69">
        <f>SUMIF('dali wip-fg'!A:A,C282,'dali wip-fg'!F:F)</f>
        <v>0</v>
      </c>
      <c r="K282" s="70">
        <f t="shared" si="28"/>
        <v>0</v>
      </c>
      <c r="L282" s="42" t="e">
        <f t="shared" si="29"/>
        <v>#DIV/0!</v>
      </c>
      <c r="N282" s="74" t="e">
        <f t="shared" si="31"/>
        <v>#DIV/0!</v>
      </c>
      <c r="O282" s="75">
        <f>SUMIFS(ord!$F:$F, ord!$C:$C,'check dali wipday'!A282, ord!$G:$G, "&gt;="&amp;DATE(2025,1,1), ord!$G:$G, "&lt;="&amp;$P$2)</f>
        <v>0</v>
      </c>
      <c r="P282" s="76">
        <f t="shared" si="30"/>
        <v>0</v>
      </c>
      <c r="Q282" s="77" t="str">
        <f>IF(_xlfn.MINIFS('ord check'!C:C,'ord check'!$A:$A,'check dali wipday'!A282,'ord check'!J:J,"&lt;0")=0,"",_xlfn.MINIFS('ord check'!C:C,'ord check'!A:A,'check dali wipday'!A282,'ord check'!J:J,"&lt;0"))</f>
        <v/>
      </c>
    </row>
    <row r="283" spans="1:17" ht="14.45" customHeight="1">
      <c r="A283" s="68" t="s">
        <v>1581</v>
      </c>
      <c r="B283" s="68" t="s">
        <v>5</v>
      </c>
      <c r="C283" s="68" t="s">
        <v>2040</v>
      </c>
      <c r="D283" s="43">
        <f>SUMIF(fo!C:C,A283,fo!U:U)</f>
        <v>0</v>
      </c>
      <c r="E283" s="42">
        <f>SUMIF(fo!C:C,A283,fo!T:T)</f>
        <v>0</v>
      </c>
      <c r="F283" s="43">
        <f>SUMIF(fo!C:C,A283,fo!Z:Z)</f>
        <v>0</v>
      </c>
      <c r="G283" s="44">
        <f t="shared" si="26"/>
        <v>0</v>
      </c>
      <c r="H283" s="43">
        <f t="shared" si="27"/>
        <v>0</v>
      </c>
      <c r="I283" s="43">
        <f>SUMIF('dali wip-fg'!A:A,A283,'dali wip-fg'!F:F)</f>
        <v>0</v>
      </c>
      <c r="J283" s="69">
        <f>SUMIF('dali wip-fg'!A:A,C283,'dali wip-fg'!F:F)</f>
        <v>0</v>
      </c>
      <c r="K283" s="70">
        <f t="shared" si="28"/>
        <v>0</v>
      </c>
      <c r="L283" s="42" t="e">
        <f t="shared" si="29"/>
        <v>#DIV/0!</v>
      </c>
      <c r="M283" s="49"/>
      <c r="N283" s="74" t="e">
        <f t="shared" si="31"/>
        <v>#DIV/0!</v>
      </c>
      <c r="O283" s="75">
        <f>SUMIFS(ord!$F:$F, ord!$C:$C,'check dali wipday'!A283, ord!$G:$G, "&gt;="&amp;DATE(2025,1,1), ord!$G:$G, "&lt;="&amp;$P$2)</f>
        <v>0</v>
      </c>
      <c r="P283" s="76">
        <f t="shared" si="30"/>
        <v>0</v>
      </c>
      <c r="Q283" s="77" t="str">
        <f>IF(_xlfn.MINIFS('ord check'!C:C,'ord check'!$A:$A,'check dali wipday'!A283,'ord check'!J:J,"&lt;0")=0,"",_xlfn.MINIFS('ord check'!C:C,'ord check'!A:A,'check dali wipday'!A283,'ord check'!J:J,"&lt;0"))</f>
        <v/>
      </c>
    </row>
    <row r="284" spans="1:17" ht="14.45" customHeight="1">
      <c r="A284" s="68" t="s">
        <v>1582</v>
      </c>
      <c r="B284" s="68" t="s">
        <v>5</v>
      </c>
      <c r="C284" s="68" t="s">
        <v>2041</v>
      </c>
      <c r="D284" s="43">
        <f>SUMIF(fo!C:C,A284,fo!U:U)</f>
        <v>0</v>
      </c>
      <c r="E284" s="42">
        <f>SUMIF(fo!C:C,A284,fo!T:T)</f>
        <v>0</v>
      </c>
      <c r="F284" s="43">
        <f>SUMIF(fo!C:C,A284,fo!Z:Z)</f>
        <v>0</v>
      </c>
      <c r="G284" s="44">
        <f t="shared" si="26"/>
        <v>0</v>
      </c>
      <c r="H284" s="43">
        <f t="shared" si="27"/>
        <v>0</v>
      </c>
      <c r="I284" s="43">
        <f>SUMIF('dali wip-fg'!A:A,A284,'dali wip-fg'!F:F)</f>
        <v>0</v>
      </c>
      <c r="J284" s="69">
        <f>SUMIF('dali wip-fg'!A:A,C284,'dali wip-fg'!F:F)</f>
        <v>0</v>
      </c>
      <c r="K284" s="70">
        <f t="shared" si="28"/>
        <v>0</v>
      </c>
      <c r="L284" s="42" t="e">
        <f t="shared" si="29"/>
        <v>#DIV/0!</v>
      </c>
      <c r="M284" s="49"/>
      <c r="N284" s="74" t="e">
        <f t="shared" si="31"/>
        <v>#DIV/0!</v>
      </c>
      <c r="O284" s="75">
        <f>SUMIFS(ord!$F:$F, ord!$C:$C,'check dali wipday'!A284, ord!$G:$G, "&gt;="&amp;DATE(2025,1,1), ord!$G:$G, "&lt;="&amp;$P$2)</f>
        <v>0</v>
      </c>
      <c r="P284" s="76">
        <f t="shared" si="30"/>
        <v>0</v>
      </c>
      <c r="Q284" s="77" t="str">
        <f>IF(_xlfn.MINIFS('ord check'!C:C,'ord check'!$A:$A,'check dali wipday'!A284,'ord check'!J:J,"&lt;0")=0,"",_xlfn.MINIFS('ord check'!C:C,'ord check'!A:A,'check dali wipday'!A284,'ord check'!J:J,"&lt;0"))</f>
        <v/>
      </c>
    </row>
    <row r="285" spans="1:17" ht="14.45" customHeight="1">
      <c r="A285" s="68" t="s">
        <v>1583</v>
      </c>
      <c r="B285" s="68" t="s">
        <v>5</v>
      </c>
      <c r="C285" s="68" t="s">
        <v>2042</v>
      </c>
      <c r="D285" s="43">
        <f>SUMIF(fo!C:C,A285,fo!U:U)</f>
        <v>0</v>
      </c>
      <c r="E285" s="42">
        <f>SUMIF(fo!C:C,A285,fo!T:T)</f>
        <v>0</v>
      </c>
      <c r="F285" s="43">
        <f>SUMIF(fo!C:C,A285,fo!Z:Z)</f>
        <v>0</v>
      </c>
      <c r="G285" s="44">
        <f t="shared" si="26"/>
        <v>0</v>
      </c>
      <c r="H285" s="43">
        <f t="shared" si="27"/>
        <v>0</v>
      </c>
      <c r="I285" s="43">
        <f>SUMIF('dali wip-fg'!A:A,A285,'dali wip-fg'!F:F)</f>
        <v>0</v>
      </c>
      <c r="J285" s="69">
        <f>SUMIF('dali wip-fg'!A:A,C285,'dali wip-fg'!F:F)</f>
        <v>0</v>
      </c>
      <c r="K285" s="70">
        <f t="shared" si="28"/>
        <v>0</v>
      </c>
      <c r="L285" s="42" t="e">
        <f t="shared" si="29"/>
        <v>#DIV/0!</v>
      </c>
      <c r="N285" s="74" t="e">
        <f t="shared" si="31"/>
        <v>#DIV/0!</v>
      </c>
      <c r="O285" s="75">
        <f>SUMIFS(ord!$F:$F, ord!$C:$C,'check dali wipday'!A285, ord!$G:$G, "&gt;="&amp;DATE(2025,1,1), ord!$G:$G, "&lt;="&amp;$P$2)</f>
        <v>0</v>
      </c>
      <c r="P285" s="76">
        <f t="shared" si="30"/>
        <v>0</v>
      </c>
      <c r="Q285" s="77" t="str">
        <f>IF(_xlfn.MINIFS('ord check'!C:C,'ord check'!$A:$A,'check dali wipday'!A285,'ord check'!J:J,"&lt;0")=0,"",_xlfn.MINIFS('ord check'!C:C,'ord check'!A:A,'check dali wipday'!A285,'ord check'!J:J,"&lt;0"))</f>
        <v/>
      </c>
    </row>
    <row r="286" spans="1:17" ht="14.45" customHeight="1">
      <c r="A286" s="68" t="s">
        <v>675</v>
      </c>
      <c r="B286" s="68" t="s">
        <v>5</v>
      </c>
      <c r="C286" s="68" t="s">
        <v>676</v>
      </c>
      <c r="D286" s="43">
        <f>SUMIF(fo!C:C,A286,fo!U:U)</f>
        <v>0</v>
      </c>
      <c r="E286" s="42">
        <f>SUMIF(fo!C:C,A286,fo!T:T)</f>
        <v>0</v>
      </c>
      <c r="F286" s="43">
        <f>SUMIF(fo!C:C,A286,fo!Z:Z)</f>
        <v>0</v>
      </c>
      <c r="G286" s="44">
        <f t="shared" si="26"/>
        <v>0</v>
      </c>
      <c r="H286" s="43">
        <f t="shared" si="27"/>
        <v>0</v>
      </c>
      <c r="I286" s="43">
        <f>SUMIF('dali wip-fg'!A:A,A286,'dali wip-fg'!F:F)</f>
        <v>0</v>
      </c>
      <c r="J286" s="69">
        <f>SUMIF('dali wip-fg'!A:A,C286,'dali wip-fg'!F:F)</f>
        <v>0</v>
      </c>
      <c r="K286" s="70">
        <f t="shared" si="28"/>
        <v>0</v>
      </c>
      <c r="L286" s="42" t="e">
        <f t="shared" si="29"/>
        <v>#DIV/0!</v>
      </c>
      <c r="N286" s="74" t="e">
        <f t="shared" si="31"/>
        <v>#DIV/0!</v>
      </c>
      <c r="O286" s="75">
        <f>SUMIFS(ord!$F:$F, ord!$C:$C,'check dali wipday'!A286, ord!$G:$G, "&gt;="&amp;DATE(2025,1,1), ord!$G:$G, "&lt;="&amp;$P$2)</f>
        <v>0</v>
      </c>
      <c r="P286" s="76">
        <f t="shared" si="30"/>
        <v>0</v>
      </c>
      <c r="Q286" s="77" t="str">
        <f>IF(_xlfn.MINIFS('ord check'!C:C,'ord check'!$A:$A,'check dali wipday'!A286,'ord check'!J:J,"&lt;0")=0,"",_xlfn.MINIFS('ord check'!C:C,'ord check'!A:A,'check dali wipday'!A286,'ord check'!J:J,"&lt;0"))</f>
        <v/>
      </c>
    </row>
    <row r="287" spans="1:17" ht="14.45" customHeight="1">
      <c r="A287" s="68" t="s">
        <v>277</v>
      </c>
      <c r="B287" s="68" t="s">
        <v>5</v>
      </c>
      <c r="C287" s="68" t="s">
        <v>677</v>
      </c>
      <c r="D287" s="43">
        <f>SUMIF(fo!C:C,A287,fo!U:U)</f>
        <v>0</v>
      </c>
      <c r="E287" s="42">
        <f>SUMIF(fo!C:C,A287,fo!T:T)</f>
        <v>0</v>
      </c>
      <c r="F287" s="43">
        <f>SUMIF(fo!C:C,A287,fo!Z:Z)</f>
        <v>0</v>
      </c>
      <c r="G287" s="44">
        <f t="shared" si="26"/>
        <v>0</v>
      </c>
      <c r="H287" s="43">
        <f t="shared" si="27"/>
        <v>0</v>
      </c>
      <c r="I287" s="43">
        <f>SUMIF('dali wip-fg'!A:A,A287,'dali wip-fg'!F:F)</f>
        <v>0</v>
      </c>
      <c r="J287" s="69">
        <f>SUMIF('dali wip-fg'!A:A,C287,'dali wip-fg'!F:F)</f>
        <v>0</v>
      </c>
      <c r="K287" s="70">
        <f t="shared" si="28"/>
        <v>0</v>
      </c>
      <c r="L287" s="42" t="e">
        <f t="shared" si="29"/>
        <v>#DIV/0!</v>
      </c>
      <c r="M287" s="49"/>
      <c r="N287" s="74" t="e">
        <f t="shared" si="31"/>
        <v>#DIV/0!</v>
      </c>
      <c r="O287" s="75">
        <f>SUMIFS(ord!$F:$F, ord!$C:$C,'check dali wipday'!A287, ord!$G:$G, "&gt;="&amp;DATE(2025,1,1), ord!$G:$G, "&lt;="&amp;$P$2)</f>
        <v>0</v>
      </c>
      <c r="P287" s="76">
        <f t="shared" si="30"/>
        <v>0</v>
      </c>
      <c r="Q287" s="77" t="str">
        <f>IF(_xlfn.MINIFS('ord check'!C:C,'ord check'!$A:$A,'check dali wipday'!A287,'ord check'!J:J,"&lt;0")=0,"",_xlfn.MINIFS('ord check'!C:C,'ord check'!A:A,'check dali wipday'!A287,'ord check'!J:J,"&lt;0"))</f>
        <v/>
      </c>
    </row>
    <row r="288" spans="1:17" ht="15" customHeight="1">
      <c r="A288" s="68" t="s">
        <v>1869</v>
      </c>
      <c r="B288" s="68" t="s">
        <v>5</v>
      </c>
      <c r="C288" s="68" t="s">
        <v>2043</v>
      </c>
      <c r="D288" s="43">
        <f>SUMIF(fo!C:C,A288,fo!U:U)</f>
        <v>0</v>
      </c>
      <c r="E288" s="42">
        <f>SUMIF(fo!C:C,A288,fo!T:T)</f>
        <v>0</v>
      </c>
      <c r="F288" s="43">
        <f>SUMIF(fo!C:C,A288,fo!Z:Z)</f>
        <v>0</v>
      </c>
      <c r="G288" s="44">
        <f t="shared" si="26"/>
        <v>0</v>
      </c>
      <c r="H288" s="43">
        <f t="shared" si="27"/>
        <v>0</v>
      </c>
      <c r="I288" s="43">
        <f>SUMIF('dali wip-fg'!A:A,A288,'dali wip-fg'!F:F)</f>
        <v>0</v>
      </c>
      <c r="J288" s="69">
        <f>SUMIF('dali wip-fg'!A:A,C288,'dali wip-fg'!F:F)</f>
        <v>0</v>
      </c>
      <c r="K288" s="70">
        <f t="shared" si="28"/>
        <v>0</v>
      </c>
      <c r="L288" s="42" t="e">
        <f t="shared" si="29"/>
        <v>#DIV/0!</v>
      </c>
      <c r="N288" s="74" t="e">
        <f t="shared" si="31"/>
        <v>#DIV/0!</v>
      </c>
      <c r="O288" s="75">
        <f>SUMIFS(ord!$F:$F, ord!$C:$C,'check dali wipday'!A288, ord!$G:$G, "&gt;="&amp;DATE(2025,1,1), ord!$G:$G, "&lt;="&amp;$P$2)</f>
        <v>0</v>
      </c>
      <c r="P288" s="76">
        <f t="shared" si="30"/>
        <v>0</v>
      </c>
      <c r="Q288" s="77" t="str">
        <f>IF(_xlfn.MINIFS('ord check'!C:C,'ord check'!$A:$A,'check dali wipday'!A288,'ord check'!J:J,"&lt;0")=0,"",_xlfn.MINIFS('ord check'!C:C,'ord check'!A:A,'check dali wipday'!A288,'ord check'!J:J,"&lt;0"))</f>
        <v/>
      </c>
    </row>
    <row r="289" spans="1:17" ht="15" customHeight="1">
      <c r="A289" s="68" t="s">
        <v>1869</v>
      </c>
      <c r="B289" s="68" t="s">
        <v>5</v>
      </c>
      <c r="C289" s="68" t="s">
        <v>2044</v>
      </c>
      <c r="D289" s="43">
        <f>SUMIF(fo!C:C,A289,fo!U:U)</f>
        <v>0</v>
      </c>
      <c r="E289" s="42">
        <f>SUMIF(fo!C:C,A289,fo!T:T)</f>
        <v>0</v>
      </c>
      <c r="F289" s="43">
        <f>SUMIF(fo!C:C,A289,fo!Z:Z)</f>
        <v>0</v>
      </c>
      <c r="G289" s="44">
        <f t="shared" si="26"/>
        <v>0</v>
      </c>
      <c r="H289" s="43">
        <f t="shared" si="27"/>
        <v>0</v>
      </c>
      <c r="I289" s="43">
        <f>SUMIF('dali wip-fg'!A:A,A289,'dali wip-fg'!F:F)</f>
        <v>0</v>
      </c>
      <c r="J289" s="69">
        <f>SUMIF('dali wip-fg'!A:A,C289,'dali wip-fg'!F:F)</f>
        <v>0</v>
      </c>
      <c r="K289" s="70">
        <f t="shared" si="28"/>
        <v>0</v>
      </c>
      <c r="L289" s="42" t="e">
        <f t="shared" si="29"/>
        <v>#DIV/0!</v>
      </c>
      <c r="N289" s="74" t="e">
        <f t="shared" si="31"/>
        <v>#DIV/0!</v>
      </c>
      <c r="O289" s="75">
        <f>SUMIFS(ord!$F:$F, ord!$C:$C,'check dali wipday'!A289, ord!$G:$G, "&gt;="&amp;DATE(2025,1,1), ord!$G:$G, "&lt;="&amp;$P$2)</f>
        <v>0</v>
      </c>
      <c r="P289" s="76">
        <f t="shared" si="30"/>
        <v>0</v>
      </c>
      <c r="Q289" s="77" t="str">
        <f>IF(_xlfn.MINIFS('ord check'!C:C,'ord check'!$A:$A,'check dali wipday'!A289,'ord check'!J:J,"&lt;0")=0,"",_xlfn.MINIFS('ord check'!C:C,'ord check'!A:A,'check dali wipday'!A289,'ord check'!J:J,"&lt;0"))</f>
        <v/>
      </c>
    </row>
    <row r="290" spans="1:17" ht="14.45" customHeight="1">
      <c r="A290" s="68" t="s">
        <v>678</v>
      </c>
      <c r="B290" s="68" t="s">
        <v>5</v>
      </c>
      <c r="C290" s="68" t="s">
        <v>679</v>
      </c>
      <c r="D290" s="43">
        <f>SUMIF(fo!C:C,A290,fo!U:U)</f>
        <v>0</v>
      </c>
      <c r="E290" s="42">
        <f>SUMIF(fo!C:C,A290,fo!T:T)</f>
        <v>0</v>
      </c>
      <c r="F290" s="43">
        <f>SUMIF(fo!C:C,A290,fo!Z:Z)</f>
        <v>0</v>
      </c>
      <c r="G290" s="44">
        <f t="shared" si="26"/>
        <v>0</v>
      </c>
      <c r="H290" s="43">
        <f t="shared" si="27"/>
        <v>0</v>
      </c>
      <c r="I290" s="43">
        <f>SUMIF('dali wip-fg'!A:A,A290,'dali wip-fg'!F:F)</f>
        <v>0</v>
      </c>
      <c r="J290" s="69">
        <f>SUMIF('dali wip-fg'!A:A,C290,'dali wip-fg'!F:F)</f>
        <v>0</v>
      </c>
      <c r="K290" s="70">
        <f t="shared" si="28"/>
        <v>0</v>
      </c>
      <c r="L290" s="42" t="e">
        <f t="shared" si="29"/>
        <v>#DIV/0!</v>
      </c>
      <c r="N290" s="74" t="e">
        <f t="shared" si="31"/>
        <v>#DIV/0!</v>
      </c>
      <c r="O290" s="75">
        <f>SUMIFS(ord!$F:$F, ord!$C:$C,'check dali wipday'!A290, ord!$G:$G, "&gt;="&amp;DATE(2025,1,1), ord!$G:$G, "&lt;="&amp;$P$2)</f>
        <v>0</v>
      </c>
      <c r="P290" s="76">
        <f t="shared" si="30"/>
        <v>0</v>
      </c>
      <c r="Q290" s="77" t="str">
        <f>IF(_xlfn.MINIFS('ord check'!C:C,'ord check'!$A:$A,'check dali wipday'!A290,'ord check'!J:J,"&lt;0")=0,"",_xlfn.MINIFS('ord check'!C:C,'ord check'!A:A,'check dali wipday'!A290,'ord check'!J:J,"&lt;0"))</f>
        <v/>
      </c>
    </row>
    <row r="291" spans="1:17" ht="14.45" customHeight="1">
      <c r="A291" s="68" t="s">
        <v>678</v>
      </c>
      <c r="B291" s="68" t="s">
        <v>5</v>
      </c>
      <c r="C291" s="68" t="s">
        <v>2044</v>
      </c>
      <c r="D291" s="43">
        <f>SUMIF(fo!C:C,A291,fo!U:U)</f>
        <v>0</v>
      </c>
      <c r="E291" s="42">
        <f>SUMIF(fo!C:C,A291,fo!T:T)</f>
        <v>0</v>
      </c>
      <c r="F291" s="43">
        <f>SUMIF(fo!C:C,A291,fo!Z:Z)</f>
        <v>0</v>
      </c>
      <c r="G291" s="44">
        <f t="shared" si="26"/>
        <v>0</v>
      </c>
      <c r="H291" s="43">
        <f t="shared" si="27"/>
        <v>0</v>
      </c>
      <c r="I291" s="43">
        <f>SUMIF('dali wip-fg'!A:A,A291,'dali wip-fg'!F:F)</f>
        <v>0</v>
      </c>
      <c r="J291" s="69">
        <f>SUMIF('dali wip-fg'!A:A,C291,'dali wip-fg'!F:F)</f>
        <v>0</v>
      </c>
      <c r="K291" s="70">
        <f t="shared" si="28"/>
        <v>0</v>
      </c>
      <c r="L291" s="42" t="e">
        <f t="shared" si="29"/>
        <v>#DIV/0!</v>
      </c>
      <c r="N291" s="74" t="e">
        <f t="shared" si="31"/>
        <v>#DIV/0!</v>
      </c>
      <c r="O291" s="75">
        <f>SUMIFS(ord!$F:$F, ord!$C:$C,'check dali wipday'!A291, ord!$G:$G, "&gt;="&amp;DATE(2025,1,1), ord!$G:$G, "&lt;="&amp;$P$2)</f>
        <v>0</v>
      </c>
      <c r="P291" s="76">
        <f t="shared" si="30"/>
        <v>0</v>
      </c>
      <c r="Q291" s="77" t="str">
        <f>IF(_xlfn.MINIFS('ord check'!C:C,'ord check'!$A:$A,'check dali wipday'!A291,'ord check'!J:J,"&lt;0")=0,"",_xlfn.MINIFS('ord check'!C:C,'ord check'!A:A,'check dali wipday'!A291,'ord check'!J:J,"&lt;0"))</f>
        <v/>
      </c>
    </row>
    <row r="292" spans="1:17" ht="14.45" customHeight="1">
      <c r="A292" s="88" t="s">
        <v>278</v>
      </c>
      <c r="B292" s="68" t="s">
        <v>5</v>
      </c>
      <c r="C292" s="68" t="s">
        <v>680</v>
      </c>
      <c r="D292" s="43">
        <f>SUMIF(fo!C:C,A292,fo!U:U)</f>
        <v>6602</v>
      </c>
      <c r="E292" s="42">
        <f>SUMIF(fo!C:C,A292,fo!T:T)</f>
        <v>27820</v>
      </c>
      <c r="F292" s="43">
        <f>SUMIF(fo!C:C,A292,fo!Z:Z)</f>
        <v>8340</v>
      </c>
      <c r="G292" s="44">
        <f t="shared" si="26"/>
        <v>36160</v>
      </c>
      <c r="H292" s="43">
        <f t="shared" si="27"/>
        <v>1808</v>
      </c>
      <c r="I292" s="43">
        <f>SUMIF('dali wip-fg'!A:A,A292,'dali wip-fg'!F:F)</f>
        <v>1645</v>
      </c>
      <c r="J292" s="69">
        <f>SUMIF('dali wip-fg'!A:A,C292,'dali wip-fg'!F:F)</f>
        <v>2658</v>
      </c>
      <c r="K292" s="70">
        <f t="shared" si="28"/>
        <v>4303</v>
      </c>
      <c r="L292" s="42">
        <f t="shared" si="29"/>
        <v>2.3799778761061945</v>
      </c>
      <c r="N292" s="74" t="str">
        <f t="shared" si="31"/>
        <v>แดง</v>
      </c>
      <c r="O292" s="75">
        <f>SUMIFS(ord!$F:$F, ord!$C:$C,'check dali wipday'!A292, ord!$G:$G, "&gt;="&amp;DATE(2025,1,1), ord!$G:$G, "&lt;="&amp;$P$2)</f>
        <v>10904</v>
      </c>
      <c r="P292" s="76">
        <f t="shared" si="30"/>
        <v>-6601</v>
      </c>
      <c r="Q292" s="77">
        <f>IF(_xlfn.MINIFS('ord check'!C:C,'ord check'!$A:$A,'check dali wipday'!A292,'ord check'!J:J,"&lt;0")=0,"",_xlfn.MINIFS('ord check'!C:C,'ord check'!A:A,'check dali wipday'!A292,'ord check'!J:J,"&lt;0"))</f>
        <v>46251</v>
      </c>
    </row>
    <row r="293" spans="1:17" ht="14.45" customHeight="1">
      <c r="A293" s="68" t="s">
        <v>1584</v>
      </c>
      <c r="B293" s="68" t="s">
        <v>5</v>
      </c>
      <c r="C293" s="68" t="s">
        <v>2045</v>
      </c>
      <c r="D293" s="43">
        <f>SUMIF(fo!C:C,A293,fo!U:U)</f>
        <v>0</v>
      </c>
      <c r="E293" s="42">
        <f>SUMIF(fo!C:C,A293,fo!T:T)</f>
        <v>0</v>
      </c>
      <c r="F293" s="43">
        <f>SUMIF(fo!C:C,A293,fo!Z:Z)</f>
        <v>0</v>
      </c>
      <c r="G293" s="44">
        <f t="shared" si="26"/>
        <v>0</v>
      </c>
      <c r="H293" s="43">
        <f t="shared" si="27"/>
        <v>0</v>
      </c>
      <c r="I293" s="43">
        <f>SUMIF('dali wip-fg'!A:A,A293,'dali wip-fg'!F:F)</f>
        <v>0</v>
      </c>
      <c r="J293" s="69">
        <f>SUMIF('dali wip-fg'!A:A,C293,'dali wip-fg'!F:F)</f>
        <v>0</v>
      </c>
      <c r="K293" s="70">
        <f t="shared" si="28"/>
        <v>0</v>
      </c>
      <c r="L293" s="42" t="e">
        <f t="shared" si="29"/>
        <v>#DIV/0!</v>
      </c>
      <c r="N293" s="74" t="e">
        <f t="shared" si="31"/>
        <v>#DIV/0!</v>
      </c>
      <c r="O293" s="75">
        <f>SUMIFS(ord!$F:$F, ord!$C:$C,'check dali wipday'!A293, ord!$G:$G, "&gt;="&amp;DATE(2025,1,1), ord!$G:$G, "&lt;="&amp;$P$2)</f>
        <v>0</v>
      </c>
      <c r="P293" s="76">
        <f t="shared" si="30"/>
        <v>0</v>
      </c>
      <c r="Q293" s="77" t="str">
        <f>IF(_xlfn.MINIFS('ord check'!C:C,'ord check'!$A:$A,'check dali wipday'!A293,'ord check'!J:J,"&lt;0")=0,"",_xlfn.MINIFS('ord check'!C:C,'ord check'!A:A,'check dali wipday'!A293,'ord check'!J:J,"&lt;0"))</f>
        <v/>
      </c>
    </row>
    <row r="294" spans="1:17" ht="15" customHeight="1">
      <c r="A294" s="68" t="s">
        <v>1584</v>
      </c>
      <c r="B294" s="68" t="s">
        <v>5</v>
      </c>
      <c r="C294" s="68" t="s">
        <v>2044</v>
      </c>
      <c r="D294" s="43">
        <f>SUMIF(fo!C:C,A294,fo!U:U)</f>
        <v>0</v>
      </c>
      <c r="E294" s="42">
        <f>SUMIF(fo!C:C,A294,fo!T:T)</f>
        <v>0</v>
      </c>
      <c r="F294" s="43">
        <f>SUMIF(fo!C:C,A294,fo!Z:Z)</f>
        <v>0</v>
      </c>
      <c r="G294" s="44">
        <f t="shared" si="26"/>
        <v>0</v>
      </c>
      <c r="H294" s="43">
        <f t="shared" si="27"/>
        <v>0</v>
      </c>
      <c r="I294" s="43">
        <f>SUMIF('dali wip-fg'!A:A,A294,'dali wip-fg'!F:F)</f>
        <v>0</v>
      </c>
      <c r="J294" s="69">
        <f>SUMIF('dali wip-fg'!A:A,C294,'dali wip-fg'!F:F)</f>
        <v>0</v>
      </c>
      <c r="K294" s="70">
        <f t="shared" si="28"/>
        <v>0</v>
      </c>
      <c r="L294" s="42" t="e">
        <f t="shared" si="29"/>
        <v>#DIV/0!</v>
      </c>
      <c r="M294" s="49"/>
      <c r="N294" s="74" t="e">
        <f t="shared" si="31"/>
        <v>#DIV/0!</v>
      </c>
      <c r="O294" s="75">
        <f>SUMIFS(ord!$F:$F, ord!$C:$C,'check dali wipday'!A294, ord!$G:$G, "&gt;="&amp;DATE(2025,1,1), ord!$G:$G, "&lt;="&amp;$P$2)</f>
        <v>0</v>
      </c>
      <c r="P294" s="76">
        <f t="shared" si="30"/>
        <v>0</v>
      </c>
      <c r="Q294" s="77" t="str">
        <f>IF(_xlfn.MINIFS('ord check'!C:C,'ord check'!$A:$A,'check dali wipday'!A294,'ord check'!J:J,"&lt;0")=0,"",_xlfn.MINIFS('ord check'!C:C,'ord check'!A:A,'check dali wipday'!A294,'ord check'!J:J,"&lt;0"))</f>
        <v/>
      </c>
    </row>
    <row r="295" spans="1:17" ht="15" customHeight="1">
      <c r="A295" s="68" t="s">
        <v>1925</v>
      </c>
      <c r="B295" s="68" t="s">
        <v>5</v>
      </c>
      <c r="C295" s="68" t="s">
        <v>2392</v>
      </c>
      <c r="D295" s="43">
        <f>SUMIF(fo!C:C,A295,fo!U:U)</f>
        <v>0</v>
      </c>
      <c r="E295" s="42">
        <f>SUMIF(fo!C:C,A295,fo!T:T)</f>
        <v>0</v>
      </c>
      <c r="F295" s="43">
        <f>SUMIF(fo!C:C,A295,fo!Z:Z)</f>
        <v>0</v>
      </c>
      <c r="G295" s="44">
        <f t="shared" si="26"/>
        <v>0</v>
      </c>
      <c r="H295" s="43">
        <f t="shared" si="27"/>
        <v>0</v>
      </c>
      <c r="I295" s="43">
        <f>SUMIF('dali wip-fg'!A:A,A295,'dali wip-fg'!F:F)</f>
        <v>0</v>
      </c>
      <c r="J295" s="69">
        <f>SUMIF('dali wip-fg'!A:A,C295,'dali wip-fg'!F:F)</f>
        <v>0</v>
      </c>
      <c r="K295" s="70">
        <f t="shared" si="28"/>
        <v>0</v>
      </c>
      <c r="L295" s="42" t="e">
        <f t="shared" si="29"/>
        <v>#DIV/0!</v>
      </c>
      <c r="N295" s="74" t="e">
        <f t="shared" si="31"/>
        <v>#DIV/0!</v>
      </c>
      <c r="O295" s="75">
        <f>SUMIFS(ord!$F:$F, ord!$C:$C,'check dali wipday'!A295, ord!$G:$G, "&gt;="&amp;DATE(2025,1,1), ord!$G:$G, "&lt;="&amp;$P$2)</f>
        <v>0</v>
      </c>
      <c r="P295" s="76">
        <f t="shared" si="30"/>
        <v>0</v>
      </c>
      <c r="Q295" s="77" t="str">
        <f>IF(_xlfn.MINIFS('ord check'!C:C,'ord check'!$A:$A,'check dali wipday'!A295,'ord check'!J:J,"&lt;0")=0,"",_xlfn.MINIFS('ord check'!C:C,'ord check'!A:A,'check dali wipday'!A295,'ord check'!J:J,"&lt;0"))</f>
        <v/>
      </c>
    </row>
    <row r="296" spans="1:17" ht="15" customHeight="1">
      <c r="A296" s="68" t="s">
        <v>233</v>
      </c>
      <c r="B296" s="68" t="s">
        <v>32</v>
      </c>
      <c r="C296" s="68" t="s">
        <v>681</v>
      </c>
      <c r="D296" s="43">
        <f>SUMIF(fo!C:C,A296,fo!U:U)</f>
        <v>15</v>
      </c>
      <c r="E296" s="42">
        <f>SUMIF(fo!C:C,A296,fo!T:T)</f>
        <v>15</v>
      </c>
      <c r="F296" s="43">
        <f>SUMIF(fo!C:C,A296,fo!Z:Z)</f>
        <v>0</v>
      </c>
      <c r="G296" s="44">
        <f t="shared" si="26"/>
        <v>15</v>
      </c>
      <c r="H296" s="43">
        <f t="shared" si="27"/>
        <v>0.75</v>
      </c>
      <c r="I296" s="43">
        <f>SUMIF('dali wip-fg'!A:A,A296,'dali wip-fg'!F:F)</f>
        <v>29</v>
      </c>
      <c r="J296" s="69">
        <f>SUMIF('dali wip-fg'!A:A,C296,'dali wip-fg'!F:F)</f>
        <v>0</v>
      </c>
      <c r="K296" s="70">
        <f t="shared" si="28"/>
        <v>29</v>
      </c>
      <c r="L296" s="42">
        <f t="shared" si="29"/>
        <v>38.666666666666664</v>
      </c>
      <c r="N296" s="74" t="str">
        <f t="shared" si="31"/>
        <v>อื่นๆ</v>
      </c>
      <c r="O296" s="75">
        <f>SUMIFS(ord!$F:$F, ord!$C:$C,'check dali wipday'!A296, ord!$G:$G, "&gt;="&amp;DATE(2025,1,1), ord!$G:$G, "&lt;="&amp;$P$2)</f>
        <v>15</v>
      </c>
      <c r="P296" s="76">
        <f t="shared" si="30"/>
        <v>14</v>
      </c>
      <c r="Q296" s="77" t="str">
        <f>IF(_xlfn.MINIFS('ord check'!C:C,'ord check'!$A:$A,'check dali wipday'!A296,'ord check'!J:J,"&lt;0")=0,"",_xlfn.MINIFS('ord check'!C:C,'ord check'!A:A,'check dali wipday'!A296,'ord check'!J:J,"&lt;0"))</f>
        <v/>
      </c>
    </row>
    <row r="297" spans="1:17" ht="15" customHeight="1">
      <c r="A297" s="68" t="s">
        <v>1585</v>
      </c>
      <c r="B297" s="68" t="s">
        <v>24</v>
      </c>
      <c r="C297" s="68" t="s">
        <v>2046</v>
      </c>
      <c r="D297" s="43">
        <f>SUMIF(fo!C:C,A297,fo!U:U)</f>
        <v>0</v>
      </c>
      <c r="E297" s="42">
        <f>SUMIF(fo!C:C,A297,fo!T:T)</f>
        <v>0</v>
      </c>
      <c r="F297" s="43">
        <f>SUMIF(fo!C:C,A297,fo!Z:Z)</f>
        <v>0</v>
      </c>
      <c r="G297" s="44">
        <f t="shared" si="26"/>
        <v>0</v>
      </c>
      <c r="H297" s="43">
        <f t="shared" si="27"/>
        <v>0</v>
      </c>
      <c r="I297" s="43">
        <f>SUMIF('dali wip-fg'!A:A,A297,'dali wip-fg'!F:F)</f>
        <v>0</v>
      </c>
      <c r="J297" s="69">
        <f>SUMIF('dali wip-fg'!A:A,C297,'dali wip-fg'!F:F)</f>
        <v>0</v>
      </c>
      <c r="K297" s="70">
        <f t="shared" si="28"/>
        <v>0</v>
      </c>
      <c r="L297" s="42" t="e">
        <f t="shared" si="29"/>
        <v>#DIV/0!</v>
      </c>
      <c r="N297" s="74" t="e">
        <f t="shared" si="31"/>
        <v>#DIV/0!</v>
      </c>
      <c r="O297" s="75">
        <f>SUMIFS(ord!$F:$F, ord!$C:$C,'check dali wipday'!A297, ord!$G:$G, "&gt;="&amp;DATE(2025,1,1), ord!$G:$G, "&lt;="&amp;$P$2)</f>
        <v>0</v>
      </c>
      <c r="P297" s="76">
        <f t="shared" si="30"/>
        <v>0</v>
      </c>
      <c r="Q297" s="77" t="str">
        <f>IF(_xlfn.MINIFS('ord check'!C:C,'ord check'!$A:$A,'check dali wipday'!A297,'ord check'!J:J,"&lt;0")=0,"",_xlfn.MINIFS('ord check'!C:C,'ord check'!A:A,'check dali wipday'!A297,'ord check'!J:J,"&lt;0"))</f>
        <v/>
      </c>
    </row>
    <row r="298" spans="1:17" ht="15" customHeight="1">
      <c r="A298" s="68" t="s">
        <v>1586</v>
      </c>
      <c r="B298" s="68" t="s">
        <v>24</v>
      </c>
      <c r="C298" s="68" t="s">
        <v>2047</v>
      </c>
      <c r="D298" s="43">
        <f>SUMIF(fo!C:C,A298,fo!U:U)</f>
        <v>0</v>
      </c>
      <c r="E298" s="42">
        <f>SUMIF(fo!C:C,A298,fo!T:T)</f>
        <v>0</v>
      </c>
      <c r="F298" s="43">
        <f>SUMIF(fo!C:C,A298,fo!Z:Z)</f>
        <v>0</v>
      </c>
      <c r="G298" s="44">
        <f t="shared" si="26"/>
        <v>0</v>
      </c>
      <c r="H298" s="43">
        <f t="shared" si="27"/>
        <v>0</v>
      </c>
      <c r="I298" s="43">
        <f>SUMIF('dali wip-fg'!A:A,A298,'dali wip-fg'!F:F)</f>
        <v>0</v>
      </c>
      <c r="J298" s="69">
        <f>SUMIF('dali wip-fg'!A:A,C298,'dali wip-fg'!F:F)</f>
        <v>0</v>
      </c>
      <c r="K298" s="70">
        <f t="shared" si="28"/>
        <v>0</v>
      </c>
      <c r="L298" s="42" t="e">
        <f t="shared" si="29"/>
        <v>#DIV/0!</v>
      </c>
      <c r="N298" s="74" t="e">
        <f t="shared" si="31"/>
        <v>#DIV/0!</v>
      </c>
      <c r="O298" s="75">
        <f>SUMIFS(ord!$F:$F, ord!$C:$C,'check dali wipday'!A298, ord!$G:$G, "&gt;="&amp;DATE(2025,1,1), ord!$G:$G, "&lt;="&amp;$P$2)</f>
        <v>0</v>
      </c>
      <c r="P298" s="76">
        <f t="shared" si="30"/>
        <v>0</v>
      </c>
      <c r="Q298" s="77" t="str">
        <f>IF(_xlfn.MINIFS('ord check'!C:C,'ord check'!$A:$A,'check dali wipday'!A298,'ord check'!J:J,"&lt;0")=0,"",_xlfn.MINIFS('ord check'!C:C,'ord check'!A:A,'check dali wipday'!A298,'ord check'!J:J,"&lt;0"))</f>
        <v/>
      </c>
    </row>
    <row r="299" spans="1:17" ht="15" customHeight="1">
      <c r="A299" s="68" t="s">
        <v>682</v>
      </c>
      <c r="B299" s="68" t="s">
        <v>24</v>
      </c>
      <c r="C299" s="68" t="s">
        <v>683</v>
      </c>
      <c r="D299" s="43">
        <f>SUMIF(fo!C:C,A299,fo!U:U)</f>
        <v>0</v>
      </c>
      <c r="E299" s="42">
        <f>SUMIF(fo!C:C,A299,fo!T:T)</f>
        <v>0</v>
      </c>
      <c r="F299" s="43">
        <f>SUMIF(fo!C:C,A299,fo!Z:Z)</f>
        <v>0</v>
      </c>
      <c r="G299" s="44">
        <f t="shared" si="26"/>
        <v>0</v>
      </c>
      <c r="H299" s="43">
        <f t="shared" si="27"/>
        <v>0</v>
      </c>
      <c r="I299" s="43">
        <f>SUMIF('dali wip-fg'!A:A,A299,'dali wip-fg'!F:F)</f>
        <v>0</v>
      </c>
      <c r="J299" s="69">
        <f>SUMIF('dali wip-fg'!A:A,C299,'dali wip-fg'!F:F)</f>
        <v>0</v>
      </c>
      <c r="K299" s="70">
        <f t="shared" si="28"/>
        <v>0</v>
      </c>
      <c r="L299" s="42" t="e">
        <f t="shared" si="29"/>
        <v>#DIV/0!</v>
      </c>
      <c r="N299" s="74" t="e">
        <f t="shared" si="31"/>
        <v>#DIV/0!</v>
      </c>
      <c r="O299" s="75">
        <f>SUMIFS(ord!$F:$F, ord!$C:$C,'check dali wipday'!A299, ord!$G:$G, "&gt;="&amp;DATE(2025,1,1), ord!$G:$G, "&lt;="&amp;$P$2)</f>
        <v>0</v>
      </c>
      <c r="P299" s="76">
        <f t="shared" si="30"/>
        <v>0</v>
      </c>
      <c r="Q299" s="77" t="str">
        <f>IF(_xlfn.MINIFS('ord check'!C:C,'ord check'!$A:$A,'check dali wipday'!A299,'ord check'!J:J,"&lt;0")=0,"",_xlfn.MINIFS('ord check'!C:C,'ord check'!A:A,'check dali wipday'!A299,'ord check'!J:J,"&lt;0"))</f>
        <v/>
      </c>
    </row>
    <row r="300" spans="1:17" ht="15" customHeight="1">
      <c r="A300" s="68" t="s">
        <v>684</v>
      </c>
      <c r="B300" s="68" t="s">
        <v>24</v>
      </c>
      <c r="C300" s="68" t="s">
        <v>685</v>
      </c>
      <c r="D300" s="43">
        <f>SUMIF(fo!C:C,A300,fo!U:U)</f>
        <v>0</v>
      </c>
      <c r="E300" s="42">
        <f>SUMIF(fo!C:C,A300,fo!T:T)</f>
        <v>0</v>
      </c>
      <c r="F300" s="43">
        <f>SUMIF(fo!C:C,A300,fo!Z:Z)</f>
        <v>0</v>
      </c>
      <c r="G300" s="44">
        <f t="shared" si="26"/>
        <v>0</v>
      </c>
      <c r="H300" s="43">
        <f t="shared" si="27"/>
        <v>0</v>
      </c>
      <c r="I300" s="43">
        <f>SUMIF('dali wip-fg'!A:A,A300,'dali wip-fg'!F:F)</f>
        <v>0</v>
      </c>
      <c r="J300" s="69">
        <f>SUMIF('dali wip-fg'!A:A,C300,'dali wip-fg'!F:F)</f>
        <v>0</v>
      </c>
      <c r="K300" s="70">
        <f t="shared" si="28"/>
        <v>0</v>
      </c>
      <c r="L300" s="42" t="e">
        <f t="shared" si="29"/>
        <v>#DIV/0!</v>
      </c>
      <c r="N300" s="74" t="e">
        <f t="shared" si="31"/>
        <v>#DIV/0!</v>
      </c>
      <c r="O300" s="75">
        <f>SUMIFS(ord!$F:$F, ord!$C:$C,'check dali wipday'!A300, ord!$G:$G, "&gt;="&amp;DATE(2025,1,1), ord!$G:$G, "&lt;="&amp;$P$2)</f>
        <v>0</v>
      </c>
      <c r="P300" s="76">
        <f t="shared" si="30"/>
        <v>0</v>
      </c>
      <c r="Q300" s="77" t="str">
        <f>IF(_xlfn.MINIFS('ord check'!C:C,'ord check'!$A:$A,'check dali wipday'!A300,'ord check'!J:J,"&lt;0")=0,"",_xlfn.MINIFS('ord check'!C:C,'ord check'!A:A,'check dali wipday'!A300,'ord check'!J:J,"&lt;0"))</f>
        <v/>
      </c>
    </row>
    <row r="301" spans="1:17" ht="14.45" customHeight="1">
      <c r="A301" s="68" t="s">
        <v>686</v>
      </c>
      <c r="B301" s="68" t="s">
        <v>24</v>
      </c>
      <c r="C301" s="68" t="s">
        <v>687</v>
      </c>
      <c r="D301" s="43">
        <f>SUMIF(fo!C:C,A301,fo!U:U)</f>
        <v>0</v>
      </c>
      <c r="E301" s="42">
        <f>SUMIF(fo!C:C,A301,fo!T:T)</f>
        <v>0</v>
      </c>
      <c r="F301" s="43">
        <f>SUMIF(fo!C:C,A301,fo!Z:Z)</f>
        <v>0</v>
      </c>
      <c r="G301" s="44">
        <f t="shared" si="26"/>
        <v>0</v>
      </c>
      <c r="H301" s="43">
        <f t="shared" si="27"/>
        <v>0</v>
      </c>
      <c r="I301" s="43">
        <f>SUMIF('dali wip-fg'!A:A,A301,'dali wip-fg'!F:F)</f>
        <v>0</v>
      </c>
      <c r="J301" s="69">
        <f>SUMIF('dali wip-fg'!A:A,C301,'dali wip-fg'!F:F)</f>
        <v>0</v>
      </c>
      <c r="K301" s="70">
        <f t="shared" si="28"/>
        <v>0</v>
      </c>
      <c r="L301" s="42" t="e">
        <f t="shared" si="29"/>
        <v>#DIV/0!</v>
      </c>
      <c r="N301" s="74" t="e">
        <f t="shared" si="31"/>
        <v>#DIV/0!</v>
      </c>
      <c r="O301" s="75">
        <f>SUMIFS(ord!$F:$F, ord!$C:$C,'check dali wipday'!A301, ord!$G:$G, "&gt;="&amp;DATE(2025,1,1), ord!$G:$G, "&lt;="&amp;$P$2)</f>
        <v>0</v>
      </c>
      <c r="P301" s="76">
        <f t="shared" si="30"/>
        <v>0</v>
      </c>
      <c r="Q301" s="77" t="str">
        <f>IF(_xlfn.MINIFS('ord check'!C:C,'ord check'!$A:$A,'check dali wipday'!A301,'ord check'!J:J,"&lt;0")=0,"",_xlfn.MINIFS('ord check'!C:C,'ord check'!A:A,'check dali wipday'!A301,'ord check'!J:J,"&lt;0"))</f>
        <v/>
      </c>
    </row>
    <row r="302" spans="1:17" ht="14.45" customHeight="1">
      <c r="A302" s="68" t="s">
        <v>1587</v>
      </c>
      <c r="B302" s="68" t="s">
        <v>5</v>
      </c>
      <c r="C302" s="68" t="s">
        <v>2048</v>
      </c>
      <c r="D302" s="43">
        <f>SUMIF(fo!C:C,A302,fo!U:U)</f>
        <v>0</v>
      </c>
      <c r="E302" s="42">
        <f>SUMIF(fo!C:C,A302,fo!T:T)</f>
        <v>0</v>
      </c>
      <c r="F302" s="43">
        <f>SUMIF(fo!C:C,A302,fo!Z:Z)</f>
        <v>0</v>
      </c>
      <c r="G302" s="44">
        <f t="shared" si="26"/>
        <v>0</v>
      </c>
      <c r="H302" s="43">
        <f t="shared" si="27"/>
        <v>0</v>
      </c>
      <c r="I302" s="43">
        <f>SUMIF('dali wip-fg'!A:A,A302,'dali wip-fg'!F:F)</f>
        <v>0</v>
      </c>
      <c r="J302" s="69">
        <f>SUMIF('dali wip-fg'!A:A,C302,'dali wip-fg'!F:F)</f>
        <v>0</v>
      </c>
      <c r="K302" s="70">
        <f t="shared" si="28"/>
        <v>0</v>
      </c>
      <c r="L302" s="42" t="e">
        <f t="shared" si="29"/>
        <v>#DIV/0!</v>
      </c>
      <c r="N302" s="74" t="e">
        <f t="shared" si="31"/>
        <v>#DIV/0!</v>
      </c>
      <c r="O302" s="75">
        <f>SUMIFS(ord!$F:$F, ord!$C:$C,'check dali wipday'!A302, ord!$G:$G, "&gt;="&amp;DATE(2025,1,1), ord!$G:$G, "&lt;="&amp;$P$2)</f>
        <v>0</v>
      </c>
      <c r="P302" s="76">
        <f t="shared" si="30"/>
        <v>0</v>
      </c>
      <c r="Q302" s="77" t="str">
        <f>IF(_xlfn.MINIFS('ord check'!C:C,'ord check'!$A:$A,'check dali wipday'!A302,'ord check'!J:J,"&lt;0")=0,"",_xlfn.MINIFS('ord check'!C:C,'ord check'!A:A,'check dali wipday'!A302,'ord check'!J:J,"&lt;0"))</f>
        <v/>
      </c>
    </row>
    <row r="303" spans="1:17" ht="14.45" customHeight="1">
      <c r="A303" s="68" t="s">
        <v>1588</v>
      </c>
      <c r="B303" s="68" t="s">
        <v>5</v>
      </c>
      <c r="C303" s="68" t="s">
        <v>2049</v>
      </c>
      <c r="D303" s="43">
        <f>SUMIF(fo!C:C,A303,fo!U:U)</f>
        <v>0</v>
      </c>
      <c r="E303" s="42">
        <f>SUMIF(fo!C:C,A303,fo!T:T)</f>
        <v>0</v>
      </c>
      <c r="F303" s="43">
        <f>SUMIF(fo!C:C,A303,fo!Z:Z)</f>
        <v>0</v>
      </c>
      <c r="G303" s="44">
        <f t="shared" si="26"/>
        <v>0</v>
      </c>
      <c r="H303" s="43">
        <f t="shared" si="27"/>
        <v>0</v>
      </c>
      <c r="I303" s="43">
        <f>SUMIF('dali wip-fg'!A:A,A303,'dali wip-fg'!F:F)</f>
        <v>0</v>
      </c>
      <c r="J303" s="69">
        <f>SUMIF('dali wip-fg'!A:A,C303,'dali wip-fg'!F:F)</f>
        <v>0</v>
      </c>
      <c r="K303" s="70">
        <f t="shared" si="28"/>
        <v>0</v>
      </c>
      <c r="L303" s="42" t="e">
        <f t="shared" si="29"/>
        <v>#DIV/0!</v>
      </c>
      <c r="N303" s="74" t="e">
        <f t="shared" si="31"/>
        <v>#DIV/0!</v>
      </c>
      <c r="O303" s="75">
        <f>SUMIFS(ord!$F:$F, ord!$C:$C,'check dali wipday'!A303, ord!$G:$G, "&gt;="&amp;DATE(2025,1,1), ord!$G:$G, "&lt;="&amp;$P$2)</f>
        <v>0</v>
      </c>
      <c r="P303" s="76">
        <f t="shared" si="30"/>
        <v>0</v>
      </c>
      <c r="Q303" s="77" t="str">
        <f>IF(_xlfn.MINIFS('ord check'!C:C,'ord check'!$A:$A,'check dali wipday'!A303,'ord check'!J:J,"&lt;0")=0,"",_xlfn.MINIFS('ord check'!C:C,'ord check'!A:A,'check dali wipday'!A303,'ord check'!J:J,"&lt;0"))</f>
        <v/>
      </c>
    </row>
    <row r="304" spans="1:17" ht="14.45" customHeight="1">
      <c r="A304" s="68" t="s">
        <v>1921</v>
      </c>
      <c r="B304" s="68" t="s">
        <v>5</v>
      </c>
      <c r="C304" s="68" t="s">
        <v>2387</v>
      </c>
      <c r="D304" s="43">
        <f>SUMIF(fo!C:C,A304,fo!U:U)</f>
        <v>0</v>
      </c>
      <c r="E304" s="42">
        <f>SUMIF(fo!C:C,A304,fo!T:T)</f>
        <v>0</v>
      </c>
      <c r="F304" s="43">
        <f>SUMIF(fo!C:C,A304,fo!Z:Z)</f>
        <v>0</v>
      </c>
      <c r="G304" s="44">
        <f t="shared" si="26"/>
        <v>0</v>
      </c>
      <c r="H304" s="43">
        <f t="shared" si="27"/>
        <v>0</v>
      </c>
      <c r="I304" s="43">
        <f>SUMIF('dali wip-fg'!A:A,A304,'dali wip-fg'!F:F)</f>
        <v>0</v>
      </c>
      <c r="J304" s="69">
        <f>SUMIF('dali wip-fg'!A:A,C304,'dali wip-fg'!F:F)</f>
        <v>0</v>
      </c>
      <c r="K304" s="70">
        <f t="shared" si="28"/>
        <v>0</v>
      </c>
      <c r="L304" s="42" t="e">
        <f t="shared" si="29"/>
        <v>#DIV/0!</v>
      </c>
      <c r="N304" s="74" t="e">
        <f t="shared" si="31"/>
        <v>#DIV/0!</v>
      </c>
      <c r="O304" s="75">
        <f>SUMIFS(ord!$F:$F, ord!$C:$C,'check dali wipday'!A304, ord!$G:$G, "&gt;="&amp;DATE(2025,1,1), ord!$G:$G, "&lt;="&amp;$P$2)</f>
        <v>0</v>
      </c>
      <c r="P304" s="76">
        <f t="shared" si="30"/>
        <v>0</v>
      </c>
      <c r="Q304" s="77" t="str">
        <f>IF(_xlfn.MINIFS('ord check'!C:C,'ord check'!$A:$A,'check dali wipday'!A304,'ord check'!J:J,"&lt;0")=0,"",_xlfn.MINIFS('ord check'!C:C,'ord check'!A:A,'check dali wipday'!A304,'ord check'!J:J,"&lt;0"))</f>
        <v/>
      </c>
    </row>
    <row r="305" spans="1:17" ht="14.45" customHeight="1">
      <c r="A305" s="68" t="s">
        <v>1589</v>
      </c>
      <c r="B305" s="68" t="s">
        <v>5</v>
      </c>
      <c r="C305" s="68" t="s">
        <v>2050</v>
      </c>
      <c r="D305" s="43">
        <f>SUMIF(fo!C:C,A305,fo!U:U)</f>
        <v>0</v>
      </c>
      <c r="E305" s="42">
        <f>SUMIF(fo!C:C,A305,fo!T:T)</f>
        <v>0</v>
      </c>
      <c r="F305" s="43">
        <f>SUMIF(fo!C:C,A305,fo!Z:Z)</f>
        <v>0</v>
      </c>
      <c r="G305" s="44">
        <f t="shared" si="26"/>
        <v>0</v>
      </c>
      <c r="H305" s="43">
        <f t="shared" si="27"/>
        <v>0</v>
      </c>
      <c r="I305" s="43">
        <f>SUMIF('dali wip-fg'!A:A,A305,'dali wip-fg'!F:F)</f>
        <v>0</v>
      </c>
      <c r="J305" s="69">
        <f>SUMIF('dali wip-fg'!A:A,C305,'dali wip-fg'!F:F)</f>
        <v>0</v>
      </c>
      <c r="K305" s="70">
        <f t="shared" si="28"/>
        <v>0</v>
      </c>
      <c r="L305" s="42" t="e">
        <f t="shared" si="29"/>
        <v>#DIV/0!</v>
      </c>
      <c r="N305" s="74" t="e">
        <f t="shared" si="31"/>
        <v>#DIV/0!</v>
      </c>
      <c r="O305" s="75">
        <f>SUMIFS(ord!$F:$F, ord!$C:$C,'check dali wipday'!A305, ord!$G:$G, "&gt;="&amp;DATE(2025,1,1), ord!$G:$G, "&lt;="&amp;$P$2)</f>
        <v>0</v>
      </c>
      <c r="P305" s="76">
        <f t="shared" si="30"/>
        <v>0</v>
      </c>
      <c r="Q305" s="77" t="str">
        <f>IF(_xlfn.MINIFS('ord check'!C:C,'ord check'!$A:$A,'check dali wipday'!A305,'ord check'!J:J,"&lt;0")=0,"",_xlfn.MINIFS('ord check'!C:C,'ord check'!A:A,'check dali wipday'!A305,'ord check'!J:J,"&lt;0"))</f>
        <v/>
      </c>
    </row>
    <row r="306" spans="1:17" ht="14.45" customHeight="1">
      <c r="A306" s="68" t="s">
        <v>1870</v>
      </c>
      <c r="B306" s="68" t="s">
        <v>5</v>
      </c>
      <c r="C306" s="68" t="s">
        <v>2051</v>
      </c>
      <c r="D306" s="43">
        <f>SUMIF(fo!C:C,A306,fo!U:U)</f>
        <v>0</v>
      </c>
      <c r="E306" s="42">
        <f>SUMIF(fo!C:C,A306,fo!T:T)</f>
        <v>0</v>
      </c>
      <c r="F306" s="43">
        <f>SUMIF(fo!C:C,A306,fo!Z:Z)</f>
        <v>0</v>
      </c>
      <c r="G306" s="44">
        <f t="shared" si="26"/>
        <v>0</v>
      </c>
      <c r="H306" s="43">
        <f t="shared" si="27"/>
        <v>0</v>
      </c>
      <c r="I306" s="43">
        <f>SUMIF('dali wip-fg'!A:A,A306,'dali wip-fg'!F:F)</f>
        <v>0</v>
      </c>
      <c r="J306" s="69">
        <f>SUMIF('dali wip-fg'!A:A,C306,'dali wip-fg'!F:F)</f>
        <v>0</v>
      </c>
      <c r="K306" s="70">
        <f t="shared" si="28"/>
        <v>0</v>
      </c>
      <c r="L306" s="42" t="e">
        <f t="shared" si="29"/>
        <v>#DIV/0!</v>
      </c>
      <c r="N306" s="74" t="e">
        <f t="shared" si="31"/>
        <v>#DIV/0!</v>
      </c>
      <c r="O306" s="75">
        <f>SUMIFS(ord!$F:$F, ord!$C:$C,'check dali wipday'!A306, ord!$G:$G, "&gt;="&amp;DATE(2025,1,1), ord!$G:$G, "&lt;="&amp;$P$2)</f>
        <v>0</v>
      </c>
      <c r="P306" s="76">
        <f t="shared" si="30"/>
        <v>0</v>
      </c>
      <c r="Q306" s="77" t="str">
        <f>IF(_xlfn.MINIFS('ord check'!C:C,'ord check'!$A:$A,'check dali wipday'!A306,'ord check'!J:J,"&lt;0")=0,"",_xlfn.MINIFS('ord check'!C:C,'ord check'!A:A,'check dali wipday'!A306,'ord check'!J:J,"&lt;0"))</f>
        <v/>
      </c>
    </row>
    <row r="307" spans="1:17" ht="14.45" customHeight="1">
      <c r="A307" s="68" t="s">
        <v>1871</v>
      </c>
      <c r="B307" s="68" t="s">
        <v>5</v>
      </c>
      <c r="C307" s="68" t="s">
        <v>2052</v>
      </c>
      <c r="D307" s="43">
        <f>SUMIF(fo!C:C,A307,fo!U:U)</f>
        <v>0</v>
      </c>
      <c r="E307" s="42">
        <f>SUMIF(fo!C:C,A307,fo!T:T)</f>
        <v>0</v>
      </c>
      <c r="F307" s="43">
        <f>SUMIF(fo!C:C,A307,fo!Z:Z)</f>
        <v>0</v>
      </c>
      <c r="G307" s="44">
        <f t="shared" si="26"/>
        <v>0</v>
      </c>
      <c r="H307" s="43">
        <f t="shared" si="27"/>
        <v>0</v>
      </c>
      <c r="I307" s="43">
        <f>SUMIF('dali wip-fg'!A:A,A307,'dali wip-fg'!F:F)</f>
        <v>0</v>
      </c>
      <c r="J307" s="69">
        <f>SUMIF('dali wip-fg'!A:A,C307,'dali wip-fg'!F:F)</f>
        <v>0</v>
      </c>
      <c r="K307" s="70">
        <f t="shared" si="28"/>
        <v>0</v>
      </c>
      <c r="L307" s="42" t="e">
        <f t="shared" si="29"/>
        <v>#DIV/0!</v>
      </c>
      <c r="N307" s="74" t="e">
        <f t="shared" si="31"/>
        <v>#DIV/0!</v>
      </c>
      <c r="O307" s="75">
        <f>SUMIFS(ord!$F:$F, ord!$C:$C,'check dali wipday'!A307, ord!$G:$G, "&gt;="&amp;DATE(2025,1,1), ord!$G:$G, "&lt;="&amp;$P$2)</f>
        <v>0</v>
      </c>
      <c r="P307" s="76">
        <f t="shared" si="30"/>
        <v>0</v>
      </c>
      <c r="Q307" s="77" t="str">
        <f>IF(_xlfn.MINIFS('ord check'!C:C,'ord check'!$A:$A,'check dali wipday'!A307,'ord check'!J:J,"&lt;0")=0,"",_xlfn.MINIFS('ord check'!C:C,'ord check'!A:A,'check dali wipday'!A307,'ord check'!J:J,"&lt;0"))</f>
        <v/>
      </c>
    </row>
    <row r="308" spans="1:17" ht="14.45" customHeight="1">
      <c r="A308" s="68" t="s">
        <v>1922</v>
      </c>
      <c r="B308" s="68" t="s">
        <v>5</v>
      </c>
      <c r="C308" s="68" t="s">
        <v>2388</v>
      </c>
      <c r="D308" s="43">
        <f>SUMIF(fo!C:C,A308,fo!U:U)</f>
        <v>0</v>
      </c>
      <c r="E308" s="42">
        <f>SUMIF(fo!C:C,A308,fo!T:T)</f>
        <v>0</v>
      </c>
      <c r="F308" s="43">
        <f>SUMIF(fo!C:C,A308,fo!Z:Z)</f>
        <v>0</v>
      </c>
      <c r="G308" s="44">
        <f t="shared" si="26"/>
        <v>0</v>
      </c>
      <c r="H308" s="43">
        <f t="shared" si="27"/>
        <v>0</v>
      </c>
      <c r="I308" s="43">
        <f>SUMIF('dali wip-fg'!A:A,A308,'dali wip-fg'!F:F)</f>
        <v>0</v>
      </c>
      <c r="J308" s="69">
        <f>SUMIF('dali wip-fg'!A:A,C308,'dali wip-fg'!F:F)</f>
        <v>0</v>
      </c>
      <c r="K308" s="70">
        <f t="shared" si="28"/>
        <v>0</v>
      </c>
      <c r="L308" s="42" t="e">
        <f t="shared" si="29"/>
        <v>#DIV/0!</v>
      </c>
      <c r="N308" s="74" t="e">
        <f t="shared" si="31"/>
        <v>#DIV/0!</v>
      </c>
      <c r="O308" s="75">
        <f>SUMIFS(ord!$F:$F, ord!$C:$C,'check dali wipday'!A308, ord!$G:$G, "&gt;="&amp;DATE(2025,1,1), ord!$G:$G, "&lt;="&amp;$P$2)</f>
        <v>0</v>
      </c>
      <c r="P308" s="76">
        <f t="shared" si="30"/>
        <v>0</v>
      </c>
      <c r="Q308" s="77" t="str">
        <f>IF(_xlfn.MINIFS('ord check'!C:C,'ord check'!$A:$A,'check dali wipday'!A308,'ord check'!J:J,"&lt;0")=0,"",_xlfn.MINIFS('ord check'!C:C,'ord check'!A:A,'check dali wipday'!A308,'ord check'!J:J,"&lt;0"))</f>
        <v/>
      </c>
    </row>
    <row r="309" spans="1:17" ht="15" customHeight="1">
      <c r="A309" s="88" t="s">
        <v>248</v>
      </c>
      <c r="B309" s="68" t="s">
        <v>5</v>
      </c>
      <c r="C309" s="68" t="s">
        <v>688</v>
      </c>
      <c r="D309" s="43">
        <f>SUMIF(fo!C:C,A309,fo!U:U)</f>
        <v>0</v>
      </c>
      <c r="E309" s="42">
        <f>SUMIF(fo!C:C,A309,fo!T:T)</f>
        <v>12000</v>
      </c>
      <c r="F309" s="43">
        <f>SUMIF(fo!C:C,A309,fo!Z:Z)</f>
        <v>3600</v>
      </c>
      <c r="G309" s="44">
        <f t="shared" si="26"/>
        <v>15600</v>
      </c>
      <c r="H309" s="43">
        <f t="shared" si="27"/>
        <v>780</v>
      </c>
      <c r="I309" s="43">
        <f>SUMIF('dali wip-fg'!A:A,A309,'dali wip-fg'!F:F)</f>
        <v>770</v>
      </c>
      <c r="J309" s="69">
        <f>SUMIF('dali wip-fg'!A:A,C309,'dali wip-fg'!F:F)</f>
        <v>21</v>
      </c>
      <c r="K309" s="70">
        <f t="shared" si="28"/>
        <v>791</v>
      </c>
      <c r="L309" s="42">
        <f t="shared" si="29"/>
        <v>1.0141025641025641</v>
      </c>
      <c r="M309" s="94" t="s">
        <v>2838</v>
      </c>
      <c r="N309" s="74" t="str">
        <f t="shared" si="31"/>
        <v>แดง</v>
      </c>
      <c r="O309" s="75">
        <f>SUMIFS(ord!$F:$F, ord!$C:$C,'check dali wipday'!A309, ord!$G:$G, "&gt;="&amp;DATE(2025,1,1), ord!$G:$G, "&lt;="&amp;$P$2)</f>
        <v>7000</v>
      </c>
      <c r="P309" s="76">
        <f t="shared" si="30"/>
        <v>-6209</v>
      </c>
      <c r="Q309" s="77">
        <f>IF(_xlfn.MINIFS('ord check'!C:C,'ord check'!$A:$A,'check dali wipday'!A309,'ord check'!J:J,"&lt;0")=0,"",_xlfn.MINIFS('ord check'!C:C,'ord check'!A:A,'check dali wipday'!A309,'ord check'!J:J,"&lt;0"))</f>
        <v>46248</v>
      </c>
    </row>
    <row r="310" spans="1:17" ht="14.45" customHeight="1">
      <c r="A310" s="68" t="s">
        <v>249</v>
      </c>
      <c r="B310" s="68" t="s">
        <v>3</v>
      </c>
      <c r="C310" s="68" t="s">
        <v>689</v>
      </c>
      <c r="D310" s="43">
        <f>SUMIF(fo!C:C,A310,fo!U:U)</f>
        <v>0</v>
      </c>
      <c r="E310" s="42">
        <f>SUMIF(fo!C:C,A310,fo!T:T)</f>
        <v>11016</v>
      </c>
      <c r="F310" s="43">
        <f>SUMIF(fo!C:C,A310,fo!Z:Z)</f>
        <v>3359</v>
      </c>
      <c r="G310" s="44">
        <f t="shared" si="26"/>
        <v>14375</v>
      </c>
      <c r="H310" s="43">
        <f t="shared" si="27"/>
        <v>718.75</v>
      </c>
      <c r="I310" s="43">
        <f>SUMIF('dali wip-fg'!A:A,A310,'dali wip-fg'!F:F)</f>
        <v>1080</v>
      </c>
      <c r="J310" s="69">
        <f>SUMIF('dali wip-fg'!A:A,C310,'dali wip-fg'!F:F)</f>
        <v>499</v>
      </c>
      <c r="K310" s="70">
        <f t="shared" si="28"/>
        <v>1579</v>
      </c>
      <c r="L310" s="42">
        <f t="shared" si="29"/>
        <v>2.1968695652173915</v>
      </c>
      <c r="M310" s="94" t="s">
        <v>2838</v>
      </c>
      <c r="N310" s="74" t="str">
        <f t="shared" si="31"/>
        <v>แดง</v>
      </c>
      <c r="O310" s="75">
        <f>SUMIFS(ord!$F:$F, ord!$C:$C,'check dali wipday'!A310, ord!$G:$G, "&gt;="&amp;DATE(2025,1,1), ord!$G:$G, "&lt;="&amp;$P$2)</f>
        <v>7218</v>
      </c>
      <c r="P310" s="76">
        <f t="shared" si="30"/>
        <v>-5639</v>
      </c>
      <c r="Q310" s="77">
        <f>IF(_xlfn.MINIFS('ord check'!C:C,'ord check'!$A:$A,'check dali wipday'!A310,'ord check'!J:J,"&lt;0")=0,"",_xlfn.MINIFS('ord check'!C:C,'ord check'!A:A,'check dali wipday'!A310,'ord check'!J:J,"&lt;0"))</f>
        <v>46251</v>
      </c>
    </row>
    <row r="311" spans="1:17" ht="14.45" customHeight="1">
      <c r="A311" s="68" t="s">
        <v>1590</v>
      </c>
      <c r="B311" s="68" t="s">
        <v>5</v>
      </c>
      <c r="C311" s="68" t="s">
        <v>2404</v>
      </c>
      <c r="D311" s="43">
        <f>SUMIF(fo!C:C,A311,fo!U:U)</f>
        <v>0</v>
      </c>
      <c r="E311" s="42">
        <f>SUMIF(fo!C:C,A311,fo!T:T)</f>
        <v>3000</v>
      </c>
      <c r="F311" s="43">
        <f>SUMIF(fo!C:C,A311,fo!Z:Z)</f>
        <v>900</v>
      </c>
      <c r="G311" s="44">
        <f t="shared" si="26"/>
        <v>3900</v>
      </c>
      <c r="H311" s="43">
        <f t="shared" si="27"/>
        <v>195</v>
      </c>
      <c r="I311" s="43">
        <f>SUMIF('dali wip-fg'!A:A,A311,'dali wip-fg'!F:F)</f>
        <v>0</v>
      </c>
      <c r="J311" s="69">
        <f>SUMIF('dali wip-fg'!A:A,C311,'dali wip-fg'!F:F)</f>
        <v>149</v>
      </c>
      <c r="K311" s="70">
        <f t="shared" si="28"/>
        <v>149</v>
      </c>
      <c r="L311" s="42">
        <f t="shared" si="29"/>
        <v>0.76410256410256405</v>
      </c>
      <c r="M311" s="94" t="s">
        <v>2838</v>
      </c>
      <c r="N311" s="74" t="str">
        <f t="shared" si="31"/>
        <v>แดง</v>
      </c>
      <c r="O311" s="75">
        <f>SUMIFS(ord!$F:$F, ord!$C:$C,'check dali wipday'!A311, ord!$G:$G, "&gt;="&amp;DATE(2025,1,1), ord!$G:$G, "&lt;="&amp;$P$2)</f>
        <v>1980</v>
      </c>
      <c r="P311" s="76">
        <f t="shared" si="30"/>
        <v>-1831</v>
      </c>
      <c r="Q311" s="77">
        <f>IF(_xlfn.MINIFS('ord check'!C:C,'ord check'!$A:$A,'check dali wipday'!A311,'ord check'!J:J,"&lt;0")=0,"",_xlfn.MINIFS('ord check'!C:C,'ord check'!A:A,'check dali wipday'!A311,'ord check'!J:J,"&lt;0"))</f>
        <v>46248</v>
      </c>
    </row>
    <row r="312" spans="1:17" ht="14.45" customHeight="1">
      <c r="A312" s="97" t="s">
        <v>690</v>
      </c>
      <c r="B312" s="97" t="s">
        <v>5</v>
      </c>
      <c r="C312" s="68" t="s">
        <v>691</v>
      </c>
      <c r="D312" s="43">
        <f>SUMIF(fo!C:C,A312,fo!U:U)</f>
        <v>0</v>
      </c>
      <c r="E312" s="42">
        <f>SUMIF(fo!C:C,A312,fo!T:T)</f>
        <v>0</v>
      </c>
      <c r="F312" s="43">
        <f>SUMIF(fo!C:C,A312,fo!Z:Z)</f>
        <v>0</v>
      </c>
      <c r="G312" s="44">
        <f t="shared" si="26"/>
        <v>0</v>
      </c>
      <c r="H312" s="43">
        <f t="shared" si="27"/>
        <v>0</v>
      </c>
      <c r="I312" s="43">
        <f>SUMIF('dali wip-fg'!A:A,A312,'dali wip-fg'!F:F)</f>
        <v>0</v>
      </c>
      <c r="J312" s="69">
        <f>SUMIF('dali wip-fg'!A:A,C312,'dali wip-fg'!F:F)</f>
        <v>0</v>
      </c>
      <c r="K312" s="70">
        <f t="shared" si="28"/>
        <v>0</v>
      </c>
      <c r="L312" s="42" t="e">
        <f t="shared" si="29"/>
        <v>#DIV/0!</v>
      </c>
      <c r="N312" s="74" t="e">
        <f t="shared" si="31"/>
        <v>#DIV/0!</v>
      </c>
      <c r="O312" s="75">
        <f>SUMIFS(ord!$F:$F, ord!$C:$C,'check dali wipday'!A312, ord!$G:$G, "&gt;="&amp;DATE(2025,1,1), ord!$G:$G, "&lt;="&amp;$P$2)</f>
        <v>0</v>
      </c>
      <c r="P312" s="76">
        <f t="shared" si="30"/>
        <v>0</v>
      </c>
      <c r="Q312" s="77" t="str">
        <f>IF(_xlfn.MINIFS('ord check'!C:C,'ord check'!$A:$A,'check dali wipday'!A312,'ord check'!J:J,"&lt;0")=0,"",_xlfn.MINIFS('ord check'!C:C,'ord check'!A:A,'check dali wipday'!A312,'ord check'!J:J,"&lt;0"))</f>
        <v/>
      </c>
    </row>
    <row r="313" spans="1:17" ht="14.45" customHeight="1">
      <c r="A313" s="97" t="s">
        <v>337</v>
      </c>
      <c r="B313" s="97" t="s">
        <v>5</v>
      </c>
      <c r="C313" s="68" t="s">
        <v>692</v>
      </c>
      <c r="D313" s="43">
        <f>SUMIF(fo!C:C,A313,fo!U:U)</f>
        <v>0</v>
      </c>
      <c r="E313" s="42">
        <f>SUMIF(fo!C:C,A313,fo!T:T)</f>
        <v>0</v>
      </c>
      <c r="F313" s="43">
        <f>SUMIF(fo!C:C,A313,fo!Z:Z)</f>
        <v>0</v>
      </c>
      <c r="G313" s="44">
        <f t="shared" si="26"/>
        <v>0</v>
      </c>
      <c r="H313" s="43">
        <f t="shared" si="27"/>
        <v>0</v>
      </c>
      <c r="I313" s="43">
        <f>SUMIF('dali wip-fg'!A:A,A313,'dali wip-fg'!F:F)</f>
        <v>0</v>
      </c>
      <c r="J313" s="69">
        <f>SUMIF('dali wip-fg'!A:A,C313,'dali wip-fg'!F:F)</f>
        <v>0</v>
      </c>
      <c r="K313" s="70">
        <f t="shared" si="28"/>
        <v>0</v>
      </c>
      <c r="L313" s="42" t="e">
        <f t="shared" si="29"/>
        <v>#DIV/0!</v>
      </c>
      <c r="N313" s="74" t="e">
        <f t="shared" si="31"/>
        <v>#DIV/0!</v>
      </c>
      <c r="O313" s="75">
        <f>SUMIFS(ord!$F:$F, ord!$C:$C,'check dali wipday'!A313, ord!$G:$G, "&gt;="&amp;DATE(2025,1,1), ord!$G:$G, "&lt;="&amp;$P$2)</f>
        <v>0</v>
      </c>
      <c r="P313" s="76">
        <f t="shared" si="30"/>
        <v>0</v>
      </c>
      <c r="Q313" s="77" t="str">
        <f>IF(_xlfn.MINIFS('ord check'!C:C,'ord check'!$A:$A,'check dali wipday'!A313,'ord check'!J:J,"&lt;0")=0,"",_xlfn.MINIFS('ord check'!C:C,'ord check'!A:A,'check dali wipday'!A313,'ord check'!J:J,"&lt;0"))</f>
        <v/>
      </c>
    </row>
    <row r="314" spans="1:17" ht="14.45" customHeight="1">
      <c r="A314" s="68" t="s">
        <v>693</v>
      </c>
      <c r="B314" s="68" t="s">
        <v>5</v>
      </c>
      <c r="C314" s="68" t="s">
        <v>694</v>
      </c>
      <c r="D314" s="43">
        <f>SUMIF(fo!C:C,A314,fo!U:U)</f>
        <v>0</v>
      </c>
      <c r="E314" s="42">
        <f>SUMIF(fo!C:C,A314,fo!T:T)</f>
        <v>0</v>
      </c>
      <c r="F314" s="43">
        <f>SUMIF(fo!C:C,A314,fo!Z:Z)</f>
        <v>0</v>
      </c>
      <c r="G314" s="44">
        <f t="shared" si="26"/>
        <v>0</v>
      </c>
      <c r="H314" s="43">
        <f t="shared" si="27"/>
        <v>0</v>
      </c>
      <c r="I314" s="43">
        <f>SUMIF('dali wip-fg'!A:A,A314,'dali wip-fg'!F:F)</f>
        <v>0</v>
      </c>
      <c r="J314" s="69">
        <f>SUMIF('dali wip-fg'!A:A,C314,'dali wip-fg'!F:F)</f>
        <v>0</v>
      </c>
      <c r="K314" s="70">
        <f t="shared" si="28"/>
        <v>0</v>
      </c>
      <c r="L314" s="42" t="e">
        <f t="shared" si="29"/>
        <v>#DIV/0!</v>
      </c>
      <c r="N314" s="74" t="e">
        <f t="shared" si="31"/>
        <v>#DIV/0!</v>
      </c>
      <c r="O314" s="75">
        <f>SUMIFS(ord!$F:$F, ord!$C:$C,'check dali wipday'!A314, ord!$G:$G, "&gt;="&amp;DATE(2025,1,1), ord!$G:$G, "&lt;="&amp;$P$2)</f>
        <v>0</v>
      </c>
      <c r="P314" s="76">
        <f t="shared" si="30"/>
        <v>0</v>
      </c>
      <c r="Q314" s="77" t="str">
        <f>IF(_xlfn.MINIFS('ord check'!C:C,'ord check'!$A:$A,'check dali wipday'!A314,'ord check'!J:J,"&lt;0")=0,"",_xlfn.MINIFS('ord check'!C:C,'ord check'!A:A,'check dali wipday'!A314,'ord check'!J:J,"&lt;0"))</f>
        <v/>
      </c>
    </row>
    <row r="315" spans="1:17" ht="14.45" customHeight="1">
      <c r="A315" s="68" t="s">
        <v>190</v>
      </c>
      <c r="B315" s="68" t="s">
        <v>5</v>
      </c>
      <c r="C315" s="68" t="s">
        <v>695</v>
      </c>
      <c r="D315" s="43">
        <f>SUMIF(fo!C:C,A315,fo!U:U)</f>
        <v>0</v>
      </c>
      <c r="E315" s="42">
        <f>SUMIF(fo!C:C,A315,fo!T:T)</f>
        <v>0</v>
      </c>
      <c r="F315" s="43">
        <f>SUMIF(fo!C:C,A315,fo!Z:Z)</f>
        <v>0</v>
      </c>
      <c r="G315" s="44">
        <f t="shared" si="26"/>
        <v>0</v>
      </c>
      <c r="H315" s="43">
        <f t="shared" si="27"/>
        <v>0</v>
      </c>
      <c r="I315" s="43">
        <f>SUMIF('dali wip-fg'!A:A,A315,'dali wip-fg'!F:F)</f>
        <v>10</v>
      </c>
      <c r="J315" s="69">
        <f>SUMIF('dali wip-fg'!A:A,C315,'dali wip-fg'!F:F)</f>
        <v>1989</v>
      </c>
      <c r="K315" s="70">
        <f t="shared" si="28"/>
        <v>1999</v>
      </c>
      <c r="L315" s="42" t="e">
        <f t="shared" si="29"/>
        <v>#DIV/0!</v>
      </c>
      <c r="M315" s="77" t="s">
        <v>2676</v>
      </c>
      <c r="N315" s="74" t="e">
        <f t="shared" si="31"/>
        <v>#DIV/0!</v>
      </c>
      <c r="O315" s="75">
        <f>SUMIFS(ord!$F:$F, ord!$C:$C,'check dali wipday'!A315, ord!$G:$G, "&gt;="&amp;DATE(2025,1,1), ord!$G:$G, "&lt;="&amp;$P$2)</f>
        <v>0</v>
      </c>
      <c r="P315" s="76">
        <f t="shared" si="30"/>
        <v>1999</v>
      </c>
      <c r="Q315" s="77" t="s">
        <v>2676</v>
      </c>
    </row>
    <row r="316" spans="1:17" ht="14.45" customHeight="1">
      <c r="A316" s="88" t="s">
        <v>191</v>
      </c>
      <c r="B316" s="68" t="s">
        <v>5</v>
      </c>
      <c r="C316" s="68" t="s">
        <v>711</v>
      </c>
      <c r="D316" s="43">
        <f>SUMIF(fo!C:C,A316,fo!U:U)</f>
        <v>0</v>
      </c>
      <c r="E316" s="42">
        <f>SUMIF(fo!C:C,A316,fo!T:T)</f>
        <v>0</v>
      </c>
      <c r="F316" s="43">
        <f>SUMIF(fo!C:C,A316,fo!Z:Z)</f>
        <v>1</v>
      </c>
      <c r="G316" s="44">
        <f t="shared" si="26"/>
        <v>1</v>
      </c>
      <c r="H316" s="43">
        <f t="shared" si="27"/>
        <v>0.05</v>
      </c>
      <c r="I316" s="43">
        <f>SUMIF('dali wip-fg'!A:A,A316,'dali wip-fg'!F:F)</f>
        <v>6</v>
      </c>
      <c r="J316" s="69">
        <f>SUMIF('dali wip-fg'!A:A,C316,'dali wip-fg'!F:F)</f>
        <v>0</v>
      </c>
      <c r="K316" s="70">
        <f t="shared" si="28"/>
        <v>6</v>
      </c>
      <c r="L316" s="42">
        <f t="shared" si="29"/>
        <v>120</v>
      </c>
      <c r="M316" s="77" t="s">
        <v>2676</v>
      </c>
      <c r="N316" s="74" t="str">
        <f t="shared" si="31"/>
        <v>อื่นๆ</v>
      </c>
      <c r="O316" s="75">
        <f>SUMIFS(ord!$F:$F, ord!$C:$C,'check dali wipday'!A316, ord!$G:$G, "&gt;="&amp;DATE(2025,1,1), ord!$G:$G, "&lt;="&amp;$P$2)</f>
        <v>0</v>
      </c>
      <c r="P316" s="76">
        <f t="shared" si="30"/>
        <v>6</v>
      </c>
      <c r="Q316" s="77" t="s">
        <v>2676</v>
      </c>
    </row>
    <row r="317" spans="1:17" ht="14.45" customHeight="1">
      <c r="A317" s="88" t="s">
        <v>160</v>
      </c>
      <c r="B317" s="68" t="s">
        <v>5</v>
      </c>
      <c r="C317" s="68" t="s">
        <v>695</v>
      </c>
      <c r="D317" s="43">
        <f>SUMIF(fo!C:C,A317,fo!U:U)</f>
        <v>4</v>
      </c>
      <c r="E317" s="42">
        <f>SUMIF(fo!C:C,A317,fo!T:T)</f>
        <v>14509</v>
      </c>
      <c r="F317" s="43">
        <f>SUMIF(fo!C:C,A317,fo!Z:Z)</f>
        <v>5078</v>
      </c>
      <c r="G317" s="44">
        <f t="shared" si="26"/>
        <v>19587</v>
      </c>
      <c r="H317" s="43">
        <f t="shared" si="27"/>
        <v>979.35</v>
      </c>
      <c r="I317" s="43">
        <f>SUMIF('dali wip-fg'!A:A,A317,'dali wip-fg'!F:F)</f>
        <v>705</v>
      </c>
      <c r="J317" s="69">
        <f>SUMIF('dali wip-fg'!A:A,C317,'dali wip-fg'!F:F)</f>
        <v>1989</v>
      </c>
      <c r="K317" s="70">
        <f t="shared" si="28"/>
        <v>2694</v>
      </c>
      <c r="L317" s="42">
        <f t="shared" si="29"/>
        <v>2.7508041047633633</v>
      </c>
      <c r="M317" s="77" t="s">
        <v>2676</v>
      </c>
      <c r="N317" s="74" t="str">
        <f t="shared" si="31"/>
        <v>แดง</v>
      </c>
      <c r="O317" s="75">
        <f>SUMIFS(ord!$F:$F, ord!$C:$C,'check dali wipday'!A317, ord!$G:$G, "&gt;="&amp;DATE(2025,1,1), ord!$G:$G, "&lt;="&amp;$P$2)</f>
        <v>711</v>
      </c>
      <c r="P317" s="76">
        <f t="shared" si="30"/>
        <v>1983</v>
      </c>
      <c r="Q317" s="77" t="s">
        <v>2676</v>
      </c>
    </row>
    <row r="318" spans="1:17" ht="14.45" customHeight="1">
      <c r="A318" s="68" t="s">
        <v>1592</v>
      </c>
      <c r="B318" s="68" t="s">
        <v>5</v>
      </c>
      <c r="C318" s="68" t="s">
        <v>2053</v>
      </c>
      <c r="D318" s="43">
        <f>SUMIF(fo!C:C,A318,fo!U:U)</f>
        <v>0</v>
      </c>
      <c r="E318" s="42">
        <f>SUMIF(fo!C:C,A318,fo!T:T)</f>
        <v>0</v>
      </c>
      <c r="F318" s="43">
        <f>SUMIF(fo!C:C,A318,fo!Z:Z)</f>
        <v>0</v>
      </c>
      <c r="G318" s="44">
        <f t="shared" si="26"/>
        <v>0</v>
      </c>
      <c r="H318" s="43">
        <f t="shared" si="27"/>
        <v>0</v>
      </c>
      <c r="I318" s="43">
        <f>SUMIF('dali wip-fg'!A:A,A318,'dali wip-fg'!F:F)</f>
        <v>0</v>
      </c>
      <c r="J318" s="69">
        <f>SUMIF('dali wip-fg'!A:A,C318,'dali wip-fg'!F:F)</f>
        <v>74</v>
      </c>
      <c r="K318" s="70">
        <f t="shared" si="28"/>
        <v>74</v>
      </c>
      <c r="L318" s="42" t="e">
        <f t="shared" si="29"/>
        <v>#DIV/0!</v>
      </c>
      <c r="M318" s="77" t="s">
        <v>2676</v>
      </c>
      <c r="N318" s="74" t="e">
        <f t="shared" si="31"/>
        <v>#DIV/0!</v>
      </c>
      <c r="O318" s="75">
        <f>SUMIFS(ord!$F:$F, ord!$C:$C,'check dali wipday'!A318, ord!$G:$G, "&gt;="&amp;DATE(2025,1,1), ord!$G:$G, "&lt;="&amp;$P$2)</f>
        <v>0</v>
      </c>
      <c r="P318" s="76">
        <f t="shared" si="30"/>
        <v>74</v>
      </c>
      <c r="Q318" s="77" t="s">
        <v>2676</v>
      </c>
    </row>
    <row r="319" spans="1:17" ht="14.45" customHeight="1">
      <c r="A319" s="68" t="s">
        <v>1592</v>
      </c>
      <c r="B319" s="68" t="s">
        <v>5</v>
      </c>
      <c r="C319" s="68" t="s">
        <v>723</v>
      </c>
      <c r="D319" s="43">
        <f>SUMIF(fo!C:C,A319,fo!U:U)</f>
        <v>0</v>
      </c>
      <c r="E319" s="42">
        <f>SUMIF(fo!C:C,A319,fo!T:T)</f>
        <v>0</v>
      </c>
      <c r="F319" s="43">
        <f>SUMIF(fo!C:C,A319,fo!Z:Z)</f>
        <v>0</v>
      </c>
      <c r="G319" s="44">
        <f t="shared" si="26"/>
        <v>0</v>
      </c>
      <c r="H319" s="43">
        <f t="shared" si="27"/>
        <v>0</v>
      </c>
      <c r="I319" s="43">
        <f>SUMIF('dali wip-fg'!A:A,A319,'dali wip-fg'!F:F)</f>
        <v>0</v>
      </c>
      <c r="J319" s="69">
        <f>SUMIF('dali wip-fg'!A:A,C319,'dali wip-fg'!F:F)</f>
        <v>1603</v>
      </c>
      <c r="K319" s="70">
        <f t="shared" si="28"/>
        <v>1603</v>
      </c>
      <c r="L319" s="42" t="e">
        <f t="shared" si="29"/>
        <v>#DIV/0!</v>
      </c>
      <c r="M319" s="77" t="s">
        <v>2676</v>
      </c>
      <c r="N319" s="74" t="e">
        <f t="shared" si="31"/>
        <v>#DIV/0!</v>
      </c>
      <c r="O319" s="75">
        <f>SUMIFS(ord!$F:$F, ord!$C:$C,'check dali wipday'!A319, ord!$G:$G, "&gt;="&amp;DATE(2025,1,1), ord!$G:$G, "&lt;="&amp;$P$2)</f>
        <v>0</v>
      </c>
      <c r="P319" s="76">
        <f t="shared" si="30"/>
        <v>1603</v>
      </c>
      <c r="Q319" s="77" t="s">
        <v>2676</v>
      </c>
    </row>
    <row r="320" spans="1:17" ht="14.45" customHeight="1">
      <c r="A320" s="68" t="s">
        <v>1593</v>
      </c>
      <c r="B320" s="68" t="s">
        <v>5</v>
      </c>
      <c r="C320" s="68" t="s">
        <v>2053</v>
      </c>
      <c r="D320" s="43">
        <f>SUMIF(fo!C:C,A320,fo!U:U)</f>
        <v>0</v>
      </c>
      <c r="E320" s="42">
        <f>SUMIF(fo!C:C,A320,fo!T:T)</f>
        <v>0</v>
      </c>
      <c r="F320" s="43">
        <f>SUMIF(fo!C:C,A320,fo!Z:Z)</f>
        <v>0</v>
      </c>
      <c r="G320" s="44">
        <f t="shared" si="26"/>
        <v>0</v>
      </c>
      <c r="H320" s="43">
        <f t="shared" si="27"/>
        <v>0</v>
      </c>
      <c r="I320" s="43">
        <f>SUMIF('dali wip-fg'!A:A,A320,'dali wip-fg'!F:F)</f>
        <v>0</v>
      </c>
      <c r="J320" s="69">
        <f>SUMIF('dali wip-fg'!A:A,C320,'dali wip-fg'!F:F)</f>
        <v>74</v>
      </c>
      <c r="K320" s="70">
        <f t="shared" si="28"/>
        <v>74</v>
      </c>
      <c r="L320" s="42" t="e">
        <f t="shared" si="29"/>
        <v>#DIV/0!</v>
      </c>
      <c r="M320" s="77" t="s">
        <v>2676</v>
      </c>
      <c r="N320" s="74" t="e">
        <f t="shared" si="31"/>
        <v>#DIV/0!</v>
      </c>
      <c r="O320" s="75">
        <f>SUMIFS(ord!$F:$F, ord!$C:$C,'check dali wipday'!A320, ord!$G:$G, "&gt;="&amp;DATE(2025,1,1), ord!$G:$G, "&lt;="&amp;$P$2)</f>
        <v>0</v>
      </c>
      <c r="P320" s="76">
        <f t="shared" si="30"/>
        <v>74</v>
      </c>
      <c r="Q320" s="77" t="s">
        <v>2676</v>
      </c>
    </row>
    <row r="321" spans="1:17" ht="14.45" customHeight="1">
      <c r="A321" s="68" t="s">
        <v>1593</v>
      </c>
      <c r="B321" s="68" t="s">
        <v>5</v>
      </c>
      <c r="C321" s="68" t="s">
        <v>723</v>
      </c>
      <c r="D321" s="43">
        <f>SUMIF(fo!C:C,A321,fo!U:U)</f>
        <v>0</v>
      </c>
      <c r="E321" s="42">
        <f>SUMIF(fo!C:C,A321,fo!T:T)</f>
        <v>0</v>
      </c>
      <c r="F321" s="43">
        <f>SUMIF(fo!C:C,A321,fo!Z:Z)</f>
        <v>0</v>
      </c>
      <c r="G321" s="44">
        <f t="shared" si="26"/>
        <v>0</v>
      </c>
      <c r="H321" s="43">
        <f t="shared" si="27"/>
        <v>0</v>
      </c>
      <c r="I321" s="43">
        <f>SUMIF('dali wip-fg'!A:A,A321,'dali wip-fg'!F:F)</f>
        <v>0</v>
      </c>
      <c r="J321" s="69">
        <f>SUMIF('dali wip-fg'!A:A,C321,'dali wip-fg'!F:F)</f>
        <v>1603</v>
      </c>
      <c r="K321" s="70">
        <f t="shared" si="28"/>
        <v>1603</v>
      </c>
      <c r="L321" s="42" t="e">
        <f t="shared" si="29"/>
        <v>#DIV/0!</v>
      </c>
      <c r="M321" s="77" t="s">
        <v>2676</v>
      </c>
      <c r="N321" s="74" t="e">
        <f t="shared" si="31"/>
        <v>#DIV/0!</v>
      </c>
      <c r="O321" s="75">
        <f>SUMIFS(ord!$F:$F, ord!$C:$C,'check dali wipday'!A321, ord!$G:$G, "&gt;="&amp;DATE(2025,1,1), ord!$G:$G, "&lt;="&amp;$P$2)</f>
        <v>0</v>
      </c>
      <c r="P321" s="76">
        <f t="shared" si="30"/>
        <v>1603</v>
      </c>
      <c r="Q321" s="77" t="s">
        <v>2676</v>
      </c>
    </row>
    <row r="322" spans="1:17" ht="14.45" customHeight="1">
      <c r="A322" s="88" t="s">
        <v>1594</v>
      </c>
      <c r="B322" s="68" t="s">
        <v>5</v>
      </c>
      <c r="C322" s="68" t="s">
        <v>696</v>
      </c>
      <c r="D322" s="43">
        <f>SUMIF(fo!C:C,A322,fo!U:U)</f>
        <v>0</v>
      </c>
      <c r="E322" s="42">
        <f>SUMIF(fo!C:C,A322,fo!T:T)</f>
        <v>0</v>
      </c>
      <c r="F322" s="43">
        <f>SUMIF(fo!C:C,A322,fo!Z:Z)</f>
        <v>0</v>
      </c>
      <c r="G322" s="44">
        <f t="shared" si="26"/>
        <v>0</v>
      </c>
      <c r="H322" s="43">
        <f t="shared" si="27"/>
        <v>0</v>
      </c>
      <c r="I322" s="43">
        <f>SUMIF('dali wip-fg'!A:A,A322,'dali wip-fg'!F:F)</f>
        <v>0</v>
      </c>
      <c r="J322" s="69">
        <f>SUMIF('dali wip-fg'!A:A,C322,'dali wip-fg'!F:F)</f>
        <v>759</v>
      </c>
      <c r="K322" s="70">
        <f t="shared" si="28"/>
        <v>759</v>
      </c>
      <c r="L322" s="42" t="e">
        <f t="shared" si="29"/>
        <v>#DIV/0!</v>
      </c>
      <c r="M322" s="77" t="s">
        <v>2676</v>
      </c>
      <c r="N322" s="74" t="e">
        <f t="shared" si="31"/>
        <v>#DIV/0!</v>
      </c>
      <c r="O322" s="75">
        <f>SUMIFS(ord!$F:$F, ord!$C:$C,'check dali wipday'!A322, ord!$G:$G, "&gt;="&amp;DATE(2025,1,1), ord!$G:$G, "&lt;="&amp;$P$2)</f>
        <v>0</v>
      </c>
      <c r="P322" s="76">
        <f t="shared" si="30"/>
        <v>759</v>
      </c>
      <c r="Q322" s="77" t="s">
        <v>2676</v>
      </c>
    </row>
    <row r="323" spans="1:17" ht="14.45" customHeight="1">
      <c r="A323" s="68" t="s">
        <v>1594</v>
      </c>
      <c r="B323" s="68" t="s">
        <v>5</v>
      </c>
      <c r="C323" s="68" t="s">
        <v>723</v>
      </c>
      <c r="D323" s="43">
        <f>SUMIF(fo!C:C,A323,fo!U:U)</f>
        <v>0</v>
      </c>
      <c r="E323" s="42">
        <f>SUMIF(fo!C:C,A323,fo!T:T)</f>
        <v>0</v>
      </c>
      <c r="F323" s="43">
        <f>SUMIF(fo!C:C,A323,fo!Z:Z)</f>
        <v>0</v>
      </c>
      <c r="G323" s="44">
        <f t="shared" si="26"/>
        <v>0</v>
      </c>
      <c r="H323" s="43">
        <f t="shared" si="27"/>
        <v>0</v>
      </c>
      <c r="I323" s="43">
        <f>SUMIF('dali wip-fg'!A:A,A323,'dali wip-fg'!F:F)</f>
        <v>0</v>
      </c>
      <c r="J323" s="69">
        <f>SUMIF('dali wip-fg'!A:A,C323,'dali wip-fg'!F:F)</f>
        <v>1603</v>
      </c>
      <c r="K323" s="70">
        <f t="shared" si="28"/>
        <v>1603</v>
      </c>
      <c r="L323" s="42" t="e">
        <f t="shared" si="29"/>
        <v>#DIV/0!</v>
      </c>
      <c r="M323" s="77" t="s">
        <v>2676</v>
      </c>
      <c r="N323" s="74" t="e">
        <f t="shared" si="31"/>
        <v>#DIV/0!</v>
      </c>
      <c r="O323" s="75">
        <f>SUMIFS(ord!$F:$F, ord!$C:$C,'check dali wipday'!A323, ord!$G:$G, "&gt;="&amp;DATE(2025,1,1), ord!$G:$G, "&lt;="&amp;$P$2)</f>
        <v>0</v>
      </c>
      <c r="P323" s="76">
        <f t="shared" si="30"/>
        <v>1603</v>
      </c>
      <c r="Q323" s="77" t="s">
        <v>2676</v>
      </c>
    </row>
    <row r="324" spans="1:17" ht="14.45" customHeight="1">
      <c r="A324" s="68" t="s">
        <v>1595</v>
      </c>
      <c r="B324" s="68" t="s">
        <v>5</v>
      </c>
      <c r="C324" s="68" t="s">
        <v>2053</v>
      </c>
      <c r="D324" s="43">
        <f>SUMIF(fo!C:C,A324,fo!U:U)</f>
        <v>0</v>
      </c>
      <c r="E324" s="42">
        <f>SUMIF(fo!C:C,A324,fo!T:T)</f>
        <v>0</v>
      </c>
      <c r="F324" s="43">
        <f>SUMIF(fo!C:C,A324,fo!Z:Z)</f>
        <v>0</v>
      </c>
      <c r="G324" s="44">
        <f t="shared" ref="G324:G387" si="32">SUM(E324:F324)</f>
        <v>0</v>
      </c>
      <c r="H324" s="43">
        <f t="shared" ref="H324:H387" si="33">G324/$L$3</f>
        <v>0</v>
      </c>
      <c r="I324" s="43">
        <f>SUMIF('dali wip-fg'!A:A,A324,'dali wip-fg'!F:F)</f>
        <v>0</v>
      </c>
      <c r="J324" s="69">
        <f>SUMIF('dali wip-fg'!A:A,C324,'dali wip-fg'!F:F)</f>
        <v>74</v>
      </c>
      <c r="K324" s="70">
        <f t="shared" ref="K324:K387" si="34">+I324+J324</f>
        <v>74</v>
      </c>
      <c r="L324" s="42" t="e">
        <f t="shared" ref="L324:L387" si="35">+K324/H324</f>
        <v>#DIV/0!</v>
      </c>
      <c r="M324" s="77" t="s">
        <v>2676</v>
      </c>
      <c r="N324" s="74" t="e">
        <f t="shared" si="31"/>
        <v>#DIV/0!</v>
      </c>
      <c r="O324" s="75">
        <f>SUMIFS(ord!$F:$F, ord!$C:$C,'check dali wipday'!A324, ord!$G:$G, "&gt;="&amp;DATE(2025,1,1), ord!$G:$G, "&lt;="&amp;$P$2)</f>
        <v>0</v>
      </c>
      <c r="P324" s="76">
        <f t="shared" ref="P324:P387" si="36">+K324-O324</f>
        <v>74</v>
      </c>
      <c r="Q324" s="77" t="s">
        <v>2676</v>
      </c>
    </row>
    <row r="325" spans="1:17" ht="14.45" customHeight="1">
      <c r="A325" s="68" t="s">
        <v>1595</v>
      </c>
      <c r="B325" s="68" t="s">
        <v>5</v>
      </c>
      <c r="C325" s="68" t="s">
        <v>723</v>
      </c>
      <c r="D325" s="43">
        <f>SUMIF(fo!C:C,A325,fo!U:U)</f>
        <v>0</v>
      </c>
      <c r="E325" s="42">
        <f>SUMIF(fo!C:C,A325,fo!T:T)</f>
        <v>0</v>
      </c>
      <c r="F325" s="43">
        <f>SUMIF(fo!C:C,A325,fo!Z:Z)</f>
        <v>0</v>
      </c>
      <c r="G325" s="44">
        <f t="shared" si="32"/>
        <v>0</v>
      </c>
      <c r="H325" s="43">
        <f t="shared" si="33"/>
        <v>0</v>
      </c>
      <c r="I325" s="43">
        <f>SUMIF('dali wip-fg'!A:A,A325,'dali wip-fg'!F:F)</f>
        <v>0</v>
      </c>
      <c r="J325" s="69">
        <f>SUMIF('dali wip-fg'!A:A,C325,'dali wip-fg'!F:F)</f>
        <v>1603</v>
      </c>
      <c r="K325" s="70">
        <f t="shared" si="34"/>
        <v>1603</v>
      </c>
      <c r="L325" s="42" t="e">
        <f t="shared" si="35"/>
        <v>#DIV/0!</v>
      </c>
      <c r="M325" s="77" t="s">
        <v>2676</v>
      </c>
      <c r="N325" s="74" t="e">
        <f t="shared" si="31"/>
        <v>#DIV/0!</v>
      </c>
      <c r="O325" s="75">
        <f>SUMIFS(ord!$F:$F, ord!$C:$C,'check dali wipday'!A325, ord!$G:$G, "&gt;="&amp;DATE(2025,1,1), ord!$G:$G, "&lt;="&amp;$P$2)</f>
        <v>0</v>
      </c>
      <c r="P325" s="76">
        <f t="shared" si="36"/>
        <v>1603</v>
      </c>
      <c r="Q325" s="77" t="s">
        <v>2676</v>
      </c>
    </row>
    <row r="326" spans="1:17" ht="14.45" customHeight="1">
      <c r="A326" s="68" t="s">
        <v>1596</v>
      </c>
      <c r="B326" s="68" t="s">
        <v>5</v>
      </c>
      <c r="C326" s="68" t="s">
        <v>2053</v>
      </c>
      <c r="D326" s="43">
        <f>SUMIF(fo!C:C,A326,fo!U:U)</f>
        <v>0</v>
      </c>
      <c r="E326" s="42">
        <f>SUMIF(fo!C:C,A326,fo!T:T)</f>
        <v>0</v>
      </c>
      <c r="F326" s="43">
        <f>SUMIF(fo!C:C,A326,fo!Z:Z)</f>
        <v>0</v>
      </c>
      <c r="G326" s="44">
        <f t="shared" si="32"/>
        <v>0</v>
      </c>
      <c r="H326" s="43">
        <f t="shared" si="33"/>
        <v>0</v>
      </c>
      <c r="I326" s="43">
        <f>SUMIF('dali wip-fg'!A:A,A326,'dali wip-fg'!F:F)</f>
        <v>0</v>
      </c>
      <c r="J326" s="69">
        <f>SUMIF('dali wip-fg'!A:A,C326,'dali wip-fg'!F:F)</f>
        <v>74</v>
      </c>
      <c r="K326" s="70">
        <f t="shared" si="34"/>
        <v>74</v>
      </c>
      <c r="L326" s="42" t="e">
        <f t="shared" si="35"/>
        <v>#DIV/0!</v>
      </c>
      <c r="M326" s="77" t="s">
        <v>2676</v>
      </c>
      <c r="N326" s="74" t="e">
        <f t="shared" si="31"/>
        <v>#DIV/0!</v>
      </c>
      <c r="O326" s="75">
        <f>SUMIFS(ord!$F:$F, ord!$C:$C,'check dali wipday'!A326, ord!$G:$G, "&gt;="&amp;DATE(2025,1,1), ord!$G:$G, "&lt;="&amp;$P$2)</f>
        <v>0</v>
      </c>
      <c r="P326" s="76">
        <f t="shared" si="36"/>
        <v>74</v>
      </c>
      <c r="Q326" s="77" t="s">
        <v>2676</v>
      </c>
    </row>
    <row r="327" spans="1:17" ht="14.45" customHeight="1">
      <c r="A327" s="68" t="s">
        <v>1596</v>
      </c>
      <c r="B327" s="68" t="s">
        <v>5</v>
      </c>
      <c r="C327" s="68" t="s">
        <v>723</v>
      </c>
      <c r="D327" s="43">
        <f>SUMIF(fo!C:C,A327,fo!U:U)</f>
        <v>0</v>
      </c>
      <c r="E327" s="42">
        <f>SUMIF(fo!C:C,A327,fo!T:T)</f>
        <v>0</v>
      </c>
      <c r="F327" s="43">
        <f>SUMIF(fo!C:C,A327,fo!Z:Z)</f>
        <v>0</v>
      </c>
      <c r="G327" s="44">
        <f t="shared" si="32"/>
        <v>0</v>
      </c>
      <c r="H327" s="43">
        <f t="shared" si="33"/>
        <v>0</v>
      </c>
      <c r="I327" s="43">
        <f>SUMIF('dali wip-fg'!A:A,A327,'dali wip-fg'!F:F)</f>
        <v>0</v>
      </c>
      <c r="J327" s="69">
        <f>SUMIF('dali wip-fg'!A:A,C327,'dali wip-fg'!F:F)</f>
        <v>1603</v>
      </c>
      <c r="K327" s="70">
        <f t="shared" si="34"/>
        <v>1603</v>
      </c>
      <c r="L327" s="42" t="e">
        <f t="shared" si="35"/>
        <v>#DIV/0!</v>
      </c>
      <c r="M327" s="77" t="s">
        <v>2676</v>
      </c>
      <c r="N327" s="74" t="e">
        <f t="shared" si="31"/>
        <v>#DIV/0!</v>
      </c>
      <c r="O327" s="75">
        <f>SUMIFS(ord!$F:$F, ord!$C:$C,'check dali wipday'!A327, ord!$G:$G, "&gt;="&amp;DATE(2025,1,1), ord!$G:$G, "&lt;="&amp;$P$2)</f>
        <v>0</v>
      </c>
      <c r="P327" s="76">
        <f t="shared" si="36"/>
        <v>1603</v>
      </c>
      <c r="Q327" s="77" t="s">
        <v>2676</v>
      </c>
    </row>
    <row r="328" spans="1:17" ht="14.45" customHeight="1">
      <c r="A328" s="68" t="s">
        <v>1597</v>
      </c>
      <c r="B328" s="68" t="s">
        <v>5</v>
      </c>
      <c r="C328" s="68" t="s">
        <v>696</v>
      </c>
      <c r="D328" s="43">
        <f>SUMIF(fo!C:C,A328,fo!U:U)</f>
        <v>0</v>
      </c>
      <c r="E328" s="42">
        <f>SUMIF(fo!C:C,A328,fo!T:T)</f>
        <v>0</v>
      </c>
      <c r="F328" s="43">
        <f>SUMIF(fo!C:C,A328,fo!Z:Z)</f>
        <v>0</v>
      </c>
      <c r="G328" s="44">
        <f t="shared" si="32"/>
        <v>0</v>
      </c>
      <c r="H328" s="43">
        <f t="shared" si="33"/>
        <v>0</v>
      </c>
      <c r="I328" s="43">
        <f>SUMIF('dali wip-fg'!A:A,A328,'dali wip-fg'!F:F)</f>
        <v>0</v>
      </c>
      <c r="J328" s="69">
        <f>SUMIF('dali wip-fg'!A:A,C328,'dali wip-fg'!F:F)</f>
        <v>759</v>
      </c>
      <c r="K328" s="70">
        <f t="shared" si="34"/>
        <v>759</v>
      </c>
      <c r="L328" s="42" t="e">
        <f t="shared" si="35"/>
        <v>#DIV/0!</v>
      </c>
      <c r="M328" s="77" t="s">
        <v>2676</v>
      </c>
      <c r="N328" s="74" t="e">
        <f t="shared" ref="N328:N391" si="37">IF(L328&lt;6,"แดง",IF(AND(L328&gt;=7,L328&lt;=10),"เหลือง","อื่นๆ"))</f>
        <v>#DIV/0!</v>
      </c>
      <c r="O328" s="75">
        <f>SUMIFS(ord!$F:$F, ord!$C:$C,'check dali wipday'!A328, ord!$G:$G, "&gt;="&amp;DATE(2025,1,1), ord!$G:$G, "&lt;="&amp;$P$2)</f>
        <v>0</v>
      </c>
      <c r="P328" s="76">
        <f t="shared" si="36"/>
        <v>759</v>
      </c>
      <c r="Q328" s="77" t="s">
        <v>2676</v>
      </c>
    </row>
    <row r="329" spans="1:17" ht="14.45" customHeight="1">
      <c r="A329" s="68" t="s">
        <v>1597</v>
      </c>
      <c r="B329" s="68" t="s">
        <v>5</v>
      </c>
      <c r="C329" s="68" t="s">
        <v>723</v>
      </c>
      <c r="D329" s="43">
        <f>SUMIF(fo!C:C,A329,fo!U:U)</f>
        <v>0</v>
      </c>
      <c r="E329" s="42">
        <f>SUMIF(fo!C:C,A329,fo!T:T)</f>
        <v>0</v>
      </c>
      <c r="F329" s="43">
        <f>SUMIF(fo!C:C,A329,fo!Z:Z)</f>
        <v>0</v>
      </c>
      <c r="G329" s="44">
        <f t="shared" si="32"/>
        <v>0</v>
      </c>
      <c r="H329" s="43">
        <f t="shared" si="33"/>
        <v>0</v>
      </c>
      <c r="I329" s="43">
        <f>SUMIF('dali wip-fg'!A:A,A329,'dali wip-fg'!F:F)</f>
        <v>0</v>
      </c>
      <c r="J329" s="69">
        <f>SUMIF('dali wip-fg'!A:A,C329,'dali wip-fg'!F:F)</f>
        <v>1603</v>
      </c>
      <c r="K329" s="70">
        <f t="shared" si="34"/>
        <v>1603</v>
      </c>
      <c r="L329" s="42" t="e">
        <f t="shared" si="35"/>
        <v>#DIV/0!</v>
      </c>
      <c r="M329" s="77" t="s">
        <v>2676</v>
      </c>
      <c r="N329" s="74" t="e">
        <f t="shared" si="37"/>
        <v>#DIV/0!</v>
      </c>
      <c r="O329" s="75">
        <f>SUMIFS(ord!$F:$F, ord!$C:$C,'check dali wipday'!A329, ord!$G:$G, "&gt;="&amp;DATE(2025,1,1), ord!$G:$G, "&lt;="&amp;$P$2)</f>
        <v>0</v>
      </c>
      <c r="P329" s="76">
        <f t="shared" si="36"/>
        <v>1603</v>
      </c>
      <c r="Q329" s="77" t="s">
        <v>2676</v>
      </c>
    </row>
    <row r="330" spans="1:17" ht="14.45" customHeight="1">
      <c r="A330" s="68" t="s">
        <v>192</v>
      </c>
      <c r="B330" s="68" t="s">
        <v>5</v>
      </c>
      <c r="C330" s="68" t="s">
        <v>2054</v>
      </c>
      <c r="D330" s="43">
        <f>SUMIF(fo!C:C,A330,fo!U:U)</f>
        <v>7</v>
      </c>
      <c r="E330" s="42">
        <f>SUMIF(fo!C:C,A330,fo!T:T)</f>
        <v>7</v>
      </c>
      <c r="F330" s="43">
        <f>SUMIF(fo!C:C,A330,fo!Z:Z)</f>
        <v>4</v>
      </c>
      <c r="G330" s="44">
        <f t="shared" si="32"/>
        <v>11</v>
      </c>
      <c r="H330" s="43">
        <f t="shared" si="33"/>
        <v>0.55000000000000004</v>
      </c>
      <c r="I330" s="43">
        <f>SUMIF('dali wip-fg'!A:A,A330,'dali wip-fg'!F:F)</f>
        <v>1649</v>
      </c>
      <c r="J330" s="69">
        <f>SUMIF('dali wip-fg'!A:A,C330,'dali wip-fg'!F:F)</f>
        <v>0</v>
      </c>
      <c r="K330" s="70">
        <f t="shared" si="34"/>
        <v>1649</v>
      </c>
      <c r="L330" s="42">
        <f t="shared" si="35"/>
        <v>2998.181818181818</v>
      </c>
      <c r="M330" s="77" t="s">
        <v>2676</v>
      </c>
      <c r="N330" s="74" t="str">
        <f t="shared" si="37"/>
        <v>อื่นๆ</v>
      </c>
      <c r="O330" s="75">
        <f>SUMIFS(ord!$F:$F, ord!$C:$C,'check dali wipday'!A330, ord!$G:$G, "&gt;="&amp;DATE(2025,1,1), ord!$G:$G, "&lt;="&amp;$P$2)</f>
        <v>5</v>
      </c>
      <c r="P330" s="76">
        <f t="shared" si="36"/>
        <v>1644</v>
      </c>
      <c r="Q330" s="77" t="s">
        <v>2676</v>
      </c>
    </row>
    <row r="331" spans="1:17" ht="15" customHeight="1">
      <c r="A331" s="68" t="s">
        <v>192</v>
      </c>
      <c r="B331" s="68" t="s">
        <v>5</v>
      </c>
      <c r="C331" s="68" t="s">
        <v>723</v>
      </c>
      <c r="D331" s="43">
        <f>SUMIF(fo!C:C,A331,fo!U:U)</f>
        <v>7</v>
      </c>
      <c r="E331" s="42">
        <f>SUMIF(fo!C:C,A331,fo!T:T)</f>
        <v>7</v>
      </c>
      <c r="F331" s="43">
        <f>SUMIF(fo!C:C,A331,fo!Z:Z)</f>
        <v>4</v>
      </c>
      <c r="G331" s="44">
        <f t="shared" si="32"/>
        <v>11</v>
      </c>
      <c r="H331" s="43">
        <f t="shared" si="33"/>
        <v>0.55000000000000004</v>
      </c>
      <c r="I331" s="43">
        <f>SUMIF('dali wip-fg'!A:A,A331,'dali wip-fg'!F:F)</f>
        <v>1649</v>
      </c>
      <c r="J331" s="69">
        <f>SUMIF('dali wip-fg'!A:A,C331,'dali wip-fg'!F:F)</f>
        <v>1603</v>
      </c>
      <c r="K331" s="70">
        <f t="shared" si="34"/>
        <v>3252</v>
      </c>
      <c r="L331" s="42">
        <f t="shared" si="35"/>
        <v>5912.7272727272721</v>
      </c>
      <c r="M331" s="77" t="s">
        <v>2676</v>
      </c>
      <c r="N331" s="74" t="str">
        <f t="shared" si="37"/>
        <v>อื่นๆ</v>
      </c>
      <c r="O331" s="75">
        <f>SUMIFS(ord!$F:$F, ord!$C:$C,'check dali wipday'!A331, ord!$G:$G, "&gt;="&amp;DATE(2025,1,1), ord!$G:$G, "&lt;="&amp;$P$2)</f>
        <v>5</v>
      </c>
      <c r="P331" s="76">
        <f t="shared" si="36"/>
        <v>3247</v>
      </c>
      <c r="Q331" s="77" t="s">
        <v>2676</v>
      </c>
    </row>
    <row r="332" spans="1:17" ht="14.45" customHeight="1">
      <c r="A332" s="68" t="s">
        <v>1598</v>
      </c>
      <c r="B332" s="68" t="s">
        <v>5</v>
      </c>
      <c r="C332" s="68" t="s">
        <v>716</v>
      </c>
      <c r="D332" s="43">
        <f>SUMIF(fo!C:C,A332,fo!U:U)</f>
        <v>0</v>
      </c>
      <c r="E332" s="42">
        <f>SUMIF(fo!C:C,A332,fo!T:T)</f>
        <v>0</v>
      </c>
      <c r="F332" s="43">
        <f>SUMIF(fo!C:C,A332,fo!Z:Z)</f>
        <v>0</v>
      </c>
      <c r="G332" s="44">
        <f t="shared" si="32"/>
        <v>0</v>
      </c>
      <c r="H332" s="43">
        <f t="shared" si="33"/>
        <v>0</v>
      </c>
      <c r="I332" s="43">
        <f>SUMIF('dali wip-fg'!A:A,A332,'dali wip-fg'!F:F)</f>
        <v>0</v>
      </c>
      <c r="J332" s="69">
        <f>SUMIF('dali wip-fg'!A:A,C332,'dali wip-fg'!F:F)</f>
        <v>44</v>
      </c>
      <c r="K332" s="70">
        <f t="shared" si="34"/>
        <v>44</v>
      </c>
      <c r="L332" s="42" t="e">
        <f t="shared" si="35"/>
        <v>#DIV/0!</v>
      </c>
      <c r="M332" s="77" t="s">
        <v>2676</v>
      </c>
      <c r="N332" s="74" t="e">
        <f t="shared" si="37"/>
        <v>#DIV/0!</v>
      </c>
      <c r="O332" s="75">
        <f>SUMIFS(ord!$F:$F, ord!$C:$C,'check dali wipday'!A332, ord!$G:$G, "&gt;="&amp;DATE(2025,1,1), ord!$G:$G, "&lt;="&amp;$P$2)</f>
        <v>0</v>
      </c>
      <c r="P332" s="76">
        <f t="shared" si="36"/>
        <v>44</v>
      </c>
      <c r="Q332" s="77" t="s">
        <v>2676</v>
      </c>
    </row>
    <row r="333" spans="1:17" ht="14.25" customHeight="1">
      <c r="A333" s="68" t="s">
        <v>1598</v>
      </c>
      <c r="B333" s="68" t="s">
        <v>5</v>
      </c>
      <c r="C333" s="68" t="s">
        <v>2055</v>
      </c>
      <c r="D333" s="43">
        <f>SUMIF(fo!C:C,A333,fo!U:U)</f>
        <v>0</v>
      </c>
      <c r="E333" s="42">
        <f>SUMIF(fo!C:C,A333,fo!T:T)</f>
        <v>0</v>
      </c>
      <c r="F333" s="43">
        <f>SUMIF(fo!C:C,A333,fo!Z:Z)</f>
        <v>0</v>
      </c>
      <c r="G333" s="44">
        <f t="shared" si="32"/>
        <v>0</v>
      </c>
      <c r="H333" s="43">
        <f t="shared" si="33"/>
        <v>0</v>
      </c>
      <c r="I333" s="43">
        <f>SUMIF('dali wip-fg'!A:A,A333,'dali wip-fg'!F:F)</f>
        <v>0</v>
      </c>
      <c r="J333" s="69">
        <f>SUMIF('dali wip-fg'!A:A,C333,'dali wip-fg'!F:F)</f>
        <v>0</v>
      </c>
      <c r="K333" s="70">
        <f t="shared" si="34"/>
        <v>0</v>
      </c>
      <c r="L333" s="42" t="e">
        <f t="shared" si="35"/>
        <v>#DIV/0!</v>
      </c>
      <c r="M333" s="77" t="s">
        <v>2676</v>
      </c>
      <c r="N333" s="74" t="e">
        <f t="shared" si="37"/>
        <v>#DIV/0!</v>
      </c>
      <c r="O333" s="75">
        <f>SUMIFS(ord!$F:$F, ord!$C:$C,'check dali wipday'!A333, ord!$G:$G, "&gt;="&amp;DATE(2025,1,1), ord!$G:$G, "&lt;="&amp;$P$2)</f>
        <v>0</v>
      </c>
      <c r="P333" s="76">
        <f t="shared" si="36"/>
        <v>0</v>
      </c>
      <c r="Q333" s="77" t="s">
        <v>2676</v>
      </c>
    </row>
    <row r="334" spans="1:17" ht="14.45" customHeight="1">
      <c r="A334" s="68" t="s">
        <v>1598</v>
      </c>
      <c r="B334" s="68" t="s">
        <v>5</v>
      </c>
      <c r="C334" s="68" t="s">
        <v>723</v>
      </c>
      <c r="D334" s="43">
        <f>SUMIF(fo!C:C,A334,fo!U:U)</f>
        <v>0</v>
      </c>
      <c r="E334" s="42">
        <f>SUMIF(fo!C:C,A334,fo!T:T)</f>
        <v>0</v>
      </c>
      <c r="F334" s="43">
        <f>SUMIF(fo!C:C,A334,fo!Z:Z)</f>
        <v>0</v>
      </c>
      <c r="G334" s="44">
        <f t="shared" si="32"/>
        <v>0</v>
      </c>
      <c r="H334" s="43">
        <f t="shared" si="33"/>
        <v>0</v>
      </c>
      <c r="I334" s="43">
        <f>SUMIF('dali wip-fg'!A:A,A334,'dali wip-fg'!F:F)</f>
        <v>0</v>
      </c>
      <c r="J334" s="69">
        <f>SUMIF('dali wip-fg'!A:A,C334,'dali wip-fg'!F:F)</f>
        <v>1603</v>
      </c>
      <c r="K334" s="70">
        <f t="shared" si="34"/>
        <v>1603</v>
      </c>
      <c r="L334" s="42" t="e">
        <f t="shared" si="35"/>
        <v>#DIV/0!</v>
      </c>
      <c r="M334" s="77" t="s">
        <v>2676</v>
      </c>
      <c r="N334" s="74" t="e">
        <f t="shared" si="37"/>
        <v>#DIV/0!</v>
      </c>
      <c r="O334" s="75">
        <f>SUMIFS(ord!$F:$F, ord!$C:$C,'check dali wipday'!A334, ord!$G:$G, "&gt;="&amp;DATE(2025,1,1), ord!$G:$G, "&lt;="&amp;$P$2)</f>
        <v>0</v>
      </c>
      <c r="P334" s="76">
        <f t="shared" si="36"/>
        <v>1603</v>
      </c>
      <c r="Q334" s="77" t="s">
        <v>2676</v>
      </c>
    </row>
    <row r="335" spans="1:17" ht="14.45" customHeight="1">
      <c r="A335" s="68" t="s">
        <v>697</v>
      </c>
      <c r="B335" s="68" t="s">
        <v>5</v>
      </c>
      <c r="C335" s="68" t="s">
        <v>698</v>
      </c>
      <c r="D335" s="43">
        <f>SUMIF(fo!C:C,A335,fo!U:U)</f>
        <v>0</v>
      </c>
      <c r="E335" s="42">
        <f>SUMIF(fo!C:C,A335,fo!T:T)</f>
        <v>0</v>
      </c>
      <c r="F335" s="43">
        <f>SUMIF(fo!C:C,A335,fo!Z:Z)</f>
        <v>0</v>
      </c>
      <c r="G335" s="44">
        <f t="shared" si="32"/>
        <v>0</v>
      </c>
      <c r="H335" s="43">
        <f t="shared" si="33"/>
        <v>0</v>
      </c>
      <c r="I335" s="43">
        <f>SUMIF('dali wip-fg'!A:A,A335,'dali wip-fg'!F:F)</f>
        <v>0</v>
      </c>
      <c r="J335" s="69">
        <f>SUMIF('dali wip-fg'!A:A,C335,'dali wip-fg'!F:F)</f>
        <v>7</v>
      </c>
      <c r="K335" s="70">
        <f t="shared" si="34"/>
        <v>7</v>
      </c>
      <c r="L335" s="42" t="e">
        <f t="shared" si="35"/>
        <v>#DIV/0!</v>
      </c>
      <c r="M335" s="77" t="s">
        <v>2676</v>
      </c>
      <c r="N335" s="74" t="e">
        <f t="shared" si="37"/>
        <v>#DIV/0!</v>
      </c>
      <c r="O335" s="75">
        <f>SUMIFS(ord!$F:$F, ord!$C:$C,'check dali wipday'!A335, ord!$G:$G, "&gt;="&amp;DATE(2025,1,1), ord!$G:$G, "&lt;="&amp;$P$2)</f>
        <v>0</v>
      </c>
      <c r="P335" s="76">
        <f t="shared" si="36"/>
        <v>7</v>
      </c>
      <c r="Q335" s="77" t="s">
        <v>2676</v>
      </c>
    </row>
    <row r="336" spans="1:17" ht="14.45" customHeight="1">
      <c r="A336" s="68" t="s">
        <v>699</v>
      </c>
      <c r="B336" s="68" t="s">
        <v>5</v>
      </c>
      <c r="C336" s="68" t="s">
        <v>700</v>
      </c>
      <c r="D336" s="43">
        <f>SUMIF(fo!C:C,A336,fo!U:U)</f>
        <v>0</v>
      </c>
      <c r="E336" s="42">
        <f>SUMIF(fo!C:C,A336,fo!T:T)</f>
        <v>0</v>
      </c>
      <c r="F336" s="43">
        <f>SUMIF(fo!C:C,A336,fo!Z:Z)</f>
        <v>1</v>
      </c>
      <c r="G336" s="44">
        <f t="shared" si="32"/>
        <v>1</v>
      </c>
      <c r="H336" s="43">
        <f t="shared" si="33"/>
        <v>0.05</v>
      </c>
      <c r="I336" s="43">
        <f>SUMIF('dali wip-fg'!A:A,A336,'dali wip-fg'!F:F)</f>
        <v>1</v>
      </c>
      <c r="J336" s="69">
        <f>SUMIF('dali wip-fg'!A:A,C336,'dali wip-fg'!F:F)</f>
        <v>93</v>
      </c>
      <c r="K336" s="70">
        <f t="shared" si="34"/>
        <v>94</v>
      </c>
      <c r="L336" s="42">
        <f t="shared" si="35"/>
        <v>1880</v>
      </c>
      <c r="M336" s="77" t="s">
        <v>2676</v>
      </c>
      <c r="N336" s="74" t="str">
        <f t="shared" si="37"/>
        <v>อื่นๆ</v>
      </c>
      <c r="O336" s="75">
        <f>SUMIFS(ord!$F:$F, ord!$C:$C,'check dali wipday'!A336, ord!$G:$G, "&gt;="&amp;DATE(2025,1,1), ord!$G:$G, "&lt;="&amp;$P$2)</f>
        <v>0</v>
      </c>
      <c r="P336" s="76">
        <f t="shared" si="36"/>
        <v>94</v>
      </c>
      <c r="Q336" s="77" t="s">
        <v>2676</v>
      </c>
    </row>
    <row r="337" spans="1:17" ht="14.45" customHeight="1">
      <c r="A337" s="68" t="s">
        <v>699</v>
      </c>
      <c r="B337" s="68" t="s">
        <v>5</v>
      </c>
      <c r="C337" s="68" t="s">
        <v>723</v>
      </c>
      <c r="D337" s="43">
        <f>SUMIF(fo!C:C,A337,fo!U:U)</f>
        <v>0</v>
      </c>
      <c r="E337" s="42">
        <f>SUMIF(fo!C:C,A337,fo!T:T)</f>
        <v>0</v>
      </c>
      <c r="F337" s="43">
        <f>SUMIF(fo!C:C,A337,fo!Z:Z)</f>
        <v>1</v>
      </c>
      <c r="G337" s="44">
        <f t="shared" si="32"/>
        <v>1</v>
      </c>
      <c r="H337" s="43">
        <f t="shared" si="33"/>
        <v>0.05</v>
      </c>
      <c r="I337" s="43">
        <f>SUMIF('dali wip-fg'!A:A,A337,'dali wip-fg'!F:F)</f>
        <v>1</v>
      </c>
      <c r="J337" s="69">
        <f>SUMIF('dali wip-fg'!A:A,C337,'dali wip-fg'!F:F)</f>
        <v>1603</v>
      </c>
      <c r="K337" s="70">
        <f t="shared" si="34"/>
        <v>1604</v>
      </c>
      <c r="L337" s="42">
        <f t="shared" si="35"/>
        <v>32080</v>
      </c>
      <c r="M337" s="77" t="s">
        <v>2676</v>
      </c>
      <c r="N337" s="74" t="str">
        <f t="shared" si="37"/>
        <v>อื่นๆ</v>
      </c>
      <c r="O337" s="75">
        <f>SUMIFS(ord!$F:$F, ord!$C:$C,'check dali wipday'!A337, ord!$G:$G, "&gt;="&amp;DATE(2025,1,1), ord!$G:$G, "&lt;="&amp;$P$2)</f>
        <v>0</v>
      </c>
      <c r="P337" s="76">
        <f t="shared" si="36"/>
        <v>1604</v>
      </c>
      <c r="Q337" s="77" t="s">
        <v>2676</v>
      </c>
    </row>
    <row r="338" spans="1:17" ht="14.45" customHeight="1">
      <c r="A338" s="88" t="s">
        <v>193</v>
      </c>
      <c r="B338" s="68" t="s">
        <v>5</v>
      </c>
      <c r="C338" s="68" t="s">
        <v>700</v>
      </c>
      <c r="D338" s="43">
        <f>SUMIF(fo!C:C,A338,fo!U:U)</f>
        <v>8</v>
      </c>
      <c r="E338" s="42">
        <f>SUMIF(fo!C:C,A338,fo!T:T)</f>
        <v>8</v>
      </c>
      <c r="F338" s="43">
        <f>SUMIF(fo!C:C,A338,fo!Z:Z)</f>
        <v>2</v>
      </c>
      <c r="G338" s="44">
        <f t="shared" si="32"/>
        <v>10</v>
      </c>
      <c r="H338" s="43">
        <f t="shared" si="33"/>
        <v>0.5</v>
      </c>
      <c r="I338" s="43">
        <f>SUMIF('dali wip-fg'!A:A,A338,'dali wip-fg'!F:F)</f>
        <v>10</v>
      </c>
      <c r="J338" s="69">
        <f>SUMIF('dali wip-fg'!A:A,C338,'dali wip-fg'!F:F)</f>
        <v>93</v>
      </c>
      <c r="K338" s="70">
        <f t="shared" si="34"/>
        <v>103</v>
      </c>
      <c r="L338" s="42">
        <f t="shared" si="35"/>
        <v>206</v>
      </c>
      <c r="M338" s="77" t="s">
        <v>2676</v>
      </c>
      <c r="N338" s="74" t="str">
        <f t="shared" si="37"/>
        <v>อื่นๆ</v>
      </c>
      <c r="O338" s="75">
        <f>SUMIFS(ord!$F:$F, ord!$C:$C,'check dali wipday'!A338, ord!$G:$G, "&gt;="&amp;DATE(2025,1,1), ord!$G:$G, "&lt;="&amp;$P$2)</f>
        <v>6</v>
      </c>
      <c r="P338" s="76">
        <f t="shared" si="36"/>
        <v>97</v>
      </c>
      <c r="Q338" s="77" t="s">
        <v>2676</v>
      </c>
    </row>
    <row r="339" spans="1:17" ht="14.45" customHeight="1">
      <c r="A339" s="68" t="s">
        <v>193</v>
      </c>
      <c r="B339" s="68" t="s">
        <v>5</v>
      </c>
      <c r="C339" s="68" t="s">
        <v>723</v>
      </c>
      <c r="D339" s="43">
        <f>SUMIF(fo!C:C,A339,fo!U:U)</f>
        <v>8</v>
      </c>
      <c r="E339" s="42">
        <f>SUMIF(fo!C:C,A339,fo!T:T)</f>
        <v>8</v>
      </c>
      <c r="F339" s="43">
        <f>SUMIF(fo!C:C,A339,fo!Z:Z)</f>
        <v>2</v>
      </c>
      <c r="G339" s="44">
        <f t="shared" si="32"/>
        <v>10</v>
      </c>
      <c r="H339" s="43">
        <f t="shared" si="33"/>
        <v>0.5</v>
      </c>
      <c r="I339" s="43">
        <f>SUMIF('dali wip-fg'!A:A,A339,'dali wip-fg'!F:F)</f>
        <v>10</v>
      </c>
      <c r="J339" s="69">
        <f>SUMIF('dali wip-fg'!A:A,C339,'dali wip-fg'!F:F)</f>
        <v>1603</v>
      </c>
      <c r="K339" s="70">
        <f t="shared" si="34"/>
        <v>1613</v>
      </c>
      <c r="L339" s="42">
        <f t="shared" si="35"/>
        <v>3226</v>
      </c>
      <c r="M339" s="77" t="s">
        <v>2676</v>
      </c>
      <c r="N339" s="74" t="str">
        <f t="shared" si="37"/>
        <v>อื่นๆ</v>
      </c>
      <c r="O339" s="75">
        <f>SUMIFS(ord!$F:$F, ord!$C:$C,'check dali wipday'!A339, ord!$G:$G, "&gt;="&amp;DATE(2025,1,1), ord!$G:$G, "&lt;="&amp;$P$2)</f>
        <v>6</v>
      </c>
      <c r="P339" s="76">
        <f t="shared" si="36"/>
        <v>1607</v>
      </c>
      <c r="Q339" s="77" t="s">
        <v>2676</v>
      </c>
    </row>
    <row r="340" spans="1:17" ht="14.45" customHeight="1">
      <c r="A340" s="91" t="s">
        <v>194</v>
      </c>
      <c r="B340" s="68" t="s">
        <v>5</v>
      </c>
      <c r="C340" s="68" t="s">
        <v>701</v>
      </c>
      <c r="D340" s="43">
        <f>SUMIF(fo!C:C,A340,fo!U:U)</f>
        <v>0</v>
      </c>
      <c r="E340" s="42">
        <f>SUMIF(fo!C:C,A340,fo!T:T)</f>
        <v>0</v>
      </c>
      <c r="F340" s="43">
        <f>SUMIF(fo!C:C,A340,fo!Z:Z)</f>
        <v>1</v>
      </c>
      <c r="G340" s="44">
        <f t="shared" si="32"/>
        <v>1</v>
      </c>
      <c r="H340" s="43">
        <f t="shared" si="33"/>
        <v>0.05</v>
      </c>
      <c r="I340" s="43">
        <f>SUMIF('dali wip-fg'!A:A,A340,'dali wip-fg'!F:F)</f>
        <v>0</v>
      </c>
      <c r="J340" s="69">
        <f>SUMIF('dali wip-fg'!A:A,C340,'dali wip-fg'!F:F)</f>
        <v>81</v>
      </c>
      <c r="K340" s="70">
        <f t="shared" si="34"/>
        <v>81</v>
      </c>
      <c r="L340" s="42">
        <f t="shared" si="35"/>
        <v>1620</v>
      </c>
      <c r="M340" s="77" t="s">
        <v>2676</v>
      </c>
      <c r="N340" s="74" t="str">
        <f t="shared" si="37"/>
        <v>อื่นๆ</v>
      </c>
      <c r="O340" s="75">
        <f>SUMIFS(ord!$F:$F, ord!$C:$C,'check dali wipday'!A340, ord!$G:$G, "&gt;="&amp;DATE(2025,1,1), ord!$G:$G, "&lt;="&amp;$P$2)</f>
        <v>4</v>
      </c>
      <c r="P340" s="76">
        <f t="shared" si="36"/>
        <v>77</v>
      </c>
      <c r="Q340" s="77" t="s">
        <v>2676</v>
      </c>
    </row>
    <row r="341" spans="1:17" ht="14.45" customHeight="1">
      <c r="A341" s="68" t="s">
        <v>702</v>
      </c>
      <c r="B341" s="68" t="s">
        <v>5</v>
      </c>
      <c r="C341" s="68" t="s">
        <v>703</v>
      </c>
      <c r="D341" s="43">
        <f>SUMIF(fo!C:C,A341,fo!U:U)</f>
        <v>0</v>
      </c>
      <c r="E341" s="42">
        <f>SUMIF(fo!C:C,A341,fo!T:T)</f>
        <v>0</v>
      </c>
      <c r="F341" s="43">
        <f>SUMIF(fo!C:C,A341,fo!Z:Z)</f>
        <v>0</v>
      </c>
      <c r="G341" s="44">
        <f t="shared" si="32"/>
        <v>0</v>
      </c>
      <c r="H341" s="43">
        <f t="shared" si="33"/>
        <v>0</v>
      </c>
      <c r="I341" s="43">
        <f>SUMIF('dali wip-fg'!A:A,A341,'dali wip-fg'!F:F)</f>
        <v>0</v>
      </c>
      <c r="J341" s="69">
        <f>SUMIF('dali wip-fg'!A:A,C341,'dali wip-fg'!F:F)</f>
        <v>0</v>
      </c>
      <c r="K341" s="70">
        <f t="shared" si="34"/>
        <v>0</v>
      </c>
      <c r="L341" s="42" t="e">
        <f t="shared" si="35"/>
        <v>#DIV/0!</v>
      </c>
      <c r="M341" s="77" t="s">
        <v>2676</v>
      </c>
      <c r="N341" s="74" t="e">
        <f t="shared" si="37"/>
        <v>#DIV/0!</v>
      </c>
      <c r="O341" s="75">
        <f>SUMIFS(ord!$F:$F, ord!$C:$C,'check dali wipday'!A341, ord!$G:$G, "&gt;="&amp;DATE(2025,1,1), ord!$G:$G, "&lt;="&amp;$P$2)</f>
        <v>0</v>
      </c>
      <c r="P341" s="76">
        <f t="shared" si="36"/>
        <v>0</v>
      </c>
      <c r="Q341" s="77" t="s">
        <v>2676</v>
      </c>
    </row>
    <row r="342" spans="1:17" ht="14.45" customHeight="1">
      <c r="A342" s="98" t="s">
        <v>161</v>
      </c>
      <c r="B342" s="68" t="s">
        <v>5</v>
      </c>
      <c r="C342" s="68" t="s">
        <v>705</v>
      </c>
      <c r="D342" s="43">
        <f>SUMIF(fo!C:C,A342,fo!U:U)</f>
        <v>0</v>
      </c>
      <c r="E342" s="42">
        <f>SUMIF(fo!C:C,A342,fo!T:T)</f>
        <v>3824</v>
      </c>
      <c r="F342" s="43">
        <f>SUMIF(fo!C:C,A342,fo!Z:Z)</f>
        <v>1114</v>
      </c>
      <c r="G342" s="44">
        <f t="shared" si="32"/>
        <v>4938</v>
      </c>
      <c r="H342" s="43">
        <f t="shared" si="33"/>
        <v>246.9</v>
      </c>
      <c r="I342" s="43">
        <f>SUMIF('dali wip-fg'!A:A,A342,'dali wip-fg'!F:F)</f>
        <v>286</v>
      </c>
      <c r="J342" s="69">
        <f>SUMIF('dali wip-fg'!A:A,C342,'dali wip-fg'!F:F)</f>
        <v>1728</v>
      </c>
      <c r="K342" s="70">
        <f t="shared" si="34"/>
        <v>2014</v>
      </c>
      <c r="L342" s="42">
        <f t="shared" si="35"/>
        <v>8.1571486431753737</v>
      </c>
      <c r="M342" s="77" t="s">
        <v>2676</v>
      </c>
      <c r="N342" s="74" t="str">
        <f t="shared" si="37"/>
        <v>เหลือง</v>
      </c>
      <c r="O342" s="75">
        <f>SUMIFS(ord!$F:$F, ord!$C:$C,'check dali wipday'!A342, ord!$G:$G, "&gt;="&amp;DATE(2025,1,1), ord!$G:$G, "&lt;="&amp;$P$2)</f>
        <v>168</v>
      </c>
      <c r="P342" s="76">
        <f t="shared" si="36"/>
        <v>1846</v>
      </c>
      <c r="Q342" s="77" t="s">
        <v>2676</v>
      </c>
    </row>
    <row r="343" spans="1:17" ht="14.45" customHeight="1">
      <c r="A343" s="98" t="s">
        <v>161</v>
      </c>
      <c r="B343" s="68" t="s">
        <v>5</v>
      </c>
      <c r="C343" s="68" t="s">
        <v>706</v>
      </c>
      <c r="D343" s="43">
        <f>SUMIF(fo!C:C,A343,fo!U:U)</f>
        <v>0</v>
      </c>
      <c r="E343" s="42">
        <f>SUMIF(fo!C:C,A343,fo!T:T)</f>
        <v>3824</v>
      </c>
      <c r="F343" s="43">
        <f>SUMIF(fo!C:C,A343,fo!Z:Z)</f>
        <v>1114</v>
      </c>
      <c r="G343" s="44">
        <f t="shared" si="32"/>
        <v>4938</v>
      </c>
      <c r="H343" s="43">
        <f t="shared" si="33"/>
        <v>246.9</v>
      </c>
      <c r="I343" s="43">
        <f>SUMIF('dali wip-fg'!A:A,A343,'dali wip-fg'!F:F)</f>
        <v>286</v>
      </c>
      <c r="J343" s="69">
        <f>SUMIF('dali wip-fg'!A:A,C343,'dali wip-fg'!F:F)</f>
        <v>688</v>
      </c>
      <c r="K343" s="70">
        <f t="shared" si="34"/>
        <v>974</v>
      </c>
      <c r="L343" s="42">
        <f t="shared" si="35"/>
        <v>3.9449169704333737</v>
      </c>
      <c r="M343" s="77" t="s">
        <v>2676</v>
      </c>
      <c r="N343" s="74" t="str">
        <f t="shared" si="37"/>
        <v>แดง</v>
      </c>
      <c r="O343" s="75">
        <f>SUMIFS(ord!$F:$F, ord!$C:$C,'check dali wipday'!A343, ord!$G:$G, "&gt;="&amp;DATE(2025,1,1), ord!$G:$G, "&lt;="&amp;$P$2)</f>
        <v>168</v>
      </c>
      <c r="P343" s="76">
        <f t="shared" si="36"/>
        <v>806</v>
      </c>
      <c r="Q343" s="77" t="s">
        <v>2676</v>
      </c>
    </row>
    <row r="344" spans="1:17" ht="14.45" customHeight="1">
      <c r="A344" s="68" t="s">
        <v>162</v>
      </c>
      <c r="B344" s="68" t="s">
        <v>5</v>
      </c>
      <c r="C344" s="68" t="s">
        <v>707</v>
      </c>
      <c r="D344" s="43">
        <f>SUMIF(fo!C:C,A344,fo!U:U)</f>
        <v>0</v>
      </c>
      <c r="E344" s="42">
        <f>SUMIF(fo!C:C,A344,fo!T:T)</f>
        <v>11822</v>
      </c>
      <c r="F344" s="43">
        <f>SUMIF(fo!C:C,A344,fo!Z:Z)</f>
        <v>3890</v>
      </c>
      <c r="G344" s="44">
        <f t="shared" si="32"/>
        <v>15712</v>
      </c>
      <c r="H344" s="43">
        <f t="shared" si="33"/>
        <v>785.6</v>
      </c>
      <c r="I344" s="43">
        <f>SUMIF('dali wip-fg'!A:A,A344,'dali wip-fg'!F:F)</f>
        <v>886</v>
      </c>
      <c r="J344" s="69">
        <f>SUMIF('dali wip-fg'!A:A,C344,'dali wip-fg'!F:F)</f>
        <v>2139</v>
      </c>
      <c r="K344" s="70">
        <f t="shared" si="34"/>
        <v>3025</v>
      </c>
      <c r="L344" s="42">
        <f t="shared" si="35"/>
        <v>3.8505600814663952</v>
      </c>
      <c r="M344" s="77" t="s">
        <v>2676</v>
      </c>
      <c r="N344" s="74" t="str">
        <f t="shared" si="37"/>
        <v>แดง</v>
      </c>
      <c r="O344" s="75">
        <f>SUMIFS(ord!$F:$F, ord!$C:$C,'check dali wipday'!A344, ord!$G:$G, "&gt;="&amp;DATE(2025,1,1), ord!$G:$G, "&lt;="&amp;$P$2)</f>
        <v>494</v>
      </c>
      <c r="P344" s="76">
        <f t="shared" si="36"/>
        <v>2531</v>
      </c>
      <c r="Q344" s="77" t="s">
        <v>2676</v>
      </c>
    </row>
    <row r="345" spans="1:17" ht="14.45" customHeight="1">
      <c r="A345" s="88" t="s">
        <v>162</v>
      </c>
      <c r="B345" s="68" t="s">
        <v>5</v>
      </c>
      <c r="C345" s="68" t="s">
        <v>708</v>
      </c>
      <c r="D345" s="43">
        <f>SUMIF(fo!C:C,A345,fo!U:U)</f>
        <v>0</v>
      </c>
      <c r="E345" s="42">
        <f>SUMIF(fo!C:C,A345,fo!T:T)</f>
        <v>11822</v>
      </c>
      <c r="F345" s="43">
        <f>SUMIF(fo!C:C,A345,fo!Z:Z)</f>
        <v>3890</v>
      </c>
      <c r="G345" s="44">
        <f t="shared" si="32"/>
        <v>15712</v>
      </c>
      <c r="H345" s="43">
        <f t="shared" si="33"/>
        <v>785.6</v>
      </c>
      <c r="I345" s="43">
        <f>SUMIF('dali wip-fg'!A:A,A345,'dali wip-fg'!F:F)</f>
        <v>886</v>
      </c>
      <c r="J345" s="69">
        <f>SUMIF('dali wip-fg'!A:A,C345,'dali wip-fg'!F:F)</f>
        <v>3752</v>
      </c>
      <c r="K345" s="70">
        <f t="shared" si="34"/>
        <v>4638</v>
      </c>
      <c r="L345" s="42">
        <f t="shared" si="35"/>
        <v>5.9037678207739308</v>
      </c>
      <c r="M345" s="77" t="s">
        <v>2676</v>
      </c>
      <c r="N345" s="74" t="str">
        <f t="shared" si="37"/>
        <v>แดง</v>
      </c>
      <c r="O345" s="75">
        <f>SUMIFS(ord!$F:$F, ord!$C:$C,'check dali wipday'!A345, ord!$G:$G, "&gt;="&amp;DATE(2025,1,1), ord!$G:$G, "&lt;="&amp;$P$2)</f>
        <v>494</v>
      </c>
      <c r="P345" s="76">
        <f t="shared" si="36"/>
        <v>4144</v>
      </c>
      <c r="Q345" s="77" t="s">
        <v>2676</v>
      </c>
    </row>
    <row r="346" spans="1:17" ht="14.45" customHeight="1">
      <c r="A346" s="88" t="s">
        <v>163</v>
      </c>
      <c r="B346" s="68" t="s">
        <v>5</v>
      </c>
      <c r="C346" s="68" t="s">
        <v>709</v>
      </c>
      <c r="D346" s="43">
        <f>SUMIF(fo!C:C,A346,fo!U:U)</f>
        <v>0</v>
      </c>
      <c r="E346" s="42">
        <f>SUMIF(fo!C:C,A346,fo!T:T)</f>
        <v>7401</v>
      </c>
      <c r="F346" s="43">
        <f>SUMIF(fo!C:C,A346,fo!Z:Z)</f>
        <v>2283</v>
      </c>
      <c r="G346" s="44">
        <f t="shared" si="32"/>
        <v>9684</v>
      </c>
      <c r="H346" s="43">
        <f t="shared" si="33"/>
        <v>484.2</v>
      </c>
      <c r="I346" s="43">
        <f>SUMIF('dali wip-fg'!A:A,A346,'dali wip-fg'!F:F)</f>
        <v>499</v>
      </c>
      <c r="J346" s="69">
        <f>SUMIF('dali wip-fg'!A:A,C346,'dali wip-fg'!F:F)</f>
        <v>869</v>
      </c>
      <c r="K346" s="70">
        <f t="shared" si="34"/>
        <v>1368</v>
      </c>
      <c r="L346" s="42">
        <f t="shared" si="35"/>
        <v>2.8252788104089221</v>
      </c>
      <c r="M346" s="77" t="s">
        <v>2676</v>
      </c>
      <c r="N346" s="74" t="str">
        <f t="shared" si="37"/>
        <v>แดง</v>
      </c>
      <c r="O346" s="75">
        <f>SUMIFS(ord!$F:$F, ord!$C:$C,'check dali wipday'!A346, ord!$G:$G, "&gt;="&amp;DATE(2025,1,1), ord!$G:$G, "&lt;="&amp;$P$2)</f>
        <v>320</v>
      </c>
      <c r="P346" s="76">
        <f t="shared" si="36"/>
        <v>1048</v>
      </c>
      <c r="Q346" s="77" t="s">
        <v>2676</v>
      </c>
    </row>
    <row r="347" spans="1:17" ht="14.45" customHeight="1">
      <c r="A347" s="98" t="s">
        <v>163</v>
      </c>
      <c r="B347" s="68" t="s">
        <v>5</v>
      </c>
      <c r="C347" s="68" t="s">
        <v>710</v>
      </c>
      <c r="D347" s="43">
        <f>SUMIF(fo!C:C,A347,fo!U:U)</f>
        <v>0</v>
      </c>
      <c r="E347" s="42">
        <f>SUMIF(fo!C:C,A347,fo!T:T)</f>
        <v>7401</v>
      </c>
      <c r="F347" s="43">
        <f>SUMIF(fo!C:C,A347,fo!Z:Z)</f>
        <v>2283</v>
      </c>
      <c r="G347" s="44">
        <f t="shared" si="32"/>
        <v>9684</v>
      </c>
      <c r="H347" s="43">
        <f t="shared" si="33"/>
        <v>484.2</v>
      </c>
      <c r="I347" s="43">
        <f>SUMIF('dali wip-fg'!A:A,A347,'dali wip-fg'!F:F)</f>
        <v>499</v>
      </c>
      <c r="J347" s="69">
        <f>SUMIF('dali wip-fg'!A:A,C347,'dali wip-fg'!F:F)</f>
        <v>868</v>
      </c>
      <c r="K347" s="70">
        <f t="shared" si="34"/>
        <v>1367</v>
      </c>
      <c r="L347" s="42">
        <f t="shared" si="35"/>
        <v>2.8232135481206115</v>
      </c>
      <c r="M347" s="77" t="s">
        <v>2676</v>
      </c>
      <c r="N347" s="74" t="str">
        <f t="shared" si="37"/>
        <v>แดง</v>
      </c>
      <c r="O347" s="75">
        <f>SUMIFS(ord!$F:$F, ord!$C:$C,'check dali wipday'!A347, ord!$G:$G, "&gt;="&amp;DATE(2025,1,1), ord!$G:$G, "&lt;="&amp;$P$2)</f>
        <v>320</v>
      </c>
      <c r="P347" s="76">
        <f t="shared" si="36"/>
        <v>1047</v>
      </c>
      <c r="Q347" s="77" t="s">
        <v>2676</v>
      </c>
    </row>
    <row r="348" spans="1:17" ht="14.45" customHeight="1">
      <c r="A348" s="68" t="s">
        <v>164</v>
      </c>
      <c r="B348" s="68" t="s">
        <v>5</v>
      </c>
      <c r="C348" s="68" t="s">
        <v>709</v>
      </c>
      <c r="D348" s="43">
        <f>SUMIF(fo!C:C,A348,fo!U:U)</f>
        <v>0</v>
      </c>
      <c r="E348" s="42">
        <f>SUMIF(fo!C:C,A348,fo!T:T)</f>
        <v>0</v>
      </c>
      <c r="F348" s="43">
        <f>SUMIF(fo!C:C,A348,fo!Z:Z)</f>
        <v>0</v>
      </c>
      <c r="G348" s="44">
        <f t="shared" si="32"/>
        <v>0</v>
      </c>
      <c r="H348" s="43">
        <f t="shared" si="33"/>
        <v>0</v>
      </c>
      <c r="I348" s="43">
        <f>SUMIF('dali wip-fg'!A:A,A348,'dali wip-fg'!F:F)</f>
        <v>0</v>
      </c>
      <c r="J348" s="69">
        <f>SUMIF('dali wip-fg'!A:A,C348,'dali wip-fg'!F:F)</f>
        <v>869</v>
      </c>
      <c r="K348" s="70">
        <f t="shared" si="34"/>
        <v>869</v>
      </c>
      <c r="L348" s="42" t="e">
        <f t="shared" si="35"/>
        <v>#DIV/0!</v>
      </c>
      <c r="M348" s="77" t="s">
        <v>2676</v>
      </c>
      <c r="N348" s="74" t="e">
        <f t="shared" si="37"/>
        <v>#DIV/0!</v>
      </c>
      <c r="O348" s="75">
        <f>SUMIFS(ord!$F:$F, ord!$C:$C,'check dali wipday'!A348, ord!$G:$G, "&gt;="&amp;DATE(2025,1,1), ord!$G:$G, "&lt;="&amp;$P$2)</f>
        <v>0</v>
      </c>
      <c r="P348" s="76">
        <f t="shared" si="36"/>
        <v>869</v>
      </c>
      <c r="Q348" s="77" t="s">
        <v>2676</v>
      </c>
    </row>
    <row r="349" spans="1:17" ht="14.45" customHeight="1">
      <c r="A349" s="91" t="s">
        <v>164</v>
      </c>
      <c r="B349" s="68" t="s">
        <v>5</v>
      </c>
      <c r="C349" s="68" t="s">
        <v>710</v>
      </c>
      <c r="D349" s="43">
        <f>SUMIF(fo!C:C,A349,fo!U:U)</f>
        <v>0</v>
      </c>
      <c r="E349" s="42">
        <f>SUMIF(fo!C:C,A349,fo!T:T)</f>
        <v>0</v>
      </c>
      <c r="F349" s="43">
        <f>SUMIF(fo!C:C,A349,fo!Z:Z)</f>
        <v>0</v>
      </c>
      <c r="G349" s="44">
        <f t="shared" si="32"/>
        <v>0</v>
      </c>
      <c r="H349" s="43">
        <f t="shared" si="33"/>
        <v>0</v>
      </c>
      <c r="I349" s="43">
        <f>SUMIF('dali wip-fg'!A:A,A349,'dali wip-fg'!F:F)</f>
        <v>0</v>
      </c>
      <c r="J349" s="69">
        <f>SUMIF('dali wip-fg'!A:A,C349,'dali wip-fg'!F:F)</f>
        <v>868</v>
      </c>
      <c r="K349" s="70">
        <f t="shared" si="34"/>
        <v>868</v>
      </c>
      <c r="L349" s="42" t="e">
        <f t="shared" si="35"/>
        <v>#DIV/0!</v>
      </c>
      <c r="M349" s="77" t="s">
        <v>2676</v>
      </c>
      <c r="N349" s="74" t="e">
        <f t="shared" si="37"/>
        <v>#DIV/0!</v>
      </c>
      <c r="O349" s="75">
        <f>SUMIFS(ord!$F:$F, ord!$C:$C,'check dali wipday'!A349, ord!$G:$G, "&gt;="&amp;DATE(2025,1,1), ord!$G:$G, "&lt;="&amp;$P$2)</f>
        <v>0</v>
      </c>
      <c r="P349" s="76">
        <f t="shared" si="36"/>
        <v>868</v>
      </c>
      <c r="Q349" s="77" t="s">
        <v>2676</v>
      </c>
    </row>
    <row r="350" spans="1:17" ht="14.45" customHeight="1">
      <c r="A350" s="91" t="s">
        <v>195</v>
      </c>
      <c r="B350" s="68" t="s">
        <v>5</v>
      </c>
      <c r="C350" s="68" t="s">
        <v>711</v>
      </c>
      <c r="D350" s="43">
        <f>SUMIF(fo!C:C,A350,fo!U:U)</f>
        <v>0</v>
      </c>
      <c r="E350" s="42">
        <f>SUMIF(fo!C:C,A350,fo!T:T)</f>
        <v>0</v>
      </c>
      <c r="F350" s="43">
        <f>SUMIF(fo!C:C,A350,fo!Z:Z)</f>
        <v>1</v>
      </c>
      <c r="G350" s="44">
        <f t="shared" si="32"/>
        <v>1</v>
      </c>
      <c r="H350" s="43">
        <f t="shared" si="33"/>
        <v>0.05</v>
      </c>
      <c r="I350" s="43">
        <f>SUMIF('dali wip-fg'!A:A,A350,'dali wip-fg'!F:F)</f>
        <v>0</v>
      </c>
      <c r="J350" s="69">
        <f>SUMIF('dali wip-fg'!A:A,C350,'dali wip-fg'!F:F)</f>
        <v>0</v>
      </c>
      <c r="K350" s="70">
        <f t="shared" si="34"/>
        <v>0</v>
      </c>
      <c r="L350" s="42">
        <f t="shared" si="35"/>
        <v>0</v>
      </c>
      <c r="N350" s="74" t="str">
        <f t="shared" si="37"/>
        <v>แดง</v>
      </c>
      <c r="O350" s="75">
        <f>SUMIFS(ord!$F:$F, ord!$C:$C,'check dali wipday'!A350, ord!$G:$G, "&gt;="&amp;DATE(2025,1,1), ord!$G:$G, "&lt;="&amp;$P$2)</f>
        <v>0</v>
      </c>
      <c r="P350" s="76">
        <f t="shared" si="36"/>
        <v>0</v>
      </c>
      <c r="Q350" s="77" t="str">
        <f>IF(_xlfn.MINIFS('ord check'!C:C,'ord check'!$A:$A,'check dali wipday'!A350,'ord check'!J:J,"&lt;0")=0,"",_xlfn.MINIFS('ord check'!C:C,'ord check'!A:A,'check dali wipday'!A350,'ord check'!J:J,"&lt;0"))</f>
        <v/>
      </c>
    </row>
    <row r="351" spans="1:17" ht="14.45" customHeight="1">
      <c r="A351" s="68" t="s">
        <v>1599</v>
      </c>
      <c r="B351" s="68" t="s">
        <v>5</v>
      </c>
      <c r="C351" s="68" t="s">
        <v>695</v>
      </c>
      <c r="D351" s="43">
        <f>SUMIF(fo!C:C,A351,fo!U:U)</f>
        <v>0</v>
      </c>
      <c r="E351" s="42">
        <f>SUMIF(fo!C:C,A351,fo!T:T)</f>
        <v>0</v>
      </c>
      <c r="F351" s="43">
        <f>SUMIF(fo!C:C,A351,fo!Z:Z)</f>
        <v>0</v>
      </c>
      <c r="G351" s="44">
        <f t="shared" si="32"/>
        <v>0</v>
      </c>
      <c r="H351" s="43">
        <f t="shared" si="33"/>
        <v>0</v>
      </c>
      <c r="I351" s="43">
        <f>SUMIF('dali wip-fg'!A:A,A351,'dali wip-fg'!F:F)</f>
        <v>0</v>
      </c>
      <c r="J351" s="69">
        <f>SUMIF('dali wip-fg'!A:A,C351,'dali wip-fg'!F:F)</f>
        <v>1989</v>
      </c>
      <c r="K351" s="70">
        <f t="shared" si="34"/>
        <v>1989</v>
      </c>
      <c r="L351" s="42" t="e">
        <f t="shared" si="35"/>
        <v>#DIV/0!</v>
      </c>
      <c r="N351" s="74" t="e">
        <f t="shared" si="37"/>
        <v>#DIV/0!</v>
      </c>
      <c r="O351" s="75">
        <f>SUMIFS(ord!$F:$F, ord!$C:$C,'check dali wipday'!A351, ord!$G:$G, "&gt;="&amp;DATE(2025,1,1), ord!$G:$G, "&lt;="&amp;$P$2)</f>
        <v>0</v>
      </c>
      <c r="P351" s="76">
        <f t="shared" si="36"/>
        <v>1989</v>
      </c>
      <c r="Q351" s="77" t="str">
        <f>IF(_xlfn.MINIFS('ord check'!C:C,'ord check'!$A:$A,'check dali wipday'!A351,'ord check'!J:J,"&lt;0")=0,"",_xlfn.MINIFS('ord check'!C:C,'ord check'!A:A,'check dali wipday'!A351,'ord check'!J:J,"&lt;0"))</f>
        <v/>
      </c>
    </row>
    <row r="352" spans="1:17" ht="14.45" customHeight="1">
      <c r="A352" s="68" t="s">
        <v>196</v>
      </c>
      <c r="B352" s="68" t="s">
        <v>5</v>
      </c>
      <c r="C352" s="68" t="s">
        <v>711</v>
      </c>
      <c r="D352" s="43">
        <f>SUMIF(fo!C:C,A352,fo!U:U)</f>
        <v>0</v>
      </c>
      <c r="E352" s="42">
        <f>SUMIF(fo!C:C,A352,fo!T:T)</f>
        <v>0</v>
      </c>
      <c r="F352" s="43">
        <f>SUMIF(fo!C:C,A352,fo!Z:Z)</f>
        <v>1</v>
      </c>
      <c r="G352" s="44">
        <f t="shared" si="32"/>
        <v>1</v>
      </c>
      <c r="H352" s="43">
        <f t="shared" si="33"/>
        <v>0.05</v>
      </c>
      <c r="I352" s="43">
        <f>SUMIF('dali wip-fg'!A:A,A352,'dali wip-fg'!F:F)</f>
        <v>6</v>
      </c>
      <c r="J352" s="69">
        <f>SUMIF('dali wip-fg'!A:A,C352,'dali wip-fg'!F:F)</f>
        <v>0</v>
      </c>
      <c r="K352" s="70">
        <f t="shared" si="34"/>
        <v>6</v>
      </c>
      <c r="L352" s="42">
        <f t="shared" si="35"/>
        <v>120</v>
      </c>
      <c r="N352" s="74" t="str">
        <f t="shared" si="37"/>
        <v>อื่นๆ</v>
      </c>
      <c r="O352" s="75">
        <f>SUMIFS(ord!$F:$F, ord!$C:$C,'check dali wipday'!A352, ord!$G:$G, "&gt;="&amp;DATE(2025,1,1), ord!$G:$G, "&lt;="&amp;$P$2)</f>
        <v>0</v>
      </c>
      <c r="P352" s="76">
        <f t="shared" si="36"/>
        <v>6</v>
      </c>
      <c r="Q352" s="77" t="str">
        <f>IF(_xlfn.MINIFS('ord check'!C:C,'ord check'!$A:$A,'check dali wipday'!A352,'ord check'!J:J,"&lt;0")=0,"",_xlfn.MINIFS('ord check'!C:C,'ord check'!A:A,'check dali wipday'!A352,'ord check'!J:J,"&lt;0"))</f>
        <v/>
      </c>
    </row>
    <row r="353" spans="1:17" ht="14.45" customHeight="1">
      <c r="A353" s="68" t="s">
        <v>197</v>
      </c>
      <c r="B353" s="68" t="s">
        <v>5</v>
      </c>
      <c r="C353" s="68" t="s">
        <v>695</v>
      </c>
      <c r="D353" s="43">
        <f>SUMIF(fo!C:C,A353,fo!U:U)</f>
        <v>0</v>
      </c>
      <c r="E353" s="42">
        <f>SUMIF(fo!C:C,A353,fo!T:T)</f>
        <v>1</v>
      </c>
      <c r="F353" s="43">
        <f>SUMIF(fo!C:C,A353,fo!Z:Z)</f>
        <v>1</v>
      </c>
      <c r="G353" s="44">
        <f t="shared" si="32"/>
        <v>2</v>
      </c>
      <c r="H353" s="43">
        <f t="shared" si="33"/>
        <v>0.1</v>
      </c>
      <c r="I353" s="43">
        <f>SUMIF('dali wip-fg'!A:A,A353,'dali wip-fg'!F:F)</f>
        <v>14</v>
      </c>
      <c r="J353" s="69">
        <f>SUMIF('dali wip-fg'!A:A,C353,'dali wip-fg'!F:F)</f>
        <v>1989</v>
      </c>
      <c r="K353" s="70">
        <f t="shared" si="34"/>
        <v>2003</v>
      </c>
      <c r="L353" s="42">
        <f t="shared" si="35"/>
        <v>20030</v>
      </c>
      <c r="N353" s="74" t="str">
        <f t="shared" si="37"/>
        <v>อื่นๆ</v>
      </c>
      <c r="O353" s="75">
        <f>SUMIFS(ord!$F:$F, ord!$C:$C,'check dali wipday'!A353, ord!$G:$G, "&gt;="&amp;DATE(2025,1,1), ord!$G:$G, "&lt;="&amp;$P$2)</f>
        <v>0</v>
      </c>
      <c r="P353" s="76">
        <f t="shared" si="36"/>
        <v>2003</v>
      </c>
      <c r="Q353" s="77" t="str">
        <f>IF(_xlfn.MINIFS('ord check'!C:C,'ord check'!$A:$A,'check dali wipday'!A353,'ord check'!J:J,"&lt;0")=0,"",_xlfn.MINIFS('ord check'!C:C,'ord check'!A:A,'check dali wipday'!A353,'ord check'!J:J,"&lt;0"))</f>
        <v/>
      </c>
    </row>
    <row r="354" spans="1:17" ht="14.45" customHeight="1">
      <c r="A354" s="88" t="s">
        <v>165</v>
      </c>
      <c r="B354" s="68" t="s">
        <v>5</v>
      </c>
      <c r="C354" s="68" t="s">
        <v>2056</v>
      </c>
      <c r="D354" s="43">
        <f>SUMIF(fo!C:C,A354,fo!U:U)</f>
        <v>136</v>
      </c>
      <c r="E354" s="42">
        <f>SUMIF(fo!C:C,A354,fo!T:T)</f>
        <v>40027</v>
      </c>
      <c r="G354" s="44">
        <f t="shared" si="32"/>
        <v>40027</v>
      </c>
      <c r="H354" s="43">
        <f t="shared" si="33"/>
        <v>2001.35</v>
      </c>
      <c r="I354" s="43">
        <f>SUMIF('dali wip-fg'!A:A,A354,'dali wip-fg'!F:F)</f>
        <v>8470</v>
      </c>
      <c r="J354" s="69">
        <f>SUMIF('dali wip-fg'!A:A,C354,'dali wip-fg'!F:F)</f>
        <v>127</v>
      </c>
      <c r="K354" s="70">
        <f t="shared" si="34"/>
        <v>8597</v>
      </c>
      <c r="L354" s="42">
        <f t="shared" si="35"/>
        <v>4.2956004696829639</v>
      </c>
      <c r="M354" s="77" t="s">
        <v>2676</v>
      </c>
      <c r="N354" s="74" t="str">
        <f t="shared" si="37"/>
        <v>แดง</v>
      </c>
      <c r="O354" s="75">
        <f>SUMIFS(ord!$F:$F, ord!$C:$C,'check dali wipday'!A354, ord!$G:$G, "&gt;="&amp;DATE(2025,1,1), ord!$G:$G, "&lt;="&amp;$P$2)</f>
        <v>1937</v>
      </c>
      <c r="P354" s="76">
        <f t="shared" si="36"/>
        <v>6660</v>
      </c>
      <c r="Q354" s="77" t="s">
        <v>2676</v>
      </c>
    </row>
    <row r="355" spans="1:17" ht="14.45" customHeight="1">
      <c r="A355" s="68" t="s">
        <v>198</v>
      </c>
      <c r="B355" s="68" t="s">
        <v>5</v>
      </c>
      <c r="C355" s="68" t="s">
        <v>712</v>
      </c>
      <c r="D355" s="43">
        <f>SUMIF(fo!C:C,A355,fo!U:U)</f>
        <v>6</v>
      </c>
      <c r="E355" s="42">
        <f>SUMIF(fo!C:C,A355,fo!T:T)</f>
        <v>6</v>
      </c>
      <c r="F355" s="43">
        <f>SUMIF(fo!C:C,A355,fo!Z:Z)</f>
        <v>12</v>
      </c>
      <c r="G355" s="44">
        <f t="shared" si="32"/>
        <v>18</v>
      </c>
      <c r="H355" s="43">
        <f t="shared" si="33"/>
        <v>0.9</v>
      </c>
      <c r="I355" s="43">
        <f>SUMIF('dali wip-fg'!A:A,A355,'dali wip-fg'!F:F)</f>
        <v>90</v>
      </c>
      <c r="J355" s="69">
        <f>SUMIF('dali wip-fg'!A:A,C355,'dali wip-fg'!F:F)</f>
        <v>134</v>
      </c>
      <c r="K355" s="70">
        <f t="shared" si="34"/>
        <v>224</v>
      </c>
      <c r="L355" s="42">
        <f t="shared" si="35"/>
        <v>248.88888888888889</v>
      </c>
      <c r="N355" s="74" t="str">
        <f t="shared" si="37"/>
        <v>อื่นๆ</v>
      </c>
      <c r="O355" s="75">
        <f>SUMIFS(ord!$F:$F, ord!$C:$C,'check dali wipday'!A355, ord!$G:$G, "&gt;="&amp;DATE(2025,1,1), ord!$G:$G, "&lt;="&amp;$P$2)</f>
        <v>58</v>
      </c>
      <c r="P355" s="76">
        <f t="shared" si="36"/>
        <v>166</v>
      </c>
      <c r="Q355" s="77" t="str">
        <f>IF(_xlfn.MINIFS('ord check'!C:C,'ord check'!$A:$A,'check dali wipday'!A355,'ord check'!J:J,"&lt;0")=0,"",_xlfn.MINIFS('ord check'!C:C,'ord check'!A:A,'check dali wipday'!A355,'ord check'!J:J,"&lt;0"))</f>
        <v/>
      </c>
    </row>
    <row r="356" spans="1:17" ht="14.45" customHeight="1">
      <c r="A356" s="68" t="s">
        <v>199</v>
      </c>
      <c r="B356" s="68" t="s">
        <v>5</v>
      </c>
      <c r="C356" s="68" t="s">
        <v>2053</v>
      </c>
      <c r="D356" s="43">
        <f>SUMIF(fo!C:C,A356,fo!U:U)</f>
        <v>13</v>
      </c>
      <c r="E356" s="42">
        <f>SUMIF(fo!C:C,A356,fo!T:T)</f>
        <v>77</v>
      </c>
      <c r="F356" s="43">
        <f>SUMIF(fo!C:C,A356,fo!Z:Z)</f>
        <v>21</v>
      </c>
      <c r="G356" s="44">
        <f t="shared" si="32"/>
        <v>98</v>
      </c>
      <c r="H356" s="43">
        <f t="shared" si="33"/>
        <v>4.9000000000000004</v>
      </c>
      <c r="I356" s="43">
        <f>SUMIF('dali wip-fg'!A:A,A356,'dali wip-fg'!F:F)</f>
        <v>41</v>
      </c>
      <c r="J356" s="69">
        <f>SUMIF('dali wip-fg'!A:A,C356,'dali wip-fg'!F:F)</f>
        <v>74</v>
      </c>
      <c r="K356" s="70">
        <f t="shared" si="34"/>
        <v>115</v>
      </c>
      <c r="L356" s="42">
        <f t="shared" si="35"/>
        <v>23.469387755102041</v>
      </c>
      <c r="N356" s="74" t="str">
        <f t="shared" si="37"/>
        <v>อื่นๆ</v>
      </c>
      <c r="O356" s="75">
        <f>SUMIFS(ord!$F:$F, ord!$C:$C,'check dali wipday'!A356, ord!$G:$G, "&gt;="&amp;DATE(2025,1,1), ord!$G:$G, "&lt;="&amp;$P$2)</f>
        <v>29</v>
      </c>
      <c r="P356" s="76">
        <f t="shared" si="36"/>
        <v>86</v>
      </c>
      <c r="Q356" s="77" t="str">
        <f>IF(_xlfn.MINIFS('ord check'!C:C,'ord check'!$A:$A,'check dali wipday'!A356,'ord check'!J:J,"&lt;0")=0,"",_xlfn.MINIFS('ord check'!C:C,'ord check'!A:A,'check dali wipday'!A356,'ord check'!J:J,"&lt;0"))</f>
        <v/>
      </c>
    </row>
    <row r="357" spans="1:17" ht="14.45" customHeight="1">
      <c r="A357" s="68" t="s">
        <v>200</v>
      </c>
      <c r="B357" s="68" t="s">
        <v>5</v>
      </c>
      <c r="C357" s="68" t="s">
        <v>696</v>
      </c>
      <c r="D357" s="43">
        <f>SUMIF(fo!C:C,A357,fo!U:U)</f>
        <v>0</v>
      </c>
      <c r="E357" s="42">
        <f>SUMIF(fo!C:C,A357,fo!T:T)</f>
        <v>220</v>
      </c>
      <c r="F357" s="43">
        <f>SUMIF(fo!C:C,A357,fo!Z:Z)</f>
        <v>60</v>
      </c>
      <c r="G357" s="44">
        <f t="shared" si="32"/>
        <v>280</v>
      </c>
      <c r="H357" s="43">
        <f t="shared" si="33"/>
        <v>14</v>
      </c>
      <c r="I357" s="43">
        <f>SUMIF('dali wip-fg'!A:A,A357,'dali wip-fg'!F:F)</f>
        <v>111</v>
      </c>
      <c r="J357" s="69">
        <f>SUMIF('dali wip-fg'!A:A,C357,'dali wip-fg'!F:F)</f>
        <v>759</v>
      </c>
      <c r="K357" s="70">
        <f t="shared" si="34"/>
        <v>870</v>
      </c>
      <c r="L357" s="42">
        <f t="shared" si="35"/>
        <v>62.142857142857146</v>
      </c>
      <c r="N357" s="74" t="str">
        <f t="shared" si="37"/>
        <v>อื่นๆ</v>
      </c>
      <c r="O357" s="75">
        <f>SUMIFS(ord!$F:$F, ord!$C:$C,'check dali wipday'!A357, ord!$G:$G, "&gt;="&amp;DATE(2025,1,1), ord!$G:$G, "&lt;="&amp;$P$2)</f>
        <v>110</v>
      </c>
      <c r="P357" s="76">
        <f t="shared" si="36"/>
        <v>760</v>
      </c>
      <c r="Q357" s="77" t="str">
        <f>IF(_xlfn.MINIFS('ord check'!C:C,'ord check'!$A:$A,'check dali wipday'!A357,'ord check'!J:J,"&lt;0")=0,"",_xlfn.MINIFS('ord check'!C:C,'ord check'!A:A,'check dali wipday'!A357,'ord check'!J:J,"&lt;0"))</f>
        <v/>
      </c>
    </row>
    <row r="358" spans="1:17" ht="14.45" customHeight="1">
      <c r="A358" s="68" t="s">
        <v>201</v>
      </c>
      <c r="B358" s="68" t="s">
        <v>5</v>
      </c>
      <c r="C358" s="68" t="s">
        <v>2053</v>
      </c>
      <c r="D358" s="43">
        <f>SUMIF(fo!C:C,A358,fo!U:U)</f>
        <v>3</v>
      </c>
      <c r="E358" s="42">
        <f>SUMIF(fo!C:C,A358,fo!T:T)</f>
        <v>3</v>
      </c>
      <c r="F358" s="43">
        <f>SUMIF(fo!C:C,A358,fo!Z:Z)</f>
        <v>2</v>
      </c>
      <c r="G358" s="44">
        <f t="shared" si="32"/>
        <v>5</v>
      </c>
      <c r="H358" s="43">
        <f t="shared" si="33"/>
        <v>0.25</v>
      </c>
      <c r="I358" s="43">
        <f>SUMIF('dali wip-fg'!A:A,A358,'dali wip-fg'!F:F)</f>
        <v>8</v>
      </c>
      <c r="J358" s="69">
        <f>SUMIF('dali wip-fg'!A:A,C358,'dali wip-fg'!F:F)</f>
        <v>74</v>
      </c>
      <c r="K358" s="70">
        <f t="shared" si="34"/>
        <v>82</v>
      </c>
      <c r="L358" s="42">
        <f t="shared" si="35"/>
        <v>328</v>
      </c>
      <c r="N358" s="74" t="str">
        <f t="shared" si="37"/>
        <v>อื่นๆ</v>
      </c>
      <c r="O358" s="75">
        <f>SUMIFS(ord!$F:$F, ord!$C:$C,'check dali wipday'!A358, ord!$G:$G, "&gt;="&amp;DATE(2025,1,1), ord!$G:$G, "&lt;="&amp;$P$2)</f>
        <v>2</v>
      </c>
      <c r="P358" s="76">
        <f t="shared" si="36"/>
        <v>80</v>
      </c>
      <c r="Q358" s="77" t="str">
        <f>IF(_xlfn.MINIFS('ord check'!C:C,'ord check'!$A:$A,'check dali wipday'!A358,'ord check'!J:J,"&lt;0")=0,"",_xlfn.MINIFS('ord check'!C:C,'ord check'!A:A,'check dali wipday'!A358,'ord check'!J:J,"&lt;0"))</f>
        <v/>
      </c>
    </row>
    <row r="359" spans="1:17" ht="14.45" customHeight="1">
      <c r="A359" s="68" t="s">
        <v>202</v>
      </c>
      <c r="B359" s="68" t="s">
        <v>5</v>
      </c>
      <c r="C359" s="68" t="s">
        <v>696</v>
      </c>
      <c r="D359" s="43">
        <f>SUMIF(fo!C:C,A359,fo!U:U)</f>
        <v>99</v>
      </c>
      <c r="E359" s="42">
        <f>SUMIF(fo!C:C,A359,fo!T:T)</f>
        <v>382</v>
      </c>
      <c r="F359" s="43">
        <f>SUMIF(fo!C:C,A359,fo!Z:Z)</f>
        <v>105</v>
      </c>
      <c r="G359" s="44">
        <f t="shared" si="32"/>
        <v>487</v>
      </c>
      <c r="H359" s="43">
        <f t="shared" si="33"/>
        <v>24.35</v>
      </c>
      <c r="I359" s="43">
        <f>SUMIF('dali wip-fg'!A:A,A359,'dali wip-fg'!F:F)</f>
        <v>57</v>
      </c>
      <c r="J359" s="69">
        <f>SUMIF('dali wip-fg'!A:A,C359,'dali wip-fg'!F:F)</f>
        <v>759</v>
      </c>
      <c r="K359" s="70">
        <f t="shared" si="34"/>
        <v>816</v>
      </c>
      <c r="L359" s="42">
        <f t="shared" si="35"/>
        <v>33.511293634496916</v>
      </c>
      <c r="N359" s="74" t="str">
        <f t="shared" si="37"/>
        <v>อื่นๆ</v>
      </c>
      <c r="O359" s="75">
        <f>SUMIFS(ord!$F:$F, ord!$C:$C,'check dali wipday'!A359, ord!$G:$G, "&gt;="&amp;DATE(2025,1,1), ord!$G:$G, "&lt;="&amp;$P$2)</f>
        <v>73</v>
      </c>
      <c r="P359" s="76">
        <f t="shared" si="36"/>
        <v>743</v>
      </c>
      <c r="Q359" s="77" t="str">
        <f>IF(_xlfn.MINIFS('ord check'!C:C,'ord check'!$A:$A,'check dali wipday'!A359,'ord check'!J:J,"&lt;0")=0,"",_xlfn.MINIFS('ord check'!C:C,'ord check'!A:A,'check dali wipday'!A359,'ord check'!J:J,"&lt;0"))</f>
        <v/>
      </c>
    </row>
    <row r="360" spans="1:17" ht="14.45" customHeight="1">
      <c r="A360" s="68" t="s">
        <v>203</v>
      </c>
      <c r="B360" s="68" t="s">
        <v>5</v>
      </c>
      <c r="C360" s="68" t="s">
        <v>712</v>
      </c>
      <c r="D360" s="43">
        <f>SUMIF(fo!C:C,A360,fo!U:U)</f>
        <v>0</v>
      </c>
      <c r="E360" s="42">
        <f>SUMIF(fo!C:C,A360,fo!T:T)</f>
        <v>0</v>
      </c>
      <c r="F360" s="43">
        <f>SUMIF(fo!C:C,A360,fo!Z:Z)</f>
        <v>0</v>
      </c>
      <c r="G360" s="44">
        <f t="shared" si="32"/>
        <v>0</v>
      </c>
      <c r="H360" s="43">
        <f t="shared" si="33"/>
        <v>0</v>
      </c>
      <c r="I360" s="43">
        <f>SUMIF('dali wip-fg'!A:A,A360,'dali wip-fg'!F:F)</f>
        <v>0</v>
      </c>
      <c r="J360" s="69">
        <f>SUMIF('dali wip-fg'!A:A,C360,'dali wip-fg'!F:F)</f>
        <v>134</v>
      </c>
      <c r="K360" s="70">
        <f t="shared" si="34"/>
        <v>134</v>
      </c>
      <c r="L360" s="42" t="e">
        <f t="shared" si="35"/>
        <v>#DIV/0!</v>
      </c>
      <c r="N360" s="74" t="e">
        <f t="shared" si="37"/>
        <v>#DIV/0!</v>
      </c>
      <c r="O360" s="75">
        <f>SUMIFS(ord!$F:$F, ord!$C:$C,'check dali wipday'!A360, ord!$G:$G, "&gt;="&amp;DATE(2025,1,1), ord!$G:$G, "&lt;="&amp;$P$2)</f>
        <v>0</v>
      </c>
      <c r="P360" s="76">
        <f t="shared" si="36"/>
        <v>134</v>
      </c>
      <c r="Q360" s="77" t="str">
        <f>IF(_xlfn.MINIFS('ord check'!C:C,'ord check'!$A:$A,'check dali wipday'!A360,'ord check'!J:J,"&lt;0")=0,"",_xlfn.MINIFS('ord check'!C:C,'ord check'!A:A,'check dali wipday'!A360,'ord check'!J:J,"&lt;0"))</f>
        <v/>
      </c>
    </row>
    <row r="361" spans="1:17" ht="14.45" customHeight="1">
      <c r="A361" s="68" t="s">
        <v>204</v>
      </c>
      <c r="B361" s="68" t="s">
        <v>5</v>
      </c>
      <c r="C361" s="68" t="s">
        <v>713</v>
      </c>
      <c r="D361" s="43">
        <f>SUMIF(fo!C:C,A361,fo!U:U)</f>
        <v>80</v>
      </c>
      <c r="E361" s="42">
        <f>SUMIF(fo!C:C,A361,fo!T:T)</f>
        <v>80</v>
      </c>
      <c r="F361" s="43">
        <f>SUMIF(fo!C:C,A361,fo!Z:Z)</f>
        <v>21</v>
      </c>
      <c r="G361" s="44">
        <f t="shared" si="32"/>
        <v>101</v>
      </c>
      <c r="H361" s="43">
        <f t="shared" si="33"/>
        <v>5.05</v>
      </c>
      <c r="I361" s="43">
        <f>SUMIF('dali wip-fg'!A:A,A361,'dali wip-fg'!F:F)</f>
        <v>24</v>
      </c>
      <c r="J361" s="69">
        <f>SUMIF('dali wip-fg'!A:A,C361,'dali wip-fg'!F:F)</f>
        <v>115</v>
      </c>
      <c r="K361" s="70">
        <f t="shared" si="34"/>
        <v>139</v>
      </c>
      <c r="L361" s="42">
        <f t="shared" si="35"/>
        <v>27.524752475247524</v>
      </c>
      <c r="N361" s="74" t="str">
        <f t="shared" si="37"/>
        <v>อื่นๆ</v>
      </c>
      <c r="O361" s="75">
        <f>SUMIFS(ord!$F:$F, ord!$C:$C,'check dali wipday'!A361, ord!$G:$G, "&gt;="&amp;DATE(2025,1,1), ord!$G:$G, "&lt;="&amp;$P$2)</f>
        <v>67</v>
      </c>
      <c r="P361" s="76">
        <f t="shared" si="36"/>
        <v>72</v>
      </c>
      <c r="Q361" s="77" t="str">
        <f>IF(_xlfn.MINIFS('ord check'!C:C,'ord check'!$A:$A,'check dali wipday'!A361,'ord check'!J:J,"&lt;0")=0,"",_xlfn.MINIFS('ord check'!C:C,'ord check'!A:A,'check dali wipday'!A361,'ord check'!J:J,"&lt;0"))</f>
        <v/>
      </c>
    </row>
    <row r="362" spans="1:17" ht="14.45" customHeight="1">
      <c r="A362" s="68" t="s">
        <v>1600</v>
      </c>
      <c r="B362" s="68" t="s">
        <v>5</v>
      </c>
      <c r="C362" s="68" t="s">
        <v>714</v>
      </c>
      <c r="D362" s="43">
        <f>SUMIF(fo!C:C,A362,fo!U:U)</f>
        <v>0</v>
      </c>
      <c r="E362" s="42">
        <f>SUMIF(fo!C:C,A362,fo!T:T)</f>
        <v>0</v>
      </c>
      <c r="F362" s="43">
        <f>SUMIF(fo!C:C,A362,fo!Z:Z)</f>
        <v>0</v>
      </c>
      <c r="G362" s="44">
        <f t="shared" si="32"/>
        <v>0</v>
      </c>
      <c r="H362" s="43">
        <f t="shared" si="33"/>
        <v>0</v>
      </c>
      <c r="I362" s="43">
        <f>SUMIF('dali wip-fg'!A:A,A362,'dali wip-fg'!F:F)</f>
        <v>0</v>
      </c>
      <c r="J362" s="69">
        <f>SUMIF('dali wip-fg'!A:A,C362,'dali wip-fg'!F:F)</f>
        <v>0</v>
      </c>
      <c r="K362" s="70">
        <f t="shared" si="34"/>
        <v>0</v>
      </c>
      <c r="L362" s="42" t="e">
        <f t="shared" si="35"/>
        <v>#DIV/0!</v>
      </c>
      <c r="N362" s="74" t="e">
        <f t="shared" si="37"/>
        <v>#DIV/0!</v>
      </c>
      <c r="O362" s="75">
        <f>SUMIFS(ord!$F:$F, ord!$C:$C,'check dali wipday'!A362, ord!$G:$G, "&gt;="&amp;DATE(2025,1,1), ord!$G:$G, "&lt;="&amp;$P$2)</f>
        <v>0</v>
      </c>
      <c r="P362" s="76">
        <f t="shared" si="36"/>
        <v>0</v>
      </c>
      <c r="Q362" s="77" t="str">
        <f>IF(_xlfn.MINIFS('ord check'!C:C,'ord check'!$A:$A,'check dali wipday'!A362,'ord check'!J:J,"&lt;0")=0,"",_xlfn.MINIFS('ord check'!C:C,'ord check'!A:A,'check dali wipday'!A362,'ord check'!J:J,"&lt;0"))</f>
        <v/>
      </c>
    </row>
    <row r="363" spans="1:17" ht="14.45" customHeight="1">
      <c r="A363" s="91" t="s">
        <v>715</v>
      </c>
      <c r="B363" s="68" t="s">
        <v>5</v>
      </c>
      <c r="C363" s="68" t="s">
        <v>716</v>
      </c>
      <c r="D363" s="43">
        <f>SUMIF(fo!C:C,A363,fo!U:U)</f>
        <v>0</v>
      </c>
      <c r="E363" s="42">
        <f>SUMIF(fo!C:C,A363,fo!T:T)</f>
        <v>0</v>
      </c>
      <c r="F363" s="43">
        <f>SUMIF(fo!C:C,A363,fo!Z:Z)</f>
        <v>0</v>
      </c>
      <c r="G363" s="44">
        <f t="shared" si="32"/>
        <v>0</v>
      </c>
      <c r="H363" s="43">
        <f t="shared" si="33"/>
        <v>0</v>
      </c>
      <c r="I363" s="43">
        <f>SUMIF('dali wip-fg'!A:A,A363,'dali wip-fg'!F:F)</f>
        <v>0</v>
      </c>
      <c r="J363" s="69">
        <f>SUMIF('dali wip-fg'!A:A,C363,'dali wip-fg'!F:F)</f>
        <v>44</v>
      </c>
      <c r="K363" s="70">
        <f t="shared" si="34"/>
        <v>44</v>
      </c>
      <c r="L363" s="42" t="e">
        <f t="shared" si="35"/>
        <v>#DIV/0!</v>
      </c>
      <c r="N363" s="74" t="e">
        <f t="shared" si="37"/>
        <v>#DIV/0!</v>
      </c>
      <c r="O363" s="75">
        <f>SUMIFS(ord!$F:$F, ord!$C:$C,'check dali wipday'!A363, ord!$G:$G, "&gt;="&amp;DATE(2025,1,1), ord!$G:$G, "&lt;="&amp;$P$2)</f>
        <v>0</v>
      </c>
      <c r="P363" s="76">
        <f t="shared" si="36"/>
        <v>44</v>
      </c>
      <c r="Q363" s="77" t="str">
        <f>IF(_xlfn.MINIFS('ord check'!C:C,'ord check'!$A:$A,'check dali wipday'!A363,'ord check'!J:J,"&lt;0")=0,"",_xlfn.MINIFS('ord check'!C:C,'ord check'!A:A,'check dali wipday'!A363,'ord check'!J:J,"&lt;0"))</f>
        <v/>
      </c>
    </row>
    <row r="364" spans="1:17" ht="14.45" customHeight="1">
      <c r="A364" s="68" t="s">
        <v>205</v>
      </c>
      <c r="B364" s="68" t="s">
        <v>5</v>
      </c>
      <c r="C364" s="68" t="s">
        <v>698</v>
      </c>
      <c r="D364" s="43">
        <f>SUMIF(fo!C:C,A364,fo!U:U)</f>
        <v>3</v>
      </c>
      <c r="E364" s="42">
        <f>SUMIF(fo!C:C,A364,fo!T:T)</f>
        <v>3</v>
      </c>
      <c r="F364" s="43">
        <f>SUMIF(fo!C:C,A364,fo!Z:Z)</f>
        <v>1</v>
      </c>
      <c r="G364" s="44">
        <f t="shared" si="32"/>
        <v>4</v>
      </c>
      <c r="H364" s="43">
        <f t="shared" si="33"/>
        <v>0.2</v>
      </c>
      <c r="I364" s="43">
        <f>SUMIF('dali wip-fg'!A:A,A364,'dali wip-fg'!F:F)</f>
        <v>3</v>
      </c>
      <c r="J364" s="69">
        <f>SUMIF('dali wip-fg'!A:A,C364,'dali wip-fg'!F:F)</f>
        <v>7</v>
      </c>
      <c r="K364" s="70">
        <f t="shared" si="34"/>
        <v>10</v>
      </c>
      <c r="L364" s="42">
        <f t="shared" si="35"/>
        <v>50</v>
      </c>
      <c r="N364" s="74" t="str">
        <f t="shared" si="37"/>
        <v>อื่นๆ</v>
      </c>
      <c r="O364" s="75">
        <f>SUMIFS(ord!$F:$F, ord!$C:$C,'check dali wipday'!A364, ord!$G:$G, "&gt;="&amp;DATE(2025,1,1), ord!$G:$G, "&lt;="&amp;$P$2)</f>
        <v>2</v>
      </c>
      <c r="P364" s="76">
        <f t="shared" si="36"/>
        <v>8</v>
      </c>
      <c r="Q364" s="77" t="str">
        <f>IF(_xlfn.MINIFS('ord check'!C:C,'ord check'!$A:$A,'check dali wipday'!A364,'ord check'!J:J,"&lt;0")=0,"",_xlfn.MINIFS('ord check'!C:C,'ord check'!A:A,'check dali wipday'!A364,'ord check'!J:J,"&lt;0"))</f>
        <v/>
      </c>
    </row>
    <row r="365" spans="1:17" ht="14.45" customHeight="1">
      <c r="A365" s="68" t="s">
        <v>717</v>
      </c>
      <c r="B365" s="68" t="s">
        <v>5</v>
      </c>
      <c r="C365" s="68" t="s">
        <v>718</v>
      </c>
      <c r="D365" s="43">
        <f>SUMIF(fo!C:C,A365,fo!U:U)</f>
        <v>0</v>
      </c>
      <c r="E365" s="42">
        <f>SUMIF(fo!C:C,A365,fo!T:T)</f>
        <v>0</v>
      </c>
      <c r="F365" s="43">
        <f>SUMIF(fo!C:C,A365,fo!Z:Z)</f>
        <v>0</v>
      </c>
      <c r="G365" s="44">
        <f t="shared" si="32"/>
        <v>0</v>
      </c>
      <c r="H365" s="43">
        <f t="shared" si="33"/>
        <v>0</v>
      </c>
      <c r="I365" s="43">
        <f>SUMIF('dali wip-fg'!A:A,A365,'dali wip-fg'!F:F)</f>
        <v>0</v>
      </c>
      <c r="J365" s="69">
        <f>SUMIF('dali wip-fg'!A:A,C365,'dali wip-fg'!F:F)</f>
        <v>0</v>
      </c>
      <c r="K365" s="70">
        <f t="shared" si="34"/>
        <v>0</v>
      </c>
      <c r="L365" s="42" t="e">
        <f t="shared" si="35"/>
        <v>#DIV/0!</v>
      </c>
      <c r="N365" s="74" t="e">
        <f t="shared" si="37"/>
        <v>#DIV/0!</v>
      </c>
      <c r="O365" s="75">
        <f>SUMIFS(ord!$F:$F, ord!$C:$C,'check dali wipday'!A365, ord!$G:$G, "&gt;="&amp;DATE(2025,1,1), ord!$G:$G, "&lt;="&amp;$P$2)</f>
        <v>0</v>
      </c>
      <c r="P365" s="76">
        <f t="shared" si="36"/>
        <v>0</v>
      </c>
      <c r="Q365" s="77" t="str">
        <f>IF(_xlfn.MINIFS('ord check'!C:C,'ord check'!$A:$A,'check dali wipday'!A365,'ord check'!J:J,"&lt;0")=0,"",_xlfn.MINIFS('ord check'!C:C,'ord check'!A:A,'check dali wipday'!A365,'ord check'!J:J,"&lt;0"))</f>
        <v/>
      </c>
    </row>
    <row r="366" spans="1:17" ht="14.45" customHeight="1">
      <c r="A366" s="68" t="s">
        <v>1601</v>
      </c>
      <c r="B366" s="68" t="s">
        <v>5</v>
      </c>
      <c r="C366" s="68" t="s">
        <v>703</v>
      </c>
      <c r="D366" s="43">
        <f>SUMIF(fo!C:C,A366,fo!U:U)</f>
        <v>0</v>
      </c>
      <c r="E366" s="42">
        <f>SUMIF(fo!C:C,A366,fo!T:T)</f>
        <v>0</v>
      </c>
      <c r="F366" s="43">
        <f>SUMIF(fo!C:C,A366,fo!Z:Z)</f>
        <v>0</v>
      </c>
      <c r="G366" s="44">
        <f t="shared" si="32"/>
        <v>0</v>
      </c>
      <c r="H366" s="43">
        <f t="shared" si="33"/>
        <v>0</v>
      </c>
      <c r="I366" s="43">
        <f>SUMIF('dali wip-fg'!A:A,A366,'dali wip-fg'!F:F)</f>
        <v>0</v>
      </c>
      <c r="J366" s="69">
        <f>SUMIF('dali wip-fg'!A:A,C366,'dali wip-fg'!F:F)</f>
        <v>0</v>
      </c>
      <c r="K366" s="70">
        <f t="shared" si="34"/>
        <v>0</v>
      </c>
      <c r="L366" s="42" t="e">
        <f t="shared" si="35"/>
        <v>#DIV/0!</v>
      </c>
      <c r="N366" s="74" t="e">
        <f t="shared" si="37"/>
        <v>#DIV/0!</v>
      </c>
      <c r="O366" s="75">
        <f>SUMIFS(ord!$F:$F, ord!$C:$C,'check dali wipday'!A366, ord!$G:$G, "&gt;="&amp;DATE(2025,1,1), ord!$G:$G, "&lt;="&amp;$P$2)</f>
        <v>0</v>
      </c>
      <c r="P366" s="76">
        <f t="shared" si="36"/>
        <v>0</v>
      </c>
      <c r="Q366" s="77" t="str">
        <f>IF(_xlfn.MINIFS('ord check'!C:C,'ord check'!$A:$A,'check dali wipday'!A366,'ord check'!J:J,"&lt;0")=0,"",_xlfn.MINIFS('ord check'!C:C,'ord check'!A:A,'check dali wipday'!A366,'ord check'!J:J,"&lt;0"))</f>
        <v/>
      </c>
    </row>
    <row r="367" spans="1:17" ht="14.45" customHeight="1">
      <c r="A367" s="68" t="s">
        <v>206</v>
      </c>
      <c r="B367" s="68" t="s">
        <v>5</v>
      </c>
      <c r="C367" s="68" t="s">
        <v>719</v>
      </c>
      <c r="D367" s="43">
        <f>SUMIF(fo!C:C,A367,fo!U:U)</f>
        <v>0</v>
      </c>
      <c r="E367" s="42">
        <f>SUMIF(fo!C:C,A367,fo!T:T)</f>
        <v>1</v>
      </c>
      <c r="F367" s="43">
        <f>SUMIF(fo!C:C,A367,fo!Z:Z)</f>
        <v>1</v>
      </c>
      <c r="G367" s="44">
        <f t="shared" si="32"/>
        <v>2</v>
      </c>
      <c r="H367" s="43">
        <f t="shared" si="33"/>
        <v>0.1</v>
      </c>
      <c r="I367" s="43">
        <f>SUMIF('dali wip-fg'!A:A,A367,'dali wip-fg'!F:F)</f>
        <v>8</v>
      </c>
      <c r="J367" s="69">
        <f>SUMIF('dali wip-fg'!A:A,C367,'dali wip-fg'!F:F)</f>
        <v>0</v>
      </c>
      <c r="K367" s="70">
        <f t="shared" si="34"/>
        <v>8</v>
      </c>
      <c r="L367" s="42">
        <f t="shared" si="35"/>
        <v>80</v>
      </c>
      <c r="N367" s="74" t="str">
        <f t="shared" si="37"/>
        <v>อื่นๆ</v>
      </c>
      <c r="O367" s="75">
        <f>SUMIFS(ord!$F:$F, ord!$C:$C,'check dali wipday'!A367, ord!$G:$G, "&gt;="&amp;DATE(2025,1,1), ord!$G:$G, "&lt;="&amp;$P$2)</f>
        <v>0</v>
      </c>
      <c r="P367" s="76">
        <f t="shared" si="36"/>
        <v>8</v>
      </c>
      <c r="Q367" s="77" t="str">
        <f>IF(_xlfn.MINIFS('ord check'!C:C,'ord check'!$A:$A,'check dali wipday'!A367,'ord check'!J:J,"&lt;0")=0,"",_xlfn.MINIFS('ord check'!C:C,'ord check'!A:A,'check dali wipday'!A367,'ord check'!J:J,"&lt;0"))</f>
        <v/>
      </c>
    </row>
    <row r="368" spans="1:17" ht="14.45" customHeight="1">
      <c r="A368" s="68" t="s">
        <v>720</v>
      </c>
      <c r="B368" s="68" t="s">
        <v>5</v>
      </c>
      <c r="C368" s="68" t="s">
        <v>721</v>
      </c>
      <c r="D368" s="43">
        <f>SUMIF(fo!C:C,A368,fo!U:U)</f>
        <v>0</v>
      </c>
      <c r="E368" s="42">
        <f>SUMIF(fo!C:C,A368,fo!T:T)</f>
        <v>0</v>
      </c>
      <c r="F368" s="43">
        <f>SUMIF(fo!C:C,A368,fo!Z:Z)</f>
        <v>0</v>
      </c>
      <c r="G368" s="44">
        <f t="shared" si="32"/>
        <v>0</v>
      </c>
      <c r="H368" s="43">
        <f t="shared" si="33"/>
        <v>0</v>
      </c>
      <c r="I368" s="43">
        <f>SUMIF('dali wip-fg'!A:A,A368,'dali wip-fg'!F:F)</f>
        <v>0</v>
      </c>
      <c r="J368" s="69">
        <f>SUMIF('dali wip-fg'!A:A,C368,'dali wip-fg'!F:F)</f>
        <v>0</v>
      </c>
      <c r="K368" s="70">
        <f t="shared" si="34"/>
        <v>0</v>
      </c>
      <c r="L368" s="42" t="e">
        <f t="shared" si="35"/>
        <v>#DIV/0!</v>
      </c>
      <c r="N368" s="74" t="e">
        <f t="shared" si="37"/>
        <v>#DIV/0!</v>
      </c>
      <c r="O368" s="75">
        <f>SUMIFS(ord!$F:$F, ord!$C:$C,'check dali wipday'!A368, ord!$G:$G, "&gt;="&amp;DATE(2025,1,1), ord!$G:$G, "&lt;="&amp;$P$2)</f>
        <v>0</v>
      </c>
      <c r="P368" s="76">
        <f t="shared" si="36"/>
        <v>0</v>
      </c>
      <c r="Q368" s="77" t="str">
        <f>IF(_xlfn.MINIFS('ord check'!C:C,'ord check'!$A:$A,'check dali wipday'!A368,'ord check'!J:J,"&lt;0")=0,"",_xlfn.MINIFS('ord check'!C:C,'ord check'!A:A,'check dali wipday'!A368,'ord check'!J:J,"&lt;0"))</f>
        <v/>
      </c>
    </row>
    <row r="369" spans="1:17" ht="14.45" customHeight="1">
      <c r="A369" s="91" t="s">
        <v>207</v>
      </c>
      <c r="B369" s="68" t="s">
        <v>5</v>
      </c>
      <c r="C369" s="68" t="s">
        <v>722</v>
      </c>
      <c r="D369" s="43">
        <f>SUMIF(fo!C:C,A369,fo!U:U)</f>
        <v>30</v>
      </c>
      <c r="E369" s="42">
        <f>SUMIF(fo!C:C,A369,fo!T:T)</f>
        <v>55</v>
      </c>
      <c r="F369" s="43">
        <f>SUMIF(fo!C:C,A369,fo!Z:Z)</f>
        <v>5</v>
      </c>
      <c r="G369" s="44">
        <f t="shared" si="32"/>
        <v>60</v>
      </c>
      <c r="H369" s="43">
        <f t="shared" si="33"/>
        <v>3</v>
      </c>
      <c r="I369" s="43">
        <f>SUMIF('dali wip-fg'!A:A,A369,'dali wip-fg'!F:F)</f>
        <v>19</v>
      </c>
      <c r="J369" s="69">
        <f>SUMIF('dali wip-fg'!A:A,C369,'dali wip-fg'!F:F)</f>
        <v>91</v>
      </c>
      <c r="K369" s="70">
        <f t="shared" si="34"/>
        <v>110</v>
      </c>
      <c r="L369" s="42">
        <f t="shared" si="35"/>
        <v>36.666666666666664</v>
      </c>
      <c r="N369" s="74" t="str">
        <f t="shared" si="37"/>
        <v>อื่นๆ</v>
      </c>
      <c r="O369" s="75">
        <f>SUMIFS(ord!$F:$F, ord!$C:$C,'check dali wipday'!A369, ord!$G:$G, "&gt;="&amp;DATE(2025,1,1), ord!$G:$G, "&lt;="&amp;$P$2)</f>
        <v>15</v>
      </c>
      <c r="P369" s="76">
        <f t="shared" si="36"/>
        <v>95</v>
      </c>
      <c r="Q369" s="77" t="str">
        <f>IF(_xlfn.MINIFS('ord check'!C:C,'ord check'!$A:$A,'check dali wipday'!A369,'ord check'!J:J,"&lt;0")=0,"",_xlfn.MINIFS('ord check'!C:C,'ord check'!A:A,'check dali wipday'!A369,'ord check'!J:J,"&lt;0"))</f>
        <v/>
      </c>
    </row>
    <row r="370" spans="1:17" ht="14.45" customHeight="1">
      <c r="A370" s="91" t="s">
        <v>1602</v>
      </c>
      <c r="B370" s="68" t="s">
        <v>5</v>
      </c>
      <c r="C370" s="68" t="s">
        <v>707</v>
      </c>
      <c r="D370" s="43">
        <f>SUMIF(fo!C:C,A370,fo!U:U)</f>
        <v>1</v>
      </c>
      <c r="E370" s="42">
        <f>SUMIF(fo!C:C,A370,fo!T:T)</f>
        <v>1</v>
      </c>
      <c r="F370" s="43">
        <f>SUMIF(fo!C:C,A370,fo!Z:Z)</f>
        <v>1</v>
      </c>
      <c r="G370" s="44">
        <f t="shared" si="32"/>
        <v>2</v>
      </c>
      <c r="H370" s="43">
        <f t="shared" si="33"/>
        <v>0.1</v>
      </c>
      <c r="I370" s="43">
        <f>SUMIF('dali wip-fg'!A:A,A370,'dali wip-fg'!F:F)</f>
        <v>8</v>
      </c>
      <c r="J370" s="69">
        <f>SUMIF('dali wip-fg'!A:A,C370,'dali wip-fg'!F:F)</f>
        <v>2139</v>
      </c>
      <c r="K370" s="70">
        <f t="shared" si="34"/>
        <v>2147</v>
      </c>
      <c r="L370" s="42">
        <f t="shared" si="35"/>
        <v>21470</v>
      </c>
      <c r="M370" s="77" t="s">
        <v>2676</v>
      </c>
      <c r="N370" s="74" t="str">
        <f t="shared" si="37"/>
        <v>อื่นๆ</v>
      </c>
      <c r="O370" s="75">
        <f>SUMIFS(ord!$F:$F, ord!$C:$C,'check dali wipday'!A370, ord!$G:$G, "&gt;="&amp;DATE(2025,1,1), ord!$G:$G, "&lt;="&amp;$P$2)</f>
        <v>1</v>
      </c>
      <c r="P370" s="76">
        <f t="shared" si="36"/>
        <v>2146</v>
      </c>
      <c r="Q370" s="77" t="s">
        <v>2676</v>
      </c>
    </row>
    <row r="371" spans="1:17" ht="14.45" customHeight="1">
      <c r="A371" s="68" t="s">
        <v>209</v>
      </c>
      <c r="B371" s="68" t="s">
        <v>5</v>
      </c>
      <c r="C371" s="68" t="s">
        <v>709</v>
      </c>
      <c r="D371" s="43">
        <f>SUMIF(fo!C:C,A371,fo!U:U)</f>
        <v>0</v>
      </c>
      <c r="E371" s="42">
        <f>SUMIF(fo!C:C,A371,fo!T:T)</f>
        <v>0</v>
      </c>
      <c r="F371" s="43">
        <f>SUMIF(fo!C:C,A371,fo!Z:Z)</f>
        <v>2</v>
      </c>
      <c r="G371" s="44">
        <f t="shared" si="32"/>
        <v>2</v>
      </c>
      <c r="H371" s="43">
        <f t="shared" si="33"/>
        <v>0.1</v>
      </c>
      <c r="I371" s="43">
        <f>SUMIF('dali wip-fg'!A:A,A371,'dali wip-fg'!F:F)</f>
        <v>51</v>
      </c>
      <c r="J371" s="69">
        <f>SUMIF('dali wip-fg'!A:A,C371,'dali wip-fg'!F:F)</f>
        <v>869</v>
      </c>
      <c r="K371" s="70">
        <f t="shared" si="34"/>
        <v>920</v>
      </c>
      <c r="L371" s="42">
        <f t="shared" si="35"/>
        <v>9200</v>
      </c>
      <c r="M371" s="77" t="s">
        <v>2676</v>
      </c>
      <c r="N371" s="74" t="str">
        <f t="shared" si="37"/>
        <v>อื่นๆ</v>
      </c>
      <c r="O371" s="75">
        <f>SUMIFS(ord!$F:$F, ord!$C:$C,'check dali wipday'!A371, ord!$G:$G, "&gt;="&amp;DATE(2025,1,1), ord!$G:$G, "&lt;="&amp;$P$2)</f>
        <v>0</v>
      </c>
      <c r="P371" s="76">
        <f t="shared" si="36"/>
        <v>920</v>
      </c>
      <c r="Q371" s="77" t="s">
        <v>2676</v>
      </c>
    </row>
    <row r="372" spans="1:17" ht="14.45" customHeight="1">
      <c r="A372" s="68" t="s">
        <v>210</v>
      </c>
      <c r="B372" s="68" t="s">
        <v>5</v>
      </c>
      <c r="C372" s="68" t="s">
        <v>709</v>
      </c>
      <c r="D372" s="43">
        <f>SUMIF(fo!C:C,A372,fo!U:U)</f>
        <v>2</v>
      </c>
      <c r="E372" s="42">
        <f>SUMIF(fo!C:C,A372,fo!T:T)</f>
        <v>2</v>
      </c>
      <c r="F372" s="43">
        <f>SUMIF(fo!C:C,A372,fo!Z:Z)</f>
        <v>1</v>
      </c>
      <c r="G372" s="44">
        <f t="shared" si="32"/>
        <v>3</v>
      </c>
      <c r="H372" s="43">
        <f t="shared" si="33"/>
        <v>0.15</v>
      </c>
      <c r="I372" s="43">
        <f>SUMIF('dali wip-fg'!A:A,A372,'dali wip-fg'!F:F)</f>
        <v>0</v>
      </c>
      <c r="J372" s="69">
        <f>SUMIF('dali wip-fg'!A:A,C372,'dali wip-fg'!F:F)</f>
        <v>869</v>
      </c>
      <c r="K372" s="70">
        <f t="shared" si="34"/>
        <v>869</v>
      </c>
      <c r="L372" s="42">
        <f t="shared" si="35"/>
        <v>5793.3333333333339</v>
      </c>
      <c r="M372" s="77" t="s">
        <v>2676</v>
      </c>
      <c r="N372" s="74" t="str">
        <f t="shared" si="37"/>
        <v>อื่นๆ</v>
      </c>
      <c r="O372" s="75">
        <f>SUMIFS(ord!$F:$F, ord!$C:$C,'check dali wipday'!A372, ord!$G:$G, "&gt;="&amp;DATE(2025,1,1), ord!$G:$G, "&lt;="&amp;$P$2)</f>
        <v>2</v>
      </c>
      <c r="P372" s="76">
        <f t="shared" si="36"/>
        <v>867</v>
      </c>
      <c r="Q372" s="77" t="s">
        <v>2676</v>
      </c>
    </row>
    <row r="373" spans="1:17" ht="14.45" customHeight="1">
      <c r="A373" s="68" t="s">
        <v>1604</v>
      </c>
      <c r="B373" s="68" t="s">
        <v>5</v>
      </c>
      <c r="C373" s="68" t="s">
        <v>2055</v>
      </c>
      <c r="D373" s="43">
        <f>SUMIF(fo!C:C,A373,fo!U:U)</f>
        <v>0</v>
      </c>
      <c r="E373" s="42">
        <f>SUMIF(fo!C:C,A373,fo!T:T)</f>
        <v>0</v>
      </c>
      <c r="F373" s="43">
        <f>SUMIF(fo!C:C,A373,fo!Z:Z)</f>
        <v>0</v>
      </c>
      <c r="G373" s="44">
        <f t="shared" si="32"/>
        <v>0</v>
      </c>
      <c r="H373" s="43">
        <f t="shared" si="33"/>
        <v>0</v>
      </c>
      <c r="I373" s="43">
        <f>SUMIF('dali wip-fg'!A:A,A373,'dali wip-fg'!F:F)</f>
        <v>0</v>
      </c>
      <c r="J373" s="69">
        <f>SUMIF('dali wip-fg'!A:A,C373,'dali wip-fg'!F:F)</f>
        <v>0</v>
      </c>
      <c r="K373" s="70">
        <f t="shared" si="34"/>
        <v>0</v>
      </c>
      <c r="L373" s="42" t="e">
        <f t="shared" si="35"/>
        <v>#DIV/0!</v>
      </c>
      <c r="N373" s="74" t="e">
        <f t="shared" si="37"/>
        <v>#DIV/0!</v>
      </c>
      <c r="O373" s="75">
        <f>SUMIFS(ord!$F:$F, ord!$C:$C,'check dali wipday'!A373, ord!$G:$G, "&gt;="&amp;DATE(2025,1,1), ord!$G:$G, "&lt;="&amp;$P$2)</f>
        <v>0</v>
      </c>
      <c r="P373" s="76">
        <f t="shared" si="36"/>
        <v>0</v>
      </c>
      <c r="Q373" s="77" t="str">
        <f>IF(_xlfn.MINIFS('ord check'!C:C,'ord check'!$A:$A,'check dali wipday'!A373,'ord check'!J:J,"&lt;0")=0,"",_xlfn.MINIFS('ord check'!C:C,'ord check'!A:A,'check dali wipday'!A373,'ord check'!J:J,"&lt;0"))</f>
        <v/>
      </c>
    </row>
    <row r="374" spans="1:17" ht="14.45" customHeight="1">
      <c r="A374" s="68" t="s">
        <v>1605</v>
      </c>
      <c r="B374" s="68" t="s">
        <v>5</v>
      </c>
      <c r="C374" s="68" t="s">
        <v>2057</v>
      </c>
      <c r="D374" s="43">
        <f>SUMIF(fo!C:C,A374,fo!U:U)</f>
        <v>0</v>
      </c>
      <c r="E374" s="42">
        <f>SUMIF(fo!C:C,A374,fo!T:T)</f>
        <v>0</v>
      </c>
      <c r="F374" s="43">
        <f>SUMIF(fo!C:C,A374,fo!Z:Z)</f>
        <v>0</v>
      </c>
      <c r="G374" s="44">
        <f t="shared" si="32"/>
        <v>0</v>
      </c>
      <c r="H374" s="43">
        <f t="shared" si="33"/>
        <v>0</v>
      </c>
      <c r="I374" s="43">
        <f>SUMIF('dali wip-fg'!A:A,A374,'dali wip-fg'!F:F)</f>
        <v>0</v>
      </c>
      <c r="J374" s="69">
        <f>SUMIF('dali wip-fg'!A:A,C374,'dali wip-fg'!F:F)</f>
        <v>0</v>
      </c>
      <c r="K374" s="70">
        <f t="shared" si="34"/>
        <v>0</v>
      </c>
      <c r="L374" s="42" t="e">
        <f t="shared" si="35"/>
        <v>#DIV/0!</v>
      </c>
      <c r="N374" s="74" t="e">
        <f t="shared" si="37"/>
        <v>#DIV/0!</v>
      </c>
      <c r="O374" s="75">
        <f>SUMIFS(ord!$F:$F, ord!$C:$C,'check dali wipday'!A374, ord!$G:$G, "&gt;="&amp;DATE(2025,1,1), ord!$G:$G, "&lt;="&amp;$P$2)</f>
        <v>0</v>
      </c>
      <c r="P374" s="76">
        <f t="shared" si="36"/>
        <v>0</v>
      </c>
      <c r="Q374" s="77" t="str">
        <f>IF(_xlfn.MINIFS('ord check'!C:C,'ord check'!$A:$A,'check dali wipday'!A374,'ord check'!J:J,"&lt;0")=0,"",_xlfn.MINIFS('ord check'!C:C,'ord check'!A:A,'check dali wipday'!A374,'ord check'!J:J,"&lt;0"))</f>
        <v/>
      </c>
    </row>
    <row r="375" spans="1:17" ht="14.45" customHeight="1">
      <c r="A375" s="68" t="s">
        <v>1606</v>
      </c>
      <c r="B375" s="68" t="s">
        <v>5</v>
      </c>
      <c r="C375" s="68" t="s">
        <v>701</v>
      </c>
      <c r="D375" s="43">
        <f>SUMIF(fo!C:C,A375,fo!U:U)</f>
        <v>0</v>
      </c>
      <c r="E375" s="42">
        <f>SUMIF(fo!C:C,A375,fo!T:T)</f>
        <v>0</v>
      </c>
      <c r="F375" s="43">
        <f>SUMIF(fo!C:C,A375,fo!Z:Z)</f>
        <v>0</v>
      </c>
      <c r="G375" s="44">
        <f t="shared" si="32"/>
        <v>0</v>
      </c>
      <c r="H375" s="43">
        <f t="shared" si="33"/>
        <v>0</v>
      </c>
      <c r="I375" s="43">
        <f>SUMIF('dali wip-fg'!A:A,A375,'dali wip-fg'!F:F)</f>
        <v>5</v>
      </c>
      <c r="J375" s="69">
        <f>SUMIF('dali wip-fg'!A:A,C375,'dali wip-fg'!F:F)</f>
        <v>81</v>
      </c>
      <c r="K375" s="70">
        <f t="shared" si="34"/>
        <v>86</v>
      </c>
      <c r="L375" s="42" t="e">
        <f t="shared" si="35"/>
        <v>#DIV/0!</v>
      </c>
      <c r="N375" s="74" t="e">
        <f t="shared" si="37"/>
        <v>#DIV/0!</v>
      </c>
      <c r="O375" s="75">
        <f>SUMIFS(ord!$F:$F, ord!$C:$C,'check dali wipday'!A375, ord!$G:$G, "&gt;="&amp;DATE(2025,1,1), ord!$G:$G, "&lt;="&amp;$P$2)</f>
        <v>0</v>
      </c>
      <c r="P375" s="76">
        <f t="shared" si="36"/>
        <v>86</v>
      </c>
      <c r="Q375" s="77" t="str">
        <f>IF(_xlfn.MINIFS('ord check'!C:C,'ord check'!$A:$A,'check dali wipday'!A375,'ord check'!J:J,"&lt;0")=0,"",_xlfn.MINIFS('ord check'!C:C,'ord check'!A:A,'check dali wipday'!A375,'ord check'!J:J,"&lt;0"))</f>
        <v/>
      </c>
    </row>
    <row r="376" spans="1:17" ht="14.45" customHeight="1">
      <c r="A376" s="68" t="s">
        <v>1607</v>
      </c>
      <c r="B376" s="68" t="s">
        <v>5</v>
      </c>
      <c r="C376" s="68" t="s">
        <v>708</v>
      </c>
      <c r="D376" s="43">
        <f>SUMIF(fo!C:C,A376,fo!U:U)</f>
        <v>0</v>
      </c>
      <c r="E376" s="42">
        <f>SUMIF(fo!C:C,A376,fo!T:T)</f>
        <v>0</v>
      </c>
      <c r="F376" s="43">
        <f>SUMIF(fo!C:C,A376,fo!Z:Z)</f>
        <v>1</v>
      </c>
      <c r="G376" s="44">
        <f t="shared" si="32"/>
        <v>1</v>
      </c>
      <c r="H376" s="43">
        <f t="shared" si="33"/>
        <v>0.05</v>
      </c>
      <c r="I376" s="43">
        <f>SUMIF('dali wip-fg'!A:A,A376,'dali wip-fg'!F:F)</f>
        <v>5</v>
      </c>
      <c r="J376" s="69">
        <f>SUMIF('dali wip-fg'!A:A,C376,'dali wip-fg'!F:F)</f>
        <v>3752</v>
      </c>
      <c r="K376" s="70">
        <f t="shared" si="34"/>
        <v>3757</v>
      </c>
      <c r="L376" s="42">
        <f t="shared" si="35"/>
        <v>75140</v>
      </c>
      <c r="M376" s="77" t="s">
        <v>2676</v>
      </c>
      <c r="N376" s="74" t="str">
        <f t="shared" si="37"/>
        <v>อื่นๆ</v>
      </c>
      <c r="O376" s="75">
        <f>SUMIFS(ord!$F:$F, ord!$C:$C,'check dali wipday'!A376, ord!$G:$G, "&gt;="&amp;DATE(2025,1,1), ord!$G:$G, "&lt;="&amp;$P$2)</f>
        <v>0</v>
      </c>
      <c r="P376" s="76">
        <f t="shared" si="36"/>
        <v>3757</v>
      </c>
      <c r="Q376" s="77" t="s">
        <v>2676</v>
      </c>
    </row>
    <row r="377" spans="1:17" ht="14.45" customHeight="1">
      <c r="A377" s="68" t="s">
        <v>211</v>
      </c>
      <c r="B377" s="68" t="s">
        <v>5</v>
      </c>
      <c r="C377" s="68" t="s">
        <v>723</v>
      </c>
      <c r="D377" s="43">
        <f>SUMIF(fo!C:C,A377,fo!U:U)</f>
        <v>20</v>
      </c>
      <c r="E377" s="42">
        <f>SUMIF(fo!C:C,A377,fo!T:T)</f>
        <v>105</v>
      </c>
      <c r="F377" s="43">
        <f>SUMIF(fo!C:C,A377,fo!Z:Z)</f>
        <v>29</v>
      </c>
      <c r="G377" s="44">
        <f t="shared" si="32"/>
        <v>134</v>
      </c>
      <c r="H377" s="43">
        <f t="shared" si="33"/>
        <v>6.7</v>
      </c>
      <c r="I377" s="43">
        <f>SUMIF('dali wip-fg'!A:A,A377,'dali wip-fg'!F:F)</f>
        <v>63</v>
      </c>
      <c r="J377" s="69">
        <f>SUMIF('dali wip-fg'!A:A,C377,'dali wip-fg'!F:F)</f>
        <v>1603</v>
      </c>
      <c r="K377" s="70">
        <f t="shared" si="34"/>
        <v>1666</v>
      </c>
      <c r="L377" s="42">
        <f t="shared" si="35"/>
        <v>248.65671641791045</v>
      </c>
      <c r="N377" s="74" t="str">
        <f t="shared" si="37"/>
        <v>อื่นๆ</v>
      </c>
      <c r="O377" s="75">
        <f>SUMIFS(ord!$F:$F, ord!$C:$C,'check dali wipday'!A377, ord!$G:$G, "&gt;="&amp;DATE(2025,1,1), ord!$G:$G, "&lt;="&amp;$P$2)</f>
        <v>30</v>
      </c>
      <c r="P377" s="76">
        <f t="shared" si="36"/>
        <v>1636</v>
      </c>
      <c r="Q377" s="77" t="str">
        <f>IF(_xlfn.MINIFS('ord check'!C:C,'ord check'!$A:$A,'check dali wipday'!A377,'ord check'!J:J,"&lt;0")=0,"",_xlfn.MINIFS('ord check'!C:C,'ord check'!A:A,'check dali wipday'!A377,'ord check'!J:J,"&lt;0"))</f>
        <v/>
      </c>
    </row>
    <row r="378" spans="1:17" ht="14.45" customHeight="1">
      <c r="A378" s="68" t="s">
        <v>1608</v>
      </c>
      <c r="B378" s="68" t="s">
        <v>5</v>
      </c>
      <c r="C378" s="68" t="s">
        <v>719</v>
      </c>
      <c r="D378" s="43">
        <f>SUMIF(fo!C:C,A378,fo!U:U)</f>
        <v>0</v>
      </c>
      <c r="E378" s="42">
        <f>SUMIF(fo!C:C,A378,fo!T:T)</f>
        <v>0</v>
      </c>
      <c r="F378" s="43">
        <f>SUMIF(fo!C:C,A378,fo!Z:Z)</f>
        <v>0</v>
      </c>
      <c r="G378" s="44">
        <f t="shared" si="32"/>
        <v>0</v>
      </c>
      <c r="H378" s="43">
        <f t="shared" si="33"/>
        <v>0</v>
      </c>
      <c r="I378" s="43">
        <f>SUMIF('dali wip-fg'!A:A,A378,'dali wip-fg'!F:F)</f>
        <v>0</v>
      </c>
      <c r="J378" s="69">
        <f>SUMIF('dali wip-fg'!A:A,C378,'dali wip-fg'!F:F)</f>
        <v>0</v>
      </c>
      <c r="K378" s="70">
        <f t="shared" si="34"/>
        <v>0</v>
      </c>
      <c r="L378" s="42" t="e">
        <f t="shared" si="35"/>
        <v>#DIV/0!</v>
      </c>
      <c r="N378" s="74" t="e">
        <f t="shared" si="37"/>
        <v>#DIV/0!</v>
      </c>
      <c r="O378" s="75">
        <f>SUMIFS(ord!$F:$F, ord!$C:$C,'check dali wipday'!A378, ord!$G:$G, "&gt;="&amp;DATE(2025,1,1), ord!$G:$G, "&lt;="&amp;$P$2)</f>
        <v>0</v>
      </c>
      <c r="P378" s="76">
        <f t="shared" si="36"/>
        <v>0</v>
      </c>
      <c r="Q378" s="77" t="str">
        <f>IF(_xlfn.MINIFS('ord check'!C:C,'ord check'!$A:$A,'check dali wipday'!A378,'ord check'!J:J,"&lt;0")=0,"",_xlfn.MINIFS('ord check'!C:C,'ord check'!A:A,'check dali wipday'!A378,'ord check'!J:J,"&lt;0"))</f>
        <v/>
      </c>
    </row>
    <row r="379" spans="1:17" ht="14.45" customHeight="1">
      <c r="A379" s="68" t="s">
        <v>212</v>
      </c>
      <c r="B379" s="68" t="s">
        <v>5</v>
      </c>
      <c r="C379" s="68" t="s">
        <v>706</v>
      </c>
      <c r="D379" s="43">
        <f>SUMIF(fo!C:C,A379,fo!U:U)</f>
        <v>16</v>
      </c>
      <c r="E379" s="42">
        <f>SUMIF(fo!C:C,A379,fo!T:T)</f>
        <v>16</v>
      </c>
      <c r="F379" s="43">
        <f>SUMIF(fo!C:C,A379,fo!Z:Z)</f>
        <v>9</v>
      </c>
      <c r="G379" s="44">
        <f t="shared" si="32"/>
        <v>25</v>
      </c>
      <c r="H379" s="43">
        <f t="shared" si="33"/>
        <v>1.25</v>
      </c>
      <c r="I379" s="43">
        <f>SUMIF('dali wip-fg'!A:A,A379,'dali wip-fg'!F:F)</f>
        <v>12</v>
      </c>
      <c r="J379" s="69">
        <f>SUMIF('dali wip-fg'!A:A,C379,'dali wip-fg'!F:F)</f>
        <v>688</v>
      </c>
      <c r="K379" s="70">
        <f t="shared" si="34"/>
        <v>700</v>
      </c>
      <c r="L379" s="42">
        <f t="shared" si="35"/>
        <v>560</v>
      </c>
      <c r="M379" s="77" t="s">
        <v>2676</v>
      </c>
      <c r="N379" s="74" t="str">
        <f t="shared" si="37"/>
        <v>อื่นๆ</v>
      </c>
      <c r="O379" s="75">
        <f>SUMIFS(ord!$F:$F, ord!$C:$C,'check dali wipday'!A379, ord!$G:$G, "&gt;="&amp;DATE(2025,1,1), ord!$G:$G, "&lt;="&amp;$P$2)</f>
        <v>17</v>
      </c>
      <c r="P379" s="76">
        <f t="shared" si="36"/>
        <v>683</v>
      </c>
      <c r="Q379" s="77" t="s">
        <v>2676</v>
      </c>
    </row>
    <row r="380" spans="1:17" ht="14.45" customHeight="1">
      <c r="A380" s="68" t="s">
        <v>213</v>
      </c>
      <c r="B380" s="68" t="s">
        <v>5</v>
      </c>
      <c r="C380" s="68" t="s">
        <v>704</v>
      </c>
      <c r="D380" s="43">
        <f>SUMIF(fo!C:C,A380,fo!U:U)</f>
        <v>1</v>
      </c>
      <c r="E380" s="42">
        <f>SUMIF(fo!C:C,A380,fo!T:T)</f>
        <v>1</v>
      </c>
      <c r="F380" s="43">
        <f>SUMIF(fo!C:C,A380,fo!Z:Z)</f>
        <v>1</v>
      </c>
      <c r="G380" s="44">
        <f t="shared" si="32"/>
        <v>2</v>
      </c>
      <c r="H380" s="43">
        <f t="shared" si="33"/>
        <v>0.1</v>
      </c>
      <c r="I380" s="43">
        <f>SUMIF('dali wip-fg'!A:A,A380,'dali wip-fg'!F:F)</f>
        <v>0</v>
      </c>
      <c r="J380" s="69">
        <f>SUMIF('dali wip-fg'!A:A,C380,'dali wip-fg'!F:F)</f>
        <v>1350</v>
      </c>
      <c r="K380" s="70">
        <f t="shared" si="34"/>
        <v>1350</v>
      </c>
      <c r="L380" s="42">
        <f t="shared" si="35"/>
        <v>13500</v>
      </c>
      <c r="M380" s="77" t="s">
        <v>2676</v>
      </c>
      <c r="N380" s="74" t="str">
        <f t="shared" si="37"/>
        <v>อื่นๆ</v>
      </c>
      <c r="O380" s="75">
        <f>SUMIFS(ord!$F:$F, ord!$C:$C,'check dali wipday'!A380, ord!$G:$G, "&gt;="&amp;DATE(2025,1,1), ord!$G:$G, "&lt;="&amp;$P$2)</f>
        <v>1</v>
      </c>
      <c r="P380" s="76">
        <f t="shared" si="36"/>
        <v>1349</v>
      </c>
      <c r="Q380" s="77" t="s">
        <v>2676</v>
      </c>
    </row>
    <row r="381" spans="1:17" ht="0.75" customHeight="1">
      <c r="A381" s="68" t="s">
        <v>214</v>
      </c>
      <c r="B381" s="68" t="s">
        <v>5</v>
      </c>
      <c r="C381" s="68" t="s">
        <v>710</v>
      </c>
      <c r="D381" s="43">
        <f>SUMIF(fo!C:C,A381,fo!U:U)</f>
        <v>9</v>
      </c>
      <c r="E381" s="42">
        <f>SUMIF(fo!C:C,A381,fo!T:T)</f>
        <v>9</v>
      </c>
      <c r="F381" s="43">
        <f>SUMIF(fo!C:C,A381,fo!Z:Z)</f>
        <v>4</v>
      </c>
      <c r="G381" s="44">
        <f t="shared" si="32"/>
        <v>13</v>
      </c>
      <c r="H381" s="43">
        <f t="shared" si="33"/>
        <v>0.65</v>
      </c>
      <c r="I381" s="43">
        <f>SUMIF('dali wip-fg'!A:A,A381,'dali wip-fg'!F:F)</f>
        <v>13</v>
      </c>
      <c r="J381" s="69">
        <f>SUMIF('dali wip-fg'!A:A,C381,'dali wip-fg'!F:F)</f>
        <v>868</v>
      </c>
      <c r="K381" s="70">
        <f t="shared" si="34"/>
        <v>881</v>
      </c>
      <c r="L381" s="42">
        <f t="shared" si="35"/>
        <v>1355.3846153846152</v>
      </c>
      <c r="M381" s="77" t="s">
        <v>2676</v>
      </c>
      <c r="N381" s="74" t="str">
        <f t="shared" si="37"/>
        <v>อื่นๆ</v>
      </c>
      <c r="O381" s="75">
        <f>SUMIFS(ord!$F:$F, ord!$C:$C,'check dali wipday'!A381, ord!$G:$G, "&gt;="&amp;DATE(2025,1,1), ord!$G:$G, "&lt;="&amp;$P$2)</f>
        <v>51</v>
      </c>
      <c r="P381" s="76">
        <f t="shared" si="36"/>
        <v>830</v>
      </c>
      <c r="Q381" s="77" t="s">
        <v>2676</v>
      </c>
    </row>
    <row r="382" spans="1:17" ht="14.45" customHeight="1">
      <c r="A382" s="88" t="s">
        <v>166</v>
      </c>
      <c r="B382" s="68" t="s">
        <v>5</v>
      </c>
      <c r="C382" s="68" t="s">
        <v>704</v>
      </c>
      <c r="D382" s="43">
        <f>SUMIF(fo!C:C,A382,fo!U:U)</f>
        <v>6</v>
      </c>
      <c r="E382" s="42">
        <f>SUMIF(fo!C:C,A382,fo!T:T)</f>
        <v>11834</v>
      </c>
      <c r="F382" s="43">
        <f>SUMIF(fo!C:C,A382,fo!Z:Z)</f>
        <v>3895</v>
      </c>
      <c r="G382" s="44">
        <f t="shared" si="32"/>
        <v>15729</v>
      </c>
      <c r="H382" s="43">
        <f t="shared" si="33"/>
        <v>786.45</v>
      </c>
      <c r="I382" s="43">
        <f>SUMIF('dali wip-fg'!A:A,A382,'dali wip-fg'!F:F)</f>
        <v>747</v>
      </c>
      <c r="J382" s="69">
        <f>SUMIF('dali wip-fg'!A:A,C382,'dali wip-fg'!F:F)</f>
        <v>1350</v>
      </c>
      <c r="K382" s="70">
        <f t="shared" si="34"/>
        <v>2097</v>
      </c>
      <c r="L382" s="42">
        <f t="shared" si="35"/>
        <v>2.6664123593362579</v>
      </c>
      <c r="M382" s="77" t="s">
        <v>2676</v>
      </c>
      <c r="N382" s="74" t="str">
        <f t="shared" si="37"/>
        <v>แดง</v>
      </c>
      <c r="O382" s="75">
        <f>SUMIFS(ord!$F:$F, ord!$C:$C,'check dali wipday'!A382, ord!$G:$G, "&gt;="&amp;DATE(2025,1,1), ord!$G:$G, "&lt;="&amp;$P$2)</f>
        <v>466</v>
      </c>
      <c r="P382" s="76">
        <f t="shared" si="36"/>
        <v>1631</v>
      </c>
      <c r="Q382" s="77" t="s">
        <v>2676</v>
      </c>
    </row>
    <row r="383" spans="1:17" ht="14.45" customHeight="1">
      <c r="A383" s="68" t="s">
        <v>47</v>
      </c>
      <c r="B383" s="68" t="s">
        <v>24</v>
      </c>
      <c r="C383" s="68" t="s">
        <v>724</v>
      </c>
      <c r="D383" s="43">
        <f>SUMIF(fo!C:C,A383,fo!U:U)</f>
        <v>1765</v>
      </c>
      <c r="E383" s="42">
        <f>SUMIF(fo!C:C,A383,fo!T:T)</f>
        <v>7516</v>
      </c>
      <c r="F383" s="43">
        <f>SUMIF(fo!C:C,A383,fo!Z:Z)</f>
        <v>1745</v>
      </c>
      <c r="G383" s="44">
        <f t="shared" si="32"/>
        <v>9261</v>
      </c>
      <c r="H383" s="43">
        <f t="shared" si="33"/>
        <v>463.05</v>
      </c>
      <c r="I383" s="43">
        <f>SUMIF('dali wip-fg'!A:A,A383,'dali wip-fg'!F:F)</f>
        <v>1757</v>
      </c>
      <c r="J383" s="69">
        <f>SUMIF('dali wip-fg'!A:A,C383,'dali wip-fg'!F:F)</f>
        <v>1180</v>
      </c>
      <c r="K383" s="70">
        <f t="shared" si="34"/>
        <v>2937</v>
      </c>
      <c r="L383" s="42">
        <f t="shared" si="35"/>
        <v>6.3427275672173629</v>
      </c>
      <c r="N383" s="74" t="str">
        <f t="shared" si="37"/>
        <v>อื่นๆ</v>
      </c>
      <c r="O383" s="75">
        <f>SUMIFS(ord!$F:$F, ord!$C:$C,'check dali wipday'!A383, ord!$G:$G, "&gt;="&amp;DATE(2025,1,1), ord!$G:$G, "&lt;="&amp;$P$2)</f>
        <v>3510</v>
      </c>
      <c r="P383" s="76">
        <f t="shared" si="36"/>
        <v>-573</v>
      </c>
      <c r="Q383" s="77" t="str">
        <f>IF(_xlfn.MINIFS('ord check'!C:C,'ord check'!$A:$A,'check dali wipday'!A383,'ord check'!J:J,"&lt;0")=0,"",_xlfn.MINIFS('ord check'!C:C,'ord check'!A:A,'check dali wipday'!A383,'ord check'!J:J,"&lt;0"))</f>
        <v/>
      </c>
    </row>
    <row r="384" spans="1:17" ht="14.45" customHeight="1">
      <c r="A384" s="68" t="s">
        <v>1610</v>
      </c>
      <c r="B384" s="68" t="s">
        <v>5</v>
      </c>
      <c r="C384" s="68" t="s">
        <v>2058</v>
      </c>
      <c r="D384" s="43">
        <f>SUMIF(fo!C:C,A384,fo!U:U)</f>
        <v>0</v>
      </c>
      <c r="E384" s="42">
        <f>SUMIF(fo!C:C,A384,fo!T:T)</f>
        <v>0</v>
      </c>
      <c r="F384" s="43">
        <f>SUMIF(fo!C:C,A384,fo!Z:Z)</f>
        <v>0</v>
      </c>
      <c r="G384" s="44">
        <f t="shared" si="32"/>
        <v>0</v>
      </c>
      <c r="H384" s="43">
        <f t="shared" si="33"/>
        <v>0</v>
      </c>
      <c r="I384" s="43">
        <f>SUMIF('dali wip-fg'!A:A,A384,'dali wip-fg'!F:F)</f>
        <v>0</v>
      </c>
      <c r="J384" s="69">
        <f>SUMIF('dali wip-fg'!A:A,C384,'dali wip-fg'!F:F)</f>
        <v>0</v>
      </c>
      <c r="K384" s="70">
        <f t="shared" si="34"/>
        <v>0</v>
      </c>
      <c r="L384" s="42" t="e">
        <f t="shared" si="35"/>
        <v>#DIV/0!</v>
      </c>
      <c r="N384" s="74" t="e">
        <f t="shared" si="37"/>
        <v>#DIV/0!</v>
      </c>
      <c r="O384" s="75">
        <f>SUMIFS(ord!$F:$F, ord!$C:$C,'check dali wipday'!A384, ord!$G:$G, "&gt;="&amp;DATE(2025,1,1), ord!$G:$G, "&lt;="&amp;$P$2)</f>
        <v>0</v>
      </c>
      <c r="P384" s="76">
        <f t="shared" si="36"/>
        <v>0</v>
      </c>
      <c r="Q384" s="77" t="str">
        <f>IF(_xlfn.MINIFS('ord check'!C:C,'ord check'!$A:$A,'check dali wipday'!A384,'ord check'!J:J,"&lt;0")=0,"",_xlfn.MINIFS('ord check'!C:C,'ord check'!A:A,'check dali wipday'!A384,'ord check'!J:J,"&lt;0"))</f>
        <v/>
      </c>
    </row>
    <row r="385" spans="1:17" ht="14.45" customHeight="1">
      <c r="A385" s="68" t="s">
        <v>1611</v>
      </c>
      <c r="B385" s="68" t="s">
        <v>5</v>
      </c>
      <c r="C385" s="68" t="s">
        <v>2059</v>
      </c>
      <c r="D385" s="43">
        <f>SUMIF(fo!C:C,A385,fo!U:U)</f>
        <v>0</v>
      </c>
      <c r="E385" s="42">
        <f>SUMIF(fo!C:C,A385,fo!T:T)</f>
        <v>0</v>
      </c>
      <c r="F385" s="43">
        <f>SUMIF(fo!C:C,A385,fo!Z:Z)</f>
        <v>0</v>
      </c>
      <c r="G385" s="44">
        <f t="shared" si="32"/>
        <v>0</v>
      </c>
      <c r="H385" s="43">
        <f t="shared" si="33"/>
        <v>0</v>
      </c>
      <c r="I385" s="43">
        <f>SUMIF('dali wip-fg'!A:A,A385,'dali wip-fg'!F:F)</f>
        <v>0</v>
      </c>
      <c r="J385" s="69">
        <f>SUMIF('dali wip-fg'!A:A,C385,'dali wip-fg'!F:F)</f>
        <v>0</v>
      </c>
      <c r="K385" s="70">
        <f t="shared" si="34"/>
        <v>0</v>
      </c>
      <c r="L385" s="42" t="e">
        <f t="shared" si="35"/>
        <v>#DIV/0!</v>
      </c>
      <c r="N385" s="74" t="e">
        <f t="shared" si="37"/>
        <v>#DIV/0!</v>
      </c>
      <c r="O385" s="75">
        <f>SUMIFS(ord!$F:$F, ord!$C:$C,'check dali wipday'!A385, ord!$G:$G, "&gt;="&amp;DATE(2025,1,1), ord!$G:$G, "&lt;="&amp;$P$2)</f>
        <v>0</v>
      </c>
      <c r="P385" s="76">
        <f t="shared" si="36"/>
        <v>0</v>
      </c>
      <c r="Q385" s="77" t="str">
        <f>IF(_xlfn.MINIFS('ord check'!C:C,'ord check'!$A:$A,'check dali wipday'!A385,'ord check'!J:J,"&lt;0")=0,"",_xlfn.MINIFS('ord check'!C:C,'ord check'!A:A,'check dali wipday'!A385,'ord check'!J:J,"&lt;0"))</f>
        <v/>
      </c>
    </row>
    <row r="386" spans="1:17" ht="14.45" customHeight="1">
      <c r="A386" s="68" t="s">
        <v>1612</v>
      </c>
      <c r="B386" s="68" t="s">
        <v>5</v>
      </c>
      <c r="C386" s="68" t="s">
        <v>2060</v>
      </c>
      <c r="D386" s="43">
        <f>SUMIF(fo!C:C,A386,fo!U:U)</f>
        <v>0</v>
      </c>
      <c r="E386" s="42">
        <f>SUMIF(fo!C:C,A386,fo!T:T)</f>
        <v>0</v>
      </c>
      <c r="F386" s="43">
        <f>SUMIF(fo!C:C,A386,fo!Z:Z)</f>
        <v>0</v>
      </c>
      <c r="G386" s="44">
        <f t="shared" si="32"/>
        <v>0</v>
      </c>
      <c r="H386" s="43">
        <f t="shared" si="33"/>
        <v>0</v>
      </c>
      <c r="I386" s="43">
        <f>SUMIF('dali wip-fg'!A:A,A386,'dali wip-fg'!F:F)</f>
        <v>0</v>
      </c>
      <c r="J386" s="69">
        <f>SUMIF('dali wip-fg'!A:A,C386,'dali wip-fg'!F:F)</f>
        <v>0</v>
      </c>
      <c r="K386" s="70">
        <f t="shared" si="34"/>
        <v>0</v>
      </c>
      <c r="L386" s="42" t="e">
        <f t="shared" si="35"/>
        <v>#DIV/0!</v>
      </c>
      <c r="N386" s="74" t="e">
        <f t="shared" si="37"/>
        <v>#DIV/0!</v>
      </c>
      <c r="O386" s="75">
        <f>SUMIFS(ord!$F:$F, ord!$C:$C,'check dali wipday'!A386, ord!$G:$G, "&gt;="&amp;DATE(2025,1,1), ord!$G:$G, "&lt;="&amp;$P$2)</f>
        <v>0</v>
      </c>
      <c r="P386" s="76">
        <f t="shared" si="36"/>
        <v>0</v>
      </c>
      <c r="Q386" s="77" t="str">
        <f>IF(_xlfn.MINIFS('ord check'!C:C,'ord check'!$A:$A,'check dali wipday'!A386,'ord check'!J:J,"&lt;0")=0,"",_xlfn.MINIFS('ord check'!C:C,'ord check'!A:A,'check dali wipday'!A386,'ord check'!J:J,"&lt;0"))</f>
        <v/>
      </c>
    </row>
    <row r="387" spans="1:17" ht="14.45" customHeight="1">
      <c r="A387" s="68" t="s">
        <v>179</v>
      </c>
      <c r="B387" s="68" t="s">
        <v>3</v>
      </c>
      <c r="C387" s="68" t="s">
        <v>725</v>
      </c>
      <c r="D387" s="43">
        <f>SUMIF(fo!C:C,A387,fo!U:U)</f>
        <v>0</v>
      </c>
      <c r="E387" s="42">
        <f>SUMIF(fo!C:C,A387,fo!T:T)</f>
        <v>1740</v>
      </c>
      <c r="F387" s="43">
        <f>SUMIF(fo!C:C,A387,fo!Z:Z)</f>
        <v>396</v>
      </c>
      <c r="G387" s="44">
        <f t="shared" si="32"/>
        <v>2136</v>
      </c>
      <c r="H387" s="43">
        <f t="shared" si="33"/>
        <v>106.8</v>
      </c>
      <c r="I387" s="43">
        <f>SUMIF('dali wip-fg'!A:A,A387,'dali wip-fg'!F:F)</f>
        <v>480</v>
      </c>
      <c r="J387" s="69">
        <f>SUMIF('dali wip-fg'!A:A,C387,'dali wip-fg'!F:F)</f>
        <v>730</v>
      </c>
      <c r="K387" s="70">
        <f t="shared" si="34"/>
        <v>1210</v>
      </c>
      <c r="L387" s="42">
        <f t="shared" si="35"/>
        <v>11.329588014981274</v>
      </c>
      <c r="M387" s="46" t="s">
        <v>2556</v>
      </c>
      <c r="N387" s="74" t="str">
        <f t="shared" si="37"/>
        <v>อื่นๆ</v>
      </c>
      <c r="O387" s="75">
        <f>SUMIFS(ord!$F:$F, ord!$C:$C,'check dali wipday'!A387, ord!$G:$G, "&gt;="&amp;DATE(2025,1,1), ord!$G:$G, "&lt;="&amp;$P$2)</f>
        <v>1080</v>
      </c>
      <c r="P387" s="76">
        <f t="shared" si="36"/>
        <v>130</v>
      </c>
      <c r="Q387" s="77" t="str">
        <f>IF(_xlfn.MINIFS('ord check'!C:C,'ord check'!$A:$A,'check dali wipday'!A387,'ord check'!J:J,"&lt;0")=0,"",_xlfn.MINIFS('ord check'!C:C,'ord check'!A:A,'check dali wipday'!A387,'ord check'!J:J,"&lt;0"))</f>
        <v/>
      </c>
    </row>
    <row r="388" spans="1:17" ht="14.45" customHeight="1">
      <c r="A388" s="68" t="s">
        <v>726</v>
      </c>
      <c r="B388" s="68" t="s">
        <v>32</v>
      </c>
      <c r="C388" s="68" t="s">
        <v>727</v>
      </c>
      <c r="D388" s="43">
        <f>SUMIF(fo!C:C,A388,fo!U:U)</f>
        <v>0</v>
      </c>
      <c r="E388" s="42">
        <f>SUMIF(fo!C:C,A388,fo!T:T)</f>
        <v>0</v>
      </c>
      <c r="F388" s="43">
        <f>SUMIF(fo!C:C,A388,fo!Z:Z)</f>
        <v>0</v>
      </c>
      <c r="G388" s="44">
        <f t="shared" ref="G388:G418" si="38">SUM(E388:F388)</f>
        <v>0</v>
      </c>
      <c r="H388" s="43">
        <f t="shared" ref="H388:H418" si="39">G388/$L$3</f>
        <v>0</v>
      </c>
      <c r="I388" s="43">
        <f>SUMIF('dali wip-fg'!A:A,A388,'dali wip-fg'!F:F)</f>
        <v>0</v>
      </c>
      <c r="J388" s="69">
        <f>SUMIF('dali wip-fg'!A:A,C388,'dali wip-fg'!F:F)</f>
        <v>0</v>
      </c>
      <c r="K388" s="70">
        <f t="shared" ref="K388:K418" si="40">+I388+J388</f>
        <v>0</v>
      </c>
      <c r="L388" s="42" t="e">
        <f t="shared" ref="L388:L418" si="41">+K388/H388</f>
        <v>#DIV/0!</v>
      </c>
      <c r="N388" s="74" t="e">
        <f t="shared" si="37"/>
        <v>#DIV/0!</v>
      </c>
      <c r="O388" s="75">
        <f>SUMIFS(ord!$F:$F, ord!$C:$C,'check dali wipday'!A388, ord!$G:$G, "&gt;="&amp;DATE(2025,1,1), ord!$G:$G, "&lt;="&amp;$P$2)</f>
        <v>0</v>
      </c>
      <c r="P388" s="76">
        <f t="shared" ref="P388:P451" si="42">+K388-O388</f>
        <v>0</v>
      </c>
      <c r="Q388" s="77" t="str">
        <f>IF(_xlfn.MINIFS('ord check'!C:C,'ord check'!$A:$A,'check dali wipday'!A388,'ord check'!J:J,"&lt;0")=0,"",_xlfn.MINIFS('ord check'!C:C,'ord check'!A:A,'check dali wipday'!A388,'ord check'!J:J,"&lt;0"))</f>
        <v/>
      </c>
    </row>
    <row r="389" spans="1:17" ht="14.45" customHeight="1">
      <c r="A389" s="68" t="s">
        <v>1613</v>
      </c>
      <c r="B389" s="68" t="s">
        <v>3</v>
      </c>
      <c r="C389" s="68" t="s">
        <v>2462</v>
      </c>
      <c r="D389" s="43">
        <f>SUMIF(fo!C:C,A389,fo!U:U)</f>
        <v>0</v>
      </c>
      <c r="E389" s="42">
        <f>SUMIF(fo!C:C,A389,fo!T:T)</f>
        <v>0</v>
      </c>
      <c r="F389" s="43">
        <f>SUMIF(fo!C:C,A389,fo!Z:Z)</f>
        <v>0</v>
      </c>
      <c r="G389" s="44">
        <f t="shared" si="38"/>
        <v>0</v>
      </c>
      <c r="H389" s="43">
        <f t="shared" si="39"/>
        <v>0</v>
      </c>
      <c r="I389" s="43">
        <f>SUMIF('dali wip-fg'!A:A,A389,'dali wip-fg'!F:F)</f>
        <v>0</v>
      </c>
      <c r="J389" s="69">
        <f>SUMIF('dali wip-fg'!A:A,C389,'dali wip-fg'!F:F)</f>
        <v>0</v>
      </c>
      <c r="K389" s="70">
        <f t="shared" si="40"/>
        <v>0</v>
      </c>
      <c r="L389" s="42" t="e">
        <f t="shared" si="41"/>
        <v>#DIV/0!</v>
      </c>
      <c r="M389" s="49"/>
      <c r="N389" s="74" t="e">
        <f t="shared" si="37"/>
        <v>#DIV/0!</v>
      </c>
      <c r="O389" s="75">
        <f>SUMIFS(ord!$F:$F, ord!$C:$C,'check dali wipday'!A389, ord!$G:$G, "&gt;="&amp;DATE(2025,1,1), ord!$G:$G, "&lt;="&amp;$P$2)</f>
        <v>0</v>
      </c>
      <c r="P389" s="76">
        <f t="shared" si="42"/>
        <v>0</v>
      </c>
      <c r="Q389" s="77" t="str">
        <f>IF(_xlfn.MINIFS('ord check'!C:C,'ord check'!$A:$A,'check dali wipday'!A389,'ord check'!J:J,"&lt;0")=0,"",_xlfn.MINIFS('ord check'!C:C,'ord check'!A:A,'check dali wipday'!A389,'ord check'!J:J,"&lt;0"))</f>
        <v/>
      </c>
    </row>
    <row r="390" spans="1:17" ht="14.45" customHeight="1">
      <c r="A390" s="68" t="s">
        <v>20</v>
      </c>
      <c r="B390" s="68" t="s">
        <v>5</v>
      </c>
      <c r="C390" s="68" t="s">
        <v>728</v>
      </c>
      <c r="D390" s="43">
        <f>SUMIF(fo!C:C,A390,fo!U:U)</f>
        <v>2000</v>
      </c>
      <c r="E390" s="42">
        <f>SUMIF(fo!C:C,A390,fo!T:T)</f>
        <v>2000</v>
      </c>
      <c r="F390" s="43">
        <f>SUMIF(fo!C:C,A390,fo!Z:Z)</f>
        <v>0</v>
      </c>
      <c r="G390" s="44">
        <f t="shared" si="38"/>
        <v>2000</v>
      </c>
      <c r="H390" s="43">
        <f t="shared" si="39"/>
        <v>100</v>
      </c>
      <c r="I390" s="43">
        <f>SUMIF('dali wip-fg'!A:A,A390,'dali wip-fg'!F:F)</f>
        <v>6000</v>
      </c>
      <c r="J390" s="69">
        <f>SUMIF('dali wip-fg'!A:A,C390,'dali wip-fg'!F:F)</f>
        <v>1020</v>
      </c>
      <c r="K390" s="70">
        <f t="shared" si="40"/>
        <v>7020</v>
      </c>
      <c r="L390" s="42">
        <f t="shared" si="41"/>
        <v>70.2</v>
      </c>
      <c r="N390" s="74" t="str">
        <f t="shared" si="37"/>
        <v>อื่นๆ</v>
      </c>
      <c r="O390" s="75">
        <f>SUMIFS(ord!$F:$F, ord!$C:$C,'check dali wipday'!A390, ord!$G:$G, "&gt;="&amp;DATE(2025,1,1), ord!$G:$G, "&lt;="&amp;$P$2)</f>
        <v>2000</v>
      </c>
      <c r="P390" s="76">
        <f t="shared" si="42"/>
        <v>5020</v>
      </c>
      <c r="Q390" s="77" t="str">
        <f>IF(_xlfn.MINIFS('ord check'!C:C,'ord check'!$A:$A,'check dali wipday'!A390,'ord check'!J:J,"&lt;0")=0,"",_xlfn.MINIFS('ord check'!C:C,'ord check'!A:A,'check dali wipday'!A390,'ord check'!J:J,"&lt;0"))</f>
        <v/>
      </c>
    </row>
    <row r="391" spans="1:17" ht="15" customHeight="1">
      <c r="A391" s="68" t="s">
        <v>21</v>
      </c>
      <c r="B391" s="68" t="s">
        <v>5</v>
      </c>
      <c r="C391" s="68" t="s">
        <v>729</v>
      </c>
      <c r="D391" s="43">
        <f>SUMIF(fo!C:C,A391,fo!U:U)</f>
        <v>0</v>
      </c>
      <c r="E391" s="42">
        <f>SUMIF(fo!C:C,A391,fo!T:T)</f>
        <v>0</v>
      </c>
      <c r="F391" s="43">
        <f>SUMIF(fo!C:C,A391,fo!Z:Z)</f>
        <v>0</v>
      </c>
      <c r="G391" s="44">
        <f t="shared" si="38"/>
        <v>0</v>
      </c>
      <c r="H391" s="43">
        <f t="shared" si="39"/>
        <v>0</v>
      </c>
      <c r="I391" s="43">
        <f>SUMIF('dali wip-fg'!A:A,A391,'dali wip-fg'!F:F)</f>
        <v>2000</v>
      </c>
      <c r="J391" s="69">
        <f>SUMIF('dali wip-fg'!A:A,C391,'dali wip-fg'!F:F)</f>
        <v>4227</v>
      </c>
      <c r="K391" s="70">
        <f t="shared" si="40"/>
        <v>6227</v>
      </c>
      <c r="L391" s="42" t="e">
        <f t="shared" si="41"/>
        <v>#DIV/0!</v>
      </c>
      <c r="M391" s="49"/>
      <c r="N391" s="74" t="e">
        <f t="shared" si="37"/>
        <v>#DIV/0!</v>
      </c>
      <c r="O391" s="75">
        <f>SUMIFS(ord!$F:$F, ord!$C:$C,'check dali wipday'!A391, ord!$G:$G, "&gt;="&amp;DATE(2025,1,1), ord!$G:$G, "&lt;="&amp;$P$2)</f>
        <v>0</v>
      </c>
      <c r="P391" s="76">
        <f t="shared" si="42"/>
        <v>6227</v>
      </c>
      <c r="Q391" s="77" t="str">
        <f>IF(_xlfn.MINIFS('ord check'!C:C,'ord check'!$A:$A,'check dali wipday'!A391,'ord check'!J:J,"&lt;0")=0,"",_xlfn.MINIFS('ord check'!C:C,'ord check'!A:A,'check dali wipday'!A391,'ord check'!J:J,"&lt;0"))</f>
        <v/>
      </c>
    </row>
    <row r="392" spans="1:17" ht="15" customHeight="1">
      <c r="A392" s="88" t="s">
        <v>1916</v>
      </c>
      <c r="B392" s="68" t="s">
        <v>5</v>
      </c>
      <c r="C392" s="68" t="s">
        <v>2381</v>
      </c>
      <c r="D392" s="43">
        <f>SUMIF(fo!C:C,A392,fo!U:U)</f>
        <v>0</v>
      </c>
      <c r="E392" s="42">
        <f>SUMIF(fo!C:C,A392,fo!T:T)</f>
        <v>0</v>
      </c>
      <c r="F392" s="43">
        <f>SUMIF(fo!C:C,A392,fo!Z:Z)</f>
        <v>0</v>
      </c>
      <c r="G392" s="44">
        <f t="shared" si="38"/>
        <v>0</v>
      </c>
      <c r="H392" s="43">
        <f t="shared" si="39"/>
        <v>0</v>
      </c>
      <c r="I392" s="43">
        <f>SUMIF('dali wip-fg'!A:A,A392,'dali wip-fg'!F:F)</f>
        <v>0</v>
      </c>
      <c r="J392" s="69">
        <f>SUMIF('dali wip-fg'!A:A,C392,'dali wip-fg'!F:F)</f>
        <v>0</v>
      </c>
      <c r="K392" s="70">
        <f t="shared" si="40"/>
        <v>0</v>
      </c>
      <c r="L392" s="42" t="e">
        <f t="shared" si="41"/>
        <v>#DIV/0!</v>
      </c>
      <c r="N392" s="74" t="e">
        <f t="shared" ref="N392:N414" si="43">IF(L392&lt;6,"แดง",IF(AND(L392&gt;=7,L392&lt;=10),"เหลือง","อื่นๆ"))</f>
        <v>#DIV/0!</v>
      </c>
      <c r="O392" s="75">
        <f>SUMIFS(ord!$F:$F, ord!$C:$C,'check dali wipday'!A392, ord!$G:$G, "&gt;="&amp;DATE(2025,1,1), ord!$G:$G, "&lt;="&amp;$P$2)</f>
        <v>0</v>
      </c>
      <c r="P392" s="76">
        <f t="shared" si="42"/>
        <v>0</v>
      </c>
      <c r="Q392" s="77" t="str">
        <f>IF(_xlfn.MINIFS('ord check'!C:C,'ord check'!$A:$A,'check dali wipday'!A392,'ord check'!J:J,"&lt;0")=0,"",_xlfn.MINIFS('ord check'!C:C,'ord check'!A:A,'check dali wipday'!A392,'ord check'!J:J,"&lt;0"))</f>
        <v/>
      </c>
    </row>
    <row r="393" spans="1:17" ht="15" customHeight="1">
      <c r="A393" s="88" t="s">
        <v>1923</v>
      </c>
      <c r="B393" s="68" t="s">
        <v>5</v>
      </c>
      <c r="C393" s="68" t="s">
        <v>2389</v>
      </c>
      <c r="D393" s="43">
        <f>SUMIF(fo!C:C,A393,fo!U:U)</f>
        <v>0</v>
      </c>
      <c r="E393" s="42">
        <f>SUMIF(fo!C:C,A393,fo!T:T)</f>
        <v>0</v>
      </c>
      <c r="F393" s="43">
        <f>SUMIF(fo!C:C,A393,fo!Z:Z)</f>
        <v>0</v>
      </c>
      <c r="G393" s="44">
        <f t="shared" si="38"/>
        <v>0</v>
      </c>
      <c r="H393" s="43">
        <f t="shared" si="39"/>
        <v>0</v>
      </c>
      <c r="I393" s="43">
        <f>SUMIF('dali wip-fg'!A:A,A393,'dali wip-fg'!F:F)</f>
        <v>0</v>
      </c>
      <c r="J393" s="69">
        <f>SUMIF('dali wip-fg'!A:A,C393,'dali wip-fg'!F:F)</f>
        <v>0</v>
      </c>
      <c r="K393" s="70">
        <f t="shared" si="40"/>
        <v>0</v>
      </c>
      <c r="L393" s="42" t="e">
        <f t="shared" si="41"/>
        <v>#DIV/0!</v>
      </c>
      <c r="N393" s="74" t="e">
        <f t="shared" si="43"/>
        <v>#DIV/0!</v>
      </c>
      <c r="O393" s="75">
        <f>SUMIFS(ord!$F:$F, ord!$C:$C,'check dali wipday'!A393, ord!$G:$G, "&gt;="&amp;DATE(2025,1,1), ord!$G:$G, "&lt;="&amp;$P$2)</f>
        <v>0</v>
      </c>
      <c r="P393" s="76">
        <f t="shared" si="42"/>
        <v>0</v>
      </c>
      <c r="Q393" s="77" t="str">
        <f>IF(_xlfn.MINIFS('ord check'!C:C,'ord check'!$A:$A,'check dali wipday'!A393,'ord check'!J:J,"&lt;0")=0,"",_xlfn.MINIFS('ord check'!C:C,'ord check'!A:A,'check dali wipday'!A393,'ord check'!J:J,"&lt;0"))</f>
        <v/>
      </c>
    </row>
    <row r="394" spans="1:17" ht="15" customHeight="1">
      <c r="A394" s="88" t="s">
        <v>28</v>
      </c>
      <c r="B394" s="68" t="s">
        <v>5</v>
      </c>
      <c r="C394" s="68" t="s">
        <v>730</v>
      </c>
      <c r="D394" s="43">
        <f>SUMIF(fo!C:C,A394,fo!U:U)</f>
        <v>1200</v>
      </c>
      <c r="E394" s="42">
        <f>SUMIF(fo!C:C,A394,fo!T:T)</f>
        <v>2580</v>
      </c>
      <c r="F394" s="43">
        <f>SUMIF(fo!C:C,A394,fo!Z:Z)</f>
        <v>1062</v>
      </c>
      <c r="G394" s="44">
        <f t="shared" si="38"/>
        <v>3642</v>
      </c>
      <c r="H394" s="43">
        <f t="shared" si="39"/>
        <v>182.1</v>
      </c>
      <c r="I394" s="43">
        <f>SUMIF('dali wip-fg'!A:A,A394,'dali wip-fg'!F:F)</f>
        <v>762</v>
      </c>
      <c r="J394" s="69">
        <f>SUMIF('dali wip-fg'!A:A,C394,'dali wip-fg'!F:F)</f>
        <v>1215</v>
      </c>
      <c r="K394" s="70">
        <f t="shared" si="40"/>
        <v>1977</v>
      </c>
      <c r="L394" s="42">
        <f t="shared" si="41"/>
        <v>10.85667215815486</v>
      </c>
      <c r="M394" s="49"/>
      <c r="N394" s="74" t="str">
        <f t="shared" si="43"/>
        <v>อื่นๆ</v>
      </c>
      <c r="O394" s="75">
        <f>SUMIFS(ord!$F:$F, ord!$C:$C,'check dali wipday'!A394, ord!$G:$G, "&gt;="&amp;DATE(2025,1,1), ord!$G:$G, "&lt;="&amp;$P$2)</f>
        <v>1830</v>
      </c>
      <c r="P394" s="76">
        <f t="shared" si="42"/>
        <v>147</v>
      </c>
      <c r="Q394" s="77" t="str">
        <f>IF(_xlfn.MINIFS('ord check'!C:C,'ord check'!$A:$A,'check dali wipday'!A394,'ord check'!J:J,"&lt;0")=0,"",_xlfn.MINIFS('ord check'!C:C,'ord check'!A:A,'check dali wipday'!A394,'ord check'!J:J,"&lt;0"))</f>
        <v/>
      </c>
    </row>
    <row r="395" spans="1:17" ht="14.45" customHeight="1">
      <c r="A395" s="88" t="s">
        <v>29</v>
      </c>
      <c r="B395" s="68" t="s">
        <v>5</v>
      </c>
      <c r="C395" s="68" t="s">
        <v>731</v>
      </c>
      <c r="D395" s="43">
        <f>SUMIF(fo!C:C,A395,fo!U:U)</f>
        <v>1200</v>
      </c>
      <c r="E395" s="42">
        <f>SUMIF(fo!C:C,A395,fo!T:T)</f>
        <v>2580</v>
      </c>
      <c r="F395" s="43">
        <f>SUMIF(fo!C:C,A395,fo!Z:Z)</f>
        <v>1062</v>
      </c>
      <c r="G395" s="44">
        <f t="shared" si="38"/>
        <v>3642</v>
      </c>
      <c r="H395" s="43">
        <f t="shared" si="39"/>
        <v>182.1</v>
      </c>
      <c r="I395" s="43">
        <f>SUMIF('dali wip-fg'!A:A,A395,'dali wip-fg'!F:F)</f>
        <v>699</v>
      </c>
      <c r="J395" s="69">
        <f>SUMIF('dali wip-fg'!A:A,C395,'dali wip-fg'!F:F)</f>
        <v>135</v>
      </c>
      <c r="K395" s="70">
        <f t="shared" si="40"/>
        <v>834</v>
      </c>
      <c r="L395" s="42">
        <f t="shared" si="41"/>
        <v>4.5799011532125204</v>
      </c>
      <c r="N395" s="74" t="str">
        <f t="shared" si="43"/>
        <v>แดง</v>
      </c>
      <c r="O395" s="75">
        <f>SUMIFS(ord!$F:$F, ord!$C:$C,'check dali wipday'!A395, ord!$G:$G, "&gt;="&amp;DATE(2025,1,1), ord!$G:$G, "&lt;="&amp;$P$2)</f>
        <v>1805</v>
      </c>
      <c r="P395" s="76">
        <f t="shared" si="42"/>
        <v>-971</v>
      </c>
      <c r="Q395" s="77">
        <f>IF(_xlfn.MINIFS('ord check'!C:C,'ord check'!$A:$A,'check dali wipday'!A395,'ord check'!J:J,"&lt;0")=0,"",_xlfn.MINIFS('ord check'!C:C,'ord check'!A:A,'check dali wipday'!A395,'ord check'!J:J,"&lt;0"))</f>
        <v>46252</v>
      </c>
    </row>
    <row r="396" spans="1:17" ht="15" customHeight="1">
      <c r="A396" s="68" t="s">
        <v>1872</v>
      </c>
      <c r="B396" s="68" t="s">
        <v>5</v>
      </c>
      <c r="C396" s="68" t="s">
        <v>2062</v>
      </c>
      <c r="D396" s="43">
        <f>SUMIF(fo!C:C,A396,fo!U:U)</f>
        <v>0</v>
      </c>
      <c r="E396" s="42">
        <f>SUMIF(fo!C:C,A396,fo!T:T)</f>
        <v>0</v>
      </c>
      <c r="F396" s="43">
        <f>SUMIF(fo!C:C,A396,fo!Z:Z)</f>
        <v>0</v>
      </c>
      <c r="G396" s="44">
        <f t="shared" si="38"/>
        <v>0</v>
      </c>
      <c r="H396" s="43">
        <f t="shared" si="39"/>
        <v>0</v>
      </c>
      <c r="I396" s="43">
        <f>SUMIF('dali wip-fg'!A:A,A396,'dali wip-fg'!F:F)</f>
        <v>0</v>
      </c>
      <c r="J396" s="69">
        <f>SUMIF('dali wip-fg'!A:A,C396,'dali wip-fg'!F:F)</f>
        <v>0</v>
      </c>
      <c r="K396" s="70">
        <f t="shared" si="40"/>
        <v>0</v>
      </c>
      <c r="L396" s="42" t="e">
        <f t="shared" si="41"/>
        <v>#DIV/0!</v>
      </c>
      <c r="N396" s="74" t="e">
        <f t="shared" si="43"/>
        <v>#DIV/0!</v>
      </c>
      <c r="O396" s="75">
        <f>SUMIFS(ord!$F:$F, ord!$C:$C,'check dali wipday'!A396, ord!$G:$G, "&gt;="&amp;DATE(2025,1,1), ord!$G:$G, "&lt;="&amp;$P$2)</f>
        <v>0</v>
      </c>
      <c r="P396" s="76">
        <f t="shared" si="42"/>
        <v>0</v>
      </c>
      <c r="Q396" s="77" t="str">
        <f>IF(_xlfn.MINIFS('ord check'!C:C,'ord check'!$A:$A,'check dali wipday'!A396,'ord check'!J:J,"&lt;0")=0,"",_xlfn.MINIFS('ord check'!C:C,'ord check'!A:A,'check dali wipday'!A396,'ord check'!J:J,"&lt;0"))</f>
        <v/>
      </c>
    </row>
    <row r="397" spans="1:17" ht="15" customHeight="1">
      <c r="A397" s="95" t="s">
        <v>1614</v>
      </c>
      <c r="B397" s="96" t="s">
        <v>3</v>
      </c>
      <c r="C397" s="68" t="s">
        <v>2063</v>
      </c>
      <c r="D397" s="43">
        <f>SUMIF(fo!C:C,A397,fo!U:U)</f>
        <v>0</v>
      </c>
      <c r="E397" s="42">
        <f>SUMIF(fo!C:C,A397,fo!T:T)</f>
        <v>0</v>
      </c>
      <c r="F397" s="43">
        <f>SUMIF(fo!C:C,A397,fo!Z:Z)</f>
        <v>0</v>
      </c>
      <c r="G397" s="44">
        <f t="shared" si="38"/>
        <v>0</v>
      </c>
      <c r="H397" s="43">
        <f t="shared" si="39"/>
        <v>0</v>
      </c>
      <c r="I397" s="43">
        <f>SUMIF('dali wip-fg'!A:A,A397,'dali wip-fg'!F:F)</f>
        <v>0</v>
      </c>
      <c r="J397" s="69">
        <f>SUMIF('dali wip-fg'!A:A,C397,'dali wip-fg'!F:F)</f>
        <v>0</v>
      </c>
      <c r="K397" s="70">
        <f t="shared" si="40"/>
        <v>0</v>
      </c>
      <c r="L397" s="42" t="e">
        <f t="shared" si="41"/>
        <v>#DIV/0!</v>
      </c>
      <c r="M397" s="49"/>
      <c r="N397" s="74" t="e">
        <f t="shared" si="43"/>
        <v>#DIV/0!</v>
      </c>
      <c r="O397" s="75">
        <f>SUMIFS(ord!$F:$F, ord!$C:$C,'check dali wipday'!A397, ord!$G:$G, "&gt;="&amp;DATE(2025,1,1), ord!$G:$G, "&lt;="&amp;$P$2)</f>
        <v>0</v>
      </c>
      <c r="P397" s="76">
        <f t="shared" si="42"/>
        <v>0</v>
      </c>
      <c r="Q397" s="77" t="str">
        <f>IF(_xlfn.MINIFS('ord check'!C:C,'ord check'!$A:$A,'check dali wipday'!A397,'ord check'!J:J,"&lt;0")=0,"",_xlfn.MINIFS('ord check'!C:C,'ord check'!A:A,'check dali wipday'!A397,'ord check'!J:J,"&lt;0"))</f>
        <v/>
      </c>
    </row>
    <row r="398" spans="1:17" ht="15" customHeight="1">
      <c r="A398" s="95" t="s">
        <v>158</v>
      </c>
      <c r="B398" s="96" t="s">
        <v>3</v>
      </c>
      <c r="C398" s="68" t="s">
        <v>732</v>
      </c>
      <c r="D398" s="43">
        <f>SUMIF(fo!C:C,A398,fo!U:U)</f>
        <v>500</v>
      </c>
      <c r="E398" s="42">
        <f>SUMIF(fo!C:C,A398,fo!T:T)</f>
        <v>3812</v>
      </c>
      <c r="F398" s="43">
        <f>SUMIF(fo!C:C,A398,fo!Z:Z)</f>
        <v>1200</v>
      </c>
      <c r="G398" s="44">
        <f t="shared" si="38"/>
        <v>5012</v>
      </c>
      <c r="H398" s="43">
        <f t="shared" si="39"/>
        <v>250.6</v>
      </c>
      <c r="I398" s="43">
        <f>SUMIF('dali wip-fg'!A:A,A398,'dali wip-fg'!F:F)</f>
        <v>300</v>
      </c>
      <c r="J398" s="69">
        <f>SUMIF('dali wip-fg'!A:A,C398,'dali wip-fg'!F:F)</f>
        <v>2403</v>
      </c>
      <c r="K398" s="70">
        <f t="shared" si="40"/>
        <v>2703</v>
      </c>
      <c r="L398" s="42">
        <f t="shared" si="41"/>
        <v>10.786113328012769</v>
      </c>
      <c r="N398" s="74" t="str">
        <f t="shared" si="43"/>
        <v>อื่นๆ</v>
      </c>
      <c r="O398" s="75">
        <f>SUMIFS(ord!$F:$F, ord!$C:$C,'check dali wipday'!A398, ord!$G:$G, "&gt;="&amp;DATE(2025,1,1), ord!$G:$G, "&lt;="&amp;$P$2)</f>
        <v>1000</v>
      </c>
      <c r="P398" s="76">
        <f t="shared" si="42"/>
        <v>1703</v>
      </c>
      <c r="Q398" s="77" t="str">
        <f>IF(_xlfn.MINIFS('ord check'!C:C,'ord check'!$A:$A,'check dali wipday'!A398,'ord check'!J:J,"&lt;0")=0,"",_xlfn.MINIFS('ord check'!C:C,'ord check'!A:A,'check dali wipday'!A398,'ord check'!J:J,"&lt;0"))</f>
        <v/>
      </c>
    </row>
    <row r="399" spans="1:17" ht="15" customHeight="1">
      <c r="A399" s="95" t="s">
        <v>1615</v>
      </c>
      <c r="B399" s="96" t="s">
        <v>3</v>
      </c>
      <c r="C399" s="68" t="s">
        <v>732</v>
      </c>
      <c r="D399" s="43">
        <f>SUMIF(fo!C:C,A399,fo!U:U)</f>
        <v>0</v>
      </c>
      <c r="E399" s="42">
        <f>SUMIF(fo!C:C,A399,fo!T:T)</f>
        <v>0</v>
      </c>
      <c r="F399" s="43">
        <f>SUMIF(fo!C:C,A399,fo!Z:Z)</f>
        <v>0</v>
      </c>
      <c r="G399" s="44">
        <f t="shared" si="38"/>
        <v>0</v>
      </c>
      <c r="H399" s="43">
        <f t="shared" si="39"/>
        <v>0</v>
      </c>
      <c r="I399" s="43">
        <f>SUMIF('dali wip-fg'!A:A,A399,'dali wip-fg'!F:F)</f>
        <v>0</v>
      </c>
      <c r="J399" s="69">
        <f>SUMIF('dali wip-fg'!A:A,C399,'dali wip-fg'!F:F)</f>
        <v>2403</v>
      </c>
      <c r="K399" s="70">
        <f t="shared" si="40"/>
        <v>2403</v>
      </c>
      <c r="L399" s="42" t="e">
        <f t="shared" si="41"/>
        <v>#DIV/0!</v>
      </c>
      <c r="M399" s="49"/>
      <c r="N399" s="74" t="e">
        <f t="shared" si="43"/>
        <v>#DIV/0!</v>
      </c>
      <c r="O399" s="75">
        <f>SUMIFS(ord!$F:$F, ord!$C:$C,'check dali wipday'!A399, ord!$G:$G, "&gt;="&amp;DATE(2025,1,1), ord!$G:$G, "&lt;="&amp;$P$2)</f>
        <v>0</v>
      </c>
      <c r="P399" s="76">
        <f t="shared" si="42"/>
        <v>2403</v>
      </c>
      <c r="Q399" s="77" t="str">
        <f>IF(_xlfn.MINIFS('ord check'!C:C,'ord check'!$A:$A,'check dali wipday'!A399,'ord check'!J:J,"&lt;0")=0,"",_xlfn.MINIFS('ord check'!C:C,'ord check'!A:A,'check dali wipday'!A399,'ord check'!J:J,"&lt;0"))</f>
        <v/>
      </c>
    </row>
    <row r="400" spans="1:17" ht="15" customHeight="1">
      <c r="A400" s="95" t="s">
        <v>733</v>
      </c>
      <c r="B400" s="96" t="s">
        <v>32</v>
      </c>
      <c r="C400" s="68" t="s">
        <v>734</v>
      </c>
      <c r="D400" s="43">
        <f>SUMIF(fo!C:C,A400,fo!U:U)</f>
        <v>0</v>
      </c>
      <c r="E400" s="42">
        <f>SUMIF(fo!C:C,A400,fo!T:T)</f>
        <v>0</v>
      </c>
      <c r="F400" s="43">
        <f>SUMIF(fo!C:C,A400,fo!Z:Z)</f>
        <v>0</v>
      </c>
      <c r="G400" s="44">
        <f t="shared" si="38"/>
        <v>0</v>
      </c>
      <c r="H400" s="43">
        <f t="shared" si="39"/>
        <v>0</v>
      </c>
      <c r="I400" s="43">
        <f>SUMIF('dali wip-fg'!A:A,A400,'dali wip-fg'!F:F)</f>
        <v>0</v>
      </c>
      <c r="J400" s="69">
        <f>SUMIF('dali wip-fg'!A:A,C400,'dali wip-fg'!F:F)</f>
        <v>0</v>
      </c>
      <c r="K400" s="70">
        <f t="shared" si="40"/>
        <v>0</v>
      </c>
      <c r="L400" s="42" t="e">
        <f t="shared" si="41"/>
        <v>#DIV/0!</v>
      </c>
      <c r="N400" s="74" t="e">
        <f t="shared" si="43"/>
        <v>#DIV/0!</v>
      </c>
      <c r="O400" s="75">
        <f>SUMIFS(ord!$F:$F, ord!$C:$C,'check dali wipday'!A400, ord!$G:$G, "&gt;="&amp;DATE(2025,1,1), ord!$G:$G, "&lt;="&amp;$P$2)</f>
        <v>0</v>
      </c>
      <c r="P400" s="76">
        <f t="shared" si="42"/>
        <v>0</v>
      </c>
      <c r="Q400" s="77" t="str">
        <f>IF(_xlfn.MINIFS('ord check'!C:C,'ord check'!$A:$A,'check dali wipday'!A400,'ord check'!J:J,"&lt;0")=0,"",_xlfn.MINIFS('ord check'!C:C,'ord check'!A:A,'check dali wipday'!A400,'ord check'!J:J,"&lt;0"))</f>
        <v/>
      </c>
    </row>
    <row r="401" spans="1:17" ht="15" customHeight="1">
      <c r="A401" s="95" t="s">
        <v>159</v>
      </c>
      <c r="B401" s="96" t="s">
        <v>3</v>
      </c>
      <c r="C401" s="68" t="s">
        <v>735</v>
      </c>
      <c r="D401" s="43">
        <f>SUMIF(fo!C:C,A401,fo!U:U)</f>
        <v>0</v>
      </c>
      <c r="E401" s="42">
        <f>SUMIF(fo!C:C,A401,fo!T:T)</f>
        <v>50</v>
      </c>
      <c r="F401" s="43">
        <f>SUMIF(fo!C:C,A401,fo!Z:Z)</f>
        <v>0</v>
      </c>
      <c r="G401" s="44">
        <f t="shared" si="38"/>
        <v>50</v>
      </c>
      <c r="H401" s="43">
        <f t="shared" si="39"/>
        <v>2.5</v>
      </c>
      <c r="I401" s="43">
        <f>SUMIF('dali wip-fg'!A:A,A401,'dali wip-fg'!F:F)</f>
        <v>27</v>
      </c>
      <c r="J401" s="69">
        <f>SUMIF('dali wip-fg'!A:A,C401,'dali wip-fg'!F:F)</f>
        <v>0</v>
      </c>
      <c r="K401" s="70">
        <f t="shared" si="40"/>
        <v>27</v>
      </c>
      <c r="L401" s="42">
        <f t="shared" si="41"/>
        <v>10.8</v>
      </c>
      <c r="M401" s="49"/>
      <c r="N401" s="74" t="str">
        <f t="shared" si="43"/>
        <v>อื่นๆ</v>
      </c>
      <c r="O401" s="75">
        <f>SUMIFS(ord!$F:$F, ord!$C:$C,'check dali wipday'!A401, ord!$G:$G, "&gt;="&amp;DATE(2025,1,1), ord!$G:$G, "&lt;="&amp;$P$2)</f>
        <v>0</v>
      </c>
      <c r="P401" s="76">
        <f t="shared" si="42"/>
        <v>27</v>
      </c>
      <c r="Q401" s="77" t="str">
        <f>IF(_xlfn.MINIFS('ord check'!C:C,'ord check'!$A:$A,'check dali wipday'!A401,'ord check'!J:J,"&lt;0")=0,"",_xlfn.MINIFS('ord check'!C:C,'ord check'!A:A,'check dali wipday'!A401,'ord check'!J:J,"&lt;0"))</f>
        <v/>
      </c>
    </row>
    <row r="402" spans="1:17" ht="14.45" customHeight="1">
      <c r="A402" s="95" t="s">
        <v>1616</v>
      </c>
      <c r="B402" s="68" t="s">
        <v>5</v>
      </c>
      <c r="C402" s="68" t="s">
        <v>735</v>
      </c>
      <c r="D402" s="43">
        <f>SUMIF(fo!C:C,A402,fo!U:U)</f>
        <v>0</v>
      </c>
      <c r="E402" s="42">
        <f>SUMIF(fo!C:C,A402,fo!T:T)</f>
        <v>0</v>
      </c>
      <c r="F402" s="43">
        <f>SUMIF(fo!C:C,A402,fo!Z:Z)</f>
        <v>0</v>
      </c>
      <c r="G402" s="44">
        <f t="shared" si="38"/>
        <v>0</v>
      </c>
      <c r="H402" s="43">
        <f t="shared" si="39"/>
        <v>0</v>
      </c>
      <c r="I402" s="43">
        <f>SUMIF('dali wip-fg'!A:A,A402,'dali wip-fg'!F:F)</f>
        <v>0</v>
      </c>
      <c r="J402" s="69">
        <f>SUMIF('dali wip-fg'!A:A,C402,'dali wip-fg'!F:F)</f>
        <v>0</v>
      </c>
      <c r="K402" s="70">
        <f t="shared" si="40"/>
        <v>0</v>
      </c>
      <c r="L402" s="42" t="e">
        <f t="shared" si="41"/>
        <v>#DIV/0!</v>
      </c>
      <c r="M402" s="49"/>
      <c r="N402" s="74" t="e">
        <f t="shared" si="43"/>
        <v>#DIV/0!</v>
      </c>
      <c r="O402" s="75">
        <f>SUMIFS(ord!$F:$F, ord!$C:$C,'check dali wipday'!A402, ord!$G:$G, "&gt;="&amp;DATE(2025,1,1), ord!$G:$G, "&lt;="&amp;$P$2)</f>
        <v>0</v>
      </c>
      <c r="P402" s="76">
        <f t="shared" si="42"/>
        <v>0</v>
      </c>
      <c r="Q402" s="77" t="str">
        <f>IF(_xlfn.MINIFS('ord check'!C:C,'ord check'!$A:$A,'check dali wipday'!A402,'ord check'!J:J,"&lt;0")=0,"",_xlfn.MINIFS('ord check'!C:C,'ord check'!A:A,'check dali wipday'!A402,'ord check'!J:J,"&lt;0"))</f>
        <v/>
      </c>
    </row>
    <row r="403" spans="1:17" ht="14.45" customHeight="1">
      <c r="A403" s="68" t="s">
        <v>139</v>
      </c>
      <c r="B403" s="68" t="s">
        <v>3</v>
      </c>
      <c r="C403" s="68" t="s">
        <v>737</v>
      </c>
      <c r="D403" s="43">
        <f>SUMIF(fo!C:C,A403,fo!U:U)</f>
        <v>20</v>
      </c>
      <c r="E403" s="42">
        <f>SUMIF(fo!C:C,A403,fo!T:T)</f>
        <v>20</v>
      </c>
      <c r="F403" s="43">
        <f>SUMIF(fo!C:C,A403,fo!Z:Z)</f>
        <v>0</v>
      </c>
      <c r="G403" s="44">
        <f t="shared" si="38"/>
        <v>20</v>
      </c>
      <c r="H403" s="43">
        <f t="shared" si="39"/>
        <v>1</v>
      </c>
      <c r="I403" s="43">
        <f>SUMIF('dali wip-fg'!A:A,A403,'dali wip-fg'!F:F)</f>
        <v>768</v>
      </c>
      <c r="J403" s="69">
        <f>SUMIF('dali wip-fg'!A:A,C403,'dali wip-fg'!F:F)</f>
        <v>0</v>
      </c>
      <c r="K403" s="70">
        <f t="shared" si="40"/>
        <v>768</v>
      </c>
      <c r="L403" s="42">
        <f t="shared" si="41"/>
        <v>768</v>
      </c>
      <c r="M403" s="49"/>
      <c r="N403" s="74" t="str">
        <f t="shared" si="43"/>
        <v>อื่นๆ</v>
      </c>
      <c r="O403" s="75">
        <f>SUMIFS(ord!$F:$F, ord!$C:$C,'check dali wipday'!A403, ord!$G:$G, "&gt;="&amp;DATE(2025,1,1), ord!$G:$G, "&lt;="&amp;$P$2)</f>
        <v>0</v>
      </c>
      <c r="P403" s="76">
        <f t="shared" si="42"/>
        <v>768</v>
      </c>
      <c r="Q403" s="77" t="str">
        <f>IF(_xlfn.MINIFS('ord check'!C:C,'ord check'!$A:$A,'check dali wipday'!A403,'ord check'!J:J,"&lt;0")=0,"",_xlfn.MINIFS('ord check'!C:C,'ord check'!A:A,'check dali wipday'!A403,'ord check'!J:J,"&lt;0"))</f>
        <v/>
      </c>
    </row>
    <row r="404" spans="1:17" ht="14.45" customHeight="1">
      <c r="A404" s="68" t="s">
        <v>738</v>
      </c>
      <c r="B404" s="68" t="s">
        <v>3</v>
      </c>
      <c r="C404" s="68" t="s">
        <v>739</v>
      </c>
      <c r="D404" s="43">
        <f>SUMIF(fo!C:C,A404,fo!U:U)</f>
        <v>0</v>
      </c>
      <c r="E404" s="42">
        <f>SUMIF(fo!C:C,A404,fo!T:T)</f>
        <v>16</v>
      </c>
      <c r="F404" s="43">
        <f>SUMIF(fo!C:C,A404,fo!Z:Z)</f>
        <v>5</v>
      </c>
      <c r="G404" s="44">
        <f t="shared" si="38"/>
        <v>21</v>
      </c>
      <c r="H404" s="43">
        <f t="shared" si="39"/>
        <v>1.05</v>
      </c>
      <c r="I404" s="43">
        <f>SUMIF('dali wip-fg'!A:A,A404,'dali wip-fg'!F:F)</f>
        <v>0</v>
      </c>
      <c r="J404" s="69">
        <f>SUMIF('dali wip-fg'!A:A,C404,'dali wip-fg'!F:F)</f>
        <v>0</v>
      </c>
      <c r="K404" s="70">
        <f t="shared" si="40"/>
        <v>0</v>
      </c>
      <c r="L404" s="42">
        <f t="shared" si="41"/>
        <v>0</v>
      </c>
      <c r="N404" s="74" t="str">
        <f t="shared" si="43"/>
        <v>แดง</v>
      </c>
      <c r="O404" s="75">
        <f>SUMIFS(ord!$F:$F, ord!$C:$C,'check dali wipday'!A404, ord!$G:$G, "&gt;="&amp;DATE(2025,1,1), ord!$G:$G, "&lt;="&amp;$P$2)</f>
        <v>0</v>
      </c>
      <c r="P404" s="76">
        <f t="shared" si="42"/>
        <v>0</v>
      </c>
      <c r="Q404" s="77" t="str">
        <f>IF(_xlfn.MINIFS('ord check'!C:C,'ord check'!$A:$A,'check dali wipday'!A404,'ord check'!J:J,"&lt;0")=0,"",_xlfn.MINIFS('ord check'!C:C,'ord check'!A:A,'check dali wipday'!A404,'ord check'!J:J,"&lt;0"))</f>
        <v/>
      </c>
    </row>
    <row r="405" spans="1:17" ht="14.45" customHeight="1">
      <c r="A405" s="68" t="s">
        <v>126</v>
      </c>
      <c r="B405" s="68" t="s">
        <v>5</v>
      </c>
      <c r="C405" s="68" t="s">
        <v>740</v>
      </c>
      <c r="D405" s="43">
        <f>SUMIF(fo!C:C,A405,fo!U:U)</f>
        <v>0</v>
      </c>
      <c r="E405" s="42">
        <f>SUMIF(fo!C:C,A405,fo!T:T)</f>
        <v>0</v>
      </c>
      <c r="F405" s="43">
        <f>SUMIF(fo!C:C,A405,fo!Z:Z)</f>
        <v>0</v>
      </c>
      <c r="G405" s="44">
        <f t="shared" si="38"/>
        <v>0</v>
      </c>
      <c r="H405" s="43">
        <f t="shared" si="39"/>
        <v>0</v>
      </c>
      <c r="I405" s="43">
        <f>SUMIF('dali wip-fg'!A:A,A405,'dali wip-fg'!F:F)</f>
        <v>0</v>
      </c>
      <c r="J405" s="69">
        <f>SUMIF('dali wip-fg'!A:A,C405,'dali wip-fg'!F:F)</f>
        <v>0</v>
      </c>
      <c r="K405" s="70">
        <f t="shared" si="40"/>
        <v>0</v>
      </c>
      <c r="L405" s="42" t="e">
        <f t="shared" si="41"/>
        <v>#DIV/0!</v>
      </c>
      <c r="N405" s="74" t="e">
        <f t="shared" si="43"/>
        <v>#DIV/0!</v>
      </c>
      <c r="O405" s="75">
        <f>SUMIFS(ord!$F:$F, ord!$C:$C,'check dali wipday'!A405, ord!$G:$G, "&gt;="&amp;DATE(2025,1,1), ord!$G:$G, "&lt;="&amp;$P$2)</f>
        <v>0</v>
      </c>
      <c r="P405" s="76">
        <f t="shared" si="42"/>
        <v>0</v>
      </c>
      <c r="Q405" s="77" t="str">
        <f>IF(_xlfn.MINIFS('ord check'!C:C,'ord check'!$A:$A,'check dali wipday'!A405,'ord check'!J:J,"&lt;0")=0,"",_xlfn.MINIFS('ord check'!C:C,'ord check'!A:A,'check dali wipday'!A405,'ord check'!J:J,"&lt;0"))</f>
        <v/>
      </c>
    </row>
    <row r="406" spans="1:17" ht="14.45" customHeight="1">
      <c r="A406" s="68" t="s">
        <v>741</v>
      </c>
      <c r="B406" s="68" t="s">
        <v>3</v>
      </c>
      <c r="C406" s="68" t="s">
        <v>742</v>
      </c>
      <c r="D406" s="43">
        <f>SUMIF(fo!C:C,A406,fo!U:U)</f>
        <v>0</v>
      </c>
      <c r="E406" s="42">
        <f>SUMIF(fo!C:C,A406,fo!T:T)</f>
        <v>0</v>
      </c>
      <c r="F406" s="43">
        <f>SUMIF(fo!C:C,A406,fo!Z:Z)</f>
        <v>0</v>
      </c>
      <c r="G406" s="44">
        <f t="shared" si="38"/>
        <v>0</v>
      </c>
      <c r="H406" s="43">
        <f t="shared" si="39"/>
        <v>0</v>
      </c>
      <c r="I406" s="43">
        <f>SUMIF('dali wip-fg'!A:A,A406,'dali wip-fg'!F:F)</f>
        <v>0</v>
      </c>
      <c r="J406" s="69">
        <f>SUMIF('dali wip-fg'!A:A,C406,'dali wip-fg'!F:F)</f>
        <v>0</v>
      </c>
      <c r="K406" s="70">
        <f t="shared" si="40"/>
        <v>0</v>
      </c>
      <c r="L406" s="42" t="e">
        <f t="shared" si="41"/>
        <v>#DIV/0!</v>
      </c>
      <c r="M406" s="49"/>
      <c r="N406" s="74" t="e">
        <f t="shared" si="43"/>
        <v>#DIV/0!</v>
      </c>
      <c r="O406" s="75">
        <f>SUMIFS(ord!$F:$F, ord!$C:$C,'check dali wipday'!A406, ord!$G:$G, "&gt;="&amp;DATE(2025,1,1), ord!$G:$G, "&lt;="&amp;$P$2)</f>
        <v>0</v>
      </c>
      <c r="P406" s="76">
        <f t="shared" si="42"/>
        <v>0</v>
      </c>
      <c r="Q406" s="77" t="str">
        <f>IF(_xlfn.MINIFS('ord check'!C:C,'ord check'!$A:$A,'check dali wipday'!A406,'ord check'!J:J,"&lt;0")=0,"",_xlfn.MINIFS('ord check'!C:C,'ord check'!A:A,'check dali wipday'!A406,'ord check'!J:J,"&lt;0"))</f>
        <v/>
      </c>
    </row>
    <row r="407" spans="1:17" ht="14.45" customHeight="1">
      <c r="A407" s="68" t="s">
        <v>743</v>
      </c>
      <c r="B407" s="68" t="s">
        <v>5</v>
      </c>
      <c r="C407" s="68" t="s">
        <v>744</v>
      </c>
      <c r="D407" s="43">
        <f>SUMIF(fo!C:C,A407,fo!U:U)</f>
        <v>0</v>
      </c>
      <c r="E407" s="42">
        <f>SUMIF(fo!C:C,A407,fo!T:T)</f>
        <v>0</v>
      </c>
      <c r="F407" s="43">
        <f>SUMIF(fo!C:C,A407,fo!Z:Z)</f>
        <v>0</v>
      </c>
      <c r="G407" s="44">
        <f t="shared" si="38"/>
        <v>0</v>
      </c>
      <c r="H407" s="43">
        <f t="shared" si="39"/>
        <v>0</v>
      </c>
      <c r="I407" s="43">
        <f>SUMIF('dali wip-fg'!A:A,A407,'dali wip-fg'!F:F)</f>
        <v>0</v>
      </c>
      <c r="J407" s="69">
        <f>SUMIF('dali wip-fg'!A:A,C407,'dali wip-fg'!F:F)</f>
        <v>0</v>
      </c>
      <c r="K407" s="70">
        <f t="shared" si="40"/>
        <v>0</v>
      </c>
      <c r="L407" s="42" t="e">
        <f t="shared" si="41"/>
        <v>#DIV/0!</v>
      </c>
      <c r="N407" s="74" t="e">
        <f t="shared" si="43"/>
        <v>#DIV/0!</v>
      </c>
      <c r="O407" s="75">
        <f>SUMIFS(ord!$F:$F, ord!$C:$C,'check dali wipday'!A407, ord!$G:$G, "&gt;="&amp;DATE(2025,1,1), ord!$G:$G, "&lt;="&amp;$P$2)</f>
        <v>0</v>
      </c>
      <c r="P407" s="76">
        <f t="shared" si="42"/>
        <v>0</v>
      </c>
      <c r="Q407" s="77" t="str">
        <f>IF(_xlfn.MINIFS('ord check'!C:C,'ord check'!$A:$A,'check dali wipday'!A407,'ord check'!J:J,"&lt;0")=0,"",_xlfn.MINIFS('ord check'!C:C,'ord check'!A:A,'check dali wipday'!A407,'ord check'!J:J,"&lt;0"))</f>
        <v/>
      </c>
    </row>
    <row r="408" spans="1:17" ht="14.45" customHeight="1">
      <c r="A408" s="68" t="s">
        <v>743</v>
      </c>
      <c r="B408" s="68" t="s">
        <v>5</v>
      </c>
      <c r="C408" s="68" t="s">
        <v>2064</v>
      </c>
      <c r="D408" s="43">
        <f>SUMIF(fo!C:C,A408,fo!U:U)</f>
        <v>0</v>
      </c>
      <c r="E408" s="42">
        <f>SUMIF(fo!C:C,A408,fo!T:T)</f>
        <v>0</v>
      </c>
      <c r="F408" s="43">
        <f>SUMIF(fo!C:C,A408,fo!Z:Z)</f>
        <v>0</v>
      </c>
      <c r="G408" s="44">
        <f t="shared" si="38"/>
        <v>0</v>
      </c>
      <c r="H408" s="43">
        <f t="shared" si="39"/>
        <v>0</v>
      </c>
      <c r="I408" s="43">
        <f>SUMIF('dali wip-fg'!A:A,A408,'dali wip-fg'!F:F)</f>
        <v>0</v>
      </c>
      <c r="J408" s="69">
        <f>SUMIF('dali wip-fg'!A:A,C408,'dali wip-fg'!F:F)</f>
        <v>0</v>
      </c>
      <c r="K408" s="70">
        <f t="shared" si="40"/>
        <v>0</v>
      </c>
      <c r="L408" s="42" t="e">
        <f t="shared" si="41"/>
        <v>#DIV/0!</v>
      </c>
      <c r="N408" s="74" t="e">
        <f t="shared" si="43"/>
        <v>#DIV/0!</v>
      </c>
      <c r="O408" s="75">
        <f>SUMIFS(ord!$F:$F, ord!$C:$C,'check dali wipday'!A408, ord!$G:$G, "&gt;="&amp;DATE(2025,1,1), ord!$G:$G, "&lt;="&amp;$P$2)</f>
        <v>0</v>
      </c>
      <c r="P408" s="76">
        <f t="shared" si="42"/>
        <v>0</v>
      </c>
      <c r="Q408" s="77" t="str">
        <f>IF(_xlfn.MINIFS('ord check'!C:C,'ord check'!$A:$A,'check dali wipday'!A408,'ord check'!J:J,"&lt;0")=0,"",_xlfn.MINIFS('ord check'!C:C,'ord check'!A:A,'check dali wipday'!A408,'ord check'!J:J,"&lt;0"))</f>
        <v/>
      </c>
    </row>
    <row r="409" spans="1:17" ht="14.45" customHeight="1">
      <c r="A409" s="68" t="s">
        <v>745</v>
      </c>
      <c r="B409" s="68" t="s">
        <v>3</v>
      </c>
      <c r="C409" s="68" t="s">
        <v>746</v>
      </c>
      <c r="D409" s="43">
        <f>SUMIF(fo!C:C,A409,fo!U:U)</f>
        <v>0</v>
      </c>
      <c r="E409" s="42">
        <f>SUMIF(fo!C:C,A409,fo!T:T)</f>
        <v>0</v>
      </c>
      <c r="F409" s="43">
        <f>SUMIF(fo!C:C,A409,fo!Z:Z)</f>
        <v>0</v>
      </c>
      <c r="G409" s="44">
        <f t="shared" si="38"/>
        <v>0</v>
      </c>
      <c r="H409" s="43">
        <f t="shared" si="39"/>
        <v>0</v>
      </c>
      <c r="I409" s="43">
        <f>SUMIF('dali wip-fg'!A:A,A409,'dali wip-fg'!F:F)</f>
        <v>0</v>
      </c>
      <c r="J409" s="69">
        <f>SUMIF('dali wip-fg'!A:A,C409,'dali wip-fg'!F:F)</f>
        <v>0</v>
      </c>
      <c r="K409" s="70">
        <f t="shared" si="40"/>
        <v>0</v>
      </c>
      <c r="L409" s="42" t="e">
        <f t="shared" si="41"/>
        <v>#DIV/0!</v>
      </c>
      <c r="N409" s="74" t="e">
        <f t="shared" si="43"/>
        <v>#DIV/0!</v>
      </c>
      <c r="O409" s="75">
        <f>SUMIFS(ord!$F:$F, ord!$C:$C,'check dali wipday'!A409, ord!$G:$G, "&gt;="&amp;DATE(2025,1,1), ord!$G:$G, "&lt;="&amp;$P$2)</f>
        <v>0</v>
      </c>
      <c r="P409" s="76">
        <f t="shared" si="42"/>
        <v>0</v>
      </c>
      <c r="Q409" s="77" t="str">
        <f>IF(_xlfn.MINIFS('ord check'!C:C,'ord check'!$A:$A,'check dali wipday'!A409,'ord check'!J:J,"&lt;0")=0,"",_xlfn.MINIFS('ord check'!C:C,'ord check'!A:A,'check dali wipday'!A409,'ord check'!J:J,"&lt;0"))</f>
        <v/>
      </c>
    </row>
    <row r="410" spans="1:17" ht="14.45" customHeight="1">
      <c r="A410" s="68" t="s">
        <v>747</v>
      </c>
      <c r="B410" s="68" t="s">
        <v>24</v>
      </c>
      <c r="C410" s="68" t="s">
        <v>748</v>
      </c>
      <c r="D410" s="43">
        <f>SUMIF(fo!C:C,A410,fo!U:U)</f>
        <v>0</v>
      </c>
      <c r="E410" s="42">
        <f>SUMIF(fo!C:C,A410,fo!T:T)</f>
        <v>0</v>
      </c>
      <c r="F410" s="43">
        <f>SUMIF(fo!C:C,A410,fo!Z:Z)</f>
        <v>0</v>
      </c>
      <c r="G410" s="44">
        <f t="shared" si="38"/>
        <v>0</v>
      </c>
      <c r="H410" s="43">
        <f t="shared" si="39"/>
        <v>0</v>
      </c>
      <c r="I410" s="43">
        <f>SUMIF('dali wip-fg'!A:A,A410,'dali wip-fg'!F:F)</f>
        <v>0</v>
      </c>
      <c r="J410" s="69">
        <f>SUMIF('dali wip-fg'!A:A,C410,'dali wip-fg'!F:F)</f>
        <v>0</v>
      </c>
      <c r="K410" s="70">
        <f t="shared" si="40"/>
        <v>0</v>
      </c>
      <c r="L410" s="42" t="e">
        <f t="shared" si="41"/>
        <v>#DIV/0!</v>
      </c>
      <c r="N410" s="74" t="e">
        <f t="shared" si="43"/>
        <v>#DIV/0!</v>
      </c>
      <c r="O410" s="75">
        <f>SUMIFS(ord!$F:$F, ord!$C:$C,'check dali wipday'!A410, ord!$G:$G, "&gt;="&amp;DATE(2025,1,1), ord!$G:$G, "&lt;="&amp;$P$2)</f>
        <v>0</v>
      </c>
      <c r="P410" s="76">
        <f t="shared" si="42"/>
        <v>0</v>
      </c>
      <c r="Q410" s="77" t="str">
        <f>IF(_xlfn.MINIFS('ord check'!C:C,'ord check'!$A:$A,'check dali wipday'!A410,'ord check'!J:J,"&lt;0")=0,"",_xlfn.MINIFS('ord check'!C:C,'ord check'!A:A,'check dali wipday'!A410,'ord check'!J:J,"&lt;0"))</f>
        <v/>
      </c>
    </row>
    <row r="411" spans="1:17" ht="14.45" customHeight="1">
      <c r="A411" s="68" t="s">
        <v>749</v>
      </c>
      <c r="B411" s="68" t="s">
        <v>24</v>
      </c>
      <c r="C411" s="68" t="s">
        <v>750</v>
      </c>
      <c r="D411" s="43">
        <f>SUMIF(fo!C:C,A411,fo!U:U)</f>
        <v>0</v>
      </c>
      <c r="E411" s="42">
        <f>SUMIF(fo!C:C,A411,fo!T:T)</f>
        <v>0</v>
      </c>
      <c r="F411" s="43">
        <f>SUMIF(fo!C:C,A411,fo!Z:Z)</f>
        <v>0</v>
      </c>
      <c r="G411" s="44">
        <f t="shared" si="38"/>
        <v>0</v>
      </c>
      <c r="H411" s="43">
        <f t="shared" si="39"/>
        <v>0</v>
      </c>
      <c r="I411" s="43">
        <f>SUMIF('dali wip-fg'!A:A,A411,'dali wip-fg'!F:F)</f>
        <v>0</v>
      </c>
      <c r="J411" s="69">
        <f>SUMIF('dali wip-fg'!A:A,C411,'dali wip-fg'!F:F)</f>
        <v>0</v>
      </c>
      <c r="K411" s="70">
        <f t="shared" si="40"/>
        <v>0</v>
      </c>
      <c r="L411" s="42" t="e">
        <f t="shared" si="41"/>
        <v>#DIV/0!</v>
      </c>
      <c r="M411" s="99" t="s">
        <v>2475</v>
      </c>
      <c r="N411" s="74" t="e">
        <f t="shared" si="43"/>
        <v>#DIV/0!</v>
      </c>
      <c r="O411" s="75">
        <f>SUMIFS(ord!$F:$F, ord!$C:$C,'check dali wipday'!A411, ord!$G:$G, "&gt;="&amp;DATE(2025,1,1), ord!$G:$G, "&lt;="&amp;$P$2)</f>
        <v>0</v>
      </c>
      <c r="P411" s="76">
        <f t="shared" si="42"/>
        <v>0</v>
      </c>
      <c r="Q411" s="77" t="str">
        <f>IF(_xlfn.MINIFS('ord check'!C:C,'ord check'!$A:$A,'check dali wipday'!A411,'ord check'!J:J,"&lt;0")=0,"",_xlfn.MINIFS('ord check'!C:C,'ord check'!A:A,'check dali wipday'!A411,'ord check'!J:J,"&lt;0"))</f>
        <v/>
      </c>
    </row>
    <row r="412" spans="1:17" ht="14.45" customHeight="1">
      <c r="A412" s="68" t="s">
        <v>1617</v>
      </c>
      <c r="B412" s="68" t="s">
        <v>24</v>
      </c>
      <c r="C412" s="68" t="s">
        <v>750</v>
      </c>
      <c r="D412" s="43">
        <f>SUMIF(fo!C:C,A412,fo!U:U)</f>
        <v>0</v>
      </c>
      <c r="E412" s="42">
        <f>SUMIF(fo!C:C,A412,fo!T:T)</f>
        <v>0</v>
      </c>
      <c r="F412" s="43">
        <f>SUMIF(fo!C:C,A412,fo!Z:Z)</f>
        <v>0</v>
      </c>
      <c r="G412" s="44">
        <f t="shared" si="38"/>
        <v>0</v>
      </c>
      <c r="H412" s="43">
        <f t="shared" si="39"/>
        <v>0</v>
      </c>
      <c r="I412" s="43">
        <f>SUMIF('dali wip-fg'!A:A,A412,'dali wip-fg'!F:F)</f>
        <v>0</v>
      </c>
      <c r="J412" s="69">
        <f>SUMIF('dali wip-fg'!A:A,C412,'dali wip-fg'!F:F)</f>
        <v>0</v>
      </c>
      <c r="K412" s="70">
        <f t="shared" si="40"/>
        <v>0</v>
      </c>
      <c r="L412" s="42" t="e">
        <f t="shared" si="41"/>
        <v>#DIV/0!</v>
      </c>
      <c r="M412" s="99" t="s">
        <v>2475</v>
      </c>
      <c r="N412" s="74" t="e">
        <f t="shared" si="43"/>
        <v>#DIV/0!</v>
      </c>
      <c r="O412" s="75">
        <f>SUMIFS(ord!$F:$F, ord!$C:$C,'check dali wipday'!A412, ord!$G:$G, "&gt;="&amp;DATE(2025,1,1), ord!$G:$G, "&lt;="&amp;$P$2)</f>
        <v>0</v>
      </c>
      <c r="P412" s="76">
        <f t="shared" si="42"/>
        <v>0</v>
      </c>
      <c r="Q412" s="77" t="str">
        <f>IF(_xlfn.MINIFS('ord check'!C:C,'ord check'!$A:$A,'check dali wipday'!A412,'ord check'!J:J,"&lt;0")=0,"",_xlfn.MINIFS('ord check'!C:C,'ord check'!A:A,'check dali wipday'!A412,'ord check'!J:J,"&lt;0"))</f>
        <v/>
      </c>
    </row>
    <row r="413" spans="1:17" ht="14.45" customHeight="1">
      <c r="A413" s="68" t="s">
        <v>1618</v>
      </c>
      <c r="B413" s="68" t="s">
        <v>24</v>
      </c>
      <c r="C413" s="68" t="s">
        <v>750</v>
      </c>
      <c r="D413" s="43">
        <f>SUMIF(fo!C:C,A413,fo!U:U)</f>
        <v>0</v>
      </c>
      <c r="E413" s="42">
        <f>SUMIF(fo!C:C,A413,fo!T:T)</f>
        <v>0</v>
      </c>
      <c r="F413" s="43">
        <f>SUMIF(fo!C:C,A413,fo!Z:Z)</f>
        <v>0</v>
      </c>
      <c r="G413" s="44">
        <f t="shared" si="38"/>
        <v>0</v>
      </c>
      <c r="H413" s="43">
        <f t="shared" si="39"/>
        <v>0</v>
      </c>
      <c r="I413" s="43">
        <f>SUMIF('dali wip-fg'!A:A,A413,'dali wip-fg'!F:F)</f>
        <v>0</v>
      </c>
      <c r="J413" s="69">
        <f>SUMIF('dali wip-fg'!A:A,C413,'dali wip-fg'!F:F)</f>
        <v>0</v>
      </c>
      <c r="K413" s="70">
        <f t="shared" si="40"/>
        <v>0</v>
      </c>
      <c r="L413" s="42" t="e">
        <f t="shared" si="41"/>
        <v>#DIV/0!</v>
      </c>
      <c r="N413" s="74" t="e">
        <f t="shared" si="43"/>
        <v>#DIV/0!</v>
      </c>
      <c r="O413" s="75">
        <f>SUMIFS(ord!$F:$F, ord!$C:$C,'check dali wipday'!A413, ord!$G:$G, "&gt;="&amp;DATE(2025,1,1), ord!$G:$G, "&lt;="&amp;$P$2)</f>
        <v>0</v>
      </c>
      <c r="P413" s="76">
        <f t="shared" si="42"/>
        <v>0</v>
      </c>
      <c r="Q413" s="77" t="str">
        <f>IF(_xlfn.MINIFS('ord check'!C:C,'ord check'!$A:$A,'check dali wipday'!A413,'ord check'!J:J,"&lt;0")=0,"",_xlfn.MINIFS('ord check'!C:C,'ord check'!A:A,'check dali wipday'!A413,'ord check'!J:J,"&lt;0"))</f>
        <v/>
      </c>
    </row>
    <row r="414" spans="1:17" ht="14.45" customHeight="1">
      <c r="A414" s="68" t="s">
        <v>1619</v>
      </c>
      <c r="B414" s="68" t="s">
        <v>24</v>
      </c>
      <c r="C414" s="68" t="s">
        <v>750</v>
      </c>
      <c r="D414" s="43">
        <f>SUMIF(fo!C:C,A414,fo!U:U)</f>
        <v>0</v>
      </c>
      <c r="E414" s="42">
        <f>SUMIF(fo!C:C,A414,fo!T:T)</f>
        <v>0</v>
      </c>
      <c r="F414" s="43">
        <f>SUMIF(fo!C:C,A414,fo!Z:Z)</f>
        <v>0</v>
      </c>
      <c r="G414" s="44">
        <f t="shared" si="38"/>
        <v>0</v>
      </c>
      <c r="H414" s="43">
        <f t="shared" si="39"/>
        <v>0</v>
      </c>
      <c r="I414" s="43">
        <f>SUMIF('dali wip-fg'!A:A,A414,'dali wip-fg'!F:F)</f>
        <v>0</v>
      </c>
      <c r="J414" s="69">
        <f>SUMIF('dali wip-fg'!A:A,C414,'dali wip-fg'!F:F)</f>
        <v>0</v>
      </c>
      <c r="K414" s="70">
        <f t="shared" si="40"/>
        <v>0</v>
      </c>
      <c r="L414" s="42" t="e">
        <f t="shared" si="41"/>
        <v>#DIV/0!</v>
      </c>
      <c r="N414" s="74" t="e">
        <f t="shared" si="43"/>
        <v>#DIV/0!</v>
      </c>
      <c r="O414" s="75">
        <f>SUMIFS(ord!$F:$F, ord!$C:$C,'check dali wipday'!A414, ord!$G:$G, "&gt;="&amp;DATE(2025,1,1), ord!$G:$G, "&lt;="&amp;$P$2)</f>
        <v>0</v>
      </c>
      <c r="P414" s="76">
        <f t="shared" si="42"/>
        <v>0</v>
      </c>
      <c r="Q414" s="77" t="str">
        <f>IF(_xlfn.MINIFS('ord check'!C:C,'ord check'!$A:$A,'check dali wipday'!A414,'ord check'!J:J,"&lt;0")=0,"",_xlfn.MINIFS('ord check'!C:C,'ord check'!A:A,'check dali wipday'!A414,'ord check'!J:J,"&lt;0"))</f>
        <v/>
      </c>
    </row>
    <row r="415" spans="1:17" ht="14.45" customHeight="1">
      <c r="A415" s="68" t="s">
        <v>285</v>
      </c>
      <c r="B415" s="68" t="s">
        <v>3</v>
      </c>
      <c r="C415" s="68" t="s">
        <v>751</v>
      </c>
      <c r="D415" s="43">
        <f>SUMIF(fo!C:C,A415,fo!U:U)</f>
        <v>0</v>
      </c>
      <c r="E415" s="42">
        <f>SUMIF(fo!C:C,A415,fo!T:T)</f>
        <v>0</v>
      </c>
      <c r="F415" s="43">
        <f>SUMIF(fo!C:C,A415,fo!Z:Z)</f>
        <v>18</v>
      </c>
      <c r="G415" s="44">
        <f t="shared" si="38"/>
        <v>18</v>
      </c>
      <c r="H415" s="43">
        <f t="shared" si="39"/>
        <v>0.9</v>
      </c>
      <c r="I415" s="43">
        <f>SUMIF('dali wip-fg'!A:A,A415,'dali wip-fg'!F:F)</f>
        <v>0</v>
      </c>
      <c r="J415" s="69">
        <f>SUMIF('dali wip-fg'!A:A,C415,'dali wip-fg'!F:F)</f>
        <v>911</v>
      </c>
      <c r="K415" s="70">
        <f t="shared" si="40"/>
        <v>911</v>
      </c>
      <c r="L415" s="42">
        <f t="shared" si="41"/>
        <v>1012.2222222222222</v>
      </c>
      <c r="M415" s="92" t="s">
        <v>1516</v>
      </c>
      <c r="N415" s="74" t="str">
        <f t="shared" ref="N415:N424" si="44">IF(L415&lt;29,"แดง",IF(AND(L415&gt;=25,L415&lt;=20),"เหลือง","อื่นๆ"))</f>
        <v>อื่นๆ</v>
      </c>
      <c r="O415" s="75">
        <f>SUMIFS(ord!$F:$F, ord!$C:$C,'check dali wipday'!A415, ord!$G:$G, "&gt;="&amp;DATE(2025,1,1), ord!$G:$G, "&lt;="&amp;$P$2)</f>
        <v>0</v>
      </c>
      <c r="P415" s="76">
        <f t="shared" si="42"/>
        <v>911</v>
      </c>
      <c r="Q415" s="77" t="str">
        <f>IF(_xlfn.MINIFS('ord check'!C:C,'ord check'!$A:$A,'check dali wipday'!A415,'ord check'!J:J,"&lt;0")=0,"",_xlfn.MINIFS('ord check'!C:C,'ord check'!A:A,'check dali wipday'!A415,'ord check'!J:J,"&lt;0"))</f>
        <v/>
      </c>
    </row>
    <row r="416" spans="1:17" ht="14.45" customHeight="1">
      <c r="A416" s="68" t="s">
        <v>286</v>
      </c>
      <c r="B416" s="68" t="s">
        <v>3</v>
      </c>
      <c r="C416" s="68" t="s">
        <v>752</v>
      </c>
      <c r="D416" s="43">
        <f>SUMIF(fo!C:C,A416,fo!U:U)</f>
        <v>0</v>
      </c>
      <c r="E416" s="42">
        <f>SUMIF(fo!C:C,A416,fo!T:T)</f>
        <v>0</v>
      </c>
      <c r="F416" s="43">
        <f>SUMIF(fo!C:C,A416,fo!Z:Z)</f>
        <v>0</v>
      </c>
      <c r="G416" s="44">
        <f t="shared" si="38"/>
        <v>0</v>
      </c>
      <c r="H416" s="43">
        <f t="shared" si="39"/>
        <v>0</v>
      </c>
      <c r="I416" s="43">
        <f>SUMIF('dali wip-fg'!A:A,A416,'dali wip-fg'!F:F)</f>
        <v>0</v>
      </c>
      <c r="J416" s="69">
        <f>SUMIF('dali wip-fg'!A:A,C416,'dali wip-fg'!F:F)</f>
        <v>1255</v>
      </c>
      <c r="K416" s="70">
        <f t="shared" si="40"/>
        <v>1255</v>
      </c>
      <c r="L416" s="42" t="e">
        <f t="shared" si="41"/>
        <v>#DIV/0!</v>
      </c>
      <c r="M416" s="92" t="s">
        <v>1516</v>
      </c>
      <c r="N416" s="74" t="e">
        <f t="shared" si="44"/>
        <v>#DIV/0!</v>
      </c>
      <c r="O416" s="75">
        <f>SUMIFS(ord!$F:$F, ord!$C:$C,'check dali wipday'!A416, ord!$G:$G, "&gt;="&amp;DATE(2025,1,1), ord!$G:$G, "&lt;="&amp;$P$2)</f>
        <v>0</v>
      </c>
      <c r="P416" s="76">
        <f t="shared" si="42"/>
        <v>1255</v>
      </c>
      <c r="Q416" s="77" t="str">
        <f>IF(_xlfn.MINIFS('ord check'!C:C,'ord check'!$A:$A,'check dali wipday'!A416,'ord check'!J:J,"&lt;0")=0,"",_xlfn.MINIFS('ord check'!C:C,'ord check'!A:A,'check dali wipday'!A416,'ord check'!J:J,"&lt;0"))</f>
        <v/>
      </c>
    </row>
    <row r="417" spans="1:17" ht="14.45" customHeight="1">
      <c r="A417" s="68" t="s">
        <v>287</v>
      </c>
      <c r="B417" s="68" t="s">
        <v>3</v>
      </c>
      <c r="C417" s="68" t="s">
        <v>753</v>
      </c>
      <c r="D417" s="43">
        <f>SUMIF(fo!C:C,A417,fo!U:U)</f>
        <v>200</v>
      </c>
      <c r="E417" s="42">
        <f>SUMIF(fo!C:C,A417,fo!T:T)</f>
        <v>400</v>
      </c>
      <c r="F417" s="43">
        <f>SUMIF(fo!C:C,A417,fo!Z:Z)</f>
        <v>120</v>
      </c>
      <c r="G417" s="44">
        <f t="shared" si="38"/>
        <v>520</v>
      </c>
      <c r="H417" s="43">
        <f t="shared" si="39"/>
        <v>26</v>
      </c>
      <c r="I417" s="43">
        <f>SUMIF('dali wip-fg'!A:A,A417,'dali wip-fg'!F:F)</f>
        <v>0</v>
      </c>
      <c r="J417" s="69">
        <f>SUMIF('dali wip-fg'!A:A,C417,'dali wip-fg'!F:F)</f>
        <v>1001</v>
      </c>
      <c r="K417" s="70">
        <f t="shared" si="40"/>
        <v>1001</v>
      </c>
      <c r="L417" s="42">
        <f t="shared" si="41"/>
        <v>38.5</v>
      </c>
      <c r="M417" s="92" t="s">
        <v>1516</v>
      </c>
      <c r="N417" s="74" t="str">
        <f t="shared" si="44"/>
        <v>อื่นๆ</v>
      </c>
      <c r="O417" s="75">
        <f>SUMIFS(ord!$F:$F, ord!$C:$C,'check dali wipday'!A417, ord!$G:$G, "&gt;="&amp;DATE(2025,1,1), ord!$G:$G, "&lt;="&amp;$P$2)</f>
        <v>200</v>
      </c>
      <c r="P417" s="76">
        <f t="shared" si="42"/>
        <v>801</v>
      </c>
      <c r="Q417" s="77" t="str">
        <f>IF(_xlfn.MINIFS('ord check'!C:C,'ord check'!$A:$A,'check dali wipday'!A417,'ord check'!J:J,"&lt;0")=0,"",_xlfn.MINIFS('ord check'!C:C,'ord check'!A:A,'check dali wipday'!A417,'ord check'!J:J,"&lt;0"))</f>
        <v/>
      </c>
    </row>
    <row r="418" spans="1:17" ht="14.45" customHeight="1">
      <c r="A418" s="68" t="s">
        <v>288</v>
      </c>
      <c r="B418" s="68" t="s">
        <v>5</v>
      </c>
      <c r="C418" s="68" t="s">
        <v>2414</v>
      </c>
      <c r="D418" s="43">
        <f>SUMIF(fo!C:C,A418,fo!U:U)</f>
        <v>0</v>
      </c>
      <c r="E418" s="42">
        <f>SUMIF(fo!C:C,A418,fo!T:T)</f>
        <v>0</v>
      </c>
      <c r="F418" s="43">
        <f>SUMIF(fo!C:C,A418,fo!Z:Z)</f>
        <v>0</v>
      </c>
      <c r="G418" s="44">
        <f t="shared" si="38"/>
        <v>0</v>
      </c>
      <c r="H418" s="43">
        <f t="shared" si="39"/>
        <v>0</v>
      </c>
      <c r="I418" s="43">
        <f>SUMIF('dali wip-fg'!A:A,A418,'dali wip-fg'!F:F)</f>
        <v>0</v>
      </c>
      <c r="J418" s="69">
        <f>SUMIF('dali wip-fg'!A:A,C418,'dali wip-fg'!F:F)</f>
        <v>1200</v>
      </c>
      <c r="K418" s="70">
        <f t="shared" si="40"/>
        <v>1200</v>
      </c>
      <c r="L418" s="42" t="e">
        <f t="shared" si="41"/>
        <v>#DIV/0!</v>
      </c>
      <c r="M418" s="92" t="s">
        <v>1516</v>
      </c>
      <c r="N418" s="74" t="e">
        <f t="shared" si="44"/>
        <v>#DIV/0!</v>
      </c>
      <c r="O418" s="75">
        <f>SUMIFS(ord!$F:$F, ord!$C:$C,'check dali wipday'!A418, ord!$G:$G, "&gt;="&amp;DATE(2025,1,1), ord!$G:$G, "&lt;="&amp;$P$2)</f>
        <v>0</v>
      </c>
      <c r="P418" s="76">
        <f t="shared" si="42"/>
        <v>1200</v>
      </c>
      <c r="Q418" s="77" t="str">
        <f>IF(_xlfn.MINIFS('ord check'!C:C,'ord check'!$A:$A,'check dali wipday'!A418,'ord check'!J:J,"&lt;0")=0,"",_xlfn.MINIFS('ord check'!C:C,'ord check'!A:A,'check dali wipday'!A418,'ord check'!J:J,"&lt;0"))</f>
        <v/>
      </c>
    </row>
    <row r="419" spans="1:17" ht="14.45" customHeight="1">
      <c r="A419" s="68" t="s">
        <v>1620</v>
      </c>
      <c r="B419" s="68" t="s">
        <v>5</v>
      </c>
      <c r="C419" s="68" t="s">
        <v>2565</v>
      </c>
      <c r="D419" s="43">
        <v>0</v>
      </c>
      <c r="E419" s="42">
        <v>0</v>
      </c>
      <c r="F419" s="43">
        <v>0</v>
      </c>
      <c r="G419" s="44">
        <v>0</v>
      </c>
      <c r="H419" s="43">
        <v>0</v>
      </c>
      <c r="I419" s="43">
        <v>0</v>
      </c>
      <c r="J419" s="69">
        <v>0</v>
      </c>
      <c r="K419" s="70">
        <v>0</v>
      </c>
      <c r="L419" s="42" t="e">
        <v>#DIV/0!</v>
      </c>
      <c r="M419" s="92" t="s">
        <v>1516</v>
      </c>
      <c r="N419" s="74" t="e">
        <f t="shared" si="44"/>
        <v>#DIV/0!</v>
      </c>
      <c r="O419" s="75">
        <f>SUMIFS(ord!$F:$F, ord!$C:$C,'check dali wipday'!A419, ord!$G:$G, "&gt;="&amp;DATE(2025,1,1), ord!$G:$G, "&lt;="&amp;$P$2)</f>
        <v>0</v>
      </c>
      <c r="P419" s="76">
        <f t="shared" si="42"/>
        <v>0</v>
      </c>
      <c r="Q419" s="77" t="str">
        <f>IF(_xlfn.MINIFS('ord check'!C:C,'ord check'!$A:$A,'check dali wipday'!A419,'ord check'!J:J,"&lt;0")=0,"",_xlfn.MINIFS('ord check'!C:C,'ord check'!A:A,'check dali wipday'!A419,'ord check'!J:J,"&lt;0"))</f>
        <v/>
      </c>
    </row>
    <row r="420" spans="1:17" ht="14.45" customHeight="1">
      <c r="A420" s="68" t="s">
        <v>383</v>
      </c>
      <c r="B420" s="68" t="s">
        <v>3</v>
      </c>
      <c r="C420" s="68" t="s">
        <v>2461</v>
      </c>
      <c r="D420" s="43">
        <f>SUMIF(fo!C:C,A420,fo!U:U)</f>
        <v>0</v>
      </c>
      <c r="E420" s="42">
        <f>SUMIF(fo!C:C,A420,fo!T:T)</f>
        <v>0</v>
      </c>
      <c r="F420" s="43">
        <f>SUMIF(fo!C:C,A420,fo!Z:Z)</f>
        <v>0</v>
      </c>
      <c r="G420" s="44">
        <f t="shared" ref="G420:G483" si="45">SUM(E420:F420)</f>
        <v>0</v>
      </c>
      <c r="H420" s="43">
        <f t="shared" ref="H420:H483" si="46">G420/$L$3</f>
        <v>0</v>
      </c>
      <c r="I420" s="43">
        <f>SUMIF('dali wip-fg'!A:A,A420,'dali wip-fg'!F:F)</f>
        <v>0</v>
      </c>
      <c r="J420" s="69">
        <f>SUMIF('dali wip-fg'!A:A,C420,'dali wip-fg'!F:F)</f>
        <v>325</v>
      </c>
      <c r="K420" s="70">
        <f t="shared" ref="K420:K483" si="47">+I420+J420</f>
        <v>325</v>
      </c>
      <c r="L420" s="42" t="e">
        <f t="shared" ref="L420:L483" si="48">+K420/H420</f>
        <v>#DIV/0!</v>
      </c>
      <c r="M420" s="92" t="s">
        <v>1516</v>
      </c>
      <c r="N420" s="74" t="e">
        <f t="shared" si="44"/>
        <v>#DIV/0!</v>
      </c>
      <c r="O420" s="75">
        <f>SUMIFS(ord!$F:$F, ord!$C:$C,'check dali wipday'!A420, ord!$G:$G, "&gt;="&amp;DATE(2025,1,1), ord!$G:$G, "&lt;="&amp;$P$2)</f>
        <v>0</v>
      </c>
      <c r="P420" s="76">
        <f t="shared" si="42"/>
        <v>325</v>
      </c>
      <c r="Q420" s="77" t="str">
        <f>IF(_xlfn.MINIFS('ord check'!C:C,'ord check'!$A:$A,'check dali wipday'!A420,'ord check'!J:J,"&lt;0")=0,"",_xlfn.MINIFS('ord check'!C:C,'ord check'!A:A,'check dali wipday'!A420,'ord check'!J:J,"&lt;0"))</f>
        <v/>
      </c>
    </row>
    <row r="421" spans="1:17" ht="14.45" customHeight="1">
      <c r="A421" s="68" t="s">
        <v>289</v>
      </c>
      <c r="B421" s="68" t="s">
        <v>3</v>
      </c>
      <c r="C421" s="68" t="s">
        <v>754</v>
      </c>
      <c r="D421" s="43">
        <f>SUMIF(fo!C:C,A421,fo!U:U)</f>
        <v>0</v>
      </c>
      <c r="E421" s="42">
        <f>SUMIF(fo!C:C,A421,fo!T:T)</f>
        <v>0</v>
      </c>
      <c r="F421" s="43">
        <f>SUMIF(fo!C:C,A421,fo!Z:Z)</f>
        <v>300</v>
      </c>
      <c r="G421" s="44">
        <f t="shared" si="45"/>
        <v>300</v>
      </c>
      <c r="H421" s="43">
        <f t="shared" si="46"/>
        <v>15</v>
      </c>
      <c r="I421" s="43">
        <f>SUMIF('dali wip-fg'!A:A,A421,'dali wip-fg'!F:F)</f>
        <v>0</v>
      </c>
      <c r="J421" s="69">
        <f>SUMIF('dali wip-fg'!A:A,C421,'dali wip-fg'!F:F)</f>
        <v>1094</v>
      </c>
      <c r="K421" s="70">
        <f t="shared" si="47"/>
        <v>1094</v>
      </c>
      <c r="L421" s="42">
        <f t="shared" si="48"/>
        <v>72.933333333333337</v>
      </c>
      <c r="M421" s="92" t="s">
        <v>1516</v>
      </c>
      <c r="N421" s="74" t="str">
        <f t="shared" si="44"/>
        <v>อื่นๆ</v>
      </c>
      <c r="O421" s="75">
        <f>SUMIFS(ord!$F:$F, ord!$C:$C,'check dali wipday'!A421, ord!$G:$G, "&gt;="&amp;DATE(2025,1,1), ord!$G:$G, "&lt;="&amp;$P$2)</f>
        <v>0</v>
      </c>
      <c r="P421" s="76">
        <f t="shared" si="42"/>
        <v>1094</v>
      </c>
      <c r="Q421" s="77" t="str">
        <f>IF(_xlfn.MINIFS('ord check'!C:C,'ord check'!$A:$A,'check dali wipday'!A421,'ord check'!J:J,"&lt;0")=0,"",_xlfn.MINIFS('ord check'!C:C,'ord check'!A:A,'check dali wipday'!A421,'ord check'!J:J,"&lt;0"))</f>
        <v/>
      </c>
    </row>
    <row r="422" spans="1:17" ht="14.45" customHeight="1">
      <c r="A422" s="88" t="s">
        <v>290</v>
      </c>
      <c r="B422" s="68" t="s">
        <v>3</v>
      </c>
      <c r="C422" s="68" t="s">
        <v>755</v>
      </c>
      <c r="D422" s="43">
        <f>SUMIF(fo!C:C,A422,fo!U:U)</f>
        <v>500</v>
      </c>
      <c r="E422" s="42">
        <f>SUMIF(fo!C:C,A422,fo!T:T)</f>
        <v>500</v>
      </c>
      <c r="F422" s="43">
        <f>SUMIF(fo!C:C,A422,fo!Z:Z)</f>
        <v>150</v>
      </c>
      <c r="G422" s="44">
        <f t="shared" si="45"/>
        <v>650</v>
      </c>
      <c r="H422" s="43">
        <f t="shared" si="46"/>
        <v>32.5</v>
      </c>
      <c r="I422" s="43">
        <f>SUMIF('dali wip-fg'!A:A,A422,'dali wip-fg'!F:F)</f>
        <v>0</v>
      </c>
      <c r="J422" s="69">
        <f>SUMIF('dali wip-fg'!A:A,C422,'dali wip-fg'!F:F)</f>
        <v>1443</v>
      </c>
      <c r="K422" s="70">
        <f t="shared" si="47"/>
        <v>1443</v>
      </c>
      <c r="L422" s="42">
        <f t="shared" si="48"/>
        <v>44.4</v>
      </c>
      <c r="M422" s="92" t="s">
        <v>1516</v>
      </c>
      <c r="N422" s="74" t="str">
        <f t="shared" si="44"/>
        <v>อื่นๆ</v>
      </c>
      <c r="O422" s="75">
        <f>SUMIFS(ord!$F:$F, ord!$C:$C,'check dali wipday'!A422, ord!$G:$G, "&gt;="&amp;DATE(2025,1,1), ord!$G:$G, "&lt;="&amp;$P$2)</f>
        <v>500</v>
      </c>
      <c r="P422" s="76">
        <f t="shared" si="42"/>
        <v>943</v>
      </c>
      <c r="Q422" s="77" t="str">
        <f>IF(_xlfn.MINIFS('ord check'!C:C,'ord check'!$A:$A,'check dali wipday'!A422,'ord check'!J:J,"&lt;0")=0,"",_xlfn.MINIFS('ord check'!C:C,'ord check'!A:A,'check dali wipday'!A422,'ord check'!J:J,"&lt;0"))</f>
        <v/>
      </c>
    </row>
    <row r="423" spans="1:17" ht="14.45" customHeight="1">
      <c r="A423" s="68" t="s">
        <v>291</v>
      </c>
      <c r="B423" s="68" t="s">
        <v>3</v>
      </c>
      <c r="C423" s="68" t="s">
        <v>756</v>
      </c>
      <c r="D423" s="43">
        <f>SUMIF(fo!C:C,A423,fo!U:U)</f>
        <v>0</v>
      </c>
      <c r="E423" s="42">
        <f>SUMIF(fo!C:C,A423,fo!T:T)</f>
        <v>0</v>
      </c>
      <c r="F423" s="43">
        <f>SUMIF(fo!C:C,A423,fo!Z:Z)</f>
        <v>150</v>
      </c>
      <c r="G423" s="44">
        <f t="shared" si="45"/>
        <v>150</v>
      </c>
      <c r="H423" s="43">
        <f t="shared" si="46"/>
        <v>7.5</v>
      </c>
      <c r="I423" s="43">
        <f>SUMIF('dali wip-fg'!A:A,A423,'dali wip-fg'!F:F)</f>
        <v>0</v>
      </c>
      <c r="J423" s="69">
        <f>SUMIF('dali wip-fg'!A:A,C423,'dali wip-fg'!F:F)</f>
        <v>311</v>
      </c>
      <c r="K423" s="70">
        <f t="shared" si="47"/>
        <v>311</v>
      </c>
      <c r="L423" s="42">
        <f t="shared" si="48"/>
        <v>41.466666666666669</v>
      </c>
      <c r="M423" s="92" t="s">
        <v>1516</v>
      </c>
      <c r="N423" s="74" t="str">
        <f t="shared" si="44"/>
        <v>อื่นๆ</v>
      </c>
      <c r="O423" s="75">
        <f>SUMIFS(ord!$F:$F, ord!$C:$C,'check dali wipday'!A423, ord!$G:$G, "&gt;="&amp;DATE(2025,1,1), ord!$G:$G, "&lt;="&amp;$P$2)</f>
        <v>0</v>
      </c>
      <c r="P423" s="76">
        <f t="shared" si="42"/>
        <v>311</v>
      </c>
      <c r="Q423" s="77" t="str">
        <f>IF(_xlfn.MINIFS('ord check'!C:C,'ord check'!$A:$A,'check dali wipday'!A423,'ord check'!J:J,"&lt;0")=0,"",_xlfn.MINIFS('ord check'!C:C,'ord check'!A:A,'check dali wipday'!A423,'ord check'!J:J,"&lt;0"))</f>
        <v/>
      </c>
    </row>
    <row r="424" spans="1:17" ht="14.45" customHeight="1">
      <c r="A424" s="68" t="s">
        <v>292</v>
      </c>
      <c r="B424" s="68" t="s">
        <v>3</v>
      </c>
      <c r="C424" s="68" t="s">
        <v>757</v>
      </c>
      <c r="D424" s="43">
        <f>SUMIF(fo!C:C,A424,fo!U:U)</f>
        <v>500</v>
      </c>
      <c r="E424" s="42">
        <f>SUMIF(fo!C:C,A424,fo!T:T)</f>
        <v>500</v>
      </c>
      <c r="F424" s="43">
        <f>SUMIF(fo!C:C,A424,fo!Z:Z)</f>
        <v>150</v>
      </c>
      <c r="G424" s="44">
        <f t="shared" si="45"/>
        <v>650</v>
      </c>
      <c r="H424" s="43">
        <f t="shared" si="46"/>
        <v>32.5</v>
      </c>
      <c r="I424" s="43">
        <f>SUMIF('dali wip-fg'!A:A,A424,'dali wip-fg'!F:F)</f>
        <v>0</v>
      </c>
      <c r="J424" s="69">
        <f>SUMIF('dali wip-fg'!A:A,C424,'dali wip-fg'!F:F)</f>
        <v>1201</v>
      </c>
      <c r="K424" s="70">
        <f t="shared" si="47"/>
        <v>1201</v>
      </c>
      <c r="L424" s="42">
        <f t="shared" si="48"/>
        <v>36.95384615384615</v>
      </c>
      <c r="M424" s="92" t="s">
        <v>1516</v>
      </c>
      <c r="N424" s="74" t="str">
        <f t="shared" si="44"/>
        <v>อื่นๆ</v>
      </c>
      <c r="O424" s="75">
        <f>SUMIFS(ord!$F:$F, ord!$C:$C,'check dali wipday'!A424, ord!$G:$G, "&gt;="&amp;DATE(2025,1,1), ord!$G:$G, "&lt;="&amp;$P$2)</f>
        <v>500</v>
      </c>
      <c r="P424" s="76">
        <f t="shared" si="42"/>
        <v>701</v>
      </c>
      <c r="Q424" s="77" t="str">
        <f>IF(_xlfn.MINIFS('ord check'!C:C,'ord check'!$A:$A,'check dali wipday'!A424,'ord check'!J:J,"&lt;0")=0,"",_xlfn.MINIFS('ord check'!C:C,'ord check'!A:A,'check dali wipday'!A424,'ord check'!J:J,"&lt;0"))</f>
        <v/>
      </c>
    </row>
    <row r="425" spans="1:17" ht="14.45" customHeight="1">
      <c r="A425" s="68" t="s">
        <v>1621</v>
      </c>
      <c r="B425" s="68" t="s">
        <v>5</v>
      </c>
      <c r="C425" s="68" t="s">
        <v>2397</v>
      </c>
      <c r="D425" s="43">
        <f>SUMIF(fo!C:C,A425,fo!U:U)</f>
        <v>0</v>
      </c>
      <c r="E425" s="42">
        <f>SUMIF(fo!C:C,A425,fo!T:T)</f>
        <v>0</v>
      </c>
      <c r="F425" s="43">
        <f>SUMIF(fo!C:C,A425,fo!Z:Z)</f>
        <v>0</v>
      </c>
      <c r="G425" s="44">
        <f t="shared" si="45"/>
        <v>0</v>
      </c>
      <c r="H425" s="43">
        <f t="shared" si="46"/>
        <v>0</v>
      </c>
      <c r="I425" s="43">
        <f>SUMIF('dali wip-fg'!A:A,A425,'dali wip-fg'!F:F)</f>
        <v>0</v>
      </c>
      <c r="J425" s="69">
        <f>SUMIF('dali wip-fg'!A:A,C425,'dali wip-fg'!F:F)</f>
        <v>0</v>
      </c>
      <c r="K425" s="70">
        <f t="shared" si="47"/>
        <v>0</v>
      </c>
      <c r="L425" s="42" t="e">
        <f t="shared" si="48"/>
        <v>#DIV/0!</v>
      </c>
      <c r="N425" s="74" t="e">
        <f t="shared" ref="N425:N448" si="49">IF(L425&lt;6,"แดง",IF(AND(L425&gt;=7,L425&lt;=10),"เหลือง","อื่นๆ"))</f>
        <v>#DIV/0!</v>
      </c>
      <c r="O425" s="75">
        <f>SUMIFS(ord!$F:$F, ord!$C:$C,'check dali wipday'!A425, ord!$G:$G, "&gt;="&amp;DATE(2025,1,1), ord!$G:$G, "&lt;="&amp;$P$2)</f>
        <v>0</v>
      </c>
      <c r="P425" s="76">
        <f t="shared" si="42"/>
        <v>0</v>
      </c>
      <c r="Q425" s="77" t="str">
        <f>IF(_xlfn.MINIFS('ord check'!C:C,'ord check'!$A:$A,'check dali wipday'!A425,'ord check'!J:J,"&lt;0")=0,"",_xlfn.MINIFS('ord check'!C:C,'ord check'!A:A,'check dali wipday'!A425,'ord check'!J:J,"&lt;0"))</f>
        <v/>
      </c>
    </row>
    <row r="426" spans="1:17" ht="14.45" customHeight="1">
      <c r="A426" s="68" t="s">
        <v>758</v>
      </c>
      <c r="B426" s="68" t="s">
        <v>32</v>
      </c>
      <c r="C426" s="68" t="s">
        <v>759</v>
      </c>
      <c r="D426" s="43">
        <f>SUMIF(fo!C:C,A426,fo!U:U)</f>
        <v>0</v>
      </c>
      <c r="E426" s="42">
        <f>SUMIF(fo!C:C,A426,fo!T:T)</f>
        <v>0</v>
      </c>
      <c r="F426" s="43">
        <f>SUMIF(fo!C:C,A426,fo!Z:Z)</f>
        <v>0</v>
      </c>
      <c r="G426" s="44">
        <f t="shared" si="45"/>
        <v>0</v>
      </c>
      <c r="H426" s="43">
        <f t="shared" si="46"/>
        <v>0</v>
      </c>
      <c r="I426" s="43">
        <f>SUMIF('dali wip-fg'!A:A,A426,'dali wip-fg'!F:F)</f>
        <v>0</v>
      </c>
      <c r="J426" s="69">
        <f>SUMIF('dali wip-fg'!A:A,C426,'dali wip-fg'!F:F)</f>
        <v>0</v>
      </c>
      <c r="K426" s="70">
        <f t="shared" si="47"/>
        <v>0</v>
      </c>
      <c r="L426" s="42" t="e">
        <f t="shared" si="48"/>
        <v>#DIV/0!</v>
      </c>
      <c r="N426" s="74" t="e">
        <f t="shared" si="49"/>
        <v>#DIV/0!</v>
      </c>
      <c r="O426" s="75">
        <f>SUMIFS(ord!$F:$F, ord!$C:$C,'check dali wipday'!A426, ord!$G:$G, "&gt;="&amp;DATE(2025,1,1), ord!$G:$G, "&lt;="&amp;$P$2)</f>
        <v>0</v>
      </c>
      <c r="P426" s="76">
        <f t="shared" si="42"/>
        <v>0</v>
      </c>
      <c r="Q426" s="77" t="str">
        <f>IF(_xlfn.MINIFS('ord check'!C:C,'ord check'!$A:$A,'check dali wipday'!A426,'ord check'!J:J,"&lt;0")=0,"",_xlfn.MINIFS('ord check'!C:C,'ord check'!A:A,'check dali wipday'!A426,'ord check'!J:J,"&lt;0"))</f>
        <v/>
      </c>
    </row>
    <row r="427" spans="1:17" ht="14.45" customHeight="1">
      <c r="A427" s="68" t="s">
        <v>1926</v>
      </c>
      <c r="B427" s="68" t="s">
        <v>5</v>
      </c>
      <c r="C427" s="68" t="s">
        <v>2393</v>
      </c>
      <c r="D427" s="43">
        <f>SUMIF(fo!C:C,A427,fo!U:U)</f>
        <v>0</v>
      </c>
      <c r="E427" s="42">
        <f>SUMIF(fo!C:C,A427,fo!T:T)</f>
        <v>0</v>
      </c>
      <c r="F427" s="43">
        <f>SUMIF(fo!C:C,A427,fo!Z:Z)</f>
        <v>0</v>
      </c>
      <c r="G427" s="44">
        <f t="shared" si="45"/>
        <v>0</v>
      </c>
      <c r="H427" s="43">
        <f t="shared" si="46"/>
        <v>0</v>
      </c>
      <c r="I427" s="43">
        <f>SUMIF('dali wip-fg'!A:A,A427,'dali wip-fg'!F:F)</f>
        <v>0</v>
      </c>
      <c r="J427" s="69">
        <f>SUMIF('dali wip-fg'!A:A,C427,'dali wip-fg'!F:F)</f>
        <v>0</v>
      </c>
      <c r="K427" s="70">
        <f t="shared" si="47"/>
        <v>0</v>
      </c>
      <c r="L427" s="42" t="e">
        <f t="shared" si="48"/>
        <v>#DIV/0!</v>
      </c>
      <c r="N427" s="74" t="e">
        <f t="shared" si="49"/>
        <v>#DIV/0!</v>
      </c>
      <c r="O427" s="75">
        <f>SUMIFS(ord!$F:$F, ord!$C:$C,'check dali wipday'!A427, ord!$G:$G, "&gt;="&amp;DATE(2025,1,1), ord!$G:$G, "&lt;="&amp;$P$2)</f>
        <v>0</v>
      </c>
      <c r="P427" s="76">
        <f t="shared" si="42"/>
        <v>0</v>
      </c>
      <c r="Q427" s="77" t="str">
        <f>IF(_xlfn.MINIFS('ord check'!C:C,'ord check'!$A:$A,'check dali wipday'!A427,'ord check'!J:J,"&lt;0")=0,"",_xlfn.MINIFS('ord check'!C:C,'ord check'!A:A,'check dali wipday'!A427,'ord check'!J:J,"&lt;0"))</f>
        <v/>
      </c>
    </row>
    <row r="428" spans="1:17" ht="14.45" customHeight="1">
      <c r="A428" s="68" t="s">
        <v>760</v>
      </c>
      <c r="B428" s="68" t="s">
        <v>5</v>
      </c>
      <c r="C428" s="68" t="s">
        <v>761</v>
      </c>
      <c r="D428" s="43">
        <f>SUMIF(fo!C:C,A428,fo!U:U)</f>
        <v>0</v>
      </c>
      <c r="E428" s="42">
        <f>SUMIF(fo!C:C,A428,fo!T:T)</f>
        <v>0</v>
      </c>
      <c r="F428" s="43">
        <f>SUMIF(fo!C:C,A428,fo!Z:Z)</f>
        <v>0</v>
      </c>
      <c r="G428" s="44">
        <f t="shared" si="45"/>
        <v>0</v>
      </c>
      <c r="H428" s="43">
        <f t="shared" si="46"/>
        <v>0</v>
      </c>
      <c r="I428" s="43">
        <f>SUMIF('dali wip-fg'!A:A,A428,'dali wip-fg'!F:F)</f>
        <v>0</v>
      </c>
      <c r="J428" s="69">
        <f>SUMIF('dali wip-fg'!A:A,C428,'dali wip-fg'!F:F)</f>
        <v>0</v>
      </c>
      <c r="K428" s="70">
        <f t="shared" si="47"/>
        <v>0</v>
      </c>
      <c r="L428" s="42" t="e">
        <f t="shared" si="48"/>
        <v>#DIV/0!</v>
      </c>
      <c r="N428" s="74" t="e">
        <f t="shared" si="49"/>
        <v>#DIV/0!</v>
      </c>
      <c r="O428" s="75">
        <f>SUMIFS(ord!$F:$F, ord!$C:$C,'check dali wipday'!A428, ord!$G:$G, "&gt;="&amp;DATE(2025,1,1), ord!$G:$G, "&lt;="&amp;$P$2)</f>
        <v>0</v>
      </c>
      <c r="P428" s="76">
        <f t="shared" si="42"/>
        <v>0</v>
      </c>
      <c r="Q428" s="77" t="str">
        <f>IF(_xlfn.MINIFS('ord check'!C:C,'ord check'!$A:$A,'check dali wipday'!A428,'ord check'!J:J,"&lt;0")=0,"",_xlfn.MINIFS('ord check'!C:C,'ord check'!A:A,'check dali wipday'!A428,'ord check'!J:J,"&lt;0"))</f>
        <v/>
      </c>
    </row>
    <row r="429" spans="1:17" ht="14.45" customHeight="1">
      <c r="A429" s="68" t="s">
        <v>262</v>
      </c>
      <c r="B429" s="68" t="s">
        <v>5</v>
      </c>
      <c r="C429" s="68" t="s">
        <v>2401</v>
      </c>
      <c r="D429" s="43">
        <f>SUMIF(fo!C:C,A429,fo!U:U)</f>
        <v>0</v>
      </c>
      <c r="E429" s="42">
        <f>SUMIF(fo!C:C,A429,fo!T:T)</f>
        <v>0</v>
      </c>
      <c r="F429" s="43">
        <f>SUMIF(fo!C:C,A429,fo!Z:Z)</f>
        <v>0</v>
      </c>
      <c r="G429" s="44">
        <f t="shared" si="45"/>
        <v>0</v>
      </c>
      <c r="H429" s="43">
        <f t="shared" si="46"/>
        <v>0</v>
      </c>
      <c r="I429" s="43">
        <f>SUMIF('dali wip-fg'!A:A,A429,'dali wip-fg'!F:F)</f>
        <v>0</v>
      </c>
      <c r="J429" s="69">
        <f>SUMIF('dali wip-fg'!A:A,C429,'dali wip-fg'!F:F)</f>
        <v>0</v>
      </c>
      <c r="K429" s="70">
        <f t="shared" si="47"/>
        <v>0</v>
      </c>
      <c r="L429" s="42" t="e">
        <f t="shared" si="48"/>
        <v>#DIV/0!</v>
      </c>
      <c r="N429" s="74" t="e">
        <f t="shared" si="49"/>
        <v>#DIV/0!</v>
      </c>
      <c r="O429" s="75">
        <f>SUMIFS(ord!$F:$F, ord!$C:$C,'check dali wipday'!A429, ord!$G:$G, "&gt;="&amp;DATE(2025,1,1), ord!$G:$G, "&lt;="&amp;$P$2)</f>
        <v>0</v>
      </c>
      <c r="P429" s="76">
        <f t="shared" si="42"/>
        <v>0</v>
      </c>
      <c r="Q429" s="77" t="str">
        <f>IF(_xlfn.MINIFS('ord check'!C:C,'ord check'!$A:$A,'check dali wipday'!A429,'ord check'!J:J,"&lt;0")=0,"",_xlfn.MINIFS('ord check'!C:C,'ord check'!A:A,'check dali wipday'!A429,'ord check'!J:J,"&lt;0"))</f>
        <v/>
      </c>
    </row>
    <row r="430" spans="1:17" ht="14.45" customHeight="1">
      <c r="A430" s="68" t="s">
        <v>67</v>
      </c>
      <c r="B430" s="68" t="s">
        <v>24</v>
      </c>
      <c r="C430" s="68" t="s">
        <v>762</v>
      </c>
      <c r="D430" s="43">
        <f>SUMIF(fo!C:C,A430,fo!U:U)</f>
        <v>2292</v>
      </c>
      <c r="E430" s="42">
        <f>SUMIF(fo!C:C,A430,fo!T:T)</f>
        <v>2515</v>
      </c>
      <c r="F430" s="43">
        <f>SUMIF(fo!C:C,A430,fo!Z:Z)</f>
        <v>18</v>
      </c>
      <c r="G430" s="44">
        <f t="shared" si="45"/>
        <v>2533</v>
      </c>
      <c r="H430" s="43">
        <f t="shared" si="46"/>
        <v>126.65</v>
      </c>
      <c r="I430" s="43">
        <f>SUMIF('dali wip-fg'!A:A,A430,'dali wip-fg'!F:F)</f>
        <v>0</v>
      </c>
      <c r="J430" s="69">
        <f>SUMIF('dali wip-fg'!A:A,C430,'dali wip-fg'!F:F)</f>
        <v>64</v>
      </c>
      <c r="K430" s="70">
        <f t="shared" si="47"/>
        <v>64</v>
      </c>
      <c r="L430" s="42">
        <f t="shared" si="48"/>
        <v>0.50532964863797869</v>
      </c>
      <c r="N430" s="74" t="str">
        <f t="shared" si="49"/>
        <v>แดง</v>
      </c>
      <c r="O430" s="75">
        <f>SUMIFS(ord!$F:$F, ord!$C:$C,'check dali wipday'!A430, ord!$G:$G, "&gt;="&amp;DATE(2025,1,1), ord!$G:$G, "&lt;="&amp;$P$2)</f>
        <v>1202</v>
      </c>
      <c r="P430" s="76">
        <f t="shared" si="42"/>
        <v>-1138</v>
      </c>
      <c r="Q430" s="77">
        <f>IF(_xlfn.MINIFS('ord check'!C:C,'ord check'!$A:$A,'check dali wipday'!A430,'ord check'!J:J,"&lt;0")=0,"",_xlfn.MINIFS('ord check'!C:C,'ord check'!A:A,'check dali wipday'!A430,'ord check'!J:J,"&lt;0"))</f>
        <v>46259</v>
      </c>
    </row>
    <row r="431" spans="1:17" ht="15" customHeight="1">
      <c r="A431" s="68" t="s">
        <v>763</v>
      </c>
      <c r="B431" s="68" t="s">
        <v>5</v>
      </c>
      <c r="C431" s="68" t="s">
        <v>764</v>
      </c>
      <c r="D431" s="43">
        <f>SUMIF(fo!C:C,A431,fo!U:U)</f>
        <v>0</v>
      </c>
      <c r="E431" s="42">
        <f>SUMIF(fo!C:C,A431,fo!T:T)</f>
        <v>0</v>
      </c>
      <c r="F431" s="43">
        <f>SUMIF(fo!C:C,A431,fo!Z:Z)</f>
        <v>0</v>
      </c>
      <c r="G431" s="44">
        <f t="shared" si="45"/>
        <v>0</v>
      </c>
      <c r="H431" s="43">
        <f t="shared" si="46"/>
        <v>0</v>
      </c>
      <c r="I431" s="43">
        <f>SUMIF('dali wip-fg'!A:A,A431,'dali wip-fg'!F:F)</f>
        <v>0</v>
      </c>
      <c r="J431" s="69">
        <f>SUMIF('dali wip-fg'!A:A,C431,'dali wip-fg'!F:F)</f>
        <v>0</v>
      </c>
      <c r="K431" s="70">
        <f t="shared" si="47"/>
        <v>0</v>
      </c>
      <c r="L431" s="42" t="e">
        <f t="shared" si="48"/>
        <v>#DIV/0!</v>
      </c>
      <c r="N431" s="74" t="e">
        <f t="shared" si="49"/>
        <v>#DIV/0!</v>
      </c>
      <c r="O431" s="75">
        <f>SUMIFS(ord!$F:$F, ord!$C:$C,'check dali wipday'!A431, ord!$G:$G, "&gt;="&amp;DATE(2025,1,1), ord!$G:$G, "&lt;="&amp;$P$2)</f>
        <v>0</v>
      </c>
      <c r="P431" s="76">
        <f t="shared" si="42"/>
        <v>0</v>
      </c>
      <c r="Q431" s="77" t="str">
        <f>IF(_xlfn.MINIFS('ord check'!C:C,'ord check'!$A:$A,'check dali wipday'!A431,'ord check'!J:J,"&lt;0")=0,"",_xlfn.MINIFS('ord check'!C:C,'ord check'!A:A,'check dali wipday'!A431,'ord check'!J:J,"&lt;0"))</f>
        <v/>
      </c>
    </row>
    <row r="432" spans="1:17" ht="15" customHeight="1">
      <c r="A432" s="88" t="s">
        <v>1622</v>
      </c>
      <c r="B432" s="68" t="s">
        <v>5</v>
      </c>
      <c r="C432" s="68" t="s">
        <v>2066</v>
      </c>
      <c r="D432" s="43">
        <f>SUMIF(fo!C:C,A432,fo!U:U)</f>
        <v>0</v>
      </c>
      <c r="E432" s="42">
        <f>SUMIF(fo!C:C,A432,fo!T:T)</f>
        <v>0</v>
      </c>
      <c r="F432" s="43">
        <f>SUMIF(fo!C:C,A432,fo!Z:Z)</f>
        <v>0</v>
      </c>
      <c r="G432" s="44">
        <f t="shared" si="45"/>
        <v>0</v>
      </c>
      <c r="H432" s="43">
        <f t="shared" si="46"/>
        <v>0</v>
      </c>
      <c r="I432" s="43">
        <f>SUMIF('dali wip-fg'!A:A,A432,'dali wip-fg'!F:F)</f>
        <v>0</v>
      </c>
      <c r="J432" s="69">
        <f>SUMIF('dali wip-fg'!A:A,C432,'dali wip-fg'!F:F)</f>
        <v>0</v>
      </c>
      <c r="K432" s="70">
        <f t="shared" si="47"/>
        <v>0</v>
      </c>
      <c r="L432" s="42" t="e">
        <f t="shared" si="48"/>
        <v>#DIV/0!</v>
      </c>
      <c r="N432" s="74" t="e">
        <f t="shared" si="49"/>
        <v>#DIV/0!</v>
      </c>
      <c r="O432" s="75">
        <f>SUMIFS(ord!$F:$F, ord!$C:$C,'check dali wipday'!A432, ord!$G:$G, "&gt;="&amp;DATE(2025,1,1), ord!$G:$G, "&lt;="&amp;$P$2)</f>
        <v>0</v>
      </c>
      <c r="P432" s="76">
        <f t="shared" si="42"/>
        <v>0</v>
      </c>
      <c r="Q432" s="77" t="str">
        <f>IF(_xlfn.MINIFS('ord check'!C:C,'ord check'!$A:$A,'check dali wipday'!A432,'ord check'!J:J,"&lt;0")=0,"",_xlfn.MINIFS('ord check'!C:C,'ord check'!A:A,'check dali wipday'!A432,'ord check'!J:J,"&lt;0"))</f>
        <v/>
      </c>
    </row>
    <row r="433" spans="1:17" ht="14.45" customHeight="1">
      <c r="A433" s="68" t="s">
        <v>1623</v>
      </c>
      <c r="B433" s="68" t="s">
        <v>5</v>
      </c>
      <c r="C433" s="68" t="s">
        <v>2067</v>
      </c>
      <c r="D433" s="43">
        <f>SUMIF(fo!C:C,A433,fo!U:U)</f>
        <v>0</v>
      </c>
      <c r="E433" s="42">
        <f>SUMIF(fo!C:C,A433,fo!T:T)</f>
        <v>0</v>
      </c>
      <c r="F433" s="43">
        <f>SUMIF(fo!C:C,A433,fo!Z:Z)</f>
        <v>0</v>
      </c>
      <c r="G433" s="44">
        <f t="shared" si="45"/>
        <v>0</v>
      </c>
      <c r="H433" s="43">
        <f t="shared" si="46"/>
        <v>0</v>
      </c>
      <c r="I433" s="43">
        <f>SUMIF('dali wip-fg'!A:A,A433,'dali wip-fg'!F:F)</f>
        <v>0</v>
      </c>
      <c r="J433" s="69">
        <f>SUMIF('dali wip-fg'!A:A,C433,'dali wip-fg'!F:F)</f>
        <v>0</v>
      </c>
      <c r="K433" s="70">
        <f t="shared" si="47"/>
        <v>0</v>
      </c>
      <c r="L433" s="42" t="e">
        <f t="shared" si="48"/>
        <v>#DIV/0!</v>
      </c>
      <c r="N433" s="74" t="e">
        <f t="shared" si="49"/>
        <v>#DIV/0!</v>
      </c>
      <c r="O433" s="75">
        <f>SUMIFS(ord!$F:$F, ord!$C:$C,'check dali wipday'!A433, ord!$G:$G, "&gt;="&amp;DATE(2025,1,1), ord!$G:$G, "&lt;="&amp;$P$2)</f>
        <v>0</v>
      </c>
      <c r="P433" s="76">
        <f t="shared" si="42"/>
        <v>0</v>
      </c>
      <c r="Q433" s="77" t="str">
        <f>IF(_xlfn.MINIFS('ord check'!C:C,'ord check'!$A:$A,'check dali wipday'!A433,'ord check'!J:J,"&lt;0")=0,"",_xlfn.MINIFS('ord check'!C:C,'ord check'!A:A,'check dali wipday'!A433,'ord check'!J:J,"&lt;0"))</f>
        <v/>
      </c>
    </row>
    <row r="434" spans="1:17" ht="14.45" customHeight="1">
      <c r="A434" s="68" t="s">
        <v>765</v>
      </c>
      <c r="B434" s="68" t="s">
        <v>5</v>
      </c>
      <c r="C434" s="68" t="s">
        <v>766</v>
      </c>
      <c r="D434" s="43">
        <f>SUMIF(fo!C:C,A434,fo!U:U)</f>
        <v>0</v>
      </c>
      <c r="E434" s="42">
        <f>SUMIF(fo!C:C,A434,fo!T:T)</f>
        <v>0</v>
      </c>
      <c r="F434" s="43">
        <f>SUMIF(fo!C:C,A434,fo!Z:Z)</f>
        <v>0</v>
      </c>
      <c r="G434" s="44">
        <f t="shared" si="45"/>
        <v>0</v>
      </c>
      <c r="H434" s="43">
        <f t="shared" si="46"/>
        <v>0</v>
      </c>
      <c r="I434" s="43">
        <f>SUMIF('dali wip-fg'!A:A,A434,'dali wip-fg'!F:F)</f>
        <v>0</v>
      </c>
      <c r="J434" s="69">
        <f>SUMIF('dali wip-fg'!A:A,C434,'dali wip-fg'!F:F)</f>
        <v>0</v>
      </c>
      <c r="K434" s="70">
        <f t="shared" si="47"/>
        <v>0</v>
      </c>
      <c r="L434" s="42" t="e">
        <f t="shared" si="48"/>
        <v>#DIV/0!</v>
      </c>
      <c r="N434" s="74" t="e">
        <f t="shared" si="49"/>
        <v>#DIV/0!</v>
      </c>
      <c r="O434" s="75">
        <f>SUMIFS(ord!$F:$F, ord!$C:$C,'check dali wipday'!A434, ord!$G:$G, "&gt;="&amp;DATE(2025,1,1), ord!$G:$G, "&lt;="&amp;$P$2)</f>
        <v>0</v>
      </c>
      <c r="P434" s="76">
        <f t="shared" si="42"/>
        <v>0</v>
      </c>
      <c r="Q434" s="77" t="str">
        <f>IF(_xlfn.MINIFS('ord check'!C:C,'ord check'!$A:$A,'check dali wipday'!A434,'ord check'!J:J,"&lt;0")=0,"",_xlfn.MINIFS('ord check'!C:C,'ord check'!A:A,'check dali wipday'!A434,'ord check'!J:J,"&lt;0"))</f>
        <v/>
      </c>
    </row>
    <row r="435" spans="1:17" ht="14.45" customHeight="1">
      <c r="A435" s="68" t="s">
        <v>1873</v>
      </c>
      <c r="B435" s="68" t="s">
        <v>5</v>
      </c>
      <c r="C435" s="68" t="s">
        <v>2068</v>
      </c>
      <c r="D435" s="43">
        <f>SUMIF(fo!C:C,A435,fo!U:U)</f>
        <v>0</v>
      </c>
      <c r="E435" s="42">
        <f>SUMIF(fo!C:C,A435,fo!T:T)</f>
        <v>0</v>
      </c>
      <c r="F435" s="43">
        <f>SUMIF(fo!C:C,A435,fo!Z:Z)</f>
        <v>0</v>
      </c>
      <c r="G435" s="44">
        <f t="shared" si="45"/>
        <v>0</v>
      </c>
      <c r="H435" s="43">
        <f t="shared" si="46"/>
        <v>0</v>
      </c>
      <c r="I435" s="43">
        <f>SUMIF('dali wip-fg'!A:A,A435,'dali wip-fg'!F:F)</f>
        <v>0</v>
      </c>
      <c r="J435" s="69">
        <f>SUMIF('dali wip-fg'!A:A,C435,'dali wip-fg'!F:F)</f>
        <v>0</v>
      </c>
      <c r="K435" s="70">
        <f t="shared" si="47"/>
        <v>0</v>
      </c>
      <c r="L435" s="42" t="e">
        <f t="shared" si="48"/>
        <v>#DIV/0!</v>
      </c>
      <c r="N435" s="74" t="e">
        <f t="shared" si="49"/>
        <v>#DIV/0!</v>
      </c>
      <c r="O435" s="75">
        <f>SUMIFS(ord!$F:$F, ord!$C:$C,'check dali wipday'!A435, ord!$G:$G, "&gt;="&amp;DATE(2025,1,1), ord!$G:$G, "&lt;="&amp;$P$2)</f>
        <v>0</v>
      </c>
      <c r="P435" s="76">
        <f t="shared" si="42"/>
        <v>0</v>
      </c>
      <c r="Q435" s="77" t="str">
        <f>IF(_xlfn.MINIFS('ord check'!C:C,'ord check'!$A:$A,'check dali wipday'!A435,'ord check'!J:J,"&lt;0")=0,"",_xlfn.MINIFS('ord check'!C:C,'ord check'!A:A,'check dali wipday'!A435,'ord check'!J:J,"&lt;0"))</f>
        <v/>
      </c>
    </row>
    <row r="436" spans="1:17" ht="14.45" customHeight="1">
      <c r="A436" s="68" t="s">
        <v>1874</v>
      </c>
      <c r="B436" s="68" t="s">
        <v>5</v>
      </c>
      <c r="C436" s="68" t="s">
        <v>2070</v>
      </c>
      <c r="D436" s="43">
        <f>SUMIF(fo!C:C,A436,fo!U:U)</f>
        <v>0</v>
      </c>
      <c r="E436" s="42">
        <f>SUMIF(fo!C:C,A436,fo!T:T)</f>
        <v>0</v>
      </c>
      <c r="F436" s="43">
        <f>SUMIF(fo!C:C,A436,fo!Z:Z)</f>
        <v>0</v>
      </c>
      <c r="G436" s="44">
        <f t="shared" si="45"/>
        <v>0</v>
      </c>
      <c r="H436" s="43">
        <f t="shared" si="46"/>
        <v>0</v>
      </c>
      <c r="I436" s="43">
        <f>SUMIF('dali wip-fg'!A:A,A436,'dali wip-fg'!F:F)</f>
        <v>0</v>
      </c>
      <c r="J436" s="69">
        <f>SUMIF('dali wip-fg'!A:A,C436,'dali wip-fg'!F:F)</f>
        <v>0</v>
      </c>
      <c r="K436" s="70">
        <f t="shared" si="47"/>
        <v>0</v>
      </c>
      <c r="L436" s="42" t="e">
        <f t="shared" si="48"/>
        <v>#DIV/0!</v>
      </c>
      <c r="N436" s="74" t="e">
        <f t="shared" si="49"/>
        <v>#DIV/0!</v>
      </c>
      <c r="O436" s="75">
        <f>SUMIFS(ord!$F:$F, ord!$C:$C,'check dali wipday'!A436, ord!$G:$G, "&gt;="&amp;DATE(2025,1,1), ord!$G:$G, "&lt;="&amp;$P$2)</f>
        <v>0</v>
      </c>
      <c r="P436" s="76">
        <f t="shared" si="42"/>
        <v>0</v>
      </c>
      <c r="Q436" s="77" t="str">
        <f>IF(_xlfn.MINIFS('ord check'!C:C,'ord check'!$A:$A,'check dali wipday'!A436,'ord check'!J:J,"&lt;0")=0,"",_xlfn.MINIFS('ord check'!C:C,'ord check'!A:A,'check dali wipday'!A436,'ord check'!J:J,"&lt;0"))</f>
        <v/>
      </c>
    </row>
    <row r="437" spans="1:17" ht="14.45" customHeight="1">
      <c r="A437" s="68" t="s">
        <v>338</v>
      </c>
      <c r="B437" s="68" t="s">
        <v>32</v>
      </c>
      <c r="C437" s="68" t="s">
        <v>767</v>
      </c>
      <c r="D437" s="43">
        <f>SUMIF(fo!C:C,A437,fo!U:U)</f>
        <v>0</v>
      </c>
      <c r="E437" s="42">
        <f>SUMIF(fo!C:C,A437,fo!T:T)</f>
        <v>0</v>
      </c>
      <c r="F437" s="43">
        <f>SUMIF(fo!C:C,A437,fo!Z:Z)</f>
        <v>0</v>
      </c>
      <c r="G437" s="44">
        <f t="shared" si="45"/>
        <v>0</v>
      </c>
      <c r="H437" s="43">
        <f t="shared" si="46"/>
        <v>0</v>
      </c>
      <c r="I437" s="43">
        <f>SUMIF('dali wip-fg'!A:A,A437,'dali wip-fg'!F:F)</f>
        <v>0</v>
      </c>
      <c r="J437" s="69">
        <f>SUMIF('dali wip-fg'!A:A,C437,'dali wip-fg'!F:F)</f>
        <v>0</v>
      </c>
      <c r="K437" s="70">
        <f t="shared" si="47"/>
        <v>0</v>
      </c>
      <c r="L437" s="42" t="e">
        <f t="shared" si="48"/>
        <v>#DIV/0!</v>
      </c>
      <c r="N437" s="74" t="e">
        <f t="shared" si="49"/>
        <v>#DIV/0!</v>
      </c>
      <c r="O437" s="75">
        <f>SUMIFS(ord!$F:$F, ord!$C:$C,'check dali wipday'!A437, ord!$G:$G, "&gt;="&amp;DATE(2025,1,1), ord!$G:$G, "&lt;="&amp;$P$2)</f>
        <v>0</v>
      </c>
      <c r="P437" s="76">
        <f t="shared" si="42"/>
        <v>0</v>
      </c>
      <c r="Q437" s="77" t="str">
        <f>IF(_xlfn.MINIFS('ord check'!C:C,'ord check'!$A:$A,'check dali wipday'!A437,'ord check'!J:J,"&lt;0")=0,"",_xlfn.MINIFS('ord check'!C:C,'ord check'!A:A,'check dali wipday'!A437,'ord check'!J:J,"&lt;0"))</f>
        <v/>
      </c>
    </row>
    <row r="438" spans="1:17" ht="14.45" customHeight="1">
      <c r="A438" s="68" t="s">
        <v>1624</v>
      </c>
      <c r="B438" s="68" t="s">
        <v>24</v>
      </c>
      <c r="C438" s="68" t="s">
        <v>2071</v>
      </c>
      <c r="D438" s="43">
        <f>SUMIF(fo!C:C,A438,fo!U:U)</f>
        <v>0</v>
      </c>
      <c r="E438" s="42">
        <f>SUMIF(fo!C:C,A438,fo!T:T)</f>
        <v>0</v>
      </c>
      <c r="F438" s="43">
        <f>SUMIF(fo!C:C,A438,fo!Z:Z)</f>
        <v>0</v>
      </c>
      <c r="G438" s="44">
        <f t="shared" si="45"/>
        <v>0</v>
      </c>
      <c r="H438" s="43">
        <f t="shared" si="46"/>
        <v>0</v>
      </c>
      <c r="I438" s="43">
        <f>SUMIF('dali wip-fg'!A:A,A438,'dali wip-fg'!F:F)</f>
        <v>0</v>
      </c>
      <c r="J438" s="69">
        <f>SUMIF('dali wip-fg'!A:A,C438,'dali wip-fg'!F:F)</f>
        <v>0</v>
      </c>
      <c r="K438" s="70">
        <f t="shared" si="47"/>
        <v>0</v>
      </c>
      <c r="L438" s="42" t="e">
        <f t="shared" si="48"/>
        <v>#DIV/0!</v>
      </c>
      <c r="N438" s="74" t="e">
        <f t="shared" si="49"/>
        <v>#DIV/0!</v>
      </c>
      <c r="O438" s="75">
        <f>SUMIFS(ord!$F:$F, ord!$C:$C,'check dali wipday'!A438, ord!$G:$G, "&gt;="&amp;DATE(2025,1,1), ord!$G:$G, "&lt;="&amp;$P$2)</f>
        <v>0</v>
      </c>
      <c r="P438" s="76">
        <f t="shared" si="42"/>
        <v>0</v>
      </c>
      <c r="Q438" s="77" t="str">
        <f>IF(_xlfn.MINIFS('ord check'!C:C,'ord check'!$A:$A,'check dali wipday'!A438,'ord check'!J:J,"&lt;0")=0,"",_xlfn.MINIFS('ord check'!C:C,'ord check'!A:A,'check dali wipday'!A438,'ord check'!J:J,"&lt;0"))</f>
        <v/>
      </c>
    </row>
    <row r="439" spans="1:17" ht="15" customHeight="1">
      <c r="A439" s="68" t="s">
        <v>1932</v>
      </c>
      <c r="B439" s="68" t="s">
        <v>5</v>
      </c>
      <c r="C439" s="68" t="s">
        <v>2407</v>
      </c>
      <c r="D439" s="43">
        <f>SUMIF(fo!C:C,A439,fo!U:U)</f>
        <v>0</v>
      </c>
      <c r="E439" s="42">
        <f>SUMIF(fo!C:C,A439,fo!T:T)</f>
        <v>0</v>
      </c>
      <c r="F439" s="43">
        <f>SUMIF(fo!C:C,A439,fo!Z:Z)</f>
        <v>0</v>
      </c>
      <c r="G439" s="44">
        <f t="shared" si="45"/>
        <v>0</v>
      </c>
      <c r="H439" s="43">
        <f t="shared" si="46"/>
        <v>0</v>
      </c>
      <c r="I439" s="43">
        <f>SUMIF('dali wip-fg'!A:A,A439,'dali wip-fg'!F:F)</f>
        <v>0</v>
      </c>
      <c r="J439" s="69">
        <f>SUMIF('dali wip-fg'!A:A,C439,'dali wip-fg'!F:F)</f>
        <v>0</v>
      </c>
      <c r="K439" s="70">
        <f t="shared" si="47"/>
        <v>0</v>
      </c>
      <c r="L439" s="42" t="e">
        <f t="shared" si="48"/>
        <v>#DIV/0!</v>
      </c>
      <c r="M439" s="49"/>
      <c r="N439" s="74" t="e">
        <f t="shared" si="49"/>
        <v>#DIV/0!</v>
      </c>
      <c r="O439" s="75">
        <f>SUMIFS(ord!$F:$F, ord!$C:$C,'check dali wipday'!A439, ord!$G:$G, "&gt;="&amp;DATE(2025,1,1), ord!$G:$G, "&lt;="&amp;$P$2)</f>
        <v>0</v>
      </c>
      <c r="P439" s="76">
        <f t="shared" si="42"/>
        <v>0</v>
      </c>
      <c r="Q439" s="77" t="str">
        <f>IF(_xlfn.MINIFS('ord check'!C:C,'ord check'!$A:$A,'check dali wipday'!A439,'ord check'!J:J,"&lt;0")=0,"",_xlfn.MINIFS('ord check'!C:C,'ord check'!A:A,'check dali wipday'!A439,'ord check'!J:J,"&lt;0"))</f>
        <v/>
      </c>
    </row>
    <row r="440" spans="1:17" ht="15" customHeight="1">
      <c r="A440" s="88" t="s">
        <v>279</v>
      </c>
      <c r="B440" s="68" t="s">
        <v>5</v>
      </c>
      <c r="C440" s="68" t="s">
        <v>768</v>
      </c>
      <c r="D440" s="43">
        <f>SUMIF(fo!C:C,A440,fo!U:U)</f>
        <v>359</v>
      </c>
      <c r="E440" s="42">
        <f>SUMIF(fo!C:C,A440,fo!T:T)</f>
        <v>1293</v>
      </c>
      <c r="F440" s="43">
        <f>SUMIF(fo!C:C,A440,fo!Z:Z)</f>
        <v>388</v>
      </c>
      <c r="G440" s="44">
        <f t="shared" si="45"/>
        <v>1681</v>
      </c>
      <c r="H440" s="43">
        <f t="shared" si="46"/>
        <v>84.05</v>
      </c>
      <c r="I440" s="43">
        <f>SUMIF('dali wip-fg'!A:A,A440,'dali wip-fg'!F:F)</f>
        <v>217</v>
      </c>
      <c r="J440" s="69">
        <f>SUMIF('dali wip-fg'!A:A,C440,'dali wip-fg'!F:F)</f>
        <v>757</v>
      </c>
      <c r="K440" s="70">
        <f t="shared" si="47"/>
        <v>974</v>
      </c>
      <c r="L440" s="42">
        <f t="shared" si="48"/>
        <v>11.58834027364664</v>
      </c>
      <c r="N440" s="74" t="str">
        <f t="shared" si="49"/>
        <v>อื่นๆ</v>
      </c>
      <c r="O440" s="75">
        <f>SUMIFS(ord!$F:$F, ord!$C:$C,'check dali wipday'!A440, ord!$G:$G, "&gt;="&amp;DATE(2025,1,1), ord!$G:$G, "&lt;="&amp;$P$2)</f>
        <v>634</v>
      </c>
      <c r="P440" s="76">
        <f t="shared" si="42"/>
        <v>340</v>
      </c>
      <c r="Q440" s="77" t="str">
        <f>IF(_xlfn.MINIFS('ord check'!C:C,'ord check'!$A:$A,'check dali wipday'!A440,'ord check'!J:J,"&lt;0")=0,"",_xlfn.MINIFS('ord check'!C:C,'ord check'!A:A,'check dali wipday'!A440,'ord check'!J:J,"&lt;0"))</f>
        <v/>
      </c>
    </row>
    <row r="441" spans="1:17" ht="15" customHeight="1">
      <c r="A441" s="68" t="s">
        <v>1625</v>
      </c>
      <c r="B441" s="68" t="s">
        <v>5</v>
      </c>
      <c r="C441" s="68" t="s">
        <v>2072</v>
      </c>
      <c r="D441" s="43">
        <f>SUMIF(fo!C:C,A441,fo!U:U)</f>
        <v>0</v>
      </c>
      <c r="E441" s="42">
        <f>SUMIF(fo!C:C,A441,fo!T:T)</f>
        <v>0</v>
      </c>
      <c r="F441" s="43">
        <f>SUMIF(fo!C:C,A441,fo!Z:Z)</f>
        <v>0</v>
      </c>
      <c r="G441" s="44">
        <f t="shared" si="45"/>
        <v>0</v>
      </c>
      <c r="H441" s="43">
        <f t="shared" si="46"/>
        <v>0</v>
      </c>
      <c r="I441" s="43">
        <f>SUMIF('dali wip-fg'!A:A,A441,'dali wip-fg'!F:F)</f>
        <v>0</v>
      </c>
      <c r="J441" s="69">
        <f>SUMIF('dali wip-fg'!A:A,C441,'dali wip-fg'!F:F)</f>
        <v>0</v>
      </c>
      <c r="K441" s="70">
        <f t="shared" si="47"/>
        <v>0</v>
      </c>
      <c r="L441" s="42" t="e">
        <f t="shared" si="48"/>
        <v>#DIV/0!</v>
      </c>
      <c r="N441" s="74" t="e">
        <f t="shared" si="49"/>
        <v>#DIV/0!</v>
      </c>
      <c r="O441" s="75">
        <f>SUMIFS(ord!$F:$F, ord!$C:$C,'check dali wipday'!A441, ord!$G:$G, "&gt;="&amp;DATE(2025,1,1), ord!$G:$G, "&lt;="&amp;$P$2)</f>
        <v>0</v>
      </c>
      <c r="P441" s="76">
        <f t="shared" si="42"/>
        <v>0</v>
      </c>
      <c r="Q441" s="77" t="str">
        <f>IF(_xlfn.MINIFS('ord check'!C:C,'ord check'!$A:$A,'check dali wipday'!A441,'ord check'!J:J,"&lt;0")=0,"",_xlfn.MINIFS('ord check'!C:C,'ord check'!A:A,'check dali wipday'!A441,'ord check'!J:J,"&lt;0"))</f>
        <v/>
      </c>
    </row>
    <row r="442" spans="1:17" ht="14.45" customHeight="1">
      <c r="A442" s="88" t="s">
        <v>339</v>
      </c>
      <c r="B442" s="68" t="s">
        <v>32</v>
      </c>
      <c r="C442" s="68" t="s">
        <v>769</v>
      </c>
      <c r="D442" s="43">
        <f>SUMIF(fo!C:C,A442,fo!U:U)</f>
        <v>0</v>
      </c>
      <c r="E442" s="42">
        <f>SUMIF(fo!C:C,A442,fo!T:T)</f>
        <v>0</v>
      </c>
      <c r="F442" s="43">
        <f>SUMIF(fo!C:C,A442,fo!Z:Z)</f>
        <v>0</v>
      </c>
      <c r="G442" s="44">
        <f t="shared" si="45"/>
        <v>0</v>
      </c>
      <c r="H442" s="43">
        <f t="shared" si="46"/>
        <v>0</v>
      </c>
      <c r="I442" s="43">
        <f>SUMIF('dali wip-fg'!A:A,A442,'dali wip-fg'!F:F)</f>
        <v>300</v>
      </c>
      <c r="J442" s="69">
        <f>SUMIF('dali wip-fg'!A:A,C442,'dali wip-fg'!F:F)</f>
        <v>1790</v>
      </c>
      <c r="K442" s="70">
        <f t="shared" si="47"/>
        <v>2090</v>
      </c>
      <c r="L442" s="42" t="e">
        <f t="shared" si="48"/>
        <v>#DIV/0!</v>
      </c>
      <c r="N442" s="74" t="e">
        <f t="shared" si="49"/>
        <v>#DIV/0!</v>
      </c>
      <c r="O442" s="75">
        <f>SUMIFS(ord!$F:$F, ord!$C:$C,'check dali wipday'!A442, ord!$G:$G, "&gt;="&amp;DATE(2025,1,1), ord!$G:$G, "&lt;="&amp;$P$2)</f>
        <v>0</v>
      </c>
      <c r="P442" s="76">
        <f t="shared" si="42"/>
        <v>2090</v>
      </c>
      <c r="Q442" s="77" t="str">
        <f>IF(_xlfn.MINIFS('ord check'!C:C,'ord check'!$A:$A,'check dali wipday'!A442,'ord check'!J:J,"&lt;0")=0,"",_xlfn.MINIFS('ord check'!C:C,'ord check'!A:A,'check dali wipday'!A442,'ord check'!J:J,"&lt;0"))</f>
        <v/>
      </c>
    </row>
    <row r="443" spans="1:17" ht="14.45" customHeight="1">
      <c r="A443" s="68" t="s">
        <v>770</v>
      </c>
      <c r="B443" s="68" t="s">
        <v>32</v>
      </c>
      <c r="C443" s="68" t="s">
        <v>771</v>
      </c>
      <c r="D443" s="43">
        <f>SUMIF(fo!C:C,A443,fo!U:U)</f>
        <v>0</v>
      </c>
      <c r="E443" s="42">
        <f>SUMIF(fo!C:C,A443,fo!T:T)</f>
        <v>0</v>
      </c>
      <c r="F443" s="43">
        <f>SUMIF(fo!C:C,A443,fo!Z:Z)</f>
        <v>0</v>
      </c>
      <c r="G443" s="44">
        <f t="shared" si="45"/>
        <v>0</v>
      </c>
      <c r="H443" s="43">
        <f t="shared" si="46"/>
        <v>0</v>
      </c>
      <c r="I443" s="43">
        <f>SUMIF('dali wip-fg'!A:A,A443,'dali wip-fg'!F:F)</f>
        <v>0</v>
      </c>
      <c r="J443" s="69">
        <f>SUMIF('dali wip-fg'!A:A,C443,'dali wip-fg'!F:F)</f>
        <v>0</v>
      </c>
      <c r="K443" s="70">
        <f t="shared" si="47"/>
        <v>0</v>
      </c>
      <c r="L443" s="42" t="e">
        <f t="shared" si="48"/>
        <v>#DIV/0!</v>
      </c>
      <c r="N443" s="74" t="e">
        <f t="shared" si="49"/>
        <v>#DIV/0!</v>
      </c>
      <c r="O443" s="75">
        <f>SUMIFS(ord!$F:$F, ord!$C:$C,'check dali wipday'!A443, ord!$G:$G, "&gt;="&amp;DATE(2025,1,1), ord!$G:$G, "&lt;="&amp;$P$2)</f>
        <v>0</v>
      </c>
      <c r="P443" s="76">
        <f t="shared" si="42"/>
        <v>0</v>
      </c>
      <c r="Q443" s="77" t="str">
        <f>IF(_xlfn.MINIFS('ord check'!C:C,'ord check'!$A:$A,'check dali wipday'!A443,'ord check'!J:J,"&lt;0")=0,"",_xlfn.MINIFS('ord check'!C:C,'ord check'!A:A,'check dali wipday'!A443,'ord check'!J:J,"&lt;0"))</f>
        <v/>
      </c>
    </row>
    <row r="444" spans="1:17" ht="14.45" customHeight="1">
      <c r="A444" s="68" t="s">
        <v>772</v>
      </c>
      <c r="B444" s="68" t="s">
        <v>24</v>
      </c>
      <c r="C444" s="68" t="s">
        <v>773</v>
      </c>
      <c r="D444" s="43">
        <f>SUMIF(fo!C:C,A444,fo!U:U)</f>
        <v>0</v>
      </c>
      <c r="E444" s="42">
        <f>SUMIF(fo!C:C,A444,fo!T:T)</f>
        <v>0</v>
      </c>
      <c r="F444" s="43">
        <f>SUMIF(fo!C:C,A444,fo!Z:Z)</f>
        <v>0</v>
      </c>
      <c r="G444" s="44">
        <f t="shared" si="45"/>
        <v>0</v>
      </c>
      <c r="H444" s="43">
        <f t="shared" si="46"/>
        <v>0</v>
      </c>
      <c r="I444" s="43">
        <f>SUMIF('dali wip-fg'!A:A,A444,'dali wip-fg'!F:F)</f>
        <v>0</v>
      </c>
      <c r="J444" s="69">
        <f>SUMIF('dali wip-fg'!A:A,C444,'dali wip-fg'!F:F)</f>
        <v>0</v>
      </c>
      <c r="K444" s="70">
        <f t="shared" si="47"/>
        <v>0</v>
      </c>
      <c r="L444" s="42" t="e">
        <f t="shared" si="48"/>
        <v>#DIV/0!</v>
      </c>
      <c r="N444" s="74" t="e">
        <f t="shared" si="49"/>
        <v>#DIV/0!</v>
      </c>
      <c r="O444" s="75">
        <f>SUMIFS(ord!$F:$F, ord!$C:$C,'check dali wipday'!A444, ord!$G:$G, "&gt;="&amp;DATE(2025,1,1), ord!$G:$G, "&lt;="&amp;$P$2)</f>
        <v>0</v>
      </c>
      <c r="P444" s="76">
        <f t="shared" si="42"/>
        <v>0</v>
      </c>
      <c r="Q444" s="77" t="str">
        <f>IF(_xlfn.MINIFS('ord check'!C:C,'ord check'!$A:$A,'check dali wipday'!A444,'ord check'!J:J,"&lt;0")=0,"",_xlfn.MINIFS('ord check'!C:C,'ord check'!A:A,'check dali wipday'!A444,'ord check'!J:J,"&lt;0"))</f>
        <v/>
      </c>
    </row>
    <row r="445" spans="1:17" ht="14.45" customHeight="1">
      <c r="A445" s="68" t="s">
        <v>774</v>
      </c>
      <c r="B445" s="68" t="s">
        <v>5</v>
      </c>
      <c r="C445" s="68" t="s">
        <v>775</v>
      </c>
      <c r="D445" s="43">
        <f>SUMIF(fo!C:C,A445,fo!U:U)</f>
        <v>0</v>
      </c>
      <c r="E445" s="42">
        <f>SUMIF(fo!C:C,A445,fo!T:T)</f>
        <v>0</v>
      </c>
      <c r="F445" s="43">
        <f>SUMIF(fo!C:C,A445,fo!Z:Z)</f>
        <v>0</v>
      </c>
      <c r="G445" s="44">
        <f t="shared" si="45"/>
        <v>0</v>
      </c>
      <c r="H445" s="43">
        <f t="shared" si="46"/>
        <v>0</v>
      </c>
      <c r="I445" s="43">
        <f>SUMIF('dali wip-fg'!A:A,A445,'dali wip-fg'!F:F)</f>
        <v>0</v>
      </c>
      <c r="J445" s="69">
        <f>SUMIF('dali wip-fg'!A:A,C445,'dali wip-fg'!F:F)</f>
        <v>0</v>
      </c>
      <c r="K445" s="70">
        <f t="shared" si="47"/>
        <v>0</v>
      </c>
      <c r="L445" s="42" t="e">
        <f t="shared" si="48"/>
        <v>#DIV/0!</v>
      </c>
      <c r="N445" s="74" t="e">
        <f t="shared" si="49"/>
        <v>#DIV/0!</v>
      </c>
      <c r="O445" s="75">
        <f>SUMIFS(ord!$F:$F, ord!$C:$C,'check dali wipday'!A445, ord!$G:$G, "&gt;="&amp;DATE(2025,1,1), ord!$G:$G, "&lt;="&amp;$P$2)</f>
        <v>0</v>
      </c>
      <c r="P445" s="76">
        <f t="shared" si="42"/>
        <v>0</v>
      </c>
      <c r="Q445" s="77" t="str">
        <f>IF(_xlfn.MINIFS('ord check'!C:C,'ord check'!$A:$A,'check dali wipday'!A445,'ord check'!J:J,"&lt;0")=0,"",_xlfn.MINIFS('ord check'!C:C,'ord check'!A:A,'check dali wipday'!A445,'ord check'!J:J,"&lt;0"))</f>
        <v/>
      </c>
    </row>
    <row r="446" spans="1:17" ht="14.45" customHeight="1">
      <c r="A446" s="68" t="s">
        <v>776</v>
      </c>
      <c r="B446" s="68" t="s">
        <v>5</v>
      </c>
      <c r="C446" s="68" t="s">
        <v>777</v>
      </c>
      <c r="D446" s="43">
        <f>SUMIF(fo!C:C,A446,fo!U:U)</f>
        <v>0</v>
      </c>
      <c r="E446" s="42">
        <f>SUMIF(fo!C:C,A446,fo!T:T)</f>
        <v>0</v>
      </c>
      <c r="F446" s="43">
        <f>SUMIF(fo!C:C,A446,fo!Z:Z)</f>
        <v>0</v>
      </c>
      <c r="G446" s="44">
        <f t="shared" si="45"/>
        <v>0</v>
      </c>
      <c r="H446" s="43">
        <f t="shared" si="46"/>
        <v>0</v>
      </c>
      <c r="I446" s="43">
        <f>SUMIF('dali wip-fg'!A:A,A446,'dali wip-fg'!F:F)</f>
        <v>0</v>
      </c>
      <c r="J446" s="69">
        <f>SUMIF('dali wip-fg'!A:A,C446,'dali wip-fg'!F:F)</f>
        <v>0</v>
      </c>
      <c r="K446" s="70">
        <f t="shared" si="47"/>
        <v>0</v>
      </c>
      <c r="L446" s="42" t="e">
        <f t="shared" si="48"/>
        <v>#DIV/0!</v>
      </c>
      <c r="N446" s="74" t="e">
        <f t="shared" si="49"/>
        <v>#DIV/0!</v>
      </c>
      <c r="O446" s="75">
        <f>SUMIFS(ord!$F:$F, ord!$C:$C,'check dali wipday'!A446, ord!$G:$G, "&gt;="&amp;DATE(2025,1,1), ord!$G:$G, "&lt;="&amp;$P$2)</f>
        <v>0</v>
      </c>
      <c r="P446" s="76">
        <f t="shared" si="42"/>
        <v>0</v>
      </c>
      <c r="Q446" s="77" t="str">
        <f>IF(_xlfn.MINIFS('ord check'!C:C,'ord check'!$A:$A,'check dali wipday'!A446,'ord check'!J:J,"&lt;0")=0,"",_xlfn.MINIFS('ord check'!C:C,'ord check'!A:A,'check dali wipday'!A446,'ord check'!J:J,"&lt;0"))</f>
        <v/>
      </c>
    </row>
    <row r="447" spans="1:17" ht="14.45" customHeight="1">
      <c r="A447" s="68" t="s">
        <v>778</v>
      </c>
      <c r="B447" s="68" t="s">
        <v>5</v>
      </c>
      <c r="C447" s="68" t="s">
        <v>779</v>
      </c>
      <c r="D447" s="43">
        <f>SUMIF(fo!C:C,A447,fo!U:U)</f>
        <v>0</v>
      </c>
      <c r="E447" s="42">
        <f>SUMIF(fo!C:C,A447,fo!T:T)</f>
        <v>0</v>
      </c>
      <c r="F447" s="43">
        <f>SUMIF(fo!C:C,A447,fo!Z:Z)</f>
        <v>0</v>
      </c>
      <c r="G447" s="44">
        <f t="shared" si="45"/>
        <v>0</v>
      </c>
      <c r="H447" s="43">
        <f t="shared" si="46"/>
        <v>0</v>
      </c>
      <c r="I447" s="43">
        <f>SUMIF('dali wip-fg'!A:A,A447,'dali wip-fg'!F:F)</f>
        <v>0</v>
      </c>
      <c r="J447" s="69">
        <f>SUMIF('dali wip-fg'!A:A,C447,'dali wip-fg'!F:F)</f>
        <v>0</v>
      </c>
      <c r="K447" s="70">
        <f t="shared" si="47"/>
        <v>0</v>
      </c>
      <c r="L447" s="42" t="e">
        <f t="shared" si="48"/>
        <v>#DIV/0!</v>
      </c>
      <c r="N447" s="74" t="e">
        <f t="shared" si="49"/>
        <v>#DIV/0!</v>
      </c>
      <c r="O447" s="75">
        <f>SUMIFS(ord!$F:$F, ord!$C:$C,'check dali wipday'!A447, ord!$G:$G, "&gt;="&amp;DATE(2025,1,1), ord!$G:$G, "&lt;="&amp;$P$2)</f>
        <v>0</v>
      </c>
      <c r="P447" s="76">
        <f t="shared" si="42"/>
        <v>0</v>
      </c>
      <c r="Q447" s="77" t="str">
        <f>IF(_xlfn.MINIFS('ord check'!C:C,'ord check'!$A:$A,'check dali wipday'!A447,'ord check'!J:J,"&lt;0")=0,"",_xlfn.MINIFS('ord check'!C:C,'ord check'!A:A,'check dali wipday'!A447,'ord check'!J:J,"&lt;0"))</f>
        <v/>
      </c>
    </row>
    <row r="448" spans="1:17" ht="14.45" customHeight="1">
      <c r="A448" s="68" t="s">
        <v>780</v>
      </c>
      <c r="B448" s="68" t="s">
        <v>5</v>
      </c>
      <c r="C448" s="68" t="s">
        <v>781</v>
      </c>
      <c r="D448" s="43">
        <f>SUMIF(fo!C:C,A448,fo!U:U)</f>
        <v>0</v>
      </c>
      <c r="E448" s="42">
        <f>SUMIF(fo!C:C,A448,fo!T:T)</f>
        <v>0</v>
      </c>
      <c r="F448" s="43">
        <f>SUMIF(fo!C:C,A448,fo!Z:Z)</f>
        <v>0</v>
      </c>
      <c r="G448" s="44">
        <f t="shared" si="45"/>
        <v>0</v>
      </c>
      <c r="H448" s="43">
        <f t="shared" si="46"/>
        <v>0</v>
      </c>
      <c r="I448" s="43">
        <f>SUMIF('dali wip-fg'!A:A,A448,'dali wip-fg'!F:F)</f>
        <v>0</v>
      </c>
      <c r="J448" s="69">
        <f>SUMIF('dali wip-fg'!A:A,C448,'dali wip-fg'!F:F)</f>
        <v>0</v>
      </c>
      <c r="K448" s="70">
        <f t="shared" si="47"/>
        <v>0</v>
      </c>
      <c r="L448" s="42" t="e">
        <f t="shared" si="48"/>
        <v>#DIV/0!</v>
      </c>
      <c r="N448" s="74" t="e">
        <f t="shared" si="49"/>
        <v>#DIV/0!</v>
      </c>
      <c r="O448" s="75">
        <f>SUMIFS(ord!$F:$F, ord!$C:$C,'check dali wipday'!A448, ord!$G:$G, "&gt;="&amp;DATE(2025,1,1), ord!$G:$G, "&lt;="&amp;$P$2)</f>
        <v>0</v>
      </c>
      <c r="P448" s="76">
        <f t="shared" si="42"/>
        <v>0</v>
      </c>
      <c r="Q448" s="77" t="str">
        <f>IF(_xlfn.MINIFS('ord check'!C:C,'ord check'!$A:$A,'check dali wipday'!A448,'ord check'!J:J,"&lt;0")=0,"",_xlfn.MINIFS('ord check'!C:C,'ord check'!A:A,'check dali wipday'!A448,'ord check'!J:J,"&lt;0"))</f>
        <v/>
      </c>
    </row>
    <row r="449" spans="1:17" ht="14.45" customHeight="1">
      <c r="A449" s="68" t="s">
        <v>258</v>
      </c>
      <c r="B449" s="68" t="s">
        <v>3</v>
      </c>
      <c r="C449" s="68" t="s">
        <v>782</v>
      </c>
      <c r="D449" s="43">
        <f>SUMIF(fo!C:C,A449,fo!U:U)</f>
        <v>0</v>
      </c>
      <c r="E449" s="42">
        <f>SUMIF(fo!C:C,A449,fo!T:T)</f>
        <v>0</v>
      </c>
      <c r="F449" s="43">
        <f>SUMIF(fo!C:C,A449,fo!Z:Z)</f>
        <v>0</v>
      </c>
      <c r="G449" s="44">
        <f t="shared" si="45"/>
        <v>0</v>
      </c>
      <c r="H449" s="43">
        <f t="shared" si="46"/>
        <v>0</v>
      </c>
      <c r="I449" s="43">
        <f>SUMIF('dali wip-fg'!A:A,A449,'dali wip-fg'!F:F)</f>
        <v>0</v>
      </c>
      <c r="J449" s="69">
        <f>SUMIF('dali wip-fg'!A:A,C449,'dali wip-fg'!F:F)</f>
        <v>1441</v>
      </c>
      <c r="K449" s="70">
        <f t="shared" si="47"/>
        <v>1441</v>
      </c>
      <c r="L449" s="42" t="e">
        <f t="shared" si="48"/>
        <v>#DIV/0!</v>
      </c>
      <c r="M449" s="92" t="s">
        <v>1516</v>
      </c>
      <c r="N449" s="74" t="e">
        <f>IF(L449&lt;29,"แดง",IF(AND(L449&gt;=25,L449&lt;=20),"เหลือง","อื่นๆ"))</f>
        <v>#DIV/0!</v>
      </c>
      <c r="O449" s="75">
        <f>SUMIFS(ord!$F:$F, ord!$C:$C,'check dali wipday'!A449, ord!$G:$G, "&gt;="&amp;DATE(2025,1,1), ord!$G:$G, "&lt;="&amp;$P$2)</f>
        <v>0</v>
      </c>
      <c r="P449" s="76">
        <f t="shared" si="42"/>
        <v>1441</v>
      </c>
      <c r="Q449" s="77" t="str">
        <f>IF(_xlfn.MINIFS('ord check'!C:C,'ord check'!$A:$A,'check dali wipday'!A449,'ord check'!J:J,"&lt;0")=0,"",_xlfn.MINIFS('ord check'!C:C,'ord check'!A:A,'check dali wipday'!A449,'ord check'!J:J,"&lt;0"))</f>
        <v/>
      </c>
    </row>
    <row r="450" spans="1:17" ht="14.45" customHeight="1">
      <c r="A450" s="68" t="s">
        <v>68</v>
      </c>
      <c r="B450" s="68" t="s">
        <v>24</v>
      </c>
      <c r="C450" s="68" t="s">
        <v>783</v>
      </c>
      <c r="D450" s="43">
        <f>SUMIF(fo!C:C,A450,fo!U:U)</f>
        <v>3</v>
      </c>
      <c r="E450" s="42">
        <f>SUMIF(fo!C:C,A450,fo!T:T)</f>
        <v>3</v>
      </c>
      <c r="F450" s="43">
        <f>SUMIF(fo!C:C,A450,fo!Z:Z)</f>
        <v>2</v>
      </c>
      <c r="G450" s="44">
        <f t="shared" si="45"/>
        <v>5</v>
      </c>
      <c r="H450" s="43">
        <f t="shared" si="46"/>
        <v>0.25</v>
      </c>
      <c r="I450" s="43">
        <f>SUMIF('dali wip-fg'!A:A,A450,'dali wip-fg'!F:F)</f>
        <v>49</v>
      </c>
      <c r="J450" s="69">
        <f>SUMIF('dali wip-fg'!A:A,C450,'dali wip-fg'!F:F)</f>
        <v>296</v>
      </c>
      <c r="K450" s="70">
        <f t="shared" si="47"/>
        <v>345</v>
      </c>
      <c r="L450" s="42">
        <f t="shared" si="48"/>
        <v>1380</v>
      </c>
      <c r="N450" s="74" t="str">
        <f t="shared" ref="N450:N481" si="50">IF(L450&lt;6,"แดง",IF(AND(L450&gt;=7,L450&lt;=10),"เหลือง","อื่นๆ"))</f>
        <v>อื่นๆ</v>
      </c>
      <c r="O450" s="75">
        <f>SUMIFS(ord!$F:$F, ord!$C:$C,'check dali wipday'!A450, ord!$G:$G, "&gt;="&amp;DATE(2025,1,1), ord!$G:$G, "&lt;="&amp;$P$2)</f>
        <v>0</v>
      </c>
      <c r="P450" s="76">
        <f t="shared" si="42"/>
        <v>345</v>
      </c>
      <c r="Q450" s="77" t="str">
        <f>IF(_xlfn.MINIFS('ord check'!C:C,'ord check'!$A:$A,'check dali wipday'!A450,'ord check'!J:J,"&lt;0")=0,"",_xlfn.MINIFS('ord check'!C:C,'ord check'!A:A,'check dali wipday'!A450,'ord check'!J:J,"&lt;0"))</f>
        <v/>
      </c>
    </row>
    <row r="451" spans="1:17" ht="14.45" customHeight="1">
      <c r="A451" s="68" t="s">
        <v>784</v>
      </c>
      <c r="B451" s="68" t="s">
        <v>5</v>
      </c>
      <c r="C451" s="68" t="s">
        <v>785</v>
      </c>
      <c r="D451" s="43">
        <f>SUMIF(fo!C:C,A451,fo!U:U)</f>
        <v>0</v>
      </c>
      <c r="E451" s="42">
        <f>SUMIF(fo!C:C,A451,fo!T:T)</f>
        <v>0</v>
      </c>
      <c r="F451" s="43">
        <f>SUMIF(fo!C:C,A451,fo!Z:Z)</f>
        <v>0</v>
      </c>
      <c r="G451" s="44">
        <f t="shared" si="45"/>
        <v>0</v>
      </c>
      <c r="H451" s="43">
        <f t="shared" si="46"/>
        <v>0</v>
      </c>
      <c r="I451" s="43">
        <f>SUMIF('dali wip-fg'!A:A,A451,'dali wip-fg'!F:F)</f>
        <v>0</v>
      </c>
      <c r="J451" s="69">
        <f>SUMIF('dali wip-fg'!A:A,C451,'dali wip-fg'!F:F)</f>
        <v>0</v>
      </c>
      <c r="K451" s="70">
        <f t="shared" si="47"/>
        <v>0</v>
      </c>
      <c r="L451" s="42" t="e">
        <f t="shared" si="48"/>
        <v>#DIV/0!</v>
      </c>
      <c r="N451" s="74" t="e">
        <f t="shared" si="50"/>
        <v>#DIV/0!</v>
      </c>
      <c r="O451" s="75">
        <f>SUMIFS(ord!$F:$F, ord!$C:$C,'check dali wipday'!A451, ord!$G:$G, "&gt;="&amp;DATE(2025,1,1), ord!$G:$G, "&lt;="&amp;$P$2)</f>
        <v>0</v>
      </c>
      <c r="P451" s="76">
        <f t="shared" si="42"/>
        <v>0</v>
      </c>
      <c r="Q451" s="77" t="str">
        <f>IF(_xlfn.MINIFS('ord check'!C:C,'ord check'!$A:$A,'check dali wipday'!A451,'ord check'!J:J,"&lt;0")=0,"",_xlfn.MINIFS('ord check'!C:C,'ord check'!A:A,'check dali wipday'!A451,'ord check'!J:J,"&lt;0"))</f>
        <v/>
      </c>
    </row>
    <row r="452" spans="1:17" ht="14.45" customHeight="1">
      <c r="A452" s="91" t="s">
        <v>786</v>
      </c>
      <c r="B452" s="68" t="s">
        <v>5</v>
      </c>
      <c r="C452" s="68" t="s">
        <v>787</v>
      </c>
      <c r="D452" s="43">
        <f>SUMIF(fo!C:C,A452,fo!U:U)</f>
        <v>0</v>
      </c>
      <c r="E452" s="42">
        <f>SUMIF(fo!C:C,A452,fo!T:T)</f>
        <v>0</v>
      </c>
      <c r="F452" s="43">
        <f>SUMIF(fo!C:C,A452,fo!Z:Z)</f>
        <v>0</v>
      </c>
      <c r="G452" s="44">
        <f t="shared" si="45"/>
        <v>0</v>
      </c>
      <c r="H452" s="43">
        <f t="shared" si="46"/>
        <v>0</v>
      </c>
      <c r="I452" s="43">
        <f>SUMIF('dali wip-fg'!A:A,A452,'dali wip-fg'!F:F)</f>
        <v>0</v>
      </c>
      <c r="J452" s="69">
        <f>SUMIF('dali wip-fg'!A:A,C452,'dali wip-fg'!F:F)</f>
        <v>0</v>
      </c>
      <c r="K452" s="70">
        <f t="shared" si="47"/>
        <v>0</v>
      </c>
      <c r="L452" s="42" t="e">
        <f t="shared" si="48"/>
        <v>#DIV/0!</v>
      </c>
      <c r="N452" s="74" t="e">
        <f t="shared" si="50"/>
        <v>#DIV/0!</v>
      </c>
      <c r="O452" s="75">
        <f>SUMIFS(ord!$F:$F, ord!$C:$C,'check dali wipday'!A452, ord!$G:$G, "&gt;="&amp;DATE(2025,1,1), ord!$G:$G, "&lt;="&amp;$P$2)</f>
        <v>0</v>
      </c>
      <c r="P452" s="76">
        <f t="shared" ref="P452:P515" si="51">+K452-O452</f>
        <v>0</v>
      </c>
      <c r="Q452" s="77" t="str">
        <f>IF(_xlfn.MINIFS('ord check'!C:C,'ord check'!$A:$A,'check dali wipday'!A452,'ord check'!J:J,"&lt;0")=0,"",_xlfn.MINIFS('ord check'!C:C,'ord check'!A:A,'check dali wipday'!A452,'ord check'!J:J,"&lt;0"))</f>
        <v/>
      </c>
    </row>
    <row r="453" spans="1:17" ht="14.45" customHeight="1">
      <c r="A453" s="68" t="s">
        <v>788</v>
      </c>
      <c r="B453" s="68" t="s">
        <v>5</v>
      </c>
      <c r="C453" s="68" t="s">
        <v>789</v>
      </c>
      <c r="D453" s="43">
        <f>SUMIF(fo!C:C,A453,fo!U:U)</f>
        <v>0</v>
      </c>
      <c r="E453" s="42">
        <f>SUMIF(fo!C:C,A453,fo!T:T)</f>
        <v>0</v>
      </c>
      <c r="F453" s="43">
        <f>SUMIF(fo!C:C,A453,fo!Z:Z)</f>
        <v>0</v>
      </c>
      <c r="G453" s="44">
        <f t="shared" si="45"/>
        <v>0</v>
      </c>
      <c r="H453" s="43">
        <f t="shared" si="46"/>
        <v>0</v>
      </c>
      <c r="I453" s="43">
        <f>SUMIF('dali wip-fg'!A:A,A453,'dali wip-fg'!F:F)</f>
        <v>0</v>
      </c>
      <c r="J453" s="69">
        <f>SUMIF('dali wip-fg'!A:A,C453,'dali wip-fg'!F:F)</f>
        <v>0</v>
      </c>
      <c r="K453" s="70">
        <f t="shared" si="47"/>
        <v>0</v>
      </c>
      <c r="L453" s="42" t="e">
        <f t="shared" si="48"/>
        <v>#DIV/0!</v>
      </c>
      <c r="N453" s="74" t="e">
        <f t="shared" si="50"/>
        <v>#DIV/0!</v>
      </c>
      <c r="O453" s="75">
        <f>SUMIFS(ord!$F:$F, ord!$C:$C,'check dali wipday'!A453, ord!$G:$G, "&gt;="&amp;DATE(2025,1,1), ord!$G:$G, "&lt;="&amp;$P$2)</f>
        <v>0</v>
      </c>
      <c r="P453" s="76">
        <f t="shared" si="51"/>
        <v>0</v>
      </c>
      <c r="Q453" s="77" t="str">
        <f>IF(_xlfn.MINIFS('ord check'!C:C,'ord check'!$A:$A,'check dali wipday'!A453,'ord check'!J:J,"&lt;0")=0,"",_xlfn.MINIFS('ord check'!C:C,'ord check'!A:A,'check dali wipday'!A453,'ord check'!J:J,"&lt;0"))</f>
        <v/>
      </c>
    </row>
    <row r="454" spans="1:17" ht="14.45" customHeight="1">
      <c r="A454" s="68" t="s">
        <v>1626</v>
      </c>
      <c r="B454" s="68" t="s">
        <v>5</v>
      </c>
      <c r="C454" s="68" t="s">
        <v>2073</v>
      </c>
      <c r="D454" s="43">
        <f>SUMIF(fo!C:C,A454,fo!U:U)</f>
        <v>0</v>
      </c>
      <c r="E454" s="42">
        <f>SUMIF(fo!C:C,A454,fo!T:T)</f>
        <v>0</v>
      </c>
      <c r="F454" s="43">
        <f>SUMIF(fo!C:C,A454,fo!Z:Z)</f>
        <v>0</v>
      </c>
      <c r="G454" s="44">
        <f t="shared" si="45"/>
        <v>0</v>
      </c>
      <c r="H454" s="43">
        <f t="shared" si="46"/>
        <v>0</v>
      </c>
      <c r="I454" s="43">
        <f>SUMIF('dali wip-fg'!A:A,A454,'dali wip-fg'!F:F)</f>
        <v>0</v>
      </c>
      <c r="J454" s="69">
        <f>SUMIF('dali wip-fg'!A:A,C454,'dali wip-fg'!F:F)</f>
        <v>0</v>
      </c>
      <c r="K454" s="70">
        <f t="shared" si="47"/>
        <v>0</v>
      </c>
      <c r="L454" s="42" t="e">
        <f t="shared" si="48"/>
        <v>#DIV/0!</v>
      </c>
      <c r="N454" s="74" t="e">
        <f t="shared" si="50"/>
        <v>#DIV/0!</v>
      </c>
      <c r="O454" s="75">
        <f>SUMIFS(ord!$F:$F, ord!$C:$C,'check dali wipday'!A454, ord!$G:$G, "&gt;="&amp;DATE(2025,1,1), ord!$G:$G, "&lt;="&amp;$P$2)</f>
        <v>0</v>
      </c>
      <c r="P454" s="76">
        <f t="shared" si="51"/>
        <v>0</v>
      </c>
      <c r="Q454" s="77" t="str">
        <f>IF(_xlfn.MINIFS('ord check'!C:C,'ord check'!$A:$A,'check dali wipday'!A454,'ord check'!J:J,"&lt;0")=0,"",_xlfn.MINIFS('ord check'!C:C,'ord check'!A:A,'check dali wipday'!A454,'ord check'!J:J,"&lt;0"))</f>
        <v/>
      </c>
    </row>
    <row r="455" spans="1:17" ht="14.45" customHeight="1">
      <c r="A455" s="68" t="s">
        <v>283</v>
      </c>
      <c r="B455" s="68" t="s">
        <v>5</v>
      </c>
      <c r="C455" s="68" t="s">
        <v>522</v>
      </c>
      <c r="D455" s="43">
        <f>SUMIF(fo!C:C,A455,fo!U:U)</f>
        <v>151000</v>
      </c>
      <c r="E455" s="42">
        <f>SUMIF(fo!C:C,A455,fo!T:T)</f>
        <v>217000</v>
      </c>
      <c r="F455" s="43">
        <f>SUMIF(fo!C:C,A455,fo!Z:Z)</f>
        <v>75000</v>
      </c>
      <c r="G455" s="44">
        <f t="shared" si="45"/>
        <v>292000</v>
      </c>
      <c r="H455" s="43">
        <f t="shared" si="46"/>
        <v>14600</v>
      </c>
      <c r="I455" s="43">
        <f>SUMIF('dali wip-fg'!A:A,A455,'dali wip-fg'!F:F)</f>
        <v>78000</v>
      </c>
      <c r="J455" s="69">
        <f>SUMIF('dali wip-fg'!A:A,C455,'dali wip-fg'!F:F)</f>
        <v>94670</v>
      </c>
      <c r="K455" s="70">
        <f t="shared" si="47"/>
        <v>172670</v>
      </c>
      <c r="L455" s="42">
        <f t="shared" si="48"/>
        <v>11.826712328767123</v>
      </c>
      <c r="N455" s="74" t="str">
        <f t="shared" si="50"/>
        <v>อื่นๆ</v>
      </c>
      <c r="O455" s="75">
        <f>SUMIFS(ord!$F:$F, ord!$C:$C,'check dali wipday'!A455, ord!$G:$G, "&gt;="&amp;DATE(2025,1,1), ord!$G:$G, "&lt;="&amp;$P$2)</f>
        <v>78000</v>
      </c>
      <c r="P455" s="76">
        <f t="shared" si="51"/>
        <v>94670</v>
      </c>
      <c r="Q455" s="77" t="str">
        <f>IF(_xlfn.MINIFS('ord check'!C:C,'ord check'!$A:$A,'check dali wipday'!A455,'ord check'!J:J,"&lt;0")=0,"",_xlfn.MINIFS('ord check'!C:C,'ord check'!A:A,'check dali wipday'!A455,'ord check'!J:J,"&lt;0"))</f>
        <v/>
      </c>
    </row>
    <row r="456" spans="1:17" ht="14.45" customHeight="1">
      <c r="A456" s="68" t="s">
        <v>1627</v>
      </c>
      <c r="B456" s="68" t="s">
        <v>24</v>
      </c>
      <c r="C456" s="68" t="s">
        <v>2074</v>
      </c>
      <c r="D456" s="43">
        <f>SUMIF(fo!C:C,A456,fo!U:U)</f>
        <v>0</v>
      </c>
      <c r="E456" s="42">
        <f>SUMIF(fo!C:C,A456,fo!T:T)</f>
        <v>0</v>
      </c>
      <c r="F456" s="43">
        <f>SUMIF(fo!C:C,A456,fo!Z:Z)</f>
        <v>0</v>
      </c>
      <c r="G456" s="44">
        <f t="shared" si="45"/>
        <v>0</v>
      </c>
      <c r="H456" s="43">
        <f t="shared" si="46"/>
        <v>0</v>
      </c>
      <c r="I456" s="43">
        <f>SUMIF('dali wip-fg'!A:A,A456,'dali wip-fg'!F:F)</f>
        <v>0</v>
      </c>
      <c r="J456" s="69">
        <f>SUMIF('dali wip-fg'!A:A,C456,'dali wip-fg'!F:F)</f>
        <v>0</v>
      </c>
      <c r="K456" s="70">
        <f t="shared" si="47"/>
        <v>0</v>
      </c>
      <c r="L456" s="42" t="e">
        <f t="shared" si="48"/>
        <v>#DIV/0!</v>
      </c>
      <c r="N456" s="74" t="e">
        <f t="shared" si="50"/>
        <v>#DIV/0!</v>
      </c>
      <c r="O456" s="75">
        <f>SUMIFS(ord!$F:$F, ord!$C:$C,'check dali wipday'!A456, ord!$G:$G, "&gt;="&amp;DATE(2025,1,1), ord!$G:$G, "&lt;="&amp;$P$2)</f>
        <v>0</v>
      </c>
      <c r="P456" s="76">
        <f t="shared" si="51"/>
        <v>0</v>
      </c>
      <c r="Q456" s="77" t="str">
        <f>IF(_xlfn.MINIFS('ord check'!C:C,'ord check'!$A:$A,'check dali wipday'!A456,'ord check'!J:J,"&lt;0")=0,"",_xlfn.MINIFS('ord check'!C:C,'ord check'!A:A,'check dali wipday'!A456,'ord check'!J:J,"&lt;0"))</f>
        <v/>
      </c>
    </row>
    <row r="457" spans="1:17" ht="14.45" customHeight="1">
      <c r="A457" s="68" t="s">
        <v>1628</v>
      </c>
      <c r="B457" s="68" t="s">
        <v>5</v>
      </c>
      <c r="C457" s="68" t="s">
        <v>2075</v>
      </c>
      <c r="D457" s="43">
        <f>SUMIF(fo!C:C,A457,fo!U:U)</f>
        <v>0</v>
      </c>
      <c r="E457" s="42">
        <f>SUMIF(fo!C:C,A457,fo!T:T)</f>
        <v>0</v>
      </c>
      <c r="F457" s="43">
        <f>SUMIF(fo!C:C,A457,fo!Z:Z)</f>
        <v>0</v>
      </c>
      <c r="G457" s="44">
        <f t="shared" si="45"/>
        <v>0</v>
      </c>
      <c r="H457" s="43">
        <f t="shared" si="46"/>
        <v>0</v>
      </c>
      <c r="I457" s="43">
        <f>SUMIF('dali wip-fg'!A:A,A457,'dali wip-fg'!F:F)</f>
        <v>0</v>
      </c>
      <c r="J457" s="69">
        <f>SUMIF('dali wip-fg'!A:A,C457,'dali wip-fg'!F:F)</f>
        <v>0</v>
      </c>
      <c r="K457" s="70">
        <f t="shared" si="47"/>
        <v>0</v>
      </c>
      <c r="L457" s="42" t="e">
        <f t="shared" si="48"/>
        <v>#DIV/0!</v>
      </c>
      <c r="N457" s="74" t="e">
        <f t="shared" si="50"/>
        <v>#DIV/0!</v>
      </c>
      <c r="O457" s="75">
        <f>SUMIFS(ord!$F:$F, ord!$C:$C,'check dali wipday'!A457, ord!$G:$G, "&gt;="&amp;DATE(2025,1,1), ord!$G:$G, "&lt;="&amp;$P$2)</f>
        <v>0</v>
      </c>
      <c r="P457" s="76">
        <f t="shared" si="51"/>
        <v>0</v>
      </c>
      <c r="Q457" s="77" t="str">
        <f>IF(_xlfn.MINIFS('ord check'!C:C,'ord check'!$A:$A,'check dali wipday'!A457,'ord check'!J:J,"&lt;0")=0,"",_xlfn.MINIFS('ord check'!C:C,'ord check'!A:A,'check dali wipday'!A457,'ord check'!J:J,"&lt;0"))</f>
        <v/>
      </c>
    </row>
    <row r="458" spans="1:17" ht="14.45" customHeight="1">
      <c r="A458" s="68" t="s">
        <v>790</v>
      </c>
      <c r="B458" s="68" t="s">
        <v>24</v>
      </c>
      <c r="C458" s="68" t="s">
        <v>791</v>
      </c>
      <c r="D458" s="43">
        <f>SUMIF(fo!C:C,A458,fo!U:U)</f>
        <v>0</v>
      </c>
      <c r="E458" s="42">
        <f>SUMIF(fo!C:C,A458,fo!T:T)</f>
        <v>0</v>
      </c>
      <c r="F458" s="43">
        <f>SUMIF(fo!C:C,A458,fo!Z:Z)</f>
        <v>0</v>
      </c>
      <c r="G458" s="44">
        <f t="shared" si="45"/>
        <v>0</v>
      </c>
      <c r="H458" s="43">
        <f t="shared" si="46"/>
        <v>0</v>
      </c>
      <c r="I458" s="43">
        <f>SUMIF('dali wip-fg'!A:A,A458,'dali wip-fg'!F:F)</f>
        <v>0</v>
      </c>
      <c r="J458" s="69">
        <f>SUMIF('dali wip-fg'!A:A,C458,'dali wip-fg'!F:F)</f>
        <v>0</v>
      </c>
      <c r="K458" s="70">
        <f t="shared" si="47"/>
        <v>0</v>
      </c>
      <c r="L458" s="42" t="e">
        <f t="shared" si="48"/>
        <v>#DIV/0!</v>
      </c>
      <c r="N458" s="74" t="e">
        <f t="shared" si="50"/>
        <v>#DIV/0!</v>
      </c>
      <c r="O458" s="75">
        <f>SUMIFS(ord!$F:$F, ord!$C:$C,'check dali wipday'!A458, ord!$G:$G, "&gt;="&amp;DATE(2025,1,1), ord!$G:$G, "&lt;="&amp;$P$2)</f>
        <v>0</v>
      </c>
      <c r="P458" s="76">
        <f t="shared" si="51"/>
        <v>0</v>
      </c>
      <c r="Q458" s="77" t="str">
        <f>IF(_xlfn.MINIFS('ord check'!C:C,'ord check'!$A:$A,'check dali wipday'!A458,'ord check'!J:J,"&lt;0")=0,"",_xlfn.MINIFS('ord check'!C:C,'ord check'!A:A,'check dali wipday'!A458,'ord check'!J:J,"&lt;0"))</f>
        <v/>
      </c>
    </row>
    <row r="459" spans="1:17" ht="14.45" customHeight="1">
      <c r="A459" s="91" t="s">
        <v>1629</v>
      </c>
      <c r="B459" s="68" t="s">
        <v>32</v>
      </c>
      <c r="C459" s="68" t="s">
        <v>2076</v>
      </c>
      <c r="D459" s="43">
        <f>SUMIF(fo!C:C,A459,fo!U:U)</f>
        <v>0</v>
      </c>
      <c r="E459" s="42">
        <f>SUMIF(fo!C:C,A459,fo!T:T)</f>
        <v>0</v>
      </c>
      <c r="F459" s="43">
        <f>SUMIF(fo!C:C,A459,fo!Z:Z)</f>
        <v>0</v>
      </c>
      <c r="G459" s="44">
        <f t="shared" si="45"/>
        <v>0</v>
      </c>
      <c r="H459" s="43">
        <f t="shared" si="46"/>
        <v>0</v>
      </c>
      <c r="I459" s="43">
        <f>SUMIF('dali wip-fg'!A:A,A459,'dali wip-fg'!F:F)</f>
        <v>0</v>
      </c>
      <c r="J459" s="69">
        <f>SUMIF('dali wip-fg'!A:A,C459,'dali wip-fg'!F:F)</f>
        <v>0</v>
      </c>
      <c r="K459" s="70">
        <f t="shared" si="47"/>
        <v>0</v>
      </c>
      <c r="L459" s="42" t="e">
        <f t="shared" si="48"/>
        <v>#DIV/0!</v>
      </c>
      <c r="N459" s="74" t="e">
        <f t="shared" si="50"/>
        <v>#DIV/0!</v>
      </c>
      <c r="O459" s="75">
        <f>SUMIFS(ord!$F:$F, ord!$C:$C,'check dali wipday'!A459, ord!$G:$G, "&gt;="&amp;DATE(2025,1,1), ord!$G:$G, "&lt;="&amp;$P$2)</f>
        <v>0</v>
      </c>
      <c r="P459" s="76">
        <f t="shared" si="51"/>
        <v>0</v>
      </c>
      <c r="Q459" s="77" t="str">
        <f>IF(_xlfn.MINIFS('ord check'!C:C,'ord check'!$A:$A,'check dali wipday'!A459,'ord check'!J:J,"&lt;0")=0,"",_xlfn.MINIFS('ord check'!C:C,'ord check'!A:A,'check dali wipday'!A459,'ord check'!J:J,"&lt;0"))</f>
        <v/>
      </c>
    </row>
    <row r="460" spans="1:17" ht="14.45" customHeight="1">
      <c r="A460" s="91" t="s">
        <v>792</v>
      </c>
      <c r="B460" s="68" t="s">
        <v>5</v>
      </c>
      <c r="C460" s="68" t="s">
        <v>2077</v>
      </c>
      <c r="D460" s="43">
        <f>SUMIF(fo!C:C,A460,fo!U:U)</f>
        <v>0</v>
      </c>
      <c r="E460" s="42">
        <f>SUMIF(fo!C:C,A460,fo!T:T)</f>
        <v>0</v>
      </c>
      <c r="F460" s="43">
        <f>SUMIF(fo!C:C,A460,fo!Z:Z)</f>
        <v>0</v>
      </c>
      <c r="G460" s="44">
        <f t="shared" si="45"/>
        <v>0</v>
      </c>
      <c r="H460" s="43">
        <f t="shared" si="46"/>
        <v>0</v>
      </c>
      <c r="I460" s="43">
        <f>SUMIF('dali wip-fg'!A:A,A460,'dali wip-fg'!F:F)</f>
        <v>0</v>
      </c>
      <c r="J460" s="69">
        <f>SUMIF('dali wip-fg'!A:A,C460,'dali wip-fg'!F:F)</f>
        <v>0</v>
      </c>
      <c r="K460" s="70">
        <f t="shared" si="47"/>
        <v>0</v>
      </c>
      <c r="L460" s="42" t="e">
        <f t="shared" si="48"/>
        <v>#DIV/0!</v>
      </c>
      <c r="N460" s="74" t="e">
        <f t="shared" si="50"/>
        <v>#DIV/0!</v>
      </c>
      <c r="O460" s="75">
        <f>SUMIFS(ord!$F:$F, ord!$C:$C,'check dali wipday'!A460, ord!$G:$G, "&gt;="&amp;DATE(2025,1,1), ord!$G:$G, "&lt;="&amp;$P$2)</f>
        <v>0</v>
      </c>
      <c r="P460" s="76">
        <f t="shared" si="51"/>
        <v>0</v>
      </c>
      <c r="Q460" s="77" t="str">
        <f>IF(_xlfn.MINIFS('ord check'!C:C,'ord check'!$A:$A,'check dali wipday'!A460,'ord check'!J:J,"&lt;0")=0,"",_xlfn.MINIFS('ord check'!C:C,'ord check'!A:A,'check dali wipday'!A460,'ord check'!J:J,"&lt;0"))</f>
        <v/>
      </c>
    </row>
    <row r="461" spans="1:17" ht="14.45" customHeight="1">
      <c r="A461" s="68" t="s">
        <v>167</v>
      </c>
      <c r="B461" s="68" t="s">
        <v>5</v>
      </c>
      <c r="C461" s="68" t="s">
        <v>793</v>
      </c>
      <c r="D461" s="43">
        <f>SUMIF(fo!C:C,A461,fo!U:U)</f>
        <v>0</v>
      </c>
      <c r="E461" s="42">
        <f>SUMIF(fo!C:C,A461,fo!T:T)</f>
        <v>69</v>
      </c>
      <c r="F461" s="43">
        <f>SUMIF(fo!C:C,A461,fo!Z:Z)</f>
        <v>40</v>
      </c>
      <c r="G461" s="44">
        <f t="shared" si="45"/>
        <v>109</v>
      </c>
      <c r="H461" s="43">
        <f t="shared" si="46"/>
        <v>5.45</v>
      </c>
      <c r="I461" s="43">
        <f>SUMIF('dali wip-fg'!A:A,A461,'dali wip-fg'!F:F)</f>
        <v>15</v>
      </c>
      <c r="J461" s="69">
        <f>SUMIF('dali wip-fg'!A:A,C461,'dali wip-fg'!F:F)</f>
        <v>1</v>
      </c>
      <c r="K461" s="70">
        <f t="shared" si="47"/>
        <v>16</v>
      </c>
      <c r="L461" s="42">
        <f t="shared" si="48"/>
        <v>2.9357798165137612</v>
      </c>
      <c r="M461" s="100" t="s">
        <v>2669</v>
      </c>
      <c r="N461" s="74" t="str">
        <f t="shared" si="50"/>
        <v>แดง</v>
      </c>
      <c r="O461" s="75">
        <f>SUMIFS(ord!$F:$F, ord!$C:$C,'check dali wipday'!A461, ord!$G:$G, "&gt;="&amp;DATE(2025,1,1), ord!$G:$G, "&lt;="&amp;$P$2)</f>
        <v>0</v>
      </c>
      <c r="P461" s="76">
        <f t="shared" si="51"/>
        <v>16</v>
      </c>
      <c r="Q461" s="77" t="str">
        <f>IF(_xlfn.MINIFS('ord check'!C:C,'ord check'!$A:$A,'check dali wipday'!A461,'ord check'!J:J,"&lt;0")=0,"",_xlfn.MINIFS('ord check'!C:C,'ord check'!A:A,'check dali wipday'!A461,'ord check'!J:J,"&lt;0"))</f>
        <v/>
      </c>
    </row>
    <row r="462" spans="1:17" ht="14.45" customHeight="1">
      <c r="A462" s="68" t="s">
        <v>168</v>
      </c>
      <c r="B462" s="68" t="s">
        <v>5</v>
      </c>
      <c r="C462" s="68" t="s">
        <v>794</v>
      </c>
      <c r="D462" s="43">
        <f>SUMIF(fo!C:C,A462,fo!U:U)</f>
        <v>0</v>
      </c>
      <c r="E462" s="42">
        <f>SUMIF(fo!C:C,A462,fo!T:T)</f>
        <v>19</v>
      </c>
      <c r="F462" s="43">
        <f>SUMIF(fo!C:C,A462,fo!Z:Z)</f>
        <v>5</v>
      </c>
      <c r="G462" s="44">
        <f t="shared" si="45"/>
        <v>24</v>
      </c>
      <c r="H462" s="43">
        <f t="shared" si="46"/>
        <v>1.2</v>
      </c>
      <c r="I462" s="43">
        <f>SUMIF('dali wip-fg'!A:A,A462,'dali wip-fg'!F:F)</f>
        <v>0</v>
      </c>
      <c r="J462" s="69">
        <f>SUMIF('dali wip-fg'!A:A,C462,'dali wip-fg'!F:F)</f>
        <v>4</v>
      </c>
      <c r="K462" s="70">
        <f t="shared" si="47"/>
        <v>4</v>
      </c>
      <c r="L462" s="42">
        <f t="shared" si="48"/>
        <v>3.3333333333333335</v>
      </c>
      <c r="N462" s="74" t="str">
        <f t="shared" si="50"/>
        <v>แดง</v>
      </c>
      <c r="O462" s="75">
        <f>SUMIFS(ord!$F:$F, ord!$C:$C,'check dali wipday'!A462, ord!$G:$G, "&gt;="&amp;DATE(2025,1,1), ord!$G:$G, "&lt;="&amp;$P$2)</f>
        <v>10</v>
      </c>
      <c r="P462" s="76">
        <f t="shared" si="51"/>
        <v>-6</v>
      </c>
      <c r="Q462" s="77">
        <f>IF(_xlfn.MINIFS('ord check'!C:C,'ord check'!$A:$A,'check dali wipday'!A462,'ord check'!J:J,"&lt;0")=0,"",_xlfn.MINIFS('ord check'!C:C,'ord check'!A:A,'check dali wipday'!A462,'ord check'!J:J,"&lt;0"))</f>
        <v>46245</v>
      </c>
    </row>
    <row r="463" spans="1:17" ht="14.45" customHeight="1">
      <c r="A463" s="68" t="s">
        <v>169</v>
      </c>
      <c r="B463" s="68" t="s">
        <v>5</v>
      </c>
      <c r="C463" s="68" t="s">
        <v>795</v>
      </c>
      <c r="D463" s="43">
        <f>SUMIF(fo!C:C,A463,fo!U:U)</f>
        <v>0</v>
      </c>
      <c r="E463" s="42">
        <f>SUMIF(fo!C:C,A463,fo!T:T)</f>
        <v>1367</v>
      </c>
      <c r="F463" s="43">
        <f>SUMIF(fo!C:C,A463,fo!Z:Z)</f>
        <v>451</v>
      </c>
      <c r="G463" s="44">
        <f t="shared" si="45"/>
        <v>1818</v>
      </c>
      <c r="H463" s="43">
        <f t="shared" si="46"/>
        <v>90.9</v>
      </c>
      <c r="I463" s="43">
        <f>SUMIF('dali wip-fg'!A:A,A463,'dali wip-fg'!F:F)</f>
        <v>60</v>
      </c>
      <c r="J463" s="69">
        <f>SUMIF('dali wip-fg'!A:A,C463,'dali wip-fg'!F:F)</f>
        <v>23</v>
      </c>
      <c r="K463" s="70">
        <f t="shared" si="47"/>
        <v>83</v>
      </c>
      <c r="L463" s="42">
        <f t="shared" si="48"/>
        <v>0.91309130913091308</v>
      </c>
      <c r="M463" s="100" t="s">
        <v>2669</v>
      </c>
      <c r="N463" s="74" t="str">
        <f t="shared" si="50"/>
        <v>แดง</v>
      </c>
      <c r="O463" s="75">
        <f>SUMIFS(ord!$F:$F, ord!$C:$C,'check dali wipday'!A463, ord!$G:$G, "&gt;="&amp;DATE(2025,1,1), ord!$G:$G, "&lt;="&amp;$P$2)</f>
        <v>60</v>
      </c>
      <c r="P463" s="76">
        <f t="shared" si="51"/>
        <v>23</v>
      </c>
      <c r="Q463" s="77" t="str">
        <f>IF(_xlfn.MINIFS('ord check'!C:C,'ord check'!$A:$A,'check dali wipday'!A463,'ord check'!J:J,"&lt;0")=0,"",_xlfn.MINIFS('ord check'!C:C,'ord check'!A:A,'check dali wipday'!A463,'ord check'!J:J,"&lt;0"))</f>
        <v/>
      </c>
    </row>
    <row r="464" spans="1:17" ht="15" customHeight="1">
      <c r="A464" s="68" t="s">
        <v>170</v>
      </c>
      <c r="B464" s="68" t="s">
        <v>5</v>
      </c>
      <c r="C464" s="68" t="s">
        <v>796</v>
      </c>
      <c r="D464" s="43">
        <f>SUMIF(fo!C:C,A464,fo!U:U)</f>
        <v>0</v>
      </c>
      <c r="E464" s="42">
        <f>SUMIF(fo!C:C,A464,fo!T:T)</f>
        <v>4714</v>
      </c>
      <c r="F464" s="43">
        <f>SUMIF(fo!C:C,A464,fo!Z:Z)</f>
        <v>1321</v>
      </c>
      <c r="G464" s="44">
        <f t="shared" si="45"/>
        <v>6035</v>
      </c>
      <c r="H464" s="43">
        <f t="shared" si="46"/>
        <v>301.75</v>
      </c>
      <c r="I464" s="43">
        <f>SUMIF('dali wip-fg'!A:A,A464,'dali wip-fg'!F:F)</f>
        <v>423</v>
      </c>
      <c r="J464" s="69">
        <f>SUMIF('dali wip-fg'!A:A,C464,'dali wip-fg'!F:F)</f>
        <v>931</v>
      </c>
      <c r="K464" s="70">
        <f t="shared" si="47"/>
        <v>1354</v>
      </c>
      <c r="L464" s="42">
        <f t="shared" si="48"/>
        <v>4.4871582435791222</v>
      </c>
      <c r="M464" s="100" t="s">
        <v>2669</v>
      </c>
      <c r="N464" s="74" t="str">
        <f t="shared" si="50"/>
        <v>แดง</v>
      </c>
      <c r="O464" s="75">
        <f>SUMIFS(ord!$F:$F, ord!$C:$C,'check dali wipday'!A464, ord!$G:$G, "&gt;="&amp;DATE(2025,1,1), ord!$G:$G, "&lt;="&amp;$P$2)</f>
        <v>205</v>
      </c>
      <c r="P464" s="76">
        <f t="shared" si="51"/>
        <v>1149</v>
      </c>
      <c r="Q464" s="77" t="str">
        <f>IF(_xlfn.MINIFS('ord check'!C:C,'ord check'!$A:$A,'check dali wipday'!A464,'ord check'!J:J,"&lt;0")=0,"",_xlfn.MINIFS('ord check'!C:C,'ord check'!A:A,'check dali wipday'!A464,'ord check'!J:J,"&lt;0"))</f>
        <v/>
      </c>
    </row>
    <row r="465" spans="1:17" ht="14.45" customHeight="1">
      <c r="A465" s="68" t="s">
        <v>797</v>
      </c>
      <c r="B465" s="68" t="s">
        <v>5</v>
      </c>
      <c r="C465" s="68" t="s">
        <v>798</v>
      </c>
      <c r="D465" s="43">
        <f>SUMIF(fo!C:C,A465,fo!U:U)</f>
        <v>0</v>
      </c>
      <c r="E465" s="42">
        <f>SUMIF(fo!C:C,A465,fo!T:T)</f>
        <v>0</v>
      </c>
      <c r="F465" s="43">
        <f>SUMIF(fo!C:C,A465,fo!Z:Z)</f>
        <v>0</v>
      </c>
      <c r="G465" s="44">
        <f t="shared" si="45"/>
        <v>0</v>
      </c>
      <c r="H465" s="43">
        <f t="shared" si="46"/>
        <v>0</v>
      </c>
      <c r="I465" s="43">
        <f>SUMIF('dali wip-fg'!A:A,A465,'dali wip-fg'!F:F)</f>
        <v>0</v>
      </c>
      <c r="J465" s="69">
        <f>SUMIF('dali wip-fg'!A:A,C465,'dali wip-fg'!F:F)</f>
        <v>0</v>
      </c>
      <c r="K465" s="70">
        <f t="shared" si="47"/>
        <v>0</v>
      </c>
      <c r="L465" s="42" t="e">
        <f t="shared" si="48"/>
        <v>#DIV/0!</v>
      </c>
      <c r="N465" s="74" t="e">
        <f t="shared" si="50"/>
        <v>#DIV/0!</v>
      </c>
      <c r="O465" s="75">
        <f>SUMIFS(ord!$F:$F, ord!$C:$C,'check dali wipday'!A465, ord!$G:$G, "&gt;="&amp;DATE(2025,1,1), ord!$G:$G, "&lt;="&amp;$P$2)</f>
        <v>0</v>
      </c>
      <c r="P465" s="76">
        <f t="shared" si="51"/>
        <v>0</v>
      </c>
      <c r="Q465" s="77" t="str">
        <f>IF(_xlfn.MINIFS('ord check'!C:C,'ord check'!$A:$A,'check dali wipday'!A465,'ord check'!J:J,"&lt;0")=0,"",_xlfn.MINIFS('ord check'!C:C,'ord check'!A:A,'check dali wipday'!A465,'ord check'!J:J,"&lt;0"))</f>
        <v/>
      </c>
    </row>
    <row r="466" spans="1:17" ht="14.45" customHeight="1">
      <c r="A466" s="88" t="s">
        <v>171</v>
      </c>
      <c r="B466" s="68" t="s">
        <v>5</v>
      </c>
      <c r="C466" s="101" t="s">
        <v>800</v>
      </c>
      <c r="D466" s="43">
        <f>SUMIF(fo!C:C,A466,fo!U:U)</f>
        <v>0</v>
      </c>
      <c r="E466" s="42">
        <f>SUMIF(fo!C:C,A466,fo!T:T)</f>
        <v>6876</v>
      </c>
      <c r="F466" s="43">
        <f>SUMIF(fo!C:C,A466,fo!Z:Z)</f>
        <v>2191</v>
      </c>
      <c r="G466" s="44">
        <f t="shared" si="45"/>
        <v>9067</v>
      </c>
      <c r="H466" s="43">
        <f t="shared" si="46"/>
        <v>453.35</v>
      </c>
      <c r="I466" s="43">
        <f>SUMIF('dali wip-fg'!A:A,A466,'dali wip-fg'!F:F)</f>
        <v>437</v>
      </c>
      <c r="J466" s="69">
        <f>SUMIF('dali wip-fg'!A:A,C466,'dali wip-fg'!F:F)</f>
        <v>1142</v>
      </c>
      <c r="K466" s="70">
        <f t="shared" si="47"/>
        <v>1579</v>
      </c>
      <c r="L466" s="42">
        <f t="shared" si="48"/>
        <v>3.4829601852873053</v>
      </c>
      <c r="M466" s="77" t="s">
        <v>2676</v>
      </c>
      <c r="N466" s="74" t="str">
        <f t="shared" si="50"/>
        <v>แดง</v>
      </c>
      <c r="O466" s="75">
        <f>SUMIFS(ord!$F:$F, ord!$C:$C,'check dali wipday'!A466, ord!$G:$G, "&gt;="&amp;DATE(2025,1,1), ord!$G:$G, "&lt;="&amp;$P$2)</f>
        <v>282</v>
      </c>
      <c r="P466" s="76">
        <f t="shared" si="51"/>
        <v>1297</v>
      </c>
      <c r="Q466" s="77" t="s">
        <v>2676</v>
      </c>
    </row>
    <row r="467" spans="1:17" ht="14.45" customHeight="1">
      <c r="A467" s="88" t="s">
        <v>171</v>
      </c>
      <c r="B467" s="68" t="s">
        <v>5</v>
      </c>
      <c r="C467" s="101" t="s">
        <v>799</v>
      </c>
      <c r="D467" s="43">
        <f>SUMIF(fo!C:C,A467,fo!U:U)</f>
        <v>0</v>
      </c>
      <c r="E467" s="42">
        <f>SUMIF(fo!C:C,A467,fo!T:T)</f>
        <v>6876</v>
      </c>
      <c r="F467" s="43">
        <f>SUMIF(fo!C:C,A467,fo!Z:Z)</f>
        <v>2191</v>
      </c>
      <c r="G467" s="44">
        <f t="shared" si="45"/>
        <v>9067</v>
      </c>
      <c r="H467" s="43">
        <f t="shared" si="46"/>
        <v>453.35</v>
      </c>
      <c r="I467" s="43">
        <f>SUMIF('dali wip-fg'!A:A,A467,'dali wip-fg'!F:F)</f>
        <v>437</v>
      </c>
      <c r="J467" s="69">
        <f>SUMIF('dali wip-fg'!A:A,C467,'dali wip-fg'!F:F)</f>
        <v>433</v>
      </c>
      <c r="K467" s="70">
        <f t="shared" si="47"/>
        <v>870</v>
      </c>
      <c r="L467" s="42">
        <f t="shared" si="48"/>
        <v>1.9190470938568434</v>
      </c>
      <c r="M467" s="77" t="s">
        <v>2676</v>
      </c>
      <c r="N467" s="74" t="str">
        <f t="shared" si="50"/>
        <v>แดง</v>
      </c>
      <c r="O467" s="75">
        <f>SUMIFS(ord!$F:$F, ord!$C:$C,'check dali wipday'!A467, ord!$G:$G, "&gt;="&amp;DATE(2025,1,1), ord!$G:$G, "&lt;="&amp;$P$2)</f>
        <v>282</v>
      </c>
      <c r="P467" s="76">
        <f t="shared" si="51"/>
        <v>588</v>
      </c>
      <c r="Q467" s="77" t="s">
        <v>2676</v>
      </c>
    </row>
    <row r="468" spans="1:17" ht="14.45" customHeight="1">
      <c r="A468" s="88" t="s">
        <v>172</v>
      </c>
      <c r="B468" s="68" t="s">
        <v>5</v>
      </c>
      <c r="C468" s="101" t="s">
        <v>801</v>
      </c>
      <c r="D468" s="43">
        <f>SUMIF(fo!C:C,A468,fo!U:U)</f>
        <v>0</v>
      </c>
      <c r="E468" s="42">
        <f>SUMIF(fo!C:C,A468,fo!T:T)</f>
        <v>7453</v>
      </c>
      <c r="F468" s="43">
        <f>SUMIF(fo!C:C,A468,fo!Z:Z)</f>
        <v>2414</v>
      </c>
      <c r="G468" s="44">
        <f t="shared" si="45"/>
        <v>9867</v>
      </c>
      <c r="H468" s="43">
        <f t="shared" si="46"/>
        <v>493.35</v>
      </c>
      <c r="I468" s="43">
        <f>SUMIF('dali wip-fg'!A:A,A468,'dali wip-fg'!F:F)</f>
        <v>512</v>
      </c>
      <c r="J468" s="69">
        <f>SUMIF('dali wip-fg'!A:A,C468,'dali wip-fg'!F:F)</f>
        <v>570</v>
      </c>
      <c r="K468" s="70">
        <f t="shared" si="47"/>
        <v>1082</v>
      </c>
      <c r="L468" s="42">
        <f t="shared" si="48"/>
        <v>2.1931691496908887</v>
      </c>
      <c r="M468" s="77" t="s">
        <v>2676</v>
      </c>
      <c r="N468" s="74" t="str">
        <f t="shared" si="50"/>
        <v>แดง</v>
      </c>
      <c r="O468" s="75">
        <f>SUMIFS(ord!$F:$F, ord!$C:$C,'check dali wipday'!A468, ord!$G:$G, "&gt;="&amp;DATE(2025,1,1), ord!$G:$G, "&lt;="&amp;$P$2)</f>
        <v>324</v>
      </c>
      <c r="P468" s="76">
        <f t="shared" si="51"/>
        <v>758</v>
      </c>
      <c r="Q468" s="77" t="s">
        <v>2676</v>
      </c>
    </row>
    <row r="469" spans="1:17" ht="14.45" customHeight="1">
      <c r="A469" s="88" t="s">
        <v>172</v>
      </c>
      <c r="B469" s="68" t="s">
        <v>5</v>
      </c>
      <c r="C469" s="101" t="s">
        <v>802</v>
      </c>
      <c r="D469" s="43">
        <f>SUMIF(fo!C:C,A469,fo!U:U)</f>
        <v>0</v>
      </c>
      <c r="E469" s="42">
        <f>SUMIF(fo!C:C,A469,fo!T:T)</f>
        <v>7453</v>
      </c>
      <c r="F469" s="43">
        <f>SUMIF(fo!C:C,A469,fo!Z:Z)</f>
        <v>2414</v>
      </c>
      <c r="G469" s="44">
        <f t="shared" si="45"/>
        <v>9867</v>
      </c>
      <c r="H469" s="43">
        <f t="shared" si="46"/>
        <v>493.35</v>
      </c>
      <c r="I469" s="43">
        <f>SUMIF('dali wip-fg'!A:A,A469,'dali wip-fg'!F:F)</f>
        <v>512</v>
      </c>
      <c r="J469" s="69">
        <f>SUMIF('dali wip-fg'!A:A,C469,'dali wip-fg'!F:F)</f>
        <v>1921</v>
      </c>
      <c r="K469" s="70">
        <f t="shared" si="47"/>
        <v>2433</v>
      </c>
      <c r="L469" s="42">
        <f t="shared" si="48"/>
        <v>4.9315901489814529</v>
      </c>
      <c r="M469" s="77" t="s">
        <v>2676</v>
      </c>
      <c r="N469" s="74" t="str">
        <f t="shared" si="50"/>
        <v>แดง</v>
      </c>
      <c r="O469" s="75">
        <f>SUMIFS(ord!$F:$F, ord!$C:$C,'check dali wipday'!A469, ord!$G:$G, "&gt;="&amp;DATE(2025,1,1), ord!$G:$G, "&lt;="&amp;$P$2)</f>
        <v>324</v>
      </c>
      <c r="P469" s="76">
        <f t="shared" si="51"/>
        <v>2109</v>
      </c>
      <c r="Q469" s="77" t="s">
        <v>2676</v>
      </c>
    </row>
    <row r="470" spans="1:17" ht="14.45" customHeight="1">
      <c r="A470" s="68" t="s">
        <v>803</v>
      </c>
      <c r="B470" s="68" t="s">
        <v>24</v>
      </c>
      <c r="C470" s="68" t="s">
        <v>804</v>
      </c>
      <c r="D470" s="43">
        <f>SUMIF(fo!C:C,A470,fo!U:U)</f>
        <v>0</v>
      </c>
      <c r="E470" s="42">
        <f>SUMIF(fo!C:C,A470,fo!T:T)</f>
        <v>0</v>
      </c>
      <c r="F470" s="43">
        <f>SUMIF(fo!C:C,A470,fo!Z:Z)</f>
        <v>0</v>
      </c>
      <c r="G470" s="44">
        <f t="shared" si="45"/>
        <v>0</v>
      </c>
      <c r="H470" s="43">
        <f t="shared" si="46"/>
        <v>0</v>
      </c>
      <c r="I470" s="43">
        <f>SUMIF('dali wip-fg'!A:A,A470,'dali wip-fg'!F:F)</f>
        <v>0</v>
      </c>
      <c r="J470" s="69">
        <f>SUMIF('dali wip-fg'!A:A,C470,'dali wip-fg'!F:F)</f>
        <v>0</v>
      </c>
      <c r="K470" s="70">
        <f t="shared" si="47"/>
        <v>0</v>
      </c>
      <c r="L470" s="42" t="e">
        <f t="shared" si="48"/>
        <v>#DIV/0!</v>
      </c>
      <c r="N470" s="74" t="e">
        <f t="shared" si="50"/>
        <v>#DIV/0!</v>
      </c>
      <c r="O470" s="75">
        <f>SUMIFS(ord!$F:$F, ord!$C:$C,'check dali wipday'!A470, ord!$G:$G, "&gt;="&amp;DATE(2025,1,1), ord!$G:$G, "&lt;="&amp;$P$2)</f>
        <v>0</v>
      </c>
      <c r="P470" s="76">
        <f t="shared" si="51"/>
        <v>0</v>
      </c>
      <c r="Q470" s="77" t="str">
        <f>IF(_xlfn.MINIFS('ord check'!C:C,'ord check'!$A:$A,'check dali wipday'!A470,'ord check'!J:J,"&lt;0")=0,"",_xlfn.MINIFS('ord check'!C:C,'ord check'!A:A,'check dali wipday'!A470,'ord check'!J:J,"&lt;0"))</f>
        <v/>
      </c>
    </row>
    <row r="471" spans="1:17" ht="14.45" customHeight="1">
      <c r="A471" s="68" t="s">
        <v>805</v>
      </c>
      <c r="B471" s="68" t="s">
        <v>24</v>
      </c>
      <c r="C471" s="68" t="s">
        <v>806</v>
      </c>
      <c r="D471" s="43">
        <f>SUMIF(fo!C:C,A471,fo!U:U)</f>
        <v>0</v>
      </c>
      <c r="E471" s="42">
        <f>SUMIF(fo!C:C,A471,fo!T:T)</f>
        <v>0</v>
      </c>
      <c r="F471" s="43">
        <f>SUMIF(fo!C:C,A471,fo!Z:Z)</f>
        <v>0</v>
      </c>
      <c r="G471" s="44">
        <f t="shared" si="45"/>
        <v>0</v>
      </c>
      <c r="H471" s="43">
        <f t="shared" si="46"/>
        <v>0</v>
      </c>
      <c r="I471" s="43">
        <f>SUMIF('dali wip-fg'!A:A,A471,'dali wip-fg'!F:F)</f>
        <v>0</v>
      </c>
      <c r="J471" s="69">
        <f>SUMIF('dali wip-fg'!A:A,C471,'dali wip-fg'!F:F)</f>
        <v>0</v>
      </c>
      <c r="K471" s="70">
        <f t="shared" si="47"/>
        <v>0</v>
      </c>
      <c r="L471" s="42" t="e">
        <f t="shared" si="48"/>
        <v>#DIV/0!</v>
      </c>
      <c r="N471" s="74" t="e">
        <f t="shared" si="50"/>
        <v>#DIV/0!</v>
      </c>
      <c r="O471" s="75">
        <f>SUMIFS(ord!$F:$F, ord!$C:$C,'check dali wipday'!A471, ord!$G:$G, "&gt;="&amp;DATE(2025,1,1), ord!$G:$G, "&lt;="&amp;$P$2)</f>
        <v>0</v>
      </c>
      <c r="P471" s="76">
        <f t="shared" si="51"/>
        <v>0</v>
      </c>
      <c r="Q471" s="77" t="str">
        <f>IF(_xlfn.MINIFS('ord check'!C:C,'ord check'!$A:$A,'check dali wipday'!A471,'ord check'!J:J,"&lt;0")=0,"",_xlfn.MINIFS('ord check'!C:C,'ord check'!A:A,'check dali wipday'!A471,'ord check'!J:J,"&lt;0"))</f>
        <v/>
      </c>
    </row>
    <row r="472" spans="1:17" ht="14.45" customHeight="1">
      <c r="A472" s="68" t="s">
        <v>807</v>
      </c>
      <c r="B472" s="68" t="s">
        <v>24</v>
      </c>
      <c r="C472" s="68" t="s">
        <v>808</v>
      </c>
      <c r="D472" s="43">
        <f>SUMIF(fo!C:C,A472,fo!U:U)</f>
        <v>0</v>
      </c>
      <c r="E472" s="42">
        <f>SUMIF(fo!C:C,A472,fo!T:T)</f>
        <v>0</v>
      </c>
      <c r="F472" s="43">
        <f>SUMIF(fo!C:C,A472,fo!Z:Z)</f>
        <v>0</v>
      </c>
      <c r="G472" s="44">
        <f t="shared" si="45"/>
        <v>0</v>
      </c>
      <c r="H472" s="43">
        <f t="shared" si="46"/>
        <v>0</v>
      </c>
      <c r="I472" s="43">
        <f>SUMIF('dali wip-fg'!A:A,A472,'dali wip-fg'!F:F)</f>
        <v>0</v>
      </c>
      <c r="J472" s="69">
        <f>SUMIF('dali wip-fg'!A:A,C472,'dali wip-fg'!F:F)</f>
        <v>0</v>
      </c>
      <c r="K472" s="70">
        <f t="shared" si="47"/>
        <v>0</v>
      </c>
      <c r="L472" s="42" t="e">
        <f t="shared" si="48"/>
        <v>#DIV/0!</v>
      </c>
      <c r="N472" s="74" t="e">
        <f t="shared" si="50"/>
        <v>#DIV/0!</v>
      </c>
      <c r="O472" s="75">
        <f>SUMIFS(ord!$F:$F, ord!$C:$C,'check dali wipday'!A472, ord!$G:$G, "&gt;="&amp;DATE(2025,1,1), ord!$G:$G, "&lt;="&amp;$P$2)</f>
        <v>0</v>
      </c>
      <c r="P472" s="76">
        <f t="shared" si="51"/>
        <v>0</v>
      </c>
      <c r="Q472" s="77" t="str">
        <f>IF(_xlfn.MINIFS('ord check'!C:C,'ord check'!$A:$A,'check dali wipday'!A472,'ord check'!J:J,"&lt;0")=0,"",_xlfn.MINIFS('ord check'!C:C,'ord check'!A:A,'check dali wipday'!A472,'ord check'!J:J,"&lt;0"))</f>
        <v/>
      </c>
    </row>
    <row r="473" spans="1:17" ht="14.45" customHeight="1">
      <c r="A473" s="68" t="s">
        <v>295</v>
      </c>
      <c r="B473" s="68" t="s">
        <v>24</v>
      </c>
      <c r="C473" s="68" t="s">
        <v>809</v>
      </c>
      <c r="D473" s="43">
        <f>SUMIF(fo!C:C,A473,fo!U:U)</f>
        <v>12</v>
      </c>
      <c r="E473" s="42">
        <f>SUMIF(fo!C:C,A473,fo!T:T)</f>
        <v>136</v>
      </c>
      <c r="F473" s="43">
        <f>SUMIF(fo!C:C,A473,fo!Z:Z)</f>
        <v>48</v>
      </c>
      <c r="G473" s="44">
        <f t="shared" si="45"/>
        <v>184</v>
      </c>
      <c r="H473" s="43">
        <f t="shared" si="46"/>
        <v>9.1999999999999993</v>
      </c>
      <c r="I473" s="43">
        <f>SUMIF('dali wip-fg'!A:A,A473,'dali wip-fg'!F:F)</f>
        <v>48</v>
      </c>
      <c r="J473" s="69">
        <f>SUMIF('dali wip-fg'!A:A,C473,'dali wip-fg'!F:F)</f>
        <v>1</v>
      </c>
      <c r="K473" s="70">
        <f t="shared" si="47"/>
        <v>49</v>
      </c>
      <c r="L473" s="42">
        <f t="shared" si="48"/>
        <v>5.3260869565217392</v>
      </c>
      <c r="N473" s="74" t="str">
        <f t="shared" si="50"/>
        <v>แดง</v>
      </c>
      <c r="O473" s="75">
        <f>SUMIFS(ord!$F:$F, ord!$C:$C,'check dali wipday'!A473, ord!$G:$G, "&gt;="&amp;DATE(2025,1,1), ord!$G:$G, "&lt;="&amp;$P$2)</f>
        <v>154</v>
      </c>
      <c r="P473" s="76">
        <f t="shared" si="51"/>
        <v>-105</v>
      </c>
      <c r="Q473" s="77">
        <f>IF(_xlfn.MINIFS('ord check'!C:C,'ord check'!$A:$A,'check dali wipday'!A473,'ord check'!J:J,"&lt;0")=0,"",_xlfn.MINIFS('ord check'!C:C,'ord check'!A:A,'check dali wipday'!A473,'ord check'!J:J,"&lt;0"))</f>
        <v>46254</v>
      </c>
    </row>
    <row r="474" spans="1:17" ht="14.45" customHeight="1">
      <c r="A474" s="68" t="s">
        <v>810</v>
      </c>
      <c r="B474" s="68" t="s">
        <v>24</v>
      </c>
      <c r="C474" s="68" t="s">
        <v>811</v>
      </c>
      <c r="D474" s="43">
        <f>SUMIF(fo!C:C,A474,fo!U:U)</f>
        <v>0</v>
      </c>
      <c r="E474" s="42">
        <f>SUMIF(fo!C:C,A474,fo!T:T)</f>
        <v>0</v>
      </c>
      <c r="F474" s="43">
        <f>SUMIF(fo!C:C,A474,fo!Z:Z)</f>
        <v>0</v>
      </c>
      <c r="G474" s="44">
        <f t="shared" si="45"/>
        <v>0</v>
      </c>
      <c r="H474" s="43">
        <f t="shared" si="46"/>
        <v>0</v>
      </c>
      <c r="I474" s="43">
        <f>SUMIF('dali wip-fg'!A:A,A474,'dali wip-fg'!F:F)</f>
        <v>0</v>
      </c>
      <c r="J474" s="69">
        <f>SUMIF('dali wip-fg'!A:A,C474,'dali wip-fg'!F:F)</f>
        <v>0</v>
      </c>
      <c r="K474" s="70">
        <f t="shared" si="47"/>
        <v>0</v>
      </c>
      <c r="L474" s="42" t="e">
        <f t="shared" si="48"/>
        <v>#DIV/0!</v>
      </c>
      <c r="N474" s="74" t="e">
        <f t="shared" si="50"/>
        <v>#DIV/0!</v>
      </c>
      <c r="O474" s="75">
        <f>SUMIFS(ord!$F:$F, ord!$C:$C,'check dali wipday'!A474, ord!$G:$G, "&gt;="&amp;DATE(2025,1,1), ord!$G:$G, "&lt;="&amp;$P$2)</f>
        <v>0</v>
      </c>
      <c r="P474" s="76">
        <f t="shared" si="51"/>
        <v>0</v>
      </c>
      <c r="Q474" s="77" t="str">
        <f>IF(_xlfn.MINIFS('ord check'!C:C,'ord check'!$A:$A,'check dali wipday'!A474,'ord check'!J:J,"&lt;0")=0,"",_xlfn.MINIFS('ord check'!C:C,'ord check'!A:A,'check dali wipday'!A474,'ord check'!J:J,"&lt;0"))</f>
        <v/>
      </c>
    </row>
    <row r="475" spans="1:17" ht="14.45" customHeight="1">
      <c r="A475" s="68" t="s">
        <v>812</v>
      </c>
      <c r="B475" s="68" t="s">
        <v>24</v>
      </c>
      <c r="C475" s="68" t="s">
        <v>813</v>
      </c>
      <c r="D475" s="43">
        <f>SUMIF(fo!C:C,A475,fo!U:U)</f>
        <v>0</v>
      </c>
      <c r="E475" s="42">
        <f>SUMIF(fo!C:C,A475,fo!T:T)</f>
        <v>0</v>
      </c>
      <c r="F475" s="43">
        <f>SUMIF(fo!C:C,A475,fo!Z:Z)</f>
        <v>0</v>
      </c>
      <c r="G475" s="44">
        <f t="shared" si="45"/>
        <v>0</v>
      </c>
      <c r="H475" s="43">
        <f t="shared" si="46"/>
        <v>0</v>
      </c>
      <c r="I475" s="43">
        <f>SUMIF('dali wip-fg'!A:A,A475,'dali wip-fg'!F:F)</f>
        <v>0</v>
      </c>
      <c r="J475" s="69">
        <f>SUMIF('dali wip-fg'!A:A,C475,'dali wip-fg'!F:F)</f>
        <v>0</v>
      </c>
      <c r="K475" s="70">
        <f t="shared" si="47"/>
        <v>0</v>
      </c>
      <c r="L475" s="42" t="e">
        <f t="shared" si="48"/>
        <v>#DIV/0!</v>
      </c>
      <c r="N475" s="74" t="e">
        <f t="shared" si="50"/>
        <v>#DIV/0!</v>
      </c>
      <c r="O475" s="75">
        <f>SUMIFS(ord!$F:$F, ord!$C:$C,'check dali wipday'!A475, ord!$G:$G, "&gt;="&amp;DATE(2025,1,1), ord!$G:$G, "&lt;="&amp;$P$2)</f>
        <v>0</v>
      </c>
      <c r="P475" s="76">
        <f t="shared" si="51"/>
        <v>0</v>
      </c>
      <c r="Q475" s="77" t="str">
        <f>IF(_xlfn.MINIFS('ord check'!C:C,'ord check'!$A:$A,'check dali wipday'!A475,'ord check'!J:J,"&lt;0")=0,"",_xlfn.MINIFS('ord check'!C:C,'ord check'!A:A,'check dali wipday'!A475,'ord check'!J:J,"&lt;0"))</f>
        <v/>
      </c>
    </row>
    <row r="476" spans="1:17" ht="14.45" customHeight="1">
      <c r="A476" s="68" t="s">
        <v>296</v>
      </c>
      <c r="B476" s="68" t="s">
        <v>24</v>
      </c>
      <c r="C476" s="68" t="s">
        <v>814</v>
      </c>
      <c r="D476" s="43">
        <f>SUMIF(fo!C:C,A476,fo!U:U)</f>
        <v>0</v>
      </c>
      <c r="E476" s="42">
        <f>SUMIF(fo!C:C,A476,fo!T:T)</f>
        <v>0</v>
      </c>
      <c r="F476" s="43">
        <f>SUMIF(fo!C:C,A476,fo!Z:Z)</f>
        <v>0</v>
      </c>
      <c r="G476" s="44">
        <f t="shared" si="45"/>
        <v>0</v>
      </c>
      <c r="H476" s="43">
        <f t="shared" si="46"/>
        <v>0</v>
      </c>
      <c r="I476" s="43">
        <f>SUMIF('dali wip-fg'!A:A,A476,'dali wip-fg'!F:F)</f>
        <v>31</v>
      </c>
      <c r="J476" s="69">
        <f>SUMIF('dali wip-fg'!A:A,C476,'dali wip-fg'!F:F)</f>
        <v>0</v>
      </c>
      <c r="K476" s="70">
        <f t="shared" si="47"/>
        <v>31</v>
      </c>
      <c r="L476" s="42" t="e">
        <f t="shared" si="48"/>
        <v>#DIV/0!</v>
      </c>
      <c r="N476" s="74" t="e">
        <f t="shared" si="50"/>
        <v>#DIV/0!</v>
      </c>
      <c r="O476" s="75">
        <f>SUMIFS(ord!$F:$F, ord!$C:$C,'check dali wipday'!A476, ord!$G:$G, "&gt;="&amp;DATE(2025,1,1), ord!$G:$G, "&lt;="&amp;$P$2)</f>
        <v>0</v>
      </c>
      <c r="P476" s="76">
        <f t="shared" si="51"/>
        <v>31</v>
      </c>
      <c r="Q476" s="77" t="str">
        <f>IF(_xlfn.MINIFS('ord check'!C:C,'ord check'!$A:$A,'check dali wipday'!A476,'ord check'!J:J,"&lt;0")=0,"",_xlfn.MINIFS('ord check'!C:C,'ord check'!A:A,'check dali wipday'!A476,'ord check'!J:J,"&lt;0"))</f>
        <v/>
      </c>
    </row>
    <row r="477" spans="1:17" ht="14.45" customHeight="1">
      <c r="A477" s="68" t="s">
        <v>815</v>
      </c>
      <c r="B477" s="68" t="s">
        <v>24</v>
      </c>
      <c r="C477" s="68" t="s">
        <v>816</v>
      </c>
      <c r="D477" s="43">
        <f>SUMIF(fo!C:C,A477,fo!U:U)</f>
        <v>0</v>
      </c>
      <c r="E477" s="42">
        <f>SUMIF(fo!C:C,A477,fo!T:T)</f>
        <v>0</v>
      </c>
      <c r="F477" s="43">
        <f>SUMIF(fo!C:C,A477,fo!Z:Z)</f>
        <v>0</v>
      </c>
      <c r="G477" s="44">
        <f t="shared" si="45"/>
        <v>0</v>
      </c>
      <c r="H477" s="43">
        <f t="shared" si="46"/>
        <v>0</v>
      </c>
      <c r="I477" s="43">
        <f>SUMIF('dali wip-fg'!A:A,A477,'dali wip-fg'!F:F)</f>
        <v>0</v>
      </c>
      <c r="J477" s="69">
        <f>SUMIF('dali wip-fg'!A:A,C477,'dali wip-fg'!F:F)</f>
        <v>0</v>
      </c>
      <c r="K477" s="70">
        <f t="shared" si="47"/>
        <v>0</v>
      </c>
      <c r="L477" s="42" t="e">
        <f t="shared" si="48"/>
        <v>#DIV/0!</v>
      </c>
      <c r="N477" s="74" t="e">
        <f t="shared" si="50"/>
        <v>#DIV/0!</v>
      </c>
      <c r="O477" s="75">
        <f>SUMIFS(ord!$F:$F, ord!$C:$C,'check dali wipday'!A477, ord!$G:$G, "&gt;="&amp;DATE(2025,1,1), ord!$G:$G, "&lt;="&amp;$P$2)</f>
        <v>0</v>
      </c>
      <c r="P477" s="76">
        <f t="shared" si="51"/>
        <v>0</v>
      </c>
      <c r="Q477" s="77" t="str">
        <f>IF(_xlfn.MINIFS('ord check'!C:C,'ord check'!$A:$A,'check dali wipday'!A477,'ord check'!J:J,"&lt;0")=0,"",_xlfn.MINIFS('ord check'!C:C,'ord check'!A:A,'check dali wipday'!A477,'ord check'!J:J,"&lt;0"))</f>
        <v/>
      </c>
    </row>
    <row r="478" spans="1:17" ht="14.45" customHeight="1">
      <c r="A478" s="68" t="s">
        <v>297</v>
      </c>
      <c r="B478" s="68" t="s">
        <v>24</v>
      </c>
      <c r="C478" s="68" t="s">
        <v>817</v>
      </c>
      <c r="D478" s="43">
        <f>SUMIF(fo!C:C,A478,fo!U:U)</f>
        <v>0</v>
      </c>
      <c r="E478" s="42">
        <f>SUMIF(fo!C:C,A478,fo!T:T)</f>
        <v>0</v>
      </c>
      <c r="F478" s="43">
        <f>SUMIF(fo!C:C,A478,fo!Z:Z)</f>
        <v>0</v>
      </c>
      <c r="G478" s="44">
        <f t="shared" si="45"/>
        <v>0</v>
      </c>
      <c r="H478" s="43">
        <f t="shared" si="46"/>
        <v>0</v>
      </c>
      <c r="I478" s="43">
        <f>SUMIF('dali wip-fg'!A:A,A478,'dali wip-fg'!F:F)</f>
        <v>0</v>
      </c>
      <c r="J478" s="69">
        <f>SUMIF('dali wip-fg'!A:A,C478,'dali wip-fg'!F:F)</f>
        <v>0</v>
      </c>
      <c r="K478" s="70">
        <f t="shared" si="47"/>
        <v>0</v>
      </c>
      <c r="L478" s="42" t="e">
        <f t="shared" si="48"/>
        <v>#DIV/0!</v>
      </c>
      <c r="N478" s="74" t="e">
        <f t="shared" si="50"/>
        <v>#DIV/0!</v>
      </c>
      <c r="O478" s="75">
        <f>SUMIFS(ord!$F:$F, ord!$C:$C,'check dali wipday'!A478, ord!$G:$G, "&gt;="&amp;DATE(2025,1,1), ord!$G:$G, "&lt;="&amp;$P$2)</f>
        <v>0</v>
      </c>
      <c r="P478" s="76">
        <f t="shared" si="51"/>
        <v>0</v>
      </c>
      <c r="Q478" s="77" t="str">
        <f>IF(_xlfn.MINIFS('ord check'!C:C,'ord check'!$A:$A,'check dali wipday'!A478,'ord check'!J:J,"&lt;0")=0,"",_xlfn.MINIFS('ord check'!C:C,'ord check'!A:A,'check dali wipday'!A478,'ord check'!J:J,"&lt;0"))</f>
        <v/>
      </c>
    </row>
    <row r="479" spans="1:17" ht="14.45" customHeight="1">
      <c r="A479" s="68" t="s">
        <v>298</v>
      </c>
      <c r="B479" s="68" t="s">
        <v>24</v>
      </c>
      <c r="C479" s="68" t="s">
        <v>818</v>
      </c>
      <c r="D479" s="43">
        <f>SUMIF(fo!C:C,A479,fo!U:U)</f>
        <v>30</v>
      </c>
      <c r="E479" s="42">
        <f>SUMIF(fo!C:C,A479,fo!T:T)</f>
        <v>41</v>
      </c>
      <c r="F479" s="43">
        <f>SUMIF(fo!C:C,A479,fo!Z:Z)</f>
        <v>13</v>
      </c>
      <c r="G479" s="44">
        <f t="shared" si="45"/>
        <v>54</v>
      </c>
      <c r="H479" s="43">
        <f t="shared" si="46"/>
        <v>2.7</v>
      </c>
      <c r="I479" s="43">
        <f>SUMIF('dali wip-fg'!A:A,A479,'dali wip-fg'!F:F)</f>
        <v>52</v>
      </c>
      <c r="J479" s="69">
        <f>SUMIF('dali wip-fg'!A:A,C479,'dali wip-fg'!F:F)</f>
        <v>0</v>
      </c>
      <c r="K479" s="70">
        <f t="shared" si="47"/>
        <v>52</v>
      </c>
      <c r="L479" s="42">
        <f t="shared" si="48"/>
        <v>19.25925925925926</v>
      </c>
      <c r="N479" s="74" t="str">
        <f t="shared" si="50"/>
        <v>อื่นๆ</v>
      </c>
      <c r="O479" s="75">
        <f>SUMIFS(ord!$F:$F, ord!$C:$C,'check dali wipday'!A479, ord!$G:$G, "&gt;="&amp;DATE(2025,1,1), ord!$G:$G, "&lt;="&amp;$P$2)</f>
        <v>0</v>
      </c>
      <c r="P479" s="76">
        <f t="shared" si="51"/>
        <v>52</v>
      </c>
      <c r="Q479" s="77" t="str">
        <f>IF(_xlfn.MINIFS('ord check'!C:C,'ord check'!$A:$A,'check dali wipday'!A479,'ord check'!J:J,"&lt;0")=0,"",_xlfn.MINIFS('ord check'!C:C,'ord check'!A:A,'check dali wipday'!A479,'ord check'!J:J,"&lt;0"))</f>
        <v/>
      </c>
    </row>
    <row r="480" spans="1:17" ht="14.45" customHeight="1">
      <c r="A480" s="68" t="s">
        <v>299</v>
      </c>
      <c r="B480" s="68" t="s">
        <v>24</v>
      </c>
      <c r="C480" s="68" t="s">
        <v>819</v>
      </c>
      <c r="D480" s="43">
        <f>SUMIF(fo!C:C,A480,fo!U:U)</f>
        <v>20</v>
      </c>
      <c r="E480" s="42">
        <f>SUMIF(fo!C:C,A480,fo!T:T)</f>
        <v>20</v>
      </c>
      <c r="F480" s="43">
        <f>SUMIF(fo!C:C,A480,fo!Z:Z)</f>
        <v>4</v>
      </c>
      <c r="G480" s="44">
        <f t="shared" si="45"/>
        <v>24</v>
      </c>
      <c r="H480" s="43">
        <f t="shared" si="46"/>
        <v>1.2</v>
      </c>
      <c r="I480" s="43">
        <f>SUMIF('dali wip-fg'!A:A,A480,'dali wip-fg'!F:F)</f>
        <v>12</v>
      </c>
      <c r="J480" s="69">
        <f>SUMIF('dali wip-fg'!A:A,C480,'dali wip-fg'!F:F)</f>
        <v>16</v>
      </c>
      <c r="K480" s="70">
        <f t="shared" si="47"/>
        <v>28</v>
      </c>
      <c r="L480" s="42">
        <f t="shared" si="48"/>
        <v>23.333333333333336</v>
      </c>
      <c r="N480" s="74" t="str">
        <f t="shared" si="50"/>
        <v>อื่นๆ</v>
      </c>
      <c r="O480" s="75">
        <f>SUMIFS(ord!$F:$F, ord!$C:$C,'check dali wipday'!A480, ord!$G:$G, "&gt;="&amp;DATE(2025,1,1), ord!$G:$G, "&lt;="&amp;$P$2)</f>
        <v>0</v>
      </c>
      <c r="P480" s="76">
        <f t="shared" si="51"/>
        <v>28</v>
      </c>
      <c r="Q480" s="77" t="str">
        <f>IF(_xlfn.MINIFS('ord check'!C:C,'ord check'!$A:$A,'check dali wipday'!A480,'ord check'!J:J,"&lt;0")=0,"",_xlfn.MINIFS('ord check'!C:C,'ord check'!A:A,'check dali wipday'!A480,'ord check'!J:J,"&lt;0"))</f>
        <v/>
      </c>
    </row>
    <row r="481" spans="1:17" ht="14.45" customHeight="1">
      <c r="A481" s="68" t="s">
        <v>820</v>
      </c>
      <c r="B481" s="68" t="s">
        <v>24</v>
      </c>
      <c r="C481" s="68" t="s">
        <v>821</v>
      </c>
      <c r="D481" s="43">
        <f>SUMIF(fo!C:C,A481,fo!U:U)</f>
        <v>0</v>
      </c>
      <c r="E481" s="42">
        <f>SUMIF(fo!C:C,A481,fo!T:T)</f>
        <v>0</v>
      </c>
      <c r="F481" s="43">
        <f>SUMIF(fo!C:C,A481,fo!Z:Z)</f>
        <v>0</v>
      </c>
      <c r="G481" s="44">
        <f t="shared" si="45"/>
        <v>0</v>
      </c>
      <c r="H481" s="43">
        <f t="shared" si="46"/>
        <v>0</v>
      </c>
      <c r="I481" s="43">
        <f>SUMIF('dali wip-fg'!A:A,A481,'dali wip-fg'!F:F)</f>
        <v>26</v>
      </c>
      <c r="J481" s="69">
        <f>SUMIF('dali wip-fg'!A:A,C481,'dali wip-fg'!F:F)</f>
        <v>10</v>
      </c>
      <c r="K481" s="70">
        <f t="shared" si="47"/>
        <v>36</v>
      </c>
      <c r="L481" s="42" t="e">
        <f t="shared" si="48"/>
        <v>#DIV/0!</v>
      </c>
      <c r="N481" s="74" t="e">
        <f t="shared" si="50"/>
        <v>#DIV/0!</v>
      </c>
      <c r="O481" s="75">
        <f>SUMIFS(ord!$F:$F, ord!$C:$C,'check dali wipday'!A481, ord!$G:$G, "&gt;="&amp;DATE(2025,1,1), ord!$G:$G, "&lt;="&amp;$P$2)</f>
        <v>0</v>
      </c>
      <c r="P481" s="76">
        <f t="shared" si="51"/>
        <v>36</v>
      </c>
      <c r="Q481" s="77" t="str">
        <f>IF(_xlfn.MINIFS('ord check'!C:C,'ord check'!$A:$A,'check dali wipday'!A481,'ord check'!J:J,"&lt;0")=0,"",_xlfn.MINIFS('ord check'!C:C,'ord check'!A:A,'check dali wipday'!A481,'ord check'!J:J,"&lt;0"))</f>
        <v/>
      </c>
    </row>
    <row r="482" spans="1:17" ht="14.45" customHeight="1">
      <c r="A482" s="68" t="s">
        <v>300</v>
      </c>
      <c r="B482" s="68" t="s">
        <v>24</v>
      </c>
      <c r="C482" s="68" t="s">
        <v>822</v>
      </c>
      <c r="D482" s="43">
        <f>SUMIF(fo!C:C,A482,fo!U:U)</f>
        <v>0</v>
      </c>
      <c r="E482" s="42">
        <f>SUMIF(fo!C:C,A482,fo!T:T)</f>
        <v>0</v>
      </c>
      <c r="F482" s="43">
        <f>SUMIF(fo!C:C,A482,fo!Z:Z)</f>
        <v>0</v>
      </c>
      <c r="G482" s="44">
        <f t="shared" si="45"/>
        <v>0</v>
      </c>
      <c r="H482" s="43">
        <f t="shared" si="46"/>
        <v>0</v>
      </c>
      <c r="I482" s="43">
        <f>SUMIF('dali wip-fg'!A:A,A482,'dali wip-fg'!F:F)</f>
        <v>0</v>
      </c>
      <c r="J482" s="69">
        <f>SUMIF('dali wip-fg'!A:A,C482,'dali wip-fg'!F:F)</f>
        <v>0</v>
      </c>
      <c r="K482" s="70">
        <f t="shared" si="47"/>
        <v>0</v>
      </c>
      <c r="L482" s="42" t="e">
        <f t="shared" si="48"/>
        <v>#DIV/0!</v>
      </c>
      <c r="N482" s="74" t="e">
        <f t="shared" ref="N482:N513" si="52">IF(L482&lt;6,"แดง",IF(AND(L482&gt;=7,L482&lt;=10),"เหลือง","อื่นๆ"))</f>
        <v>#DIV/0!</v>
      </c>
      <c r="O482" s="75">
        <f>SUMIFS(ord!$F:$F, ord!$C:$C,'check dali wipday'!A482, ord!$G:$G, "&gt;="&amp;DATE(2025,1,1), ord!$G:$G, "&lt;="&amp;$P$2)</f>
        <v>0</v>
      </c>
      <c r="P482" s="76">
        <f t="shared" si="51"/>
        <v>0</v>
      </c>
      <c r="Q482" s="77" t="str">
        <f>IF(_xlfn.MINIFS('ord check'!C:C,'ord check'!$A:$A,'check dali wipday'!A482,'ord check'!J:J,"&lt;0")=0,"",_xlfn.MINIFS('ord check'!C:C,'ord check'!A:A,'check dali wipday'!A482,'ord check'!J:J,"&lt;0"))</f>
        <v/>
      </c>
    </row>
    <row r="483" spans="1:17" ht="14.45" customHeight="1">
      <c r="A483" s="68" t="s">
        <v>823</v>
      </c>
      <c r="B483" s="68" t="s">
        <v>24</v>
      </c>
      <c r="C483" s="68" t="s">
        <v>824</v>
      </c>
      <c r="D483" s="43">
        <f>SUMIF(fo!C:C,A483,fo!U:U)</f>
        <v>0</v>
      </c>
      <c r="E483" s="42">
        <f>SUMIF(fo!C:C,A483,fo!T:T)</f>
        <v>0</v>
      </c>
      <c r="F483" s="43">
        <f>SUMIF(fo!C:C,A483,fo!Z:Z)</f>
        <v>0</v>
      </c>
      <c r="G483" s="44">
        <f t="shared" si="45"/>
        <v>0</v>
      </c>
      <c r="H483" s="43">
        <f t="shared" si="46"/>
        <v>0</v>
      </c>
      <c r="I483" s="43">
        <f>SUMIF('dali wip-fg'!A:A,A483,'dali wip-fg'!F:F)</f>
        <v>0</v>
      </c>
      <c r="J483" s="69">
        <f>SUMIF('dali wip-fg'!A:A,C483,'dali wip-fg'!F:F)</f>
        <v>0</v>
      </c>
      <c r="K483" s="70">
        <f t="shared" si="47"/>
        <v>0</v>
      </c>
      <c r="L483" s="42" t="e">
        <f t="shared" si="48"/>
        <v>#DIV/0!</v>
      </c>
      <c r="N483" s="74" t="e">
        <f t="shared" si="52"/>
        <v>#DIV/0!</v>
      </c>
      <c r="O483" s="75">
        <f>SUMIFS(ord!$F:$F, ord!$C:$C,'check dali wipday'!A483, ord!$G:$G, "&gt;="&amp;DATE(2025,1,1), ord!$G:$G, "&lt;="&amp;$P$2)</f>
        <v>0</v>
      </c>
      <c r="P483" s="76">
        <f t="shared" si="51"/>
        <v>0</v>
      </c>
      <c r="Q483" s="77" t="str">
        <f>IF(_xlfn.MINIFS('ord check'!C:C,'ord check'!$A:$A,'check dali wipday'!A483,'ord check'!J:J,"&lt;0")=0,"",_xlfn.MINIFS('ord check'!C:C,'ord check'!A:A,'check dali wipday'!A483,'ord check'!J:J,"&lt;0"))</f>
        <v/>
      </c>
    </row>
    <row r="484" spans="1:17" ht="14.45" customHeight="1">
      <c r="A484" s="68" t="s">
        <v>825</v>
      </c>
      <c r="B484" s="68" t="s">
        <v>24</v>
      </c>
      <c r="C484" s="68" t="s">
        <v>826</v>
      </c>
      <c r="D484" s="43">
        <f>SUMIF(fo!C:C,A484,fo!U:U)</f>
        <v>0</v>
      </c>
      <c r="E484" s="42">
        <f>SUMIF(fo!C:C,A484,fo!T:T)</f>
        <v>0</v>
      </c>
      <c r="F484" s="43">
        <f>SUMIF(fo!C:C,A484,fo!Z:Z)</f>
        <v>0</v>
      </c>
      <c r="G484" s="44">
        <f t="shared" ref="G484:G547" si="53">SUM(E484:F484)</f>
        <v>0</v>
      </c>
      <c r="H484" s="43">
        <f t="shared" ref="H484:H547" si="54">G484/$L$3</f>
        <v>0</v>
      </c>
      <c r="I484" s="43">
        <f>SUMIF('dali wip-fg'!A:A,A484,'dali wip-fg'!F:F)</f>
        <v>0</v>
      </c>
      <c r="J484" s="69">
        <f>SUMIF('dali wip-fg'!A:A,C484,'dali wip-fg'!F:F)</f>
        <v>0</v>
      </c>
      <c r="K484" s="70">
        <f t="shared" ref="K484:K547" si="55">+I484+J484</f>
        <v>0</v>
      </c>
      <c r="L484" s="42" t="e">
        <f t="shared" ref="L484:L547" si="56">+K484/H484</f>
        <v>#DIV/0!</v>
      </c>
      <c r="N484" s="74" t="e">
        <f t="shared" si="52"/>
        <v>#DIV/0!</v>
      </c>
      <c r="O484" s="75">
        <f>SUMIFS(ord!$F:$F, ord!$C:$C,'check dali wipday'!A484, ord!$G:$G, "&gt;="&amp;DATE(2025,1,1), ord!$G:$G, "&lt;="&amp;$P$2)</f>
        <v>0</v>
      </c>
      <c r="P484" s="76">
        <f t="shared" si="51"/>
        <v>0</v>
      </c>
      <c r="Q484" s="77" t="str">
        <f>IF(_xlfn.MINIFS('ord check'!C:C,'ord check'!$A:$A,'check dali wipday'!A484,'ord check'!J:J,"&lt;0")=0,"",_xlfn.MINIFS('ord check'!C:C,'ord check'!A:A,'check dali wipday'!A484,'ord check'!J:J,"&lt;0"))</f>
        <v/>
      </c>
    </row>
    <row r="485" spans="1:17" ht="14.45" customHeight="1">
      <c r="A485" s="68" t="s">
        <v>827</v>
      </c>
      <c r="B485" s="68" t="s">
        <v>24</v>
      </c>
      <c r="C485" s="68" t="s">
        <v>828</v>
      </c>
      <c r="D485" s="43">
        <f>SUMIF(fo!C:C,A485,fo!U:U)</f>
        <v>0</v>
      </c>
      <c r="E485" s="42">
        <f>SUMIF(fo!C:C,A485,fo!T:T)</f>
        <v>0</v>
      </c>
      <c r="F485" s="43">
        <f>SUMIF(fo!C:C,A485,fo!Z:Z)</f>
        <v>0</v>
      </c>
      <c r="G485" s="44">
        <f t="shared" si="53"/>
        <v>0</v>
      </c>
      <c r="H485" s="43">
        <f t="shared" si="54"/>
        <v>0</v>
      </c>
      <c r="I485" s="43">
        <f>SUMIF('dali wip-fg'!A:A,A485,'dali wip-fg'!F:F)</f>
        <v>0</v>
      </c>
      <c r="J485" s="69">
        <f>SUMIF('dali wip-fg'!A:A,C485,'dali wip-fg'!F:F)</f>
        <v>0</v>
      </c>
      <c r="K485" s="70">
        <f t="shared" si="55"/>
        <v>0</v>
      </c>
      <c r="L485" s="42" t="e">
        <f t="shared" si="56"/>
        <v>#DIV/0!</v>
      </c>
      <c r="N485" s="74" t="e">
        <f t="shared" si="52"/>
        <v>#DIV/0!</v>
      </c>
      <c r="O485" s="75">
        <f>SUMIFS(ord!$F:$F, ord!$C:$C,'check dali wipday'!A485, ord!$G:$G, "&gt;="&amp;DATE(2025,1,1), ord!$G:$G, "&lt;="&amp;$P$2)</f>
        <v>0</v>
      </c>
      <c r="P485" s="76">
        <f t="shared" si="51"/>
        <v>0</v>
      </c>
      <c r="Q485" s="77" t="str">
        <f>IF(_xlfn.MINIFS('ord check'!C:C,'ord check'!$A:$A,'check dali wipday'!A485,'ord check'!J:J,"&lt;0")=0,"",_xlfn.MINIFS('ord check'!C:C,'ord check'!A:A,'check dali wipday'!A485,'ord check'!J:J,"&lt;0"))</f>
        <v/>
      </c>
    </row>
    <row r="486" spans="1:17" ht="15" customHeight="1">
      <c r="A486" s="68" t="s">
        <v>829</v>
      </c>
      <c r="B486" s="68" t="s">
        <v>5</v>
      </c>
      <c r="C486" s="68" t="s">
        <v>830</v>
      </c>
      <c r="D486" s="43">
        <f>SUMIF(fo!C:C,A486,fo!U:U)</f>
        <v>0</v>
      </c>
      <c r="E486" s="42">
        <f>SUMIF(fo!C:C,A486,fo!T:T)</f>
        <v>0</v>
      </c>
      <c r="F486" s="43">
        <f>SUMIF(fo!C:C,A486,fo!Z:Z)</f>
        <v>0</v>
      </c>
      <c r="G486" s="44">
        <f t="shared" si="53"/>
        <v>0</v>
      </c>
      <c r="H486" s="43">
        <f t="shared" si="54"/>
        <v>0</v>
      </c>
      <c r="I486" s="43">
        <f>SUMIF('dali wip-fg'!A:A,A486,'dali wip-fg'!F:F)</f>
        <v>0</v>
      </c>
      <c r="J486" s="69">
        <f>SUMIF('dali wip-fg'!A:A,C486,'dali wip-fg'!F:F)</f>
        <v>0</v>
      </c>
      <c r="K486" s="70">
        <f t="shared" si="55"/>
        <v>0</v>
      </c>
      <c r="L486" s="42" t="e">
        <f t="shared" si="56"/>
        <v>#DIV/0!</v>
      </c>
      <c r="N486" s="74" t="e">
        <f t="shared" si="52"/>
        <v>#DIV/0!</v>
      </c>
      <c r="O486" s="75">
        <f>SUMIFS(ord!$F:$F, ord!$C:$C,'check dali wipday'!A486, ord!$G:$G, "&gt;="&amp;DATE(2025,1,1), ord!$G:$G, "&lt;="&amp;$P$2)</f>
        <v>0</v>
      </c>
      <c r="P486" s="76">
        <f t="shared" si="51"/>
        <v>0</v>
      </c>
      <c r="Q486" s="77" t="str">
        <f>IF(_xlfn.MINIFS('ord check'!C:C,'ord check'!$A:$A,'check dali wipday'!A486,'ord check'!J:J,"&lt;0")=0,"",_xlfn.MINIFS('ord check'!C:C,'ord check'!A:A,'check dali wipday'!A486,'ord check'!J:J,"&lt;0"))</f>
        <v/>
      </c>
    </row>
    <row r="487" spans="1:17" ht="14.45" customHeight="1">
      <c r="A487" s="68" t="s">
        <v>829</v>
      </c>
      <c r="B487" s="68" t="s">
        <v>5</v>
      </c>
      <c r="C487" s="68" t="s">
        <v>2078</v>
      </c>
      <c r="D487" s="43">
        <f>SUMIF(fo!C:C,A487,fo!U:U)</f>
        <v>0</v>
      </c>
      <c r="E487" s="42">
        <f>SUMIF(fo!C:C,A487,fo!T:T)</f>
        <v>0</v>
      </c>
      <c r="F487" s="43">
        <f>SUMIF(fo!C:C,A487,fo!Z:Z)</f>
        <v>0</v>
      </c>
      <c r="G487" s="44">
        <f t="shared" si="53"/>
        <v>0</v>
      </c>
      <c r="H487" s="43">
        <f t="shared" si="54"/>
        <v>0</v>
      </c>
      <c r="I487" s="43">
        <f>SUMIF('dali wip-fg'!A:A,A487,'dali wip-fg'!F:F)</f>
        <v>0</v>
      </c>
      <c r="J487" s="69">
        <f>SUMIF('dali wip-fg'!A:A,C487,'dali wip-fg'!F:F)</f>
        <v>0</v>
      </c>
      <c r="K487" s="70">
        <f t="shared" si="55"/>
        <v>0</v>
      </c>
      <c r="L487" s="42" t="e">
        <f t="shared" si="56"/>
        <v>#DIV/0!</v>
      </c>
      <c r="N487" s="74" t="e">
        <f t="shared" si="52"/>
        <v>#DIV/0!</v>
      </c>
      <c r="O487" s="75">
        <f>SUMIFS(ord!$F:$F, ord!$C:$C,'check dali wipday'!A487, ord!$G:$G, "&gt;="&amp;DATE(2025,1,1), ord!$G:$G, "&lt;="&amp;$P$2)</f>
        <v>0</v>
      </c>
      <c r="P487" s="76">
        <f t="shared" si="51"/>
        <v>0</v>
      </c>
      <c r="Q487" s="77" t="str">
        <f>IF(_xlfn.MINIFS('ord check'!C:C,'ord check'!$A:$A,'check dali wipday'!A487,'ord check'!J:J,"&lt;0")=0,"",_xlfn.MINIFS('ord check'!C:C,'ord check'!A:A,'check dali wipday'!A487,'ord check'!J:J,"&lt;0"))</f>
        <v/>
      </c>
    </row>
    <row r="488" spans="1:17" ht="14.45" customHeight="1">
      <c r="A488" s="68" t="s">
        <v>340</v>
      </c>
      <c r="B488" s="68" t="s">
        <v>5</v>
      </c>
      <c r="C488" s="68" t="s">
        <v>2079</v>
      </c>
      <c r="D488" s="43">
        <f>SUMIF(fo!C:C,A488,fo!U:U)</f>
        <v>0</v>
      </c>
      <c r="E488" s="42">
        <f>SUMIF(fo!C:C,A488,fo!T:T)</f>
        <v>0</v>
      </c>
      <c r="F488" s="43">
        <f>SUMIF(fo!C:C,A488,fo!Z:Z)</f>
        <v>0</v>
      </c>
      <c r="G488" s="44">
        <f t="shared" si="53"/>
        <v>0</v>
      </c>
      <c r="H488" s="43">
        <f t="shared" si="54"/>
        <v>0</v>
      </c>
      <c r="I488" s="43">
        <f>SUMIF('dali wip-fg'!A:A,A488,'dali wip-fg'!F:F)</f>
        <v>0</v>
      </c>
      <c r="J488" s="69">
        <f>SUMIF('dali wip-fg'!A:A,C488,'dali wip-fg'!F:F)</f>
        <v>0</v>
      </c>
      <c r="K488" s="70">
        <f t="shared" si="55"/>
        <v>0</v>
      </c>
      <c r="L488" s="42" t="e">
        <f t="shared" si="56"/>
        <v>#DIV/0!</v>
      </c>
      <c r="N488" s="74" t="e">
        <f t="shared" si="52"/>
        <v>#DIV/0!</v>
      </c>
      <c r="O488" s="75">
        <f>SUMIFS(ord!$F:$F, ord!$C:$C,'check dali wipday'!A488, ord!$G:$G, "&gt;="&amp;DATE(2025,1,1), ord!$G:$G, "&lt;="&amp;$P$2)</f>
        <v>0</v>
      </c>
      <c r="P488" s="76">
        <f t="shared" si="51"/>
        <v>0</v>
      </c>
      <c r="Q488" s="77" t="str">
        <f>IF(_xlfn.MINIFS('ord check'!C:C,'ord check'!$A:$A,'check dali wipday'!A488,'ord check'!J:J,"&lt;0")=0,"",_xlfn.MINIFS('ord check'!C:C,'ord check'!A:A,'check dali wipday'!A488,'ord check'!J:J,"&lt;0"))</f>
        <v/>
      </c>
    </row>
    <row r="489" spans="1:17" ht="14.45" customHeight="1">
      <c r="A489" s="68" t="s">
        <v>1630</v>
      </c>
      <c r="B489" s="68" t="s">
        <v>5</v>
      </c>
      <c r="C489" s="68" t="s">
        <v>2080</v>
      </c>
      <c r="D489" s="43">
        <f>SUMIF(fo!C:C,A489,fo!U:U)</f>
        <v>0</v>
      </c>
      <c r="E489" s="42">
        <f>SUMIF(fo!C:C,A489,fo!T:T)</f>
        <v>0</v>
      </c>
      <c r="F489" s="43">
        <f>SUMIF(fo!C:C,A489,fo!Z:Z)</f>
        <v>0</v>
      </c>
      <c r="G489" s="44">
        <f t="shared" si="53"/>
        <v>0</v>
      </c>
      <c r="H489" s="43">
        <f t="shared" si="54"/>
        <v>0</v>
      </c>
      <c r="I489" s="43">
        <f>SUMIF('dali wip-fg'!A:A,A489,'dali wip-fg'!F:F)</f>
        <v>0</v>
      </c>
      <c r="J489" s="69">
        <f>SUMIF('dali wip-fg'!A:A,C489,'dali wip-fg'!F:F)</f>
        <v>0</v>
      </c>
      <c r="K489" s="70">
        <f t="shared" si="55"/>
        <v>0</v>
      </c>
      <c r="L489" s="42" t="e">
        <f t="shared" si="56"/>
        <v>#DIV/0!</v>
      </c>
      <c r="M489" s="49"/>
      <c r="N489" s="74" t="e">
        <f t="shared" si="52"/>
        <v>#DIV/0!</v>
      </c>
      <c r="O489" s="75">
        <f>SUMIFS(ord!$F:$F, ord!$C:$C,'check dali wipday'!A489, ord!$G:$G, "&gt;="&amp;DATE(2025,1,1), ord!$G:$G, "&lt;="&amp;$P$2)</f>
        <v>0</v>
      </c>
      <c r="P489" s="76">
        <f t="shared" si="51"/>
        <v>0</v>
      </c>
      <c r="Q489" s="77" t="str">
        <f>IF(_xlfn.MINIFS('ord check'!C:C,'ord check'!$A:$A,'check dali wipday'!A489,'ord check'!J:J,"&lt;0")=0,"",_xlfn.MINIFS('ord check'!C:C,'ord check'!A:A,'check dali wipday'!A489,'ord check'!J:J,"&lt;0"))</f>
        <v/>
      </c>
    </row>
    <row r="490" spans="1:17" ht="14.45" customHeight="1">
      <c r="A490" s="68" t="s">
        <v>1630</v>
      </c>
      <c r="B490" s="68" t="s">
        <v>5</v>
      </c>
      <c r="C490" s="68" t="s">
        <v>2081</v>
      </c>
      <c r="D490" s="43">
        <f>SUMIF(fo!C:C,A490,fo!U:U)</f>
        <v>0</v>
      </c>
      <c r="E490" s="42">
        <f>SUMIF(fo!C:C,A490,fo!T:T)</f>
        <v>0</v>
      </c>
      <c r="F490" s="43">
        <f>SUMIF(fo!C:C,A490,fo!Z:Z)</f>
        <v>0</v>
      </c>
      <c r="G490" s="44">
        <f t="shared" si="53"/>
        <v>0</v>
      </c>
      <c r="H490" s="43">
        <f t="shared" si="54"/>
        <v>0</v>
      </c>
      <c r="I490" s="43">
        <f>SUMIF('dali wip-fg'!A:A,A490,'dali wip-fg'!F:F)</f>
        <v>0</v>
      </c>
      <c r="J490" s="69">
        <f>SUMIF('dali wip-fg'!A:A,C490,'dali wip-fg'!F:F)</f>
        <v>0</v>
      </c>
      <c r="K490" s="70">
        <f t="shared" si="55"/>
        <v>0</v>
      </c>
      <c r="L490" s="42" t="e">
        <f t="shared" si="56"/>
        <v>#DIV/0!</v>
      </c>
      <c r="N490" s="74" t="e">
        <f t="shared" si="52"/>
        <v>#DIV/0!</v>
      </c>
      <c r="O490" s="75">
        <f>SUMIFS(ord!$F:$F, ord!$C:$C,'check dali wipday'!A490, ord!$G:$G, "&gt;="&amp;DATE(2025,1,1), ord!$G:$G, "&lt;="&amp;$P$2)</f>
        <v>0</v>
      </c>
      <c r="P490" s="76">
        <f t="shared" si="51"/>
        <v>0</v>
      </c>
      <c r="Q490" s="77" t="str">
        <f>IF(_xlfn.MINIFS('ord check'!C:C,'ord check'!$A:$A,'check dali wipday'!A490,'ord check'!J:J,"&lt;0")=0,"",_xlfn.MINIFS('ord check'!C:C,'ord check'!A:A,'check dali wipday'!A490,'ord check'!J:J,"&lt;0"))</f>
        <v/>
      </c>
    </row>
    <row r="491" spans="1:17" ht="14.45" customHeight="1">
      <c r="A491" s="68" t="s">
        <v>1631</v>
      </c>
      <c r="B491" s="68" t="s">
        <v>5</v>
      </c>
      <c r="C491" s="68" t="s">
        <v>2082</v>
      </c>
      <c r="D491" s="43">
        <f>SUMIF(fo!C:C,A491,fo!U:U)</f>
        <v>0</v>
      </c>
      <c r="E491" s="42">
        <f>SUMIF(fo!C:C,A491,fo!T:T)</f>
        <v>0</v>
      </c>
      <c r="F491" s="43">
        <f>SUMIF(fo!C:C,A491,fo!Z:Z)</f>
        <v>0</v>
      </c>
      <c r="G491" s="44">
        <f t="shared" si="53"/>
        <v>0</v>
      </c>
      <c r="H491" s="43">
        <f t="shared" si="54"/>
        <v>0</v>
      </c>
      <c r="I491" s="43">
        <f>SUMIF('dali wip-fg'!A:A,A491,'dali wip-fg'!F:F)</f>
        <v>0</v>
      </c>
      <c r="J491" s="69">
        <f>SUMIF('dali wip-fg'!A:A,C491,'dali wip-fg'!F:F)</f>
        <v>0</v>
      </c>
      <c r="K491" s="70">
        <f t="shared" si="55"/>
        <v>0</v>
      </c>
      <c r="L491" s="42" t="e">
        <f t="shared" si="56"/>
        <v>#DIV/0!</v>
      </c>
      <c r="N491" s="74" t="e">
        <f t="shared" si="52"/>
        <v>#DIV/0!</v>
      </c>
      <c r="O491" s="75">
        <f>SUMIFS(ord!$F:$F, ord!$C:$C,'check dali wipday'!A491, ord!$G:$G, "&gt;="&amp;DATE(2025,1,1), ord!$G:$G, "&lt;="&amp;$P$2)</f>
        <v>0</v>
      </c>
      <c r="P491" s="76">
        <f t="shared" si="51"/>
        <v>0</v>
      </c>
      <c r="Q491" s="77" t="str">
        <f>IF(_xlfn.MINIFS('ord check'!C:C,'ord check'!$A:$A,'check dali wipday'!A491,'ord check'!J:J,"&lt;0")=0,"",_xlfn.MINIFS('ord check'!C:C,'ord check'!A:A,'check dali wipday'!A491,'ord check'!J:J,"&lt;0"))</f>
        <v/>
      </c>
    </row>
    <row r="492" spans="1:17" ht="14.45" customHeight="1">
      <c r="A492" s="68" t="s">
        <v>1918</v>
      </c>
      <c r="B492" s="68" t="s">
        <v>5</v>
      </c>
      <c r="C492" s="68" t="s">
        <v>2383</v>
      </c>
      <c r="D492" s="43">
        <f>SUMIF(fo!C:C,A492,fo!U:U)</f>
        <v>0</v>
      </c>
      <c r="E492" s="42">
        <f>SUMIF(fo!C:C,A492,fo!T:T)</f>
        <v>0</v>
      </c>
      <c r="F492" s="43">
        <f>SUMIF(fo!C:C,A492,fo!Z:Z)</f>
        <v>0</v>
      </c>
      <c r="G492" s="44">
        <f t="shared" si="53"/>
        <v>0</v>
      </c>
      <c r="H492" s="43">
        <f t="shared" si="54"/>
        <v>0</v>
      </c>
      <c r="I492" s="43">
        <f>SUMIF('dali wip-fg'!A:A,A492,'dali wip-fg'!F:F)</f>
        <v>0</v>
      </c>
      <c r="J492" s="69">
        <f>SUMIF('dali wip-fg'!A:A,C492,'dali wip-fg'!F:F)</f>
        <v>0</v>
      </c>
      <c r="K492" s="70">
        <f t="shared" si="55"/>
        <v>0</v>
      </c>
      <c r="L492" s="42" t="e">
        <f t="shared" si="56"/>
        <v>#DIV/0!</v>
      </c>
      <c r="N492" s="74" t="e">
        <f t="shared" si="52"/>
        <v>#DIV/0!</v>
      </c>
      <c r="O492" s="75">
        <f>SUMIFS(ord!$F:$F, ord!$C:$C,'check dali wipday'!A492, ord!$G:$G, "&gt;="&amp;DATE(2025,1,1), ord!$G:$G, "&lt;="&amp;$P$2)</f>
        <v>0</v>
      </c>
      <c r="P492" s="76">
        <f t="shared" si="51"/>
        <v>0</v>
      </c>
      <c r="Q492" s="77" t="str">
        <f>IF(_xlfn.MINIFS('ord check'!C:C,'ord check'!$A:$A,'check dali wipday'!A492,'ord check'!J:J,"&lt;0")=0,"",_xlfn.MINIFS('ord check'!C:C,'ord check'!A:A,'check dali wipday'!A492,'ord check'!J:J,"&lt;0"))</f>
        <v/>
      </c>
    </row>
    <row r="493" spans="1:17" ht="14.45" customHeight="1">
      <c r="A493" s="68" t="s">
        <v>1632</v>
      </c>
      <c r="B493" s="68" t="s">
        <v>5</v>
      </c>
      <c r="C493" s="68" t="s">
        <v>2083</v>
      </c>
      <c r="D493" s="43">
        <f>SUMIF(fo!C:C,A493,fo!U:U)</f>
        <v>0</v>
      </c>
      <c r="E493" s="42">
        <f>SUMIF(fo!C:C,A493,fo!T:T)</f>
        <v>0</v>
      </c>
      <c r="F493" s="43">
        <f>SUMIF(fo!C:C,A493,fo!Z:Z)</f>
        <v>0</v>
      </c>
      <c r="G493" s="44">
        <f t="shared" si="53"/>
        <v>0</v>
      </c>
      <c r="H493" s="43">
        <f t="shared" si="54"/>
        <v>0</v>
      </c>
      <c r="I493" s="43">
        <f>SUMIF('dali wip-fg'!A:A,A493,'dali wip-fg'!F:F)</f>
        <v>0</v>
      </c>
      <c r="J493" s="69">
        <f>SUMIF('dali wip-fg'!A:A,C493,'dali wip-fg'!F:F)</f>
        <v>0</v>
      </c>
      <c r="K493" s="70">
        <f t="shared" si="55"/>
        <v>0</v>
      </c>
      <c r="L493" s="42" t="e">
        <f t="shared" si="56"/>
        <v>#DIV/0!</v>
      </c>
      <c r="N493" s="74" t="e">
        <f t="shared" si="52"/>
        <v>#DIV/0!</v>
      </c>
      <c r="O493" s="75">
        <f>SUMIFS(ord!$F:$F, ord!$C:$C,'check dali wipday'!A493, ord!$G:$G, "&gt;="&amp;DATE(2025,1,1), ord!$G:$G, "&lt;="&amp;$P$2)</f>
        <v>0</v>
      </c>
      <c r="P493" s="76">
        <f t="shared" si="51"/>
        <v>0</v>
      </c>
      <c r="Q493" s="77" t="str">
        <f>IF(_xlfn.MINIFS('ord check'!C:C,'ord check'!$A:$A,'check dali wipday'!A493,'ord check'!J:J,"&lt;0")=0,"",_xlfn.MINIFS('ord check'!C:C,'ord check'!A:A,'check dali wipday'!A493,'ord check'!J:J,"&lt;0"))</f>
        <v/>
      </c>
    </row>
    <row r="494" spans="1:17" ht="14.45" customHeight="1">
      <c r="A494" s="68" t="s">
        <v>1919</v>
      </c>
      <c r="B494" s="68" t="s">
        <v>5</v>
      </c>
      <c r="C494" s="68" t="s">
        <v>2384</v>
      </c>
      <c r="D494" s="43">
        <f>SUMIF(fo!C:C,A494,fo!U:U)</f>
        <v>0</v>
      </c>
      <c r="E494" s="42">
        <f>SUMIF(fo!C:C,A494,fo!T:T)</f>
        <v>0</v>
      </c>
      <c r="F494" s="43">
        <f>SUMIF(fo!C:C,A494,fo!Z:Z)</f>
        <v>0</v>
      </c>
      <c r="G494" s="44">
        <f t="shared" si="53"/>
        <v>0</v>
      </c>
      <c r="H494" s="43">
        <f t="shared" si="54"/>
        <v>0</v>
      </c>
      <c r="I494" s="43">
        <f>SUMIF('dali wip-fg'!A:A,A494,'dali wip-fg'!F:F)</f>
        <v>0</v>
      </c>
      <c r="J494" s="69">
        <f>SUMIF('dali wip-fg'!A:A,C494,'dali wip-fg'!F:F)</f>
        <v>0</v>
      </c>
      <c r="K494" s="70">
        <f t="shared" si="55"/>
        <v>0</v>
      </c>
      <c r="L494" s="42" t="e">
        <f t="shared" si="56"/>
        <v>#DIV/0!</v>
      </c>
      <c r="N494" s="74" t="e">
        <f t="shared" si="52"/>
        <v>#DIV/0!</v>
      </c>
      <c r="O494" s="75">
        <f>SUMIFS(ord!$F:$F, ord!$C:$C,'check dali wipday'!A494, ord!$G:$G, "&gt;="&amp;DATE(2025,1,1), ord!$G:$G, "&lt;="&amp;$P$2)</f>
        <v>0</v>
      </c>
      <c r="P494" s="76">
        <f t="shared" si="51"/>
        <v>0</v>
      </c>
      <c r="Q494" s="77" t="str">
        <f>IF(_xlfn.MINIFS('ord check'!C:C,'ord check'!$A:$A,'check dali wipday'!A494,'ord check'!J:J,"&lt;0")=0,"",_xlfn.MINIFS('ord check'!C:C,'ord check'!A:A,'check dali wipday'!A494,'ord check'!J:J,"&lt;0"))</f>
        <v/>
      </c>
    </row>
    <row r="495" spans="1:17" ht="14.45" customHeight="1">
      <c r="A495" s="68" t="s">
        <v>1633</v>
      </c>
      <c r="B495" s="68" t="s">
        <v>5</v>
      </c>
      <c r="C495" s="68" t="s">
        <v>2386</v>
      </c>
      <c r="D495" s="43">
        <f>SUMIF(fo!C:C,A495,fo!U:U)</f>
        <v>0</v>
      </c>
      <c r="E495" s="42">
        <f>SUMIF(fo!C:C,A495,fo!T:T)</f>
        <v>0</v>
      </c>
      <c r="F495" s="43">
        <f>SUMIF(fo!C:C,A495,fo!Z:Z)</f>
        <v>0</v>
      </c>
      <c r="G495" s="44">
        <f t="shared" si="53"/>
        <v>0</v>
      </c>
      <c r="H495" s="43">
        <f t="shared" si="54"/>
        <v>0</v>
      </c>
      <c r="I495" s="43">
        <f>SUMIF('dali wip-fg'!A:A,A495,'dali wip-fg'!F:F)</f>
        <v>0</v>
      </c>
      <c r="J495" s="69">
        <f>SUMIF('dali wip-fg'!A:A,C495,'dali wip-fg'!F:F)</f>
        <v>0</v>
      </c>
      <c r="K495" s="70">
        <f t="shared" si="55"/>
        <v>0</v>
      </c>
      <c r="L495" s="42" t="e">
        <f t="shared" si="56"/>
        <v>#DIV/0!</v>
      </c>
      <c r="N495" s="74" t="e">
        <f t="shared" si="52"/>
        <v>#DIV/0!</v>
      </c>
      <c r="O495" s="75">
        <f>SUMIFS(ord!$F:$F, ord!$C:$C,'check dali wipday'!A495, ord!$G:$G, "&gt;="&amp;DATE(2025,1,1), ord!$G:$G, "&lt;="&amp;$P$2)</f>
        <v>0</v>
      </c>
      <c r="P495" s="76">
        <f t="shared" si="51"/>
        <v>0</v>
      </c>
      <c r="Q495" s="77" t="str">
        <f>IF(_xlfn.MINIFS('ord check'!C:C,'ord check'!$A:$A,'check dali wipday'!A495,'ord check'!J:J,"&lt;0")=0,"",_xlfn.MINIFS('ord check'!C:C,'ord check'!A:A,'check dali wipday'!A495,'ord check'!J:J,"&lt;0"))</f>
        <v/>
      </c>
    </row>
    <row r="496" spans="1:17" ht="14.45" customHeight="1">
      <c r="A496" s="68" t="s">
        <v>1634</v>
      </c>
      <c r="B496" s="68" t="s">
        <v>32</v>
      </c>
      <c r="C496" s="68" t="s">
        <v>2084</v>
      </c>
      <c r="D496" s="43">
        <f>SUMIF(fo!C:C,A496,fo!U:U)</f>
        <v>0</v>
      </c>
      <c r="E496" s="42">
        <f>SUMIF(fo!C:C,A496,fo!T:T)</f>
        <v>0</v>
      </c>
      <c r="F496" s="43">
        <f>SUMIF(fo!C:C,A496,fo!Z:Z)</f>
        <v>0</v>
      </c>
      <c r="G496" s="44">
        <f t="shared" si="53"/>
        <v>0</v>
      </c>
      <c r="H496" s="43">
        <f t="shared" si="54"/>
        <v>0</v>
      </c>
      <c r="I496" s="43">
        <f>SUMIF('dali wip-fg'!A:A,A496,'dali wip-fg'!F:F)</f>
        <v>0</v>
      </c>
      <c r="J496" s="69">
        <f>SUMIF('dali wip-fg'!A:A,C496,'dali wip-fg'!F:F)</f>
        <v>0</v>
      </c>
      <c r="K496" s="70">
        <f t="shared" si="55"/>
        <v>0</v>
      </c>
      <c r="L496" s="42" t="e">
        <f t="shared" si="56"/>
        <v>#DIV/0!</v>
      </c>
      <c r="N496" s="74" t="e">
        <f t="shared" si="52"/>
        <v>#DIV/0!</v>
      </c>
      <c r="O496" s="75">
        <f>SUMIFS(ord!$F:$F, ord!$C:$C,'check dali wipday'!A496, ord!$G:$G, "&gt;="&amp;DATE(2025,1,1), ord!$G:$G, "&lt;="&amp;$P$2)</f>
        <v>0</v>
      </c>
      <c r="P496" s="76">
        <f t="shared" si="51"/>
        <v>0</v>
      </c>
      <c r="Q496" s="77" t="str">
        <f>IF(_xlfn.MINIFS('ord check'!C:C,'ord check'!$A:$A,'check dali wipday'!A496,'ord check'!J:J,"&lt;0")=0,"",_xlfn.MINIFS('ord check'!C:C,'ord check'!A:A,'check dali wipday'!A496,'ord check'!J:J,"&lt;0"))</f>
        <v/>
      </c>
    </row>
    <row r="497" spans="1:17" ht="14.45" customHeight="1">
      <c r="A497" s="68" t="s">
        <v>831</v>
      </c>
      <c r="B497" s="68" t="s">
        <v>32</v>
      </c>
      <c r="C497" s="68" t="s">
        <v>832</v>
      </c>
      <c r="D497" s="43">
        <f>SUMIF(fo!C:C,A497,fo!U:U)</f>
        <v>0</v>
      </c>
      <c r="E497" s="42">
        <f>SUMIF(fo!C:C,A497,fo!T:T)</f>
        <v>0</v>
      </c>
      <c r="F497" s="43">
        <f>SUMIF(fo!C:C,A497,fo!Z:Z)</f>
        <v>0</v>
      </c>
      <c r="G497" s="44">
        <f t="shared" si="53"/>
        <v>0</v>
      </c>
      <c r="H497" s="43">
        <f t="shared" si="54"/>
        <v>0</v>
      </c>
      <c r="I497" s="43">
        <f>SUMIF('dali wip-fg'!A:A,A497,'dali wip-fg'!F:F)</f>
        <v>0</v>
      </c>
      <c r="J497" s="69">
        <f>SUMIF('dali wip-fg'!A:A,C497,'dali wip-fg'!F:F)</f>
        <v>0</v>
      </c>
      <c r="K497" s="70">
        <f t="shared" si="55"/>
        <v>0</v>
      </c>
      <c r="L497" s="42" t="e">
        <f t="shared" si="56"/>
        <v>#DIV/0!</v>
      </c>
      <c r="N497" s="74" t="e">
        <f t="shared" si="52"/>
        <v>#DIV/0!</v>
      </c>
      <c r="O497" s="75">
        <f>SUMIFS(ord!$F:$F, ord!$C:$C,'check dali wipday'!A497, ord!$G:$G, "&gt;="&amp;DATE(2025,1,1), ord!$G:$G, "&lt;="&amp;$P$2)</f>
        <v>0</v>
      </c>
      <c r="P497" s="76">
        <f t="shared" si="51"/>
        <v>0</v>
      </c>
      <c r="Q497" s="77" t="str">
        <f>IF(_xlfn.MINIFS('ord check'!C:C,'ord check'!$A:$A,'check dali wipday'!A497,'ord check'!J:J,"&lt;0")=0,"",_xlfn.MINIFS('ord check'!C:C,'ord check'!A:A,'check dali wipday'!A497,'ord check'!J:J,"&lt;0"))</f>
        <v/>
      </c>
    </row>
    <row r="498" spans="1:17" ht="14.45" customHeight="1">
      <c r="A498" s="68" t="s">
        <v>1635</v>
      </c>
      <c r="B498" s="68" t="s">
        <v>5</v>
      </c>
      <c r="C498" s="68" t="s">
        <v>2085</v>
      </c>
      <c r="D498" s="43">
        <f>SUMIF(fo!C:C,A498,fo!U:U)</f>
        <v>0</v>
      </c>
      <c r="E498" s="42">
        <f>SUMIF(fo!C:C,A498,fo!T:T)</f>
        <v>0</v>
      </c>
      <c r="F498" s="43">
        <f>SUMIF(fo!C:C,A498,fo!Z:Z)</f>
        <v>0</v>
      </c>
      <c r="G498" s="44">
        <f t="shared" si="53"/>
        <v>0</v>
      </c>
      <c r="H498" s="43">
        <f t="shared" si="54"/>
        <v>0</v>
      </c>
      <c r="I498" s="43">
        <f>SUMIF('dali wip-fg'!A:A,A498,'dali wip-fg'!F:F)</f>
        <v>0</v>
      </c>
      <c r="J498" s="69">
        <f>SUMIF('dali wip-fg'!A:A,C498,'dali wip-fg'!F:F)</f>
        <v>0</v>
      </c>
      <c r="K498" s="70">
        <f t="shared" si="55"/>
        <v>0</v>
      </c>
      <c r="L498" s="42" t="e">
        <f t="shared" si="56"/>
        <v>#DIV/0!</v>
      </c>
      <c r="N498" s="74" t="e">
        <f t="shared" si="52"/>
        <v>#DIV/0!</v>
      </c>
      <c r="O498" s="75">
        <f>SUMIFS(ord!$F:$F, ord!$C:$C,'check dali wipday'!A498, ord!$G:$G, "&gt;="&amp;DATE(2025,1,1), ord!$G:$G, "&lt;="&amp;$P$2)</f>
        <v>0</v>
      </c>
      <c r="P498" s="76">
        <f t="shared" si="51"/>
        <v>0</v>
      </c>
      <c r="Q498" s="77" t="str">
        <f>IF(_xlfn.MINIFS('ord check'!C:C,'ord check'!$A:$A,'check dali wipday'!A498,'ord check'!J:J,"&lt;0")=0,"",_xlfn.MINIFS('ord check'!C:C,'ord check'!A:A,'check dali wipday'!A498,'ord check'!J:J,"&lt;0"))</f>
        <v/>
      </c>
    </row>
    <row r="499" spans="1:17" ht="14.45" customHeight="1">
      <c r="A499" s="68" t="s">
        <v>17</v>
      </c>
      <c r="B499" s="68" t="s">
        <v>5</v>
      </c>
      <c r="C499" s="68" t="s">
        <v>736</v>
      </c>
      <c r="D499" s="43">
        <f>SUMIF(fo!C:C,A499,fo!U:U)</f>
        <v>0</v>
      </c>
      <c r="E499" s="42">
        <f>SUMIF(fo!C:C,A499,fo!T:T)</f>
        <v>0</v>
      </c>
      <c r="F499" s="43">
        <f>SUMIF(fo!C:C,A499,fo!Z:Z)</f>
        <v>0</v>
      </c>
      <c r="G499" s="44">
        <f t="shared" si="53"/>
        <v>0</v>
      </c>
      <c r="H499" s="43">
        <f t="shared" si="54"/>
        <v>0</v>
      </c>
      <c r="I499" s="43">
        <f>SUMIF('dali wip-fg'!A:A,A499,'dali wip-fg'!F:F)</f>
        <v>0</v>
      </c>
      <c r="J499" s="69">
        <f>SUMIF('dali wip-fg'!A:A,C499,'dali wip-fg'!F:F)</f>
        <v>64</v>
      </c>
      <c r="K499" s="70">
        <f t="shared" si="55"/>
        <v>64</v>
      </c>
      <c r="L499" s="42" t="e">
        <f t="shared" si="56"/>
        <v>#DIV/0!</v>
      </c>
      <c r="N499" s="74" t="e">
        <f t="shared" si="52"/>
        <v>#DIV/0!</v>
      </c>
      <c r="O499" s="75">
        <f>SUMIFS(ord!$F:$F, ord!$C:$C,'check dali wipday'!A499, ord!$G:$G, "&gt;="&amp;DATE(2025,1,1), ord!$G:$G, "&lt;="&amp;$P$2)</f>
        <v>0</v>
      </c>
      <c r="P499" s="76">
        <f t="shared" si="51"/>
        <v>64</v>
      </c>
      <c r="Q499" s="77" t="str">
        <f>IF(_xlfn.MINIFS('ord check'!C:C,'ord check'!$A:$A,'check dali wipday'!A499,'ord check'!J:J,"&lt;0")=0,"",_xlfn.MINIFS('ord check'!C:C,'ord check'!A:A,'check dali wipday'!A499,'ord check'!J:J,"&lt;0"))</f>
        <v/>
      </c>
    </row>
    <row r="500" spans="1:17" ht="14.45" customHeight="1">
      <c r="A500" s="68" t="s">
        <v>17</v>
      </c>
      <c r="B500" s="68" t="s">
        <v>5</v>
      </c>
      <c r="C500" s="68" t="s">
        <v>833</v>
      </c>
      <c r="D500" s="43">
        <f>SUMIF(fo!C:C,A500,fo!U:U)</f>
        <v>0</v>
      </c>
      <c r="E500" s="42">
        <f>SUMIF(fo!C:C,A500,fo!T:T)</f>
        <v>0</v>
      </c>
      <c r="F500" s="43">
        <f>SUMIF(fo!C:C,A500,fo!Z:Z)</f>
        <v>0</v>
      </c>
      <c r="G500" s="44">
        <f t="shared" si="53"/>
        <v>0</v>
      </c>
      <c r="H500" s="43">
        <f t="shared" si="54"/>
        <v>0</v>
      </c>
      <c r="I500" s="43">
        <f>SUMIF('dali wip-fg'!A:A,A500,'dali wip-fg'!F:F)</f>
        <v>0</v>
      </c>
      <c r="J500" s="69">
        <f>SUMIF('dali wip-fg'!A:A,C500,'dali wip-fg'!F:F)</f>
        <v>0</v>
      </c>
      <c r="K500" s="70">
        <f t="shared" si="55"/>
        <v>0</v>
      </c>
      <c r="L500" s="42" t="e">
        <f t="shared" si="56"/>
        <v>#DIV/0!</v>
      </c>
      <c r="N500" s="74" t="e">
        <f t="shared" si="52"/>
        <v>#DIV/0!</v>
      </c>
      <c r="O500" s="75">
        <f>SUMIFS(ord!$F:$F, ord!$C:$C,'check dali wipday'!A500, ord!$G:$G, "&gt;="&amp;DATE(2025,1,1), ord!$G:$G, "&lt;="&amp;$P$2)</f>
        <v>0</v>
      </c>
      <c r="P500" s="76">
        <f t="shared" si="51"/>
        <v>0</v>
      </c>
      <c r="Q500" s="77" t="str">
        <f>IF(_xlfn.MINIFS('ord check'!C:C,'ord check'!$A:$A,'check dali wipday'!A500,'ord check'!J:J,"&lt;0")=0,"",_xlfn.MINIFS('ord check'!C:C,'ord check'!A:A,'check dali wipday'!A500,'ord check'!J:J,"&lt;0"))</f>
        <v/>
      </c>
    </row>
    <row r="501" spans="1:17" ht="14.45" customHeight="1">
      <c r="A501" s="68" t="s">
        <v>18</v>
      </c>
      <c r="B501" s="68" t="s">
        <v>5</v>
      </c>
      <c r="C501" s="68" t="s">
        <v>736</v>
      </c>
      <c r="D501" s="43">
        <f>SUMIF(fo!C:C,A501,fo!U:U)</f>
        <v>0</v>
      </c>
      <c r="E501" s="42">
        <f>SUMIF(fo!C:C,A501,fo!T:T)</f>
        <v>1000</v>
      </c>
      <c r="F501" s="43">
        <f>SUMIF(fo!C:C,A501,fo!Z:Z)</f>
        <v>450</v>
      </c>
      <c r="G501" s="44">
        <f t="shared" si="53"/>
        <v>1450</v>
      </c>
      <c r="H501" s="43">
        <f t="shared" si="54"/>
        <v>72.5</v>
      </c>
      <c r="I501" s="43">
        <f>SUMIF('dali wip-fg'!A:A,A501,'dali wip-fg'!F:F)</f>
        <v>500</v>
      </c>
      <c r="J501" s="69">
        <f>SUMIF('dali wip-fg'!A:A,C501,'dali wip-fg'!F:F)</f>
        <v>64</v>
      </c>
      <c r="K501" s="70">
        <f t="shared" si="55"/>
        <v>564</v>
      </c>
      <c r="L501" s="42">
        <f t="shared" si="56"/>
        <v>7.7793103448275858</v>
      </c>
      <c r="N501" s="74" t="str">
        <f t="shared" si="52"/>
        <v>เหลือง</v>
      </c>
      <c r="O501" s="75">
        <f>SUMIFS(ord!$F:$F, ord!$C:$C,'check dali wipday'!A501, ord!$G:$G, "&gt;="&amp;DATE(2025,1,1), ord!$G:$G, "&lt;="&amp;$P$2)</f>
        <v>500</v>
      </c>
      <c r="P501" s="76">
        <f t="shared" si="51"/>
        <v>64</v>
      </c>
      <c r="Q501" s="77" t="str">
        <f>IF(_xlfn.MINIFS('ord check'!C:C,'ord check'!$A:$A,'check dali wipday'!A501,'ord check'!J:J,"&lt;0")=0,"",_xlfn.MINIFS('ord check'!C:C,'ord check'!A:A,'check dali wipday'!A501,'ord check'!J:J,"&lt;0"))</f>
        <v/>
      </c>
    </row>
    <row r="502" spans="1:17" ht="14.45" customHeight="1">
      <c r="A502" s="68" t="s">
        <v>1636</v>
      </c>
      <c r="B502" s="68" t="s">
        <v>24</v>
      </c>
      <c r="C502" s="68" t="s">
        <v>2086</v>
      </c>
      <c r="D502" s="43">
        <f>SUMIF(fo!C:C,A502,fo!U:U)</f>
        <v>0</v>
      </c>
      <c r="E502" s="42">
        <f>SUMIF(fo!C:C,A502,fo!T:T)</f>
        <v>0</v>
      </c>
      <c r="F502" s="43">
        <f>SUMIF(fo!C:C,A502,fo!Z:Z)</f>
        <v>0</v>
      </c>
      <c r="G502" s="44">
        <f t="shared" si="53"/>
        <v>0</v>
      </c>
      <c r="H502" s="43">
        <f t="shared" si="54"/>
        <v>0</v>
      </c>
      <c r="I502" s="43">
        <f>SUMIF('dali wip-fg'!A:A,A502,'dali wip-fg'!F:F)</f>
        <v>0</v>
      </c>
      <c r="J502" s="69">
        <f>SUMIF('dali wip-fg'!A:A,C502,'dali wip-fg'!F:F)</f>
        <v>0</v>
      </c>
      <c r="K502" s="70">
        <f t="shared" si="55"/>
        <v>0</v>
      </c>
      <c r="L502" s="42" t="e">
        <f t="shared" si="56"/>
        <v>#DIV/0!</v>
      </c>
      <c r="N502" s="74" t="e">
        <f t="shared" si="52"/>
        <v>#DIV/0!</v>
      </c>
      <c r="O502" s="75">
        <f>SUMIFS(ord!$F:$F, ord!$C:$C,'check dali wipday'!A502, ord!$G:$G, "&gt;="&amp;DATE(2025,1,1), ord!$G:$G, "&lt;="&amp;$P$2)</f>
        <v>0</v>
      </c>
      <c r="P502" s="76">
        <f t="shared" si="51"/>
        <v>0</v>
      </c>
      <c r="Q502" s="77" t="str">
        <f>IF(_xlfn.MINIFS('ord check'!C:C,'ord check'!$A:$A,'check dali wipday'!A502,'ord check'!J:J,"&lt;0")=0,"",_xlfn.MINIFS('ord check'!C:C,'ord check'!A:A,'check dali wipday'!A502,'ord check'!J:J,"&lt;0"))</f>
        <v/>
      </c>
    </row>
    <row r="503" spans="1:17" ht="14.45" customHeight="1">
      <c r="A503" s="68" t="s">
        <v>1637</v>
      </c>
      <c r="B503" s="68" t="s">
        <v>5</v>
      </c>
      <c r="C503" s="68" t="s">
        <v>2087</v>
      </c>
      <c r="D503" s="43">
        <f>SUMIF(fo!C:C,A503,fo!U:U)</f>
        <v>0</v>
      </c>
      <c r="E503" s="42">
        <f>SUMIF(fo!C:C,A503,fo!T:T)</f>
        <v>0</v>
      </c>
      <c r="F503" s="43">
        <f>SUMIF(fo!C:C,A503,fo!Z:Z)</f>
        <v>0</v>
      </c>
      <c r="G503" s="44">
        <f t="shared" si="53"/>
        <v>0</v>
      </c>
      <c r="H503" s="43">
        <f t="shared" si="54"/>
        <v>0</v>
      </c>
      <c r="I503" s="43">
        <f>SUMIF('dali wip-fg'!A:A,A503,'dali wip-fg'!F:F)</f>
        <v>0</v>
      </c>
      <c r="J503" s="69">
        <f>SUMIF('dali wip-fg'!A:A,C503,'dali wip-fg'!F:F)</f>
        <v>0</v>
      </c>
      <c r="K503" s="70">
        <f t="shared" si="55"/>
        <v>0</v>
      </c>
      <c r="L503" s="42" t="e">
        <f t="shared" si="56"/>
        <v>#DIV/0!</v>
      </c>
      <c r="N503" s="74" t="e">
        <f t="shared" si="52"/>
        <v>#DIV/0!</v>
      </c>
      <c r="O503" s="75">
        <f>SUMIFS(ord!$F:$F, ord!$C:$C,'check dali wipday'!A503, ord!$G:$G, "&gt;="&amp;DATE(2025,1,1), ord!$G:$G, "&lt;="&amp;$P$2)</f>
        <v>0</v>
      </c>
      <c r="P503" s="76">
        <f t="shared" si="51"/>
        <v>0</v>
      </c>
      <c r="Q503" s="77" t="str">
        <f>IF(_xlfn.MINIFS('ord check'!C:C,'ord check'!$A:$A,'check dali wipday'!A503,'ord check'!J:J,"&lt;0")=0,"",_xlfn.MINIFS('ord check'!C:C,'ord check'!A:A,'check dali wipday'!A503,'ord check'!J:J,"&lt;0"))</f>
        <v/>
      </c>
    </row>
    <row r="504" spans="1:17" ht="14.45" customHeight="1">
      <c r="A504" s="68" t="s">
        <v>834</v>
      </c>
      <c r="B504" s="68" t="s">
        <v>24</v>
      </c>
      <c r="C504" s="68" t="s">
        <v>835</v>
      </c>
      <c r="D504" s="43">
        <f>SUMIF(fo!C:C,A504,fo!U:U)</f>
        <v>0</v>
      </c>
      <c r="E504" s="42">
        <f>SUMIF(fo!C:C,A504,fo!T:T)</f>
        <v>0</v>
      </c>
      <c r="F504" s="43">
        <f>SUMIF(fo!C:C,A504,fo!Z:Z)</f>
        <v>0</v>
      </c>
      <c r="G504" s="44">
        <f t="shared" si="53"/>
        <v>0</v>
      </c>
      <c r="H504" s="43">
        <f t="shared" si="54"/>
        <v>0</v>
      </c>
      <c r="I504" s="43">
        <f>SUMIF('dali wip-fg'!A:A,A504,'dali wip-fg'!F:F)</f>
        <v>0</v>
      </c>
      <c r="J504" s="69">
        <f>SUMIF('dali wip-fg'!A:A,C504,'dali wip-fg'!F:F)</f>
        <v>0</v>
      </c>
      <c r="K504" s="70">
        <f t="shared" si="55"/>
        <v>0</v>
      </c>
      <c r="L504" s="42" t="e">
        <f t="shared" si="56"/>
        <v>#DIV/0!</v>
      </c>
      <c r="M504" s="49"/>
      <c r="N504" s="74" t="e">
        <f t="shared" si="52"/>
        <v>#DIV/0!</v>
      </c>
      <c r="O504" s="75">
        <f>SUMIFS(ord!$F:$F, ord!$C:$C,'check dali wipday'!A504, ord!$G:$G, "&gt;="&amp;DATE(2025,1,1), ord!$G:$G, "&lt;="&amp;$P$2)</f>
        <v>0</v>
      </c>
      <c r="P504" s="76">
        <f t="shared" si="51"/>
        <v>0</v>
      </c>
      <c r="Q504" s="77" t="str">
        <f>IF(_xlfn.MINIFS('ord check'!C:C,'ord check'!$A:$A,'check dali wipday'!A504,'ord check'!J:J,"&lt;0")=0,"",_xlfn.MINIFS('ord check'!C:C,'ord check'!A:A,'check dali wipday'!A504,'ord check'!J:J,"&lt;0"))</f>
        <v/>
      </c>
    </row>
    <row r="505" spans="1:17" ht="14.45" customHeight="1">
      <c r="A505" s="68" t="s">
        <v>836</v>
      </c>
      <c r="B505" s="68" t="s">
        <v>24</v>
      </c>
      <c r="C505" s="68" t="s">
        <v>837</v>
      </c>
      <c r="D505" s="43">
        <f>SUMIF(fo!C:C,A505,fo!U:U)</f>
        <v>0</v>
      </c>
      <c r="E505" s="42">
        <f>SUMIF(fo!C:C,A505,fo!T:T)</f>
        <v>0</v>
      </c>
      <c r="F505" s="43">
        <f>SUMIF(fo!C:C,A505,fo!Z:Z)</f>
        <v>0</v>
      </c>
      <c r="G505" s="44">
        <f t="shared" si="53"/>
        <v>0</v>
      </c>
      <c r="H505" s="43">
        <f t="shared" si="54"/>
        <v>0</v>
      </c>
      <c r="I505" s="43">
        <f>SUMIF('dali wip-fg'!A:A,A505,'dali wip-fg'!F:F)</f>
        <v>0</v>
      </c>
      <c r="J505" s="69">
        <f>SUMIF('dali wip-fg'!A:A,C505,'dali wip-fg'!F:F)</f>
        <v>0</v>
      </c>
      <c r="K505" s="70">
        <f t="shared" si="55"/>
        <v>0</v>
      </c>
      <c r="L505" s="42" t="e">
        <f t="shared" si="56"/>
        <v>#DIV/0!</v>
      </c>
      <c r="N505" s="74" t="e">
        <f t="shared" si="52"/>
        <v>#DIV/0!</v>
      </c>
      <c r="O505" s="75">
        <f>SUMIFS(ord!$F:$F, ord!$C:$C,'check dali wipday'!A505, ord!$G:$G, "&gt;="&amp;DATE(2025,1,1), ord!$G:$G, "&lt;="&amp;$P$2)</f>
        <v>0</v>
      </c>
      <c r="P505" s="76">
        <f t="shared" si="51"/>
        <v>0</v>
      </c>
      <c r="Q505" s="77" t="str">
        <f>IF(_xlfn.MINIFS('ord check'!C:C,'ord check'!$A:$A,'check dali wipday'!A505,'ord check'!J:J,"&lt;0")=0,"",_xlfn.MINIFS('ord check'!C:C,'ord check'!A:A,'check dali wipday'!A505,'ord check'!J:J,"&lt;0"))</f>
        <v/>
      </c>
    </row>
    <row r="506" spans="1:17" ht="14.45" customHeight="1">
      <c r="A506" s="68" t="s">
        <v>838</v>
      </c>
      <c r="B506" s="68" t="s">
        <v>3</v>
      </c>
      <c r="C506" s="68" t="s">
        <v>839</v>
      </c>
      <c r="D506" s="43">
        <f>SUMIF(fo!C:C,A506,fo!U:U)</f>
        <v>0</v>
      </c>
      <c r="E506" s="42">
        <f>SUMIF(fo!C:C,A506,fo!T:T)</f>
        <v>0</v>
      </c>
      <c r="F506" s="43">
        <f>SUMIF(fo!C:C,A506,fo!Z:Z)</f>
        <v>0</v>
      </c>
      <c r="G506" s="44">
        <f t="shared" si="53"/>
        <v>0</v>
      </c>
      <c r="H506" s="43">
        <f t="shared" si="54"/>
        <v>0</v>
      </c>
      <c r="I506" s="43">
        <f>SUMIF('dali wip-fg'!A:A,A506,'dali wip-fg'!F:F)</f>
        <v>0</v>
      </c>
      <c r="J506" s="69">
        <f>SUMIF('dali wip-fg'!A:A,C506,'dali wip-fg'!F:F)</f>
        <v>0</v>
      </c>
      <c r="K506" s="70">
        <f t="shared" si="55"/>
        <v>0</v>
      </c>
      <c r="L506" s="42" t="e">
        <f t="shared" si="56"/>
        <v>#DIV/0!</v>
      </c>
      <c r="N506" s="74" t="e">
        <f t="shared" si="52"/>
        <v>#DIV/0!</v>
      </c>
      <c r="O506" s="75">
        <f>SUMIFS(ord!$F:$F, ord!$C:$C,'check dali wipday'!A506, ord!$G:$G, "&gt;="&amp;DATE(2025,1,1), ord!$G:$G, "&lt;="&amp;$P$2)</f>
        <v>0</v>
      </c>
      <c r="P506" s="76">
        <f t="shared" si="51"/>
        <v>0</v>
      </c>
      <c r="Q506" s="77" t="str">
        <f>IF(_xlfn.MINIFS('ord check'!C:C,'ord check'!$A:$A,'check dali wipday'!A506,'ord check'!J:J,"&lt;0")=0,"",_xlfn.MINIFS('ord check'!C:C,'ord check'!A:A,'check dali wipday'!A506,'ord check'!J:J,"&lt;0"))</f>
        <v/>
      </c>
    </row>
    <row r="507" spans="1:17" ht="15" customHeight="1">
      <c r="A507" s="68" t="s">
        <v>840</v>
      </c>
      <c r="B507" s="68" t="s">
        <v>5</v>
      </c>
      <c r="C507" s="68" t="s">
        <v>841</v>
      </c>
      <c r="D507" s="43">
        <f>SUMIF(fo!C:C,A507,fo!U:U)</f>
        <v>0</v>
      </c>
      <c r="E507" s="42">
        <f>SUMIF(fo!C:C,A507,fo!T:T)</f>
        <v>0</v>
      </c>
      <c r="F507" s="43">
        <f>SUMIF(fo!C:C,A507,fo!Z:Z)</f>
        <v>0</v>
      </c>
      <c r="G507" s="44">
        <f t="shared" si="53"/>
        <v>0</v>
      </c>
      <c r="H507" s="43">
        <f t="shared" si="54"/>
        <v>0</v>
      </c>
      <c r="I507" s="43">
        <f>SUMIF('dali wip-fg'!A:A,A507,'dali wip-fg'!F:F)</f>
        <v>0</v>
      </c>
      <c r="J507" s="69">
        <f>SUMIF('dali wip-fg'!A:A,C507,'dali wip-fg'!F:F)</f>
        <v>0</v>
      </c>
      <c r="K507" s="70">
        <f t="shared" si="55"/>
        <v>0</v>
      </c>
      <c r="L507" s="42" t="e">
        <f t="shared" si="56"/>
        <v>#DIV/0!</v>
      </c>
      <c r="M507" s="49"/>
      <c r="N507" s="74" t="e">
        <f t="shared" si="52"/>
        <v>#DIV/0!</v>
      </c>
      <c r="O507" s="75">
        <f>SUMIFS(ord!$F:$F, ord!$C:$C,'check dali wipday'!A507, ord!$G:$G, "&gt;="&amp;DATE(2025,1,1), ord!$G:$G, "&lt;="&amp;$P$2)</f>
        <v>0</v>
      </c>
      <c r="P507" s="76">
        <f t="shared" si="51"/>
        <v>0</v>
      </c>
      <c r="Q507" s="77" t="str">
        <f>IF(_xlfn.MINIFS('ord check'!C:C,'ord check'!$A:$A,'check dali wipday'!A507,'ord check'!J:J,"&lt;0")=0,"",_xlfn.MINIFS('ord check'!C:C,'ord check'!A:A,'check dali wipday'!A507,'ord check'!J:J,"&lt;0"))</f>
        <v/>
      </c>
    </row>
    <row r="508" spans="1:17" ht="14.45" customHeight="1">
      <c r="A508" s="88" t="s">
        <v>280</v>
      </c>
      <c r="B508" s="68" t="s">
        <v>5</v>
      </c>
      <c r="C508" s="68" t="s">
        <v>842</v>
      </c>
      <c r="D508" s="43">
        <f>SUMIF(fo!C:C,A508,fo!U:U)</f>
        <v>379</v>
      </c>
      <c r="E508" s="42">
        <f>SUMIF(fo!C:C,A508,fo!T:T)</f>
        <v>931</v>
      </c>
      <c r="F508" s="43">
        <f>SUMIF(fo!C:C,A508,fo!Z:Z)</f>
        <v>621</v>
      </c>
      <c r="G508" s="44">
        <f t="shared" si="53"/>
        <v>1552</v>
      </c>
      <c r="H508" s="43">
        <f t="shared" si="54"/>
        <v>77.599999999999994</v>
      </c>
      <c r="I508" s="43">
        <f>SUMIF('dali wip-fg'!A:A,A508,'dali wip-fg'!F:F)</f>
        <v>138</v>
      </c>
      <c r="J508" s="69">
        <f>SUMIF('dali wip-fg'!A:A,C508,'dali wip-fg'!F:F)</f>
        <v>0</v>
      </c>
      <c r="K508" s="70">
        <f t="shared" si="55"/>
        <v>138</v>
      </c>
      <c r="L508" s="42">
        <f t="shared" si="56"/>
        <v>1.7783505154639176</v>
      </c>
      <c r="N508" s="74" t="str">
        <f t="shared" si="52"/>
        <v>แดง</v>
      </c>
      <c r="O508" s="75">
        <f>SUMIFS(ord!$F:$F, ord!$C:$C,'check dali wipday'!A508, ord!$G:$G, "&gt;="&amp;DATE(2025,1,1), ord!$G:$G, "&lt;="&amp;$P$2)</f>
        <v>580</v>
      </c>
      <c r="P508" s="76">
        <f t="shared" si="51"/>
        <v>-442</v>
      </c>
      <c r="Q508" s="77">
        <f>IF(_xlfn.MINIFS('ord check'!C:C,'ord check'!$A:$A,'check dali wipday'!A508,'ord check'!J:J,"&lt;0")=0,"",_xlfn.MINIFS('ord check'!C:C,'ord check'!A:A,'check dali wipday'!A508,'ord check'!J:J,"&lt;0"))</f>
        <v>46248</v>
      </c>
    </row>
    <row r="509" spans="1:17" ht="14.45" customHeight="1">
      <c r="A509" s="68" t="s">
        <v>281</v>
      </c>
      <c r="B509" s="68" t="s">
        <v>5</v>
      </c>
      <c r="C509" s="68" t="s">
        <v>843</v>
      </c>
      <c r="D509" s="43">
        <f>SUMIF(fo!C:C,A509,fo!U:U)</f>
        <v>0</v>
      </c>
      <c r="E509" s="42">
        <f>SUMIF(fo!C:C,A509,fo!T:T)</f>
        <v>0</v>
      </c>
      <c r="F509" s="43">
        <f>SUMIF(fo!C:C,A509,fo!Z:Z)</f>
        <v>0</v>
      </c>
      <c r="G509" s="44">
        <f t="shared" si="53"/>
        <v>0</v>
      </c>
      <c r="H509" s="43">
        <f t="shared" si="54"/>
        <v>0</v>
      </c>
      <c r="I509" s="43">
        <f>SUMIF('dali wip-fg'!A:A,A509,'dali wip-fg'!F:F)</f>
        <v>0</v>
      </c>
      <c r="J509" s="69">
        <f>SUMIF('dali wip-fg'!A:A,C509,'dali wip-fg'!F:F)</f>
        <v>0</v>
      </c>
      <c r="K509" s="70">
        <f t="shared" si="55"/>
        <v>0</v>
      </c>
      <c r="L509" s="42" t="e">
        <f t="shared" si="56"/>
        <v>#DIV/0!</v>
      </c>
      <c r="N509" s="74" t="e">
        <f t="shared" si="52"/>
        <v>#DIV/0!</v>
      </c>
      <c r="O509" s="75">
        <f>SUMIFS(ord!$F:$F, ord!$C:$C,'check dali wipday'!A509, ord!$G:$G, "&gt;="&amp;DATE(2025,1,1), ord!$G:$G, "&lt;="&amp;$P$2)</f>
        <v>0</v>
      </c>
      <c r="P509" s="76">
        <f t="shared" si="51"/>
        <v>0</v>
      </c>
      <c r="Q509" s="77" t="str">
        <f>IF(_xlfn.MINIFS('ord check'!C:C,'ord check'!$A:$A,'check dali wipday'!A509,'ord check'!J:J,"&lt;0")=0,"",_xlfn.MINIFS('ord check'!C:C,'ord check'!A:A,'check dali wipday'!A509,'ord check'!J:J,"&lt;0"))</f>
        <v/>
      </c>
    </row>
    <row r="510" spans="1:17" ht="14.45" customHeight="1">
      <c r="A510" s="68" t="s">
        <v>31</v>
      </c>
      <c r="B510" s="68" t="s">
        <v>5</v>
      </c>
      <c r="C510" s="68" t="s">
        <v>844</v>
      </c>
      <c r="D510" s="43">
        <f>SUMIF(fo!C:C,A510,fo!U:U)</f>
        <v>0</v>
      </c>
      <c r="E510" s="42">
        <f>SUMIF(fo!C:C,A510,fo!T:T)</f>
        <v>0</v>
      </c>
      <c r="F510" s="43">
        <f>SUMIF(fo!C:C,A510,fo!Z:Z)</f>
        <v>0</v>
      </c>
      <c r="G510" s="44">
        <f t="shared" si="53"/>
        <v>0</v>
      </c>
      <c r="H510" s="43">
        <f t="shared" si="54"/>
        <v>0</v>
      </c>
      <c r="I510" s="43">
        <f>SUMIF('dali wip-fg'!A:A,A510,'dali wip-fg'!F:F)</f>
        <v>0</v>
      </c>
      <c r="J510" s="69">
        <f>SUMIF('dali wip-fg'!A:A,C510,'dali wip-fg'!F:F)</f>
        <v>0</v>
      </c>
      <c r="K510" s="70">
        <f t="shared" si="55"/>
        <v>0</v>
      </c>
      <c r="L510" s="42" t="e">
        <f t="shared" si="56"/>
        <v>#DIV/0!</v>
      </c>
      <c r="N510" s="74" t="e">
        <f t="shared" si="52"/>
        <v>#DIV/0!</v>
      </c>
      <c r="O510" s="75">
        <f>SUMIFS(ord!$F:$F, ord!$C:$C,'check dali wipday'!A510, ord!$G:$G, "&gt;="&amp;DATE(2025,1,1), ord!$G:$G, "&lt;="&amp;$P$2)</f>
        <v>0</v>
      </c>
      <c r="P510" s="76">
        <f t="shared" si="51"/>
        <v>0</v>
      </c>
      <c r="Q510" s="77" t="str">
        <f>IF(_xlfn.MINIFS('ord check'!C:C,'ord check'!$A:$A,'check dali wipday'!A510,'ord check'!J:J,"&lt;0")=0,"",_xlfn.MINIFS('ord check'!C:C,'ord check'!A:A,'check dali wipday'!A510,'ord check'!J:J,"&lt;0"))</f>
        <v/>
      </c>
    </row>
    <row r="511" spans="1:17" ht="14.45" customHeight="1">
      <c r="A511" s="68" t="s">
        <v>33</v>
      </c>
      <c r="B511" s="68" t="s">
        <v>5</v>
      </c>
      <c r="C511" s="68" t="s">
        <v>845</v>
      </c>
      <c r="D511" s="43">
        <f>SUMIF(fo!C:C,A511,fo!U:U)</f>
        <v>0</v>
      </c>
      <c r="E511" s="42">
        <f>SUMIF(fo!C:C,A511,fo!T:T)</f>
        <v>0</v>
      </c>
      <c r="F511" s="43">
        <f>SUMIF(fo!C:C,A511,fo!Z:Z)</f>
        <v>0</v>
      </c>
      <c r="G511" s="44">
        <f t="shared" si="53"/>
        <v>0</v>
      </c>
      <c r="H511" s="43">
        <f t="shared" si="54"/>
        <v>0</v>
      </c>
      <c r="I511" s="43">
        <f>SUMIF('dali wip-fg'!A:A,A511,'dali wip-fg'!F:F)</f>
        <v>0</v>
      </c>
      <c r="J511" s="69">
        <f>SUMIF('dali wip-fg'!A:A,C511,'dali wip-fg'!F:F)</f>
        <v>0</v>
      </c>
      <c r="K511" s="70">
        <f t="shared" si="55"/>
        <v>0</v>
      </c>
      <c r="L511" s="42" t="e">
        <f t="shared" si="56"/>
        <v>#DIV/0!</v>
      </c>
      <c r="N511" s="74" t="e">
        <f t="shared" si="52"/>
        <v>#DIV/0!</v>
      </c>
      <c r="O511" s="75">
        <f>SUMIFS(ord!$F:$F, ord!$C:$C,'check dali wipday'!A511, ord!$G:$G, "&gt;="&amp;DATE(2025,1,1), ord!$G:$G, "&lt;="&amp;$P$2)</f>
        <v>0</v>
      </c>
      <c r="P511" s="76">
        <f t="shared" si="51"/>
        <v>0</v>
      </c>
      <c r="Q511" s="77" t="str">
        <f>IF(_xlfn.MINIFS('ord check'!C:C,'ord check'!$A:$A,'check dali wipday'!A511,'ord check'!J:J,"&lt;0")=0,"",_xlfn.MINIFS('ord check'!C:C,'ord check'!A:A,'check dali wipday'!A511,'ord check'!J:J,"&lt;0"))</f>
        <v/>
      </c>
    </row>
    <row r="512" spans="1:17" ht="14.45" customHeight="1">
      <c r="A512" s="68" t="s">
        <v>846</v>
      </c>
      <c r="B512" s="68" t="s">
        <v>24</v>
      </c>
      <c r="C512" s="68" t="s">
        <v>2088</v>
      </c>
      <c r="D512" s="43">
        <f>SUMIF(fo!C:C,A512,fo!U:U)</f>
        <v>0</v>
      </c>
      <c r="E512" s="42">
        <f>SUMIF(fo!C:C,A512,fo!T:T)</f>
        <v>0</v>
      </c>
      <c r="F512" s="43">
        <f>SUMIF(fo!C:C,A512,fo!Z:Z)</f>
        <v>0</v>
      </c>
      <c r="G512" s="44">
        <f t="shared" si="53"/>
        <v>0</v>
      </c>
      <c r="H512" s="43">
        <f t="shared" si="54"/>
        <v>0</v>
      </c>
      <c r="I512" s="43">
        <f>SUMIF('dali wip-fg'!A:A,A512,'dali wip-fg'!F:F)</f>
        <v>0</v>
      </c>
      <c r="J512" s="69">
        <f>SUMIF('dali wip-fg'!A:A,C512,'dali wip-fg'!F:F)</f>
        <v>0</v>
      </c>
      <c r="K512" s="70">
        <f t="shared" si="55"/>
        <v>0</v>
      </c>
      <c r="L512" s="42" t="e">
        <f t="shared" si="56"/>
        <v>#DIV/0!</v>
      </c>
      <c r="N512" s="74" t="e">
        <f t="shared" si="52"/>
        <v>#DIV/0!</v>
      </c>
      <c r="O512" s="75">
        <f>SUMIFS(ord!$F:$F, ord!$C:$C,'check dali wipday'!A512, ord!$G:$G, "&gt;="&amp;DATE(2025,1,1), ord!$G:$G, "&lt;="&amp;$P$2)</f>
        <v>0</v>
      </c>
      <c r="P512" s="76">
        <f t="shared" si="51"/>
        <v>0</v>
      </c>
      <c r="Q512" s="77" t="str">
        <f>IF(_xlfn.MINIFS('ord check'!C:C,'ord check'!$A:$A,'check dali wipday'!A512,'ord check'!J:J,"&lt;0")=0,"",_xlfn.MINIFS('ord check'!C:C,'ord check'!A:A,'check dali wipday'!A512,'ord check'!J:J,"&lt;0"))</f>
        <v/>
      </c>
    </row>
    <row r="513" spans="1:17" ht="14.45" customHeight="1">
      <c r="A513" s="68" t="s">
        <v>301</v>
      </c>
      <c r="B513" s="68" t="s">
        <v>5</v>
      </c>
      <c r="C513" s="68" t="s">
        <v>847</v>
      </c>
      <c r="D513" s="43">
        <f>SUMIF(fo!C:C,A513,fo!U:U)</f>
        <v>0</v>
      </c>
      <c r="E513" s="42">
        <f>SUMIF(fo!C:C,A513,fo!T:T)</f>
        <v>0</v>
      </c>
      <c r="F513" s="43">
        <f>SUMIF(fo!C:C,A513,fo!Z:Z)</f>
        <v>0</v>
      </c>
      <c r="G513" s="44">
        <f t="shared" si="53"/>
        <v>0</v>
      </c>
      <c r="H513" s="43">
        <f t="shared" si="54"/>
        <v>0</v>
      </c>
      <c r="I513" s="43">
        <f>SUMIF('dali wip-fg'!A:A,A513,'dali wip-fg'!F:F)</f>
        <v>0</v>
      </c>
      <c r="J513" s="69">
        <f>SUMIF('dali wip-fg'!A:A,C513,'dali wip-fg'!F:F)</f>
        <v>0</v>
      </c>
      <c r="K513" s="70">
        <f t="shared" si="55"/>
        <v>0</v>
      </c>
      <c r="L513" s="42" t="e">
        <f t="shared" si="56"/>
        <v>#DIV/0!</v>
      </c>
      <c r="N513" s="74" t="e">
        <f t="shared" si="52"/>
        <v>#DIV/0!</v>
      </c>
      <c r="O513" s="75">
        <f>SUMIFS(ord!$F:$F, ord!$C:$C,'check dali wipday'!A513, ord!$G:$G, "&gt;="&amp;DATE(2025,1,1), ord!$G:$G, "&lt;="&amp;$P$2)</f>
        <v>0</v>
      </c>
      <c r="P513" s="76">
        <f t="shared" si="51"/>
        <v>0</v>
      </c>
      <c r="Q513" s="77" t="str">
        <f>IF(_xlfn.MINIFS('ord check'!C:C,'ord check'!$A:$A,'check dali wipday'!A513,'ord check'!J:J,"&lt;0")=0,"",_xlfn.MINIFS('ord check'!C:C,'ord check'!A:A,'check dali wipday'!A513,'ord check'!J:J,"&lt;0"))</f>
        <v/>
      </c>
    </row>
    <row r="514" spans="1:17" ht="14.45" customHeight="1">
      <c r="A514" s="68" t="s">
        <v>23</v>
      </c>
      <c r="B514" s="68" t="s">
        <v>24</v>
      </c>
      <c r="C514" s="68" t="s">
        <v>848</v>
      </c>
      <c r="D514" s="43">
        <f>SUMIF(fo!C:C,A514,fo!U:U)</f>
        <v>40</v>
      </c>
      <c r="E514" s="42">
        <f>SUMIF(fo!C:C,A514,fo!T:T)</f>
        <v>40</v>
      </c>
      <c r="F514" s="43">
        <f>SUMIF(fo!C:C,A514,fo!Z:Z)</f>
        <v>0</v>
      </c>
      <c r="G514" s="44">
        <f t="shared" si="53"/>
        <v>40</v>
      </c>
      <c r="H514" s="43">
        <f t="shared" si="54"/>
        <v>2</v>
      </c>
      <c r="I514" s="43">
        <f>SUMIF('dali wip-fg'!A:A,A514,'dali wip-fg'!F:F)</f>
        <v>11</v>
      </c>
      <c r="J514" s="69">
        <f>SUMIF('dali wip-fg'!A:A,C514,'dali wip-fg'!F:F)</f>
        <v>0</v>
      </c>
      <c r="K514" s="70">
        <f t="shared" si="55"/>
        <v>11</v>
      </c>
      <c r="L514" s="42">
        <f t="shared" si="56"/>
        <v>5.5</v>
      </c>
      <c r="N514" s="74" t="str">
        <f t="shared" ref="N514:N533" si="57">IF(L514&lt;6,"แดง",IF(AND(L514&gt;=7,L514&lt;=10),"เหลือง","อื่นๆ"))</f>
        <v>แดง</v>
      </c>
      <c r="O514" s="75">
        <f>SUMIFS(ord!$F:$F, ord!$C:$C,'check dali wipday'!A514, ord!$G:$G, "&gt;="&amp;DATE(2025,1,1), ord!$G:$G, "&lt;="&amp;$P$2)</f>
        <v>0</v>
      </c>
      <c r="P514" s="76">
        <f t="shared" si="51"/>
        <v>11</v>
      </c>
      <c r="Q514" s="77" t="str">
        <f>IF(_xlfn.MINIFS('ord check'!C:C,'ord check'!$A:$A,'check dali wipday'!A514,'ord check'!J:J,"&lt;0")=0,"",_xlfn.MINIFS('ord check'!C:C,'ord check'!A:A,'check dali wipday'!A514,'ord check'!J:J,"&lt;0"))</f>
        <v/>
      </c>
    </row>
    <row r="515" spans="1:17" ht="14.45" customHeight="1">
      <c r="A515" s="68" t="s">
        <v>302</v>
      </c>
      <c r="B515" s="68" t="s">
        <v>24</v>
      </c>
      <c r="C515" s="68" t="s">
        <v>849</v>
      </c>
      <c r="D515" s="43">
        <f>SUMIF(fo!C:C,A515,fo!U:U)</f>
        <v>0</v>
      </c>
      <c r="E515" s="42">
        <f>SUMIF(fo!C:C,A515,fo!T:T)</f>
        <v>0</v>
      </c>
      <c r="F515" s="43">
        <f>SUMIF(fo!C:C,A515,fo!Z:Z)</f>
        <v>0</v>
      </c>
      <c r="G515" s="44">
        <f t="shared" si="53"/>
        <v>0</v>
      </c>
      <c r="H515" s="43">
        <f t="shared" si="54"/>
        <v>0</v>
      </c>
      <c r="I515" s="43">
        <f>SUMIF('dali wip-fg'!A:A,A515,'dali wip-fg'!F:F)</f>
        <v>0</v>
      </c>
      <c r="J515" s="69">
        <f>SUMIF('dali wip-fg'!A:A,C515,'dali wip-fg'!F:F)</f>
        <v>0</v>
      </c>
      <c r="K515" s="70">
        <f t="shared" si="55"/>
        <v>0</v>
      </c>
      <c r="L515" s="42" t="e">
        <f t="shared" si="56"/>
        <v>#DIV/0!</v>
      </c>
      <c r="N515" s="74" t="e">
        <f t="shared" si="57"/>
        <v>#DIV/0!</v>
      </c>
      <c r="O515" s="75">
        <f>SUMIFS(ord!$F:$F, ord!$C:$C,'check dali wipday'!A515, ord!$G:$G, "&gt;="&amp;DATE(2025,1,1), ord!$G:$G, "&lt;="&amp;$P$2)</f>
        <v>0</v>
      </c>
      <c r="P515" s="76">
        <f t="shared" si="51"/>
        <v>0</v>
      </c>
      <c r="Q515" s="77" t="str">
        <f>IF(_xlfn.MINIFS('ord check'!C:C,'ord check'!$A:$A,'check dali wipday'!A515,'ord check'!J:J,"&lt;0")=0,"",_xlfn.MINIFS('ord check'!C:C,'ord check'!A:A,'check dali wipday'!A515,'ord check'!J:J,"&lt;0"))</f>
        <v/>
      </c>
    </row>
    <row r="516" spans="1:17" ht="14.45" customHeight="1">
      <c r="A516" s="68" t="s">
        <v>25</v>
      </c>
      <c r="B516" s="68" t="s">
        <v>24</v>
      </c>
      <c r="C516" s="68" t="s">
        <v>850</v>
      </c>
      <c r="D516" s="43">
        <f>SUMIF(fo!C:C,A516,fo!U:U)</f>
        <v>0</v>
      </c>
      <c r="E516" s="42">
        <f>SUMIF(fo!C:C,A516,fo!T:T)</f>
        <v>0</v>
      </c>
      <c r="F516" s="43">
        <f>SUMIF(fo!C:C,A516,fo!Z:Z)</f>
        <v>0</v>
      </c>
      <c r="G516" s="44">
        <f t="shared" si="53"/>
        <v>0</v>
      </c>
      <c r="H516" s="43">
        <f t="shared" si="54"/>
        <v>0</v>
      </c>
      <c r="I516" s="43">
        <f>SUMIF('dali wip-fg'!A:A,A516,'dali wip-fg'!F:F)</f>
        <v>1</v>
      </c>
      <c r="J516" s="69">
        <f>SUMIF('dali wip-fg'!A:A,C516,'dali wip-fg'!F:F)</f>
        <v>0</v>
      </c>
      <c r="K516" s="70">
        <f t="shared" si="55"/>
        <v>1</v>
      </c>
      <c r="L516" s="42" t="e">
        <f t="shared" si="56"/>
        <v>#DIV/0!</v>
      </c>
      <c r="N516" s="74" t="e">
        <f t="shared" si="57"/>
        <v>#DIV/0!</v>
      </c>
      <c r="O516" s="75">
        <f>SUMIFS(ord!$F:$F, ord!$C:$C,'check dali wipday'!A516, ord!$G:$G, "&gt;="&amp;DATE(2025,1,1), ord!$G:$G, "&lt;="&amp;$P$2)</f>
        <v>0</v>
      </c>
      <c r="P516" s="76">
        <f t="shared" ref="P516:P579" si="58">+K516-O516</f>
        <v>1</v>
      </c>
      <c r="Q516" s="77" t="str">
        <f>IF(_xlfn.MINIFS('ord check'!C:C,'ord check'!$A:$A,'check dali wipday'!A516,'ord check'!J:J,"&lt;0")=0,"",_xlfn.MINIFS('ord check'!C:C,'ord check'!A:A,'check dali wipday'!A516,'ord check'!J:J,"&lt;0"))</f>
        <v/>
      </c>
    </row>
    <row r="517" spans="1:17" ht="14.45" customHeight="1">
      <c r="A517" s="68" t="s">
        <v>303</v>
      </c>
      <c r="B517" s="68" t="s">
        <v>24</v>
      </c>
      <c r="C517" s="68" t="s">
        <v>851</v>
      </c>
      <c r="D517" s="43">
        <f>SUMIF(fo!C:C,A517,fo!U:U)</f>
        <v>0</v>
      </c>
      <c r="E517" s="42">
        <f>SUMIF(fo!C:C,A517,fo!T:T)</f>
        <v>0</v>
      </c>
      <c r="F517" s="43">
        <f>SUMIF(fo!C:C,A517,fo!Z:Z)</f>
        <v>0</v>
      </c>
      <c r="G517" s="44">
        <f t="shared" si="53"/>
        <v>0</v>
      </c>
      <c r="H517" s="43">
        <f t="shared" si="54"/>
        <v>0</v>
      </c>
      <c r="I517" s="43">
        <f>SUMIF('dali wip-fg'!A:A,A517,'dali wip-fg'!F:F)</f>
        <v>0</v>
      </c>
      <c r="J517" s="69">
        <f>SUMIF('dali wip-fg'!A:A,C517,'dali wip-fg'!F:F)</f>
        <v>0</v>
      </c>
      <c r="K517" s="70">
        <f t="shared" si="55"/>
        <v>0</v>
      </c>
      <c r="L517" s="42" t="e">
        <f t="shared" si="56"/>
        <v>#DIV/0!</v>
      </c>
      <c r="N517" s="74" t="e">
        <f t="shared" si="57"/>
        <v>#DIV/0!</v>
      </c>
      <c r="O517" s="75">
        <f>SUMIFS(ord!$F:$F, ord!$C:$C,'check dali wipday'!A517, ord!$G:$G, "&gt;="&amp;DATE(2025,1,1), ord!$G:$G, "&lt;="&amp;$P$2)</f>
        <v>0</v>
      </c>
      <c r="P517" s="76">
        <f t="shared" si="58"/>
        <v>0</v>
      </c>
      <c r="Q517" s="77" t="str">
        <f>IF(_xlfn.MINIFS('ord check'!C:C,'ord check'!$A:$A,'check dali wipday'!A517,'ord check'!J:J,"&lt;0")=0,"",_xlfn.MINIFS('ord check'!C:C,'ord check'!A:A,'check dali wipday'!A517,'ord check'!J:J,"&lt;0"))</f>
        <v/>
      </c>
    </row>
    <row r="518" spans="1:17" ht="14.45" customHeight="1">
      <c r="A518" s="68" t="s">
        <v>852</v>
      </c>
      <c r="B518" s="68" t="s">
        <v>24</v>
      </c>
      <c r="C518" s="68" t="s">
        <v>853</v>
      </c>
      <c r="D518" s="43">
        <f>SUMIF(fo!C:C,A518,fo!U:U)</f>
        <v>0</v>
      </c>
      <c r="E518" s="42">
        <f>SUMIF(fo!C:C,A518,fo!T:T)</f>
        <v>0</v>
      </c>
      <c r="F518" s="43">
        <f>SUMIF(fo!C:C,A518,fo!Z:Z)</f>
        <v>0</v>
      </c>
      <c r="G518" s="44">
        <f t="shared" si="53"/>
        <v>0</v>
      </c>
      <c r="H518" s="43">
        <f t="shared" si="54"/>
        <v>0</v>
      </c>
      <c r="I518" s="43">
        <f>SUMIF('dali wip-fg'!A:A,A518,'dali wip-fg'!F:F)</f>
        <v>0</v>
      </c>
      <c r="J518" s="69">
        <f>SUMIF('dali wip-fg'!A:A,C518,'dali wip-fg'!F:F)</f>
        <v>0</v>
      </c>
      <c r="K518" s="70">
        <f t="shared" si="55"/>
        <v>0</v>
      </c>
      <c r="L518" s="42" t="e">
        <f t="shared" si="56"/>
        <v>#DIV/0!</v>
      </c>
      <c r="N518" s="74" t="e">
        <f t="shared" si="57"/>
        <v>#DIV/0!</v>
      </c>
      <c r="O518" s="75">
        <f>SUMIFS(ord!$F:$F, ord!$C:$C,'check dali wipday'!A518, ord!$G:$G, "&gt;="&amp;DATE(2025,1,1), ord!$G:$G, "&lt;="&amp;$P$2)</f>
        <v>0</v>
      </c>
      <c r="P518" s="76">
        <f t="shared" si="58"/>
        <v>0</v>
      </c>
      <c r="Q518" s="77" t="str">
        <f>IF(_xlfn.MINIFS('ord check'!C:C,'ord check'!$A:$A,'check dali wipday'!A518,'ord check'!J:J,"&lt;0")=0,"",_xlfn.MINIFS('ord check'!C:C,'ord check'!A:A,'check dali wipday'!A518,'ord check'!J:J,"&lt;0"))</f>
        <v/>
      </c>
    </row>
    <row r="519" spans="1:17" ht="14.45" customHeight="1">
      <c r="A519" s="91" t="s">
        <v>854</v>
      </c>
      <c r="B519" s="68" t="s">
        <v>24</v>
      </c>
      <c r="C519" s="68" t="s">
        <v>855</v>
      </c>
      <c r="D519" s="43">
        <f>SUMIF(fo!C:C,A519,fo!U:U)</f>
        <v>0</v>
      </c>
      <c r="E519" s="42">
        <f>SUMIF(fo!C:C,A519,fo!T:T)</f>
        <v>0</v>
      </c>
      <c r="F519" s="43">
        <f>SUMIF(fo!C:C,A519,fo!Z:Z)</f>
        <v>0</v>
      </c>
      <c r="G519" s="44">
        <f t="shared" si="53"/>
        <v>0</v>
      </c>
      <c r="H519" s="43">
        <f t="shared" si="54"/>
        <v>0</v>
      </c>
      <c r="I519" s="43">
        <f>SUMIF('dali wip-fg'!A:A,A519,'dali wip-fg'!F:F)</f>
        <v>0</v>
      </c>
      <c r="J519" s="69">
        <f>SUMIF('dali wip-fg'!A:A,C519,'dali wip-fg'!F:F)</f>
        <v>0</v>
      </c>
      <c r="K519" s="70">
        <f t="shared" si="55"/>
        <v>0</v>
      </c>
      <c r="L519" s="42" t="e">
        <f t="shared" si="56"/>
        <v>#DIV/0!</v>
      </c>
      <c r="N519" s="74" t="e">
        <f t="shared" si="57"/>
        <v>#DIV/0!</v>
      </c>
      <c r="O519" s="75">
        <f>SUMIFS(ord!$F:$F, ord!$C:$C,'check dali wipday'!A519, ord!$G:$G, "&gt;="&amp;DATE(2025,1,1), ord!$G:$G, "&lt;="&amp;$P$2)</f>
        <v>0</v>
      </c>
      <c r="P519" s="76">
        <f t="shared" si="58"/>
        <v>0</v>
      </c>
      <c r="Q519" s="77" t="str">
        <f>IF(_xlfn.MINIFS('ord check'!C:C,'ord check'!$A:$A,'check dali wipday'!A519,'ord check'!J:J,"&lt;0")=0,"",_xlfn.MINIFS('ord check'!C:C,'ord check'!A:A,'check dali wipday'!A519,'ord check'!J:J,"&lt;0"))</f>
        <v/>
      </c>
    </row>
    <row r="520" spans="1:17" ht="14.45" customHeight="1">
      <c r="A520" s="68" t="s">
        <v>1638</v>
      </c>
      <c r="B520" s="68" t="s">
        <v>5</v>
      </c>
      <c r="C520" s="68" t="s">
        <v>856</v>
      </c>
      <c r="D520" s="43">
        <f>SUMIF(fo!C:C,A520,fo!U:U)</f>
        <v>0</v>
      </c>
      <c r="E520" s="42">
        <f>SUMIF(fo!C:C,A520,fo!T:T)</f>
        <v>0</v>
      </c>
      <c r="F520" s="43">
        <f>SUMIF(fo!C:C,A520,fo!Z:Z)</f>
        <v>0</v>
      </c>
      <c r="G520" s="44">
        <f t="shared" si="53"/>
        <v>0</v>
      </c>
      <c r="H520" s="43">
        <f t="shared" si="54"/>
        <v>0</v>
      </c>
      <c r="I520" s="43">
        <f>SUMIF('dali wip-fg'!A:A,A520,'dali wip-fg'!F:F)</f>
        <v>0</v>
      </c>
      <c r="J520" s="69">
        <f>SUMIF('dali wip-fg'!A:A,C520,'dali wip-fg'!F:F)</f>
        <v>0</v>
      </c>
      <c r="K520" s="70">
        <f t="shared" si="55"/>
        <v>0</v>
      </c>
      <c r="L520" s="42" t="e">
        <f t="shared" si="56"/>
        <v>#DIV/0!</v>
      </c>
      <c r="N520" s="74" t="e">
        <f t="shared" si="57"/>
        <v>#DIV/0!</v>
      </c>
      <c r="O520" s="75">
        <f>SUMIFS(ord!$F:$F, ord!$C:$C,'check dali wipday'!A520, ord!$G:$G, "&gt;="&amp;DATE(2025,1,1), ord!$G:$G, "&lt;="&amp;$P$2)</f>
        <v>0</v>
      </c>
      <c r="P520" s="76">
        <f t="shared" si="58"/>
        <v>0</v>
      </c>
      <c r="Q520" s="77" t="str">
        <f>IF(_xlfn.MINIFS('ord check'!C:C,'ord check'!$A:$A,'check dali wipday'!A520,'ord check'!J:J,"&lt;0")=0,"",_xlfn.MINIFS('ord check'!C:C,'ord check'!A:A,'check dali wipday'!A520,'ord check'!J:J,"&lt;0"))</f>
        <v/>
      </c>
    </row>
    <row r="521" spans="1:17" ht="15" customHeight="1">
      <c r="A521" s="88" t="s">
        <v>1639</v>
      </c>
      <c r="B521" s="68" t="s">
        <v>5</v>
      </c>
      <c r="C521" s="68" t="s">
        <v>2090</v>
      </c>
      <c r="D521" s="43">
        <f>SUMIF(fo!C:C,A521,fo!U:U)</f>
        <v>0</v>
      </c>
      <c r="E521" s="42">
        <f>SUMIF(fo!C:C,A521,fo!T:T)</f>
        <v>0</v>
      </c>
      <c r="F521" s="43">
        <f>SUMIF(fo!C:C,A521,fo!Z:Z)</f>
        <v>0</v>
      </c>
      <c r="G521" s="44">
        <f t="shared" si="53"/>
        <v>0</v>
      </c>
      <c r="H521" s="43">
        <f t="shared" si="54"/>
        <v>0</v>
      </c>
      <c r="I521" s="43">
        <f>SUMIF('dali wip-fg'!A:A,A521,'dali wip-fg'!F:F)</f>
        <v>0</v>
      </c>
      <c r="J521" s="69">
        <f>SUMIF('dali wip-fg'!A:A,C521,'dali wip-fg'!F:F)</f>
        <v>0</v>
      </c>
      <c r="K521" s="70">
        <f t="shared" si="55"/>
        <v>0</v>
      </c>
      <c r="L521" s="42" t="e">
        <f t="shared" si="56"/>
        <v>#DIV/0!</v>
      </c>
      <c r="N521" s="74" t="e">
        <f t="shared" si="57"/>
        <v>#DIV/0!</v>
      </c>
      <c r="O521" s="75">
        <f>SUMIFS(ord!$F:$F, ord!$C:$C,'check dali wipday'!A521, ord!$G:$G, "&gt;="&amp;DATE(2025,1,1), ord!$G:$G, "&lt;="&amp;$P$2)</f>
        <v>0</v>
      </c>
      <c r="P521" s="76">
        <f t="shared" si="58"/>
        <v>0</v>
      </c>
      <c r="Q521" s="77" t="str">
        <f>IF(_xlfn.MINIFS('ord check'!C:C,'ord check'!$A:$A,'check dali wipday'!A521,'ord check'!J:J,"&lt;0")=0,"",_xlfn.MINIFS('ord check'!C:C,'ord check'!A:A,'check dali wipday'!A521,'ord check'!J:J,"&lt;0"))</f>
        <v/>
      </c>
    </row>
    <row r="522" spans="1:17" ht="15" customHeight="1">
      <c r="A522" s="88" t="s">
        <v>1875</v>
      </c>
      <c r="B522" s="68" t="s">
        <v>5</v>
      </c>
      <c r="C522" s="68" t="s">
        <v>2091</v>
      </c>
      <c r="D522" s="43">
        <f>SUMIF(fo!C:C,A522,fo!U:U)</f>
        <v>0</v>
      </c>
      <c r="E522" s="42">
        <f>SUMIF(fo!C:C,A522,fo!T:T)</f>
        <v>0</v>
      </c>
      <c r="F522" s="43">
        <f>SUMIF(fo!C:C,A522,fo!Z:Z)</f>
        <v>0</v>
      </c>
      <c r="G522" s="44">
        <f t="shared" si="53"/>
        <v>0</v>
      </c>
      <c r="H522" s="43">
        <f t="shared" si="54"/>
        <v>0</v>
      </c>
      <c r="I522" s="43">
        <f>SUMIF('dali wip-fg'!A:A,A522,'dali wip-fg'!F:F)</f>
        <v>0</v>
      </c>
      <c r="J522" s="69">
        <f>SUMIF('dali wip-fg'!A:A,C522,'dali wip-fg'!F:F)</f>
        <v>0</v>
      </c>
      <c r="K522" s="70">
        <f t="shared" si="55"/>
        <v>0</v>
      </c>
      <c r="L522" s="42" t="e">
        <f t="shared" si="56"/>
        <v>#DIV/0!</v>
      </c>
      <c r="N522" s="74" t="e">
        <f t="shared" si="57"/>
        <v>#DIV/0!</v>
      </c>
      <c r="O522" s="75">
        <f>SUMIFS(ord!$F:$F, ord!$C:$C,'check dali wipday'!A522, ord!$G:$G, "&gt;="&amp;DATE(2025,1,1), ord!$G:$G, "&lt;="&amp;$P$2)</f>
        <v>0</v>
      </c>
      <c r="P522" s="76">
        <f t="shared" si="58"/>
        <v>0</v>
      </c>
      <c r="Q522" s="77" t="str">
        <f>IF(_xlfn.MINIFS('ord check'!C:C,'ord check'!$A:$A,'check dali wipday'!A522,'ord check'!J:J,"&lt;0")=0,"",_xlfn.MINIFS('ord check'!C:C,'ord check'!A:A,'check dali wipday'!A522,'ord check'!J:J,"&lt;0"))</f>
        <v/>
      </c>
    </row>
    <row r="523" spans="1:17" ht="14.45" customHeight="1">
      <c r="A523" s="68" t="s">
        <v>857</v>
      </c>
      <c r="B523" s="68" t="s">
        <v>5</v>
      </c>
      <c r="C523" s="68" t="s">
        <v>858</v>
      </c>
      <c r="D523" s="43">
        <f>SUMIF(fo!C:C,A523,fo!U:U)</f>
        <v>0</v>
      </c>
      <c r="E523" s="42">
        <f>SUMIF(fo!C:C,A523,fo!T:T)</f>
        <v>0</v>
      </c>
      <c r="F523" s="43">
        <f>SUMIF(fo!C:C,A523,fo!Z:Z)</f>
        <v>0</v>
      </c>
      <c r="G523" s="44">
        <f t="shared" si="53"/>
        <v>0</v>
      </c>
      <c r="H523" s="43">
        <f t="shared" si="54"/>
        <v>0</v>
      </c>
      <c r="I523" s="43">
        <f>SUMIF('dali wip-fg'!A:A,A523,'dali wip-fg'!F:F)</f>
        <v>0</v>
      </c>
      <c r="J523" s="69">
        <f>SUMIF('dali wip-fg'!A:A,C523,'dali wip-fg'!F:F)</f>
        <v>0</v>
      </c>
      <c r="K523" s="70">
        <f t="shared" si="55"/>
        <v>0</v>
      </c>
      <c r="L523" s="42" t="e">
        <f t="shared" si="56"/>
        <v>#DIV/0!</v>
      </c>
      <c r="N523" s="74" t="e">
        <f t="shared" si="57"/>
        <v>#DIV/0!</v>
      </c>
      <c r="O523" s="75">
        <f>SUMIFS(ord!$F:$F, ord!$C:$C,'check dali wipday'!A523, ord!$G:$G, "&gt;="&amp;DATE(2025,1,1), ord!$G:$G, "&lt;="&amp;$P$2)</f>
        <v>0</v>
      </c>
      <c r="P523" s="76">
        <f t="shared" si="58"/>
        <v>0</v>
      </c>
      <c r="Q523" s="77" t="str">
        <f>IF(_xlfn.MINIFS('ord check'!C:C,'ord check'!$A:$A,'check dali wipday'!A523,'ord check'!J:J,"&lt;0")=0,"",_xlfn.MINIFS('ord check'!C:C,'ord check'!A:A,'check dali wipday'!A523,'ord check'!J:J,"&lt;0"))</f>
        <v/>
      </c>
    </row>
    <row r="524" spans="1:17" ht="14.45" customHeight="1">
      <c r="A524" s="68" t="s">
        <v>859</v>
      </c>
      <c r="B524" s="68" t="s">
        <v>5</v>
      </c>
      <c r="C524" s="68" t="s">
        <v>860</v>
      </c>
      <c r="D524" s="43">
        <f>SUMIF(fo!C:C,A524,fo!U:U)</f>
        <v>0</v>
      </c>
      <c r="E524" s="42">
        <f>SUMIF(fo!C:C,A524,fo!T:T)</f>
        <v>0</v>
      </c>
      <c r="F524" s="43">
        <f>SUMIF(fo!C:C,A524,fo!Z:Z)</f>
        <v>0</v>
      </c>
      <c r="G524" s="44">
        <f t="shared" si="53"/>
        <v>0</v>
      </c>
      <c r="H524" s="43">
        <f t="shared" si="54"/>
        <v>0</v>
      </c>
      <c r="I524" s="43">
        <f>SUMIF('dali wip-fg'!A:A,A524,'dali wip-fg'!F:F)</f>
        <v>0</v>
      </c>
      <c r="J524" s="69">
        <f>SUMIF('dali wip-fg'!A:A,C524,'dali wip-fg'!F:F)</f>
        <v>0</v>
      </c>
      <c r="K524" s="70">
        <f t="shared" si="55"/>
        <v>0</v>
      </c>
      <c r="L524" s="42" t="e">
        <f t="shared" si="56"/>
        <v>#DIV/0!</v>
      </c>
      <c r="N524" s="74" t="e">
        <f t="shared" si="57"/>
        <v>#DIV/0!</v>
      </c>
      <c r="O524" s="75">
        <f>SUMIFS(ord!$F:$F, ord!$C:$C,'check dali wipday'!A524, ord!$G:$G, "&gt;="&amp;DATE(2025,1,1), ord!$G:$G, "&lt;="&amp;$P$2)</f>
        <v>0</v>
      </c>
      <c r="P524" s="76">
        <f t="shared" si="58"/>
        <v>0</v>
      </c>
      <c r="Q524" s="77" t="str">
        <f>IF(_xlfn.MINIFS('ord check'!C:C,'ord check'!$A:$A,'check dali wipday'!A524,'ord check'!J:J,"&lt;0")=0,"",_xlfn.MINIFS('ord check'!C:C,'ord check'!A:A,'check dali wipday'!A524,'ord check'!J:J,"&lt;0"))</f>
        <v/>
      </c>
    </row>
    <row r="525" spans="1:17" ht="14.45" customHeight="1">
      <c r="A525" s="68" t="s">
        <v>1640</v>
      </c>
      <c r="B525" s="68" t="s">
        <v>5</v>
      </c>
      <c r="C525" s="68" t="s">
        <v>2092</v>
      </c>
      <c r="D525" s="43">
        <f>SUMIF(fo!C:C,A525,fo!U:U)</f>
        <v>0</v>
      </c>
      <c r="E525" s="42">
        <f>SUMIF(fo!C:C,A525,fo!T:T)</f>
        <v>0</v>
      </c>
      <c r="F525" s="43">
        <f>SUMIF(fo!C:C,A525,fo!Z:Z)</f>
        <v>0</v>
      </c>
      <c r="G525" s="44">
        <f t="shared" si="53"/>
        <v>0</v>
      </c>
      <c r="H525" s="43">
        <f t="shared" si="54"/>
        <v>0</v>
      </c>
      <c r="I525" s="43">
        <f>SUMIF('dali wip-fg'!A:A,A525,'dali wip-fg'!F:F)</f>
        <v>0</v>
      </c>
      <c r="J525" s="69">
        <f>SUMIF('dali wip-fg'!A:A,C525,'dali wip-fg'!F:F)</f>
        <v>0</v>
      </c>
      <c r="K525" s="70">
        <f t="shared" si="55"/>
        <v>0</v>
      </c>
      <c r="L525" s="42" t="e">
        <f t="shared" si="56"/>
        <v>#DIV/0!</v>
      </c>
      <c r="N525" s="74" t="e">
        <f t="shared" si="57"/>
        <v>#DIV/0!</v>
      </c>
      <c r="O525" s="75">
        <f>SUMIFS(ord!$F:$F, ord!$C:$C,'check dali wipday'!A525, ord!$G:$G, "&gt;="&amp;DATE(2025,1,1), ord!$G:$G, "&lt;="&amp;$P$2)</f>
        <v>0</v>
      </c>
      <c r="P525" s="76">
        <f t="shared" si="58"/>
        <v>0</v>
      </c>
      <c r="Q525" s="77" t="str">
        <f>IF(_xlfn.MINIFS('ord check'!C:C,'ord check'!$A:$A,'check dali wipday'!A525,'ord check'!J:J,"&lt;0")=0,"",_xlfn.MINIFS('ord check'!C:C,'ord check'!A:A,'check dali wipday'!A525,'ord check'!J:J,"&lt;0"))</f>
        <v/>
      </c>
    </row>
    <row r="526" spans="1:17" ht="14.45" customHeight="1">
      <c r="A526" s="68" t="s">
        <v>1641</v>
      </c>
      <c r="B526" s="68" t="s">
        <v>5</v>
      </c>
      <c r="C526" s="68" t="s">
        <v>2094</v>
      </c>
      <c r="D526" s="43">
        <f>SUMIF(fo!C:C,A526,fo!U:U)</f>
        <v>0</v>
      </c>
      <c r="E526" s="42">
        <f>SUMIF(fo!C:C,A526,fo!T:T)</f>
        <v>0</v>
      </c>
      <c r="F526" s="43">
        <f>SUMIF(fo!C:C,A526,fo!Z:Z)</f>
        <v>0</v>
      </c>
      <c r="G526" s="44">
        <f t="shared" si="53"/>
        <v>0</v>
      </c>
      <c r="H526" s="43">
        <f t="shared" si="54"/>
        <v>0</v>
      </c>
      <c r="I526" s="43">
        <f>SUMIF('dali wip-fg'!A:A,A526,'dali wip-fg'!F:F)</f>
        <v>0</v>
      </c>
      <c r="J526" s="69">
        <f>SUMIF('dali wip-fg'!A:A,C526,'dali wip-fg'!F:F)</f>
        <v>0</v>
      </c>
      <c r="K526" s="70">
        <f t="shared" si="55"/>
        <v>0</v>
      </c>
      <c r="L526" s="42" t="e">
        <f t="shared" si="56"/>
        <v>#DIV/0!</v>
      </c>
      <c r="M526" s="49"/>
      <c r="N526" s="74" t="e">
        <f t="shared" si="57"/>
        <v>#DIV/0!</v>
      </c>
      <c r="O526" s="75">
        <f>SUMIFS(ord!$F:$F, ord!$C:$C,'check dali wipday'!A526, ord!$G:$G, "&gt;="&amp;DATE(2025,1,1), ord!$G:$G, "&lt;="&amp;$P$2)</f>
        <v>0</v>
      </c>
      <c r="P526" s="76">
        <f t="shared" si="58"/>
        <v>0</v>
      </c>
      <c r="Q526" s="77" t="str">
        <f>IF(_xlfn.MINIFS('ord check'!C:C,'ord check'!$A:$A,'check dali wipday'!A526,'ord check'!J:J,"&lt;0")=0,"",_xlfn.MINIFS('ord check'!C:C,'ord check'!A:A,'check dali wipday'!A526,'ord check'!J:J,"&lt;0"))</f>
        <v/>
      </c>
    </row>
    <row r="527" spans="1:17" ht="14.45" customHeight="1">
      <c r="A527" s="68" t="s">
        <v>1642</v>
      </c>
      <c r="B527" s="68" t="s">
        <v>5</v>
      </c>
      <c r="C527" s="68" t="s">
        <v>861</v>
      </c>
      <c r="D527" s="43">
        <f>SUMIF(fo!C:C,A527,fo!U:U)</f>
        <v>0</v>
      </c>
      <c r="E527" s="42">
        <f>SUMIF(fo!C:C,A527,fo!T:T)</f>
        <v>0</v>
      </c>
      <c r="F527" s="43">
        <f>SUMIF(fo!C:C,A527,fo!Z:Z)</f>
        <v>0</v>
      </c>
      <c r="G527" s="44">
        <f t="shared" si="53"/>
        <v>0</v>
      </c>
      <c r="H527" s="43">
        <f t="shared" si="54"/>
        <v>0</v>
      </c>
      <c r="I527" s="43">
        <f>SUMIF('dali wip-fg'!A:A,A527,'dali wip-fg'!F:F)</f>
        <v>0</v>
      </c>
      <c r="J527" s="69">
        <f>SUMIF('dali wip-fg'!A:A,C527,'dali wip-fg'!F:F)</f>
        <v>0</v>
      </c>
      <c r="K527" s="70">
        <f t="shared" si="55"/>
        <v>0</v>
      </c>
      <c r="L527" s="42" t="e">
        <f t="shared" si="56"/>
        <v>#DIV/0!</v>
      </c>
      <c r="N527" s="74" t="e">
        <f t="shared" si="57"/>
        <v>#DIV/0!</v>
      </c>
      <c r="O527" s="75">
        <f>SUMIFS(ord!$F:$F, ord!$C:$C,'check dali wipday'!A527, ord!$G:$G, "&gt;="&amp;DATE(2025,1,1), ord!$G:$G, "&lt;="&amp;$P$2)</f>
        <v>0</v>
      </c>
      <c r="P527" s="76">
        <f t="shared" si="58"/>
        <v>0</v>
      </c>
      <c r="Q527" s="77" t="str">
        <f>IF(_xlfn.MINIFS('ord check'!C:C,'ord check'!$A:$A,'check dali wipday'!A527,'ord check'!J:J,"&lt;0")=0,"",_xlfn.MINIFS('ord check'!C:C,'ord check'!A:A,'check dali wipday'!A527,'ord check'!J:J,"&lt;0"))</f>
        <v/>
      </c>
    </row>
    <row r="528" spans="1:17" ht="14.45" customHeight="1">
      <c r="A528" s="68" t="s">
        <v>1643</v>
      </c>
      <c r="B528" s="68" t="s">
        <v>5</v>
      </c>
      <c r="C528" s="68" t="s">
        <v>861</v>
      </c>
      <c r="D528" s="43">
        <f>SUMIF(fo!C:C,A528,fo!U:U)</f>
        <v>0</v>
      </c>
      <c r="E528" s="42">
        <f>SUMIF(fo!C:C,A528,fo!T:T)</f>
        <v>0</v>
      </c>
      <c r="F528" s="43">
        <f>SUMIF(fo!C:C,A528,fo!Z:Z)</f>
        <v>0</v>
      </c>
      <c r="G528" s="44">
        <f t="shared" si="53"/>
        <v>0</v>
      </c>
      <c r="H528" s="43">
        <f t="shared" si="54"/>
        <v>0</v>
      </c>
      <c r="I528" s="43">
        <f>SUMIF('dali wip-fg'!A:A,A528,'dali wip-fg'!F:F)</f>
        <v>0</v>
      </c>
      <c r="J528" s="69">
        <f>SUMIF('dali wip-fg'!A:A,C528,'dali wip-fg'!F:F)</f>
        <v>0</v>
      </c>
      <c r="K528" s="70">
        <f t="shared" si="55"/>
        <v>0</v>
      </c>
      <c r="L528" s="42" t="e">
        <f t="shared" si="56"/>
        <v>#DIV/0!</v>
      </c>
      <c r="N528" s="74" t="e">
        <f t="shared" si="57"/>
        <v>#DIV/0!</v>
      </c>
      <c r="O528" s="75">
        <f>SUMIFS(ord!$F:$F, ord!$C:$C,'check dali wipday'!A528, ord!$G:$G, "&gt;="&amp;DATE(2025,1,1), ord!$G:$G, "&lt;="&amp;$P$2)</f>
        <v>0</v>
      </c>
      <c r="P528" s="76">
        <f t="shared" si="58"/>
        <v>0</v>
      </c>
      <c r="Q528" s="77" t="str">
        <f>IF(_xlfn.MINIFS('ord check'!C:C,'ord check'!$A:$A,'check dali wipday'!A528,'ord check'!J:J,"&lt;0")=0,"",_xlfn.MINIFS('ord check'!C:C,'ord check'!A:A,'check dali wipday'!A528,'ord check'!J:J,"&lt;0"))</f>
        <v/>
      </c>
    </row>
    <row r="529" spans="1:17" ht="14.45" customHeight="1">
      <c r="A529" s="68" t="s">
        <v>1644</v>
      </c>
      <c r="B529" s="68" t="s">
        <v>5</v>
      </c>
      <c r="C529" s="68" t="s">
        <v>861</v>
      </c>
      <c r="D529" s="43">
        <f>SUMIF(fo!C:C,A529,fo!U:U)</f>
        <v>0</v>
      </c>
      <c r="E529" s="42">
        <f>SUMIF(fo!C:C,A529,fo!T:T)</f>
        <v>0</v>
      </c>
      <c r="F529" s="43">
        <f>SUMIF(fo!C:C,A529,fo!Z:Z)</f>
        <v>0</v>
      </c>
      <c r="G529" s="44">
        <f t="shared" si="53"/>
        <v>0</v>
      </c>
      <c r="H529" s="43">
        <f t="shared" si="54"/>
        <v>0</v>
      </c>
      <c r="I529" s="43">
        <f>SUMIF('dali wip-fg'!A:A,A529,'dali wip-fg'!F:F)</f>
        <v>0</v>
      </c>
      <c r="J529" s="69">
        <f>SUMIF('dali wip-fg'!A:A,C529,'dali wip-fg'!F:F)</f>
        <v>0</v>
      </c>
      <c r="K529" s="70">
        <f t="shared" si="55"/>
        <v>0</v>
      </c>
      <c r="L529" s="42" t="e">
        <f t="shared" si="56"/>
        <v>#DIV/0!</v>
      </c>
      <c r="M529" s="49"/>
      <c r="N529" s="74" t="e">
        <f t="shared" si="57"/>
        <v>#DIV/0!</v>
      </c>
      <c r="O529" s="75">
        <f>SUMIFS(ord!$F:$F, ord!$C:$C,'check dali wipday'!A529, ord!$G:$G, "&gt;="&amp;DATE(2025,1,1), ord!$G:$G, "&lt;="&amp;$P$2)</f>
        <v>0</v>
      </c>
      <c r="P529" s="76">
        <f t="shared" si="58"/>
        <v>0</v>
      </c>
      <c r="Q529" s="77" t="str">
        <f>IF(_xlfn.MINIFS('ord check'!C:C,'ord check'!$A:$A,'check dali wipday'!A529,'ord check'!J:J,"&lt;0")=0,"",_xlfn.MINIFS('ord check'!C:C,'ord check'!A:A,'check dali wipday'!A529,'ord check'!J:J,"&lt;0"))</f>
        <v/>
      </c>
    </row>
    <row r="530" spans="1:17" ht="14.45" customHeight="1">
      <c r="A530" s="68" t="s">
        <v>862</v>
      </c>
      <c r="B530" s="68" t="s">
        <v>24</v>
      </c>
      <c r="C530" s="68" t="s">
        <v>863</v>
      </c>
      <c r="D530" s="43">
        <f>SUMIF(fo!C:C,A530,fo!U:U)</f>
        <v>0</v>
      </c>
      <c r="E530" s="42">
        <f>SUMIF(fo!C:C,A530,fo!T:T)</f>
        <v>0</v>
      </c>
      <c r="F530" s="43">
        <f>SUMIF(fo!C:C,A530,fo!Z:Z)</f>
        <v>0</v>
      </c>
      <c r="G530" s="44">
        <f t="shared" si="53"/>
        <v>0</v>
      </c>
      <c r="H530" s="43">
        <f t="shared" si="54"/>
        <v>0</v>
      </c>
      <c r="I530" s="43">
        <f>SUMIF('dali wip-fg'!A:A,A530,'dali wip-fg'!F:F)</f>
        <v>0</v>
      </c>
      <c r="J530" s="69">
        <f>SUMIF('dali wip-fg'!A:A,C530,'dali wip-fg'!F:F)</f>
        <v>0</v>
      </c>
      <c r="K530" s="70">
        <f t="shared" si="55"/>
        <v>0</v>
      </c>
      <c r="L530" s="42" t="e">
        <f t="shared" si="56"/>
        <v>#DIV/0!</v>
      </c>
      <c r="N530" s="74" t="e">
        <f t="shared" si="57"/>
        <v>#DIV/0!</v>
      </c>
      <c r="O530" s="75">
        <f>SUMIFS(ord!$F:$F, ord!$C:$C,'check dali wipday'!A530, ord!$G:$G, "&gt;="&amp;DATE(2025,1,1), ord!$G:$G, "&lt;="&amp;$P$2)</f>
        <v>0</v>
      </c>
      <c r="P530" s="76">
        <f t="shared" si="58"/>
        <v>0</v>
      </c>
      <c r="Q530" s="77" t="str">
        <f>IF(_xlfn.MINIFS('ord check'!C:C,'ord check'!$A:$A,'check dali wipday'!A530,'ord check'!J:J,"&lt;0")=0,"",_xlfn.MINIFS('ord check'!C:C,'ord check'!A:A,'check dali wipday'!A530,'ord check'!J:J,"&lt;0"))</f>
        <v/>
      </c>
    </row>
    <row r="531" spans="1:17" ht="14.45" customHeight="1">
      <c r="A531" s="68" t="s">
        <v>864</v>
      </c>
      <c r="B531" s="68" t="s">
        <v>24</v>
      </c>
      <c r="C531" s="68" t="s">
        <v>865</v>
      </c>
      <c r="D531" s="43">
        <f>SUMIF(fo!C:C,A531,fo!U:U)</f>
        <v>0</v>
      </c>
      <c r="E531" s="42">
        <f>SUMIF(fo!C:C,A531,fo!T:T)</f>
        <v>0</v>
      </c>
      <c r="F531" s="43">
        <f>SUMIF(fo!C:C,A531,fo!Z:Z)</f>
        <v>0</v>
      </c>
      <c r="G531" s="44">
        <f t="shared" si="53"/>
        <v>0</v>
      </c>
      <c r="H531" s="43">
        <f t="shared" si="54"/>
        <v>0</v>
      </c>
      <c r="I531" s="43">
        <f>SUMIF('dali wip-fg'!A:A,A531,'dali wip-fg'!F:F)</f>
        <v>0</v>
      </c>
      <c r="J531" s="69">
        <f>SUMIF('dali wip-fg'!A:A,C531,'dali wip-fg'!F:F)</f>
        <v>0</v>
      </c>
      <c r="K531" s="70">
        <f t="shared" si="55"/>
        <v>0</v>
      </c>
      <c r="L531" s="42" t="e">
        <f t="shared" si="56"/>
        <v>#DIV/0!</v>
      </c>
      <c r="N531" s="74" t="e">
        <f t="shared" si="57"/>
        <v>#DIV/0!</v>
      </c>
      <c r="O531" s="75">
        <f>SUMIFS(ord!$F:$F, ord!$C:$C,'check dali wipday'!A531, ord!$G:$G, "&gt;="&amp;DATE(2025,1,1), ord!$G:$G, "&lt;="&amp;$P$2)</f>
        <v>0</v>
      </c>
      <c r="P531" s="76">
        <f t="shared" si="58"/>
        <v>0</v>
      </c>
      <c r="Q531" s="77" t="str">
        <f>IF(_xlfn.MINIFS('ord check'!C:C,'ord check'!$A:$A,'check dali wipday'!A531,'ord check'!J:J,"&lt;0")=0,"",_xlfn.MINIFS('ord check'!C:C,'ord check'!A:A,'check dali wipday'!A531,'ord check'!J:J,"&lt;0"))</f>
        <v/>
      </c>
    </row>
    <row r="532" spans="1:17" ht="14.45" customHeight="1">
      <c r="A532" s="68" t="s">
        <v>140</v>
      </c>
      <c r="B532" s="68" t="s">
        <v>3</v>
      </c>
      <c r="C532" s="68" t="s">
        <v>866</v>
      </c>
      <c r="D532" s="43">
        <f>SUMIF(fo!C:C,A532,fo!U:U)</f>
        <v>180</v>
      </c>
      <c r="E532" s="42">
        <f>SUMIF(fo!C:C,A532,fo!T:T)</f>
        <v>210</v>
      </c>
      <c r="F532" s="43">
        <f>SUMIF(fo!C:C,A532,fo!Z:Z)</f>
        <v>117</v>
      </c>
      <c r="G532" s="44">
        <f t="shared" si="53"/>
        <v>327</v>
      </c>
      <c r="H532" s="43">
        <f t="shared" si="54"/>
        <v>16.350000000000001</v>
      </c>
      <c r="I532" s="43">
        <f>SUMIF('dali wip-fg'!A:A,A532,'dali wip-fg'!F:F)</f>
        <v>213</v>
      </c>
      <c r="J532" s="69">
        <f>SUMIF('dali wip-fg'!A:A,C532,'dali wip-fg'!F:F)</f>
        <v>264</v>
      </c>
      <c r="K532" s="70">
        <f t="shared" si="55"/>
        <v>477</v>
      </c>
      <c r="L532" s="42">
        <f t="shared" si="56"/>
        <v>29.174311926605501</v>
      </c>
      <c r="N532" s="74" t="str">
        <f t="shared" si="57"/>
        <v>อื่นๆ</v>
      </c>
      <c r="O532" s="75">
        <f>SUMIFS(ord!$F:$F, ord!$C:$C,'check dali wipday'!A532, ord!$G:$G, "&gt;="&amp;DATE(2025,1,1), ord!$G:$G, "&lt;="&amp;$P$2)</f>
        <v>180</v>
      </c>
      <c r="P532" s="76">
        <f t="shared" si="58"/>
        <v>297</v>
      </c>
      <c r="Q532" s="77" t="str">
        <f>IF(_xlfn.MINIFS('ord check'!C:C,'ord check'!$A:$A,'check dali wipday'!A532,'ord check'!J:J,"&lt;0")=0,"",_xlfn.MINIFS('ord check'!C:C,'ord check'!A:A,'check dali wipday'!A532,'ord check'!J:J,"&lt;0"))</f>
        <v/>
      </c>
    </row>
    <row r="533" spans="1:17" ht="14.45" customHeight="1">
      <c r="A533" s="68" t="s">
        <v>141</v>
      </c>
      <c r="B533" s="68" t="s">
        <v>3</v>
      </c>
      <c r="C533" s="68" t="s">
        <v>867</v>
      </c>
      <c r="D533" s="43">
        <f>SUMIF(fo!C:C,A533,fo!U:U)</f>
        <v>2120</v>
      </c>
      <c r="E533" s="42">
        <f>SUMIF(fo!C:C,A533,fo!T:T)</f>
        <v>2480</v>
      </c>
      <c r="F533" s="43">
        <f>SUMIF(fo!C:C,A533,fo!Z:Z)</f>
        <v>828</v>
      </c>
      <c r="G533" s="44">
        <f t="shared" si="53"/>
        <v>3308</v>
      </c>
      <c r="H533" s="43">
        <f t="shared" si="54"/>
        <v>165.4</v>
      </c>
      <c r="I533" s="43">
        <f>SUMIF('dali wip-fg'!A:A,A533,'dali wip-fg'!F:F)</f>
        <v>2202</v>
      </c>
      <c r="J533" s="69">
        <f>SUMIF('dali wip-fg'!A:A,C533,'dali wip-fg'!F:F)</f>
        <v>2408</v>
      </c>
      <c r="K533" s="70">
        <f t="shared" si="55"/>
        <v>4610</v>
      </c>
      <c r="L533" s="42">
        <f t="shared" si="56"/>
        <v>27.871825876662633</v>
      </c>
      <c r="N533" s="74" t="str">
        <f t="shared" si="57"/>
        <v>อื่นๆ</v>
      </c>
      <c r="O533" s="75">
        <f>SUMIFS(ord!$F:$F, ord!$C:$C,'check dali wipday'!A533, ord!$G:$G, "&gt;="&amp;DATE(2025,1,1), ord!$G:$G, "&lt;="&amp;$P$2)</f>
        <v>2120</v>
      </c>
      <c r="P533" s="76">
        <f t="shared" si="58"/>
        <v>2490</v>
      </c>
      <c r="Q533" s="77" t="str">
        <f>IF(_xlfn.MINIFS('ord check'!C:C,'ord check'!$A:$A,'check dali wipday'!A533,'ord check'!J:J,"&lt;0")=0,"",_xlfn.MINIFS('ord check'!C:C,'ord check'!A:A,'check dali wipday'!A533,'ord check'!J:J,"&lt;0"))</f>
        <v/>
      </c>
    </row>
    <row r="534" spans="1:17" ht="14.45" customHeight="1">
      <c r="A534" s="68" t="s">
        <v>142</v>
      </c>
      <c r="B534" s="68" t="s">
        <v>3</v>
      </c>
      <c r="C534" s="68" t="s">
        <v>868</v>
      </c>
      <c r="D534" s="43">
        <f>SUMIF(fo!C:C,A534,fo!U:U)</f>
        <v>0</v>
      </c>
      <c r="E534" s="42">
        <f>SUMIF(fo!C:C,A534,fo!T:T)</f>
        <v>0</v>
      </c>
      <c r="F534" s="43">
        <f>SUMIF(fo!C:C,A534,fo!Z:Z)</f>
        <v>0</v>
      </c>
      <c r="G534" s="44">
        <f t="shared" si="53"/>
        <v>0</v>
      </c>
      <c r="H534" s="43">
        <f t="shared" si="54"/>
        <v>0</v>
      </c>
      <c r="I534" s="43">
        <f>SUMIF('dali wip-fg'!A:A,A534,'dali wip-fg'!F:F)</f>
        <v>90</v>
      </c>
      <c r="J534" s="69">
        <f>SUMIF('dali wip-fg'!A:A,C534,'dali wip-fg'!F:F)</f>
        <v>3679</v>
      </c>
      <c r="K534" s="70">
        <f t="shared" si="55"/>
        <v>3769</v>
      </c>
      <c r="L534" s="42" t="e">
        <f t="shared" si="56"/>
        <v>#DIV/0!</v>
      </c>
      <c r="M534" s="92" t="s">
        <v>1516</v>
      </c>
      <c r="N534" s="74" t="e">
        <f>IF(L534&lt;29,"แดง",IF(AND(L534&gt;=25,L534&lt;=20),"เหลือง","อื่นๆ"))</f>
        <v>#DIV/0!</v>
      </c>
      <c r="O534" s="75">
        <f>SUMIFS(ord!$F:$F, ord!$C:$C,'check dali wipday'!A534, ord!$G:$G, "&gt;="&amp;DATE(2025,1,1), ord!$G:$G, "&lt;="&amp;$P$2)</f>
        <v>0</v>
      </c>
      <c r="P534" s="76">
        <f t="shared" si="58"/>
        <v>3769</v>
      </c>
      <c r="Q534" s="77" t="str">
        <f>IF(_xlfn.MINIFS('ord check'!C:C,'ord check'!$A:$A,'check dali wipday'!A534,'ord check'!J:J,"&lt;0")=0,"",_xlfn.MINIFS('ord check'!C:C,'ord check'!A:A,'check dali wipday'!A534,'ord check'!J:J,"&lt;0"))</f>
        <v/>
      </c>
    </row>
    <row r="535" spans="1:17" ht="14.45" customHeight="1">
      <c r="A535" s="88" t="s">
        <v>143</v>
      </c>
      <c r="B535" s="68" t="s">
        <v>3</v>
      </c>
      <c r="C535" s="68" t="s">
        <v>869</v>
      </c>
      <c r="D535" s="43">
        <f>SUMIF(fo!C:C,A535,fo!U:U)</f>
        <v>560</v>
      </c>
      <c r="E535" s="42">
        <f>SUMIF(fo!C:C,A535,fo!T:T)</f>
        <v>560</v>
      </c>
      <c r="F535" s="43">
        <f>SUMIF(fo!C:C,A535,fo!Z:Z)</f>
        <v>378</v>
      </c>
      <c r="G535" s="44">
        <f t="shared" si="53"/>
        <v>938</v>
      </c>
      <c r="H535" s="43">
        <f t="shared" si="54"/>
        <v>46.9</v>
      </c>
      <c r="I535" s="43">
        <f>SUMIF('dali wip-fg'!A:A,A535,'dali wip-fg'!F:F)</f>
        <v>10</v>
      </c>
      <c r="J535" s="69">
        <f>SUMIF('dali wip-fg'!A:A,C535,'dali wip-fg'!F:F)</f>
        <v>621</v>
      </c>
      <c r="K535" s="70">
        <f t="shared" si="55"/>
        <v>631</v>
      </c>
      <c r="L535" s="42">
        <f t="shared" si="56"/>
        <v>13.454157782515992</v>
      </c>
      <c r="M535" s="92" t="s">
        <v>1516</v>
      </c>
      <c r="N535" s="74" t="str">
        <f>IF(L535&lt;29,"แดง",IF(AND(L535&gt;=25,L535&lt;=20),"เหลือง","อื่นๆ"))</f>
        <v>แดง</v>
      </c>
      <c r="O535" s="75">
        <f>SUMIFS(ord!$F:$F, ord!$C:$C,'check dali wipday'!A535, ord!$G:$G, "&gt;="&amp;DATE(2025,1,1), ord!$G:$G, "&lt;="&amp;$P$2)</f>
        <v>880</v>
      </c>
      <c r="P535" s="76">
        <f t="shared" si="58"/>
        <v>-249</v>
      </c>
      <c r="Q535" s="77">
        <f>IF(_xlfn.MINIFS('ord check'!C:C,'ord check'!$A:$A,'check dali wipday'!A535,'ord check'!J:J,"&lt;0")=0,"",_xlfn.MINIFS('ord check'!C:C,'ord check'!A:A,'check dali wipday'!A535,'ord check'!J:J,"&lt;0"))</f>
        <v>46262</v>
      </c>
    </row>
    <row r="536" spans="1:17" ht="14.45" customHeight="1">
      <c r="A536" s="68" t="s">
        <v>144</v>
      </c>
      <c r="B536" s="68" t="s">
        <v>3</v>
      </c>
      <c r="C536" s="68" t="s">
        <v>870</v>
      </c>
      <c r="D536" s="43">
        <f>SUMIF(fo!C:C,A536,fo!U:U)</f>
        <v>0</v>
      </c>
      <c r="E536" s="42">
        <f>SUMIF(fo!C:C,A536,fo!T:T)</f>
        <v>0</v>
      </c>
      <c r="F536" s="43">
        <f>SUMIF(fo!C:C,A536,fo!Z:Z)</f>
        <v>0</v>
      </c>
      <c r="G536" s="44">
        <f t="shared" si="53"/>
        <v>0</v>
      </c>
      <c r="H536" s="43">
        <f t="shared" si="54"/>
        <v>0</v>
      </c>
      <c r="I536" s="43">
        <f>SUMIF('dali wip-fg'!A:A,A536,'dali wip-fg'!F:F)</f>
        <v>84</v>
      </c>
      <c r="J536" s="69">
        <f>SUMIF('dali wip-fg'!A:A,C536,'dali wip-fg'!F:F)</f>
        <v>284</v>
      </c>
      <c r="K536" s="70">
        <f t="shared" si="55"/>
        <v>368</v>
      </c>
      <c r="L536" s="42" t="e">
        <f t="shared" si="56"/>
        <v>#DIV/0!</v>
      </c>
      <c r="M536" s="92" t="s">
        <v>1516</v>
      </c>
      <c r="N536" s="74" t="e">
        <f>IF(L536&lt;29,"แดง",IF(AND(L536&gt;=25,L536&lt;=20),"เหลือง","อื่นๆ"))</f>
        <v>#DIV/0!</v>
      </c>
      <c r="O536" s="75">
        <f>SUMIFS(ord!$F:$F, ord!$C:$C,'check dali wipday'!A536, ord!$G:$G, "&gt;="&amp;DATE(2025,1,1), ord!$G:$G, "&lt;="&amp;$P$2)</f>
        <v>0</v>
      </c>
      <c r="P536" s="76">
        <f t="shared" si="58"/>
        <v>368</v>
      </c>
      <c r="Q536" s="77" t="str">
        <f>IF(_xlfn.MINIFS('ord check'!C:C,'ord check'!$A:$A,'check dali wipday'!A536,'ord check'!J:J,"&lt;0")=0,"",_xlfn.MINIFS('ord check'!C:C,'ord check'!A:A,'check dali wipday'!A536,'ord check'!J:J,"&lt;0"))</f>
        <v/>
      </c>
    </row>
    <row r="537" spans="1:17" ht="14.45" customHeight="1">
      <c r="A537" s="68" t="s">
        <v>1645</v>
      </c>
      <c r="B537" s="68" t="s">
        <v>5</v>
      </c>
      <c r="C537" s="68" t="s">
        <v>2095</v>
      </c>
      <c r="D537" s="43">
        <f>SUMIF(fo!C:C,A537,fo!U:U)</f>
        <v>0</v>
      </c>
      <c r="E537" s="42">
        <f>SUMIF(fo!C:C,A537,fo!T:T)</f>
        <v>0</v>
      </c>
      <c r="F537" s="43">
        <f>SUMIF(fo!C:C,A537,fo!Z:Z)</f>
        <v>0</v>
      </c>
      <c r="G537" s="44">
        <f t="shared" si="53"/>
        <v>0</v>
      </c>
      <c r="H537" s="43">
        <f t="shared" si="54"/>
        <v>0</v>
      </c>
      <c r="I537" s="43">
        <f>SUMIF('dali wip-fg'!A:A,A537,'dali wip-fg'!F:F)</f>
        <v>0</v>
      </c>
      <c r="J537" s="69">
        <f>SUMIF('dali wip-fg'!A:A,C537,'dali wip-fg'!F:F)</f>
        <v>0</v>
      </c>
      <c r="K537" s="70">
        <f t="shared" si="55"/>
        <v>0</v>
      </c>
      <c r="L537" s="42" t="e">
        <f t="shared" si="56"/>
        <v>#DIV/0!</v>
      </c>
      <c r="M537" s="92" t="s">
        <v>1516</v>
      </c>
      <c r="N537" s="74" t="e">
        <f>IF(L537&lt;29,"แดง",IF(AND(L537&gt;=25,L537&lt;=20),"เหลือง","อื่นๆ"))</f>
        <v>#DIV/0!</v>
      </c>
      <c r="O537" s="75">
        <f>SUMIFS(ord!$F:$F, ord!$C:$C,'check dali wipday'!A537, ord!$G:$G, "&gt;="&amp;DATE(2025,1,1), ord!$G:$G, "&lt;="&amp;$P$2)</f>
        <v>0</v>
      </c>
      <c r="P537" s="76">
        <f t="shared" si="58"/>
        <v>0</v>
      </c>
      <c r="Q537" s="77" t="str">
        <f>IF(_xlfn.MINIFS('ord check'!C:C,'ord check'!$A:$A,'check dali wipday'!A537,'ord check'!J:J,"&lt;0")=0,"",_xlfn.MINIFS('ord check'!C:C,'ord check'!A:A,'check dali wipday'!A537,'ord check'!J:J,"&lt;0"))</f>
        <v/>
      </c>
    </row>
    <row r="538" spans="1:17" ht="14.45" customHeight="1">
      <c r="A538" s="68" t="s">
        <v>259</v>
      </c>
      <c r="B538" s="68" t="s">
        <v>5</v>
      </c>
      <c r="C538" s="68" t="s">
        <v>871</v>
      </c>
      <c r="D538" s="43">
        <f>SUMIF(fo!C:C,A538,fo!U:U)</f>
        <v>2</v>
      </c>
      <c r="E538" s="42">
        <f>SUMIF(fo!C:C,A538,fo!T:T)</f>
        <v>2</v>
      </c>
      <c r="F538" s="43">
        <f>SUMIF(fo!C:C,A538,fo!Z:Z)</f>
        <v>0</v>
      </c>
      <c r="G538" s="44">
        <f t="shared" si="53"/>
        <v>2</v>
      </c>
      <c r="H538" s="43">
        <f t="shared" si="54"/>
        <v>0.1</v>
      </c>
      <c r="I538" s="43">
        <f>SUMIF('dali wip-fg'!A:A,A538,'dali wip-fg'!F:F)</f>
        <v>41</v>
      </c>
      <c r="J538" s="69">
        <f>SUMIF('dali wip-fg'!A:A,C538,'dali wip-fg'!F:F)</f>
        <v>117</v>
      </c>
      <c r="K538" s="70">
        <f t="shared" si="55"/>
        <v>158</v>
      </c>
      <c r="L538" s="42">
        <f t="shared" si="56"/>
        <v>1580</v>
      </c>
      <c r="M538" s="92" t="s">
        <v>1516</v>
      </c>
      <c r="N538" s="74" t="str">
        <f>IF(L538&lt;29,"แดง",IF(AND(L538&gt;=25,L538&lt;=20),"เหลือง","อื่นๆ"))</f>
        <v>อื่นๆ</v>
      </c>
      <c r="O538" s="75">
        <f>SUMIFS(ord!$F:$F, ord!$C:$C,'check dali wipday'!A538, ord!$G:$G, "&gt;="&amp;DATE(2025,1,1), ord!$G:$G, "&lt;="&amp;$P$2)</f>
        <v>0</v>
      </c>
      <c r="P538" s="76">
        <f t="shared" si="58"/>
        <v>158</v>
      </c>
      <c r="Q538" s="77" t="str">
        <f>IF(_xlfn.MINIFS('ord check'!C:C,'ord check'!$A:$A,'check dali wipday'!A538,'ord check'!J:J,"&lt;0")=0,"",_xlfn.MINIFS('ord check'!C:C,'ord check'!A:A,'check dali wipday'!A538,'ord check'!J:J,"&lt;0"))</f>
        <v/>
      </c>
    </row>
    <row r="539" spans="1:17" ht="14.45" customHeight="1">
      <c r="A539" s="88" t="s">
        <v>145</v>
      </c>
      <c r="B539" s="68" t="s">
        <v>5</v>
      </c>
      <c r="C539" s="68" t="s">
        <v>872</v>
      </c>
      <c r="D539" s="43">
        <f>SUMIF(fo!C:C,A539,fo!U:U)</f>
        <v>820</v>
      </c>
      <c r="E539" s="42">
        <f>SUMIF(fo!C:C,A539,fo!T:T)</f>
        <v>820</v>
      </c>
      <c r="F539" s="43">
        <f>SUMIF(fo!C:C,A539,fo!Z:Z)</f>
        <v>198</v>
      </c>
      <c r="G539" s="44">
        <f t="shared" si="53"/>
        <v>1018</v>
      </c>
      <c r="H539" s="43">
        <f t="shared" si="54"/>
        <v>50.9</v>
      </c>
      <c r="I539" s="43">
        <f>SUMIF('dali wip-fg'!A:A,A539,'dali wip-fg'!F:F)</f>
        <v>19</v>
      </c>
      <c r="J539" s="69">
        <f>SUMIF('dali wip-fg'!A:A,C539,'dali wip-fg'!F:F)</f>
        <v>450</v>
      </c>
      <c r="K539" s="70">
        <f t="shared" si="55"/>
        <v>469</v>
      </c>
      <c r="L539" s="42">
        <f t="shared" si="56"/>
        <v>9.2141453831041265</v>
      </c>
      <c r="N539" s="74" t="str">
        <f>IF(L539&lt;6,"แดง",IF(AND(L539&gt;=7,L539&lt;=10),"เหลือง","อื่นๆ"))</f>
        <v>เหลือง</v>
      </c>
      <c r="O539" s="75">
        <f>SUMIFS(ord!$F:$F, ord!$C:$C,'check dali wipday'!A539, ord!$G:$G, "&gt;="&amp;DATE(2025,1,1), ord!$G:$G, "&lt;="&amp;$P$2)</f>
        <v>0</v>
      </c>
      <c r="P539" s="76">
        <f t="shared" si="58"/>
        <v>469</v>
      </c>
      <c r="Q539" s="77" t="str">
        <f>IF(_xlfn.MINIFS('ord check'!C:C,'ord check'!$A:$A,'check dali wipday'!A539,'ord check'!J:J,"&lt;0")=0,"",_xlfn.MINIFS('ord check'!C:C,'ord check'!A:A,'check dali wipday'!A539,'ord check'!J:J,"&lt;0"))</f>
        <v/>
      </c>
    </row>
    <row r="540" spans="1:17" ht="14.45" customHeight="1">
      <c r="A540" s="88" t="s">
        <v>146</v>
      </c>
      <c r="B540" s="68" t="s">
        <v>3</v>
      </c>
      <c r="C540" s="68" t="s">
        <v>873</v>
      </c>
      <c r="D540" s="43">
        <f>SUMIF(fo!C:C,A540,fo!U:U)</f>
        <v>560</v>
      </c>
      <c r="E540" s="42">
        <f>SUMIF(fo!C:C,A540,fo!T:T)</f>
        <v>560</v>
      </c>
      <c r="F540" s="43">
        <f>SUMIF(fo!C:C,A540,fo!Z:Z)</f>
        <v>378</v>
      </c>
      <c r="G540" s="44">
        <f t="shared" si="53"/>
        <v>938</v>
      </c>
      <c r="H540" s="43">
        <f t="shared" si="54"/>
        <v>46.9</v>
      </c>
      <c r="I540" s="43">
        <f>SUMIF('dali wip-fg'!A:A,A540,'dali wip-fg'!F:F)</f>
        <v>0</v>
      </c>
      <c r="J540" s="69">
        <f>SUMIF('dali wip-fg'!A:A,C540,'dali wip-fg'!F:F)</f>
        <v>943</v>
      </c>
      <c r="K540" s="70">
        <f t="shared" si="55"/>
        <v>943</v>
      </c>
      <c r="L540" s="42">
        <f t="shared" si="56"/>
        <v>20.106609808102345</v>
      </c>
      <c r="M540" s="92" t="s">
        <v>1516</v>
      </c>
      <c r="N540" s="74" t="str">
        <f>IF(L540&lt;29,"แดง",IF(AND(L540&gt;=25,L540&lt;=20),"เหลือง","อื่นๆ"))</f>
        <v>แดง</v>
      </c>
      <c r="O540" s="75">
        <f>SUMIFS(ord!$F:$F, ord!$C:$C,'check dali wipday'!A540, ord!$G:$G, "&gt;="&amp;DATE(2025,1,1), ord!$G:$G, "&lt;="&amp;$P$2)</f>
        <v>880</v>
      </c>
      <c r="P540" s="76">
        <f t="shared" si="58"/>
        <v>63</v>
      </c>
      <c r="Q540" s="77" t="str">
        <f>IF(_xlfn.MINIFS('ord check'!C:C,'ord check'!$A:$A,'check dali wipday'!A540,'ord check'!J:J,"&lt;0")=0,"",_xlfn.MINIFS('ord check'!C:C,'ord check'!A:A,'check dali wipday'!A540,'ord check'!J:J,"&lt;0"))</f>
        <v/>
      </c>
    </row>
    <row r="541" spans="1:17" ht="14.45" customHeight="1">
      <c r="A541" s="68" t="s">
        <v>147</v>
      </c>
      <c r="B541" s="68" t="s">
        <v>3</v>
      </c>
      <c r="C541" s="68" t="s">
        <v>874</v>
      </c>
      <c r="D541" s="43">
        <f>SUMIF(fo!C:C,A541,fo!U:U)</f>
        <v>0</v>
      </c>
      <c r="E541" s="42">
        <f>SUMIF(fo!C:C,A541,fo!T:T)</f>
        <v>0</v>
      </c>
      <c r="F541" s="43">
        <f>SUMIF(fo!C:C,A541,fo!Z:Z)</f>
        <v>0</v>
      </c>
      <c r="G541" s="44">
        <f t="shared" si="53"/>
        <v>0</v>
      </c>
      <c r="H541" s="43">
        <f t="shared" si="54"/>
        <v>0</v>
      </c>
      <c r="I541" s="43">
        <f>SUMIF('dali wip-fg'!A:A,A541,'dali wip-fg'!F:F)</f>
        <v>30</v>
      </c>
      <c r="J541" s="69">
        <f>SUMIF('dali wip-fg'!A:A,C541,'dali wip-fg'!F:F)</f>
        <v>871</v>
      </c>
      <c r="K541" s="70">
        <f t="shared" si="55"/>
        <v>901</v>
      </c>
      <c r="L541" s="42" t="e">
        <f t="shared" si="56"/>
        <v>#DIV/0!</v>
      </c>
      <c r="M541" s="92" t="s">
        <v>1516</v>
      </c>
      <c r="N541" s="74" t="e">
        <f>IF(L541&lt;29,"แดง",IF(AND(L541&gt;=25,L541&lt;=20),"เหลือง","อื่นๆ"))</f>
        <v>#DIV/0!</v>
      </c>
      <c r="O541" s="75">
        <f>SUMIFS(ord!$F:$F, ord!$C:$C,'check dali wipday'!A541, ord!$G:$G, "&gt;="&amp;DATE(2025,1,1), ord!$G:$G, "&lt;="&amp;$P$2)</f>
        <v>0</v>
      </c>
      <c r="P541" s="76">
        <f t="shared" si="58"/>
        <v>901</v>
      </c>
      <c r="Q541" s="77" t="str">
        <f>IF(_xlfn.MINIFS('ord check'!C:C,'ord check'!$A:$A,'check dali wipday'!A541,'ord check'!J:J,"&lt;0")=0,"",_xlfn.MINIFS('ord check'!C:C,'ord check'!A:A,'check dali wipday'!A541,'ord check'!J:J,"&lt;0"))</f>
        <v/>
      </c>
    </row>
    <row r="542" spans="1:17" ht="14.45" customHeight="1">
      <c r="A542" s="68" t="s">
        <v>260</v>
      </c>
      <c r="B542" s="68" t="s">
        <v>5</v>
      </c>
      <c r="C542" s="68" t="s">
        <v>875</v>
      </c>
      <c r="D542" s="43">
        <f>SUMIF(fo!C:C,A542,fo!U:U)</f>
        <v>0</v>
      </c>
      <c r="E542" s="42">
        <f>SUMIF(fo!C:C,A542,fo!T:T)</f>
        <v>0</v>
      </c>
      <c r="F542" s="43">
        <f>SUMIF(fo!C:C,A542,fo!Z:Z)</f>
        <v>0</v>
      </c>
      <c r="G542" s="44">
        <f t="shared" si="53"/>
        <v>0</v>
      </c>
      <c r="H542" s="43">
        <f t="shared" si="54"/>
        <v>0</v>
      </c>
      <c r="I542" s="43">
        <f>SUMIF('dali wip-fg'!A:A,A542,'dali wip-fg'!F:F)</f>
        <v>104</v>
      </c>
      <c r="J542" s="69">
        <f>SUMIF('dali wip-fg'!A:A,C542,'dali wip-fg'!F:F)</f>
        <v>20</v>
      </c>
      <c r="K542" s="70">
        <f t="shared" si="55"/>
        <v>124</v>
      </c>
      <c r="L542" s="42" t="e">
        <f t="shared" si="56"/>
        <v>#DIV/0!</v>
      </c>
      <c r="M542" s="92" t="s">
        <v>1516</v>
      </c>
      <c r="N542" s="74" t="e">
        <f>IF(L542&lt;29,"แดง",IF(AND(L542&gt;=25,L542&lt;=20),"เหลือง","อื่นๆ"))</f>
        <v>#DIV/0!</v>
      </c>
      <c r="O542" s="75">
        <f>SUMIFS(ord!$F:$F, ord!$C:$C,'check dali wipday'!A542, ord!$G:$G, "&gt;="&amp;DATE(2025,1,1), ord!$G:$G, "&lt;="&amp;$P$2)</f>
        <v>0</v>
      </c>
      <c r="P542" s="76">
        <f t="shared" si="58"/>
        <v>124</v>
      </c>
      <c r="Q542" s="77" t="str">
        <f>IF(_xlfn.MINIFS('ord check'!C:C,'ord check'!$A:$A,'check dali wipday'!A542,'ord check'!J:J,"&lt;0")=0,"",_xlfn.MINIFS('ord check'!C:C,'ord check'!A:A,'check dali wipday'!A542,'ord check'!J:J,"&lt;0"))</f>
        <v/>
      </c>
    </row>
    <row r="543" spans="1:17" ht="14.45" customHeight="1">
      <c r="A543" s="68" t="s">
        <v>148</v>
      </c>
      <c r="B543" s="68" t="s">
        <v>5</v>
      </c>
      <c r="C543" s="68" t="s">
        <v>876</v>
      </c>
      <c r="D543" s="43">
        <f>SUMIF(fo!C:C,A543,fo!U:U)</f>
        <v>820</v>
      </c>
      <c r="E543" s="42">
        <f>SUMIF(fo!C:C,A543,fo!T:T)</f>
        <v>820</v>
      </c>
      <c r="F543" s="43">
        <f>SUMIF(fo!C:C,A543,fo!Z:Z)</f>
        <v>198</v>
      </c>
      <c r="G543" s="44">
        <f t="shared" si="53"/>
        <v>1018</v>
      </c>
      <c r="H543" s="43">
        <f t="shared" si="54"/>
        <v>50.9</v>
      </c>
      <c r="I543" s="43">
        <f>SUMIF('dali wip-fg'!A:A,A543,'dali wip-fg'!F:F)</f>
        <v>78</v>
      </c>
      <c r="J543" s="69">
        <f>SUMIF('dali wip-fg'!A:A,C543,'dali wip-fg'!F:F)</f>
        <v>538</v>
      </c>
      <c r="K543" s="70">
        <f t="shared" si="55"/>
        <v>616</v>
      </c>
      <c r="L543" s="42">
        <f t="shared" si="56"/>
        <v>12.102161100196463</v>
      </c>
      <c r="N543" s="74" t="str">
        <f t="shared" ref="N543:N606" si="59">IF(L543&lt;6,"แดง",IF(AND(L543&gt;=7,L543&lt;=10),"เหลือง","อื่นๆ"))</f>
        <v>อื่นๆ</v>
      </c>
      <c r="O543" s="75">
        <f>SUMIFS(ord!$F:$F, ord!$C:$C,'check dali wipday'!A543, ord!$G:$G, "&gt;="&amp;DATE(2025,1,1), ord!$G:$G, "&lt;="&amp;$P$2)</f>
        <v>0</v>
      </c>
      <c r="P543" s="76">
        <f t="shared" si="58"/>
        <v>616</v>
      </c>
      <c r="Q543" s="77" t="str">
        <f>IF(_xlfn.MINIFS('ord check'!C:C,'ord check'!$A:$A,'check dali wipday'!A543,'ord check'!J:J,"&lt;0")=0,"",_xlfn.MINIFS('ord check'!C:C,'ord check'!A:A,'check dali wipday'!A543,'ord check'!J:J,"&lt;0"))</f>
        <v/>
      </c>
    </row>
    <row r="544" spans="1:17" ht="14.45" customHeight="1">
      <c r="A544" s="68" t="s">
        <v>877</v>
      </c>
      <c r="B544" s="68" t="s">
        <v>24</v>
      </c>
      <c r="C544" s="68" t="s">
        <v>878</v>
      </c>
      <c r="D544" s="43">
        <f>SUMIF(fo!C:C,A544,fo!U:U)</f>
        <v>0</v>
      </c>
      <c r="E544" s="42">
        <f>SUMIF(fo!C:C,A544,fo!T:T)</f>
        <v>0</v>
      </c>
      <c r="F544" s="43">
        <f>SUMIF(fo!C:C,A544,fo!Z:Z)</f>
        <v>0</v>
      </c>
      <c r="G544" s="44">
        <f t="shared" si="53"/>
        <v>0</v>
      </c>
      <c r="H544" s="43">
        <f t="shared" si="54"/>
        <v>0</v>
      </c>
      <c r="I544" s="43">
        <f>SUMIF('dali wip-fg'!A:A,A544,'dali wip-fg'!F:F)</f>
        <v>0</v>
      </c>
      <c r="J544" s="69">
        <f>SUMIF('dali wip-fg'!A:A,C544,'dali wip-fg'!F:F)</f>
        <v>0</v>
      </c>
      <c r="K544" s="70">
        <f t="shared" si="55"/>
        <v>0</v>
      </c>
      <c r="L544" s="42" t="e">
        <f t="shared" si="56"/>
        <v>#DIV/0!</v>
      </c>
      <c r="N544" s="74" t="e">
        <f t="shared" si="59"/>
        <v>#DIV/0!</v>
      </c>
      <c r="O544" s="75">
        <f>SUMIFS(ord!$F:$F, ord!$C:$C,'check dali wipday'!A544, ord!$G:$G, "&gt;="&amp;DATE(2025,1,1), ord!$G:$G, "&lt;="&amp;$P$2)</f>
        <v>0</v>
      </c>
      <c r="P544" s="76">
        <f t="shared" si="58"/>
        <v>0</v>
      </c>
      <c r="Q544" s="77" t="str">
        <f>IF(_xlfn.MINIFS('ord check'!C:C,'ord check'!$A:$A,'check dali wipday'!A544,'ord check'!J:J,"&lt;0")=0,"",_xlfn.MINIFS('ord check'!C:C,'ord check'!A:A,'check dali wipday'!A544,'ord check'!J:J,"&lt;0"))</f>
        <v/>
      </c>
    </row>
    <row r="545" spans="1:17" ht="14.45" customHeight="1">
      <c r="A545" s="68" t="s">
        <v>1931</v>
      </c>
      <c r="B545" s="68" t="s">
        <v>5</v>
      </c>
      <c r="C545" s="68" t="s">
        <v>2406</v>
      </c>
      <c r="D545" s="43">
        <f>SUMIF(fo!C:C,A545,fo!U:U)</f>
        <v>0</v>
      </c>
      <c r="E545" s="42">
        <f>SUMIF(fo!C:C,A545,fo!T:T)</f>
        <v>0</v>
      </c>
      <c r="F545" s="43">
        <f>SUMIF(fo!C:C,A545,fo!Z:Z)</f>
        <v>0</v>
      </c>
      <c r="G545" s="44">
        <f t="shared" si="53"/>
        <v>0</v>
      </c>
      <c r="H545" s="43">
        <f t="shared" si="54"/>
        <v>0</v>
      </c>
      <c r="I545" s="43">
        <f>SUMIF('dali wip-fg'!A:A,A545,'dali wip-fg'!F:F)</f>
        <v>0</v>
      </c>
      <c r="J545" s="69">
        <f>SUMIF('dali wip-fg'!A:A,C545,'dali wip-fg'!F:F)</f>
        <v>0</v>
      </c>
      <c r="K545" s="70">
        <f t="shared" si="55"/>
        <v>0</v>
      </c>
      <c r="L545" s="42" t="e">
        <f t="shared" si="56"/>
        <v>#DIV/0!</v>
      </c>
      <c r="N545" s="74" t="e">
        <f t="shared" si="59"/>
        <v>#DIV/0!</v>
      </c>
      <c r="O545" s="75">
        <f>SUMIFS(ord!$F:$F, ord!$C:$C,'check dali wipday'!A545, ord!$G:$G, "&gt;="&amp;DATE(2025,1,1), ord!$G:$G, "&lt;="&amp;$P$2)</f>
        <v>0</v>
      </c>
      <c r="P545" s="76">
        <f t="shared" si="58"/>
        <v>0</v>
      </c>
      <c r="Q545" s="77" t="str">
        <f>IF(_xlfn.MINIFS('ord check'!C:C,'ord check'!$A:$A,'check dali wipday'!A545,'ord check'!J:J,"&lt;0")=0,"",_xlfn.MINIFS('ord check'!C:C,'ord check'!A:A,'check dali wipday'!A545,'ord check'!J:J,"&lt;0"))</f>
        <v/>
      </c>
    </row>
    <row r="546" spans="1:17" ht="14.45" customHeight="1">
      <c r="A546" s="68" t="s">
        <v>879</v>
      </c>
      <c r="B546" s="68" t="s">
        <v>24</v>
      </c>
      <c r="C546" s="68" t="s">
        <v>880</v>
      </c>
      <c r="D546" s="43">
        <f>SUMIF(fo!C:C,A546,fo!U:U)</f>
        <v>0</v>
      </c>
      <c r="E546" s="42">
        <f>SUMIF(fo!C:C,A546,fo!T:T)</f>
        <v>0</v>
      </c>
      <c r="F546" s="43">
        <f>SUMIF(fo!C:C,A546,fo!Z:Z)</f>
        <v>0</v>
      </c>
      <c r="G546" s="44">
        <f t="shared" si="53"/>
        <v>0</v>
      </c>
      <c r="H546" s="43">
        <f t="shared" si="54"/>
        <v>0</v>
      </c>
      <c r="I546" s="43">
        <f>SUMIF('dali wip-fg'!A:A,A546,'dali wip-fg'!F:F)</f>
        <v>0</v>
      </c>
      <c r="J546" s="69">
        <f>SUMIF('dali wip-fg'!A:A,C546,'dali wip-fg'!F:F)</f>
        <v>0</v>
      </c>
      <c r="K546" s="70">
        <f t="shared" si="55"/>
        <v>0</v>
      </c>
      <c r="L546" s="42" t="e">
        <f t="shared" si="56"/>
        <v>#DIV/0!</v>
      </c>
      <c r="N546" s="74" t="e">
        <f t="shared" si="59"/>
        <v>#DIV/0!</v>
      </c>
      <c r="O546" s="75">
        <f>SUMIFS(ord!$F:$F, ord!$C:$C,'check dali wipday'!A546, ord!$G:$G, "&gt;="&amp;DATE(2025,1,1), ord!$G:$G, "&lt;="&amp;$P$2)</f>
        <v>0</v>
      </c>
      <c r="P546" s="76">
        <f t="shared" si="58"/>
        <v>0</v>
      </c>
      <c r="Q546" s="77" t="str">
        <f>IF(_xlfn.MINIFS('ord check'!C:C,'ord check'!$A:$A,'check dali wipday'!A546,'ord check'!J:J,"&lt;0")=0,"",_xlfn.MINIFS('ord check'!C:C,'ord check'!A:A,'check dali wipday'!A546,'ord check'!J:J,"&lt;0"))</f>
        <v/>
      </c>
    </row>
    <row r="547" spans="1:17" ht="14.45" customHeight="1">
      <c r="A547" s="68" t="s">
        <v>881</v>
      </c>
      <c r="B547" s="68" t="s">
        <v>24</v>
      </c>
      <c r="C547" s="68" t="s">
        <v>882</v>
      </c>
      <c r="D547" s="43">
        <f>SUMIF(fo!C:C,A547,fo!U:U)</f>
        <v>0</v>
      </c>
      <c r="E547" s="42">
        <f>SUMIF(fo!C:C,A547,fo!T:T)</f>
        <v>0</v>
      </c>
      <c r="F547" s="43">
        <f>SUMIF(fo!C:C,A547,fo!Z:Z)</f>
        <v>0</v>
      </c>
      <c r="G547" s="44">
        <f t="shared" si="53"/>
        <v>0</v>
      </c>
      <c r="H547" s="43">
        <f t="shared" si="54"/>
        <v>0</v>
      </c>
      <c r="I547" s="43">
        <f>SUMIF('dali wip-fg'!A:A,A547,'dali wip-fg'!F:F)</f>
        <v>0</v>
      </c>
      <c r="J547" s="69">
        <f>SUMIF('dali wip-fg'!A:A,C547,'dali wip-fg'!F:F)</f>
        <v>0</v>
      </c>
      <c r="K547" s="70">
        <f t="shared" si="55"/>
        <v>0</v>
      </c>
      <c r="L547" s="42" t="e">
        <f t="shared" si="56"/>
        <v>#DIV/0!</v>
      </c>
      <c r="N547" s="74" t="e">
        <f t="shared" si="59"/>
        <v>#DIV/0!</v>
      </c>
      <c r="O547" s="75">
        <f>SUMIFS(ord!$F:$F, ord!$C:$C,'check dali wipday'!A547, ord!$G:$G, "&gt;="&amp;DATE(2025,1,1), ord!$G:$G, "&lt;="&amp;$P$2)</f>
        <v>0</v>
      </c>
      <c r="P547" s="76">
        <f t="shared" si="58"/>
        <v>0</v>
      </c>
      <c r="Q547" s="77" t="str">
        <f>IF(_xlfn.MINIFS('ord check'!C:C,'ord check'!$A:$A,'check dali wipday'!A547,'ord check'!J:J,"&lt;0")=0,"",_xlfn.MINIFS('ord check'!C:C,'ord check'!A:A,'check dali wipday'!A547,'ord check'!J:J,"&lt;0"))</f>
        <v/>
      </c>
    </row>
    <row r="548" spans="1:17" ht="14.45" customHeight="1">
      <c r="A548" s="68" t="s">
        <v>883</v>
      </c>
      <c r="B548" s="68" t="s">
        <v>24</v>
      </c>
      <c r="C548" s="68" t="s">
        <v>884</v>
      </c>
      <c r="D548" s="43">
        <f>SUMIF(fo!C:C,A548,fo!U:U)</f>
        <v>0</v>
      </c>
      <c r="E548" s="42">
        <f>SUMIF(fo!C:C,A548,fo!T:T)</f>
        <v>0</v>
      </c>
      <c r="F548" s="43">
        <f>SUMIF(fo!C:C,A548,fo!Z:Z)</f>
        <v>0</v>
      </c>
      <c r="G548" s="44">
        <f t="shared" ref="G548:G611" si="60">SUM(E548:F548)</f>
        <v>0</v>
      </c>
      <c r="H548" s="43">
        <f t="shared" ref="H548:H611" si="61">G548/$L$3</f>
        <v>0</v>
      </c>
      <c r="I548" s="43">
        <f>SUMIF('dali wip-fg'!A:A,A548,'dali wip-fg'!F:F)</f>
        <v>0</v>
      </c>
      <c r="J548" s="69">
        <f>SUMIF('dali wip-fg'!A:A,C548,'dali wip-fg'!F:F)</f>
        <v>0</v>
      </c>
      <c r="K548" s="70">
        <f t="shared" ref="K548:K611" si="62">+I548+J548</f>
        <v>0</v>
      </c>
      <c r="L548" s="42" t="e">
        <f t="shared" ref="L548:L611" si="63">+K548/H548</f>
        <v>#DIV/0!</v>
      </c>
      <c r="N548" s="74" t="e">
        <f t="shared" si="59"/>
        <v>#DIV/0!</v>
      </c>
      <c r="O548" s="75">
        <f>SUMIFS(ord!$F:$F, ord!$C:$C,'check dali wipday'!A548, ord!$G:$G, "&gt;="&amp;DATE(2025,1,1), ord!$G:$G, "&lt;="&amp;$P$2)</f>
        <v>0</v>
      </c>
      <c r="P548" s="76">
        <f t="shared" si="58"/>
        <v>0</v>
      </c>
      <c r="Q548" s="77" t="str">
        <f>IF(_xlfn.MINIFS('ord check'!C:C,'ord check'!$A:$A,'check dali wipday'!A548,'ord check'!J:J,"&lt;0")=0,"",_xlfn.MINIFS('ord check'!C:C,'ord check'!A:A,'check dali wipday'!A548,'ord check'!J:J,"&lt;0"))</f>
        <v/>
      </c>
    </row>
    <row r="549" spans="1:17" ht="14.45" customHeight="1">
      <c r="A549" s="68" t="s">
        <v>133</v>
      </c>
      <c r="B549" s="68" t="s">
        <v>5</v>
      </c>
      <c r="C549" s="68" t="s">
        <v>2463</v>
      </c>
      <c r="D549" s="43">
        <f>SUMIF(fo!C:C,A549,fo!U:U)</f>
        <v>0</v>
      </c>
      <c r="E549" s="42">
        <f>SUMIF(fo!C:C,A549,fo!T:T)</f>
        <v>0</v>
      </c>
      <c r="F549" s="43">
        <f>SUMIF(fo!C:C,A549,fo!Z:Z)</f>
        <v>0</v>
      </c>
      <c r="G549" s="44">
        <f t="shared" si="60"/>
        <v>0</v>
      </c>
      <c r="H549" s="43">
        <f t="shared" si="61"/>
        <v>0</v>
      </c>
      <c r="I549" s="43">
        <f>SUMIF('dali wip-fg'!A:A,A549,'dali wip-fg'!F:F)</f>
        <v>0</v>
      </c>
      <c r="J549" s="69">
        <f>SUMIF('dali wip-fg'!A:A,C549,'dali wip-fg'!F:F)</f>
        <v>0</v>
      </c>
      <c r="K549" s="70">
        <f t="shared" si="62"/>
        <v>0</v>
      </c>
      <c r="L549" s="42" t="e">
        <f t="shared" si="63"/>
        <v>#DIV/0!</v>
      </c>
      <c r="N549" s="74" t="e">
        <f t="shared" si="59"/>
        <v>#DIV/0!</v>
      </c>
      <c r="O549" s="75">
        <f>SUMIFS(ord!$F:$F, ord!$C:$C,'check dali wipday'!A549, ord!$G:$G, "&gt;="&amp;DATE(2025,1,1), ord!$G:$G, "&lt;="&amp;$P$2)</f>
        <v>0</v>
      </c>
      <c r="P549" s="76">
        <f t="shared" si="58"/>
        <v>0</v>
      </c>
      <c r="Q549" s="77" t="str">
        <f>IF(_xlfn.MINIFS('ord check'!C:C,'ord check'!$A:$A,'check dali wipday'!A549,'ord check'!J:J,"&lt;0")=0,"",_xlfn.MINIFS('ord check'!C:C,'ord check'!A:A,'check dali wipday'!A549,'ord check'!J:J,"&lt;0"))</f>
        <v/>
      </c>
    </row>
    <row r="550" spans="1:17" ht="14.45" customHeight="1">
      <c r="A550" s="68" t="s">
        <v>134</v>
      </c>
      <c r="B550" s="68" t="s">
        <v>5</v>
      </c>
      <c r="C550" s="68" t="s">
        <v>2463</v>
      </c>
      <c r="D550" s="43">
        <f>SUMIF(fo!C:C,A550,fo!U:U)</f>
        <v>0</v>
      </c>
      <c r="E550" s="42">
        <f>SUMIF(fo!C:C,A550,fo!T:T)</f>
        <v>0</v>
      </c>
      <c r="F550" s="43">
        <f>SUMIF(fo!C:C,A550,fo!Z:Z)</f>
        <v>0</v>
      </c>
      <c r="G550" s="44">
        <f t="shared" si="60"/>
        <v>0</v>
      </c>
      <c r="H550" s="43">
        <f t="shared" si="61"/>
        <v>0</v>
      </c>
      <c r="I550" s="43">
        <f>SUMIF('dali wip-fg'!A:A,A550,'dali wip-fg'!F:F)</f>
        <v>0</v>
      </c>
      <c r="J550" s="69">
        <f>SUMIF('dali wip-fg'!A:A,C550,'dali wip-fg'!F:F)</f>
        <v>0</v>
      </c>
      <c r="K550" s="70">
        <f t="shared" si="62"/>
        <v>0</v>
      </c>
      <c r="L550" s="42" t="e">
        <f t="shared" si="63"/>
        <v>#DIV/0!</v>
      </c>
      <c r="N550" s="74" t="e">
        <f t="shared" si="59"/>
        <v>#DIV/0!</v>
      </c>
      <c r="O550" s="75">
        <f>SUMIFS(ord!$F:$F, ord!$C:$C,'check dali wipday'!A550, ord!$G:$G, "&gt;="&amp;DATE(2025,1,1), ord!$G:$G, "&lt;="&amp;$P$2)</f>
        <v>0</v>
      </c>
      <c r="P550" s="76">
        <f t="shared" si="58"/>
        <v>0</v>
      </c>
      <c r="Q550" s="77" t="str">
        <f>IF(_xlfn.MINIFS('ord check'!C:C,'ord check'!$A:$A,'check dali wipday'!A550,'ord check'!J:J,"&lt;0")=0,"",_xlfn.MINIFS('ord check'!C:C,'ord check'!A:A,'check dali wipday'!A550,'ord check'!J:J,"&lt;0"))</f>
        <v/>
      </c>
    </row>
    <row r="551" spans="1:17" ht="14.45" customHeight="1">
      <c r="A551" s="68" t="s">
        <v>885</v>
      </c>
      <c r="B551" s="68" t="s">
        <v>5</v>
      </c>
      <c r="C551" s="68" t="s">
        <v>2096</v>
      </c>
      <c r="D551" s="43">
        <f>SUMIF(fo!C:C,A551,fo!U:U)</f>
        <v>0</v>
      </c>
      <c r="E551" s="42">
        <f>SUMIF(fo!C:C,A551,fo!T:T)</f>
        <v>0</v>
      </c>
      <c r="F551" s="43">
        <f>SUMIF(fo!C:C,A551,fo!Z:Z)</f>
        <v>0</v>
      </c>
      <c r="G551" s="44">
        <f t="shared" si="60"/>
        <v>0</v>
      </c>
      <c r="H551" s="43">
        <f t="shared" si="61"/>
        <v>0</v>
      </c>
      <c r="I551" s="43">
        <f>SUMIF('dali wip-fg'!A:A,A551,'dali wip-fg'!F:F)</f>
        <v>0</v>
      </c>
      <c r="J551" s="69">
        <f>SUMIF('dali wip-fg'!A:A,C551,'dali wip-fg'!F:F)</f>
        <v>0</v>
      </c>
      <c r="K551" s="70">
        <f t="shared" si="62"/>
        <v>0</v>
      </c>
      <c r="L551" s="42" t="e">
        <f t="shared" si="63"/>
        <v>#DIV/0!</v>
      </c>
      <c r="N551" s="74" t="e">
        <f t="shared" si="59"/>
        <v>#DIV/0!</v>
      </c>
      <c r="O551" s="75">
        <f>SUMIFS(ord!$F:$F, ord!$C:$C,'check dali wipday'!A551, ord!$G:$G, "&gt;="&amp;DATE(2025,1,1), ord!$G:$G, "&lt;="&amp;$P$2)</f>
        <v>0</v>
      </c>
      <c r="P551" s="76">
        <f t="shared" si="58"/>
        <v>0</v>
      </c>
      <c r="Q551" s="77" t="str">
        <f>IF(_xlfn.MINIFS('ord check'!C:C,'ord check'!$A:$A,'check dali wipday'!A551,'ord check'!J:J,"&lt;0")=0,"",_xlfn.MINIFS('ord check'!C:C,'ord check'!A:A,'check dali wipday'!A551,'ord check'!J:J,"&lt;0"))</f>
        <v/>
      </c>
    </row>
    <row r="552" spans="1:17" ht="14.45" customHeight="1">
      <c r="A552" s="68" t="s">
        <v>1646</v>
      </c>
      <c r="B552" s="68" t="s">
        <v>24</v>
      </c>
      <c r="C552" s="68" t="s">
        <v>2097</v>
      </c>
      <c r="D552" s="43">
        <f>SUMIF(fo!C:C,A552,fo!U:U)</f>
        <v>0</v>
      </c>
      <c r="E552" s="42">
        <f>SUMIF(fo!C:C,A552,fo!T:T)</f>
        <v>0</v>
      </c>
      <c r="F552" s="43">
        <f>SUMIF(fo!C:C,A552,fo!Z:Z)</f>
        <v>0</v>
      </c>
      <c r="G552" s="44">
        <f t="shared" si="60"/>
        <v>0</v>
      </c>
      <c r="H552" s="43">
        <f t="shared" si="61"/>
        <v>0</v>
      </c>
      <c r="I552" s="43">
        <f>SUMIF('dali wip-fg'!A:A,A552,'dali wip-fg'!F:F)</f>
        <v>0</v>
      </c>
      <c r="J552" s="69">
        <f>SUMIF('dali wip-fg'!A:A,C552,'dali wip-fg'!F:F)</f>
        <v>0</v>
      </c>
      <c r="K552" s="70">
        <f t="shared" si="62"/>
        <v>0</v>
      </c>
      <c r="L552" s="42" t="e">
        <f t="shared" si="63"/>
        <v>#DIV/0!</v>
      </c>
      <c r="N552" s="74" t="e">
        <f t="shared" si="59"/>
        <v>#DIV/0!</v>
      </c>
      <c r="O552" s="75">
        <f>SUMIFS(ord!$F:$F, ord!$C:$C,'check dali wipday'!A552, ord!$G:$G, "&gt;="&amp;DATE(2025,1,1), ord!$G:$G, "&lt;="&amp;$P$2)</f>
        <v>0</v>
      </c>
      <c r="P552" s="76">
        <f t="shared" si="58"/>
        <v>0</v>
      </c>
      <c r="Q552" s="77" t="str">
        <f>IF(_xlfn.MINIFS('ord check'!C:C,'ord check'!$A:$A,'check dali wipday'!A552,'ord check'!J:J,"&lt;0")=0,"",_xlfn.MINIFS('ord check'!C:C,'ord check'!A:A,'check dali wipday'!A552,'ord check'!J:J,"&lt;0"))</f>
        <v/>
      </c>
    </row>
    <row r="553" spans="1:17" ht="14.45" customHeight="1">
      <c r="A553" s="68" t="s">
        <v>1647</v>
      </c>
      <c r="B553" s="68" t="s">
        <v>24</v>
      </c>
      <c r="C553" s="68" t="s">
        <v>2098</v>
      </c>
      <c r="D553" s="43">
        <f>SUMIF(fo!C:C,A553,fo!U:U)</f>
        <v>0</v>
      </c>
      <c r="E553" s="42">
        <f>SUMIF(fo!C:C,A553,fo!T:T)</f>
        <v>0</v>
      </c>
      <c r="F553" s="43">
        <f>SUMIF(fo!C:C,A553,fo!Z:Z)</f>
        <v>0</v>
      </c>
      <c r="G553" s="44">
        <f t="shared" si="60"/>
        <v>0</v>
      </c>
      <c r="H553" s="43">
        <f t="shared" si="61"/>
        <v>0</v>
      </c>
      <c r="I553" s="43">
        <f>SUMIF('dali wip-fg'!A:A,A553,'dali wip-fg'!F:F)</f>
        <v>0</v>
      </c>
      <c r="J553" s="69">
        <f>SUMIF('dali wip-fg'!A:A,C553,'dali wip-fg'!F:F)</f>
        <v>0</v>
      </c>
      <c r="K553" s="70">
        <f t="shared" si="62"/>
        <v>0</v>
      </c>
      <c r="L553" s="42" t="e">
        <f t="shared" si="63"/>
        <v>#DIV/0!</v>
      </c>
      <c r="N553" s="74" t="e">
        <f t="shared" si="59"/>
        <v>#DIV/0!</v>
      </c>
      <c r="O553" s="75">
        <f>SUMIFS(ord!$F:$F, ord!$C:$C,'check dali wipday'!A553, ord!$G:$G, "&gt;="&amp;DATE(2025,1,1), ord!$G:$G, "&lt;="&amp;$P$2)</f>
        <v>0</v>
      </c>
      <c r="P553" s="76">
        <f t="shared" si="58"/>
        <v>0</v>
      </c>
      <c r="Q553" s="77" t="str">
        <f>IF(_xlfn.MINIFS('ord check'!C:C,'ord check'!$A:$A,'check dali wipday'!A553,'ord check'!J:J,"&lt;0")=0,"",_xlfn.MINIFS('ord check'!C:C,'ord check'!A:A,'check dali wipday'!A553,'ord check'!J:J,"&lt;0"))</f>
        <v/>
      </c>
    </row>
    <row r="554" spans="1:17" ht="14.45" customHeight="1">
      <c r="A554" s="68" t="s">
        <v>1648</v>
      </c>
      <c r="B554" s="68" t="s">
        <v>3</v>
      </c>
      <c r="C554" s="68" t="s">
        <v>2099</v>
      </c>
      <c r="D554" s="43">
        <f>SUMIF(fo!C:C,A554,fo!U:U)</f>
        <v>0</v>
      </c>
      <c r="E554" s="42">
        <f>SUMIF(fo!C:C,A554,fo!T:T)</f>
        <v>0</v>
      </c>
      <c r="F554" s="43">
        <f>SUMIF(fo!C:C,A554,fo!Z:Z)</f>
        <v>0</v>
      </c>
      <c r="G554" s="44">
        <f t="shared" si="60"/>
        <v>0</v>
      </c>
      <c r="H554" s="43">
        <f t="shared" si="61"/>
        <v>0</v>
      </c>
      <c r="I554" s="43">
        <f>SUMIF('dali wip-fg'!A:A,A554,'dali wip-fg'!F:F)</f>
        <v>0</v>
      </c>
      <c r="J554" s="69">
        <f>SUMIF('dali wip-fg'!A:A,C554,'dali wip-fg'!F:F)</f>
        <v>0</v>
      </c>
      <c r="K554" s="70">
        <f t="shared" si="62"/>
        <v>0</v>
      </c>
      <c r="L554" s="42" t="e">
        <f t="shared" si="63"/>
        <v>#DIV/0!</v>
      </c>
      <c r="N554" s="74" t="e">
        <f t="shared" si="59"/>
        <v>#DIV/0!</v>
      </c>
      <c r="O554" s="75">
        <f>SUMIFS(ord!$F:$F, ord!$C:$C,'check dali wipday'!A554, ord!$G:$G, "&gt;="&amp;DATE(2025,1,1), ord!$G:$G, "&lt;="&amp;$P$2)</f>
        <v>0</v>
      </c>
      <c r="P554" s="76">
        <f t="shared" si="58"/>
        <v>0</v>
      </c>
      <c r="Q554" s="77" t="str">
        <f>IF(_xlfn.MINIFS('ord check'!C:C,'ord check'!$A:$A,'check dali wipday'!A554,'ord check'!J:J,"&lt;0")=0,"",_xlfn.MINIFS('ord check'!C:C,'ord check'!A:A,'check dali wipday'!A554,'ord check'!J:J,"&lt;0"))</f>
        <v/>
      </c>
    </row>
    <row r="555" spans="1:17" ht="14.45" customHeight="1">
      <c r="A555" s="68" t="s">
        <v>34</v>
      </c>
      <c r="B555" s="68" t="s">
        <v>5</v>
      </c>
      <c r="C555" s="68" t="s">
        <v>1070</v>
      </c>
      <c r="D555" s="43">
        <f>SUMIF(fo!C:C,A555,fo!U:U)</f>
        <v>649</v>
      </c>
      <c r="E555" s="42">
        <f>SUMIF(fo!C:C,A555,fo!T:T)</f>
        <v>1759</v>
      </c>
      <c r="F555" s="43">
        <f>SUMIF(fo!C:C,A555,fo!Z:Z)</f>
        <v>289</v>
      </c>
      <c r="G555" s="44">
        <f t="shared" si="60"/>
        <v>2048</v>
      </c>
      <c r="H555" s="43">
        <f t="shared" si="61"/>
        <v>102.4</v>
      </c>
      <c r="I555" s="43">
        <f>SUMIF('dali wip-fg'!A:A,A555,'dali wip-fg'!F:F)</f>
        <v>89</v>
      </c>
      <c r="J555" s="69">
        <f>SUMIF('dali wip-fg'!A:A,C555,'dali wip-fg'!F:F)</f>
        <v>1404</v>
      </c>
      <c r="K555" s="70">
        <f t="shared" si="62"/>
        <v>1493</v>
      </c>
      <c r="L555" s="42">
        <f t="shared" si="63"/>
        <v>14.580078125</v>
      </c>
      <c r="M555" s="77" t="s">
        <v>2676</v>
      </c>
      <c r="N555" s="74" t="str">
        <f t="shared" si="59"/>
        <v>อื่นๆ</v>
      </c>
      <c r="O555" s="75">
        <f>SUMIFS(ord!$F:$F, ord!$C:$C,'check dali wipday'!A555, ord!$G:$G, "&gt;="&amp;DATE(2025,1,1), ord!$G:$G, "&lt;="&amp;$P$2)</f>
        <v>495</v>
      </c>
      <c r="P555" s="76">
        <f t="shared" si="58"/>
        <v>998</v>
      </c>
      <c r="Q555" s="77" t="s">
        <v>2676</v>
      </c>
    </row>
    <row r="556" spans="1:17" ht="14.45" customHeight="1">
      <c r="A556" s="68" t="s">
        <v>1649</v>
      </c>
      <c r="B556" s="68" t="s">
        <v>5</v>
      </c>
      <c r="C556" s="68" t="s">
        <v>2100</v>
      </c>
      <c r="D556" s="43">
        <f>SUMIF(fo!C:C,A556,fo!U:U)</f>
        <v>0</v>
      </c>
      <c r="E556" s="42">
        <f>SUMIF(fo!C:C,A556,fo!T:T)</f>
        <v>0</v>
      </c>
      <c r="F556" s="43">
        <f>SUMIF(fo!C:C,A556,fo!Z:Z)</f>
        <v>0</v>
      </c>
      <c r="G556" s="44">
        <f t="shared" si="60"/>
        <v>0</v>
      </c>
      <c r="H556" s="43">
        <f t="shared" si="61"/>
        <v>0</v>
      </c>
      <c r="I556" s="43">
        <f>SUMIF('dali wip-fg'!A:A,A556,'dali wip-fg'!F:F)</f>
        <v>0</v>
      </c>
      <c r="J556" s="69">
        <f>SUMIF('dali wip-fg'!A:A,C556,'dali wip-fg'!F:F)</f>
        <v>0</v>
      </c>
      <c r="K556" s="70">
        <f t="shared" si="62"/>
        <v>0</v>
      </c>
      <c r="L556" s="42" t="e">
        <f t="shared" si="63"/>
        <v>#DIV/0!</v>
      </c>
      <c r="N556" s="74" t="e">
        <f t="shared" si="59"/>
        <v>#DIV/0!</v>
      </c>
      <c r="O556" s="75">
        <f>SUMIFS(ord!$F:$F, ord!$C:$C,'check dali wipday'!A556, ord!$G:$G, "&gt;="&amp;DATE(2025,1,1), ord!$G:$G, "&lt;="&amp;$P$2)</f>
        <v>0</v>
      </c>
      <c r="P556" s="76">
        <f t="shared" si="58"/>
        <v>0</v>
      </c>
      <c r="Q556" s="77" t="str">
        <f>IF(_xlfn.MINIFS('ord check'!C:C,'ord check'!$A:$A,'check dali wipday'!A556,'ord check'!J:J,"&lt;0")=0,"",_xlfn.MINIFS('ord check'!C:C,'ord check'!A:A,'check dali wipday'!A556,'ord check'!J:J,"&lt;0"))</f>
        <v/>
      </c>
    </row>
    <row r="557" spans="1:17" ht="14.45" customHeight="1">
      <c r="A557" s="68" t="s">
        <v>1650</v>
      </c>
      <c r="B557" s="68" t="s">
        <v>5</v>
      </c>
      <c r="C557" s="68" t="s">
        <v>2101</v>
      </c>
      <c r="D557" s="43">
        <f>SUMIF(fo!C:C,A557,fo!U:U)</f>
        <v>0</v>
      </c>
      <c r="E557" s="42">
        <f>SUMIF(fo!C:C,A557,fo!T:T)</f>
        <v>0</v>
      </c>
      <c r="F557" s="43">
        <f>SUMIF(fo!C:C,A557,fo!Z:Z)</f>
        <v>0</v>
      </c>
      <c r="G557" s="44">
        <f t="shared" si="60"/>
        <v>0</v>
      </c>
      <c r="H557" s="43">
        <f t="shared" si="61"/>
        <v>0</v>
      </c>
      <c r="I557" s="43">
        <f>SUMIF('dali wip-fg'!A:A,A557,'dali wip-fg'!F:F)</f>
        <v>0</v>
      </c>
      <c r="J557" s="69">
        <f>SUMIF('dali wip-fg'!A:A,C557,'dali wip-fg'!F:F)</f>
        <v>0</v>
      </c>
      <c r="K557" s="70">
        <f t="shared" si="62"/>
        <v>0</v>
      </c>
      <c r="L557" s="42" t="e">
        <f t="shared" si="63"/>
        <v>#DIV/0!</v>
      </c>
      <c r="N557" s="74" t="e">
        <f t="shared" si="59"/>
        <v>#DIV/0!</v>
      </c>
      <c r="O557" s="75">
        <f>SUMIFS(ord!$F:$F, ord!$C:$C,'check dali wipday'!A557, ord!$G:$G, "&gt;="&amp;DATE(2025,1,1), ord!$G:$G, "&lt;="&amp;$P$2)</f>
        <v>0</v>
      </c>
      <c r="P557" s="76">
        <f t="shared" si="58"/>
        <v>0</v>
      </c>
      <c r="Q557" s="77" t="str">
        <f>IF(_xlfn.MINIFS('ord check'!C:C,'ord check'!$A:$A,'check dali wipday'!A557,'ord check'!J:J,"&lt;0")=0,"",_xlfn.MINIFS('ord check'!C:C,'ord check'!A:A,'check dali wipday'!A557,'ord check'!J:J,"&lt;0"))</f>
        <v/>
      </c>
    </row>
    <row r="558" spans="1:17" ht="14.45" customHeight="1">
      <c r="A558" s="68" t="s">
        <v>1651</v>
      </c>
      <c r="B558" s="68" t="s">
        <v>5</v>
      </c>
      <c r="C558" s="68" t="s">
        <v>2102</v>
      </c>
      <c r="D558" s="43">
        <f>SUMIF(fo!C:C,A558,fo!U:U)</f>
        <v>0</v>
      </c>
      <c r="E558" s="42">
        <f>SUMIF(fo!C:C,A558,fo!T:T)</f>
        <v>0</v>
      </c>
      <c r="F558" s="43">
        <f>SUMIF(fo!C:C,A558,fo!Z:Z)</f>
        <v>0</v>
      </c>
      <c r="G558" s="44">
        <f t="shared" si="60"/>
        <v>0</v>
      </c>
      <c r="H558" s="43">
        <f t="shared" si="61"/>
        <v>0</v>
      </c>
      <c r="I558" s="43">
        <f>SUMIF('dali wip-fg'!A:A,A558,'dali wip-fg'!F:F)</f>
        <v>0</v>
      </c>
      <c r="J558" s="69">
        <f>SUMIF('dali wip-fg'!A:A,C558,'dali wip-fg'!F:F)</f>
        <v>0</v>
      </c>
      <c r="K558" s="70">
        <f t="shared" si="62"/>
        <v>0</v>
      </c>
      <c r="L558" s="42" t="e">
        <f t="shared" si="63"/>
        <v>#DIV/0!</v>
      </c>
      <c r="N558" s="74" t="e">
        <f t="shared" si="59"/>
        <v>#DIV/0!</v>
      </c>
      <c r="O558" s="75">
        <f>SUMIFS(ord!$F:$F, ord!$C:$C,'check dali wipday'!A558, ord!$G:$G, "&gt;="&amp;DATE(2025,1,1), ord!$G:$G, "&lt;="&amp;$P$2)</f>
        <v>0</v>
      </c>
      <c r="P558" s="76">
        <f t="shared" si="58"/>
        <v>0</v>
      </c>
      <c r="Q558" s="77" t="str">
        <f>IF(_xlfn.MINIFS('ord check'!C:C,'ord check'!$A:$A,'check dali wipday'!A558,'ord check'!J:J,"&lt;0")=0,"",_xlfn.MINIFS('ord check'!C:C,'ord check'!A:A,'check dali wipday'!A558,'ord check'!J:J,"&lt;0"))</f>
        <v/>
      </c>
    </row>
    <row r="559" spans="1:17" ht="14.45" customHeight="1">
      <c r="A559" s="68" t="s">
        <v>1652</v>
      </c>
      <c r="B559" s="68" t="s">
        <v>5</v>
      </c>
      <c r="C559" s="68" t="s">
        <v>2464</v>
      </c>
      <c r="D559" s="43">
        <f>SUMIF(fo!C:C,A559,fo!U:U)</f>
        <v>0</v>
      </c>
      <c r="E559" s="42">
        <f>SUMIF(fo!C:C,A559,fo!T:T)</f>
        <v>0</v>
      </c>
      <c r="F559" s="43">
        <f>SUMIF(fo!C:C,A559,fo!Z:Z)</f>
        <v>0</v>
      </c>
      <c r="G559" s="44">
        <f t="shared" si="60"/>
        <v>0</v>
      </c>
      <c r="H559" s="43">
        <f t="shared" si="61"/>
        <v>0</v>
      </c>
      <c r="I559" s="43">
        <f>SUMIF('dali wip-fg'!A:A,A559,'dali wip-fg'!F:F)</f>
        <v>0</v>
      </c>
      <c r="J559" s="69">
        <f>SUMIF('dali wip-fg'!A:A,C559,'dali wip-fg'!F:F)</f>
        <v>0</v>
      </c>
      <c r="K559" s="70">
        <f t="shared" si="62"/>
        <v>0</v>
      </c>
      <c r="L559" s="42" t="e">
        <f t="shared" si="63"/>
        <v>#DIV/0!</v>
      </c>
      <c r="N559" s="74" t="e">
        <f t="shared" si="59"/>
        <v>#DIV/0!</v>
      </c>
      <c r="O559" s="75">
        <f>SUMIFS(ord!$F:$F, ord!$C:$C,'check dali wipday'!A559, ord!$G:$G, "&gt;="&amp;DATE(2025,1,1), ord!$G:$G, "&lt;="&amp;$P$2)</f>
        <v>0</v>
      </c>
      <c r="P559" s="76">
        <f t="shared" si="58"/>
        <v>0</v>
      </c>
      <c r="Q559" s="77" t="str">
        <f>IF(_xlfn.MINIFS('ord check'!C:C,'ord check'!$A:$A,'check dali wipday'!A559,'ord check'!J:J,"&lt;0")=0,"",_xlfn.MINIFS('ord check'!C:C,'ord check'!A:A,'check dali wipday'!A559,'ord check'!J:J,"&lt;0"))</f>
        <v/>
      </c>
    </row>
    <row r="560" spans="1:17" ht="14.45" customHeight="1">
      <c r="A560" s="68" t="s">
        <v>1653</v>
      </c>
      <c r="B560" s="68" t="s">
        <v>5</v>
      </c>
      <c r="C560" s="68" t="s">
        <v>2465</v>
      </c>
      <c r="D560" s="43">
        <f>SUMIF(fo!C:C,A560,fo!U:U)</f>
        <v>0</v>
      </c>
      <c r="E560" s="42">
        <f>SUMIF(fo!C:C,A560,fo!T:T)</f>
        <v>0</v>
      </c>
      <c r="F560" s="43">
        <f>SUMIF(fo!C:C,A560,fo!Z:Z)</f>
        <v>0</v>
      </c>
      <c r="G560" s="44">
        <f t="shared" si="60"/>
        <v>0</v>
      </c>
      <c r="H560" s="43">
        <f t="shared" si="61"/>
        <v>0</v>
      </c>
      <c r="I560" s="43">
        <f>SUMIF('dali wip-fg'!A:A,A560,'dali wip-fg'!F:F)</f>
        <v>0</v>
      </c>
      <c r="J560" s="69">
        <f>SUMIF('dali wip-fg'!A:A,C560,'dali wip-fg'!F:F)</f>
        <v>0</v>
      </c>
      <c r="K560" s="70">
        <f t="shared" si="62"/>
        <v>0</v>
      </c>
      <c r="L560" s="42" t="e">
        <f t="shared" si="63"/>
        <v>#DIV/0!</v>
      </c>
      <c r="N560" s="74" t="e">
        <f t="shared" si="59"/>
        <v>#DIV/0!</v>
      </c>
      <c r="O560" s="75">
        <f>SUMIFS(ord!$F:$F, ord!$C:$C,'check dali wipday'!A560, ord!$G:$G, "&gt;="&amp;DATE(2025,1,1), ord!$G:$G, "&lt;="&amp;$P$2)</f>
        <v>0</v>
      </c>
      <c r="P560" s="76">
        <f t="shared" si="58"/>
        <v>0</v>
      </c>
      <c r="Q560" s="77" t="str">
        <f>IF(_xlfn.MINIFS('ord check'!C:C,'ord check'!$A:$A,'check dali wipday'!A560,'ord check'!J:J,"&lt;0")=0,"",_xlfn.MINIFS('ord check'!C:C,'ord check'!A:A,'check dali wipday'!A560,'ord check'!J:J,"&lt;0"))</f>
        <v/>
      </c>
    </row>
    <row r="561" spans="1:17" ht="14.45" customHeight="1">
      <c r="A561" s="68" t="s">
        <v>1654</v>
      </c>
      <c r="B561" s="68" t="s">
        <v>5</v>
      </c>
      <c r="C561" s="68" t="s">
        <v>2466</v>
      </c>
      <c r="D561" s="43">
        <f>SUMIF(fo!C:C,A561,fo!U:U)</f>
        <v>0</v>
      </c>
      <c r="E561" s="42">
        <f>SUMIF(fo!C:C,A561,fo!T:T)</f>
        <v>0</v>
      </c>
      <c r="F561" s="43">
        <f>SUMIF(fo!C:C,A561,fo!Z:Z)</f>
        <v>0</v>
      </c>
      <c r="G561" s="44">
        <f t="shared" si="60"/>
        <v>0</v>
      </c>
      <c r="H561" s="43">
        <f t="shared" si="61"/>
        <v>0</v>
      </c>
      <c r="I561" s="43">
        <f>SUMIF('dali wip-fg'!A:A,A561,'dali wip-fg'!F:F)</f>
        <v>0</v>
      </c>
      <c r="J561" s="69">
        <f>SUMIF('dali wip-fg'!A:A,C561,'dali wip-fg'!F:F)</f>
        <v>0</v>
      </c>
      <c r="K561" s="70">
        <f t="shared" si="62"/>
        <v>0</v>
      </c>
      <c r="L561" s="42" t="e">
        <f t="shared" si="63"/>
        <v>#DIV/0!</v>
      </c>
      <c r="N561" s="74" t="e">
        <f t="shared" si="59"/>
        <v>#DIV/0!</v>
      </c>
      <c r="O561" s="75">
        <f>SUMIFS(ord!$F:$F, ord!$C:$C,'check dali wipday'!A561, ord!$G:$G, "&gt;="&amp;DATE(2025,1,1), ord!$G:$G, "&lt;="&amp;$P$2)</f>
        <v>0</v>
      </c>
      <c r="P561" s="76">
        <f t="shared" si="58"/>
        <v>0</v>
      </c>
      <c r="Q561" s="77" t="str">
        <f>IF(_xlfn.MINIFS('ord check'!C:C,'ord check'!$A:$A,'check dali wipday'!A561,'ord check'!J:J,"&lt;0")=0,"",_xlfn.MINIFS('ord check'!C:C,'ord check'!A:A,'check dali wipday'!A561,'ord check'!J:J,"&lt;0"))</f>
        <v/>
      </c>
    </row>
    <row r="562" spans="1:17" ht="14.45" customHeight="1">
      <c r="A562" s="68" t="s">
        <v>1655</v>
      </c>
      <c r="B562" s="68" t="s">
        <v>5</v>
      </c>
      <c r="C562" s="68" t="s">
        <v>2467</v>
      </c>
      <c r="D562" s="43">
        <f>SUMIF(fo!C:C,A562,fo!U:U)</f>
        <v>0</v>
      </c>
      <c r="E562" s="42">
        <f>SUMIF(fo!C:C,A562,fo!T:T)</f>
        <v>0</v>
      </c>
      <c r="F562" s="43">
        <f>SUMIF(fo!C:C,A562,fo!Z:Z)</f>
        <v>0</v>
      </c>
      <c r="G562" s="44">
        <f t="shared" si="60"/>
        <v>0</v>
      </c>
      <c r="H562" s="43">
        <f t="shared" si="61"/>
        <v>0</v>
      </c>
      <c r="I562" s="43">
        <f>SUMIF('dali wip-fg'!A:A,A562,'dali wip-fg'!F:F)</f>
        <v>0</v>
      </c>
      <c r="J562" s="69">
        <f>SUMIF('dali wip-fg'!A:A,C562,'dali wip-fg'!F:F)</f>
        <v>0</v>
      </c>
      <c r="K562" s="70">
        <f t="shared" si="62"/>
        <v>0</v>
      </c>
      <c r="L562" s="42" t="e">
        <f t="shared" si="63"/>
        <v>#DIV/0!</v>
      </c>
      <c r="N562" s="74" t="e">
        <f t="shared" si="59"/>
        <v>#DIV/0!</v>
      </c>
      <c r="O562" s="75">
        <f>SUMIFS(ord!$F:$F, ord!$C:$C,'check dali wipday'!A562, ord!$G:$G, "&gt;="&amp;DATE(2025,1,1), ord!$G:$G, "&lt;="&amp;$P$2)</f>
        <v>0</v>
      </c>
      <c r="P562" s="76">
        <f t="shared" si="58"/>
        <v>0</v>
      </c>
      <c r="Q562" s="77" t="str">
        <f>IF(_xlfn.MINIFS('ord check'!C:C,'ord check'!$A:$A,'check dali wipday'!A562,'ord check'!J:J,"&lt;0")=0,"",_xlfn.MINIFS('ord check'!C:C,'ord check'!A:A,'check dali wipday'!A562,'ord check'!J:J,"&lt;0"))</f>
        <v/>
      </c>
    </row>
    <row r="563" spans="1:17" ht="14.45" customHeight="1">
      <c r="A563" s="68" t="s">
        <v>1656</v>
      </c>
      <c r="B563" s="68" t="s">
        <v>5</v>
      </c>
      <c r="C563" s="68" t="s">
        <v>2468</v>
      </c>
      <c r="D563" s="43">
        <f>SUMIF(fo!C:C,A563,fo!U:U)</f>
        <v>0</v>
      </c>
      <c r="E563" s="42">
        <f>SUMIF(fo!C:C,A563,fo!T:T)</f>
        <v>0</v>
      </c>
      <c r="F563" s="43">
        <f>SUMIF(fo!C:C,A563,fo!Z:Z)</f>
        <v>0</v>
      </c>
      <c r="G563" s="44">
        <f t="shared" si="60"/>
        <v>0</v>
      </c>
      <c r="H563" s="43">
        <f t="shared" si="61"/>
        <v>0</v>
      </c>
      <c r="I563" s="43">
        <f>SUMIF('dali wip-fg'!A:A,A563,'dali wip-fg'!F:F)</f>
        <v>0</v>
      </c>
      <c r="J563" s="69">
        <f>SUMIF('dali wip-fg'!A:A,C563,'dali wip-fg'!F:F)</f>
        <v>0</v>
      </c>
      <c r="K563" s="70">
        <f t="shared" si="62"/>
        <v>0</v>
      </c>
      <c r="L563" s="42" t="e">
        <f t="shared" si="63"/>
        <v>#DIV/0!</v>
      </c>
      <c r="N563" s="74" t="e">
        <f t="shared" si="59"/>
        <v>#DIV/0!</v>
      </c>
      <c r="O563" s="75">
        <f>SUMIFS(ord!$F:$F, ord!$C:$C,'check dali wipday'!A563, ord!$G:$G, "&gt;="&amp;DATE(2025,1,1), ord!$G:$G, "&lt;="&amp;$P$2)</f>
        <v>0</v>
      </c>
      <c r="P563" s="76">
        <f t="shared" si="58"/>
        <v>0</v>
      </c>
      <c r="Q563" s="77" t="str">
        <f>IF(_xlfn.MINIFS('ord check'!C:C,'ord check'!$A:$A,'check dali wipday'!A563,'ord check'!J:J,"&lt;0")=0,"",_xlfn.MINIFS('ord check'!C:C,'ord check'!A:A,'check dali wipday'!A563,'ord check'!J:J,"&lt;0"))</f>
        <v/>
      </c>
    </row>
    <row r="564" spans="1:17" ht="14.45" customHeight="1">
      <c r="A564" s="68" t="s">
        <v>1657</v>
      </c>
      <c r="B564" s="68" t="s">
        <v>5</v>
      </c>
      <c r="C564" s="68" t="s">
        <v>2469</v>
      </c>
      <c r="D564" s="43">
        <f>SUMIF(fo!C:C,A564,fo!U:U)</f>
        <v>0</v>
      </c>
      <c r="E564" s="42">
        <f>SUMIF(fo!C:C,A564,fo!T:T)</f>
        <v>0</v>
      </c>
      <c r="F564" s="43">
        <f>SUMIF(fo!C:C,A564,fo!Z:Z)</f>
        <v>0</v>
      </c>
      <c r="G564" s="44">
        <f t="shared" si="60"/>
        <v>0</v>
      </c>
      <c r="H564" s="43">
        <f t="shared" si="61"/>
        <v>0</v>
      </c>
      <c r="I564" s="43">
        <f>SUMIF('dali wip-fg'!A:A,A564,'dali wip-fg'!F:F)</f>
        <v>0</v>
      </c>
      <c r="J564" s="69">
        <f>SUMIF('dali wip-fg'!A:A,C564,'dali wip-fg'!F:F)</f>
        <v>0</v>
      </c>
      <c r="K564" s="70">
        <f t="shared" si="62"/>
        <v>0</v>
      </c>
      <c r="L564" s="42" t="e">
        <f t="shared" si="63"/>
        <v>#DIV/0!</v>
      </c>
      <c r="N564" s="74" t="e">
        <f t="shared" si="59"/>
        <v>#DIV/0!</v>
      </c>
      <c r="O564" s="75">
        <f>SUMIFS(ord!$F:$F, ord!$C:$C,'check dali wipday'!A564, ord!$G:$G, "&gt;="&amp;DATE(2025,1,1), ord!$G:$G, "&lt;="&amp;$P$2)</f>
        <v>0</v>
      </c>
      <c r="P564" s="76">
        <f t="shared" si="58"/>
        <v>0</v>
      </c>
      <c r="Q564" s="77" t="str">
        <f>IF(_xlfn.MINIFS('ord check'!C:C,'ord check'!$A:$A,'check dali wipday'!A564,'ord check'!J:J,"&lt;0")=0,"",_xlfn.MINIFS('ord check'!C:C,'ord check'!A:A,'check dali wipday'!A564,'ord check'!J:J,"&lt;0"))</f>
        <v/>
      </c>
    </row>
    <row r="565" spans="1:17" ht="14.45" customHeight="1">
      <c r="A565" s="68" t="s">
        <v>1658</v>
      </c>
      <c r="B565" s="68" t="s">
        <v>5</v>
      </c>
      <c r="C565" s="68" t="s">
        <v>2470</v>
      </c>
      <c r="D565" s="43">
        <f>SUMIF(fo!C:C,A565,fo!U:U)</f>
        <v>0</v>
      </c>
      <c r="E565" s="42">
        <f>SUMIF(fo!C:C,A565,fo!T:T)</f>
        <v>0</v>
      </c>
      <c r="F565" s="43">
        <f>SUMIF(fo!C:C,A565,fo!Z:Z)</f>
        <v>0</v>
      </c>
      <c r="G565" s="44">
        <f t="shared" si="60"/>
        <v>0</v>
      </c>
      <c r="H565" s="43">
        <f t="shared" si="61"/>
        <v>0</v>
      </c>
      <c r="I565" s="43">
        <f>SUMIF('dali wip-fg'!A:A,A565,'dali wip-fg'!F:F)</f>
        <v>0</v>
      </c>
      <c r="J565" s="69">
        <f>SUMIF('dali wip-fg'!A:A,C565,'dali wip-fg'!F:F)</f>
        <v>0</v>
      </c>
      <c r="K565" s="70">
        <f t="shared" si="62"/>
        <v>0</v>
      </c>
      <c r="L565" s="42" t="e">
        <f t="shared" si="63"/>
        <v>#DIV/0!</v>
      </c>
      <c r="N565" s="74" t="e">
        <f t="shared" si="59"/>
        <v>#DIV/0!</v>
      </c>
      <c r="O565" s="75">
        <f>SUMIFS(ord!$F:$F, ord!$C:$C,'check dali wipday'!A565, ord!$G:$G, "&gt;="&amp;DATE(2025,1,1), ord!$G:$G, "&lt;="&amp;$P$2)</f>
        <v>0</v>
      </c>
      <c r="P565" s="76">
        <f t="shared" si="58"/>
        <v>0</v>
      </c>
      <c r="Q565" s="77" t="str">
        <f>IF(_xlfn.MINIFS('ord check'!C:C,'ord check'!$A:$A,'check dali wipday'!A565,'ord check'!J:J,"&lt;0")=0,"",_xlfn.MINIFS('ord check'!C:C,'ord check'!A:A,'check dali wipday'!A565,'ord check'!J:J,"&lt;0"))</f>
        <v/>
      </c>
    </row>
    <row r="566" spans="1:17" ht="14.45" customHeight="1">
      <c r="A566" s="68" t="s">
        <v>1659</v>
      </c>
      <c r="B566" s="68" t="s">
        <v>3</v>
      </c>
      <c r="C566" s="68" t="s">
        <v>2471</v>
      </c>
      <c r="D566" s="43">
        <f>SUMIF(fo!C:C,A566,fo!U:U)</f>
        <v>0</v>
      </c>
      <c r="E566" s="42">
        <f>SUMIF(fo!C:C,A566,fo!T:T)</f>
        <v>0</v>
      </c>
      <c r="F566" s="43">
        <f>SUMIF(fo!C:C,A566,fo!Z:Z)</f>
        <v>0</v>
      </c>
      <c r="G566" s="44">
        <f t="shared" si="60"/>
        <v>0</v>
      </c>
      <c r="H566" s="43">
        <f t="shared" si="61"/>
        <v>0</v>
      </c>
      <c r="I566" s="43">
        <f>SUMIF('dali wip-fg'!A:A,A566,'dali wip-fg'!F:F)</f>
        <v>0</v>
      </c>
      <c r="J566" s="69">
        <f>SUMIF('dali wip-fg'!A:A,C566,'dali wip-fg'!F:F)</f>
        <v>0</v>
      </c>
      <c r="K566" s="70">
        <f t="shared" si="62"/>
        <v>0</v>
      </c>
      <c r="L566" s="42" t="e">
        <f t="shared" si="63"/>
        <v>#DIV/0!</v>
      </c>
      <c r="N566" s="74" t="e">
        <f t="shared" si="59"/>
        <v>#DIV/0!</v>
      </c>
      <c r="O566" s="75">
        <f>SUMIFS(ord!$F:$F, ord!$C:$C,'check dali wipday'!A566, ord!$G:$G, "&gt;="&amp;DATE(2025,1,1), ord!$G:$G, "&lt;="&amp;$P$2)</f>
        <v>0</v>
      </c>
      <c r="P566" s="76">
        <f t="shared" si="58"/>
        <v>0</v>
      </c>
      <c r="Q566" s="77" t="str">
        <f>IF(_xlfn.MINIFS('ord check'!C:C,'ord check'!$A:$A,'check dali wipday'!A566,'ord check'!J:J,"&lt;0")=0,"",_xlfn.MINIFS('ord check'!C:C,'ord check'!A:A,'check dali wipday'!A566,'ord check'!J:J,"&lt;0"))</f>
        <v/>
      </c>
    </row>
    <row r="567" spans="1:17" ht="14.45" customHeight="1">
      <c r="A567" s="68" t="s">
        <v>1660</v>
      </c>
      <c r="B567" s="68" t="s">
        <v>5</v>
      </c>
      <c r="C567" s="68" t="s">
        <v>2472</v>
      </c>
      <c r="D567" s="43">
        <f>SUMIF(fo!C:C,A567,fo!U:U)</f>
        <v>0</v>
      </c>
      <c r="E567" s="42">
        <f>SUMIF(fo!C:C,A567,fo!T:T)</f>
        <v>0</v>
      </c>
      <c r="F567" s="43">
        <f>SUMIF(fo!C:C,A567,fo!Z:Z)</f>
        <v>0</v>
      </c>
      <c r="G567" s="44">
        <f t="shared" si="60"/>
        <v>0</v>
      </c>
      <c r="H567" s="43">
        <f t="shared" si="61"/>
        <v>0</v>
      </c>
      <c r="I567" s="43">
        <f>SUMIF('dali wip-fg'!A:A,A567,'dali wip-fg'!F:F)</f>
        <v>0</v>
      </c>
      <c r="J567" s="69">
        <f>SUMIF('dali wip-fg'!A:A,C567,'dali wip-fg'!F:F)</f>
        <v>0</v>
      </c>
      <c r="K567" s="70">
        <f t="shared" si="62"/>
        <v>0</v>
      </c>
      <c r="L567" s="42" t="e">
        <f t="shared" si="63"/>
        <v>#DIV/0!</v>
      </c>
      <c r="N567" s="74" t="e">
        <f t="shared" si="59"/>
        <v>#DIV/0!</v>
      </c>
      <c r="O567" s="75">
        <f>SUMIFS(ord!$F:$F, ord!$C:$C,'check dali wipday'!A567, ord!$G:$G, "&gt;="&amp;DATE(2025,1,1), ord!$G:$G, "&lt;="&amp;$P$2)</f>
        <v>0</v>
      </c>
      <c r="P567" s="76">
        <f t="shared" si="58"/>
        <v>0</v>
      </c>
      <c r="Q567" s="77" t="str">
        <f>IF(_xlfn.MINIFS('ord check'!C:C,'ord check'!$A:$A,'check dali wipday'!A567,'ord check'!J:J,"&lt;0")=0,"",_xlfn.MINIFS('ord check'!C:C,'ord check'!A:A,'check dali wipday'!A567,'ord check'!J:J,"&lt;0"))</f>
        <v/>
      </c>
    </row>
    <row r="568" spans="1:17" ht="14.45" customHeight="1">
      <c r="A568" s="68" t="s">
        <v>1661</v>
      </c>
      <c r="B568" s="68" t="s">
        <v>5</v>
      </c>
      <c r="C568" s="68" t="s">
        <v>2473</v>
      </c>
      <c r="D568" s="43">
        <f>SUMIF(fo!C:C,A568,fo!U:U)</f>
        <v>0</v>
      </c>
      <c r="E568" s="42">
        <f>SUMIF(fo!C:C,A568,fo!T:T)</f>
        <v>0</v>
      </c>
      <c r="F568" s="43">
        <f>SUMIF(fo!C:C,A568,fo!Z:Z)</f>
        <v>0</v>
      </c>
      <c r="G568" s="44">
        <f t="shared" si="60"/>
        <v>0</v>
      </c>
      <c r="H568" s="43">
        <f t="shared" si="61"/>
        <v>0</v>
      </c>
      <c r="I568" s="43">
        <f>SUMIF('dali wip-fg'!A:A,A568,'dali wip-fg'!F:F)</f>
        <v>0</v>
      </c>
      <c r="J568" s="69">
        <f>SUMIF('dali wip-fg'!A:A,C568,'dali wip-fg'!F:F)</f>
        <v>0</v>
      </c>
      <c r="K568" s="70">
        <f t="shared" si="62"/>
        <v>0</v>
      </c>
      <c r="L568" s="42" t="e">
        <f t="shared" si="63"/>
        <v>#DIV/0!</v>
      </c>
      <c r="N568" s="74" t="e">
        <f t="shared" si="59"/>
        <v>#DIV/0!</v>
      </c>
      <c r="O568" s="75">
        <f>SUMIFS(ord!$F:$F, ord!$C:$C,'check dali wipday'!A568, ord!$G:$G, "&gt;="&amp;DATE(2025,1,1), ord!$G:$G, "&lt;="&amp;$P$2)</f>
        <v>0</v>
      </c>
      <c r="P568" s="76">
        <f t="shared" si="58"/>
        <v>0</v>
      </c>
      <c r="Q568" s="77" t="str">
        <f>IF(_xlfn.MINIFS('ord check'!C:C,'ord check'!$A:$A,'check dali wipday'!A568,'ord check'!J:J,"&lt;0")=0,"",_xlfn.MINIFS('ord check'!C:C,'ord check'!A:A,'check dali wipday'!A568,'ord check'!J:J,"&lt;0"))</f>
        <v/>
      </c>
    </row>
    <row r="569" spans="1:17" ht="14.45" customHeight="1">
      <c r="A569" s="68" t="s">
        <v>1663</v>
      </c>
      <c r="B569" s="68" t="s">
        <v>5</v>
      </c>
      <c r="C569" s="68" t="s">
        <v>2425</v>
      </c>
      <c r="D569" s="43">
        <f>SUMIF(fo!C:C,A569,fo!U:U)</f>
        <v>0</v>
      </c>
      <c r="E569" s="42">
        <f>SUMIF(fo!C:C,A569,fo!T:T)</f>
        <v>0</v>
      </c>
      <c r="F569" s="43">
        <f>SUMIF(fo!C:C,A569,fo!Z:Z)</f>
        <v>0</v>
      </c>
      <c r="G569" s="44">
        <f t="shared" si="60"/>
        <v>0</v>
      </c>
      <c r="H569" s="43">
        <f t="shared" si="61"/>
        <v>0</v>
      </c>
      <c r="I569" s="43">
        <f>SUMIF('dali wip-fg'!A:A,A569,'dali wip-fg'!F:F)</f>
        <v>0</v>
      </c>
      <c r="J569" s="69">
        <f>SUMIF('dali wip-fg'!A:A,C569,'dali wip-fg'!F:F)</f>
        <v>0</v>
      </c>
      <c r="K569" s="70">
        <f t="shared" si="62"/>
        <v>0</v>
      </c>
      <c r="L569" s="42" t="e">
        <f t="shared" si="63"/>
        <v>#DIV/0!</v>
      </c>
      <c r="N569" s="74" t="e">
        <f t="shared" si="59"/>
        <v>#DIV/0!</v>
      </c>
      <c r="O569" s="75">
        <f>SUMIFS(ord!$F:$F, ord!$C:$C,'check dali wipday'!A569, ord!$G:$G, "&gt;="&amp;DATE(2025,1,1), ord!$G:$G, "&lt;="&amp;$P$2)</f>
        <v>0</v>
      </c>
      <c r="P569" s="76">
        <f t="shared" si="58"/>
        <v>0</v>
      </c>
      <c r="Q569" s="77" t="str">
        <f>IF(_xlfn.MINIFS('ord check'!C:C,'ord check'!$A:$A,'check dali wipday'!A569,'ord check'!J:J,"&lt;0")=0,"",_xlfn.MINIFS('ord check'!C:C,'ord check'!A:A,'check dali wipday'!A569,'ord check'!J:J,"&lt;0"))</f>
        <v/>
      </c>
    </row>
    <row r="570" spans="1:17" ht="14.45" customHeight="1">
      <c r="A570" s="68" t="s">
        <v>1663</v>
      </c>
      <c r="B570" s="68" t="s">
        <v>5</v>
      </c>
      <c r="C570" s="68" t="s">
        <v>2425</v>
      </c>
      <c r="D570" s="43">
        <f>SUMIF(fo!C:C,A570,fo!U:U)</f>
        <v>0</v>
      </c>
      <c r="E570" s="42">
        <f>SUMIF(fo!C:C,A570,fo!T:T)</f>
        <v>0</v>
      </c>
      <c r="F570" s="43">
        <f>SUMIF(fo!C:C,A570,fo!Z:Z)</f>
        <v>0</v>
      </c>
      <c r="G570" s="44">
        <f t="shared" si="60"/>
        <v>0</v>
      </c>
      <c r="H570" s="43">
        <f t="shared" si="61"/>
        <v>0</v>
      </c>
      <c r="I570" s="43">
        <f>SUMIF('dali wip-fg'!A:A,A570,'dali wip-fg'!F:F)</f>
        <v>0</v>
      </c>
      <c r="J570" s="69">
        <f>SUMIF('dali wip-fg'!A:A,C570,'dali wip-fg'!F:F)</f>
        <v>0</v>
      </c>
      <c r="K570" s="70">
        <f t="shared" si="62"/>
        <v>0</v>
      </c>
      <c r="L570" s="42" t="e">
        <f t="shared" si="63"/>
        <v>#DIV/0!</v>
      </c>
      <c r="N570" s="74" t="e">
        <f t="shared" si="59"/>
        <v>#DIV/0!</v>
      </c>
      <c r="O570" s="75">
        <f>SUMIFS(ord!$F:$F, ord!$C:$C,'check dali wipday'!A570, ord!$G:$G, "&gt;="&amp;DATE(2025,1,1), ord!$G:$G, "&lt;="&amp;$P$2)</f>
        <v>0</v>
      </c>
      <c r="P570" s="76">
        <f t="shared" si="58"/>
        <v>0</v>
      </c>
      <c r="Q570" s="77" t="str">
        <f>IF(_xlfn.MINIFS('ord check'!C:C,'ord check'!$A:$A,'check dali wipday'!A570,'ord check'!J:J,"&lt;0")=0,"",_xlfn.MINIFS('ord check'!C:C,'ord check'!A:A,'check dali wipday'!A570,'ord check'!J:J,"&lt;0"))</f>
        <v/>
      </c>
    </row>
    <row r="571" spans="1:17" ht="14.45" customHeight="1">
      <c r="A571" s="68" t="s">
        <v>1665</v>
      </c>
      <c r="B571" s="68" t="s">
        <v>5</v>
      </c>
      <c r="C571" s="68" t="s">
        <v>2419</v>
      </c>
      <c r="D571" s="43">
        <f>SUMIF(fo!C:C,A571,fo!U:U)</f>
        <v>0</v>
      </c>
      <c r="E571" s="42">
        <f>SUMIF(fo!C:C,A571,fo!T:T)</f>
        <v>0</v>
      </c>
      <c r="F571" s="43">
        <f>SUMIF(fo!C:C,A571,fo!Z:Z)</f>
        <v>0</v>
      </c>
      <c r="G571" s="44">
        <f t="shared" si="60"/>
        <v>0</v>
      </c>
      <c r="H571" s="43">
        <f t="shared" si="61"/>
        <v>0</v>
      </c>
      <c r="I571" s="43">
        <f>SUMIF('dali wip-fg'!A:A,A571,'dali wip-fg'!F:F)</f>
        <v>0</v>
      </c>
      <c r="J571" s="69">
        <f>SUMIF('dali wip-fg'!A:A,C571,'dali wip-fg'!F:F)</f>
        <v>0</v>
      </c>
      <c r="K571" s="70">
        <f t="shared" si="62"/>
        <v>0</v>
      </c>
      <c r="L571" s="42" t="e">
        <f t="shared" si="63"/>
        <v>#DIV/0!</v>
      </c>
      <c r="N571" s="74" t="e">
        <f t="shared" si="59"/>
        <v>#DIV/0!</v>
      </c>
      <c r="O571" s="75">
        <f>SUMIFS(ord!$F:$F, ord!$C:$C,'check dali wipday'!A571, ord!$G:$G, "&gt;="&amp;DATE(2025,1,1), ord!$G:$G, "&lt;="&amp;$P$2)</f>
        <v>0</v>
      </c>
      <c r="P571" s="76">
        <f t="shared" si="58"/>
        <v>0</v>
      </c>
      <c r="Q571" s="77" t="str">
        <f>IF(_xlfn.MINIFS('ord check'!C:C,'ord check'!$A:$A,'check dali wipday'!A571,'ord check'!J:J,"&lt;0")=0,"",_xlfn.MINIFS('ord check'!C:C,'ord check'!A:A,'check dali wipday'!A571,'ord check'!J:J,"&lt;0"))</f>
        <v/>
      </c>
    </row>
    <row r="572" spans="1:17" ht="14.45" customHeight="1">
      <c r="A572" s="68" t="s">
        <v>1666</v>
      </c>
      <c r="B572" s="68" t="s">
        <v>5</v>
      </c>
      <c r="C572" s="68" t="s">
        <v>2420</v>
      </c>
      <c r="D572" s="43">
        <f>SUMIF(fo!C:C,A572,fo!U:U)</f>
        <v>0</v>
      </c>
      <c r="E572" s="42">
        <f>SUMIF(fo!C:C,A572,fo!T:T)</f>
        <v>0</v>
      </c>
      <c r="F572" s="43">
        <f>SUMIF(fo!C:C,A572,fo!Z:Z)</f>
        <v>0</v>
      </c>
      <c r="G572" s="44">
        <f t="shared" si="60"/>
        <v>0</v>
      </c>
      <c r="H572" s="43">
        <f t="shared" si="61"/>
        <v>0</v>
      </c>
      <c r="I572" s="43">
        <f>SUMIF('dali wip-fg'!A:A,A572,'dali wip-fg'!F:F)</f>
        <v>0</v>
      </c>
      <c r="J572" s="69">
        <f>SUMIF('dali wip-fg'!A:A,C572,'dali wip-fg'!F:F)</f>
        <v>0</v>
      </c>
      <c r="K572" s="70">
        <f t="shared" si="62"/>
        <v>0</v>
      </c>
      <c r="L572" s="42" t="e">
        <f t="shared" si="63"/>
        <v>#DIV/0!</v>
      </c>
      <c r="N572" s="74" t="e">
        <f t="shared" si="59"/>
        <v>#DIV/0!</v>
      </c>
      <c r="O572" s="75">
        <f>SUMIFS(ord!$F:$F, ord!$C:$C,'check dali wipday'!A572, ord!$G:$G, "&gt;="&amp;DATE(2025,1,1), ord!$G:$G, "&lt;="&amp;$P$2)</f>
        <v>0</v>
      </c>
      <c r="P572" s="76">
        <f t="shared" si="58"/>
        <v>0</v>
      </c>
      <c r="Q572" s="77" t="str">
        <f>IF(_xlfn.MINIFS('ord check'!C:C,'ord check'!$A:$A,'check dali wipday'!A572,'ord check'!J:J,"&lt;0")=0,"",_xlfn.MINIFS('ord check'!C:C,'ord check'!A:A,'check dali wipday'!A572,'ord check'!J:J,"&lt;0"))</f>
        <v/>
      </c>
    </row>
    <row r="573" spans="1:17" ht="14.45" customHeight="1">
      <c r="A573" s="68" t="s">
        <v>1667</v>
      </c>
      <c r="B573" s="68" t="s">
        <v>5</v>
      </c>
      <c r="C573" s="68" t="s">
        <v>2421</v>
      </c>
      <c r="D573" s="43">
        <f>SUMIF(fo!C:C,A573,fo!U:U)</f>
        <v>0</v>
      </c>
      <c r="E573" s="42">
        <f>SUMIF(fo!C:C,A573,fo!T:T)</f>
        <v>0</v>
      </c>
      <c r="F573" s="43">
        <f>SUMIF(fo!C:C,A573,fo!Z:Z)</f>
        <v>0</v>
      </c>
      <c r="G573" s="44">
        <f t="shared" si="60"/>
        <v>0</v>
      </c>
      <c r="H573" s="43">
        <f t="shared" si="61"/>
        <v>0</v>
      </c>
      <c r="I573" s="43">
        <f>SUMIF('dali wip-fg'!A:A,A573,'dali wip-fg'!F:F)</f>
        <v>0</v>
      </c>
      <c r="J573" s="69">
        <f>SUMIF('dali wip-fg'!A:A,C573,'dali wip-fg'!F:F)</f>
        <v>0</v>
      </c>
      <c r="K573" s="70">
        <f t="shared" si="62"/>
        <v>0</v>
      </c>
      <c r="L573" s="42" t="e">
        <f t="shared" si="63"/>
        <v>#DIV/0!</v>
      </c>
      <c r="N573" s="74" t="e">
        <f t="shared" si="59"/>
        <v>#DIV/0!</v>
      </c>
      <c r="O573" s="75">
        <f>SUMIFS(ord!$F:$F, ord!$C:$C,'check dali wipday'!A573, ord!$G:$G, "&gt;="&amp;DATE(2025,1,1), ord!$G:$G, "&lt;="&amp;$P$2)</f>
        <v>0</v>
      </c>
      <c r="P573" s="76">
        <f t="shared" si="58"/>
        <v>0</v>
      </c>
      <c r="Q573" s="77" t="str">
        <f>IF(_xlfn.MINIFS('ord check'!C:C,'ord check'!$A:$A,'check dali wipday'!A573,'ord check'!J:J,"&lt;0")=0,"",_xlfn.MINIFS('ord check'!C:C,'ord check'!A:A,'check dali wipday'!A573,'ord check'!J:J,"&lt;0"))</f>
        <v/>
      </c>
    </row>
    <row r="574" spans="1:17" ht="14.45" customHeight="1">
      <c r="A574" s="68" t="s">
        <v>1668</v>
      </c>
      <c r="B574" s="68" t="s">
        <v>5</v>
      </c>
      <c r="C574" s="68" t="s">
        <v>2422</v>
      </c>
      <c r="D574" s="43">
        <f>SUMIF(fo!C:C,A574,fo!U:U)</f>
        <v>0</v>
      </c>
      <c r="E574" s="42">
        <f>SUMIF(fo!C:C,A574,fo!T:T)</f>
        <v>0</v>
      </c>
      <c r="F574" s="43">
        <f>SUMIF(fo!C:C,A574,fo!Z:Z)</f>
        <v>0</v>
      </c>
      <c r="G574" s="44">
        <f t="shared" si="60"/>
        <v>0</v>
      </c>
      <c r="H574" s="43">
        <f t="shared" si="61"/>
        <v>0</v>
      </c>
      <c r="I574" s="43">
        <f>SUMIF('dali wip-fg'!A:A,A574,'dali wip-fg'!F:F)</f>
        <v>0</v>
      </c>
      <c r="J574" s="69">
        <f>SUMIF('dali wip-fg'!A:A,C574,'dali wip-fg'!F:F)</f>
        <v>0</v>
      </c>
      <c r="K574" s="70">
        <f t="shared" si="62"/>
        <v>0</v>
      </c>
      <c r="L574" s="42" t="e">
        <f t="shared" si="63"/>
        <v>#DIV/0!</v>
      </c>
      <c r="N574" s="74" t="e">
        <f t="shared" si="59"/>
        <v>#DIV/0!</v>
      </c>
      <c r="O574" s="75">
        <f>SUMIFS(ord!$F:$F, ord!$C:$C,'check dali wipday'!A574, ord!$G:$G, "&gt;="&amp;DATE(2025,1,1), ord!$G:$G, "&lt;="&amp;$P$2)</f>
        <v>0</v>
      </c>
      <c r="P574" s="76">
        <f t="shared" si="58"/>
        <v>0</v>
      </c>
      <c r="Q574" s="77" t="str">
        <f>IF(_xlfn.MINIFS('ord check'!C:C,'ord check'!$A:$A,'check dali wipday'!A574,'ord check'!J:J,"&lt;0")=0,"",_xlfn.MINIFS('ord check'!C:C,'ord check'!A:A,'check dali wipday'!A574,'ord check'!J:J,"&lt;0"))</f>
        <v/>
      </c>
    </row>
    <row r="575" spans="1:17" ht="14.45" customHeight="1">
      <c r="A575" s="68" t="s">
        <v>1669</v>
      </c>
      <c r="B575" s="68" t="s">
        <v>5</v>
      </c>
      <c r="C575" s="68" t="s">
        <v>2423</v>
      </c>
      <c r="D575" s="43">
        <f>SUMIF(fo!C:C,A575,fo!U:U)</f>
        <v>0</v>
      </c>
      <c r="E575" s="42">
        <f>SUMIF(fo!C:C,A575,fo!T:T)</f>
        <v>0</v>
      </c>
      <c r="F575" s="43">
        <f>SUMIF(fo!C:C,A575,fo!Z:Z)</f>
        <v>0</v>
      </c>
      <c r="G575" s="44">
        <f t="shared" si="60"/>
        <v>0</v>
      </c>
      <c r="H575" s="43">
        <f t="shared" si="61"/>
        <v>0</v>
      </c>
      <c r="I575" s="43">
        <f>SUMIF('dali wip-fg'!A:A,A575,'dali wip-fg'!F:F)</f>
        <v>0</v>
      </c>
      <c r="J575" s="69">
        <f>SUMIF('dali wip-fg'!A:A,C575,'dali wip-fg'!F:F)</f>
        <v>0</v>
      </c>
      <c r="K575" s="70">
        <f t="shared" si="62"/>
        <v>0</v>
      </c>
      <c r="L575" s="42" t="e">
        <f t="shared" si="63"/>
        <v>#DIV/0!</v>
      </c>
      <c r="N575" s="74" t="e">
        <f t="shared" si="59"/>
        <v>#DIV/0!</v>
      </c>
      <c r="O575" s="75">
        <f>SUMIFS(ord!$F:$F, ord!$C:$C,'check dali wipday'!A575, ord!$G:$G, "&gt;="&amp;DATE(2025,1,1), ord!$G:$G, "&lt;="&amp;$P$2)</f>
        <v>0</v>
      </c>
      <c r="P575" s="76">
        <f t="shared" si="58"/>
        <v>0</v>
      </c>
      <c r="Q575" s="77" t="str">
        <f>IF(_xlfn.MINIFS('ord check'!C:C,'ord check'!$A:$A,'check dali wipday'!A575,'ord check'!J:J,"&lt;0")=0,"",_xlfn.MINIFS('ord check'!C:C,'ord check'!A:A,'check dali wipday'!A575,'ord check'!J:J,"&lt;0"))</f>
        <v/>
      </c>
    </row>
    <row r="576" spans="1:17" ht="14.45" customHeight="1">
      <c r="A576" s="68" t="s">
        <v>1670</v>
      </c>
      <c r="B576" s="68" t="s">
        <v>5</v>
      </c>
      <c r="C576" s="68" t="s">
        <v>2424</v>
      </c>
      <c r="D576" s="43">
        <f>SUMIF(fo!C:C,A576,fo!U:U)</f>
        <v>0</v>
      </c>
      <c r="E576" s="42">
        <f>SUMIF(fo!C:C,A576,fo!T:T)</f>
        <v>0</v>
      </c>
      <c r="F576" s="43">
        <f>SUMIF(fo!C:C,A576,fo!Z:Z)</f>
        <v>0</v>
      </c>
      <c r="G576" s="44">
        <f t="shared" si="60"/>
        <v>0</v>
      </c>
      <c r="H576" s="43">
        <f t="shared" si="61"/>
        <v>0</v>
      </c>
      <c r="I576" s="43">
        <f>SUMIF('dali wip-fg'!A:A,A576,'dali wip-fg'!F:F)</f>
        <v>0</v>
      </c>
      <c r="J576" s="69">
        <f>SUMIF('dali wip-fg'!A:A,C576,'dali wip-fg'!F:F)</f>
        <v>0</v>
      </c>
      <c r="K576" s="70">
        <f t="shared" si="62"/>
        <v>0</v>
      </c>
      <c r="L576" s="42" t="e">
        <f t="shared" si="63"/>
        <v>#DIV/0!</v>
      </c>
      <c r="N576" s="74" t="e">
        <f t="shared" si="59"/>
        <v>#DIV/0!</v>
      </c>
      <c r="O576" s="75">
        <f>SUMIFS(ord!$F:$F, ord!$C:$C,'check dali wipday'!A576, ord!$G:$G, "&gt;="&amp;DATE(2025,1,1), ord!$G:$G, "&lt;="&amp;$P$2)</f>
        <v>0</v>
      </c>
      <c r="P576" s="76">
        <f t="shared" si="58"/>
        <v>0</v>
      </c>
      <c r="Q576" s="77" t="str">
        <f>IF(_xlfn.MINIFS('ord check'!C:C,'ord check'!$A:$A,'check dali wipday'!A576,'ord check'!J:J,"&lt;0")=0,"",_xlfn.MINIFS('ord check'!C:C,'ord check'!A:A,'check dali wipday'!A576,'ord check'!J:J,"&lt;0"))</f>
        <v/>
      </c>
    </row>
    <row r="577" spans="1:17" ht="14.25" customHeight="1">
      <c r="A577" s="68" t="s">
        <v>1671</v>
      </c>
      <c r="B577" s="68" t="s">
        <v>5</v>
      </c>
      <c r="C577" s="68" t="s">
        <v>2103</v>
      </c>
      <c r="D577" s="43">
        <f>SUMIF(fo!C:C,A577,fo!U:U)</f>
        <v>0</v>
      </c>
      <c r="E577" s="42">
        <f>SUMIF(fo!C:C,A577,fo!T:T)</f>
        <v>0</v>
      </c>
      <c r="F577" s="43">
        <f>SUMIF(fo!C:C,A577,fo!Z:Z)</f>
        <v>0</v>
      </c>
      <c r="G577" s="44">
        <f t="shared" si="60"/>
        <v>0</v>
      </c>
      <c r="H577" s="43">
        <f t="shared" si="61"/>
        <v>0</v>
      </c>
      <c r="I577" s="43">
        <f>SUMIF('dali wip-fg'!A:A,A577,'dali wip-fg'!F:F)</f>
        <v>0</v>
      </c>
      <c r="J577" s="69">
        <f>SUMIF('dali wip-fg'!A:A,C577,'dali wip-fg'!F:F)</f>
        <v>0</v>
      </c>
      <c r="K577" s="70">
        <f t="shared" si="62"/>
        <v>0</v>
      </c>
      <c r="L577" s="42" t="e">
        <f t="shared" si="63"/>
        <v>#DIV/0!</v>
      </c>
      <c r="N577" s="74" t="e">
        <f t="shared" si="59"/>
        <v>#DIV/0!</v>
      </c>
      <c r="O577" s="75">
        <f>SUMIFS(ord!$F:$F, ord!$C:$C,'check dali wipday'!A577, ord!$G:$G, "&gt;="&amp;DATE(2025,1,1), ord!$G:$G, "&lt;="&amp;$P$2)</f>
        <v>0</v>
      </c>
      <c r="P577" s="76">
        <f t="shared" si="58"/>
        <v>0</v>
      </c>
      <c r="Q577" s="77" t="str">
        <f>IF(_xlfn.MINIFS('ord check'!C:C,'ord check'!$A:$A,'check dali wipday'!A577,'ord check'!J:J,"&lt;0")=0,"",_xlfn.MINIFS('ord check'!C:C,'ord check'!A:A,'check dali wipday'!A577,'ord check'!J:J,"&lt;0"))</f>
        <v/>
      </c>
    </row>
    <row r="578" spans="1:17" ht="14.45" customHeight="1">
      <c r="A578" s="68" t="s">
        <v>318</v>
      </c>
      <c r="B578" s="68" t="s">
        <v>5</v>
      </c>
      <c r="C578" s="68" t="s">
        <v>2416</v>
      </c>
      <c r="D578" s="43">
        <f>SUMIF(fo!C:C,A578,fo!U:U)</f>
        <v>0</v>
      </c>
      <c r="E578" s="42">
        <f>SUMIF(fo!C:C,A578,fo!T:T)</f>
        <v>0</v>
      </c>
      <c r="F578" s="43">
        <f>SUMIF(fo!C:C,A578,fo!Z:Z)</f>
        <v>0</v>
      </c>
      <c r="G578" s="44">
        <f t="shared" si="60"/>
        <v>0</v>
      </c>
      <c r="H578" s="43">
        <f t="shared" si="61"/>
        <v>0</v>
      </c>
      <c r="I578" s="43">
        <f>SUMIF('dali wip-fg'!A:A,A578,'dali wip-fg'!F:F)</f>
        <v>0</v>
      </c>
      <c r="J578" s="69">
        <f>SUMIF('dali wip-fg'!A:A,C578,'dali wip-fg'!F:F)</f>
        <v>0</v>
      </c>
      <c r="K578" s="70">
        <f t="shared" si="62"/>
        <v>0</v>
      </c>
      <c r="L578" s="42" t="e">
        <f t="shared" si="63"/>
        <v>#DIV/0!</v>
      </c>
      <c r="M578" s="72" t="s">
        <v>2553</v>
      </c>
      <c r="N578" s="74" t="e">
        <f t="shared" si="59"/>
        <v>#DIV/0!</v>
      </c>
      <c r="O578" s="75">
        <f>SUMIFS(ord!$F:$F, ord!$C:$C,'check dali wipday'!A578, ord!$G:$G, "&gt;="&amp;DATE(2025,1,1), ord!$G:$G, "&lt;="&amp;$P$2)</f>
        <v>0</v>
      </c>
      <c r="P578" s="76">
        <f t="shared" si="58"/>
        <v>0</v>
      </c>
      <c r="Q578" s="77" t="str">
        <f>IF(_xlfn.MINIFS('ord check'!C:C,'ord check'!$A:$A,'check dali wipday'!A578,'ord check'!J:J,"&lt;0")=0,"",_xlfn.MINIFS('ord check'!C:C,'ord check'!A:A,'check dali wipday'!A578,'ord check'!J:J,"&lt;0"))</f>
        <v/>
      </c>
    </row>
    <row r="579" spans="1:17" ht="14.45" customHeight="1">
      <c r="A579" s="68" t="s">
        <v>151</v>
      </c>
      <c r="B579" s="68" t="s">
        <v>3</v>
      </c>
      <c r="C579" s="68" t="s">
        <v>886</v>
      </c>
      <c r="D579" s="43">
        <f>SUMIF(fo!C:C,A579,fo!U:U)</f>
        <v>0</v>
      </c>
      <c r="E579" s="42">
        <f>SUMIF(fo!C:C,A579,fo!T:T)</f>
        <v>0</v>
      </c>
      <c r="F579" s="43">
        <f>SUMIF(fo!C:C,A579,fo!Z:Z)</f>
        <v>90</v>
      </c>
      <c r="G579" s="44">
        <f t="shared" si="60"/>
        <v>90</v>
      </c>
      <c r="H579" s="43">
        <f t="shared" si="61"/>
        <v>4.5</v>
      </c>
      <c r="I579" s="43">
        <f>SUMIF('dali wip-fg'!A:A,A579,'dali wip-fg'!F:F)</f>
        <v>0</v>
      </c>
      <c r="J579" s="69">
        <f>SUMIF('dali wip-fg'!A:A,C579,'dali wip-fg'!F:F)</f>
        <v>1242</v>
      </c>
      <c r="K579" s="70">
        <f t="shared" si="62"/>
        <v>1242</v>
      </c>
      <c r="L579" s="42">
        <f t="shared" si="63"/>
        <v>276</v>
      </c>
      <c r="N579" s="74" t="str">
        <f t="shared" si="59"/>
        <v>อื่นๆ</v>
      </c>
      <c r="O579" s="75">
        <f>SUMIFS(ord!$F:$F, ord!$C:$C,'check dali wipday'!A579, ord!$G:$G, "&gt;="&amp;DATE(2025,1,1), ord!$G:$G, "&lt;="&amp;$P$2)</f>
        <v>0</v>
      </c>
      <c r="P579" s="76">
        <f t="shared" si="58"/>
        <v>1242</v>
      </c>
      <c r="Q579" s="77" t="str">
        <f>IF(_xlfn.MINIFS('ord check'!C:C,'ord check'!$A:$A,'check dali wipday'!A579,'ord check'!J:J,"&lt;0")=0,"",_xlfn.MINIFS('ord check'!C:C,'ord check'!A:A,'check dali wipday'!A579,'ord check'!J:J,"&lt;0"))</f>
        <v/>
      </c>
    </row>
    <row r="580" spans="1:17" ht="14.45" customHeight="1">
      <c r="A580" s="68" t="s">
        <v>1672</v>
      </c>
      <c r="B580" s="68" t="s">
        <v>3</v>
      </c>
      <c r="C580" s="68" t="s">
        <v>2104</v>
      </c>
      <c r="D580" s="43">
        <f>SUMIF(fo!C:C,A580,fo!U:U)</f>
        <v>0</v>
      </c>
      <c r="E580" s="42">
        <f>SUMIF(fo!C:C,A580,fo!T:T)</f>
        <v>0</v>
      </c>
      <c r="F580" s="43">
        <f>SUMIF(fo!C:C,A580,fo!Z:Z)</f>
        <v>0</v>
      </c>
      <c r="G580" s="44">
        <f t="shared" si="60"/>
        <v>0</v>
      </c>
      <c r="H580" s="43">
        <f t="shared" si="61"/>
        <v>0</v>
      </c>
      <c r="I580" s="43">
        <f>SUMIF('dali wip-fg'!A:A,A580,'dali wip-fg'!F:F)</f>
        <v>0</v>
      </c>
      <c r="J580" s="69">
        <f>SUMIF('dali wip-fg'!A:A,C580,'dali wip-fg'!F:F)</f>
        <v>0</v>
      </c>
      <c r="K580" s="70">
        <f t="shared" si="62"/>
        <v>0</v>
      </c>
      <c r="L580" s="42" t="e">
        <f t="shared" si="63"/>
        <v>#DIV/0!</v>
      </c>
      <c r="N580" s="74" t="e">
        <f t="shared" si="59"/>
        <v>#DIV/0!</v>
      </c>
      <c r="O580" s="75">
        <f>SUMIFS(ord!$F:$F, ord!$C:$C,'check dali wipday'!A580, ord!$G:$G, "&gt;="&amp;DATE(2025,1,1), ord!$G:$G, "&lt;="&amp;$P$2)</f>
        <v>0</v>
      </c>
      <c r="P580" s="76">
        <f t="shared" ref="P580:P643" si="64">+K580-O580</f>
        <v>0</v>
      </c>
      <c r="Q580" s="77" t="str">
        <f>IF(_xlfn.MINIFS('ord check'!C:C,'ord check'!$A:$A,'check dali wipday'!A580,'ord check'!J:J,"&lt;0")=0,"",_xlfn.MINIFS('ord check'!C:C,'ord check'!A:A,'check dali wipday'!A580,'ord check'!J:J,"&lt;0"))</f>
        <v/>
      </c>
    </row>
    <row r="581" spans="1:17" ht="14.45" customHeight="1">
      <c r="A581" s="68" t="s">
        <v>152</v>
      </c>
      <c r="B581" s="68" t="s">
        <v>3</v>
      </c>
      <c r="C581" s="68" t="s">
        <v>887</v>
      </c>
      <c r="D581" s="43">
        <f>SUMIF(fo!C:C,A581,fo!U:U)</f>
        <v>100</v>
      </c>
      <c r="E581" s="42">
        <f>SUMIF(fo!C:C,A581,fo!T:T)</f>
        <v>300</v>
      </c>
      <c r="F581" s="43">
        <f>SUMIF(fo!C:C,A581,fo!Z:Z)</f>
        <v>90</v>
      </c>
      <c r="G581" s="44">
        <f t="shared" si="60"/>
        <v>390</v>
      </c>
      <c r="H581" s="43">
        <f t="shared" si="61"/>
        <v>19.5</v>
      </c>
      <c r="I581" s="43">
        <f>SUMIF('dali wip-fg'!A:A,A581,'dali wip-fg'!F:F)</f>
        <v>9</v>
      </c>
      <c r="J581" s="69">
        <f>SUMIF('dali wip-fg'!A:A,C581,'dali wip-fg'!F:F)</f>
        <v>113</v>
      </c>
      <c r="K581" s="70">
        <f t="shared" si="62"/>
        <v>122</v>
      </c>
      <c r="L581" s="42">
        <f t="shared" si="63"/>
        <v>6.2564102564102564</v>
      </c>
      <c r="N581" s="74" t="str">
        <f t="shared" si="59"/>
        <v>อื่นๆ</v>
      </c>
      <c r="O581" s="75">
        <f>SUMIFS(ord!$F:$F, ord!$C:$C,'check dali wipday'!A581, ord!$G:$G, "&gt;="&amp;DATE(2025,1,1), ord!$G:$G, "&lt;="&amp;$P$2)</f>
        <v>0</v>
      </c>
      <c r="P581" s="76">
        <f t="shared" si="64"/>
        <v>122</v>
      </c>
      <c r="Q581" s="77" t="str">
        <f>IF(_xlfn.MINIFS('ord check'!C:C,'ord check'!$A:$A,'check dali wipday'!A581,'ord check'!J:J,"&lt;0")=0,"",_xlfn.MINIFS('ord check'!C:C,'ord check'!A:A,'check dali wipday'!A581,'ord check'!J:J,"&lt;0"))</f>
        <v/>
      </c>
    </row>
    <row r="582" spans="1:17" ht="14.45" customHeight="1">
      <c r="A582" s="68" t="s">
        <v>1673</v>
      </c>
      <c r="B582" s="68" t="s">
        <v>5</v>
      </c>
      <c r="C582" s="68" t="s">
        <v>2105</v>
      </c>
      <c r="D582" s="43">
        <f>SUMIF(fo!C:C,A582,fo!U:U)</f>
        <v>0</v>
      </c>
      <c r="E582" s="42">
        <f>SUMIF(fo!C:C,A582,fo!T:T)</f>
        <v>0</v>
      </c>
      <c r="F582" s="43">
        <f>SUMIF(fo!C:C,A582,fo!Z:Z)</f>
        <v>0</v>
      </c>
      <c r="G582" s="44">
        <f t="shared" si="60"/>
        <v>0</v>
      </c>
      <c r="H582" s="43">
        <f t="shared" si="61"/>
        <v>0</v>
      </c>
      <c r="I582" s="43">
        <f>SUMIF('dali wip-fg'!A:A,A582,'dali wip-fg'!F:F)</f>
        <v>0</v>
      </c>
      <c r="J582" s="69">
        <f>SUMIF('dali wip-fg'!A:A,C582,'dali wip-fg'!F:F)</f>
        <v>0</v>
      </c>
      <c r="K582" s="70">
        <f t="shared" si="62"/>
        <v>0</v>
      </c>
      <c r="L582" s="42" t="e">
        <f t="shared" si="63"/>
        <v>#DIV/0!</v>
      </c>
      <c r="N582" s="74" t="e">
        <f t="shared" si="59"/>
        <v>#DIV/0!</v>
      </c>
      <c r="O582" s="75">
        <f>SUMIFS(ord!$F:$F, ord!$C:$C,'check dali wipday'!A582, ord!$G:$G, "&gt;="&amp;DATE(2025,1,1), ord!$G:$G, "&lt;="&amp;$P$2)</f>
        <v>0</v>
      </c>
      <c r="P582" s="76">
        <f t="shared" si="64"/>
        <v>0</v>
      </c>
      <c r="Q582" s="77" t="str">
        <f>IF(_xlfn.MINIFS('ord check'!C:C,'ord check'!$A:$A,'check dali wipday'!A582,'ord check'!J:J,"&lt;0")=0,"",_xlfn.MINIFS('ord check'!C:C,'ord check'!A:A,'check dali wipday'!A582,'ord check'!J:J,"&lt;0"))</f>
        <v/>
      </c>
    </row>
    <row r="583" spans="1:17" ht="14.45" customHeight="1">
      <c r="A583" s="68" t="s">
        <v>153</v>
      </c>
      <c r="B583" s="68" t="s">
        <v>24</v>
      </c>
      <c r="C583" s="68" t="s">
        <v>888</v>
      </c>
      <c r="D583" s="43">
        <f>SUMIF(fo!C:C,A583,fo!U:U)</f>
        <v>0</v>
      </c>
      <c r="E583" s="42">
        <f>SUMIF(fo!C:C,A583,fo!T:T)</f>
        <v>0</v>
      </c>
      <c r="F583" s="43">
        <f>SUMIF(fo!C:C,A583,fo!Z:Z)</f>
        <v>0</v>
      </c>
      <c r="G583" s="44">
        <f t="shared" si="60"/>
        <v>0</v>
      </c>
      <c r="H583" s="43">
        <f t="shared" si="61"/>
        <v>0</v>
      </c>
      <c r="I583" s="43">
        <f>SUMIF('dali wip-fg'!A:A,A583,'dali wip-fg'!F:F)</f>
        <v>0</v>
      </c>
      <c r="J583" s="69">
        <f>SUMIF('dali wip-fg'!A:A,C583,'dali wip-fg'!F:F)</f>
        <v>45</v>
      </c>
      <c r="K583" s="70">
        <f t="shared" si="62"/>
        <v>45</v>
      </c>
      <c r="L583" s="42" t="e">
        <f t="shared" si="63"/>
        <v>#DIV/0!</v>
      </c>
      <c r="N583" s="74" t="e">
        <f t="shared" si="59"/>
        <v>#DIV/0!</v>
      </c>
      <c r="O583" s="75">
        <f>SUMIFS(ord!$F:$F, ord!$C:$C,'check dali wipday'!A583, ord!$G:$G, "&gt;="&amp;DATE(2025,1,1), ord!$G:$G, "&lt;="&amp;$P$2)</f>
        <v>0</v>
      </c>
      <c r="P583" s="76">
        <f t="shared" si="64"/>
        <v>45</v>
      </c>
      <c r="Q583" s="77" t="str">
        <f>IF(_xlfn.MINIFS('ord check'!C:C,'ord check'!$A:$A,'check dali wipday'!A583,'ord check'!J:J,"&lt;0")=0,"",_xlfn.MINIFS('ord check'!C:C,'ord check'!A:A,'check dali wipday'!A583,'ord check'!J:J,"&lt;0"))</f>
        <v/>
      </c>
    </row>
    <row r="584" spans="1:17" ht="14.45" customHeight="1">
      <c r="A584" s="68" t="s">
        <v>154</v>
      </c>
      <c r="B584" s="68" t="s">
        <v>3</v>
      </c>
      <c r="C584" s="68" t="s">
        <v>889</v>
      </c>
      <c r="D584" s="43">
        <f>SUMIF(fo!C:C,A584,fo!U:U)</f>
        <v>700</v>
      </c>
      <c r="E584" s="42">
        <f>SUMIF(fo!C:C,A584,fo!T:T)</f>
        <v>6000</v>
      </c>
      <c r="F584" s="43">
        <f>SUMIF(fo!C:C,A584,fo!Z:Z)</f>
        <v>1140</v>
      </c>
      <c r="G584" s="44">
        <f t="shared" si="60"/>
        <v>7140</v>
      </c>
      <c r="H584" s="43">
        <f t="shared" si="61"/>
        <v>357</v>
      </c>
      <c r="I584" s="43">
        <f>SUMIF('dali wip-fg'!A:A,A584,'dali wip-fg'!F:F)</f>
        <v>900</v>
      </c>
      <c r="J584" s="69">
        <f>SUMIF('dali wip-fg'!A:A,C584,'dali wip-fg'!F:F)</f>
        <v>5035</v>
      </c>
      <c r="K584" s="70">
        <f t="shared" si="62"/>
        <v>5935</v>
      </c>
      <c r="L584" s="42">
        <f t="shared" si="63"/>
        <v>16.624649859943979</v>
      </c>
      <c r="N584" s="74" t="str">
        <f t="shared" si="59"/>
        <v>อื่นๆ</v>
      </c>
      <c r="O584" s="75">
        <f>SUMIFS(ord!$F:$F, ord!$C:$C,'check dali wipday'!A584, ord!$G:$G, "&gt;="&amp;DATE(2025,1,1), ord!$G:$G, "&lt;="&amp;$P$2)</f>
        <v>700</v>
      </c>
      <c r="P584" s="76">
        <f t="shared" si="64"/>
        <v>5235</v>
      </c>
      <c r="Q584" s="77" t="str">
        <f>IF(_xlfn.MINIFS('ord check'!C:C,'ord check'!$A:$A,'check dali wipday'!A584,'ord check'!J:J,"&lt;0")=0,"",_xlfn.MINIFS('ord check'!C:C,'ord check'!A:A,'check dali wipday'!A584,'ord check'!J:J,"&lt;0"))</f>
        <v/>
      </c>
    </row>
    <row r="585" spans="1:17" ht="14.45" customHeight="1">
      <c r="A585" s="68" t="s">
        <v>149</v>
      </c>
      <c r="B585" s="68" t="s">
        <v>5</v>
      </c>
      <c r="C585" s="68" t="s">
        <v>890</v>
      </c>
      <c r="D585" s="43">
        <f>SUMIF(fo!C:C,A585,fo!U:U)</f>
        <v>140</v>
      </c>
      <c r="E585" s="42">
        <f>SUMIF(fo!C:C,A585,fo!T:T)</f>
        <v>180</v>
      </c>
      <c r="F585" s="43">
        <f>SUMIF(fo!C:C,A585,fo!Z:Z)</f>
        <v>78</v>
      </c>
      <c r="G585" s="44">
        <f t="shared" si="60"/>
        <v>258</v>
      </c>
      <c r="H585" s="43">
        <f t="shared" si="61"/>
        <v>12.9</v>
      </c>
      <c r="I585" s="43">
        <f>SUMIF('dali wip-fg'!A:A,A585,'dali wip-fg'!F:F)</f>
        <v>42</v>
      </c>
      <c r="J585" s="69">
        <f>SUMIF('dali wip-fg'!A:A,C585,'dali wip-fg'!F:F)</f>
        <v>275</v>
      </c>
      <c r="K585" s="70">
        <f t="shared" si="62"/>
        <v>317</v>
      </c>
      <c r="L585" s="42">
        <f t="shared" si="63"/>
        <v>24.573643410852714</v>
      </c>
      <c r="N585" s="74" t="str">
        <f t="shared" si="59"/>
        <v>อื่นๆ</v>
      </c>
      <c r="O585" s="75">
        <f>SUMIFS(ord!$F:$F, ord!$C:$C,'check dali wipday'!A585, ord!$G:$G, "&gt;="&amp;DATE(2025,1,1), ord!$G:$G, "&lt;="&amp;$P$2)</f>
        <v>140</v>
      </c>
      <c r="P585" s="76">
        <f t="shared" si="64"/>
        <v>177</v>
      </c>
      <c r="Q585" s="77" t="str">
        <f>IF(_xlfn.MINIFS('ord check'!C:C,'ord check'!$A:$A,'check dali wipday'!A585,'ord check'!J:J,"&lt;0")=0,"",_xlfn.MINIFS('ord check'!C:C,'ord check'!A:A,'check dali wipday'!A585,'ord check'!J:J,"&lt;0"))</f>
        <v/>
      </c>
    </row>
    <row r="586" spans="1:17" ht="14.45" customHeight="1">
      <c r="A586" s="68" t="s">
        <v>150</v>
      </c>
      <c r="B586" s="68" t="s">
        <v>5</v>
      </c>
      <c r="C586" s="68" t="s">
        <v>890</v>
      </c>
      <c r="D586" s="43">
        <f>SUMIF(fo!C:C,A586,fo!U:U)</f>
        <v>110</v>
      </c>
      <c r="E586" s="42">
        <f>SUMIF(fo!C:C,A586,fo!T:T)</f>
        <v>260</v>
      </c>
      <c r="F586" s="43">
        <f>SUMIF(fo!C:C,A586,fo!Z:Z)</f>
        <v>81</v>
      </c>
      <c r="G586" s="44">
        <f t="shared" si="60"/>
        <v>341</v>
      </c>
      <c r="H586" s="43">
        <f t="shared" si="61"/>
        <v>17.05</v>
      </c>
      <c r="I586" s="43">
        <f>SUMIF('dali wip-fg'!A:A,A586,'dali wip-fg'!F:F)</f>
        <v>75</v>
      </c>
      <c r="J586" s="69">
        <f>SUMIF('dali wip-fg'!A:A,C586,'dali wip-fg'!F:F)</f>
        <v>275</v>
      </c>
      <c r="K586" s="70">
        <f t="shared" si="62"/>
        <v>350</v>
      </c>
      <c r="L586" s="42">
        <f t="shared" si="63"/>
        <v>20.527859237536656</v>
      </c>
      <c r="N586" s="74" t="str">
        <f t="shared" si="59"/>
        <v>อื่นๆ</v>
      </c>
      <c r="O586" s="75">
        <f>SUMIFS(ord!$F:$F, ord!$C:$C,'check dali wipday'!A586, ord!$G:$G, "&gt;="&amp;DATE(2025,1,1), ord!$G:$G, "&lt;="&amp;$P$2)</f>
        <v>110</v>
      </c>
      <c r="P586" s="76">
        <f t="shared" si="64"/>
        <v>240</v>
      </c>
      <c r="Q586" s="77" t="str">
        <f>IF(_xlfn.MINIFS('ord check'!C:C,'ord check'!$A:$A,'check dali wipday'!A586,'ord check'!J:J,"&lt;0")=0,"",_xlfn.MINIFS('ord check'!C:C,'ord check'!A:A,'check dali wipday'!A586,'ord check'!J:J,"&lt;0"))</f>
        <v/>
      </c>
    </row>
    <row r="587" spans="1:17" ht="14.45" customHeight="1">
      <c r="A587" s="68" t="s">
        <v>282</v>
      </c>
      <c r="B587" s="68" t="s">
        <v>5</v>
      </c>
      <c r="C587" s="68" t="s">
        <v>891</v>
      </c>
      <c r="D587" s="43">
        <f>SUMIF(fo!C:C,A587,fo!U:U)</f>
        <v>25</v>
      </c>
      <c r="E587" s="42">
        <f>SUMIF(fo!C:C,A587,fo!T:T)</f>
        <v>113</v>
      </c>
      <c r="F587" s="43">
        <f>SUMIF(fo!C:C,A587,fo!Z:Z)</f>
        <v>124</v>
      </c>
      <c r="G587" s="44">
        <f t="shared" si="60"/>
        <v>237</v>
      </c>
      <c r="H587" s="43">
        <f t="shared" si="61"/>
        <v>11.85</v>
      </c>
      <c r="I587" s="43">
        <f>SUMIF('dali wip-fg'!A:A,A587,'dali wip-fg'!F:F)</f>
        <v>98</v>
      </c>
      <c r="J587" s="69">
        <f>SUMIF('dali wip-fg'!A:A,C587,'dali wip-fg'!F:F)</f>
        <v>471</v>
      </c>
      <c r="K587" s="70">
        <f t="shared" si="62"/>
        <v>569</v>
      </c>
      <c r="L587" s="42">
        <f t="shared" si="63"/>
        <v>48.016877637130804</v>
      </c>
      <c r="N587" s="74" t="str">
        <f t="shared" si="59"/>
        <v>อื่นๆ</v>
      </c>
      <c r="O587" s="75">
        <f>SUMIFS(ord!$F:$F, ord!$C:$C,'check dali wipday'!A587, ord!$G:$G, "&gt;="&amp;DATE(2025,1,1), ord!$G:$G, "&lt;="&amp;$P$2)</f>
        <v>85</v>
      </c>
      <c r="P587" s="76">
        <f t="shared" si="64"/>
        <v>484</v>
      </c>
      <c r="Q587" s="77" t="str">
        <f>IF(_xlfn.MINIFS('ord check'!C:C,'ord check'!$A:$A,'check dali wipday'!A587,'ord check'!J:J,"&lt;0")=0,"",_xlfn.MINIFS('ord check'!C:C,'ord check'!A:A,'check dali wipday'!A587,'ord check'!J:J,"&lt;0"))</f>
        <v/>
      </c>
    </row>
    <row r="588" spans="1:17" ht="14.45" customHeight="1">
      <c r="A588" s="68" t="s">
        <v>261</v>
      </c>
      <c r="B588" s="68" t="s">
        <v>3</v>
      </c>
      <c r="C588" s="68" t="s">
        <v>892</v>
      </c>
      <c r="D588" s="43">
        <f>SUMIF(fo!C:C,A588,fo!U:U)</f>
        <v>20</v>
      </c>
      <c r="E588" s="42">
        <f>SUMIF(fo!C:C,A588,fo!T:T)</f>
        <v>20</v>
      </c>
      <c r="F588" s="43">
        <f>SUMIF(fo!C:C,A588,fo!Z:Z)</f>
        <v>0</v>
      </c>
      <c r="G588" s="44">
        <f t="shared" si="60"/>
        <v>20</v>
      </c>
      <c r="H588" s="43">
        <f t="shared" si="61"/>
        <v>1</v>
      </c>
      <c r="I588" s="43">
        <f>SUMIF('dali wip-fg'!A:A,A588,'dali wip-fg'!F:F)</f>
        <v>38</v>
      </c>
      <c r="J588" s="69">
        <f>SUMIF('dali wip-fg'!A:A,C588,'dali wip-fg'!F:F)</f>
        <v>1466</v>
      </c>
      <c r="K588" s="70">
        <f t="shared" si="62"/>
        <v>1504</v>
      </c>
      <c r="L588" s="42">
        <f t="shared" si="63"/>
        <v>1504</v>
      </c>
      <c r="N588" s="74" t="str">
        <f t="shared" si="59"/>
        <v>อื่นๆ</v>
      </c>
      <c r="O588" s="75">
        <f>SUMIFS(ord!$F:$F, ord!$C:$C,'check dali wipday'!A588, ord!$G:$G, "&gt;="&amp;DATE(2025,1,1), ord!$G:$G, "&lt;="&amp;$P$2)</f>
        <v>0</v>
      </c>
      <c r="P588" s="76">
        <f t="shared" si="64"/>
        <v>1504</v>
      </c>
      <c r="Q588" s="77" t="str">
        <f>IF(_xlfn.MINIFS('ord check'!C:C,'ord check'!$A:$A,'check dali wipday'!A588,'ord check'!J:J,"&lt;0")=0,"",_xlfn.MINIFS('ord check'!C:C,'ord check'!A:A,'check dali wipday'!A588,'ord check'!J:J,"&lt;0"))</f>
        <v/>
      </c>
    </row>
    <row r="589" spans="1:17" ht="14.45" customHeight="1">
      <c r="A589" s="68" t="s">
        <v>893</v>
      </c>
      <c r="B589" s="68" t="s">
        <v>3</v>
      </c>
      <c r="C589" s="68" t="s">
        <v>894</v>
      </c>
      <c r="D589" s="43">
        <f>SUMIF(fo!C:C,A589,fo!U:U)</f>
        <v>0</v>
      </c>
      <c r="E589" s="42">
        <f>SUMIF(fo!C:C,A589,fo!T:T)</f>
        <v>0</v>
      </c>
      <c r="F589" s="43">
        <f>SUMIF(fo!C:C,A589,fo!Z:Z)</f>
        <v>0</v>
      </c>
      <c r="G589" s="44">
        <f t="shared" si="60"/>
        <v>0</v>
      </c>
      <c r="H589" s="43">
        <f t="shared" si="61"/>
        <v>0</v>
      </c>
      <c r="I589" s="43">
        <f>SUMIF('dali wip-fg'!A:A,A589,'dali wip-fg'!F:F)</f>
        <v>0</v>
      </c>
      <c r="J589" s="69">
        <f>SUMIF('dali wip-fg'!A:A,C589,'dali wip-fg'!F:F)</f>
        <v>0</v>
      </c>
      <c r="K589" s="70">
        <f t="shared" si="62"/>
        <v>0</v>
      </c>
      <c r="L589" s="42" t="e">
        <f t="shared" si="63"/>
        <v>#DIV/0!</v>
      </c>
      <c r="N589" s="74" t="e">
        <f t="shared" si="59"/>
        <v>#DIV/0!</v>
      </c>
      <c r="O589" s="75">
        <f>SUMIFS(ord!$F:$F, ord!$C:$C,'check dali wipday'!A589, ord!$G:$G, "&gt;="&amp;DATE(2025,1,1), ord!$G:$G, "&lt;="&amp;$P$2)</f>
        <v>0</v>
      </c>
      <c r="P589" s="76">
        <f t="shared" si="64"/>
        <v>0</v>
      </c>
      <c r="Q589" s="77" t="str">
        <f>IF(_xlfn.MINIFS('ord check'!C:C,'ord check'!$A:$A,'check dali wipday'!A589,'ord check'!J:J,"&lt;0")=0,"",_xlfn.MINIFS('ord check'!C:C,'ord check'!A:A,'check dali wipday'!A589,'ord check'!J:J,"&lt;0"))</f>
        <v/>
      </c>
    </row>
    <row r="590" spans="1:17" ht="14.45" customHeight="1">
      <c r="A590" s="68" t="s">
        <v>895</v>
      </c>
      <c r="B590" s="68" t="s">
        <v>5</v>
      </c>
      <c r="C590" s="68" t="s">
        <v>896</v>
      </c>
      <c r="D590" s="43">
        <f>SUMIF(fo!C:C,A590,fo!U:U)</f>
        <v>0</v>
      </c>
      <c r="E590" s="42">
        <f>SUMIF(fo!C:C,A590,fo!T:T)</f>
        <v>0</v>
      </c>
      <c r="F590" s="43">
        <f>SUMIF(fo!C:C,A590,fo!Z:Z)</f>
        <v>0</v>
      </c>
      <c r="G590" s="44">
        <f t="shared" si="60"/>
        <v>0</v>
      </c>
      <c r="H590" s="43">
        <f t="shared" si="61"/>
        <v>0</v>
      </c>
      <c r="I590" s="43">
        <f>SUMIF('dali wip-fg'!A:A,A590,'dali wip-fg'!F:F)</f>
        <v>0</v>
      </c>
      <c r="J590" s="69">
        <f>SUMIF('dali wip-fg'!A:A,C590,'dali wip-fg'!F:F)</f>
        <v>0</v>
      </c>
      <c r="K590" s="70">
        <f t="shared" si="62"/>
        <v>0</v>
      </c>
      <c r="L590" s="42" t="e">
        <f t="shared" si="63"/>
        <v>#DIV/0!</v>
      </c>
      <c r="N590" s="74" t="e">
        <f t="shared" si="59"/>
        <v>#DIV/0!</v>
      </c>
      <c r="O590" s="75">
        <f>SUMIFS(ord!$F:$F, ord!$C:$C,'check dali wipday'!A590, ord!$G:$G, "&gt;="&amp;DATE(2025,1,1), ord!$G:$G, "&lt;="&amp;$P$2)</f>
        <v>0</v>
      </c>
      <c r="P590" s="76">
        <f t="shared" si="64"/>
        <v>0</v>
      </c>
      <c r="Q590" s="77" t="str">
        <f>IF(_xlfn.MINIFS('ord check'!C:C,'ord check'!$A:$A,'check dali wipday'!A590,'ord check'!J:J,"&lt;0")=0,"",_xlfn.MINIFS('ord check'!C:C,'ord check'!A:A,'check dali wipday'!A590,'ord check'!J:J,"&lt;0"))</f>
        <v/>
      </c>
    </row>
    <row r="591" spans="1:17" ht="14.45" customHeight="1">
      <c r="A591" s="68" t="s">
        <v>1674</v>
      </c>
      <c r="B591" s="68" t="s">
        <v>5</v>
      </c>
      <c r="C591" s="68" t="s">
        <v>2106</v>
      </c>
      <c r="D591" s="43">
        <f>SUMIF(fo!C:C,A591,fo!U:U)</f>
        <v>0</v>
      </c>
      <c r="E591" s="42">
        <f>SUMIF(fo!C:C,A591,fo!T:T)</f>
        <v>0</v>
      </c>
      <c r="F591" s="43">
        <f>SUMIF(fo!C:C,A591,fo!Z:Z)</f>
        <v>0</v>
      </c>
      <c r="G591" s="44">
        <f t="shared" si="60"/>
        <v>0</v>
      </c>
      <c r="H591" s="43">
        <f t="shared" si="61"/>
        <v>0</v>
      </c>
      <c r="I591" s="43">
        <f>SUMIF('dali wip-fg'!A:A,A591,'dali wip-fg'!F:F)</f>
        <v>0</v>
      </c>
      <c r="J591" s="69">
        <f>SUMIF('dali wip-fg'!A:A,C591,'dali wip-fg'!F:F)</f>
        <v>0</v>
      </c>
      <c r="K591" s="70">
        <f t="shared" si="62"/>
        <v>0</v>
      </c>
      <c r="L591" s="42" t="e">
        <f t="shared" si="63"/>
        <v>#DIV/0!</v>
      </c>
      <c r="N591" s="74" t="e">
        <f t="shared" si="59"/>
        <v>#DIV/0!</v>
      </c>
      <c r="O591" s="75">
        <f>SUMIFS(ord!$F:$F, ord!$C:$C,'check dali wipday'!A591, ord!$G:$G, "&gt;="&amp;DATE(2025,1,1), ord!$G:$G, "&lt;="&amp;$P$2)</f>
        <v>0</v>
      </c>
      <c r="P591" s="76">
        <f t="shared" si="64"/>
        <v>0</v>
      </c>
      <c r="Q591" s="77" t="str">
        <f>IF(_xlfn.MINIFS('ord check'!C:C,'ord check'!$A:$A,'check dali wipday'!A591,'ord check'!J:J,"&lt;0")=0,"",_xlfn.MINIFS('ord check'!C:C,'ord check'!A:A,'check dali wipday'!A591,'ord check'!J:J,"&lt;0"))</f>
        <v/>
      </c>
    </row>
    <row r="592" spans="1:17" ht="14.45" customHeight="1">
      <c r="A592" s="68" t="s">
        <v>1876</v>
      </c>
      <c r="B592" s="68" t="s">
        <v>5</v>
      </c>
      <c r="C592" s="68" t="s">
        <v>2107</v>
      </c>
      <c r="D592" s="43">
        <f>SUMIF(fo!C:C,A592,fo!U:U)</f>
        <v>0</v>
      </c>
      <c r="E592" s="42">
        <f>SUMIF(fo!C:C,A592,fo!T:T)</f>
        <v>0</v>
      </c>
      <c r="F592" s="43">
        <f>SUMIF(fo!C:C,A592,fo!Z:Z)</f>
        <v>0</v>
      </c>
      <c r="G592" s="44">
        <f t="shared" si="60"/>
        <v>0</v>
      </c>
      <c r="H592" s="43">
        <f t="shared" si="61"/>
        <v>0</v>
      </c>
      <c r="I592" s="43">
        <f>SUMIF('dali wip-fg'!A:A,A592,'dali wip-fg'!F:F)</f>
        <v>0</v>
      </c>
      <c r="J592" s="69">
        <f>SUMIF('dali wip-fg'!A:A,C592,'dali wip-fg'!F:F)</f>
        <v>0</v>
      </c>
      <c r="K592" s="70">
        <f t="shared" si="62"/>
        <v>0</v>
      </c>
      <c r="L592" s="42" t="e">
        <f t="shared" si="63"/>
        <v>#DIV/0!</v>
      </c>
      <c r="N592" s="74" t="e">
        <f t="shared" si="59"/>
        <v>#DIV/0!</v>
      </c>
      <c r="O592" s="75">
        <f>SUMIFS(ord!$F:$F, ord!$C:$C,'check dali wipday'!A592, ord!$G:$G, "&gt;="&amp;DATE(2025,1,1), ord!$G:$G, "&lt;="&amp;$P$2)</f>
        <v>0</v>
      </c>
      <c r="P592" s="76">
        <f t="shared" si="64"/>
        <v>0</v>
      </c>
      <c r="Q592" s="77" t="str">
        <f>IF(_xlfn.MINIFS('ord check'!C:C,'ord check'!$A:$A,'check dali wipday'!A592,'ord check'!J:J,"&lt;0")=0,"",_xlfn.MINIFS('ord check'!C:C,'ord check'!A:A,'check dali wipday'!A592,'ord check'!J:J,"&lt;0"))</f>
        <v/>
      </c>
    </row>
    <row r="593" spans="1:17" ht="14.45" customHeight="1">
      <c r="A593" s="68" t="s">
        <v>1877</v>
      </c>
      <c r="B593" s="68" t="s">
        <v>5</v>
      </c>
      <c r="C593" s="68" t="s">
        <v>2108</v>
      </c>
      <c r="D593" s="43">
        <f>SUMIF(fo!C:C,A593,fo!U:U)</f>
        <v>0</v>
      </c>
      <c r="E593" s="42">
        <f>SUMIF(fo!C:C,A593,fo!T:T)</f>
        <v>0</v>
      </c>
      <c r="F593" s="43">
        <f>SUMIF(fo!C:C,A593,fo!Z:Z)</f>
        <v>0</v>
      </c>
      <c r="G593" s="44">
        <f t="shared" si="60"/>
        <v>0</v>
      </c>
      <c r="H593" s="43">
        <f t="shared" si="61"/>
        <v>0</v>
      </c>
      <c r="I593" s="43">
        <f>SUMIF('dali wip-fg'!A:A,A593,'dali wip-fg'!F:F)</f>
        <v>0</v>
      </c>
      <c r="J593" s="69">
        <f>SUMIF('dali wip-fg'!A:A,C593,'dali wip-fg'!F:F)</f>
        <v>0</v>
      </c>
      <c r="K593" s="70">
        <f t="shared" si="62"/>
        <v>0</v>
      </c>
      <c r="L593" s="42" t="e">
        <f t="shared" si="63"/>
        <v>#DIV/0!</v>
      </c>
      <c r="N593" s="74" t="e">
        <f t="shared" si="59"/>
        <v>#DIV/0!</v>
      </c>
      <c r="O593" s="75">
        <f>SUMIFS(ord!$F:$F, ord!$C:$C,'check dali wipday'!A593, ord!$G:$G, "&gt;="&amp;DATE(2025,1,1), ord!$G:$G, "&lt;="&amp;$P$2)</f>
        <v>0</v>
      </c>
      <c r="P593" s="76">
        <f t="shared" si="64"/>
        <v>0</v>
      </c>
      <c r="Q593" s="77" t="str">
        <f>IF(_xlfn.MINIFS('ord check'!C:C,'ord check'!$A:$A,'check dali wipday'!A593,'ord check'!J:J,"&lt;0")=0,"",_xlfn.MINIFS('ord check'!C:C,'ord check'!A:A,'check dali wipday'!A593,'ord check'!J:J,"&lt;0"))</f>
        <v/>
      </c>
    </row>
    <row r="594" spans="1:17" ht="14.45" customHeight="1">
      <c r="A594" s="68" t="s">
        <v>1920</v>
      </c>
      <c r="B594" s="68" t="s">
        <v>5</v>
      </c>
      <c r="C594" s="68" t="s">
        <v>2385</v>
      </c>
      <c r="D594" s="43">
        <f>SUMIF(fo!C:C,A594,fo!U:U)</f>
        <v>0</v>
      </c>
      <c r="E594" s="42">
        <f>SUMIF(fo!C:C,A594,fo!T:T)</f>
        <v>0</v>
      </c>
      <c r="F594" s="43">
        <f>SUMIF(fo!C:C,A594,fo!Z:Z)</f>
        <v>0</v>
      </c>
      <c r="G594" s="44">
        <f t="shared" si="60"/>
        <v>0</v>
      </c>
      <c r="H594" s="43">
        <f t="shared" si="61"/>
        <v>0</v>
      </c>
      <c r="I594" s="43">
        <f>SUMIF('dali wip-fg'!A:A,A594,'dali wip-fg'!F:F)</f>
        <v>0</v>
      </c>
      <c r="J594" s="69">
        <f>SUMIF('dali wip-fg'!A:A,C594,'dali wip-fg'!F:F)</f>
        <v>0</v>
      </c>
      <c r="K594" s="70">
        <f t="shared" si="62"/>
        <v>0</v>
      </c>
      <c r="L594" s="42" t="e">
        <f t="shared" si="63"/>
        <v>#DIV/0!</v>
      </c>
      <c r="N594" s="74" t="e">
        <f t="shared" si="59"/>
        <v>#DIV/0!</v>
      </c>
      <c r="O594" s="75">
        <f>SUMIFS(ord!$F:$F, ord!$C:$C,'check dali wipday'!A594, ord!$G:$G, "&gt;="&amp;DATE(2025,1,1), ord!$G:$G, "&lt;="&amp;$P$2)</f>
        <v>0</v>
      </c>
      <c r="P594" s="76">
        <f t="shared" si="64"/>
        <v>0</v>
      </c>
      <c r="Q594" s="77" t="str">
        <f>IF(_xlfn.MINIFS('ord check'!C:C,'ord check'!$A:$A,'check dali wipday'!A594,'ord check'!J:J,"&lt;0")=0,"",_xlfn.MINIFS('ord check'!C:C,'ord check'!A:A,'check dali wipday'!A594,'ord check'!J:J,"&lt;0"))</f>
        <v/>
      </c>
    </row>
    <row r="595" spans="1:17" ht="14.45" customHeight="1">
      <c r="A595" s="68" t="s">
        <v>1878</v>
      </c>
      <c r="B595" s="68" t="s">
        <v>5</v>
      </c>
      <c r="C595" s="68" t="s">
        <v>2109</v>
      </c>
      <c r="D595" s="43">
        <f>SUMIF(fo!C:C,A595,fo!U:U)</f>
        <v>0</v>
      </c>
      <c r="E595" s="42">
        <f>SUMIF(fo!C:C,A595,fo!T:T)</f>
        <v>0</v>
      </c>
      <c r="F595" s="43">
        <f>SUMIF(fo!C:C,A595,fo!Z:Z)</f>
        <v>0</v>
      </c>
      <c r="G595" s="44">
        <f t="shared" si="60"/>
        <v>0</v>
      </c>
      <c r="H595" s="43">
        <f t="shared" si="61"/>
        <v>0</v>
      </c>
      <c r="I595" s="43">
        <f>SUMIF('dali wip-fg'!A:A,A595,'dali wip-fg'!F:F)</f>
        <v>0</v>
      </c>
      <c r="J595" s="69">
        <f>SUMIF('dali wip-fg'!A:A,C595,'dali wip-fg'!F:F)</f>
        <v>0</v>
      </c>
      <c r="K595" s="70">
        <f t="shared" si="62"/>
        <v>0</v>
      </c>
      <c r="L595" s="42" t="e">
        <f t="shared" si="63"/>
        <v>#DIV/0!</v>
      </c>
      <c r="N595" s="74" t="e">
        <f t="shared" si="59"/>
        <v>#DIV/0!</v>
      </c>
      <c r="O595" s="75">
        <f>SUMIFS(ord!$F:$F, ord!$C:$C,'check dali wipday'!A595, ord!$G:$G, "&gt;="&amp;DATE(2025,1,1), ord!$G:$G, "&lt;="&amp;$P$2)</f>
        <v>0</v>
      </c>
      <c r="P595" s="76">
        <f t="shared" si="64"/>
        <v>0</v>
      </c>
      <c r="Q595" s="77" t="str">
        <f>IF(_xlfn.MINIFS('ord check'!C:C,'ord check'!$A:$A,'check dali wipday'!A595,'ord check'!J:J,"&lt;0")=0,"",_xlfn.MINIFS('ord check'!C:C,'ord check'!A:A,'check dali wipday'!A595,'ord check'!J:J,"&lt;0"))</f>
        <v/>
      </c>
    </row>
    <row r="596" spans="1:17" ht="14.45" customHeight="1">
      <c r="A596" s="68" t="s">
        <v>1675</v>
      </c>
      <c r="B596" s="68" t="s">
        <v>5</v>
      </c>
      <c r="C596" s="68" t="s">
        <v>2110</v>
      </c>
      <c r="D596" s="43">
        <f>SUMIF(fo!C:C,A596,fo!U:U)</f>
        <v>0</v>
      </c>
      <c r="E596" s="42">
        <f>SUMIF(fo!C:C,A596,fo!T:T)</f>
        <v>0</v>
      </c>
      <c r="F596" s="43">
        <f>SUMIF(fo!C:C,A596,fo!Z:Z)</f>
        <v>0</v>
      </c>
      <c r="G596" s="44">
        <f t="shared" si="60"/>
        <v>0</v>
      </c>
      <c r="H596" s="43">
        <f t="shared" si="61"/>
        <v>0</v>
      </c>
      <c r="I596" s="43">
        <f>SUMIF('dali wip-fg'!A:A,A596,'dali wip-fg'!F:F)</f>
        <v>0</v>
      </c>
      <c r="J596" s="69">
        <f>SUMIF('dali wip-fg'!A:A,C596,'dali wip-fg'!F:F)</f>
        <v>0</v>
      </c>
      <c r="K596" s="70">
        <f t="shared" si="62"/>
        <v>0</v>
      </c>
      <c r="L596" s="42" t="e">
        <f t="shared" si="63"/>
        <v>#DIV/0!</v>
      </c>
      <c r="N596" s="74" t="e">
        <f t="shared" si="59"/>
        <v>#DIV/0!</v>
      </c>
      <c r="O596" s="75">
        <f>SUMIFS(ord!$F:$F, ord!$C:$C,'check dali wipday'!A596, ord!$G:$G, "&gt;="&amp;DATE(2025,1,1), ord!$G:$G, "&lt;="&amp;$P$2)</f>
        <v>0</v>
      </c>
      <c r="P596" s="76">
        <f t="shared" si="64"/>
        <v>0</v>
      </c>
      <c r="Q596" s="77" t="str">
        <f>IF(_xlfn.MINIFS('ord check'!C:C,'ord check'!$A:$A,'check dali wipday'!A596,'ord check'!J:J,"&lt;0")=0,"",_xlfn.MINIFS('ord check'!C:C,'ord check'!A:A,'check dali wipday'!A596,'ord check'!J:J,"&lt;0"))</f>
        <v/>
      </c>
    </row>
    <row r="597" spans="1:17" ht="14.45" customHeight="1">
      <c r="A597" s="68" t="s">
        <v>1676</v>
      </c>
      <c r="B597" s="68" t="s">
        <v>5</v>
      </c>
      <c r="C597" s="68" t="s">
        <v>2111</v>
      </c>
      <c r="D597" s="43">
        <f>SUMIF(fo!C:C,A597,fo!U:U)</f>
        <v>0</v>
      </c>
      <c r="E597" s="42">
        <f>SUMIF(fo!C:C,A597,fo!T:T)</f>
        <v>0</v>
      </c>
      <c r="F597" s="43">
        <f>SUMIF(fo!C:C,A597,fo!Z:Z)</f>
        <v>0</v>
      </c>
      <c r="G597" s="44">
        <f t="shared" si="60"/>
        <v>0</v>
      </c>
      <c r="H597" s="43">
        <f t="shared" si="61"/>
        <v>0</v>
      </c>
      <c r="I597" s="43">
        <f>SUMIF('dali wip-fg'!A:A,A597,'dali wip-fg'!F:F)</f>
        <v>0</v>
      </c>
      <c r="J597" s="69">
        <f>SUMIF('dali wip-fg'!A:A,C597,'dali wip-fg'!F:F)</f>
        <v>0</v>
      </c>
      <c r="K597" s="70">
        <f t="shared" si="62"/>
        <v>0</v>
      </c>
      <c r="L597" s="42" t="e">
        <f t="shared" si="63"/>
        <v>#DIV/0!</v>
      </c>
      <c r="N597" s="74" t="e">
        <f t="shared" si="59"/>
        <v>#DIV/0!</v>
      </c>
      <c r="O597" s="75">
        <f>SUMIFS(ord!$F:$F, ord!$C:$C,'check dali wipday'!A597, ord!$G:$G, "&gt;="&amp;DATE(2025,1,1), ord!$G:$G, "&lt;="&amp;$P$2)</f>
        <v>0</v>
      </c>
      <c r="P597" s="76">
        <f t="shared" si="64"/>
        <v>0</v>
      </c>
      <c r="Q597" s="77" t="str">
        <f>IF(_xlfn.MINIFS('ord check'!C:C,'ord check'!$A:$A,'check dali wipday'!A597,'ord check'!J:J,"&lt;0")=0,"",_xlfn.MINIFS('ord check'!C:C,'ord check'!A:A,'check dali wipday'!A597,'ord check'!J:J,"&lt;0"))</f>
        <v/>
      </c>
    </row>
    <row r="598" spans="1:17" ht="14.45" customHeight="1">
      <c r="A598" s="68" t="s">
        <v>1677</v>
      </c>
      <c r="B598" s="68" t="s">
        <v>5</v>
      </c>
      <c r="C598" s="68" t="s">
        <v>2112</v>
      </c>
      <c r="D598" s="43">
        <f>SUMIF(fo!C:C,A598,fo!U:U)</f>
        <v>0</v>
      </c>
      <c r="E598" s="42">
        <f>SUMIF(fo!C:C,A598,fo!T:T)</f>
        <v>0</v>
      </c>
      <c r="F598" s="43">
        <f>SUMIF(fo!C:C,A598,fo!Z:Z)</f>
        <v>0</v>
      </c>
      <c r="G598" s="44">
        <f t="shared" si="60"/>
        <v>0</v>
      </c>
      <c r="H598" s="43">
        <f t="shared" si="61"/>
        <v>0</v>
      </c>
      <c r="I598" s="43">
        <f>SUMIF('dali wip-fg'!A:A,A598,'dali wip-fg'!F:F)</f>
        <v>0</v>
      </c>
      <c r="J598" s="69">
        <f>SUMIF('dali wip-fg'!A:A,C598,'dali wip-fg'!F:F)</f>
        <v>0</v>
      </c>
      <c r="K598" s="70">
        <f t="shared" si="62"/>
        <v>0</v>
      </c>
      <c r="L598" s="42" t="e">
        <f t="shared" si="63"/>
        <v>#DIV/0!</v>
      </c>
      <c r="M598" s="49"/>
      <c r="N598" s="74" t="e">
        <f t="shared" si="59"/>
        <v>#DIV/0!</v>
      </c>
      <c r="O598" s="75">
        <f>SUMIFS(ord!$F:$F, ord!$C:$C,'check dali wipday'!A598, ord!$G:$G, "&gt;="&amp;DATE(2025,1,1), ord!$G:$G, "&lt;="&amp;$P$2)</f>
        <v>0</v>
      </c>
      <c r="P598" s="76">
        <f t="shared" si="64"/>
        <v>0</v>
      </c>
      <c r="Q598" s="77" t="str">
        <f>IF(_xlfn.MINIFS('ord check'!C:C,'ord check'!$A:$A,'check dali wipday'!A598,'ord check'!J:J,"&lt;0")=0,"",_xlfn.MINIFS('ord check'!C:C,'ord check'!A:A,'check dali wipday'!A598,'ord check'!J:J,"&lt;0"))</f>
        <v/>
      </c>
    </row>
    <row r="599" spans="1:17" ht="14.45" customHeight="1">
      <c r="A599" s="68" t="s">
        <v>1678</v>
      </c>
      <c r="B599" s="68" t="s">
        <v>5</v>
      </c>
      <c r="C599" s="68" t="s">
        <v>2113</v>
      </c>
      <c r="D599" s="43">
        <f>SUMIF(fo!C:C,A599,fo!U:U)</f>
        <v>0</v>
      </c>
      <c r="E599" s="42">
        <f>SUMIF(fo!C:C,A599,fo!T:T)</f>
        <v>0</v>
      </c>
      <c r="F599" s="43">
        <f>SUMIF(fo!C:C,A599,fo!Z:Z)</f>
        <v>0</v>
      </c>
      <c r="G599" s="44">
        <f t="shared" si="60"/>
        <v>0</v>
      </c>
      <c r="H599" s="43">
        <f t="shared" si="61"/>
        <v>0</v>
      </c>
      <c r="I599" s="43">
        <f>SUMIF('dali wip-fg'!A:A,A599,'dali wip-fg'!F:F)</f>
        <v>0</v>
      </c>
      <c r="J599" s="69">
        <f>SUMIF('dali wip-fg'!A:A,C599,'dali wip-fg'!F:F)</f>
        <v>0</v>
      </c>
      <c r="K599" s="70">
        <f t="shared" si="62"/>
        <v>0</v>
      </c>
      <c r="L599" s="42" t="e">
        <f t="shared" si="63"/>
        <v>#DIV/0!</v>
      </c>
      <c r="N599" s="74" t="e">
        <f t="shared" si="59"/>
        <v>#DIV/0!</v>
      </c>
      <c r="O599" s="75">
        <f>SUMIFS(ord!$F:$F, ord!$C:$C,'check dali wipday'!A599, ord!$G:$G, "&gt;="&amp;DATE(2025,1,1), ord!$G:$G, "&lt;="&amp;$P$2)</f>
        <v>0</v>
      </c>
      <c r="P599" s="76">
        <f t="shared" si="64"/>
        <v>0</v>
      </c>
      <c r="Q599" s="77" t="str">
        <f>IF(_xlfn.MINIFS('ord check'!C:C,'ord check'!$A:$A,'check dali wipday'!A599,'ord check'!J:J,"&lt;0")=0,"",_xlfn.MINIFS('ord check'!C:C,'ord check'!A:A,'check dali wipday'!A599,'ord check'!J:J,"&lt;0"))</f>
        <v/>
      </c>
    </row>
    <row r="600" spans="1:17" ht="14.45" customHeight="1">
      <c r="A600" s="68" t="s">
        <v>1930</v>
      </c>
      <c r="B600" s="68" t="s">
        <v>5</v>
      </c>
      <c r="C600" s="68" t="s">
        <v>2405</v>
      </c>
      <c r="D600" s="43">
        <f>SUMIF(fo!C:C,A600,fo!U:U)</f>
        <v>0</v>
      </c>
      <c r="E600" s="42">
        <f>SUMIF(fo!C:C,A600,fo!T:T)</f>
        <v>0</v>
      </c>
      <c r="F600" s="43">
        <f>SUMIF(fo!C:C,A600,fo!Z:Z)</f>
        <v>0</v>
      </c>
      <c r="G600" s="44">
        <f t="shared" si="60"/>
        <v>0</v>
      </c>
      <c r="H600" s="43">
        <f t="shared" si="61"/>
        <v>0</v>
      </c>
      <c r="I600" s="43">
        <f>SUMIF('dali wip-fg'!A:A,A600,'dali wip-fg'!F:F)</f>
        <v>0</v>
      </c>
      <c r="J600" s="69">
        <f>SUMIF('dali wip-fg'!A:A,C600,'dali wip-fg'!F:F)</f>
        <v>0</v>
      </c>
      <c r="K600" s="70">
        <f t="shared" si="62"/>
        <v>0</v>
      </c>
      <c r="L600" s="42" t="e">
        <f t="shared" si="63"/>
        <v>#DIV/0!</v>
      </c>
      <c r="N600" s="74" t="e">
        <f t="shared" si="59"/>
        <v>#DIV/0!</v>
      </c>
      <c r="O600" s="75">
        <f>SUMIFS(ord!$F:$F, ord!$C:$C,'check dali wipday'!A600, ord!$G:$G, "&gt;="&amp;DATE(2025,1,1), ord!$G:$G, "&lt;="&amp;$P$2)</f>
        <v>0</v>
      </c>
      <c r="P600" s="76">
        <f t="shared" si="64"/>
        <v>0</v>
      </c>
      <c r="Q600" s="77" t="str">
        <f>IF(_xlfn.MINIFS('ord check'!C:C,'ord check'!$A:$A,'check dali wipday'!A600,'ord check'!J:J,"&lt;0")=0,"",_xlfn.MINIFS('ord check'!C:C,'ord check'!A:A,'check dali wipday'!A600,'ord check'!J:J,"&lt;0"))</f>
        <v/>
      </c>
    </row>
    <row r="601" spans="1:17" ht="14.45" customHeight="1">
      <c r="A601" s="68" t="s">
        <v>1679</v>
      </c>
      <c r="B601" s="68" t="s">
        <v>5</v>
      </c>
      <c r="C601" s="68" t="s">
        <v>2114</v>
      </c>
      <c r="D601" s="43">
        <f>SUMIF(fo!C:C,A601,fo!U:U)</f>
        <v>0</v>
      </c>
      <c r="E601" s="42">
        <f>SUMIF(fo!C:C,A601,fo!T:T)</f>
        <v>0</v>
      </c>
      <c r="F601" s="43">
        <f>SUMIF(fo!C:C,A601,fo!Z:Z)</f>
        <v>0</v>
      </c>
      <c r="G601" s="44">
        <f t="shared" si="60"/>
        <v>0</v>
      </c>
      <c r="H601" s="43">
        <f t="shared" si="61"/>
        <v>0</v>
      </c>
      <c r="I601" s="43">
        <f>SUMIF('dali wip-fg'!A:A,A601,'dali wip-fg'!F:F)</f>
        <v>0</v>
      </c>
      <c r="J601" s="69">
        <f>SUMIF('dali wip-fg'!A:A,C601,'dali wip-fg'!F:F)</f>
        <v>0</v>
      </c>
      <c r="K601" s="70">
        <f t="shared" si="62"/>
        <v>0</v>
      </c>
      <c r="L601" s="42" t="e">
        <f t="shared" si="63"/>
        <v>#DIV/0!</v>
      </c>
      <c r="N601" s="74" t="e">
        <f t="shared" si="59"/>
        <v>#DIV/0!</v>
      </c>
      <c r="O601" s="75">
        <f>SUMIFS(ord!$F:$F, ord!$C:$C,'check dali wipday'!A601, ord!$G:$G, "&gt;="&amp;DATE(2025,1,1), ord!$G:$G, "&lt;="&amp;$P$2)</f>
        <v>0</v>
      </c>
      <c r="P601" s="76">
        <f t="shared" si="64"/>
        <v>0</v>
      </c>
      <c r="Q601" s="77" t="str">
        <f>IF(_xlfn.MINIFS('ord check'!C:C,'ord check'!$A:$A,'check dali wipday'!A601,'ord check'!J:J,"&lt;0")=0,"",_xlfn.MINIFS('ord check'!C:C,'ord check'!A:A,'check dali wipday'!A601,'ord check'!J:J,"&lt;0"))</f>
        <v/>
      </c>
    </row>
    <row r="602" spans="1:17" ht="14.45" customHeight="1">
      <c r="A602" s="68" t="s">
        <v>1680</v>
      </c>
      <c r="B602" s="68" t="s">
        <v>5</v>
      </c>
      <c r="C602" s="68" t="s">
        <v>2115</v>
      </c>
      <c r="D602" s="43">
        <f>SUMIF(fo!C:C,A602,fo!U:U)</f>
        <v>0</v>
      </c>
      <c r="E602" s="42">
        <f>SUMIF(fo!C:C,A602,fo!T:T)</f>
        <v>0</v>
      </c>
      <c r="F602" s="43">
        <f>SUMIF(fo!C:C,A602,fo!Z:Z)</f>
        <v>0</v>
      </c>
      <c r="G602" s="44">
        <f t="shared" si="60"/>
        <v>0</v>
      </c>
      <c r="H602" s="43">
        <f t="shared" si="61"/>
        <v>0</v>
      </c>
      <c r="I602" s="43">
        <f>SUMIF('dali wip-fg'!A:A,A602,'dali wip-fg'!F:F)</f>
        <v>0</v>
      </c>
      <c r="J602" s="69">
        <f>SUMIF('dali wip-fg'!A:A,C602,'dali wip-fg'!F:F)</f>
        <v>0</v>
      </c>
      <c r="K602" s="70">
        <f t="shared" si="62"/>
        <v>0</v>
      </c>
      <c r="L602" s="42" t="e">
        <f t="shared" si="63"/>
        <v>#DIV/0!</v>
      </c>
      <c r="N602" s="74" t="e">
        <f t="shared" si="59"/>
        <v>#DIV/0!</v>
      </c>
      <c r="O602" s="75">
        <f>SUMIFS(ord!$F:$F, ord!$C:$C,'check dali wipday'!A602, ord!$G:$G, "&gt;="&amp;DATE(2025,1,1), ord!$G:$G, "&lt;="&amp;$P$2)</f>
        <v>0</v>
      </c>
      <c r="P602" s="76">
        <f t="shared" si="64"/>
        <v>0</v>
      </c>
      <c r="Q602" s="77" t="str">
        <f>IF(_xlfn.MINIFS('ord check'!C:C,'ord check'!$A:$A,'check dali wipday'!A602,'ord check'!J:J,"&lt;0")=0,"",_xlfn.MINIFS('ord check'!C:C,'ord check'!A:A,'check dali wipday'!A602,'ord check'!J:J,"&lt;0"))</f>
        <v/>
      </c>
    </row>
    <row r="603" spans="1:17" ht="14.45" customHeight="1">
      <c r="A603" s="68" t="s">
        <v>231</v>
      </c>
      <c r="B603" s="68" t="s">
        <v>5</v>
      </c>
      <c r="C603" s="68" t="s">
        <v>897</v>
      </c>
      <c r="D603" s="43">
        <f>SUMIF(fo!C:C,A603,fo!U:U)</f>
        <v>700</v>
      </c>
      <c r="E603" s="42">
        <f>SUMIF(fo!C:C,A603,fo!T:T)</f>
        <v>1000</v>
      </c>
      <c r="F603" s="43">
        <f>SUMIF(fo!C:C,A603,fo!Z:Z)</f>
        <v>308</v>
      </c>
      <c r="G603" s="44">
        <f t="shared" si="60"/>
        <v>1308</v>
      </c>
      <c r="H603" s="43">
        <f t="shared" si="61"/>
        <v>65.400000000000006</v>
      </c>
      <c r="I603" s="43">
        <f>SUMIF('dali wip-fg'!A:A,A603,'dali wip-fg'!F:F)</f>
        <v>50</v>
      </c>
      <c r="J603" s="69">
        <f>SUMIF('dali wip-fg'!A:A,C603,'dali wip-fg'!F:F)</f>
        <v>0</v>
      </c>
      <c r="K603" s="70">
        <f t="shared" si="62"/>
        <v>50</v>
      </c>
      <c r="L603" s="42">
        <f t="shared" si="63"/>
        <v>0.76452599388379194</v>
      </c>
      <c r="N603" s="74" t="str">
        <f t="shared" si="59"/>
        <v>แดง</v>
      </c>
      <c r="O603" s="75">
        <f>SUMIFS(ord!$F:$F, ord!$C:$C,'check dali wipday'!A603, ord!$G:$G, "&gt;="&amp;DATE(2025,1,1), ord!$G:$G, "&lt;="&amp;$P$2)</f>
        <v>500</v>
      </c>
      <c r="P603" s="76">
        <f t="shared" si="64"/>
        <v>-450</v>
      </c>
      <c r="Q603" s="77">
        <f>IF(_xlfn.MINIFS('ord check'!C:C,'ord check'!$A:$A,'check dali wipday'!A603,'ord check'!J:J,"&lt;0")=0,"",_xlfn.MINIFS('ord check'!C:C,'ord check'!A:A,'check dali wipday'!A603,'ord check'!J:J,"&lt;0"))</f>
        <v>46251</v>
      </c>
    </row>
    <row r="604" spans="1:17" ht="14.45" customHeight="1">
      <c r="A604" s="68" t="s">
        <v>232</v>
      </c>
      <c r="B604" s="68" t="s">
        <v>5</v>
      </c>
      <c r="C604" s="68" t="s">
        <v>898</v>
      </c>
      <c r="D604" s="43">
        <f>SUMIF(fo!C:C,A604,fo!U:U)</f>
        <v>150</v>
      </c>
      <c r="E604" s="42">
        <f>SUMIF(fo!C:C,A604,fo!T:T)</f>
        <v>150</v>
      </c>
      <c r="F604" s="43">
        <f>SUMIF(fo!C:C,A604,fo!Z:Z)</f>
        <v>96</v>
      </c>
      <c r="G604" s="44">
        <f t="shared" si="60"/>
        <v>246</v>
      </c>
      <c r="H604" s="43">
        <f t="shared" si="61"/>
        <v>12.3</v>
      </c>
      <c r="I604" s="43">
        <f>SUMIF('dali wip-fg'!A:A,A604,'dali wip-fg'!F:F)</f>
        <v>0</v>
      </c>
      <c r="J604" s="69">
        <f>SUMIF('dali wip-fg'!A:A,C604,'dali wip-fg'!F:F)</f>
        <v>15</v>
      </c>
      <c r="K604" s="70">
        <f t="shared" si="62"/>
        <v>15</v>
      </c>
      <c r="L604" s="51">
        <f t="shared" si="63"/>
        <v>1.2195121951219512</v>
      </c>
      <c r="N604" s="74" t="str">
        <f t="shared" si="59"/>
        <v>แดง</v>
      </c>
      <c r="O604" s="75">
        <f>SUMIFS(ord!$F:$F, ord!$C:$C,'check dali wipday'!A604, ord!$G:$G, "&gt;="&amp;DATE(2025,1,1), ord!$G:$G, "&lt;="&amp;$P$2)</f>
        <v>150</v>
      </c>
      <c r="P604" s="76">
        <f t="shared" si="64"/>
        <v>-135</v>
      </c>
      <c r="Q604" s="77">
        <f>IF(_xlfn.MINIFS('ord check'!C:C,'ord check'!$A:$A,'check dali wipday'!A604,'ord check'!J:J,"&lt;0")=0,"",_xlfn.MINIFS('ord check'!C:C,'ord check'!A:A,'check dali wipday'!A604,'ord check'!J:J,"&lt;0"))</f>
        <v>46251</v>
      </c>
    </row>
    <row r="605" spans="1:17" ht="14.45" customHeight="1">
      <c r="A605" s="68" t="s">
        <v>215</v>
      </c>
      <c r="B605" s="68" t="s">
        <v>5</v>
      </c>
      <c r="C605" s="68" t="s">
        <v>2116</v>
      </c>
      <c r="D605" s="43">
        <f>SUMIF(fo!C:C,A605,fo!U:U)</f>
        <v>0</v>
      </c>
      <c r="E605" s="42">
        <f>SUMIF(fo!C:C,A605,fo!T:T)</f>
        <v>0</v>
      </c>
      <c r="F605" s="43">
        <f>SUMIF(fo!C:C,A605,fo!Z:Z)</f>
        <v>0</v>
      </c>
      <c r="G605" s="44">
        <f t="shared" si="60"/>
        <v>0</v>
      </c>
      <c r="H605" s="43">
        <f t="shared" si="61"/>
        <v>0</v>
      </c>
      <c r="I605" s="43">
        <f>SUMIF('dali wip-fg'!A:A,A605,'dali wip-fg'!F:F)</f>
        <v>0</v>
      </c>
      <c r="J605" s="69">
        <f>SUMIF('dali wip-fg'!A:A,C605,'dali wip-fg'!F:F)</f>
        <v>0</v>
      </c>
      <c r="K605" s="70">
        <f t="shared" si="62"/>
        <v>0</v>
      </c>
      <c r="L605" s="42" t="e">
        <f t="shared" si="63"/>
        <v>#DIV/0!</v>
      </c>
      <c r="N605" s="74" t="e">
        <f t="shared" si="59"/>
        <v>#DIV/0!</v>
      </c>
      <c r="O605" s="75">
        <f>SUMIFS(ord!$F:$F, ord!$C:$C,'check dali wipday'!A605, ord!$G:$G, "&gt;="&amp;DATE(2025,1,1), ord!$G:$G, "&lt;="&amp;$P$2)</f>
        <v>0</v>
      </c>
      <c r="P605" s="76">
        <f t="shared" si="64"/>
        <v>0</v>
      </c>
      <c r="Q605" s="77" t="str">
        <f>IF(_xlfn.MINIFS('ord check'!C:C,'ord check'!$A:$A,'check dali wipday'!A605,'ord check'!J:J,"&lt;0")=0,"",_xlfn.MINIFS('ord check'!C:C,'ord check'!A:A,'check dali wipday'!A605,'ord check'!J:J,"&lt;0"))</f>
        <v/>
      </c>
    </row>
    <row r="606" spans="1:17" ht="14.45" customHeight="1">
      <c r="A606" s="68" t="s">
        <v>216</v>
      </c>
      <c r="B606" s="68" t="s">
        <v>5</v>
      </c>
      <c r="C606" s="68" t="s">
        <v>2117</v>
      </c>
      <c r="D606" s="43">
        <f>SUMIF(fo!C:C,A606,fo!U:U)</f>
        <v>0</v>
      </c>
      <c r="E606" s="42">
        <f>SUMIF(fo!C:C,A606,fo!T:T)</f>
        <v>0</v>
      </c>
      <c r="F606" s="43">
        <f>SUMIF(fo!C:C,A606,fo!Z:Z)</f>
        <v>0</v>
      </c>
      <c r="G606" s="44">
        <f t="shared" si="60"/>
        <v>0</v>
      </c>
      <c r="H606" s="43">
        <f t="shared" si="61"/>
        <v>0</v>
      </c>
      <c r="I606" s="43">
        <f>SUMIF('dali wip-fg'!A:A,A606,'dali wip-fg'!F:F)</f>
        <v>0</v>
      </c>
      <c r="J606" s="69">
        <f>SUMIF('dali wip-fg'!A:A,C606,'dali wip-fg'!F:F)</f>
        <v>0</v>
      </c>
      <c r="K606" s="70">
        <f t="shared" si="62"/>
        <v>0</v>
      </c>
      <c r="L606" s="42" t="e">
        <f t="shared" si="63"/>
        <v>#DIV/0!</v>
      </c>
      <c r="N606" s="74" t="e">
        <f t="shared" si="59"/>
        <v>#DIV/0!</v>
      </c>
      <c r="O606" s="75">
        <f>SUMIFS(ord!$F:$F, ord!$C:$C,'check dali wipday'!A606, ord!$G:$G, "&gt;="&amp;DATE(2025,1,1), ord!$G:$G, "&lt;="&amp;$P$2)</f>
        <v>0</v>
      </c>
      <c r="P606" s="76">
        <f t="shared" si="64"/>
        <v>0</v>
      </c>
      <c r="Q606" s="77" t="str">
        <f>IF(_xlfn.MINIFS('ord check'!C:C,'ord check'!$A:$A,'check dali wipday'!A606,'ord check'!J:J,"&lt;0")=0,"",_xlfn.MINIFS('ord check'!C:C,'ord check'!A:A,'check dali wipday'!A606,'ord check'!J:J,"&lt;0"))</f>
        <v/>
      </c>
    </row>
    <row r="607" spans="1:17" ht="14.45" customHeight="1">
      <c r="A607" s="68" t="s">
        <v>516</v>
      </c>
      <c r="B607" s="68" t="s">
        <v>3</v>
      </c>
      <c r="C607" s="68" t="s">
        <v>899</v>
      </c>
      <c r="D607" s="43">
        <f>SUMIF(fo!C:C,A607,fo!U:U)</f>
        <v>-2000</v>
      </c>
      <c r="E607" s="42">
        <f>SUMIF(fo!C:C,A607,fo!T:T)</f>
        <v>0</v>
      </c>
      <c r="F607" s="43">
        <f>SUMIF(fo!C:C,A607,fo!Z:Z)</f>
        <v>600</v>
      </c>
      <c r="G607" s="44">
        <f t="shared" si="60"/>
        <v>600</v>
      </c>
      <c r="H607" s="43">
        <f t="shared" si="61"/>
        <v>30</v>
      </c>
      <c r="I607" s="43">
        <f>SUMIF('dali wip-fg'!A:A,A607,'dali wip-fg'!F:F)</f>
        <v>0</v>
      </c>
      <c r="J607" s="69">
        <f>SUMIF('dali wip-fg'!A:A,C607,'dali wip-fg'!F:F)</f>
        <v>7677</v>
      </c>
      <c r="K607" s="70">
        <f t="shared" si="62"/>
        <v>7677</v>
      </c>
      <c r="L607" s="42">
        <f t="shared" si="63"/>
        <v>255.9</v>
      </c>
      <c r="N607" s="74" t="str">
        <f t="shared" ref="N607:N670" si="65">IF(L607&lt;6,"แดง",IF(AND(L607&gt;=7,L607&lt;=10),"เหลือง","อื่นๆ"))</f>
        <v>อื่นๆ</v>
      </c>
      <c r="O607" s="75">
        <f>SUMIFS(ord!$F:$F, ord!$C:$C,'check dali wipday'!A607, ord!$G:$G, "&gt;="&amp;DATE(2025,1,1), ord!$G:$G, "&lt;="&amp;$P$2)</f>
        <v>0</v>
      </c>
      <c r="P607" s="76">
        <f t="shared" si="64"/>
        <v>7677</v>
      </c>
      <c r="Q607" s="77" t="str">
        <f>IF(_xlfn.MINIFS('ord check'!C:C,'ord check'!$A:$A,'check dali wipday'!A607,'ord check'!J:J,"&lt;0")=0,"",_xlfn.MINIFS('ord check'!C:C,'ord check'!A:A,'check dali wipday'!A607,'ord check'!J:J,"&lt;0"))</f>
        <v/>
      </c>
    </row>
    <row r="608" spans="1:17" ht="14.45" customHeight="1">
      <c r="A608" s="68" t="s">
        <v>19</v>
      </c>
      <c r="B608" s="68" t="s">
        <v>3</v>
      </c>
      <c r="C608" s="68" t="s">
        <v>899</v>
      </c>
      <c r="D608" s="43">
        <f>SUMIF(fo!C:C,A608,fo!U:U)</f>
        <v>0</v>
      </c>
      <c r="E608" s="42">
        <f>SUMIF(fo!C:C,A608,fo!T:T)</f>
        <v>0</v>
      </c>
      <c r="F608" s="43">
        <f>SUMIF(fo!C:C,A608,fo!Z:Z)</f>
        <v>0</v>
      </c>
      <c r="G608" s="44">
        <f t="shared" si="60"/>
        <v>0</v>
      </c>
      <c r="H608" s="43">
        <f t="shared" si="61"/>
        <v>0</v>
      </c>
      <c r="I608" s="43">
        <f>SUMIF('dali wip-fg'!A:A,A608,'dali wip-fg'!F:F)</f>
        <v>0</v>
      </c>
      <c r="J608" s="69">
        <f>SUMIF('dali wip-fg'!A:A,C608,'dali wip-fg'!F:F)</f>
        <v>7677</v>
      </c>
      <c r="K608" s="70">
        <f t="shared" si="62"/>
        <v>7677</v>
      </c>
      <c r="L608" s="42" t="e">
        <f t="shared" si="63"/>
        <v>#DIV/0!</v>
      </c>
      <c r="N608" s="74" t="e">
        <f t="shared" si="65"/>
        <v>#DIV/0!</v>
      </c>
      <c r="O608" s="75">
        <f>SUMIFS(ord!$F:$F, ord!$C:$C,'check dali wipday'!A608, ord!$G:$G, "&gt;="&amp;DATE(2025,1,1), ord!$G:$G, "&lt;="&amp;$P$2)</f>
        <v>0</v>
      </c>
      <c r="P608" s="76">
        <f t="shared" si="64"/>
        <v>7677</v>
      </c>
      <c r="Q608" s="77" t="str">
        <f>IF(_xlfn.MINIFS('ord check'!C:C,'ord check'!$A:$A,'check dali wipday'!A608,'ord check'!J:J,"&lt;0")=0,"",_xlfn.MINIFS('ord check'!C:C,'ord check'!A:A,'check dali wipday'!A608,'ord check'!J:J,"&lt;0"))</f>
        <v/>
      </c>
    </row>
    <row r="609" spans="1:17" ht="14.45" customHeight="1">
      <c r="A609" s="68" t="s">
        <v>319</v>
      </c>
      <c r="B609" s="68" t="s">
        <v>3</v>
      </c>
      <c r="C609" s="68" t="s">
        <v>899</v>
      </c>
      <c r="D609" s="43">
        <f>SUMIF(fo!C:C,A609,fo!U:U)</f>
        <v>0</v>
      </c>
      <c r="E609" s="42">
        <f>SUMIF(fo!C:C,A609,fo!T:T)</f>
        <v>150</v>
      </c>
      <c r="F609" s="43">
        <f>SUMIF(fo!C:C,A609,fo!Z:Z)</f>
        <v>0</v>
      </c>
      <c r="G609" s="44">
        <f t="shared" si="60"/>
        <v>150</v>
      </c>
      <c r="H609" s="43">
        <f t="shared" si="61"/>
        <v>7.5</v>
      </c>
      <c r="I609" s="43">
        <f>SUMIF('dali wip-fg'!A:A,A609,'dali wip-fg'!F:F)</f>
        <v>0</v>
      </c>
      <c r="J609" s="69">
        <f>SUMIF('dali wip-fg'!A:A,C609,'dali wip-fg'!F:F)</f>
        <v>7677</v>
      </c>
      <c r="K609" s="70">
        <f t="shared" si="62"/>
        <v>7677</v>
      </c>
      <c r="L609" s="42">
        <f t="shared" si="63"/>
        <v>1023.6</v>
      </c>
      <c r="N609" s="74" t="str">
        <f t="shared" si="65"/>
        <v>อื่นๆ</v>
      </c>
      <c r="O609" s="75">
        <f>SUMIFS(ord!$F:$F, ord!$C:$C,'check dali wipday'!A609, ord!$G:$G, "&gt;="&amp;DATE(2025,1,1), ord!$G:$G, "&lt;="&amp;$P$2)</f>
        <v>0</v>
      </c>
      <c r="P609" s="76">
        <f t="shared" si="64"/>
        <v>7677</v>
      </c>
      <c r="Q609" s="77" t="str">
        <f>IF(_xlfn.MINIFS('ord check'!C:C,'ord check'!$A:$A,'check dali wipday'!A609,'ord check'!J:J,"&lt;0")=0,"",_xlfn.MINIFS('ord check'!C:C,'ord check'!A:A,'check dali wipday'!A609,'ord check'!J:J,"&lt;0"))</f>
        <v/>
      </c>
    </row>
    <row r="610" spans="1:17" ht="14.45" customHeight="1">
      <c r="A610" s="68" t="s">
        <v>1681</v>
      </c>
      <c r="B610" s="68" t="s">
        <v>5</v>
      </c>
      <c r="C610" s="68" t="s">
        <v>2118</v>
      </c>
      <c r="D610" s="43">
        <f>SUMIF(fo!C:C,A610,fo!U:U)</f>
        <v>0</v>
      </c>
      <c r="E610" s="42">
        <f>SUMIF(fo!C:C,A610,fo!T:T)</f>
        <v>0</v>
      </c>
      <c r="F610" s="43">
        <f>SUMIF(fo!C:C,A610,fo!Z:Z)</f>
        <v>0</v>
      </c>
      <c r="G610" s="44">
        <f t="shared" si="60"/>
        <v>0</v>
      </c>
      <c r="H610" s="43">
        <f t="shared" si="61"/>
        <v>0</v>
      </c>
      <c r="I610" s="43">
        <f>SUMIF('dali wip-fg'!A:A,A610,'dali wip-fg'!F:F)</f>
        <v>0</v>
      </c>
      <c r="J610" s="69">
        <f>SUMIF('dali wip-fg'!A:A,C610,'dali wip-fg'!F:F)</f>
        <v>0</v>
      </c>
      <c r="K610" s="70">
        <f t="shared" si="62"/>
        <v>0</v>
      </c>
      <c r="L610" s="42" t="e">
        <f t="shared" si="63"/>
        <v>#DIV/0!</v>
      </c>
      <c r="N610" s="74" t="e">
        <f t="shared" si="65"/>
        <v>#DIV/0!</v>
      </c>
      <c r="O610" s="75">
        <f>SUMIFS(ord!$F:$F, ord!$C:$C,'check dali wipday'!A610, ord!$G:$G, "&gt;="&amp;DATE(2025,1,1), ord!$G:$G, "&lt;="&amp;$P$2)</f>
        <v>0</v>
      </c>
      <c r="P610" s="76">
        <f t="shared" si="64"/>
        <v>0</v>
      </c>
      <c r="Q610" s="77" t="str">
        <f>IF(_xlfn.MINIFS('ord check'!C:C,'ord check'!$A:$A,'check dali wipday'!A610,'ord check'!J:J,"&lt;0")=0,"",_xlfn.MINIFS('ord check'!C:C,'ord check'!A:A,'check dali wipday'!A610,'ord check'!J:J,"&lt;0"))</f>
        <v/>
      </c>
    </row>
    <row r="611" spans="1:17" ht="14.45" customHeight="1">
      <c r="A611" s="68" t="s">
        <v>1682</v>
      </c>
      <c r="B611" s="68" t="s">
        <v>5</v>
      </c>
      <c r="C611" s="68" t="s">
        <v>2119</v>
      </c>
      <c r="D611" s="43">
        <f>SUMIF(fo!C:C,A611,fo!U:U)</f>
        <v>0</v>
      </c>
      <c r="E611" s="42">
        <f>SUMIF(fo!C:C,A611,fo!T:T)</f>
        <v>0</v>
      </c>
      <c r="F611" s="43">
        <f>SUMIF(fo!C:C,A611,fo!Z:Z)</f>
        <v>0</v>
      </c>
      <c r="G611" s="44">
        <f t="shared" si="60"/>
        <v>0</v>
      </c>
      <c r="H611" s="43">
        <f t="shared" si="61"/>
        <v>0</v>
      </c>
      <c r="I611" s="43">
        <f>SUMIF('dali wip-fg'!A:A,A611,'dali wip-fg'!F:F)</f>
        <v>0</v>
      </c>
      <c r="J611" s="69">
        <f>SUMIF('dali wip-fg'!A:A,C611,'dali wip-fg'!F:F)</f>
        <v>0</v>
      </c>
      <c r="K611" s="70">
        <f t="shared" si="62"/>
        <v>0</v>
      </c>
      <c r="L611" s="42" t="e">
        <f t="shared" si="63"/>
        <v>#DIV/0!</v>
      </c>
      <c r="N611" s="74" t="e">
        <f t="shared" si="65"/>
        <v>#DIV/0!</v>
      </c>
      <c r="O611" s="75">
        <f>SUMIFS(ord!$F:$F, ord!$C:$C,'check dali wipday'!A611, ord!$G:$G, "&gt;="&amp;DATE(2025,1,1), ord!$G:$G, "&lt;="&amp;$P$2)</f>
        <v>0</v>
      </c>
      <c r="P611" s="76">
        <f t="shared" si="64"/>
        <v>0</v>
      </c>
      <c r="Q611" s="77" t="str">
        <f>IF(_xlfn.MINIFS('ord check'!C:C,'ord check'!$A:$A,'check dali wipday'!A611,'ord check'!J:J,"&lt;0")=0,"",_xlfn.MINIFS('ord check'!C:C,'ord check'!A:A,'check dali wipday'!A611,'ord check'!J:J,"&lt;0"))</f>
        <v/>
      </c>
    </row>
    <row r="612" spans="1:17" ht="14.45" customHeight="1">
      <c r="A612" s="68" t="s">
        <v>900</v>
      </c>
      <c r="B612" s="68" t="s">
        <v>5</v>
      </c>
      <c r="C612" s="68" t="s">
        <v>901</v>
      </c>
      <c r="D612" s="43">
        <f>SUMIF(fo!C:C,A612,fo!U:U)</f>
        <v>0</v>
      </c>
      <c r="E612" s="42">
        <f>SUMIF(fo!C:C,A612,fo!T:T)</f>
        <v>0</v>
      </c>
      <c r="F612" s="43">
        <f>SUMIF(fo!C:C,A612,fo!Z:Z)</f>
        <v>0</v>
      </c>
      <c r="G612" s="44">
        <f t="shared" ref="G612:G675" si="66">SUM(E612:F612)</f>
        <v>0</v>
      </c>
      <c r="H612" s="43">
        <f t="shared" ref="H612:H675" si="67">G612/$L$3</f>
        <v>0</v>
      </c>
      <c r="I612" s="43">
        <f>SUMIF('dali wip-fg'!A:A,A612,'dali wip-fg'!F:F)</f>
        <v>0</v>
      </c>
      <c r="J612" s="69">
        <f>SUMIF('dali wip-fg'!A:A,C612,'dali wip-fg'!F:F)</f>
        <v>0</v>
      </c>
      <c r="K612" s="70">
        <f t="shared" ref="K612:K675" si="68">+I612+J612</f>
        <v>0</v>
      </c>
      <c r="L612" s="42" t="e">
        <f t="shared" ref="L612:L675" si="69">+K612/H612</f>
        <v>#DIV/0!</v>
      </c>
      <c r="N612" s="74" t="e">
        <f t="shared" si="65"/>
        <v>#DIV/0!</v>
      </c>
      <c r="O612" s="75">
        <f>SUMIFS(ord!$F:$F, ord!$C:$C,'check dali wipday'!A612, ord!$G:$G, "&gt;="&amp;DATE(2025,1,1), ord!$G:$G, "&lt;="&amp;$P$2)</f>
        <v>0</v>
      </c>
      <c r="P612" s="76">
        <f t="shared" si="64"/>
        <v>0</v>
      </c>
      <c r="Q612" s="77" t="str">
        <f>IF(_xlfn.MINIFS('ord check'!C:C,'ord check'!$A:$A,'check dali wipday'!A612,'ord check'!J:J,"&lt;0")=0,"",_xlfn.MINIFS('ord check'!C:C,'ord check'!A:A,'check dali wipday'!A612,'ord check'!J:J,"&lt;0"))</f>
        <v/>
      </c>
    </row>
    <row r="613" spans="1:17" ht="14.45" customHeight="1">
      <c r="A613" s="68" t="s">
        <v>902</v>
      </c>
      <c r="B613" s="68" t="s">
        <v>5</v>
      </c>
      <c r="C613" s="68" t="s">
        <v>903</v>
      </c>
      <c r="D613" s="43">
        <f>SUMIF(fo!C:C,A613,fo!U:U)</f>
        <v>0</v>
      </c>
      <c r="E613" s="42">
        <f>SUMIF(fo!C:C,A613,fo!T:T)</f>
        <v>0</v>
      </c>
      <c r="F613" s="43">
        <f>SUMIF(fo!C:C,A613,fo!Z:Z)</f>
        <v>0</v>
      </c>
      <c r="G613" s="44">
        <f t="shared" si="66"/>
        <v>0</v>
      </c>
      <c r="H613" s="43">
        <f t="shared" si="67"/>
        <v>0</v>
      </c>
      <c r="I613" s="43">
        <f>SUMIF('dali wip-fg'!A:A,A613,'dali wip-fg'!F:F)</f>
        <v>0</v>
      </c>
      <c r="J613" s="69">
        <f>SUMIF('dali wip-fg'!A:A,C613,'dali wip-fg'!F:F)</f>
        <v>0</v>
      </c>
      <c r="K613" s="70">
        <f t="shared" si="68"/>
        <v>0</v>
      </c>
      <c r="L613" s="42" t="e">
        <f t="shared" si="69"/>
        <v>#DIV/0!</v>
      </c>
      <c r="N613" s="74" t="e">
        <f t="shared" si="65"/>
        <v>#DIV/0!</v>
      </c>
      <c r="O613" s="75">
        <f>SUMIFS(ord!$F:$F, ord!$C:$C,'check dali wipday'!A613, ord!$G:$G, "&gt;="&amp;DATE(2025,1,1), ord!$G:$G, "&lt;="&amp;$P$2)</f>
        <v>0</v>
      </c>
      <c r="P613" s="76">
        <f t="shared" si="64"/>
        <v>0</v>
      </c>
      <c r="Q613" s="77" t="str">
        <f>IF(_xlfn.MINIFS('ord check'!C:C,'ord check'!$A:$A,'check dali wipday'!A613,'ord check'!J:J,"&lt;0")=0,"",_xlfn.MINIFS('ord check'!C:C,'ord check'!A:A,'check dali wipday'!A613,'ord check'!J:J,"&lt;0"))</f>
        <v/>
      </c>
    </row>
    <row r="614" spans="1:17" ht="14.45" customHeight="1">
      <c r="A614" s="68" t="s">
        <v>52</v>
      </c>
      <c r="B614" s="68" t="s">
        <v>5</v>
      </c>
      <c r="C614" s="68" t="s">
        <v>904</v>
      </c>
      <c r="D614" s="43">
        <f>SUMIF(fo!C:C,A614,fo!U:U)</f>
        <v>3000</v>
      </c>
      <c r="E614" s="42">
        <f>SUMIF(fo!C:C,A614,fo!T:T)</f>
        <v>4000</v>
      </c>
      <c r="F614" s="43">
        <f>SUMIF(fo!C:C,A614,fo!Z:Z)</f>
        <v>2250</v>
      </c>
      <c r="G614" s="44">
        <f t="shared" si="66"/>
        <v>6250</v>
      </c>
      <c r="H614" s="43">
        <f t="shared" si="67"/>
        <v>312.5</v>
      </c>
      <c r="I614" s="43">
        <f>SUMIF('dali wip-fg'!A:A,A614,'dali wip-fg'!F:F)</f>
        <v>2100</v>
      </c>
      <c r="J614" s="69">
        <f>SUMIF('dali wip-fg'!A:A,C614,'dali wip-fg'!F:F)</f>
        <v>2194</v>
      </c>
      <c r="K614" s="70">
        <f t="shared" si="68"/>
        <v>4294</v>
      </c>
      <c r="L614" s="42">
        <f t="shared" si="69"/>
        <v>13.7408</v>
      </c>
      <c r="N614" s="74" t="str">
        <f t="shared" si="65"/>
        <v>อื่นๆ</v>
      </c>
      <c r="O614" s="75">
        <f>SUMIFS(ord!$F:$F, ord!$C:$C,'check dali wipday'!A614, ord!$G:$G, "&gt;="&amp;DATE(2025,1,1), ord!$G:$G, "&lt;="&amp;$P$2)</f>
        <v>0</v>
      </c>
      <c r="P614" s="76">
        <f t="shared" si="64"/>
        <v>4294</v>
      </c>
      <c r="Q614" s="77" t="str">
        <f>IF(_xlfn.MINIFS('ord check'!C:C,'ord check'!$A:$A,'check dali wipday'!A614,'ord check'!J:J,"&lt;0")=0,"",_xlfn.MINIFS('ord check'!C:C,'ord check'!A:A,'check dali wipday'!A614,'ord check'!J:J,"&lt;0"))</f>
        <v/>
      </c>
    </row>
    <row r="615" spans="1:17" ht="14.45" customHeight="1">
      <c r="A615" s="68" t="s">
        <v>905</v>
      </c>
      <c r="B615" s="68" t="s">
        <v>5</v>
      </c>
      <c r="C615" s="68" t="s">
        <v>906</v>
      </c>
      <c r="D615" s="43">
        <f>SUMIF(fo!C:C,A615,fo!U:U)</f>
        <v>0</v>
      </c>
      <c r="E615" s="42">
        <f>SUMIF(fo!C:C,A615,fo!T:T)</f>
        <v>0</v>
      </c>
      <c r="F615" s="43">
        <f>SUMIF(fo!C:C,A615,fo!Z:Z)</f>
        <v>0</v>
      </c>
      <c r="G615" s="44">
        <f t="shared" si="66"/>
        <v>0</v>
      </c>
      <c r="H615" s="43">
        <f t="shared" si="67"/>
        <v>0</v>
      </c>
      <c r="I615" s="43">
        <f>SUMIF('dali wip-fg'!A:A,A615,'dali wip-fg'!F:F)</f>
        <v>0</v>
      </c>
      <c r="J615" s="69">
        <f>SUMIF('dali wip-fg'!A:A,C615,'dali wip-fg'!F:F)</f>
        <v>0</v>
      </c>
      <c r="K615" s="70">
        <f t="shared" si="68"/>
        <v>0</v>
      </c>
      <c r="L615" s="42" t="e">
        <f t="shared" si="69"/>
        <v>#DIV/0!</v>
      </c>
      <c r="N615" s="74" t="e">
        <f t="shared" si="65"/>
        <v>#DIV/0!</v>
      </c>
      <c r="O615" s="75">
        <f>SUMIFS(ord!$F:$F, ord!$C:$C,'check dali wipday'!A615, ord!$G:$G, "&gt;="&amp;DATE(2025,1,1), ord!$G:$G, "&lt;="&amp;$P$2)</f>
        <v>0</v>
      </c>
      <c r="P615" s="76">
        <f t="shared" si="64"/>
        <v>0</v>
      </c>
      <c r="Q615" s="77" t="str">
        <f>IF(_xlfn.MINIFS('ord check'!C:C,'ord check'!$A:$A,'check dali wipday'!A615,'ord check'!J:J,"&lt;0")=0,"",_xlfn.MINIFS('ord check'!C:C,'ord check'!A:A,'check dali wipday'!A615,'ord check'!J:J,"&lt;0"))</f>
        <v/>
      </c>
    </row>
    <row r="616" spans="1:17" ht="14.45" customHeight="1">
      <c r="A616" s="68" t="s">
        <v>180</v>
      </c>
      <c r="B616" s="68" t="s">
        <v>5</v>
      </c>
      <c r="C616" s="68" t="s">
        <v>907</v>
      </c>
      <c r="D616" s="43">
        <f>SUMIF(fo!C:C,A616,fo!U:U)</f>
        <v>0</v>
      </c>
      <c r="E616" s="42">
        <f>SUMIF(fo!C:C,A616,fo!T:T)</f>
        <v>80</v>
      </c>
      <c r="F616" s="43">
        <f>SUMIF(fo!C:C,A616,fo!Z:Z)</f>
        <v>48</v>
      </c>
      <c r="G616" s="44">
        <f t="shared" si="66"/>
        <v>128</v>
      </c>
      <c r="H616" s="43">
        <f t="shared" si="67"/>
        <v>6.4</v>
      </c>
      <c r="I616" s="43">
        <f>SUMIF('dali wip-fg'!A:A,A616,'dali wip-fg'!F:F)</f>
        <v>200</v>
      </c>
      <c r="J616" s="69">
        <f>SUMIF('dali wip-fg'!A:A,C616,'dali wip-fg'!F:F)</f>
        <v>700</v>
      </c>
      <c r="K616" s="70">
        <f t="shared" si="68"/>
        <v>900</v>
      </c>
      <c r="L616" s="42">
        <f t="shared" si="69"/>
        <v>140.625</v>
      </c>
      <c r="N616" s="74" t="str">
        <f t="shared" si="65"/>
        <v>อื่นๆ</v>
      </c>
      <c r="O616" s="75">
        <f>SUMIFS(ord!$F:$F, ord!$C:$C,'check dali wipday'!A616, ord!$G:$G, "&gt;="&amp;DATE(2025,1,1), ord!$G:$G, "&lt;="&amp;$P$2)</f>
        <v>0</v>
      </c>
      <c r="P616" s="76">
        <f t="shared" si="64"/>
        <v>900</v>
      </c>
      <c r="Q616" s="77" t="str">
        <f>IF(_xlfn.MINIFS('ord check'!C:C,'ord check'!$A:$A,'check dali wipday'!A616,'ord check'!J:J,"&lt;0")=0,"",_xlfn.MINIFS('ord check'!C:C,'ord check'!A:A,'check dali wipday'!A616,'ord check'!J:J,"&lt;0"))</f>
        <v/>
      </c>
    </row>
    <row r="617" spans="1:17" ht="14.45" customHeight="1">
      <c r="A617" s="68" t="s">
        <v>181</v>
      </c>
      <c r="B617" s="68" t="s">
        <v>5</v>
      </c>
      <c r="C617" s="68" t="s">
        <v>908</v>
      </c>
      <c r="D617" s="43">
        <f>SUMIF(fo!C:C,A617,fo!U:U)</f>
        <v>0</v>
      </c>
      <c r="E617" s="42">
        <f>SUMIF(fo!C:C,A617,fo!T:T)</f>
        <v>960</v>
      </c>
      <c r="F617" s="43">
        <f>SUMIF(fo!C:C,A617,fo!Z:Z)</f>
        <v>48</v>
      </c>
      <c r="G617" s="44">
        <f t="shared" si="66"/>
        <v>1008</v>
      </c>
      <c r="H617" s="43">
        <f t="shared" si="67"/>
        <v>50.4</v>
      </c>
      <c r="I617" s="43">
        <f>SUMIF('dali wip-fg'!A:A,A617,'dali wip-fg'!F:F)</f>
        <v>600</v>
      </c>
      <c r="J617" s="69">
        <f>SUMIF('dali wip-fg'!A:A,C617,'dali wip-fg'!F:F)</f>
        <v>306</v>
      </c>
      <c r="K617" s="70">
        <f t="shared" si="68"/>
        <v>906</v>
      </c>
      <c r="L617" s="42">
        <f t="shared" si="69"/>
        <v>17.976190476190478</v>
      </c>
      <c r="N617" s="74" t="str">
        <f t="shared" si="65"/>
        <v>อื่นๆ</v>
      </c>
      <c r="O617" s="75">
        <f>SUMIFS(ord!$F:$F, ord!$C:$C,'check dali wipday'!A617, ord!$G:$G, "&gt;="&amp;DATE(2025,1,1), ord!$G:$G, "&lt;="&amp;$P$2)</f>
        <v>0</v>
      </c>
      <c r="P617" s="76">
        <f t="shared" si="64"/>
        <v>906</v>
      </c>
      <c r="Q617" s="77" t="str">
        <f>IF(_xlfn.MINIFS('ord check'!C:C,'ord check'!$A:$A,'check dali wipday'!A617,'ord check'!J:J,"&lt;0")=0,"",_xlfn.MINIFS('ord check'!C:C,'ord check'!A:A,'check dali wipday'!A617,'ord check'!J:J,"&lt;0"))</f>
        <v/>
      </c>
    </row>
    <row r="618" spans="1:17" ht="14.45" customHeight="1">
      <c r="A618" s="68" t="s">
        <v>341</v>
      </c>
      <c r="B618" s="68" t="s">
        <v>5</v>
      </c>
      <c r="C618" s="68" t="s">
        <v>909</v>
      </c>
      <c r="D618" s="43">
        <f>SUMIF(fo!C:C,A618,fo!U:U)</f>
        <v>0</v>
      </c>
      <c r="E618" s="42">
        <f>SUMIF(fo!C:C,A618,fo!T:T)</f>
        <v>160</v>
      </c>
      <c r="F618" s="43">
        <f>SUMIF(fo!C:C,A618,fo!Z:Z)</f>
        <v>24</v>
      </c>
      <c r="G618" s="44">
        <f t="shared" si="66"/>
        <v>184</v>
      </c>
      <c r="H618" s="43">
        <f t="shared" si="67"/>
        <v>9.1999999999999993</v>
      </c>
      <c r="I618" s="43">
        <f>SUMIF('dali wip-fg'!A:A,A618,'dali wip-fg'!F:F)</f>
        <v>20</v>
      </c>
      <c r="J618" s="69">
        <f>SUMIF('dali wip-fg'!A:A,C618,'dali wip-fg'!F:F)</f>
        <v>232</v>
      </c>
      <c r="K618" s="70">
        <f t="shared" si="68"/>
        <v>252</v>
      </c>
      <c r="L618" s="42">
        <f t="shared" si="69"/>
        <v>27.39130434782609</v>
      </c>
      <c r="N618" s="74" t="str">
        <f t="shared" si="65"/>
        <v>อื่นๆ</v>
      </c>
      <c r="O618" s="75">
        <f>SUMIFS(ord!$F:$F, ord!$C:$C,'check dali wipday'!A618, ord!$G:$G, "&gt;="&amp;DATE(2025,1,1), ord!$G:$G, "&lt;="&amp;$P$2)</f>
        <v>0</v>
      </c>
      <c r="P618" s="76">
        <f t="shared" si="64"/>
        <v>252</v>
      </c>
      <c r="Q618" s="77" t="str">
        <f>IF(_xlfn.MINIFS('ord check'!C:C,'ord check'!$A:$A,'check dali wipday'!A618,'ord check'!J:J,"&lt;0")=0,"",_xlfn.MINIFS('ord check'!C:C,'ord check'!A:A,'check dali wipday'!A618,'ord check'!J:J,"&lt;0"))</f>
        <v/>
      </c>
    </row>
    <row r="619" spans="1:17" ht="14.45" customHeight="1">
      <c r="A619" s="68" t="s">
        <v>1683</v>
      </c>
      <c r="B619" s="68" t="s">
        <v>5</v>
      </c>
      <c r="C619" s="68" t="s">
        <v>2120</v>
      </c>
      <c r="D619" s="43">
        <f>SUMIF(fo!C:C,A619,fo!U:U)</f>
        <v>0</v>
      </c>
      <c r="E619" s="42">
        <f>SUMIF(fo!C:C,A619,fo!T:T)</f>
        <v>0</v>
      </c>
      <c r="F619" s="43">
        <f>SUMIF(fo!C:C,A619,fo!Z:Z)</f>
        <v>0</v>
      </c>
      <c r="G619" s="44">
        <f t="shared" si="66"/>
        <v>0</v>
      </c>
      <c r="H619" s="43">
        <f t="shared" si="67"/>
        <v>0</v>
      </c>
      <c r="I619" s="43">
        <f>SUMIF('dali wip-fg'!A:A,A619,'dali wip-fg'!F:F)</f>
        <v>0</v>
      </c>
      <c r="J619" s="69">
        <f>SUMIF('dali wip-fg'!A:A,C619,'dali wip-fg'!F:F)</f>
        <v>0</v>
      </c>
      <c r="K619" s="70">
        <f t="shared" si="68"/>
        <v>0</v>
      </c>
      <c r="L619" s="42" t="e">
        <f t="shared" si="69"/>
        <v>#DIV/0!</v>
      </c>
      <c r="N619" s="74" t="e">
        <f t="shared" si="65"/>
        <v>#DIV/0!</v>
      </c>
      <c r="O619" s="75">
        <f>SUMIFS(ord!$F:$F, ord!$C:$C,'check dali wipday'!A619, ord!$G:$G, "&gt;="&amp;DATE(2025,1,1), ord!$G:$G, "&lt;="&amp;$P$2)</f>
        <v>0</v>
      </c>
      <c r="P619" s="76">
        <f t="shared" si="64"/>
        <v>0</v>
      </c>
      <c r="Q619" s="77" t="str">
        <f>IF(_xlfn.MINIFS('ord check'!C:C,'ord check'!$A:$A,'check dali wipday'!A619,'ord check'!J:J,"&lt;0")=0,"",_xlfn.MINIFS('ord check'!C:C,'ord check'!A:A,'check dali wipday'!A619,'ord check'!J:J,"&lt;0"))</f>
        <v/>
      </c>
    </row>
    <row r="620" spans="1:17" ht="14.45" customHeight="1">
      <c r="A620" s="68" t="s">
        <v>1684</v>
      </c>
      <c r="B620" s="68" t="s">
        <v>5</v>
      </c>
      <c r="C620" s="68" t="s">
        <v>2121</v>
      </c>
      <c r="D620" s="43">
        <f>SUMIF(fo!C:C,A620,fo!U:U)</f>
        <v>0</v>
      </c>
      <c r="E620" s="42">
        <f>SUMIF(fo!C:C,A620,fo!T:T)</f>
        <v>0</v>
      </c>
      <c r="F620" s="43">
        <f>SUMIF(fo!C:C,A620,fo!Z:Z)</f>
        <v>0</v>
      </c>
      <c r="G620" s="44">
        <f t="shared" si="66"/>
        <v>0</v>
      </c>
      <c r="H620" s="43">
        <f t="shared" si="67"/>
        <v>0</v>
      </c>
      <c r="I620" s="43">
        <f>SUMIF('dali wip-fg'!A:A,A620,'dali wip-fg'!F:F)</f>
        <v>0</v>
      </c>
      <c r="J620" s="69">
        <f>SUMIF('dali wip-fg'!A:A,C620,'dali wip-fg'!F:F)</f>
        <v>0</v>
      </c>
      <c r="K620" s="70">
        <f t="shared" si="68"/>
        <v>0</v>
      </c>
      <c r="L620" s="42" t="e">
        <f t="shared" si="69"/>
        <v>#DIV/0!</v>
      </c>
      <c r="N620" s="74" t="e">
        <f t="shared" si="65"/>
        <v>#DIV/0!</v>
      </c>
      <c r="O620" s="75">
        <f>SUMIFS(ord!$F:$F, ord!$C:$C,'check dali wipday'!A620, ord!$G:$G, "&gt;="&amp;DATE(2025,1,1), ord!$G:$G, "&lt;="&amp;$P$2)</f>
        <v>0</v>
      </c>
      <c r="P620" s="76">
        <f t="shared" si="64"/>
        <v>0</v>
      </c>
      <c r="Q620" s="77" t="str">
        <f>IF(_xlfn.MINIFS('ord check'!C:C,'ord check'!$A:$A,'check dali wipday'!A620,'ord check'!J:J,"&lt;0")=0,"",_xlfn.MINIFS('ord check'!C:C,'ord check'!A:A,'check dali wipday'!A620,'ord check'!J:J,"&lt;0"))</f>
        <v/>
      </c>
    </row>
    <row r="621" spans="1:17" ht="14.45" customHeight="1">
      <c r="A621" s="68" t="s">
        <v>1685</v>
      </c>
      <c r="B621" s="68" t="s">
        <v>5</v>
      </c>
      <c r="C621" s="68" t="s">
        <v>2122</v>
      </c>
      <c r="D621" s="43">
        <f>SUMIF(fo!C:C,A621,fo!U:U)</f>
        <v>0</v>
      </c>
      <c r="E621" s="42">
        <f>SUMIF(fo!C:C,A621,fo!T:T)</f>
        <v>0</v>
      </c>
      <c r="F621" s="43">
        <f>SUMIF(fo!C:C,A621,fo!Z:Z)</f>
        <v>0</v>
      </c>
      <c r="G621" s="44">
        <f t="shared" si="66"/>
        <v>0</v>
      </c>
      <c r="H621" s="43">
        <f t="shared" si="67"/>
        <v>0</v>
      </c>
      <c r="I621" s="43">
        <f>SUMIF('dali wip-fg'!A:A,A621,'dali wip-fg'!F:F)</f>
        <v>0</v>
      </c>
      <c r="J621" s="69">
        <f>SUMIF('dali wip-fg'!A:A,C621,'dali wip-fg'!F:F)</f>
        <v>0</v>
      </c>
      <c r="K621" s="70">
        <f t="shared" si="68"/>
        <v>0</v>
      </c>
      <c r="L621" s="42" t="e">
        <f t="shared" si="69"/>
        <v>#DIV/0!</v>
      </c>
      <c r="N621" s="74" t="e">
        <f t="shared" si="65"/>
        <v>#DIV/0!</v>
      </c>
      <c r="O621" s="75">
        <f>SUMIFS(ord!$F:$F, ord!$C:$C,'check dali wipday'!A621, ord!$G:$G, "&gt;="&amp;DATE(2025,1,1), ord!$G:$G, "&lt;="&amp;$P$2)</f>
        <v>0</v>
      </c>
      <c r="P621" s="76">
        <f t="shared" si="64"/>
        <v>0</v>
      </c>
      <c r="Q621" s="77" t="str">
        <f>IF(_xlfn.MINIFS('ord check'!C:C,'ord check'!$A:$A,'check dali wipday'!A621,'ord check'!J:J,"&lt;0")=0,"",_xlfn.MINIFS('ord check'!C:C,'ord check'!A:A,'check dali wipday'!A621,'ord check'!J:J,"&lt;0"))</f>
        <v/>
      </c>
    </row>
    <row r="622" spans="1:17" ht="14.45" customHeight="1">
      <c r="A622" s="68" t="s">
        <v>1686</v>
      </c>
      <c r="B622" s="68" t="s">
        <v>5</v>
      </c>
      <c r="C622" s="68" t="s">
        <v>2123</v>
      </c>
      <c r="D622" s="43">
        <f>SUMIF(fo!C:C,A622,fo!U:U)</f>
        <v>0</v>
      </c>
      <c r="E622" s="42">
        <f>SUMIF(fo!C:C,A622,fo!T:T)</f>
        <v>0</v>
      </c>
      <c r="F622" s="43">
        <f>SUMIF(fo!C:C,A622,fo!Z:Z)</f>
        <v>0</v>
      </c>
      <c r="G622" s="44">
        <f t="shared" si="66"/>
        <v>0</v>
      </c>
      <c r="H622" s="43">
        <f t="shared" si="67"/>
        <v>0</v>
      </c>
      <c r="I622" s="43">
        <f>SUMIF('dali wip-fg'!A:A,A622,'dali wip-fg'!F:F)</f>
        <v>0</v>
      </c>
      <c r="J622" s="69">
        <f>SUMIF('dali wip-fg'!A:A,C622,'dali wip-fg'!F:F)</f>
        <v>0</v>
      </c>
      <c r="K622" s="70">
        <f t="shared" si="68"/>
        <v>0</v>
      </c>
      <c r="L622" s="42" t="e">
        <f t="shared" si="69"/>
        <v>#DIV/0!</v>
      </c>
      <c r="N622" s="74" t="e">
        <f t="shared" si="65"/>
        <v>#DIV/0!</v>
      </c>
      <c r="O622" s="75">
        <f>SUMIFS(ord!$F:$F, ord!$C:$C,'check dali wipday'!A622, ord!$G:$G, "&gt;="&amp;DATE(2025,1,1), ord!$G:$G, "&lt;="&amp;$P$2)</f>
        <v>0</v>
      </c>
      <c r="P622" s="76">
        <f t="shared" si="64"/>
        <v>0</v>
      </c>
      <c r="Q622" s="77" t="str">
        <f>IF(_xlfn.MINIFS('ord check'!C:C,'ord check'!$A:$A,'check dali wipday'!A622,'ord check'!J:J,"&lt;0")=0,"",_xlfn.MINIFS('ord check'!C:C,'ord check'!A:A,'check dali wipday'!A622,'ord check'!J:J,"&lt;0"))</f>
        <v/>
      </c>
    </row>
    <row r="623" spans="1:17" ht="14.45" customHeight="1">
      <c r="A623" s="68" t="s">
        <v>1687</v>
      </c>
      <c r="B623" s="68" t="s">
        <v>5</v>
      </c>
      <c r="C623" s="68" t="s">
        <v>2124</v>
      </c>
      <c r="D623" s="43">
        <f>SUMIF(fo!C:C,A623,fo!U:U)</f>
        <v>0</v>
      </c>
      <c r="E623" s="42">
        <f>SUMIF(fo!C:C,A623,fo!T:T)</f>
        <v>0</v>
      </c>
      <c r="F623" s="43">
        <f>SUMIF(fo!C:C,A623,fo!Z:Z)</f>
        <v>0</v>
      </c>
      <c r="G623" s="44">
        <f t="shared" si="66"/>
        <v>0</v>
      </c>
      <c r="H623" s="43">
        <f t="shared" si="67"/>
        <v>0</v>
      </c>
      <c r="I623" s="43">
        <f>SUMIF('dali wip-fg'!A:A,A623,'dali wip-fg'!F:F)</f>
        <v>0</v>
      </c>
      <c r="J623" s="69">
        <f>SUMIF('dali wip-fg'!A:A,C623,'dali wip-fg'!F:F)</f>
        <v>0</v>
      </c>
      <c r="K623" s="70">
        <f t="shared" si="68"/>
        <v>0</v>
      </c>
      <c r="L623" s="42" t="e">
        <f t="shared" si="69"/>
        <v>#DIV/0!</v>
      </c>
      <c r="N623" s="74" t="e">
        <f t="shared" si="65"/>
        <v>#DIV/0!</v>
      </c>
      <c r="O623" s="75">
        <f>SUMIFS(ord!$F:$F, ord!$C:$C,'check dali wipday'!A623, ord!$G:$G, "&gt;="&amp;DATE(2025,1,1), ord!$G:$G, "&lt;="&amp;$P$2)</f>
        <v>0</v>
      </c>
      <c r="P623" s="76">
        <f t="shared" si="64"/>
        <v>0</v>
      </c>
      <c r="Q623" s="77" t="str">
        <f>IF(_xlfn.MINIFS('ord check'!C:C,'ord check'!$A:$A,'check dali wipday'!A623,'ord check'!J:J,"&lt;0")=0,"",_xlfn.MINIFS('ord check'!C:C,'ord check'!A:A,'check dali wipday'!A623,'ord check'!J:J,"&lt;0"))</f>
        <v/>
      </c>
    </row>
    <row r="624" spans="1:17" ht="14.45" customHeight="1">
      <c r="A624" s="68" t="s">
        <v>1688</v>
      </c>
      <c r="B624" s="68" t="s">
        <v>5</v>
      </c>
      <c r="C624" s="68" t="s">
        <v>2125</v>
      </c>
      <c r="D624" s="43">
        <f>SUMIF(fo!C:C,A624,fo!U:U)</f>
        <v>0</v>
      </c>
      <c r="E624" s="42">
        <f>SUMIF(fo!C:C,A624,fo!T:T)</f>
        <v>0</v>
      </c>
      <c r="F624" s="43">
        <f>SUMIF(fo!C:C,A624,fo!Z:Z)</f>
        <v>0</v>
      </c>
      <c r="G624" s="44">
        <f t="shared" si="66"/>
        <v>0</v>
      </c>
      <c r="H624" s="43">
        <f t="shared" si="67"/>
        <v>0</v>
      </c>
      <c r="I624" s="43">
        <f>SUMIF('dali wip-fg'!A:A,A624,'dali wip-fg'!F:F)</f>
        <v>0</v>
      </c>
      <c r="J624" s="69">
        <f>SUMIF('dali wip-fg'!A:A,C624,'dali wip-fg'!F:F)</f>
        <v>0</v>
      </c>
      <c r="K624" s="70">
        <f t="shared" si="68"/>
        <v>0</v>
      </c>
      <c r="L624" s="42" t="e">
        <f t="shared" si="69"/>
        <v>#DIV/0!</v>
      </c>
      <c r="N624" s="74" t="e">
        <f t="shared" si="65"/>
        <v>#DIV/0!</v>
      </c>
      <c r="O624" s="75">
        <f>SUMIFS(ord!$F:$F, ord!$C:$C,'check dali wipday'!A624, ord!$G:$G, "&gt;="&amp;DATE(2025,1,1), ord!$G:$G, "&lt;="&amp;$P$2)</f>
        <v>0</v>
      </c>
      <c r="P624" s="76">
        <f t="shared" si="64"/>
        <v>0</v>
      </c>
      <c r="Q624" s="77" t="str">
        <f>IF(_xlfn.MINIFS('ord check'!C:C,'ord check'!$A:$A,'check dali wipday'!A624,'ord check'!J:J,"&lt;0")=0,"",_xlfn.MINIFS('ord check'!C:C,'ord check'!A:A,'check dali wipday'!A624,'ord check'!J:J,"&lt;0"))</f>
        <v/>
      </c>
    </row>
    <row r="625" spans="1:17" ht="14.45" customHeight="1">
      <c r="A625" s="68" t="s">
        <v>1689</v>
      </c>
      <c r="B625" s="68" t="s">
        <v>5</v>
      </c>
      <c r="C625" s="68" t="s">
        <v>2126</v>
      </c>
      <c r="D625" s="43">
        <f>SUMIF(fo!C:C,A625,fo!U:U)</f>
        <v>0</v>
      </c>
      <c r="E625" s="42">
        <f>SUMIF(fo!C:C,A625,fo!T:T)</f>
        <v>0</v>
      </c>
      <c r="F625" s="43">
        <f>SUMIF(fo!C:C,A625,fo!Z:Z)</f>
        <v>0</v>
      </c>
      <c r="G625" s="44">
        <f t="shared" si="66"/>
        <v>0</v>
      </c>
      <c r="H625" s="43">
        <f t="shared" si="67"/>
        <v>0</v>
      </c>
      <c r="I625" s="43">
        <f>SUMIF('dali wip-fg'!A:A,A625,'dali wip-fg'!F:F)</f>
        <v>0</v>
      </c>
      <c r="J625" s="69">
        <f>SUMIF('dali wip-fg'!A:A,C625,'dali wip-fg'!F:F)</f>
        <v>0</v>
      </c>
      <c r="K625" s="70">
        <f t="shared" si="68"/>
        <v>0</v>
      </c>
      <c r="L625" s="42" t="e">
        <f t="shared" si="69"/>
        <v>#DIV/0!</v>
      </c>
      <c r="N625" s="74" t="e">
        <f t="shared" si="65"/>
        <v>#DIV/0!</v>
      </c>
      <c r="O625" s="75">
        <f>SUMIFS(ord!$F:$F, ord!$C:$C,'check dali wipday'!A625, ord!$G:$G, "&gt;="&amp;DATE(2025,1,1), ord!$G:$G, "&lt;="&amp;$P$2)</f>
        <v>0</v>
      </c>
      <c r="P625" s="76">
        <f t="shared" si="64"/>
        <v>0</v>
      </c>
      <c r="Q625" s="77" t="str">
        <f>IF(_xlfn.MINIFS('ord check'!C:C,'ord check'!$A:$A,'check dali wipday'!A625,'ord check'!J:J,"&lt;0")=0,"",_xlfn.MINIFS('ord check'!C:C,'ord check'!A:A,'check dali wipday'!A625,'ord check'!J:J,"&lt;0"))</f>
        <v/>
      </c>
    </row>
    <row r="626" spans="1:17" ht="14.45" customHeight="1">
      <c r="A626" s="68" t="s">
        <v>30</v>
      </c>
      <c r="B626" s="68" t="s">
        <v>3</v>
      </c>
      <c r="C626" s="68" t="s">
        <v>910</v>
      </c>
      <c r="D626" s="43">
        <f>SUMIF(fo!C:C,A626,fo!U:U)</f>
        <v>0</v>
      </c>
      <c r="E626" s="42">
        <f>SUMIF(fo!C:C,A626,fo!T:T)</f>
        <v>0</v>
      </c>
      <c r="F626" s="43">
        <f>SUMIF(fo!C:C,A626,fo!Z:Z)</f>
        <v>0</v>
      </c>
      <c r="G626" s="44">
        <f t="shared" si="66"/>
        <v>0</v>
      </c>
      <c r="H626" s="43">
        <f t="shared" si="67"/>
        <v>0</v>
      </c>
      <c r="I626" s="43">
        <f>SUMIF('dali wip-fg'!A:A,A626,'dali wip-fg'!F:F)</f>
        <v>343</v>
      </c>
      <c r="J626" s="69">
        <f>SUMIF('dali wip-fg'!A:A,C626,'dali wip-fg'!F:F)</f>
        <v>1200</v>
      </c>
      <c r="K626" s="70">
        <f t="shared" si="68"/>
        <v>1543</v>
      </c>
      <c r="L626" s="42" t="e">
        <f t="shared" si="69"/>
        <v>#DIV/0!</v>
      </c>
      <c r="N626" s="74" t="e">
        <f t="shared" si="65"/>
        <v>#DIV/0!</v>
      </c>
      <c r="O626" s="75">
        <f>SUMIFS(ord!$F:$F, ord!$C:$C,'check dali wipday'!A626, ord!$G:$G, "&gt;="&amp;DATE(2025,1,1), ord!$G:$G, "&lt;="&amp;$P$2)</f>
        <v>0</v>
      </c>
      <c r="P626" s="76">
        <f t="shared" si="64"/>
        <v>1543</v>
      </c>
      <c r="Q626" s="77" t="str">
        <f>IF(_xlfn.MINIFS('ord check'!C:C,'ord check'!$A:$A,'check dali wipday'!A626,'ord check'!J:J,"&lt;0")=0,"",_xlfn.MINIFS('ord check'!C:C,'ord check'!A:A,'check dali wipday'!A626,'ord check'!J:J,"&lt;0"))</f>
        <v/>
      </c>
    </row>
    <row r="627" spans="1:17" ht="14.45" customHeight="1">
      <c r="A627" s="68" t="s">
        <v>911</v>
      </c>
      <c r="B627" s="68" t="s">
        <v>5</v>
      </c>
      <c r="C627" s="68" t="s">
        <v>912</v>
      </c>
      <c r="D627" s="43">
        <f>SUMIF(fo!C:C,A627,fo!U:U)</f>
        <v>0</v>
      </c>
      <c r="E627" s="42">
        <f>SUMIF(fo!C:C,A627,fo!T:T)</f>
        <v>0</v>
      </c>
      <c r="F627" s="43">
        <f>SUMIF(fo!C:C,A627,fo!Z:Z)</f>
        <v>0</v>
      </c>
      <c r="G627" s="44">
        <f t="shared" si="66"/>
        <v>0</v>
      </c>
      <c r="H627" s="43">
        <f t="shared" si="67"/>
        <v>0</v>
      </c>
      <c r="I627" s="43">
        <f>SUMIF('dali wip-fg'!A:A,A627,'dali wip-fg'!F:F)</f>
        <v>0</v>
      </c>
      <c r="J627" s="69">
        <f>SUMIF('dali wip-fg'!A:A,C627,'dali wip-fg'!F:F)</f>
        <v>0</v>
      </c>
      <c r="K627" s="70">
        <f t="shared" si="68"/>
        <v>0</v>
      </c>
      <c r="L627" s="42" t="e">
        <f t="shared" si="69"/>
        <v>#DIV/0!</v>
      </c>
      <c r="M627" s="94"/>
      <c r="N627" s="74" t="e">
        <f t="shared" si="65"/>
        <v>#DIV/0!</v>
      </c>
      <c r="O627" s="75">
        <f>SUMIFS(ord!$F:$F, ord!$C:$C,'check dali wipday'!A627, ord!$G:$G, "&gt;="&amp;DATE(2025,1,1), ord!$G:$G, "&lt;="&amp;$P$2)</f>
        <v>0</v>
      </c>
      <c r="P627" s="76">
        <f t="shared" si="64"/>
        <v>0</v>
      </c>
      <c r="Q627" s="77" t="str">
        <f>IF(_xlfn.MINIFS('ord check'!C:C,'ord check'!$A:$A,'check dali wipday'!A627,'ord check'!J:J,"&lt;0")=0,"",_xlfn.MINIFS('ord check'!C:C,'ord check'!A:A,'check dali wipday'!A627,'ord check'!J:J,"&lt;0"))</f>
        <v/>
      </c>
    </row>
    <row r="628" spans="1:17" ht="14.45" customHeight="1">
      <c r="A628" s="68" t="s">
        <v>2</v>
      </c>
      <c r="B628" s="68" t="s">
        <v>3</v>
      </c>
      <c r="C628" s="68" t="s">
        <v>913</v>
      </c>
      <c r="D628" s="43">
        <f>SUMIF(fo!C:C,A628,fo!U:U)</f>
        <v>0</v>
      </c>
      <c r="E628" s="42">
        <f>SUMIF(fo!C:C,A628,fo!T:T)</f>
        <v>0</v>
      </c>
      <c r="F628" s="43">
        <f>SUMIF(fo!C:C,A628,fo!Z:Z)</f>
        <v>0</v>
      </c>
      <c r="G628" s="44">
        <f t="shared" si="66"/>
        <v>0</v>
      </c>
      <c r="H628" s="43">
        <f t="shared" si="67"/>
        <v>0</v>
      </c>
      <c r="I628" s="43">
        <f>SUMIF('dali wip-fg'!A:A,A628,'dali wip-fg'!F:F)</f>
        <v>11</v>
      </c>
      <c r="J628" s="69">
        <f>SUMIF('dali wip-fg'!A:A,C628,'dali wip-fg'!F:F)</f>
        <v>0</v>
      </c>
      <c r="K628" s="70">
        <f t="shared" si="68"/>
        <v>11</v>
      </c>
      <c r="L628" s="42" t="e">
        <f t="shared" si="69"/>
        <v>#DIV/0!</v>
      </c>
      <c r="N628" s="74" t="e">
        <f t="shared" si="65"/>
        <v>#DIV/0!</v>
      </c>
      <c r="O628" s="75">
        <f>SUMIFS(ord!$F:$F, ord!$C:$C,'check dali wipday'!A628, ord!$G:$G, "&gt;="&amp;DATE(2025,1,1), ord!$G:$G, "&lt;="&amp;$P$2)</f>
        <v>0</v>
      </c>
      <c r="P628" s="76">
        <f t="shared" si="64"/>
        <v>11</v>
      </c>
      <c r="Q628" s="77" t="str">
        <f>IF(_xlfn.MINIFS('ord check'!C:C,'ord check'!$A:$A,'check dali wipday'!A628,'ord check'!J:J,"&lt;0")=0,"",_xlfn.MINIFS('ord check'!C:C,'ord check'!A:A,'check dali wipday'!A628,'ord check'!J:J,"&lt;0"))</f>
        <v/>
      </c>
    </row>
    <row r="629" spans="1:17" ht="14.45" customHeight="1">
      <c r="A629" s="88" t="s">
        <v>1690</v>
      </c>
      <c r="B629" s="68" t="s">
        <v>5</v>
      </c>
      <c r="C629" s="68" t="s">
        <v>2127</v>
      </c>
      <c r="D629" s="43">
        <f>SUMIF(fo!C:C,A629,fo!U:U)</f>
        <v>0</v>
      </c>
      <c r="E629" s="42">
        <f>SUMIF(fo!C:C,A629,fo!T:T)</f>
        <v>0</v>
      </c>
      <c r="F629" s="43">
        <f>SUMIF(fo!C:C,A629,fo!Z:Z)</f>
        <v>0</v>
      </c>
      <c r="G629" s="44">
        <f t="shared" si="66"/>
        <v>0</v>
      </c>
      <c r="H629" s="43">
        <f t="shared" si="67"/>
        <v>0</v>
      </c>
      <c r="I629" s="43">
        <f>SUMIF('dali wip-fg'!A:A,A629,'dali wip-fg'!F:F)</f>
        <v>0</v>
      </c>
      <c r="J629" s="69">
        <f>SUMIF('dali wip-fg'!A:A,C629,'dali wip-fg'!F:F)</f>
        <v>0</v>
      </c>
      <c r="K629" s="70">
        <f t="shared" si="68"/>
        <v>0</v>
      </c>
      <c r="L629" s="42" t="e">
        <f t="shared" si="69"/>
        <v>#DIV/0!</v>
      </c>
      <c r="N629" s="74" t="e">
        <f t="shared" si="65"/>
        <v>#DIV/0!</v>
      </c>
      <c r="O629" s="75">
        <f>SUMIFS(ord!$F:$F, ord!$C:$C,'check dali wipday'!A629, ord!$G:$G, "&gt;="&amp;DATE(2025,1,1), ord!$G:$G, "&lt;="&amp;$P$2)</f>
        <v>0</v>
      </c>
      <c r="P629" s="76">
        <f t="shared" si="64"/>
        <v>0</v>
      </c>
      <c r="Q629" s="77" t="str">
        <f>IF(_xlfn.MINIFS('ord check'!C:C,'ord check'!$A:$A,'check dali wipday'!A629,'ord check'!J:J,"&lt;0")=0,"",_xlfn.MINIFS('ord check'!C:C,'ord check'!A:A,'check dali wipday'!A629,'ord check'!J:J,"&lt;0"))</f>
        <v/>
      </c>
    </row>
    <row r="630" spans="1:17" ht="15" customHeight="1">
      <c r="A630" s="68" t="s">
        <v>914</v>
      </c>
      <c r="B630" s="68" t="s">
        <v>5</v>
      </c>
      <c r="C630" s="68" t="s">
        <v>915</v>
      </c>
      <c r="D630" s="43">
        <f>SUMIF(fo!C:C,A630,fo!U:U)</f>
        <v>0</v>
      </c>
      <c r="E630" s="42">
        <f>SUMIF(fo!C:C,A630,fo!T:T)</f>
        <v>0</v>
      </c>
      <c r="F630" s="43">
        <f>SUMIF(fo!C:C,A630,fo!Z:Z)</f>
        <v>0</v>
      </c>
      <c r="G630" s="44">
        <f t="shared" si="66"/>
        <v>0</v>
      </c>
      <c r="H630" s="43">
        <f t="shared" si="67"/>
        <v>0</v>
      </c>
      <c r="I630" s="43">
        <f>SUMIF('dali wip-fg'!A:A,A630,'dali wip-fg'!F:F)</f>
        <v>0</v>
      </c>
      <c r="J630" s="69">
        <f>SUMIF('dali wip-fg'!A:A,C630,'dali wip-fg'!F:F)</f>
        <v>0</v>
      </c>
      <c r="K630" s="70">
        <f t="shared" si="68"/>
        <v>0</v>
      </c>
      <c r="L630" s="42" t="e">
        <f t="shared" si="69"/>
        <v>#DIV/0!</v>
      </c>
      <c r="N630" s="74" t="e">
        <f t="shared" si="65"/>
        <v>#DIV/0!</v>
      </c>
      <c r="O630" s="75">
        <f>SUMIFS(ord!$F:$F, ord!$C:$C,'check dali wipday'!A630, ord!$G:$G, "&gt;="&amp;DATE(2025,1,1), ord!$G:$G, "&lt;="&amp;$P$2)</f>
        <v>0</v>
      </c>
      <c r="P630" s="76">
        <f t="shared" si="64"/>
        <v>0</v>
      </c>
      <c r="Q630" s="77" t="str">
        <f>IF(_xlfn.MINIFS('ord check'!C:C,'ord check'!$A:$A,'check dali wipday'!A630,'ord check'!J:J,"&lt;0")=0,"",_xlfn.MINIFS('ord check'!C:C,'ord check'!A:A,'check dali wipday'!A630,'ord check'!J:J,"&lt;0"))</f>
        <v/>
      </c>
    </row>
    <row r="631" spans="1:17" ht="14.45" customHeight="1">
      <c r="A631" s="68" t="s">
        <v>342</v>
      </c>
      <c r="B631" s="68" t="s">
        <v>5</v>
      </c>
      <c r="C631" s="68" t="s">
        <v>2128</v>
      </c>
      <c r="D631" s="43">
        <f>SUMIF(fo!C:C,A631,fo!U:U)</f>
        <v>0</v>
      </c>
      <c r="E631" s="42">
        <f>SUMIF(fo!C:C,A631,fo!T:T)</f>
        <v>0</v>
      </c>
      <c r="F631" s="43">
        <f>SUMIF(fo!C:C,A631,fo!Z:Z)</f>
        <v>0</v>
      </c>
      <c r="G631" s="44">
        <f t="shared" si="66"/>
        <v>0</v>
      </c>
      <c r="H631" s="43">
        <f t="shared" si="67"/>
        <v>0</v>
      </c>
      <c r="I631" s="43">
        <f>SUMIF('dali wip-fg'!A:A,A631,'dali wip-fg'!F:F)</f>
        <v>23</v>
      </c>
      <c r="J631" s="69">
        <f>SUMIF('dali wip-fg'!A:A,C631,'dali wip-fg'!F:F)</f>
        <v>100</v>
      </c>
      <c r="K631" s="70">
        <f t="shared" si="68"/>
        <v>123</v>
      </c>
      <c r="L631" s="42" t="e">
        <f t="shared" si="69"/>
        <v>#DIV/0!</v>
      </c>
      <c r="N631" s="74" t="e">
        <f t="shared" si="65"/>
        <v>#DIV/0!</v>
      </c>
      <c r="O631" s="75">
        <f>SUMIFS(ord!$F:$F, ord!$C:$C,'check dali wipday'!A631, ord!$G:$G, "&gt;="&amp;DATE(2025,1,1), ord!$G:$G, "&lt;="&amp;$P$2)</f>
        <v>0</v>
      </c>
      <c r="P631" s="76">
        <f t="shared" si="64"/>
        <v>123</v>
      </c>
      <c r="Q631" s="77" t="str">
        <f>IF(_xlfn.MINIFS('ord check'!C:C,'ord check'!$A:$A,'check dali wipday'!A631,'ord check'!J:J,"&lt;0")=0,"",_xlfn.MINIFS('ord check'!C:C,'ord check'!A:A,'check dali wipday'!A631,'ord check'!J:J,"&lt;0"))</f>
        <v/>
      </c>
    </row>
    <row r="632" spans="1:17" ht="15" customHeight="1">
      <c r="A632" s="68" t="s">
        <v>1691</v>
      </c>
      <c r="B632" s="68" t="s">
        <v>5</v>
      </c>
      <c r="C632" s="68" t="s">
        <v>2129</v>
      </c>
      <c r="D632" s="43">
        <f>SUMIF(fo!C:C,A632,fo!U:U)</f>
        <v>0</v>
      </c>
      <c r="E632" s="42">
        <f>SUMIF(fo!C:C,A632,fo!T:T)</f>
        <v>0</v>
      </c>
      <c r="F632" s="43">
        <f>SUMIF(fo!C:C,A632,fo!Z:Z)</f>
        <v>0</v>
      </c>
      <c r="G632" s="44">
        <f t="shared" si="66"/>
        <v>0</v>
      </c>
      <c r="H632" s="43">
        <f t="shared" si="67"/>
        <v>0</v>
      </c>
      <c r="I632" s="43">
        <f>SUMIF('dali wip-fg'!A:A,A632,'dali wip-fg'!F:F)</f>
        <v>0</v>
      </c>
      <c r="J632" s="69">
        <f>SUMIF('dali wip-fg'!A:A,C632,'dali wip-fg'!F:F)</f>
        <v>0</v>
      </c>
      <c r="K632" s="70">
        <f t="shared" si="68"/>
        <v>0</v>
      </c>
      <c r="L632" s="42" t="e">
        <f t="shared" si="69"/>
        <v>#DIV/0!</v>
      </c>
      <c r="N632" s="74" t="e">
        <f t="shared" si="65"/>
        <v>#DIV/0!</v>
      </c>
      <c r="O632" s="75">
        <f>SUMIFS(ord!$F:$F, ord!$C:$C,'check dali wipday'!A632, ord!$G:$G, "&gt;="&amp;DATE(2025,1,1), ord!$G:$G, "&lt;="&amp;$P$2)</f>
        <v>0</v>
      </c>
      <c r="P632" s="76">
        <f t="shared" si="64"/>
        <v>0</v>
      </c>
      <c r="Q632" s="77" t="str">
        <f>IF(_xlfn.MINIFS('ord check'!C:C,'ord check'!$A:$A,'check dali wipday'!A632,'ord check'!J:J,"&lt;0")=0,"",_xlfn.MINIFS('ord check'!C:C,'ord check'!A:A,'check dali wipday'!A632,'ord check'!J:J,"&lt;0"))</f>
        <v/>
      </c>
    </row>
    <row r="633" spans="1:17" ht="14.45" customHeight="1">
      <c r="A633" s="68" t="s">
        <v>1691</v>
      </c>
      <c r="B633" s="68" t="s">
        <v>5</v>
      </c>
      <c r="C633" s="68" t="s">
        <v>1692</v>
      </c>
      <c r="D633" s="43">
        <f>SUMIF(fo!C:C,A633,fo!U:U)</f>
        <v>0</v>
      </c>
      <c r="E633" s="42">
        <f>SUMIF(fo!C:C,A633,fo!T:T)</f>
        <v>0</v>
      </c>
      <c r="F633" s="43">
        <f>SUMIF(fo!C:C,A633,fo!Z:Z)</f>
        <v>0</v>
      </c>
      <c r="G633" s="44">
        <f t="shared" si="66"/>
        <v>0</v>
      </c>
      <c r="H633" s="43">
        <f t="shared" si="67"/>
        <v>0</v>
      </c>
      <c r="I633" s="43">
        <f>SUMIF('dali wip-fg'!A:A,A633,'dali wip-fg'!F:F)</f>
        <v>0</v>
      </c>
      <c r="J633" s="69">
        <f>SUMIF('dali wip-fg'!A:A,C633,'dali wip-fg'!F:F)</f>
        <v>2</v>
      </c>
      <c r="K633" s="70">
        <f t="shared" si="68"/>
        <v>2</v>
      </c>
      <c r="L633" s="42" t="e">
        <f t="shared" si="69"/>
        <v>#DIV/0!</v>
      </c>
      <c r="N633" s="74" t="e">
        <f t="shared" si="65"/>
        <v>#DIV/0!</v>
      </c>
      <c r="O633" s="75">
        <f>SUMIFS(ord!$F:$F, ord!$C:$C,'check dali wipday'!A633, ord!$G:$G, "&gt;="&amp;DATE(2025,1,1), ord!$G:$G, "&lt;="&amp;$P$2)</f>
        <v>0</v>
      </c>
      <c r="P633" s="76">
        <f t="shared" si="64"/>
        <v>2</v>
      </c>
      <c r="Q633" s="77" t="str">
        <f>IF(_xlfn.MINIFS('ord check'!C:C,'ord check'!$A:$A,'check dali wipday'!A633,'ord check'!J:J,"&lt;0")=0,"",_xlfn.MINIFS('ord check'!C:C,'ord check'!A:A,'check dali wipday'!A633,'ord check'!J:J,"&lt;0"))</f>
        <v/>
      </c>
    </row>
    <row r="634" spans="1:17" ht="14.45" customHeight="1">
      <c r="A634" s="88" t="s">
        <v>1692</v>
      </c>
      <c r="B634" s="68" t="s">
        <v>5</v>
      </c>
      <c r="C634" s="68" t="s">
        <v>2130</v>
      </c>
      <c r="D634" s="43">
        <f>SUMIF(fo!C:C,A634,fo!U:U)</f>
        <v>0</v>
      </c>
      <c r="E634" s="42">
        <f>SUMIF(fo!C:C,A634,fo!T:T)</f>
        <v>0</v>
      </c>
      <c r="F634" s="43">
        <f>SUMIF(fo!C:C,A634,fo!Z:Z)</f>
        <v>0</v>
      </c>
      <c r="G634" s="44">
        <f t="shared" si="66"/>
        <v>0</v>
      </c>
      <c r="H634" s="43">
        <f t="shared" si="67"/>
        <v>0</v>
      </c>
      <c r="I634" s="43">
        <f>SUMIF('dali wip-fg'!A:A,A634,'dali wip-fg'!F:F)</f>
        <v>2</v>
      </c>
      <c r="J634" s="69">
        <f>SUMIF('dali wip-fg'!A:A,C634,'dali wip-fg'!F:F)</f>
        <v>0</v>
      </c>
      <c r="K634" s="70">
        <f t="shared" si="68"/>
        <v>2</v>
      </c>
      <c r="L634" s="42" t="e">
        <f t="shared" si="69"/>
        <v>#DIV/0!</v>
      </c>
      <c r="N634" s="74" t="e">
        <f t="shared" si="65"/>
        <v>#DIV/0!</v>
      </c>
      <c r="O634" s="75">
        <f>SUMIFS(ord!$F:$F, ord!$C:$C,'check dali wipday'!A634, ord!$G:$G, "&gt;="&amp;DATE(2025,1,1), ord!$G:$G, "&lt;="&amp;$P$2)</f>
        <v>0</v>
      </c>
      <c r="P634" s="76">
        <f t="shared" si="64"/>
        <v>2</v>
      </c>
      <c r="Q634" s="77" t="str">
        <f>IF(_xlfn.MINIFS('ord check'!C:C,'ord check'!$A:$A,'check dali wipday'!A634,'ord check'!J:J,"&lt;0")=0,"",_xlfn.MINIFS('ord check'!C:C,'ord check'!A:A,'check dali wipday'!A634,'ord check'!J:J,"&lt;0"))</f>
        <v/>
      </c>
    </row>
    <row r="635" spans="1:17" ht="14.45" customHeight="1">
      <c r="A635" s="68" t="s">
        <v>1693</v>
      </c>
      <c r="B635" s="68" t="s">
        <v>5</v>
      </c>
      <c r="C635" s="68" t="s">
        <v>2131</v>
      </c>
      <c r="D635" s="43">
        <f>SUMIF(fo!C:C,A635,fo!U:U)</f>
        <v>0</v>
      </c>
      <c r="E635" s="42">
        <f>SUMIF(fo!C:C,A635,fo!T:T)</f>
        <v>0</v>
      </c>
      <c r="F635" s="43">
        <f>SUMIF(fo!C:C,A635,fo!Z:Z)</f>
        <v>0</v>
      </c>
      <c r="G635" s="44">
        <f t="shared" si="66"/>
        <v>0</v>
      </c>
      <c r="H635" s="43">
        <f t="shared" si="67"/>
        <v>0</v>
      </c>
      <c r="I635" s="43">
        <f>SUMIF('dali wip-fg'!A:A,A635,'dali wip-fg'!F:F)</f>
        <v>0</v>
      </c>
      <c r="J635" s="69">
        <f>SUMIF('dali wip-fg'!A:A,C635,'dali wip-fg'!F:F)</f>
        <v>0</v>
      </c>
      <c r="K635" s="70">
        <f t="shared" si="68"/>
        <v>0</v>
      </c>
      <c r="L635" s="42" t="e">
        <f t="shared" si="69"/>
        <v>#DIV/0!</v>
      </c>
      <c r="N635" s="74" t="e">
        <f t="shared" si="65"/>
        <v>#DIV/0!</v>
      </c>
      <c r="O635" s="75">
        <f>SUMIFS(ord!$F:$F, ord!$C:$C,'check dali wipday'!A635, ord!$G:$G, "&gt;="&amp;DATE(2025,1,1), ord!$G:$G, "&lt;="&amp;$P$2)</f>
        <v>0</v>
      </c>
      <c r="P635" s="76">
        <f t="shared" si="64"/>
        <v>0</v>
      </c>
      <c r="Q635" s="77" t="str">
        <f>IF(_xlfn.MINIFS('ord check'!C:C,'ord check'!$A:$A,'check dali wipday'!A635,'ord check'!J:J,"&lt;0")=0,"",_xlfn.MINIFS('ord check'!C:C,'ord check'!A:A,'check dali wipday'!A635,'ord check'!J:J,"&lt;0"))</f>
        <v/>
      </c>
    </row>
    <row r="636" spans="1:17" ht="14.45" customHeight="1">
      <c r="A636" s="88" t="s">
        <v>1693</v>
      </c>
      <c r="B636" s="68" t="s">
        <v>5</v>
      </c>
      <c r="C636" s="68" t="s">
        <v>2132</v>
      </c>
      <c r="D636" s="43">
        <f>SUMIF(fo!C:C,A636,fo!U:U)</f>
        <v>0</v>
      </c>
      <c r="E636" s="42">
        <f>SUMIF(fo!C:C,A636,fo!T:T)</f>
        <v>0</v>
      </c>
      <c r="F636" s="43">
        <f>SUMIF(fo!C:C,A636,fo!Z:Z)</f>
        <v>0</v>
      </c>
      <c r="G636" s="44">
        <f t="shared" si="66"/>
        <v>0</v>
      </c>
      <c r="H636" s="43">
        <f t="shared" si="67"/>
        <v>0</v>
      </c>
      <c r="I636" s="43">
        <f>SUMIF('dali wip-fg'!A:A,A636,'dali wip-fg'!F:F)</f>
        <v>0</v>
      </c>
      <c r="J636" s="69">
        <f>SUMIF('dali wip-fg'!A:A,C636,'dali wip-fg'!F:F)</f>
        <v>0</v>
      </c>
      <c r="K636" s="70">
        <f t="shared" si="68"/>
        <v>0</v>
      </c>
      <c r="L636" s="42" t="e">
        <f t="shared" si="69"/>
        <v>#DIV/0!</v>
      </c>
      <c r="N636" s="74" t="e">
        <f t="shared" si="65"/>
        <v>#DIV/0!</v>
      </c>
      <c r="O636" s="75">
        <f>SUMIFS(ord!$F:$F, ord!$C:$C,'check dali wipday'!A636, ord!$G:$G, "&gt;="&amp;DATE(2025,1,1), ord!$G:$G, "&lt;="&amp;$P$2)</f>
        <v>0</v>
      </c>
      <c r="P636" s="76">
        <f t="shared" si="64"/>
        <v>0</v>
      </c>
      <c r="Q636" s="77" t="str">
        <f>IF(_xlfn.MINIFS('ord check'!C:C,'ord check'!$A:$A,'check dali wipday'!A636,'ord check'!J:J,"&lt;0")=0,"",_xlfn.MINIFS('ord check'!C:C,'ord check'!A:A,'check dali wipday'!A636,'ord check'!J:J,"&lt;0"))</f>
        <v/>
      </c>
    </row>
    <row r="637" spans="1:17" ht="14.45" customHeight="1">
      <c r="A637" s="68" t="s">
        <v>343</v>
      </c>
      <c r="B637" s="68" t="s">
        <v>5</v>
      </c>
      <c r="C637" s="68" t="s">
        <v>2133</v>
      </c>
      <c r="D637" s="43">
        <f>SUMIF(fo!C:C,A637,fo!U:U)</f>
        <v>0</v>
      </c>
      <c r="E637" s="42">
        <f>SUMIF(fo!C:C,A637,fo!T:T)</f>
        <v>0</v>
      </c>
      <c r="F637" s="43">
        <f>SUMIF(fo!C:C,A637,fo!Z:Z)</f>
        <v>0</v>
      </c>
      <c r="G637" s="44">
        <f t="shared" si="66"/>
        <v>0</v>
      </c>
      <c r="H637" s="43">
        <f t="shared" si="67"/>
        <v>0</v>
      </c>
      <c r="I637" s="43">
        <f>SUMIF('dali wip-fg'!A:A,A637,'dali wip-fg'!F:F)</f>
        <v>7</v>
      </c>
      <c r="J637" s="69">
        <f>SUMIF('dali wip-fg'!A:A,C637,'dali wip-fg'!F:F)</f>
        <v>0</v>
      </c>
      <c r="K637" s="70">
        <f t="shared" si="68"/>
        <v>7</v>
      </c>
      <c r="L637" s="42" t="e">
        <f t="shared" si="69"/>
        <v>#DIV/0!</v>
      </c>
      <c r="N637" s="74" t="e">
        <f t="shared" si="65"/>
        <v>#DIV/0!</v>
      </c>
      <c r="O637" s="75">
        <f>SUMIFS(ord!$F:$F, ord!$C:$C,'check dali wipday'!A637, ord!$G:$G, "&gt;="&amp;DATE(2025,1,1), ord!$G:$G, "&lt;="&amp;$P$2)</f>
        <v>0</v>
      </c>
      <c r="P637" s="76">
        <f t="shared" si="64"/>
        <v>7</v>
      </c>
      <c r="Q637" s="77" t="str">
        <f>IF(_xlfn.MINIFS('ord check'!C:C,'ord check'!$A:$A,'check dali wipday'!A637,'ord check'!J:J,"&lt;0")=0,"",_xlfn.MINIFS('ord check'!C:C,'ord check'!A:A,'check dali wipday'!A637,'ord check'!J:J,"&lt;0"))</f>
        <v/>
      </c>
    </row>
    <row r="638" spans="1:17" ht="14.45" customHeight="1">
      <c r="A638" s="68" t="s">
        <v>1694</v>
      </c>
      <c r="B638" s="68" t="s">
        <v>5</v>
      </c>
      <c r="C638" s="68" t="s">
        <v>2134</v>
      </c>
      <c r="D638" s="43">
        <f>SUMIF(fo!C:C,A638,fo!U:U)</f>
        <v>0</v>
      </c>
      <c r="E638" s="42">
        <f>SUMIF(fo!C:C,A638,fo!T:T)</f>
        <v>0</v>
      </c>
      <c r="F638" s="43">
        <f>SUMIF(fo!C:C,A638,fo!Z:Z)</f>
        <v>0</v>
      </c>
      <c r="G638" s="44">
        <f t="shared" si="66"/>
        <v>0</v>
      </c>
      <c r="H638" s="43">
        <f t="shared" si="67"/>
        <v>0</v>
      </c>
      <c r="I638" s="43">
        <f>SUMIF('dali wip-fg'!A:A,A638,'dali wip-fg'!F:F)</f>
        <v>0</v>
      </c>
      <c r="J638" s="69">
        <f>SUMIF('dali wip-fg'!A:A,C638,'dali wip-fg'!F:F)</f>
        <v>0</v>
      </c>
      <c r="K638" s="70">
        <f t="shared" si="68"/>
        <v>0</v>
      </c>
      <c r="L638" s="42" t="e">
        <f t="shared" si="69"/>
        <v>#DIV/0!</v>
      </c>
      <c r="N638" s="74" t="e">
        <f t="shared" si="65"/>
        <v>#DIV/0!</v>
      </c>
      <c r="O638" s="75">
        <f>SUMIFS(ord!$F:$F, ord!$C:$C,'check dali wipday'!A638, ord!$G:$G, "&gt;="&amp;DATE(2025,1,1), ord!$G:$G, "&lt;="&amp;$P$2)</f>
        <v>0</v>
      </c>
      <c r="P638" s="76">
        <f t="shared" si="64"/>
        <v>0</v>
      </c>
      <c r="Q638" s="77" t="str">
        <f>IF(_xlfn.MINIFS('ord check'!C:C,'ord check'!$A:$A,'check dali wipday'!A638,'ord check'!J:J,"&lt;0")=0,"",_xlfn.MINIFS('ord check'!C:C,'ord check'!A:A,'check dali wipday'!A638,'ord check'!J:J,"&lt;0"))</f>
        <v/>
      </c>
    </row>
    <row r="639" spans="1:17" ht="14.45" customHeight="1">
      <c r="A639" s="68" t="s">
        <v>916</v>
      </c>
      <c r="B639" s="68" t="s">
        <v>5</v>
      </c>
      <c r="C639" s="68" t="s">
        <v>2135</v>
      </c>
      <c r="D639" s="43">
        <f>SUMIF(fo!C:C,A639,fo!U:U)</f>
        <v>0</v>
      </c>
      <c r="E639" s="42">
        <f>SUMIF(fo!C:C,A639,fo!T:T)</f>
        <v>0</v>
      </c>
      <c r="F639" s="43">
        <f>SUMIF(fo!C:C,A639,fo!Z:Z)</f>
        <v>0</v>
      </c>
      <c r="G639" s="44">
        <f t="shared" si="66"/>
        <v>0</v>
      </c>
      <c r="H639" s="43">
        <f t="shared" si="67"/>
        <v>0</v>
      </c>
      <c r="I639" s="43">
        <f>SUMIF('dali wip-fg'!A:A,A639,'dali wip-fg'!F:F)</f>
        <v>45</v>
      </c>
      <c r="J639" s="69">
        <f>SUMIF('dali wip-fg'!A:A,C639,'dali wip-fg'!F:F)</f>
        <v>0</v>
      </c>
      <c r="K639" s="70">
        <f t="shared" si="68"/>
        <v>45</v>
      </c>
      <c r="L639" s="42" t="e">
        <f t="shared" si="69"/>
        <v>#DIV/0!</v>
      </c>
      <c r="N639" s="74" t="e">
        <f t="shared" si="65"/>
        <v>#DIV/0!</v>
      </c>
      <c r="O639" s="75">
        <f>SUMIFS(ord!$F:$F, ord!$C:$C,'check dali wipday'!A639, ord!$G:$G, "&gt;="&amp;DATE(2025,1,1), ord!$G:$G, "&lt;="&amp;$P$2)</f>
        <v>0</v>
      </c>
      <c r="P639" s="76">
        <f t="shared" si="64"/>
        <v>45</v>
      </c>
      <c r="Q639" s="77" t="str">
        <f>IF(_xlfn.MINIFS('ord check'!C:C,'ord check'!$A:$A,'check dali wipday'!A639,'ord check'!J:J,"&lt;0")=0,"",_xlfn.MINIFS('ord check'!C:C,'ord check'!A:A,'check dali wipday'!A639,'ord check'!J:J,"&lt;0"))</f>
        <v/>
      </c>
    </row>
    <row r="640" spans="1:17" ht="14.45" customHeight="1">
      <c r="A640" s="68" t="s">
        <v>1695</v>
      </c>
      <c r="B640" s="68" t="s">
        <v>5</v>
      </c>
      <c r="C640" s="68" t="s">
        <v>2136</v>
      </c>
      <c r="D640" s="43">
        <f>SUMIF(fo!C:C,A640,fo!U:U)</f>
        <v>0</v>
      </c>
      <c r="E640" s="42">
        <f>SUMIF(fo!C:C,A640,fo!T:T)</f>
        <v>0</v>
      </c>
      <c r="F640" s="43">
        <f>SUMIF(fo!C:C,A640,fo!Z:Z)</f>
        <v>0</v>
      </c>
      <c r="G640" s="44">
        <f t="shared" si="66"/>
        <v>0</v>
      </c>
      <c r="H640" s="43">
        <f t="shared" si="67"/>
        <v>0</v>
      </c>
      <c r="I640" s="43">
        <f>SUMIF('dali wip-fg'!A:A,A640,'dali wip-fg'!F:F)</f>
        <v>0</v>
      </c>
      <c r="J640" s="69">
        <f>SUMIF('dali wip-fg'!A:A,C640,'dali wip-fg'!F:F)</f>
        <v>0</v>
      </c>
      <c r="K640" s="70">
        <f t="shared" si="68"/>
        <v>0</v>
      </c>
      <c r="L640" s="42" t="e">
        <f t="shared" si="69"/>
        <v>#DIV/0!</v>
      </c>
      <c r="N640" s="74" t="e">
        <f t="shared" si="65"/>
        <v>#DIV/0!</v>
      </c>
      <c r="O640" s="75">
        <f>SUMIFS(ord!$F:$F, ord!$C:$C,'check dali wipday'!A640, ord!$G:$G, "&gt;="&amp;DATE(2025,1,1), ord!$G:$G, "&lt;="&amp;$P$2)</f>
        <v>0</v>
      </c>
      <c r="P640" s="76">
        <f t="shared" si="64"/>
        <v>0</v>
      </c>
      <c r="Q640" s="77" t="str">
        <f>IF(_xlfn.MINIFS('ord check'!C:C,'ord check'!$A:$A,'check dali wipday'!A640,'ord check'!J:J,"&lt;0")=0,"",_xlfn.MINIFS('ord check'!C:C,'ord check'!A:A,'check dali wipday'!A640,'ord check'!J:J,"&lt;0"))</f>
        <v/>
      </c>
    </row>
    <row r="641" spans="1:17" ht="14.45" customHeight="1">
      <c r="A641" s="68" t="s">
        <v>344</v>
      </c>
      <c r="B641" s="68" t="s">
        <v>5</v>
      </c>
      <c r="C641" s="68" t="s">
        <v>2137</v>
      </c>
      <c r="D641" s="43">
        <f>SUMIF(fo!C:C,A641,fo!U:U)</f>
        <v>0</v>
      </c>
      <c r="E641" s="42">
        <f>SUMIF(fo!C:C,A641,fo!T:T)</f>
        <v>0</v>
      </c>
      <c r="F641" s="43">
        <f>SUMIF(fo!C:C,A641,fo!Z:Z)</f>
        <v>0</v>
      </c>
      <c r="G641" s="44">
        <f t="shared" si="66"/>
        <v>0</v>
      </c>
      <c r="H641" s="43">
        <f t="shared" si="67"/>
        <v>0</v>
      </c>
      <c r="I641" s="43">
        <f>SUMIF('dali wip-fg'!A:A,A641,'dali wip-fg'!F:F)</f>
        <v>6</v>
      </c>
      <c r="J641" s="69">
        <f>SUMIF('dali wip-fg'!A:A,C641,'dali wip-fg'!F:F)</f>
        <v>109</v>
      </c>
      <c r="K641" s="70">
        <f t="shared" si="68"/>
        <v>115</v>
      </c>
      <c r="L641" s="42" t="e">
        <f t="shared" si="69"/>
        <v>#DIV/0!</v>
      </c>
      <c r="N641" s="74" t="e">
        <f t="shared" si="65"/>
        <v>#DIV/0!</v>
      </c>
      <c r="O641" s="75">
        <f>SUMIFS(ord!$F:$F, ord!$C:$C,'check dali wipday'!A641, ord!$G:$G, "&gt;="&amp;DATE(2025,1,1), ord!$G:$G, "&lt;="&amp;$P$2)</f>
        <v>0</v>
      </c>
      <c r="P641" s="76">
        <f t="shared" si="64"/>
        <v>115</v>
      </c>
      <c r="Q641" s="77" t="str">
        <f>IF(_xlfn.MINIFS('ord check'!C:C,'ord check'!$A:$A,'check dali wipday'!A641,'ord check'!J:J,"&lt;0")=0,"",_xlfn.MINIFS('ord check'!C:C,'ord check'!A:A,'check dali wipday'!A641,'ord check'!J:J,"&lt;0"))</f>
        <v/>
      </c>
    </row>
    <row r="642" spans="1:17" ht="14.45" customHeight="1">
      <c r="A642" s="68" t="s">
        <v>1696</v>
      </c>
      <c r="B642" s="68" t="s">
        <v>5</v>
      </c>
      <c r="C642" s="68" t="s">
        <v>2138</v>
      </c>
      <c r="D642" s="43">
        <f>SUMIF(fo!C:C,A642,fo!U:U)</f>
        <v>0</v>
      </c>
      <c r="E642" s="42">
        <f>SUMIF(fo!C:C,A642,fo!T:T)</f>
        <v>0</v>
      </c>
      <c r="F642" s="43">
        <f>SUMIF(fo!C:C,A642,fo!Z:Z)</f>
        <v>0</v>
      </c>
      <c r="G642" s="44">
        <f t="shared" si="66"/>
        <v>0</v>
      </c>
      <c r="H642" s="43">
        <f t="shared" si="67"/>
        <v>0</v>
      </c>
      <c r="I642" s="43">
        <f>SUMIF('dali wip-fg'!A:A,A642,'dali wip-fg'!F:F)</f>
        <v>1</v>
      </c>
      <c r="J642" s="69">
        <f>SUMIF('dali wip-fg'!A:A,C642,'dali wip-fg'!F:F)</f>
        <v>0</v>
      </c>
      <c r="K642" s="70">
        <f t="shared" si="68"/>
        <v>1</v>
      </c>
      <c r="L642" s="42" t="e">
        <f t="shared" si="69"/>
        <v>#DIV/0!</v>
      </c>
      <c r="N642" s="74" t="e">
        <f t="shared" si="65"/>
        <v>#DIV/0!</v>
      </c>
      <c r="O642" s="75">
        <f>SUMIFS(ord!$F:$F, ord!$C:$C,'check dali wipday'!A642, ord!$G:$G, "&gt;="&amp;DATE(2025,1,1), ord!$G:$G, "&lt;="&amp;$P$2)</f>
        <v>0</v>
      </c>
      <c r="P642" s="76">
        <f t="shared" si="64"/>
        <v>1</v>
      </c>
      <c r="Q642" s="77" t="str">
        <f>IF(_xlfn.MINIFS('ord check'!C:C,'ord check'!$A:$A,'check dali wipday'!A642,'ord check'!J:J,"&lt;0")=0,"",_xlfn.MINIFS('ord check'!C:C,'ord check'!A:A,'check dali wipday'!A642,'ord check'!J:J,"&lt;0"))</f>
        <v/>
      </c>
    </row>
    <row r="643" spans="1:17" ht="14.45" customHeight="1">
      <c r="A643" s="68" t="s">
        <v>4</v>
      </c>
      <c r="B643" s="68" t="s">
        <v>5</v>
      </c>
      <c r="C643" s="68" t="s">
        <v>1951</v>
      </c>
      <c r="D643" s="43">
        <f>SUMIF(fo!C:C,A643,fo!U:U)</f>
        <v>29</v>
      </c>
      <c r="E643" s="42">
        <f>SUMIF(fo!C:C,A643,fo!T:T)</f>
        <v>29</v>
      </c>
      <c r="F643" s="43">
        <f>SUMIF(fo!C:C,A643,fo!Z:Z)</f>
        <v>6</v>
      </c>
      <c r="G643" s="44">
        <f t="shared" si="66"/>
        <v>35</v>
      </c>
      <c r="H643" s="43">
        <f t="shared" si="67"/>
        <v>1.75</v>
      </c>
      <c r="I643" s="43">
        <f>SUMIF('dali wip-fg'!A:A,A643,'dali wip-fg'!F:F)</f>
        <v>0</v>
      </c>
      <c r="J643" s="69">
        <f>SUMIF('dali wip-fg'!A:A,C643,'dali wip-fg'!F:F)</f>
        <v>247</v>
      </c>
      <c r="K643" s="70">
        <f t="shared" si="68"/>
        <v>247</v>
      </c>
      <c r="L643" s="42">
        <f t="shared" si="69"/>
        <v>141.14285714285714</v>
      </c>
      <c r="N643" s="74" t="str">
        <f t="shared" si="65"/>
        <v>อื่นๆ</v>
      </c>
      <c r="O643" s="75">
        <f>SUMIFS(ord!$F:$F, ord!$C:$C,'check dali wipday'!A643, ord!$G:$G, "&gt;="&amp;DATE(2025,1,1), ord!$G:$G, "&lt;="&amp;$P$2)</f>
        <v>17</v>
      </c>
      <c r="P643" s="76">
        <f t="shared" si="64"/>
        <v>230</v>
      </c>
      <c r="Q643" s="77" t="str">
        <f>IF(_xlfn.MINIFS('ord check'!C:C,'ord check'!$A:$A,'check dali wipday'!A643,'ord check'!J:J,"&lt;0")=0,"",_xlfn.MINIFS('ord check'!C:C,'ord check'!A:A,'check dali wipday'!A643,'ord check'!J:J,"&lt;0"))</f>
        <v/>
      </c>
    </row>
    <row r="644" spans="1:17" ht="14.45" customHeight="1">
      <c r="A644" s="68" t="s">
        <v>917</v>
      </c>
      <c r="B644" s="68" t="s">
        <v>5</v>
      </c>
      <c r="C644" s="68" t="s">
        <v>918</v>
      </c>
      <c r="D644" s="43">
        <f>SUMIF(fo!C:C,A644,fo!U:U)</f>
        <v>0</v>
      </c>
      <c r="E644" s="42">
        <f>SUMIF(fo!C:C,A644,fo!T:T)</f>
        <v>0</v>
      </c>
      <c r="F644" s="43">
        <f>SUMIF(fo!C:C,A644,fo!Z:Z)</f>
        <v>0</v>
      </c>
      <c r="G644" s="44">
        <f t="shared" si="66"/>
        <v>0</v>
      </c>
      <c r="H644" s="43">
        <f t="shared" si="67"/>
        <v>0</v>
      </c>
      <c r="I644" s="43">
        <f>SUMIF('dali wip-fg'!A:A,A644,'dali wip-fg'!F:F)</f>
        <v>0</v>
      </c>
      <c r="J644" s="69">
        <f>SUMIF('dali wip-fg'!A:A,C644,'dali wip-fg'!F:F)</f>
        <v>0</v>
      </c>
      <c r="K644" s="70">
        <f t="shared" si="68"/>
        <v>0</v>
      </c>
      <c r="L644" s="42" t="e">
        <f t="shared" si="69"/>
        <v>#DIV/0!</v>
      </c>
      <c r="N644" s="74" t="e">
        <f t="shared" si="65"/>
        <v>#DIV/0!</v>
      </c>
      <c r="O644" s="75">
        <f>SUMIFS(ord!$F:$F, ord!$C:$C,'check dali wipday'!A644, ord!$G:$G, "&gt;="&amp;DATE(2025,1,1), ord!$G:$G, "&lt;="&amp;$P$2)</f>
        <v>0</v>
      </c>
      <c r="P644" s="76">
        <f t="shared" ref="P644:P707" si="70">+K644-O644</f>
        <v>0</v>
      </c>
      <c r="Q644" s="77" t="str">
        <f>IF(_xlfn.MINIFS('ord check'!C:C,'ord check'!$A:$A,'check dali wipday'!A644,'ord check'!J:J,"&lt;0")=0,"",_xlfn.MINIFS('ord check'!C:C,'ord check'!A:A,'check dali wipday'!A644,'ord check'!J:J,"&lt;0"))</f>
        <v/>
      </c>
    </row>
    <row r="645" spans="1:17" ht="14.45" customHeight="1">
      <c r="A645" s="68" t="s">
        <v>6</v>
      </c>
      <c r="B645" s="68" t="s">
        <v>5</v>
      </c>
      <c r="C645" s="68" t="s">
        <v>2139</v>
      </c>
      <c r="D645" s="43">
        <f>SUMIF(fo!C:C,A645,fo!U:U)</f>
        <v>0</v>
      </c>
      <c r="E645" s="42">
        <f>SUMIF(fo!C:C,A645,fo!T:T)</f>
        <v>0</v>
      </c>
      <c r="F645" s="43">
        <f>SUMIF(fo!C:C,A645,fo!Z:Z)</f>
        <v>0</v>
      </c>
      <c r="G645" s="44">
        <f t="shared" si="66"/>
        <v>0</v>
      </c>
      <c r="H645" s="43">
        <f t="shared" si="67"/>
        <v>0</v>
      </c>
      <c r="I645" s="43">
        <f>SUMIF('dali wip-fg'!A:A,A645,'dali wip-fg'!F:F)</f>
        <v>12</v>
      </c>
      <c r="J645" s="69">
        <f>SUMIF('dali wip-fg'!A:A,C645,'dali wip-fg'!F:F)</f>
        <v>0</v>
      </c>
      <c r="K645" s="70">
        <f t="shared" si="68"/>
        <v>12</v>
      </c>
      <c r="L645" s="42" t="e">
        <f t="shared" si="69"/>
        <v>#DIV/0!</v>
      </c>
      <c r="N645" s="74" t="e">
        <f t="shared" si="65"/>
        <v>#DIV/0!</v>
      </c>
      <c r="O645" s="75">
        <f>SUMIFS(ord!$F:$F, ord!$C:$C,'check dali wipday'!A645, ord!$G:$G, "&gt;="&amp;DATE(2025,1,1), ord!$G:$G, "&lt;="&amp;$P$2)</f>
        <v>0</v>
      </c>
      <c r="P645" s="76">
        <f t="shared" si="70"/>
        <v>12</v>
      </c>
      <c r="Q645" s="77" t="str">
        <f>IF(_xlfn.MINIFS('ord check'!C:C,'ord check'!$A:$A,'check dali wipday'!A645,'ord check'!J:J,"&lt;0")=0,"",_xlfn.MINIFS('ord check'!C:C,'ord check'!A:A,'check dali wipday'!A645,'ord check'!J:J,"&lt;0"))</f>
        <v/>
      </c>
    </row>
    <row r="646" spans="1:17" ht="14.45" customHeight="1">
      <c r="A646" s="68" t="s">
        <v>1697</v>
      </c>
      <c r="B646" s="68" t="s">
        <v>5</v>
      </c>
      <c r="C646" s="68" t="s">
        <v>2140</v>
      </c>
      <c r="D646" s="43">
        <f>SUMIF(fo!C:C,A646,fo!U:U)</f>
        <v>0</v>
      </c>
      <c r="E646" s="42">
        <f>SUMIF(fo!C:C,A646,fo!T:T)</f>
        <v>0</v>
      </c>
      <c r="F646" s="43">
        <f>SUMIF(fo!C:C,A646,fo!Z:Z)</f>
        <v>0</v>
      </c>
      <c r="G646" s="44">
        <f t="shared" si="66"/>
        <v>0</v>
      </c>
      <c r="H646" s="43">
        <f t="shared" si="67"/>
        <v>0</v>
      </c>
      <c r="I646" s="43">
        <f>SUMIF('dali wip-fg'!A:A,A646,'dali wip-fg'!F:F)</f>
        <v>0</v>
      </c>
      <c r="J646" s="69">
        <f>SUMIF('dali wip-fg'!A:A,C646,'dali wip-fg'!F:F)</f>
        <v>0</v>
      </c>
      <c r="K646" s="70">
        <f t="shared" si="68"/>
        <v>0</v>
      </c>
      <c r="L646" s="42" t="e">
        <f t="shared" si="69"/>
        <v>#DIV/0!</v>
      </c>
      <c r="N646" s="74" t="e">
        <f t="shared" si="65"/>
        <v>#DIV/0!</v>
      </c>
      <c r="O646" s="75">
        <f>SUMIFS(ord!$F:$F, ord!$C:$C,'check dali wipday'!A646, ord!$G:$G, "&gt;="&amp;DATE(2025,1,1), ord!$G:$G, "&lt;="&amp;$P$2)</f>
        <v>0</v>
      </c>
      <c r="P646" s="76">
        <f t="shared" si="70"/>
        <v>0</v>
      </c>
      <c r="Q646" s="77" t="str">
        <f>IF(_xlfn.MINIFS('ord check'!C:C,'ord check'!$A:$A,'check dali wipday'!A646,'ord check'!J:J,"&lt;0")=0,"",_xlfn.MINIFS('ord check'!C:C,'ord check'!A:A,'check dali wipday'!A646,'ord check'!J:J,"&lt;0"))</f>
        <v/>
      </c>
    </row>
    <row r="647" spans="1:17" ht="14.45" customHeight="1">
      <c r="A647" s="68" t="s">
        <v>1697</v>
      </c>
      <c r="B647" s="68" t="s">
        <v>5</v>
      </c>
      <c r="C647" s="68" t="s">
        <v>1698</v>
      </c>
      <c r="D647" s="43">
        <f>SUMIF(fo!C:C,A647,fo!U:U)</f>
        <v>0</v>
      </c>
      <c r="E647" s="42">
        <f>SUMIF(fo!C:C,A647,fo!T:T)</f>
        <v>0</v>
      </c>
      <c r="F647" s="43">
        <f>SUMIF(fo!C:C,A647,fo!Z:Z)</f>
        <v>0</v>
      </c>
      <c r="G647" s="44">
        <f t="shared" si="66"/>
        <v>0</v>
      </c>
      <c r="H647" s="43">
        <f t="shared" si="67"/>
        <v>0</v>
      </c>
      <c r="I647" s="43">
        <f>SUMIF('dali wip-fg'!A:A,A647,'dali wip-fg'!F:F)</f>
        <v>0</v>
      </c>
      <c r="J647" s="69">
        <f>SUMIF('dali wip-fg'!A:A,C647,'dali wip-fg'!F:F)</f>
        <v>4</v>
      </c>
      <c r="K647" s="70">
        <f t="shared" si="68"/>
        <v>4</v>
      </c>
      <c r="L647" s="42" t="e">
        <f t="shared" si="69"/>
        <v>#DIV/0!</v>
      </c>
      <c r="N647" s="74" t="e">
        <f t="shared" si="65"/>
        <v>#DIV/0!</v>
      </c>
      <c r="O647" s="75">
        <f>SUMIFS(ord!$F:$F, ord!$C:$C,'check dali wipday'!A647, ord!$G:$G, "&gt;="&amp;DATE(2025,1,1), ord!$G:$G, "&lt;="&amp;$P$2)</f>
        <v>0</v>
      </c>
      <c r="P647" s="76">
        <f t="shared" si="70"/>
        <v>4</v>
      </c>
      <c r="Q647" s="77" t="str">
        <f>IF(_xlfn.MINIFS('ord check'!C:C,'ord check'!$A:$A,'check dali wipday'!A647,'ord check'!J:J,"&lt;0")=0,"",_xlfn.MINIFS('ord check'!C:C,'ord check'!A:A,'check dali wipday'!A647,'ord check'!J:J,"&lt;0"))</f>
        <v/>
      </c>
    </row>
    <row r="648" spans="1:17" ht="14.45" customHeight="1">
      <c r="A648" s="68" t="s">
        <v>1698</v>
      </c>
      <c r="B648" s="68" t="s">
        <v>5</v>
      </c>
      <c r="C648" s="68" t="s">
        <v>2141</v>
      </c>
      <c r="D648" s="43">
        <f>SUMIF(fo!C:C,A648,fo!U:U)</f>
        <v>0</v>
      </c>
      <c r="E648" s="42">
        <f>SUMIF(fo!C:C,A648,fo!T:T)</f>
        <v>0</v>
      </c>
      <c r="F648" s="43">
        <f>SUMIF(fo!C:C,A648,fo!Z:Z)</f>
        <v>0</v>
      </c>
      <c r="G648" s="44">
        <f t="shared" si="66"/>
        <v>0</v>
      </c>
      <c r="H648" s="43">
        <f t="shared" si="67"/>
        <v>0</v>
      </c>
      <c r="I648" s="43">
        <f>SUMIF('dali wip-fg'!A:A,A648,'dali wip-fg'!F:F)</f>
        <v>4</v>
      </c>
      <c r="J648" s="69">
        <f>SUMIF('dali wip-fg'!A:A,C648,'dali wip-fg'!F:F)</f>
        <v>0</v>
      </c>
      <c r="K648" s="70">
        <f t="shared" si="68"/>
        <v>4</v>
      </c>
      <c r="L648" s="42" t="e">
        <f t="shared" si="69"/>
        <v>#DIV/0!</v>
      </c>
      <c r="N648" s="74" t="e">
        <f t="shared" si="65"/>
        <v>#DIV/0!</v>
      </c>
      <c r="O648" s="75">
        <f>SUMIFS(ord!$F:$F, ord!$C:$C,'check dali wipday'!A648, ord!$G:$G, "&gt;="&amp;DATE(2025,1,1), ord!$G:$G, "&lt;="&amp;$P$2)</f>
        <v>0</v>
      </c>
      <c r="P648" s="76">
        <f t="shared" si="70"/>
        <v>4</v>
      </c>
      <c r="Q648" s="77" t="str">
        <f>IF(_xlfn.MINIFS('ord check'!C:C,'ord check'!$A:$A,'check dali wipday'!A648,'ord check'!J:J,"&lt;0")=0,"",_xlfn.MINIFS('ord check'!C:C,'ord check'!A:A,'check dali wipday'!A648,'ord check'!J:J,"&lt;0"))</f>
        <v/>
      </c>
    </row>
    <row r="649" spans="1:17" ht="14.45" customHeight="1">
      <c r="A649" s="68" t="s">
        <v>1699</v>
      </c>
      <c r="B649" s="68" t="s">
        <v>5</v>
      </c>
      <c r="C649" s="68" t="s">
        <v>2131</v>
      </c>
      <c r="D649" s="43">
        <f>SUMIF(fo!C:C,A649,fo!U:U)</f>
        <v>0</v>
      </c>
      <c r="E649" s="42">
        <f>SUMIF(fo!C:C,A649,fo!T:T)</f>
        <v>0</v>
      </c>
      <c r="F649" s="43">
        <f>SUMIF(fo!C:C,A649,fo!Z:Z)</f>
        <v>0</v>
      </c>
      <c r="G649" s="44">
        <f t="shared" si="66"/>
        <v>0</v>
      </c>
      <c r="H649" s="43">
        <f t="shared" si="67"/>
        <v>0</v>
      </c>
      <c r="I649" s="43">
        <f>SUMIF('dali wip-fg'!A:A,A649,'dali wip-fg'!F:F)</f>
        <v>0</v>
      </c>
      <c r="J649" s="69">
        <f>SUMIF('dali wip-fg'!A:A,C649,'dali wip-fg'!F:F)</f>
        <v>0</v>
      </c>
      <c r="K649" s="70">
        <f t="shared" si="68"/>
        <v>0</v>
      </c>
      <c r="L649" s="42" t="e">
        <f t="shared" si="69"/>
        <v>#DIV/0!</v>
      </c>
      <c r="N649" s="74" t="e">
        <f t="shared" si="65"/>
        <v>#DIV/0!</v>
      </c>
      <c r="O649" s="75">
        <f>SUMIFS(ord!$F:$F, ord!$C:$C,'check dali wipday'!A649, ord!$G:$G, "&gt;="&amp;DATE(2025,1,1), ord!$G:$G, "&lt;="&amp;$P$2)</f>
        <v>0</v>
      </c>
      <c r="P649" s="76">
        <f t="shared" si="70"/>
        <v>0</v>
      </c>
      <c r="Q649" s="77" t="str">
        <f>IF(_xlfn.MINIFS('ord check'!C:C,'ord check'!$A:$A,'check dali wipday'!A649,'ord check'!J:J,"&lt;0")=0,"",_xlfn.MINIFS('ord check'!C:C,'ord check'!A:A,'check dali wipday'!A649,'ord check'!J:J,"&lt;0"))</f>
        <v/>
      </c>
    </row>
    <row r="650" spans="1:17" ht="14.45" customHeight="1">
      <c r="A650" s="68" t="s">
        <v>1699</v>
      </c>
      <c r="B650" s="68" t="s">
        <v>5</v>
      </c>
      <c r="C650" s="68" t="s">
        <v>2142</v>
      </c>
      <c r="D650" s="43">
        <f>SUMIF(fo!C:C,A650,fo!U:U)</f>
        <v>0</v>
      </c>
      <c r="E650" s="42">
        <f>SUMIF(fo!C:C,A650,fo!T:T)</f>
        <v>0</v>
      </c>
      <c r="F650" s="43">
        <f>SUMIF(fo!C:C,A650,fo!Z:Z)</f>
        <v>0</v>
      </c>
      <c r="G650" s="44">
        <f t="shared" si="66"/>
        <v>0</v>
      </c>
      <c r="H650" s="43">
        <f t="shared" si="67"/>
        <v>0</v>
      </c>
      <c r="I650" s="43">
        <f>SUMIF('dali wip-fg'!A:A,A650,'dali wip-fg'!F:F)</f>
        <v>0</v>
      </c>
      <c r="J650" s="69">
        <f>SUMIF('dali wip-fg'!A:A,C650,'dali wip-fg'!F:F)</f>
        <v>0</v>
      </c>
      <c r="K650" s="70">
        <f t="shared" si="68"/>
        <v>0</v>
      </c>
      <c r="L650" s="42" t="e">
        <f t="shared" si="69"/>
        <v>#DIV/0!</v>
      </c>
      <c r="N650" s="74" t="e">
        <f t="shared" si="65"/>
        <v>#DIV/0!</v>
      </c>
      <c r="O650" s="75">
        <f>SUMIFS(ord!$F:$F, ord!$C:$C,'check dali wipday'!A650, ord!$G:$G, "&gt;="&amp;DATE(2025,1,1), ord!$G:$G, "&lt;="&amp;$P$2)</f>
        <v>0</v>
      </c>
      <c r="P650" s="76">
        <f t="shared" si="70"/>
        <v>0</v>
      </c>
      <c r="Q650" s="77" t="str">
        <f>IF(_xlfn.MINIFS('ord check'!C:C,'ord check'!$A:$A,'check dali wipday'!A650,'ord check'!J:J,"&lt;0")=0,"",_xlfn.MINIFS('ord check'!C:C,'ord check'!A:A,'check dali wipday'!A650,'ord check'!J:J,"&lt;0"))</f>
        <v/>
      </c>
    </row>
    <row r="651" spans="1:17" ht="14.45" customHeight="1">
      <c r="A651" s="68" t="s">
        <v>1700</v>
      </c>
      <c r="B651" s="68" t="s">
        <v>5</v>
      </c>
      <c r="C651" s="68" t="s">
        <v>2143</v>
      </c>
      <c r="D651" s="43">
        <f>SUMIF(fo!C:C,A651,fo!U:U)</f>
        <v>0</v>
      </c>
      <c r="E651" s="42">
        <f>SUMIF(fo!C:C,A651,fo!T:T)</f>
        <v>0</v>
      </c>
      <c r="F651" s="43">
        <f>SUMIF(fo!C:C,A651,fo!Z:Z)</f>
        <v>0</v>
      </c>
      <c r="G651" s="44">
        <f t="shared" si="66"/>
        <v>0</v>
      </c>
      <c r="H651" s="43">
        <f t="shared" si="67"/>
        <v>0</v>
      </c>
      <c r="I651" s="43">
        <f>SUMIF('dali wip-fg'!A:A,A651,'dali wip-fg'!F:F)</f>
        <v>0</v>
      </c>
      <c r="J651" s="69">
        <f>SUMIF('dali wip-fg'!A:A,C651,'dali wip-fg'!F:F)</f>
        <v>0</v>
      </c>
      <c r="K651" s="70">
        <f t="shared" si="68"/>
        <v>0</v>
      </c>
      <c r="L651" s="42" t="e">
        <f t="shared" si="69"/>
        <v>#DIV/0!</v>
      </c>
      <c r="N651" s="74" t="e">
        <f t="shared" si="65"/>
        <v>#DIV/0!</v>
      </c>
      <c r="O651" s="75">
        <f>SUMIFS(ord!$F:$F, ord!$C:$C,'check dali wipday'!A651, ord!$G:$G, "&gt;="&amp;DATE(2025,1,1), ord!$G:$G, "&lt;="&amp;$P$2)</f>
        <v>0</v>
      </c>
      <c r="P651" s="76">
        <f t="shared" si="70"/>
        <v>0</v>
      </c>
      <c r="Q651" s="77" t="str">
        <f>IF(_xlfn.MINIFS('ord check'!C:C,'ord check'!$A:$A,'check dali wipday'!A651,'ord check'!J:J,"&lt;0")=0,"",_xlfn.MINIFS('ord check'!C:C,'ord check'!A:A,'check dali wipday'!A651,'ord check'!J:J,"&lt;0"))</f>
        <v/>
      </c>
    </row>
    <row r="652" spans="1:17" ht="14.45" customHeight="1">
      <c r="A652" s="68" t="s">
        <v>345</v>
      </c>
      <c r="B652" s="68" t="s">
        <v>5</v>
      </c>
      <c r="C652" s="68" t="s">
        <v>2144</v>
      </c>
      <c r="D652" s="43">
        <f>SUMIF(fo!C:C,A652,fo!U:U)</f>
        <v>0</v>
      </c>
      <c r="E652" s="42">
        <f>SUMIF(fo!C:C,A652,fo!T:T)</f>
        <v>0</v>
      </c>
      <c r="F652" s="43">
        <f>SUMIF(fo!C:C,A652,fo!Z:Z)</f>
        <v>0</v>
      </c>
      <c r="G652" s="44">
        <f t="shared" si="66"/>
        <v>0</v>
      </c>
      <c r="H652" s="43">
        <f t="shared" si="67"/>
        <v>0</v>
      </c>
      <c r="I652" s="43">
        <f>SUMIF('dali wip-fg'!A:A,A652,'dali wip-fg'!F:F)</f>
        <v>3</v>
      </c>
      <c r="J652" s="69">
        <f>SUMIF('dali wip-fg'!A:A,C652,'dali wip-fg'!F:F)</f>
        <v>50</v>
      </c>
      <c r="K652" s="70">
        <f t="shared" si="68"/>
        <v>53</v>
      </c>
      <c r="L652" s="42" t="e">
        <f t="shared" si="69"/>
        <v>#DIV/0!</v>
      </c>
      <c r="N652" s="74" t="e">
        <f t="shared" si="65"/>
        <v>#DIV/0!</v>
      </c>
      <c r="O652" s="75">
        <f>SUMIFS(ord!$F:$F, ord!$C:$C,'check dali wipday'!A652, ord!$G:$G, "&gt;="&amp;DATE(2025,1,1), ord!$G:$G, "&lt;="&amp;$P$2)</f>
        <v>0</v>
      </c>
      <c r="P652" s="76">
        <f t="shared" si="70"/>
        <v>53</v>
      </c>
      <c r="Q652" s="77" t="str">
        <f>IF(_xlfn.MINIFS('ord check'!C:C,'ord check'!$A:$A,'check dali wipday'!A652,'ord check'!J:J,"&lt;0")=0,"",_xlfn.MINIFS('ord check'!C:C,'ord check'!A:A,'check dali wipday'!A652,'ord check'!J:J,"&lt;0"))</f>
        <v/>
      </c>
    </row>
    <row r="653" spans="1:17" ht="14.45" customHeight="1">
      <c r="A653" s="91" t="s">
        <v>1701</v>
      </c>
      <c r="B653" s="68" t="s">
        <v>5</v>
      </c>
      <c r="C653" s="68" t="s">
        <v>2145</v>
      </c>
      <c r="D653" s="43">
        <f>SUMIF(fo!C:C,A653,fo!U:U)</f>
        <v>0</v>
      </c>
      <c r="E653" s="42">
        <f>SUMIF(fo!C:C,A653,fo!T:T)</f>
        <v>0</v>
      </c>
      <c r="F653" s="43">
        <f>SUMIF(fo!C:C,A653,fo!Z:Z)</f>
        <v>0</v>
      </c>
      <c r="G653" s="44">
        <f t="shared" si="66"/>
        <v>0</v>
      </c>
      <c r="H653" s="43">
        <f t="shared" si="67"/>
        <v>0</v>
      </c>
      <c r="I653" s="43">
        <f>SUMIF('dali wip-fg'!A:A,A653,'dali wip-fg'!F:F)</f>
        <v>0</v>
      </c>
      <c r="J653" s="69">
        <f>SUMIF('dali wip-fg'!A:A,C653,'dali wip-fg'!F:F)</f>
        <v>0</v>
      </c>
      <c r="K653" s="70">
        <f t="shared" si="68"/>
        <v>0</v>
      </c>
      <c r="L653" s="42" t="e">
        <f t="shared" si="69"/>
        <v>#DIV/0!</v>
      </c>
      <c r="N653" s="74" t="e">
        <f t="shared" si="65"/>
        <v>#DIV/0!</v>
      </c>
      <c r="O653" s="75">
        <f>SUMIFS(ord!$F:$F, ord!$C:$C,'check dali wipday'!A653, ord!$G:$G, "&gt;="&amp;DATE(2025,1,1), ord!$G:$G, "&lt;="&amp;$P$2)</f>
        <v>0</v>
      </c>
      <c r="P653" s="76">
        <f t="shared" si="70"/>
        <v>0</v>
      </c>
      <c r="Q653" s="77" t="str">
        <f>IF(_xlfn.MINIFS('ord check'!C:C,'ord check'!$A:$A,'check dali wipday'!A653,'ord check'!J:J,"&lt;0")=0,"",_xlfn.MINIFS('ord check'!C:C,'ord check'!A:A,'check dali wipday'!A653,'ord check'!J:J,"&lt;0"))</f>
        <v/>
      </c>
    </row>
    <row r="654" spans="1:17" ht="14.45" customHeight="1">
      <c r="A654" s="68" t="s">
        <v>7</v>
      </c>
      <c r="B654" s="68" t="s">
        <v>5</v>
      </c>
      <c r="C654" s="68" t="s">
        <v>2146</v>
      </c>
      <c r="D654" s="43">
        <f>SUMIF(fo!C:C,A654,fo!U:U)</f>
        <v>0</v>
      </c>
      <c r="E654" s="42">
        <f>SUMIF(fo!C:C,A654,fo!T:T)</f>
        <v>0</v>
      </c>
      <c r="F654" s="43">
        <f>SUMIF(fo!C:C,A654,fo!Z:Z)</f>
        <v>0</v>
      </c>
      <c r="G654" s="44">
        <f t="shared" si="66"/>
        <v>0</v>
      </c>
      <c r="H654" s="43">
        <f t="shared" si="67"/>
        <v>0</v>
      </c>
      <c r="I654" s="43">
        <f>SUMIF('dali wip-fg'!A:A,A654,'dali wip-fg'!F:F)</f>
        <v>36</v>
      </c>
      <c r="J654" s="69">
        <f>SUMIF('dali wip-fg'!A:A,C654,'dali wip-fg'!F:F)</f>
        <v>0</v>
      </c>
      <c r="K654" s="70">
        <f t="shared" si="68"/>
        <v>36</v>
      </c>
      <c r="L654" s="42" t="e">
        <f t="shared" si="69"/>
        <v>#DIV/0!</v>
      </c>
      <c r="N654" s="74" t="e">
        <f t="shared" si="65"/>
        <v>#DIV/0!</v>
      </c>
      <c r="O654" s="75">
        <f>SUMIFS(ord!$F:$F, ord!$C:$C,'check dali wipday'!A654, ord!$G:$G, "&gt;="&amp;DATE(2025,1,1), ord!$G:$G, "&lt;="&amp;$P$2)</f>
        <v>0</v>
      </c>
      <c r="P654" s="76">
        <f t="shared" si="70"/>
        <v>36</v>
      </c>
      <c r="Q654" s="77" t="str">
        <f>IF(_xlfn.MINIFS('ord check'!C:C,'ord check'!$A:$A,'check dali wipday'!A654,'ord check'!J:J,"&lt;0")=0,"",_xlfn.MINIFS('ord check'!C:C,'ord check'!A:A,'check dali wipday'!A654,'ord check'!J:J,"&lt;0"))</f>
        <v/>
      </c>
    </row>
    <row r="655" spans="1:17" ht="14.45" customHeight="1">
      <c r="A655" s="68" t="s">
        <v>1702</v>
      </c>
      <c r="B655" s="68" t="s">
        <v>5</v>
      </c>
      <c r="C655" s="68" t="s">
        <v>2147</v>
      </c>
      <c r="D655" s="43">
        <f>SUMIF(fo!C:C,A655,fo!U:U)</f>
        <v>0</v>
      </c>
      <c r="E655" s="42">
        <f>SUMIF(fo!C:C,A655,fo!T:T)</f>
        <v>0</v>
      </c>
      <c r="F655" s="43">
        <f>SUMIF(fo!C:C,A655,fo!Z:Z)</f>
        <v>0</v>
      </c>
      <c r="G655" s="44">
        <f t="shared" si="66"/>
        <v>0</v>
      </c>
      <c r="H655" s="43">
        <f t="shared" si="67"/>
        <v>0</v>
      </c>
      <c r="I655" s="43">
        <f>SUMIF('dali wip-fg'!A:A,A655,'dali wip-fg'!F:F)</f>
        <v>0</v>
      </c>
      <c r="J655" s="69">
        <f>SUMIF('dali wip-fg'!A:A,C655,'dali wip-fg'!F:F)</f>
        <v>0</v>
      </c>
      <c r="K655" s="70">
        <f t="shared" si="68"/>
        <v>0</v>
      </c>
      <c r="L655" s="42" t="e">
        <f t="shared" si="69"/>
        <v>#DIV/0!</v>
      </c>
      <c r="N655" s="74" t="e">
        <f t="shared" si="65"/>
        <v>#DIV/0!</v>
      </c>
      <c r="O655" s="75">
        <f>SUMIFS(ord!$F:$F, ord!$C:$C,'check dali wipday'!A655, ord!$G:$G, "&gt;="&amp;DATE(2025,1,1), ord!$G:$G, "&lt;="&amp;$P$2)</f>
        <v>0</v>
      </c>
      <c r="P655" s="76">
        <f t="shared" si="70"/>
        <v>0</v>
      </c>
      <c r="Q655" s="77" t="str">
        <f>IF(_xlfn.MINIFS('ord check'!C:C,'ord check'!$A:$A,'check dali wipday'!A655,'ord check'!J:J,"&lt;0")=0,"",_xlfn.MINIFS('ord check'!C:C,'ord check'!A:A,'check dali wipday'!A655,'ord check'!J:J,"&lt;0"))</f>
        <v/>
      </c>
    </row>
    <row r="656" spans="1:17" ht="14.45" customHeight="1">
      <c r="A656" s="68" t="s">
        <v>8</v>
      </c>
      <c r="B656" s="68" t="s">
        <v>5</v>
      </c>
      <c r="C656" s="68" t="s">
        <v>2148</v>
      </c>
      <c r="D656" s="43">
        <f>SUMIF(fo!C:C,A656,fo!U:U)</f>
        <v>0</v>
      </c>
      <c r="E656" s="42">
        <f>SUMIF(fo!C:C,A656,fo!T:T)</f>
        <v>0</v>
      </c>
      <c r="F656" s="43">
        <f>SUMIF(fo!C:C,A656,fo!Z:Z)</f>
        <v>0</v>
      </c>
      <c r="G656" s="44">
        <f t="shared" si="66"/>
        <v>0</v>
      </c>
      <c r="H656" s="43">
        <f t="shared" si="67"/>
        <v>0</v>
      </c>
      <c r="I656" s="43">
        <f>SUMIF('dali wip-fg'!A:A,A656,'dali wip-fg'!F:F)</f>
        <v>22</v>
      </c>
      <c r="J656" s="69">
        <f>SUMIF('dali wip-fg'!A:A,C656,'dali wip-fg'!F:F)</f>
        <v>250</v>
      </c>
      <c r="K656" s="70">
        <f t="shared" si="68"/>
        <v>272</v>
      </c>
      <c r="L656" s="42" t="e">
        <f t="shared" si="69"/>
        <v>#DIV/0!</v>
      </c>
      <c r="N656" s="74" t="e">
        <f t="shared" si="65"/>
        <v>#DIV/0!</v>
      </c>
      <c r="O656" s="75">
        <f>SUMIFS(ord!$F:$F, ord!$C:$C,'check dali wipday'!A656, ord!$G:$G, "&gt;="&amp;DATE(2025,1,1), ord!$G:$G, "&lt;="&amp;$P$2)</f>
        <v>0</v>
      </c>
      <c r="P656" s="76">
        <f t="shared" si="70"/>
        <v>272</v>
      </c>
      <c r="Q656" s="77" t="str">
        <f>IF(_xlfn.MINIFS('ord check'!C:C,'ord check'!$A:$A,'check dali wipday'!A656,'ord check'!J:J,"&lt;0")=0,"",_xlfn.MINIFS('ord check'!C:C,'ord check'!A:A,'check dali wipday'!A656,'ord check'!J:J,"&lt;0"))</f>
        <v/>
      </c>
    </row>
    <row r="657" spans="1:17" ht="14.45" customHeight="1">
      <c r="A657" s="68" t="s">
        <v>9</v>
      </c>
      <c r="B657" s="68" t="s">
        <v>5</v>
      </c>
      <c r="C657" s="68" t="s">
        <v>919</v>
      </c>
      <c r="D657" s="43">
        <f>SUMIF(fo!C:C,A657,fo!U:U)</f>
        <v>0</v>
      </c>
      <c r="E657" s="42">
        <f>SUMIF(fo!C:C,A657,fo!T:T)</f>
        <v>0</v>
      </c>
      <c r="F657" s="43">
        <f>SUMIF(fo!C:C,A657,fo!Z:Z)</f>
        <v>0</v>
      </c>
      <c r="G657" s="44">
        <f t="shared" si="66"/>
        <v>0</v>
      </c>
      <c r="H657" s="43">
        <f t="shared" si="67"/>
        <v>0</v>
      </c>
      <c r="I657" s="43">
        <f>SUMIF('dali wip-fg'!A:A,A657,'dali wip-fg'!F:F)</f>
        <v>51</v>
      </c>
      <c r="J657" s="69">
        <f>SUMIF('dali wip-fg'!A:A,C657,'dali wip-fg'!F:F)</f>
        <v>50</v>
      </c>
      <c r="K657" s="70">
        <f t="shared" si="68"/>
        <v>101</v>
      </c>
      <c r="L657" s="42" t="e">
        <f t="shared" si="69"/>
        <v>#DIV/0!</v>
      </c>
      <c r="N657" s="74" t="e">
        <f t="shared" si="65"/>
        <v>#DIV/0!</v>
      </c>
      <c r="O657" s="75">
        <f>SUMIFS(ord!$F:$F, ord!$C:$C,'check dali wipday'!A657, ord!$G:$G, "&gt;="&amp;DATE(2025,1,1), ord!$G:$G, "&lt;="&amp;$P$2)</f>
        <v>0</v>
      </c>
      <c r="P657" s="76">
        <f t="shared" si="70"/>
        <v>101</v>
      </c>
      <c r="Q657" s="77" t="str">
        <f>IF(_xlfn.MINIFS('ord check'!C:C,'ord check'!$A:$A,'check dali wipday'!A657,'ord check'!J:J,"&lt;0")=0,"",_xlfn.MINIFS('ord check'!C:C,'ord check'!A:A,'check dali wipday'!A657,'ord check'!J:J,"&lt;0"))</f>
        <v/>
      </c>
    </row>
    <row r="658" spans="1:17" ht="14.45" customHeight="1">
      <c r="A658" s="68" t="s">
        <v>10</v>
      </c>
      <c r="B658" s="68" t="s">
        <v>5</v>
      </c>
      <c r="C658" s="68" t="s">
        <v>1952</v>
      </c>
      <c r="D658" s="43">
        <f>SUMIF(fo!C:C,A658,fo!U:U)</f>
        <v>12</v>
      </c>
      <c r="E658" s="42">
        <f>SUMIF(fo!C:C,A658,fo!T:T)</f>
        <v>23</v>
      </c>
      <c r="F658" s="43">
        <f>SUMIF(fo!C:C,A658,fo!Z:Z)</f>
        <v>5</v>
      </c>
      <c r="G658" s="44">
        <f t="shared" si="66"/>
        <v>28</v>
      </c>
      <c r="H658" s="43">
        <f t="shared" si="67"/>
        <v>1.4</v>
      </c>
      <c r="I658" s="43">
        <f>SUMIF('dali wip-fg'!A:A,A658,'dali wip-fg'!F:F)</f>
        <v>0</v>
      </c>
      <c r="J658" s="69">
        <f>SUMIF('dali wip-fg'!A:A,C658,'dali wip-fg'!F:F)</f>
        <v>174</v>
      </c>
      <c r="K658" s="70">
        <f t="shared" si="68"/>
        <v>174</v>
      </c>
      <c r="L658" s="42">
        <f t="shared" si="69"/>
        <v>124.28571428571429</v>
      </c>
      <c r="N658" s="74" t="str">
        <f t="shared" si="65"/>
        <v>อื่นๆ</v>
      </c>
      <c r="O658" s="75">
        <f>SUMIFS(ord!$F:$F, ord!$C:$C,'check dali wipday'!A658, ord!$G:$G, "&gt;="&amp;DATE(2025,1,1), ord!$G:$G, "&lt;="&amp;$P$2)</f>
        <v>6</v>
      </c>
      <c r="P658" s="76">
        <f t="shared" si="70"/>
        <v>168</v>
      </c>
      <c r="Q658" s="77" t="str">
        <f>IF(_xlfn.MINIFS('ord check'!C:C,'ord check'!$A:$A,'check dali wipday'!A658,'ord check'!J:J,"&lt;0")=0,"",_xlfn.MINIFS('ord check'!C:C,'ord check'!A:A,'check dali wipday'!A658,'ord check'!J:J,"&lt;0"))</f>
        <v/>
      </c>
    </row>
    <row r="659" spans="1:17" ht="14.45" customHeight="1">
      <c r="A659" s="68" t="s">
        <v>920</v>
      </c>
      <c r="B659" s="68" t="s">
        <v>5</v>
      </c>
      <c r="C659" s="68" t="s">
        <v>921</v>
      </c>
      <c r="D659" s="43">
        <f>SUMIF(fo!C:C,A659,fo!U:U)</f>
        <v>0</v>
      </c>
      <c r="E659" s="42">
        <f>SUMIF(fo!C:C,A659,fo!T:T)</f>
        <v>0</v>
      </c>
      <c r="F659" s="43">
        <f>SUMIF(fo!C:C,A659,fo!Z:Z)</f>
        <v>0</v>
      </c>
      <c r="G659" s="44">
        <f t="shared" si="66"/>
        <v>0</v>
      </c>
      <c r="H659" s="43">
        <f t="shared" si="67"/>
        <v>0</v>
      </c>
      <c r="I659" s="43">
        <f>SUMIF('dali wip-fg'!A:A,A659,'dali wip-fg'!F:F)</f>
        <v>0</v>
      </c>
      <c r="J659" s="69">
        <f>SUMIF('dali wip-fg'!A:A,C659,'dali wip-fg'!F:F)</f>
        <v>0</v>
      </c>
      <c r="K659" s="70">
        <f t="shared" si="68"/>
        <v>0</v>
      </c>
      <c r="L659" s="42" t="e">
        <f t="shared" si="69"/>
        <v>#DIV/0!</v>
      </c>
      <c r="N659" s="74" t="e">
        <f t="shared" si="65"/>
        <v>#DIV/0!</v>
      </c>
      <c r="O659" s="75">
        <f>SUMIFS(ord!$F:$F, ord!$C:$C,'check dali wipday'!A659, ord!$G:$G, "&gt;="&amp;DATE(2025,1,1), ord!$G:$G, "&lt;="&amp;$P$2)</f>
        <v>0</v>
      </c>
      <c r="P659" s="76">
        <f t="shared" si="70"/>
        <v>0</v>
      </c>
      <c r="Q659" s="77" t="str">
        <f>IF(_xlfn.MINIFS('ord check'!C:C,'ord check'!$A:$A,'check dali wipday'!A659,'ord check'!J:J,"&lt;0")=0,"",_xlfn.MINIFS('ord check'!C:C,'ord check'!A:A,'check dali wipday'!A659,'ord check'!J:J,"&lt;0"))</f>
        <v/>
      </c>
    </row>
    <row r="660" spans="1:17" ht="14.45" customHeight="1">
      <c r="A660" s="68" t="s">
        <v>1703</v>
      </c>
      <c r="B660" s="68" t="s">
        <v>5</v>
      </c>
      <c r="C660" s="68" t="s">
        <v>2149</v>
      </c>
      <c r="D660" s="43">
        <f>SUMIF(fo!C:C,A660,fo!U:U)</f>
        <v>0</v>
      </c>
      <c r="E660" s="42">
        <f>SUMIF(fo!C:C,A660,fo!T:T)</f>
        <v>0</v>
      </c>
      <c r="F660" s="43">
        <f>SUMIF(fo!C:C,A660,fo!Z:Z)</f>
        <v>0</v>
      </c>
      <c r="G660" s="44">
        <f t="shared" si="66"/>
        <v>0</v>
      </c>
      <c r="H660" s="43">
        <f t="shared" si="67"/>
        <v>0</v>
      </c>
      <c r="I660" s="43">
        <f>SUMIF('dali wip-fg'!A:A,A660,'dali wip-fg'!F:F)</f>
        <v>0</v>
      </c>
      <c r="J660" s="69">
        <f>SUMIF('dali wip-fg'!A:A,C660,'dali wip-fg'!F:F)</f>
        <v>0</v>
      </c>
      <c r="K660" s="70">
        <f t="shared" si="68"/>
        <v>0</v>
      </c>
      <c r="L660" s="42" t="e">
        <f t="shared" si="69"/>
        <v>#DIV/0!</v>
      </c>
      <c r="N660" s="74" t="e">
        <f t="shared" si="65"/>
        <v>#DIV/0!</v>
      </c>
      <c r="O660" s="75">
        <f>SUMIFS(ord!$F:$F, ord!$C:$C,'check dali wipday'!A660, ord!$G:$G, "&gt;="&amp;DATE(2025,1,1), ord!$G:$G, "&lt;="&amp;$P$2)</f>
        <v>0</v>
      </c>
      <c r="P660" s="76">
        <f t="shared" si="70"/>
        <v>0</v>
      </c>
      <c r="Q660" s="77" t="str">
        <f>IF(_xlfn.MINIFS('ord check'!C:C,'ord check'!$A:$A,'check dali wipday'!A660,'ord check'!J:J,"&lt;0")=0,"",_xlfn.MINIFS('ord check'!C:C,'ord check'!A:A,'check dali wipday'!A660,'ord check'!J:J,"&lt;0"))</f>
        <v/>
      </c>
    </row>
    <row r="661" spans="1:17" ht="14.45" customHeight="1">
      <c r="A661" s="68" t="s">
        <v>1704</v>
      </c>
      <c r="B661" s="68" t="s">
        <v>5</v>
      </c>
      <c r="C661" s="68" t="s">
        <v>1956</v>
      </c>
      <c r="D661" s="43">
        <f>SUMIF(fo!C:C,A661,fo!U:U)</f>
        <v>0</v>
      </c>
      <c r="E661" s="42">
        <f>SUMIF(fo!C:C,A661,fo!T:T)</f>
        <v>0</v>
      </c>
      <c r="F661" s="43">
        <f>SUMIF(fo!C:C,A661,fo!Z:Z)</f>
        <v>0</v>
      </c>
      <c r="G661" s="44">
        <f t="shared" si="66"/>
        <v>0</v>
      </c>
      <c r="H661" s="43">
        <f t="shared" si="67"/>
        <v>0</v>
      </c>
      <c r="I661" s="43">
        <f>SUMIF('dali wip-fg'!A:A,A661,'dali wip-fg'!F:F)</f>
        <v>0</v>
      </c>
      <c r="J661" s="69">
        <f>SUMIF('dali wip-fg'!A:A,C661,'dali wip-fg'!F:F)</f>
        <v>0</v>
      </c>
      <c r="K661" s="70">
        <f t="shared" si="68"/>
        <v>0</v>
      </c>
      <c r="L661" s="42" t="e">
        <f t="shared" si="69"/>
        <v>#DIV/0!</v>
      </c>
      <c r="N661" s="74" t="e">
        <f t="shared" si="65"/>
        <v>#DIV/0!</v>
      </c>
      <c r="O661" s="75">
        <f>SUMIFS(ord!$F:$F, ord!$C:$C,'check dali wipday'!A661, ord!$G:$G, "&gt;="&amp;DATE(2025,1,1), ord!$G:$G, "&lt;="&amp;$P$2)</f>
        <v>0</v>
      </c>
      <c r="P661" s="76">
        <f t="shared" si="70"/>
        <v>0</v>
      </c>
      <c r="Q661" s="77" t="str">
        <f>IF(_xlfn.MINIFS('ord check'!C:C,'ord check'!$A:$A,'check dali wipday'!A661,'ord check'!J:J,"&lt;0")=0,"",_xlfn.MINIFS('ord check'!C:C,'ord check'!A:A,'check dali wipday'!A661,'ord check'!J:J,"&lt;0"))</f>
        <v/>
      </c>
    </row>
    <row r="662" spans="1:17" ht="14.45" customHeight="1">
      <c r="A662" s="68" t="s">
        <v>346</v>
      </c>
      <c r="B662" s="68" t="s">
        <v>5</v>
      </c>
      <c r="C662" s="68" t="s">
        <v>2150</v>
      </c>
      <c r="D662" s="43">
        <f>SUMIF(fo!C:C,A662,fo!U:U)</f>
        <v>0</v>
      </c>
      <c r="E662" s="42">
        <f>SUMIF(fo!C:C,A662,fo!T:T)</f>
        <v>0</v>
      </c>
      <c r="F662" s="43">
        <f>SUMIF(fo!C:C,A662,fo!Z:Z)</f>
        <v>0</v>
      </c>
      <c r="G662" s="44">
        <f t="shared" si="66"/>
        <v>0</v>
      </c>
      <c r="H662" s="43">
        <f t="shared" si="67"/>
        <v>0</v>
      </c>
      <c r="I662" s="43">
        <f>SUMIF('dali wip-fg'!A:A,A662,'dali wip-fg'!F:F)</f>
        <v>54</v>
      </c>
      <c r="J662" s="69">
        <f>SUMIF('dali wip-fg'!A:A,C662,'dali wip-fg'!F:F)</f>
        <v>172</v>
      </c>
      <c r="K662" s="70">
        <f t="shared" si="68"/>
        <v>226</v>
      </c>
      <c r="L662" s="42" t="e">
        <f t="shared" si="69"/>
        <v>#DIV/0!</v>
      </c>
      <c r="N662" s="74" t="e">
        <f t="shared" si="65"/>
        <v>#DIV/0!</v>
      </c>
      <c r="O662" s="75">
        <f>SUMIFS(ord!$F:$F, ord!$C:$C,'check dali wipday'!A662, ord!$G:$G, "&gt;="&amp;DATE(2025,1,1), ord!$G:$G, "&lt;="&amp;$P$2)</f>
        <v>0</v>
      </c>
      <c r="P662" s="76">
        <f t="shared" si="70"/>
        <v>226</v>
      </c>
      <c r="Q662" s="77" t="str">
        <f>IF(_xlfn.MINIFS('ord check'!C:C,'ord check'!$A:$A,'check dali wipday'!A662,'ord check'!J:J,"&lt;0")=0,"",_xlfn.MINIFS('ord check'!C:C,'ord check'!A:A,'check dali wipday'!A662,'ord check'!J:J,"&lt;0"))</f>
        <v/>
      </c>
    </row>
    <row r="663" spans="1:17" ht="14.45" customHeight="1">
      <c r="A663" s="68" t="s">
        <v>347</v>
      </c>
      <c r="B663" s="68" t="s">
        <v>5</v>
      </c>
      <c r="C663" s="68" t="s">
        <v>2151</v>
      </c>
      <c r="D663" s="43">
        <f>SUMIF(fo!C:C,A663,fo!U:U)</f>
        <v>0</v>
      </c>
      <c r="E663" s="42">
        <f>SUMIF(fo!C:C,A663,fo!T:T)</f>
        <v>0</v>
      </c>
      <c r="F663" s="43">
        <f>SUMIF(fo!C:C,A663,fo!Z:Z)</f>
        <v>0</v>
      </c>
      <c r="G663" s="44">
        <f t="shared" si="66"/>
        <v>0</v>
      </c>
      <c r="H663" s="43">
        <f t="shared" si="67"/>
        <v>0</v>
      </c>
      <c r="I663" s="43">
        <f>SUMIF('dali wip-fg'!A:A,A663,'dali wip-fg'!F:F)</f>
        <v>37</v>
      </c>
      <c r="J663" s="69">
        <f>SUMIF('dali wip-fg'!A:A,C663,'dali wip-fg'!F:F)</f>
        <v>45</v>
      </c>
      <c r="K663" s="70">
        <f t="shared" si="68"/>
        <v>82</v>
      </c>
      <c r="L663" s="42" t="e">
        <f t="shared" si="69"/>
        <v>#DIV/0!</v>
      </c>
      <c r="N663" s="74" t="e">
        <f t="shared" si="65"/>
        <v>#DIV/0!</v>
      </c>
      <c r="O663" s="75">
        <f>SUMIFS(ord!$F:$F, ord!$C:$C,'check dali wipday'!A663, ord!$G:$G, "&gt;="&amp;DATE(2025,1,1), ord!$G:$G, "&lt;="&amp;$P$2)</f>
        <v>0</v>
      </c>
      <c r="P663" s="76">
        <f t="shared" si="70"/>
        <v>82</v>
      </c>
      <c r="Q663" s="77" t="str">
        <f>IF(_xlfn.MINIFS('ord check'!C:C,'ord check'!$A:$A,'check dali wipday'!A663,'ord check'!J:J,"&lt;0")=0,"",_xlfn.MINIFS('ord check'!C:C,'ord check'!A:A,'check dali wipday'!A663,'ord check'!J:J,"&lt;0"))</f>
        <v/>
      </c>
    </row>
    <row r="664" spans="1:17" ht="14.45" customHeight="1">
      <c r="A664" s="68" t="s">
        <v>1705</v>
      </c>
      <c r="B664" s="68" t="s">
        <v>5</v>
      </c>
      <c r="C664" s="68" t="s">
        <v>2152</v>
      </c>
      <c r="D664" s="43">
        <f>SUMIF(fo!C:C,A664,fo!U:U)</f>
        <v>0</v>
      </c>
      <c r="E664" s="42">
        <f>SUMIF(fo!C:C,A664,fo!T:T)</f>
        <v>0</v>
      </c>
      <c r="F664" s="43">
        <f>SUMIF(fo!C:C,A664,fo!Z:Z)</f>
        <v>0</v>
      </c>
      <c r="G664" s="44">
        <f t="shared" si="66"/>
        <v>0</v>
      </c>
      <c r="H664" s="43">
        <f t="shared" si="67"/>
        <v>0</v>
      </c>
      <c r="I664" s="43">
        <f>SUMIF('dali wip-fg'!A:A,A664,'dali wip-fg'!F:F)</f>
        <v>0</v>
      </c>
      <c r="J664" s="69">
        <f>SUMIF('dali wip-fg'!A:A,C664,'dali wip-fg'!F:F)</f>
        <v>0</v>
      </c>
      <c r="K664" s="70">
        <f t="shared" si="68"/>
        <v>0</v>
      </c>
      <c r="L664" s="42" t="e">
        <f t="shared" si="69"/>
        <v>#DIV/0!</v>
      </c>
      <c r="N664" s="74" t="e">
        <f t="shared" si="65"/>
        <v>#DIV/0!</v>
      </c>
      <c r="O664" s="75">
        <f>SUMIFS(ord!$F:$F, ord!$C:$C,'check dali wipday'!A664, ord!$G:$G, "&gt;="&amp;DATE(2025,1,1), ord!$G:$G, "&lt;="&amp;$P$2)</f>
        <v>0</v>
      </c>
      <c r="P664" s="76">
        <f t="shared" si="70"/>
        <v>0</v>
      </c>
      <c r="Q664" s="77" t="str">
        <f>IF(_xlfn.MINIFS('ord check'!C:C,'ord check'!$A:$A,'check dali wipday'!A664,'ord check'!J:J,"&lt;0")=0,"",_xlfn.MINIFS('ord check'!C:C,'ord check'!A:A,'check dali wipday'!A664,'ord check'!J:J,"&lt;0"))</f>
        <v/>
      </c>
    </row>
    <row r="665" spans="1:17" ht="14.45" customHeight="1">
      <c r="A665" s="68" t="s">
        <v>348</v>
      </c>
      <c r="B665" s="68" t="s">
        <v>5</v>
      </c>
      <c r="C665" s="68" t="s">
        <v>2153</v>
      </c>
      <c r="D665" s="43">
        <f>SUMIF(fo!C:C,A665,fo!U:U)</f>
        <v>0</v>
      </c>
      <c r="E665" s="42">
        <f>SUMIF(fo!C:C,A665,fo!T:T)</f>
        <v>0</v>
      </c>
      <c r="F665" s="43">
        <f>SUMIF(fo!C:C,A665,fo!Z:Z)</f>
        <v>0</v>
      </c>
      <c r="G665" s="44">
        <f t="shared" si="66"/>
        <v>0</v>
      </c>
      <c r="H665" s="43">
        <f t="shared" si="67"/>
        <v>0</v>
      </c>
      <c r="I665" s="43">
        <f>SUMIF('dali wip-fg'!A:A,A665,'dali wip-fg'!F:F)</f>
        <v>10</v>
      </c>
      <c r="J665" s="69">
        <f>SUMIF('dali wip-fg'!A:A,C665,'dali wip-fg'!F:F)</f>
        <v>144</v>
      </c>
      <c r="K665" s="70">
        <f t="shared" si="68"/>
        <v>154</v>
      </c>
      <c r="L665" s="42" t="e">
        <f t="shared" si="69"/>
        <v>#DIV/0!</v>
      </c>
      <c r="N665" s="74" t="e">
        <f t="shared" si="65"/>
        <v>#DIV/0!</v>
      </c>
      <c r="O665" s="75">
        <f>SUMIFS(ord!$F:$F, ord!$C:$C,'check dali wipday'!A665, ord!$G:$G, "&gt;="&amp;DATE(2025,1,1), ord!$G:$G, "&lt;="&amp;$P$2)</f>
        <v>0</v>
      </c>
      <c r="P665" s="76">
        <f t="shared" si="70"/>
        <v>154</v>
      </c>
      <c r="Q665" s="77" t="str">
        <f>IF(_xlfn.MINIFS('ord check'!C:C,'ord check'!$A:$A,'check dali wipday'!A665,'ord check'!J:J,"&lt;0")=0,"",_xlfn.MINIFS('ord check'!C:C,'ord check'!A:A,'check dali wipday'!A665,'ord check'!J:J,"&lt;0"))</f>
        <v/>
      </c>
    </row>
    <row r="666" spans="1:17" ht="14.45" customHeight="1">
      <c r="A666" s="68" t="s">
        <v>1706</v>
      </c>
      <c r="B666" s="68" t="s">
        <v>5</v>
      </c>
      <c r="C666" s="68" t="s">
        <v>2154</v>
      </c>
      <c r="D666" s="43">
        <f>SUMIF(fo!C:C,A666,fo!U:U)</f>
        <v>0</v>
      </c>
      <c r="E666" s="42">
        <f>SUMIF(fo!C:C,A666,fo!T:T)</f>
        <v>0</v>
      </c>
      <c r="F666" s="43">
        <f>SUMIF(fo!C:C,A666,fo!Z:Z)</f>
        <v>0</v>
      </c>
      <c r="G666" s="44">
        <f t="shared" si="66"/>
        <v>0</v>
      </c>
      <c r="H666" s="43">
        <f t="shared" si="67"/>
        <v>0</v>
      </c>
      <c r="I666" s="43">
        <f>SUMIF('dali wip-fg'!A:A,A666,'dali wip-fg'!F:F)</f>
        <v>0</v>
      </c>
      <c r="J666" s="69">
        <f>SUMIF('dali wip-fg'!A:A,C666,'dali wip-fg'!F:F)</f>
        <v>0</v>
      </c>
      <c r="K666" s="70">
        <f t="shared" si="68"/>
        <v>0</v>
      </c>
      <c r="L666" s="42" t="e">
        <f t="shared" si="69"/>
        <v>#DIV/0!</v>
      </c>
      <c r="N666" s="74" t="e">
        <f t="shared" si="65"/>
        <v>#DIV/0!</v>
      </c>
      <c r="O666" s="75">
        <f>SUMIFS(ord!$F:$F, ord!$C:$C,'check dali wipday'!A666, ord!$G:$G, "&gt;="&amp;DATE(2025,1,1), ord!$G:$G, "&lt;="&amp;$P$2)</f>
        <v>0</v>
      </c>
      <c r="P666" s="76">
        <f t="shared" si="70"/>
        <v>0</v>
      </c>
      <c r="Q666" s="77" t="str">
        <f>IF(_xlfn.MINIFS('ord check'!C:C,'ord check'!$A:$A,'check dali wipday'!A666,'ord check'!J:J,"&lt;0")=0,"",_xlfn.MINIFS('ord check'!C:C,'ord check'!A:A,'check dali wipday'!A666,'ord check'!J:J,"&lt;0"))</f>
        <v/>
      </c>
    </row>
    <row r="667" spans="1:17" ht="14.45" customHeight="1">
      <c r="A667" s="68" t="s">
        <v>11</v>
      </c>
      <c r="B667" s="68" t="s">
        <v>5</v>
      </c>
      <c r="C667" s="68" t="s">
        <v>2155</v>
      </c>
      <c r="D667" s="43">
        <f>SUMIF(fo!C:C,A667,fo!U:U)</f>
        <v>0</v>
      </c>
      <c r="E667" s="42">
        <f>SUMIF(fo!C:C,A667,fo!T:T)</f>
        <v>0</v>
      </c>
      <c r="F667" s="43">
        <f>SUMIF(fo!C:C,A667,fo!Z:Z)</f>
        <v>0</v>
      </c>
      <c r="G667" s="44">
        <f t="shared" si="66"/>
        <v>0</v>
      </c>
      <c r="H667" s="43">
        <f t="shared" si="67"/>
        <v>0</v>
      </c>
      <c r="I667" s="43">
        <f>SUMIF('dali wip-fg'!A:A,A667,'dali wip-fg'!F:F)</f>
        <v>50</v>
      </c>
      <c r="J667" s="69">
        <f>SUMIF('dali wip-fg'!A:A,C667,'dali wip-fg'!F:F)</f>
        <v>31</v>
      </c>
      <c r="K667" s="70">
        <f t="shared" si="68"/>
        <v>81</v>
      </c>
      <c r="L667" s="42" t="e">
        <f t="shared" si="69"/>
        <v>#DIV/0!</v>
      </c>
      <c r="N667" s="74" t="e">
        <f t="shared" si="65"/>
        <v>#DIV/0!</v>
      </c>
      <c r="O667" s="75">
        <f>SUMIFS(ord!$F:$F, ord!$C:$C,'check dali wipday'!A667, ord!$G:$G, "&gt;="&amp;DATE(2025,1,1), ord!$G:$G, "&lt;="&amp;$P$2)</f>
        <v>0</v>
      </c>
      <c r="P667" s="76">
        <f t="shared" si="70"/>
        <v>81</v>
      </c>
      <c r="Q667" s="77" t="str">
        <f>IF(_xlfn.MINIFS('ord check'!C:C,'ord check'!$A:$A,'check dali wipday'!A667,'ord check'!J:J,"&lt;0")=0,"",_xlfn.MINIFS('ord check'!C:C,'ord check'!A:A,'check dali wipday'!A667,'ord check'!J:J,"&lt;0"))</f>
        <v/>
      </c>
    </row>
    <row r="668" spans="1:17" ht="14.45" customHeight="1">
      <c r="A668" s="68" t="s">
        <v>1707</v>
      </c>
      <c r="B668" s="68" t="s">
        <v>5</v>
      </c>
      <c r="C668" s="68" t="s">
        <v>2156</v>
      </c>
      <c r="D668" s="43">
        <f>SUMIF(fo!C:C,A668,fo!U:U)</f>
        <v>0</v>
      </c>
      <c r="E668" s="42">
        <f>SUMIF(fo!C:C,A668,fo!T:T)</f>
        <v>0</v>
      </c>
      <c r="F668" s="43">
        <f>SUMIF(fo!C:C,A668,fo!Z:Z)</f>
        <v>0</v>
      </c>
      <c r="G668" s="44">
        <f t="shared" si="66"/>
        <v>0</v>
      </c>
      <c r="H668" s="43">
        <f t="shared" si="67"/>
        <v>0</v>
      </c>
      <c r="I668" s="43">
        <f>SUMIF('dali wip-fg'!A:A,A668,'dali wip-fg'!F:F)</f>
        <v>75</v>
      </c>
      <c r="J668" s="69">
        <f>SUMIF('dali wip-fg'!A:A,C668,'dali wip-fg'!F:F)</f>
        <v>40</v>
      </c>
      <c r="K668" s="70">
        <f t="shared" si="68"/>
        <v>115</v>
      </c>
      <c r="L668" s="42" t="e">
        <f t="shared" si="69"/>
        <v>#DIV/0!</v>
      </c>
      <c r="N668" s="74" t="e">
        <f t="shared" si="65"/>
        <v>#DIV/0!</v>
      </c>
      <c r="O668" s="75">
        <f>SUMIFS(ord!$F:$F, ord!$C:$C,'check dali wipday'!A668, ord!$G:$G, "&gt;="&amp;DATE(2025,1,1), ord!$G:$G, "&lt;="&amp;$P$2)</f>
        <v>0</v>
      </c>
      <c r="P668" s="76">
        <f t="shared" si="70"/>
        <v>115</v>
      </c>
      <c r="Q668" s="77" t="str">
        <f>IF(_xlfn.MINIFS('ord check'!C:C,'ord check'!$A:$A,'check dali wipday'!A668,'ord check'!J:J,"&lt;0")=0,"",_xlfn.MINIFS('ord check'!C:C,'ord check'!A:A,'check dali wipday'!A668,'ord check'!J:J,"&lt;0"))</f>
        <v/>
      </c>
    </row>
    <row r="669" spans="1:17" ht="14.45" customHeight="1">
      <c r="A669" s="68" t="s">
        <v>1708</v>
      </c>
      <c r="B669" s="68" t="s">
        <v>5</v>
      </c>
      <c r="C669" s="68" t="s">
        <v>1960</v>
      </c>
      <c r="D669" s="43">
        <f>SUMIF(fo!C:C,A669,fo!U:U)</f>
        <v>0</v>
      </c>
      <c r="E669" s="42">
        <f>SUMIF(fo!C:C,A669,fo!T:T)</f>
        <v>0</v>
      </c>
      <c r="F669" s="43">
        <f>SUMIF(fo!C:C,A669,fo!Z:Z)</f>
        <v>0</v>
      </c>
      <c r="G669" s="44">
        <f t="shared" si="66"/>
        <v>0</v>
      </c>
      <c r="H669" s="43">
        <f t="shared" si="67"/>
        <v>0</v>
      </c>
      <c r="I669" s="43">
        <f>SUMIF('dali wip-fg'!A:A,A669,'dali wip-fg'!F:F)</f>
        <v>0</v>
      </c>
      <c r="J669" s="69">
        <f>SUMIF('dali wip-fg'!A:A,C669,'dali wip-fg'!F:F)</f>
        <v>0</v>
      </c>
      <c r="K669" s="70">
        <f t="shared" si="68"/>
        <v>0</v>
      </c>
      <c r="L669" s="42" t="e">
        <f t="shared" si="69"/>
        <v>#DIV/0!</v>
      </c>
      <c r="N669" s="74" t="e">
        <f t="shared" si="65"/>
        <v>#DIV/0!</v>
      </c>
      <c r="O669" s="75">
        <f>SUMIFS(ord!$F:$F, ord!$C:$C,'check dali wipday'!A669, ord!$G:$G, "&gt;="&amp;DATE(2025,1,1), ord!$G:$G, "&lt;="&amp;$P$2)</f>
        <v>0</v>
      </c>
      <c r="P669" s="76">
        <f t="shared" si="70"/>
        <v>0</v>
      </c>
      <c r="Q669" s="77" t="str">
        <f>IF(_xlfn.MINIFS('ord check'!C:C,'ord check'!$A:$A,'check dali wipday'!A669,'ord check'!J:J,"&lt;0")=0,"",_xlfn.MINIFS('ord check'!C:C,'ord check'!A:A,'check dali wipday'!A669,'ord check'!J:J,"&lt;0"))</f>
        <v/>
      </c>
    </row>
    <row r="670" spans="1:17" ht="14.45" customHeight="1">
      <c r="A670" s="68" t="s">
        <v>1709</v>
      </c>
      <c r="B670" s="68" t="s">
        <v>5</v>
      </c>
      <c r="C670" s="68" t="s">
        <v>2157</v>
      </c>
      <c r="D670" s="43">
        <f>SUMIF(fo!C:C,A670,fo!U:U)</f>
        <v>0</v>
      </c>
      <c r="E670" s="42">
        <f>SUMIF(fo!C:C,A670,fo!T:T)</f>
        <v>0</v>
      </c>
      <c r="F670" s="43">
        <f>SUMIF(fo!C:C,A670,fo!Z:Z)</f>
        <v>0</v>
      </c>
      <c r="G670" s="44">
        <f t="shared" si="66"/>
        <v>0</v>
      </c>
      <c r="H670" s="43">
        <f t="shared" si="67"/>
        <v>0</v>
      </c>
      <c r="I670" s="43">
        <f>SUMIF('dali wip-fg'!A:A,A670,'dali wip-fg'!F:F)</f>
        <v>12</v>
      </c>
      <c r="J670" s="69">
        <f>SUMIF('dali wip-fg'!A:A,C670,'dali wip-fg'!F:F)</f>
        <v>118</v>
      </c>
      <c r="K670" s="70">
        <f t="shared" si="68"/>
        <v>130</v>
      </c>
      <c r="L670" s="42" t="e">
        <f t="shared" si="69"/>
        <v>#DIV/0!</v>
      </c>
      <c r="N670" s="74" t="e">
        <f t="shared" si="65"/>
        <v>#DIV/0!</v>
      </c>
      <c r="O670" s="75">
        <f>SUMIFS(ord!$F:$F, ord!$C:$C,'check dali wipday'!A670, ord!$G:$G, "&gt;="&amp;DATE(2025,1,1), ord!$G:$G, "&lt;="&amp;$P$2)</f>
        <v>0</v>
      </c>
      <c r="P670" s="76">
        <f t="shared" si="70"/>
        <v>130</v>
      </c>
      <c r="Q670" s="77" t="str">
        <f>IF(_xlfn.MINIFS('ord check'!C:C,'ord check'!$A:$A,'check dali wipday'!A670,'ord check'!J:J,"&lt;0")=0,"",_xlfn.MINIFS('ord check'!C:C,'ord check'!A:A,'check dali wipday'!A670,'ord check'!J:J,"&lt;0"))</f>
        <v/>
      </c>
    </row>
    <row r="671" spans="1:17" ht="14.45" customHeight="1">
      <c r="A671" s="68" t="s">
        <v>922</v>
      </c>
      <c r="B671" s="68" t="s">
        <v>5</v>
      </c>
      <c r="C671" s="68" t="s">
        <v>2158</v>
      </c>
      <c r="D671" s="43">
        <f>SUMIF(fo!C:C,A671,fo!U:U)</f>
        <v>0</v>
      </c>
      <c r="E671" s="42">
        <f>SUMIF(fo!C:C,A671,fo!T:T)</f>
        <v>0</v>
      </c>
      <c r="F671" s="43">
        <f>SUMIF(fo!C:C,A671,fo!Z:Z)</f>
        <v>0</v>
      </c>
      <c r="G671" s="44">
        <f t="shared" si="66"/>
        <v>0</v>
      </c>
      <c r="H671" s="43">
        <f t="shared" si="67"/>
        <v>0</v>
      </c>
      <c r="I671" s="43">
        <f>SUMIF('dali wip-fg'!A:A,A671,'dali wip-fg'!F:F)</f>
        <v>25</v>
      </c>
      <c r="J671" s="69">
        <f>SUMIF('dali wip-fg'!A:A,C671,'dali wip-fg'!F:F)</f>
        <v>25</v>
      </c>
      <c r="K671" s="70">
        <f t="shared" si="68"/>
        <v>50</v>
      </c>
      <c r="L671" s="42" t="e">
        <f t="shared" si="69"/>
        <v>#DIV/0!</v>
      </c>
      <c r="N671" s="74" t="e">
        <f t="shared" ref="N671:N734" si="71">IF(L671&lt;6,"แดง",IF(AND(L671&gt;=7,L671&lt;=10),"เหลือง","อื่นๆ"))</f>
        <v>#DIV/0!</v>
      </c>
      <c r="O671" s="75">
        <f>SUMIFS(ord!$F:$F, ord!$C:$C,'check dali wipday'!A671, ord!$G:$G, "&gt;="&amp;DATE(2025,1,1), ord!$G:$G, "&lt;="&amp;$P$2)</f>
        <v>0</v>
      </c>
      <c r="P671" s="76">
        <f t="shared" si="70"/>
        <v>50</v>
      </c>
      <c r="Q671" s="77" t="str">
        <f>IF(_xlfn.MINIFS('ord check'!C:C,'ord check'!$A:$A,'check dali wipday'!A671,'ord check'!J:J,"&lt;0")=0,"",_xlfn.MINIFS('ord check'!C:C,'ord check'!A:A,'check dali wipday'!A671,'ord check'!J:J,"&lt;0"))</f>
        <v/>
      </c>
    </row>
    <row r="672" spans="1:17" ht="14.45" customHeight="1">
      <c r="A672" s="68" t="s">
        <v>12</v>
      </c>
      <c r="B672" s="68" t="s">
        <v>5</v>
      </c>
      <c r="C672" s="68" t="s">
        <v>1964</v>
      </c>
      <c r="D672" s="43">
        <f>SUMIF(fo!C:C,A672,fo!U:U)</f>
        <v>16</v>
      </c>
      <c r="E672" s="42">
        <f>SUMIF(fo!C:C,A672,fo!T:T)</f>
        <v>16</v>
      </c>
      <c r="F672" s="43">
        <f>SUMIF(fo!C:C,A672,fo!Z:Z)</f>
        <v>4</v>
      </c>
      <c r="G672" s="44">
        <f t="shared" si="66"/>
        <v>20</v>
      </c>
      <c r="H672" s="43">
        <f t="shared" si="67"/>
        <v>1</v>
      </c>
      <c r="I672" s="43">
        <f>SUMIF('dali wip-fg'!A:A,A672,'dali wip-fg'!F:F)</f>
        <v>1</v>
      </c>
      <c r="J672" s="69">
        <f>SUMIF('dali wip-fg'!A:A,C672,'dali wip-fg'!F:F)</f>
        <v>7</v>
      </c>
      <c r="K672" s="70">
        <f t="shared" si="68"/>
        <v>8</v>
      </c>
      <c r="L672" s="42">
        <f t="shared" si="69"/>
        <v>8</v>
      </c>
      <c r="N672" s="74" t="str">
        <f t="shared" si="71"/>
        <v>เหลือง</v>
      </c>
      <c r="O672" s="75">
        <f>SUMIFS(ord!$F:$F, ord!$C:$C,'check dali wipday'!A672, ord!$G:$G, "&gt;="&amp;DATE(2025,1,1), ord!$G:$G, "&lt;="&amp;$P$2)</f>
        <v>0</v>
      </c>
      <c r="P672" s="76">
        <f t="shared" si="70"/>
        <v>8</v>
      </c>
      <c r="Q672" s="77" t="str">
        <f>IF(_xlfn.MINIFS('ord check'!C:C,'ord check'!$A:$A,'check dali wipday'!A672,'ord check'!J:J,"&lt;0")=0,"",_xlfn.MINIFS('ord check'!C:C,'ord check'!A:A,'check dali wipday'!A672,'ord check'!J:J,"&lt;0"))</f>
        <v/>
      </c>
    </row>
    <row r="673" spans="1:17" ht="14.45" customHeight="1">
      <c r="A673" s="68" t="s">
        <v>923</v>
      </c>
      <c r="B673" s="68" t="s">
        <v>5</v>
      </c>
      <c r="C673" s="68" t="s">
        <v>924</v>
      </c>
      <c r="D673" s="43">
        <f>SUMIF(fo!C:C,A673,fo!U:U)</f>
        <v>0</v>
      </c>
      <c r="E673" s="42">
        <f>SUMIF(fo!C:C,A673,fo!T:T)</f>
        <v>0</v>
      </c>
      <c r="F673" s="43">
        <f>SUMIF(fo!C:C,A673,fo!Z:Z)</f>
        <v>0</v>
      </c>
      <c r="G673" s="44">
        <f t="shared" si="66"/>
        <v>0</v>
      </c>
      <c r="H673" s="43">
        <f t="shared" si="67"/>
        <v>0</v>
      </c>
      <c r="I673" s="43">
        <f>SUMIF('dali wip-fg'!A:A,A673,'dali wip-fg'!F:F)</f>
        <v>0</v>
      </c>
      <c r="J673" s="69">
        <f>SUMIF('dali wip-fg'!A:A,C673,'dali wip-fg'!F:F)</f>
        <v>0</v>
      </c>
      <c r="K673" s="70">
        <f t="shared" si="68"/>
        <v>0</v>
      </c>
      <c r="L673" s="42" t="e">
        <f t="shared" si="69"/>
        <v>#DIV/0!</v>
      </c>
      <c r="N673" s="74" t="e">
        <f t="shared" si="71"/>
        <v>#DIV/0!</v>
      </c>
      <c r="O673" s="75">
        <f>SUMIFS(ord!$F:$F, ord!$C:$C,'check dali wipday'!A673, ord!$G:$G, "&gt;="&amp;DATE(2025,1,1), ord!$G:$G, "&lt;="&amp;$P$2)</f>
        <v>0</v>
      </c>
      <c r="P673" s="76">
        <f t="shared" si="70"/>
        <v>0</v>
      </c>
      <c r="Q673" s="77" t="str">
        <f>IF(_xlfn.MINIFS('ord check'!C:C,'ord check'!$A:$A,'check dali wipday'!A673,'ord check'!J:J,"&lt;0")=0,"",_xlfn.MINIFS('ord check'!C:C,'ord check'!A:A,'check dali wipday'!A673,'ord check'!J:J,"&lt;0"))</f>
        <v/>
      </c>
    </row>
    <row r="674" spans="1:17" ht="14.45" customHeight="1">
      <c r="A674" s="68" t="s">
        <v>1710</v>
      </c>
      <c r="B674" s="68" t="s">
        <v>5</v>
      </c>
      <c r="C674" s="68" t="s">
        <v>2159</v>
      </c>
      <c r="D674" s="43">
        <f>SUMIF(fo!C:C,A674,fo!U:U)</f>
        <v>0</v>
      </c>
      <c r="E674" s="42">
        <f>SUMIF(fo!C:C,A674,fo!T:T)</f>
        <v>0</v>
      </c>
      <c r="F674" s="43">
        <f>SUMIF(fo!C:C,A674,fo!Z:Z)</f>
        <v>0</v>
      </c>
      <c r="G674" s="44">
        <f t="shared" si="66"/>
        <v>0</v>
      </c>
      <c r="H674" s="43">
        <f t="shared" si="67"/>
        <v>0</v>
      </c>
      <c r="I674" s="43">
        <f>SUMIF('dali wip-fg'!A:A,A674,'dali wip-fg'!F:F)</f>
        <v>0</v>
      </c>
      <c r="J674" s="69">
        <f>SUMIF('dali wip-fg'!A:A,C674,'dali wip-fg'!F:F)</f>
        <v>0</v>
      </c>
      <c r="K674" s="70">
        <f t="shared" si="68"/>
        <v>0</v>
      </c>
      <c r="L674" s="42" t="e">
        <f t="shared" si="69"/>
        <v>#DIV/0!</v>
      </c>
      <c r="N674" s="74" t="e">
        <f t="shared" si="71"/>
        <v>#DIV/0!</v>
      </c>
      <c r="O674" s="75">
        <f>SUMIFS(ord!$F:$F, ord!$C:$C,'check dali wipday'!A674, ord!$G:$G, "&gt;="&amp;DATE(2025,1,1), ord!$G:$G, "&lt;="&amp;$P$2)</f>
        <v>0</v>
      </c>
      <c r="P674" s="76">
        <f t="shared" si="70"/>
        <v>0</v>
      </c>
      <c r="Q674" s="77" t="str">
        <f>IF(_xlfn.MINIFS('ord check'!C:C,'ord check'!$A:$A,'check dali wipday'!A674,'ord check'!J:J,"&lt;0")=0,"",_xlfn.MINIFS('ord check'!C:C,'ord check'!A:A,'check dali wipday'!A674,'ord check'!J:J,"&lt;0"))</f>
        <v/>
      </c>
    </row>
    <row r="675" spans="1:17" ht="15" customHeight="1">
      <c r="A675" s="68" t="s">
        <v>1711</v>
      </c>
      <c r="B675" s="68" t="s">
        <v>5</v>
      </c>
      <c r="C675" s="68" t="s">
        <v>1957</v>
      </c>
      <c r="D675" s="43">
        <f>SUMIF(fo!C:C,A675,fo!U:U)</f>
        <v>0</v>
      </c>
      <c r="E675" s="42">
        <f>SUMIF(fo!C:C,A675,fo!T:T)</f>
        <v>0</v>
      </c>
      <c r="F675" s="43">
        <f>SUMIF(fo!C:C,A675,fo!Z:Z)</f>
        <v>0</v>
      </c>
      <c r="G675" s="44">
        <f t="shared" si="66"/>
        <v>0</v>
      </c>
      <c r="H675" s="43">
        <f t="shared" si="67"/>
        <v>0</v>
      </c>
      <c r="I675" s="43">
        <f>SUMIF('dali wip-fg'!A:A,A675,'dali wip-fg'!F:F)</f>
        <v>0</v>
      </c>
      <c r="J675" s="69">
        <f>SUMIF('dali wip-fg'!A:A,C675,'dali wip-fg'!F:F)</f>
        <v>0</v>
      </c>
      <c r="K675" s="70">
        <f t="shared" si="68"/>
        <v>0</v>
      </c>
      <c r="L675" s="42" t="e">
        <f t="shared" si="69"/>
        <v>#DIV/0!</v>
      </c>
      <c r="N675" s="74" t="e">
        <f t="shared" si="71"/>
        <v>#DIV/0!</v>
      </c>
      <c r="O675" s="75">
        <f>SUMIFS(ord!$F:$F, ord!$C:$C,'check dali wipday'!A675, ord!$G:$G, "&gt;="&amp;DATE(2025,1,1), ord!$G:$G, "&lt;="&amp;$P$2)</f>
        <v>0</v>
      </c>
      <c r="P675" s="76">
        <f t="shared" si="70"/>
        <v>0</v>
      </c>
      <c r="Q675" s="77" t="str">
        <f>IF(_xlfn.MINIFS('ord check'!C:C,'ord check'!$A:$A,'check dali wipday'!A675,'ord check'!J:J,"&lt;0")=0,"",_xlfn.MINIFS('ord check'!C:C,'ord check'!A:A,'check dali wipday'!A675,'ord check'!J:J,"&lt;0"))</f>
        <v/>
      </c>
    </row>
    <row r="676" spans="1:17" ht="14.45" customHeight="1">
      <c r="A676" s="68" t="s">
        <v>13</v>
      </c>
      <c r="B676" s="68" t="s">
        <v>5</v>
      </c>
      <c r="C676" s="68" t="s">
        <v>2160</v>
      </c>
      <c r="D676" s="43">
        <f>SUMIF(fo!C:C,A676,fo!U:U)</f>
        <v>0</v>
      </c>
      <c r="E676" s="42">
        <f>SUMIF(fo!C:C,A676,fo!T:T)</f>
        <v>0</v>
      </c>
      <c r="F676" s="43">
        <f>SUMIF(fo!C:C,A676,fo!Z:Z)</f>
        <v>0</v>
      </c>
      <c r="G676" s="44">
        <f t="shared" ref="G676:G739" si="72">SUM(E676:F676)</f>
        <v>0</v>
      </c>
      <c r="H676" s="43">
        <f t="shared" ref="H676:H739" si="73">G676/$L$3</f>
        <v>0</v>
      </c>
      <c r="I676" s="43">
        <f>SUMIF('dali wip-fg'!A:A,A676,'dali wip-fg'!F:F)</f>
        <v>59</v>
      </c>
      <c r="J676" s="69">
        <f>SUMIF('dali wip-fg'!A:A,C676,'dali wip-fg'!F:F)</f>
        <v>0</v>
      </c>
      <c r="K676" s="70">
        <f t="shared" ref="K676:K739" si="74">+I676+J676</f>
        <v>59</v>
      </c>
      <c r="L676" s="42" t="e">
        <f t="shared" ref="L676:L739" si="75">+K676/H676</f>
        <v>#DIV/0!</v>
      </c>
      <c r="N676" s="74" t="e">
        <f t="shared" si="71"/>
        <v>#DIV/0!</v>
      </c>
      <c r="O676" s="75">
        <f>SUMIFS(ord!$F:$F, ord!$C:$C,'check dali wipday'!A676, ord!$G:$G, "&gt;="&amp;DATE(2025,1,1), ord!$G:$G, "&lt;="&amp;$P$2)</f>
        <v>0</v>
      </c>
      <c r="P676" s="76">
        <f t="shared" si="70"/>
        <v>59</v>
      </c>
      <c r="Q676" s="77" t="str">
        <f>IF(_xlfn.MINIFS('ord check'!C:C,'ord check'!$A:$A,'check dali wipday'!A676,'ord check'!J:J,"&lt;0")=0,"",_xlfn.MINIFS('ord check'!C:C,'ord check'!A:A,'check dali wipday'!A676,'ord check'!J:J,"&lt;0"))</f>
        <v/>
      </c>
    </row>
    <row r="677" spans="1:17" ht="14.45" customHeight="1">
      <c r="A677" s="68" t="s">
        <v>349</v>
      </c>
      <c r="B677" s="68" t="s">
        <v>5</v>
      </c>
      <c r="C677" s="68" t="s">
        <v>2161</v>
      </c>
      <c r="D677" s="43">
        <f>SUMIF(fo!C:C,A677,fo!U:U)</f>
        <v>0</v>
      </c>
      <c r="E677" s="42">
        <f>SUMIF(fo!C:C,A677,fo!T:T)</f>
        <v>0</v>
      </c>
      <c r="F677" s="43">
        <f>SUMIF(fo!C:C,A677,fo!Z:Z)</f>
        <v>0</v>
      </c>
      <c r="G677" s="44">
        <f t="shared" si="72"/>
        <v>0</v>
      </c>
      <c r="H677" s="43">
        <f t="shared" si="73"/>
        <v>0</v>
      </c>
      <c r="I677" s="43">
        <f>SUMIF('dali wip-fg'!A:A,A677,'dali wip-fg'!F:F)</f>
        <v>60</v>
      </c>
      <c r="J677" s="69">
        <f>SUMIF('dali wip-fg'!A:A,C677,'dali wip-fg'!F:F)</f>
        <v>50</v>
      </c>
      <c r="K677" s="70">
        <f t="shared" si="74"/>
        <v>110</v>
      </c>
      <c r="L677" s="42" t="e">
        <f t="shared" si="75"/>
        <v>#DIV/0!</v>
      </c>
      <c r="N677" s="74" t="e">
        <f t="shared" si="71"/>
        <v>#DIV/0!</v>
      </c>
      <c r="O677" s="75">
        <f>SUMIFS(ord!$F:$F, ord!$C:$C,'check dali wipday'!A677, ord!$G:$G, "&gt;="&amp;DATE(2025,1,1), ord!$G:$G, "&lt;="&amp;$P$2)</f>
        <v>0</v>
      </c>
      <c r="P677" s="76">
        <f t="shared" si="70"/>
        <v>110</v>
      </c>
      <c r="Q677" s="77" t="str">
        <f>IF(_xlfn.MINIFS('ord check'!C:C,'ord check'!$A:$A,'check dali wipday'!A677,'ord check'!J:J,"&lt;0")=0,"",_xlfn.MINIFS('ord check'!C:C,'ord check'!A:A,'check dali wipday'!A677,'ord check'!J:J,"&lt;0"))</f>
        <v/>
      </c>
    </row>
    <row r="678" spans="1:17" ht="14.45" customHeight="1">
      <c r="A678" s="68" t="s">
        <v>1712</v>
      </c>
      <c r="B678" s="68" t="s">
        <v>5</v>
      </c>
      <c r="C678" s="68" t="s">
        <v>2162</v>
      </c>
      <c r="D678" s="43">
        <f>SUMIF(fo!C:C,A678,fo!U:U)</f>
        <v>0</v>
      </c>
      <c r="E678" s="42">
        <f>SUMIF(fo!C:C,A678,fo!T:T)</f>
        <v>0</v>
      </c>
      <c r="F678" s="43">
        <f>SUMIF(fo!C:C,A678,fo!Z:Z)</f>
        <v>0</v>
      </c>
      <c r="G678" s="44">
        <f t="shared" si="72"/>
        <v>0</v>
      </c>
      <c r="H678" s="43">
        <f t="shared" si="73"/>
        <v>0</v>
      </c>
      <c r="I678" s="43">
        <f>SUMIF('dali wip-fg'!A:A,A678,'dali wip-fg'!F:F)</f>
        <v>0</v>
      </c>
      <c r="J678" s="69">
        <f>SUMIF('dali wip-fg'!A:A,C678,'dali wip-fg'!F:F)</f>
        <v>0</v>
      </c>
      <c r="K678" s="70">
        <f t="shared" si="74"/>
        <v>0</v>
      </c>
      <c r="L678" s="42" t="e">
        <f t="shared" si="75"/>
        <v>#DIV/0!</v>
      </c>
      <c r="N678" s="74" t="e">
        <f t="shared" si="71"/>
        <v>#DIV/0!</v>
      </c>
      <c r="O678" s="75">
        <f>SUMIFS(ord!$F:$F, ord!$C:$C,'check dali wipday'!A678, ord!$G:$G, "&gt;="&amp;DATE(2025,1,1), ord!$G:$G, "&lt;="&amp;$P$2)</f>
        <v>0</v>
      </c>
      <c r="P678" s="76">
        <f t="shared" si="70"/>
        <v>0</v>
      </c>
      <c r="Q678" s="77" t="str">
        <f>IF(_xlfn.MINIFS('ord check'!C:C,'ord check'!$A:$A,'check dali wipday'!A678,'ord check'!J:J,"&lt;0")=0,"",_xlfn.MINIFS('ord check'!C:C,'ord check'!A:A,'check dali wipday'!A678,'ord check'!J:J,"&lt;0"))</f>
        <v/>
      </c>
    </row>
    <row r="679" spans="1:17" ht="14.45" customHeight="1">
      <c r="A679" s="68" t="s">
        <v>350</v>
      </c>
      <c r="B679" s="68" t="s">
        <v>5</v>
      </c>
      <c r="C679" s="68" t="s">
        <v>2163</v>
      </c>
      <c r="D679" s="43">
        <f>SUMIF(fo!C:C,A679,fo!U:U)</f>
        <v>0</v>
      </c>
      <c r="E679" s="42">
        <f>SUMIF(fo!C:C,A679,fo!T:T)</f>
        <v>0</v>
      </c>
      <c r="F679" s="43">
        <f>SUMIF(fo!C:C,A679,fo!Z:Z)</f>
        <v>0</v>
      </c>
      <c r="G679" s="44">
        <f t="shared" si="72"/>
        <v>0</v>
      </c>
      <c r="H679" s="43">
        <f t="shared" si="73"/>
        <v>0</v>
      </c>
      <c r="I679" s="43">
        <f>SUMIF('dali wip-fg'!A:A,A679,'dali wip-fg'!F:F)</f>
        <v>44</v>
      </c>
      <c r="J679" s="69">
        <f>SUMIF('dali wip-fg'!A:A,C679,'dali wip-fg'!F:F)</f>
        <v>20</v>
      </c>
      <c r="K679" s="70">
        <f t="shared" si="74"/>
        <v>64</v>
      </c>
      <c r="L679" s="42" t="e">
        <f t="shared" si="75"/>
        <v>#DIV/0!</v>
      </c>
      <c r="N679" s="74" t="e">
        <f t="shared" si="71"/>
        <v>#DIV/0!</v>
      </c>
      <c r="O679" s="75">
        <f>SUMIFS(ord!$F:$F, ord!$C:$C,'check dali wipday'!A679, ord!$G:$G, "&gt;="&amp;DATE(2025,1,1), ord!$G:$G, "&lt;="&amp;$P$2)</f>
        <v>0</v>
      </c>
      <c r="P679" s="76">
        <f t="shared" si="70"/>
        <v>64</v>
      </c>
      <c r="Q679" s="77" t="str">
        <f>IF(_xlfn.MINIFS('ord check'!C:C,'ord check'!$A:$A,'check dali wipday'!A679,'ord check'!J:J,"&lt;0")=0,"",_xlfn.MINIFS('ord check'!C:C,'ord check'!A:A,'check dali wipday'!A679,'ord check'!J:J,"&lt;0"))</f>
        <v/>
      </c>
    </row>
    <row r="680" spans="1:17" ht="14.45" customHeight="1">
      <c r="A680" s="68" t="s">
        <v>1713</v>
      </c>
      <c r="B680" s="68" t="s">
        <v>5</v>
      </c>
      <c r="C680" s="68" t="s">
        <v>2164</v>
      </c>
      <c r="D680" s="43">
        <f>SUMIF(fo!C:C,A680,fo!U:U)</f>
        <v>0</v>
      </c>
      <c r="E680" s="42">
        <f>SUMIF(fo!C:C,A680,fo!T:T)</f>
        <v>0</v>
      </c>
      <c r="F680" s="43">
        <f>SUMIF(fo!C:C,A680,fo!Z:Z)</f>
        <v>0</v>
      </c>
      <c r="G680" s="44">
        <f t="shared" si="72"/>
        <v>0</v>
      </c>
      <c r="H680" s="43">
        <f t="shared" si="73"/>
        <v>0</v>
      </c>
      <c r="I680" s="43">
        <f>SUMIF('dali wip-fg'!A:A,A680,'dali wip-fg'!F:F)</f>
        <v>0</v>
      </c>
      <c r="J680" s="69">
        <f>SUMIF('dali wip-fg'!A:A,C680,'dali wip-fg'!F:F)</f>
        <v>0</v>
      </c>
      <c r="K680" s="70">
        <f t="shared" si="74"/>
        <v>0</v>
      </c>
      <c r="L680" s="42" t="e">
        <f t="shared" si="75"/>
        <v>#DIV/0!</v>
      </c>
      <c r="N680" s="74" t="e">
        <f t="shared" si="71"/>
        <v>#DIV/0!</v>
      </c>
      <c r="O680" s="75">
        <f>SUMIFS(ord!$F:$F, ord!$C:$C,'check dali wipday'!A680, ord!$G:$G, "&gt;="&amp;DATE(2025,1,1), ord!$G:$G, "&lt;="&amp;$P$2)</f>
        <v>0</v>
      </c>
      <c r="P680" s="76">
        <f t="shared" si="70"/>
        <v>0</v>
      </c>
      <c r="Q680" s="77" t="str">
        <f>IF(_xlfn.MINIFS('ord check'!C:C,'ord check'!$A:$A,'check dali wipday'!A680,'ord check'!J:J,"&lt;0")=0,"",_xlfn.MINIFS('ord check'!C:C,'ord check'!A:A,'check dali wipday'!A680,'ord check'!J:J,"&lt;0"))</f>
        <v/>
      </c>
    </row>
    <row r="681" spans="1:17" ht="14.45" customHeight="1">
      <c r="A681" s="68" t="s">
        <v>14</v>
      </c>
      <c r="B681" s="68" t="s">
        <v>5</v>
      </c>
      <c r="C681" s="68" t="s">
        <v>2165</v>
      </c>
      <c r="D681" s="43">
        <f>SUMIF(fo!C:C,A681,fo!U:U)</f>
        <v>0</v>
      </c>
      <c r="E681" s="42">
        <f>SUMIF(fo!C:C,A681,fo!T:T)</f>
        <v>0</v>
      </c>
      <c r="F681" s="43">
        <f>SUMIF(fo!C:C,A681,fo!Z:Z)</f>
        <v>0</v>
      </c>
      <c r="G681" s="44">
        <f t="shared" si="72"/>
        <v>0</v>
      </c>
      <c r="H681" s="43">
        <f t="shared" si="73"/>
        <v>0</v>
      </c>
      <c r="I681" s="43">
        <f>SUMIF('dali wip-fg'!A:A,A681,'dali wip-fg'!F:F)</f>
        <v>49</v>
      </c>
      <c r="J681" s="69">
        <f>SUMIF('dali wip-fg'!A:A,C681,'dali wip-fg'!F:F)</f>
        <v>22</v>
      </c>
      <c r="K681" s="70">
        <f t="shared" si="74"/>
        <v>71</v>
      </c>
      <c r="L681" s="42" t="e">
        <f t="shared" si="75"/>
        <v>#DIV/0!</v>
      </c>
      <c r="N681" s="74" t="e">
        <f t="shared" si="71"/>
        <v>#DIV/0!</v>
      </c>
      <c r="O681" s="75">
        <f>SUMIFS(ord!$F:$F, ord!$C:$C,'check dali wipday'!A681, ord!$G:$G, "&gt;="&amp;DATE(2025,1,1), ord!$G:$G, "&lt;="&amp;$P$2)</f>
        <v>0</v>
      </c>
      <c r="P681" s="76">
        <f t="shared" si="70"/>
        <v>71</v>
      </c>
      <c r="Q681" s="77" t="str">
        <f>IF(_xlfn.MINIFS('ord check'!C:C,'ord check'!$A:$A,'check dali wipday'!A681,'ord check'!J:J,"&lt;0")=0,"",_xlfn.MINIFS('ord check'!C:C,'ord check'!A:A,'check dali wipday'!A681,'ord check'!J:J,"&lt;0"))</f>
        <v/>
      </c>
    </row>
    <row r="682" spans="1:17" ht="14.45" customHeight="1">
      <c r="A682" s="68" t="s">
        <v>351</v>
      </c>
      <c r="B682" s="68" t="s">
        <v>5</v>
      </c>
      <c r="C682" s="68" t="s">
        <v>2166</v>
      </c>
      <c r="D682" s="43">
        <f>SUMIF(fo!C:C,A682,fo!U:U)</f>
        <v>0</v>
      </c>
      <c r="E682" s="42">
        <f>SUMIF(fo!C:C,A682,fo!T:T)</f>
        <v>0</v>
      </c>
      <c r="F682" s="43">
        <f>SUMIF(fo!C:C,A682,fo!Z:Z)</f>
        <v>0</v>
      </c>
      <c r="G682" s="44">
        <f t="shared" si="72"/>
        <v>0</v>
      </c>
      <c r="H682" s="43">
        <f t="shared" si="73"/>
        <v>0</v>
      </c>
      <c r="I682" s="43">
        <f>SUMIF('dali wip-fg'!A:A,A682,'dali wip-fg'!F:F)</f>
        <v>71</v>
      </c>
      <c r="J682" s="69">
        <f>SUMIF('dali wip-fg'!A:A,C682,'dali wip-fg'!F:F)</f>
        <v>59</v>
      </c>
      <c r="K682" s="70">
        <f t="shared" si="74"/>
        <v>130</v>
      </c>
      <c r="L682" s="42" t="e">
        <f t="shared" si="75"/>
        <v>#DIV/0!</v>
      </c>
      <c r="N682" s="74" t="e">
        <f t="shared" si="71"/>
        <v>#DIV/0!</v>
      </c>
      <c r="O682" s="75">
        <f>SUMIFS(ord!$F:$F, ord!$C:$C,'check dali wipday'!A682, ord!$G:$G, "&gt;="&amp;DATE(2025,1,1), ord!$G:$G, "&lt;="&amp;$P$2)</f>
        <v>0</v>
      </c>
      <c r="P682" s="76">
        <f t="shared" si="70"/>
        <v>130</v>
      </c>
      <c r="Q682" s="77" t="str">
        <f>IF(_xlfn.MINIFS('ord check'!C:C,'ord check'!$A:$A,'check dali wipday'!A682,'ord check'!J:J,"&lt;0")=0,"",_xlfn.MINIFS('ord check'!C:C,'ord check'!A:A,'check dali wipday'!A682,'ord check'!J:J,"&lt;0"))</f>
        <v/>
      </c>
    </row>
    <row r="683" spans="1:17" ht="14.45" customHeight="1">
      <c r="A683" s="68" t="s">
        <v>1714</v>
      </c>
      <c r="B683" s="68" t="s">
        <v>5</v>
      </c>
      <c r="C683" s="68" t="s">
        <v>1961</v>
      </c>
      <c r="D683" s="43">
        <f>SUMIF(fo!C:C,A683,fo!U:U)</f>
        <v>0</v>
      </c>
      <c r="E683" s="42">
        <f>SUMIF(fo!C:C,A683,fo!T:T)</f>
        <v>0</v>
      </c>
      <c r="F683" s="43">
        <f>SUMIF(fo!C:C,A683,fo!Z:Z)</f>
        <v>0</v>
      </c>
      <c r="G683" s="44">
        <f t="shared" si="72"/>
        <v>0</v>
      </c>
      <c r="H683" s="43">
        <f t="shared" si="73"/>
        <v>0</v>
      </c>
      <c r="I683" s="43">
        <f>SUMIF('dali wip-fg'!A:A,A683,'dali wip-fg'!F:F)</f>
        <v>0</v>
      </c>
      <c r="J683" s="69">
        <f>SUMIF('dali wip-fg'!A:A,C683,'dali wip-fg'!F:F)</f>
        <v>0</v>
      </c>
      <c r="K683" s="70">
        <f t="shared" si="74"/>
        <v>0</v>
      </c>
      <c r="L683" s="42" t="e">
        <f t="shared" si="75"/>
        <v>#DIV/0!</v>
      </c>
      <c r="N683" s="74" t="e">
        <f t="shared" si="71"/>
        <v>#DIV/0!</v>
      </c>
      <c r="O683" s="75">
        <f>SUMIFS(ord!$F:$F, ord!$C:$C,'check dali wipday'!A683, ord!$G:$G, "&gt;="&amp;DATE(2025,1,1), ord!$G:$G, "&lt;="&amp;$P$2)</f>
        <v>0</v>
      </c>
      <c r="P683" s="76">
        <f t="shared" si="70"/>
        <v>0</v>
      </c>
      <c r="Q683" s="77" t="str">
        <f>IF(_xlfn.MINIFS('ord check'!C:C,'ord check'!$A:$A,'check dali wipday'!A683,'ord check'!J:J,"&lt;0")=0,"",_xlfn.MINIFS('ord check'!C:C,'ord check'!A:A,'check dali wipday'!A683,'ord check'!J:J,"&lt;0"))</f>
        <v/>
      </c>
    </row>
    <row r="684" spans="1:17" ht="14.45" customHeight="1">
      <c r="A684" s="68" t="s">
        <v>925</v>
      </c>
      <c r="B684" s="68" t="s">
        <v>5</v>
      </c>
      <c r="C684" s="68" t="s">
        <v>2167</v>
      </c>
      <c r="D684" s="43">
        <f>SUMIF(fo!C:C,A684,fo!U:U)</f>
        <v>0</v>
      </c>
      <c r="E684" s="42">
        <f>SUMIF(fo!C:C,A684,fo!T:T)</f>
        <v>0</v>
      </c>
      <c r="F684" s="43">
        <f>SUMIF(fo!C:C,A684,fo!Z:Z)</f>
        <v>0</v>
      </c>
      <c r="G684" s="44">
        <f t="shared" si="72"/>
        <v>0</v>
      </c>
      <c r="H684" s="43">
        <f t="shared" si="73"/>
        <v>0</v>
      </c>
      <c r="I684" s="43">
        <f>SUMIF('dali wip-fg'!A:A,A684,'dali wip-fg'!F:F)</f>
        <v>47</v>
      </c>
      <c r="J684" s="69">
        <f>SUMIF('dali wip-fg'!A:A,C684,'dali wip-fg'!F:F)</f>
        <v>98</v>
      </c>
      <c r="K684" s="70">
        <f t="shared" si="74"/>
        <v>145</v>
      </c>
      <c r="L684" s="42" t="e">
        <f t="shared" si="75"/>
        <v>#DIV/0!</v>
      </c>
      <c r="N684" s="74" t="e">
        <f t="shared" si="71"/>
        <v>#DIV/0!</v>
      </c>
      <c r="O684" s="75">
        <f>SUMIFS(ord!$F:$F, ord!$C:$C,'check dali wipday'!A684, ord!$G:$G, "&gt;="&amp;DATE(2025,1,1), ord!$G:$G, "&lt;="&amp;$P$2)</f>
        <v>0</v>
      </c>
      <c r="P684" s="76">
        <f t="shared" si="70"/>
        <v>145</v>
      </c>
      <c r="Q684" s="77" t="str">
        <f>IF(_xlfn.MINIFS('ord check'!C:C,'ord check'!$A:$A,'check dali wipday'!A684,'ord check'!J:J,"&lt;0")=0,"",_xlfn.MINIFS('ord check'!C:C,'ord check'!A:A,'check dali wipday'!A684,'ord check'!J:J,"&lt;0"))</f>
        <v/>
      </c>
    </row>
    <row r="685" spans="1:17" ht="14.45" customHeight="1">
      <c r="A685" s="68" t="s">
        <v>1715</v>
      </c>
      <c r="B685" s="68" t="s">
        <v>5</v>
      </c>
      <c r="C685" s="68" t="s">
        <v>2168</v>
      </c>
      <c r="D685" s="43">
        <f>SUMIF(fo!C:C,A685,fo!U:U)</f>
        <v>0</v>
      </c>
      <c r="E685" s="42">
        <f>SUMIF(fo!C:C,A685,fo!T:T)</f>
        <v>0</v>
      </c>
      <c r="F685" s="43">
        <f>SUMIF(fo!C:C,A685,fo!Z:Z)</f>
        <v>0</v>
      </c>
      <c r="G685" s="44">
        <f t="shared" si="72"/>
        <v>0</v>
      </c>
      <c r="H685" s="43">
        <f t="shared" si="73"/>
        <v>0</v>
      </c>
      <c r="I685" s="43">
        <f>SUMIF('dali wip-fg'!A:A,A685,'dali wip-fg'!F:F)</f>
        <v>75</v>
      </c>
      <c r="J685" s="69">
        <f>SUMIF('dali wip-fg'!A:A,C685,'dali wip-fg'!F:F)</f>
        <v>129</v>
      </c>
      <c r="K685" s="70">
        <f t="shared" si="74"/>
        <v>204</v>
      </c>
      <c r="L685" s="42" t="e">
        <f t="shared" si="75"/>
        <v>#DIV/0!</v>
      </c>
      <c r="N685" s="74" t="e">
        <f t="shared" si="71"/>
        <v>#DIV/0!</v>
      </c>
      <c r="O685" s="75">
        <f>SUMIFS(ord!$F:$F, ord!$C:$C,'check dali wipday'!A685, ord!$G:$G, "&gt;="&amp;DATE(2025,1,1), ord!$G:$G, "&lt;="&amp;$P$2)</f>
        <v>0</v>
      </c>
      <c r="P685" s="76">
        <f t="shared" si="70"/>
        <v>204</v>
      </c>
      <c r="Q685" s="77" t="str">
        <f>IF(_xlfn.MINIFS('ord check'!C:C,'ord check'!$A:$A,'check dali wipday'!A685,'ord check'!J:J,"&lt;0")=0,"",_xlfn.MINIFS('ord check'!C:C,'ord check'!A:A,'check dali wipday'!A685,'ord check'!J:J,"&lt;0"))</f>
        <v/>
      </c>
    </row>
    <row r="686" spans="1:17" ht="14.45" customHeight="1">
      <c r="A686" s="68" t="s">
        <v>15</v>
      </c>
      <c r="B686" s="68" t="s">
        <v>5</v>
      </c>
      <c r="C686" s="68" t="s">
        <v>1965</v>
      </c>
      <c r="D686" s="43">
        <f>SUMIF(fo!C:C,A686,fo!U:U)</f>
        <v>12</v>
      </c>
      <c r="E686" s="42">
        <f>SUMIF(fo!C:C,A686,fo!T:T)</f>
        <v>16</v>
      </c>
      <c r="F686" s="43">
        <f>SUMIF(fo!C:C,A686,fo!Z:Z)</f>
        <v>4</v>
      </c>
      <c r="G686" s="44">
        <f t="shared" si="72"/>
        <v>20</v>
      </c>
      <c r="H686" s="43">
        <f t="shared" si="73"/>
        <v>1</v>
      </c>
      <c r="I686" s="43">
        <f>SUMIF('dali wip-fg'!A:A,A686,'dali wip-fg'!F:F)</f>
        <v>0</v>
      </c>
      <c r="J686" s="69">
        <f>SUMIF('dali wip-fg'!A:A,C686,'dali wip-fg'!F:F)</f>
        <v>45</v>
      </c>
      <c r="K686" s="70">
        <f t="shared" si="74"/>
        <v>45</v>
      </c>
      <c r="L686" s="42">
        <f t="shared" si="75"/>
        <v>45</v>
      </c>
      <c r="N686" s="74" t="str">
        <f t="shared" si="71"/>
        <v>อื่นๆ</v>
      </c>
      <c r="O686" s="75">
        <f>SUMIFS(ord!$F:$F, ord!$C:$C,'check dali wipday'!A686, ord!$G:$G, "&gt;="&amp;DATE(2025,1,1), ord!$G:$G, "&lt;="&amp;$P$2)</f>
        <v>5</v>
      </c>
      <c r="P686" s="76">
        <f t="shared" si="70"/>
        <v>40</v>
      </c>
      <c r="Q686" s="77" t="str">
        <f>IF(_xlfn.MINIFS('ord check'!C:C,'ord check'!$A:$A,'check dali wipday'!A686,'ord check'!J:J,"&lt;0")=0,"",_xlfn.MINIFS('ord check'!C:C,'ord check'!A:A,'check dali wipday'!A686,'ord check'!J:J,"&lt;0"))</f>
        <v/>
      </c>
    </row>
    <row r="687" spans="1:17" ht="14.45" customHeight="1">
      <c r="A687" s="68" t="s">
        <v>304</v>
      </c>
      <c r="B687" s="68" t="s">
        <v>5</v>
      </c>
      <c r="C687" s="68" t="s">
        <v>2169</v>
      </c>
      <c r="D687" s="43">
        <f>SUMIF(fo!C:C,A687,fo!U:U)</f>
        <v>0</v>
      </c>
      <c r="E687" s="42">
        <f>SUMIF(fo!C:C,A687,fo!T:T)</f>
        <v>0</v>
      </c>
      <c r="F687" s="43">
        <f>SUMIF(fo!C:C,A687,fo!Z:Z)</f>
        <v>0</v>
      </c>
      <c r="G687" s="44">
        <f t="shared" si="72"/>
        <v>0</v>
      </c>
      <c r="H687" s="43">
        <f t="shared" si="73"/>
        <v>0</v>
      </c>
      <c r="I687" s="43">
        <f>SUMIF('dali wip-fg'!A:A,A687,'dali wip-fg'!F:F)</f>
        <v>0</v>
      </c>
      <c r="J687" s="69">
        <f>SUMIF('dali wip-fg'!A:A,C687,'dali wip-fg'!F:F)</f>
        <v>0</v>
      </c>
      <c r="K687" s="70">
        <f t="shared" si="74"/>
        <v>0</v>
      </c>
      <c r="L687" s="42" t="e">
        <f t="shared" si="75"/>
        <v>#DIV/0!</v>
      </c>
      <c r="N687" s="74" t="e">
        <f t="shared" si="71"/>
        <v>#DIV/0!</v>
      </c>
      <c r="O687" s="75">
        <f>SUMIFS(ord!$F:$F, ord!$C:$C,'check dali wipday'!A687, ord!$G:$G, "&gt;="&amp;DATE(2025,1,1), ord!$G:$G, "&lt;="&amp;$P$2)</f>
        <v>0</v>
      </c>
      <c r="P687" s="76">
        <f t="shared" si="70"/>
        <v>0</v>
      </c>
      <c r="Q687" s="77" t="str">
        <f>IF(_xlfn.MINIFS('ord check'!C:C,'ord check'!$A:$A,'check dali wipday'!A687,'ord check'!J:J,"&lt;0")=0,"",_xlfn.MINIFS('ord check'!C:C,'ord check'!A:A,'check dali wipday'!A687,'ord check'!J:J,"&lt;0"))</f>
        <v/>
      </c>
    </row>
    <row r="688" spans="1:17" ht="14.45" customHeight="1">
      <c r="A688" s="68" t="s">
        <v>304</v>
      </c>
      <c r="B688" s="68" t="s">
        <v>5</v>
      </c>
      <c r="C688" s="68" t="s">
        <v>2170</v>
      </c>
      <c r="D688" s="43">
        <f>SUMIF(fo!C:C,A688,fo!U:U)</f>
        <v>0</v>
      </c>
      <c r="E688" s="42">
        <f>SUMIF(fo!C:C,A688,fo!T:T)</f>
        <v>0</v>
      </c>
      <c r="F688" s="43">
        <f>SUMIF(fo!C:C,A688,fo!Z:Z)</f>
        <v>0</v>
      </c>
      <c r="G688" s="44">
        <f t="shared" si="72"/>
        <v>0</v>
      </c>
      <c r="H688" s="43">
        <f t="shared" si="73"/>
        <v>0</v>
      </c>
      <c r="I688" s="43">
        <f>SUMIF('dali wip-fg'!A:A,A688,'dali wip-fg'!F:F)</f>
        <v>0</v>
      </c>
      <c r="J688" s="69">
        <f>SUMIF('dali wip-fg'!A:A,C688,'dali wip-fg'!F:F)</f>
        <v>0</v>
      </c>
      <c r="K688" s="70">
        <f t="shared" si="74"/>
        <v>0</v>
      </c>
      <c r="L688" s="42" t="e">
        <f t="shared" si="75"/>
        <v>#DIV/0!</v>
      </c>
      <c r="N688" s="74" t="e">
        <f t="shared" si="71"/>
        <v>#DIV/0!</v>
      </c>
      <c r="O688" s="75">
        <f>SUMIFS(ord!$F:$F, ord!$C:$C,'check dali wipday'!A688, ord!$G:$G, "&gt;="&amp;DATE(2025,1,1), ord!$G:$G, "&lt;="&amp;$P$2)</f>
        <v>0</v>
      </c>
      <c r="P688" s="76">
        <f t="shared" si="70"/>
        <v>0</v>
      </c>
      <c r="Q688" s="77" t="str">
        <f>IF(_xlfn.MINIFS('ord check'!C:C,'ord check'!$A:$A,'check dali wipday'!A688,'ord check'!J:J,"&lt;0")=0,"",_xlfn.MINIFS('ord check'!C:C,'ord check'!A:A,'check dali wipday'!A688,'ord check'!J:J,"&lt;0"))</f>
        <v/>
      </c>
    </row>
    <row r="689" spans="1:17" ht="14.45" customHeight="1">
      <c r="A689" s="68" t="s">
        <v>1716</v>
      </c>
      <c r="B689" s="68" t="s">
        <v>5</v>
      </c>
      <c r="C689" s="68" t="s">
        <v>2171</v>
      </c>
      <c r="D689" s="43">
        <f>SUMIF(fo!C:C,A689,fo!U:U)</f>
        <v>0</v>
      </c>
      <c r="E689" s="42">
        <f>SUMIF(fo!C:C,A689,fo!T:T)</f>
        <v>0</v>
      </c>
      <c r="F689" s="43">
        <f>SUMIF(fo!C:C,A689,fo!Z:Z)</f>
        <v>0</v>
      </c>
      <c r="G689" s="44">
        <f t="shared" si="72"/>
        <v>0</v>
      </c>
      <c r="H689" s="43">
        <f t="shared" si="73"/>
        <v>0</v>
      </c>
      <c r="I689" s="43">
        <f>SUMIF('dali wip-fg'!A:A,A689,'dali wip-fg'!F:F)</f>
        <v>0</v>
      </c>
      <c r="J689" s="69">
        <f>SUMIF('dali wip-fg'!A:A,C689,'dali wip-fg'!F:F)</f>
        <v>0</v>
      </c>
      <c r="K689" s="70">
        <f t="shared" si="74"/>
        <v>0</v>
      </c>
      <c r="L689" s="42" t="e">
        <f t="shared" si="75"/>
        <v>#DIV/0!</v>
      </c>
      <c r="N689" s="74" t="e">
        <f t="shared" si="71"/>
        <v>#DIV/0!</v>
      </c>
      <c r="O689" s="75">
        <f>SUMIFS(ord!$F:$F, ord!$C:$C,'check dali wipday'!A689, ord!$G:$G, "&gt;="&amp;DATE(2025,1,1), ord!$G:$G, "&lt;="&amp;$P$2)</f>
        <v>0</v>
      </c>
      <c r="P689" s="76">
        <f t="shared" si="70"/>
        <v>0</v>
      </c>
      <c r="Q689" s="77" t="str">
        <f>IF(_xlfn.MINIFS('ord check'!C:C,'ord check'!$A:$A,'check dali wipday'!A689,'ord check'!J:J,"&lt;0")=0,"",_xlfn.MINIFS('ord check'!C:C,'ord check'!A:A,'check dali wipday'!A689,'ord check'!J:J,"&lt;0"))</f>
        <v/>
      </c>
    </row>
    <row r="690" spans="1:17" ht="14.45" customHeight="1">
      <c r="A690" s="68" t="s">
        <v>926</v>
      </c>
      <c r="B690" s="68" t="s">
        <v>5</v>
      </c>
      <c r="C690" s="68" t="s">
        <v>927</v>
      </c>
      <c r="D690" s="43">
        <f>SUMIF(fo!C:C,A690,fo!U:U)</f>
        <v>0</v>
      </c>
      <c r="E690" s="42">
        <f>SUMIF(fo!C:C,A690,fo!T:T)</f>
        <v>0</v>
      </c>
      <c r="F690" s="43">
        <f>SUMIF(fo!C:C,A690,fo!Z:Z)</f>
        <v>0</v>
      </c>
      <c r="G690" s="44">
        <f t="shared" si="72"/>
        <v>0</v>
      </c>
      <c r="H690" s="43">
        <f t="shared" si="73"/>
        <v>0</v>
      </c>
      <c r="I690" s="43">
        <f>SUMIF('dali wip-fg'!A:A,A690,'dali wip-fg'!F:F)</f>
        <v>0</v>
      </c>
      <c r="J690" s="69">
        <f>SUMIF('dali wip-fg'!A:A,C690,'dali wip-fg'!F:F)</f>
        <v>0</v>
      </c>
      <c r="K690" s="70">
        <f t="shared" si="74"/>
        <v>0</v>
      </c>
      <c r="L690" s="42" t="e">
        <f t="shared" si="75"/>
        <v>#DIV/0!</v>
      </c>
      <c r="N690" s="74" t="e">
        <f t="shared" si="71"/>
        <v>#DIV/0!</v>
      </c>
      <c r="O690" s="75">
        <f>SUMIFS(ord!$F:$F, ord!$C:$C,'check dali wipday'!A690, ord!$G:$G, "&gt;="&amp;DATE(2025,1,1), ord!$G:$G, "&lt;="&amp;$P$2)</f>
        <v>0</v>
      </c>
      <c r="P690" s="76">
        <f t="shared" si="70"/>
        <v>0</v>
      </c>
      <c r="Q690" s="77" t="str">
        <f>IF(_xlfn.MINIFS('ord check'!C:C,'ord check'!$A:$A,'check dali wipday'!A690,'ord check'!J:J,"&lt;0")=0,"",_xlfn.MINIFS('ord check'!C:C,'ord check'!A:A,'check dali wipday'!A690,'ord check'!J:J,"&lt;0"))</f>
        <v/>
      </c>
    </row>
    <row r="691" spans="1:17" ht="14.45" customHeight="1">
      <c r="A691" s="68" t="s">
        <v>1924</v>
      </c>
      <c r="B691" s="68" t="s">
        <v>5</v>
      </c>
      <c r="C691" s="68" t="s">
        <v>2390</v>
      </c>
      <c r="D691" s="43">
        <f>SUMIF(fo!C:C,A691,fo!U:U)</f>
        <v>0</v>
      </c>
      <c r="E691" s="42">
        <f>SUMIF(fo!C:C,A691,fo!T:T)</f>
        <v>0</v>
      </c>
      <c r="F691" s="43">
        <f>SUMIF(fo!C:C,A691,fo!Z:Z)</f>
        <v>0</v>
      </c>
      <c r="G691" s="44">
        <f t="shared" si="72"/>
        <v>0</v>
      </c>
      <c r="H691" s="43">
        <f t="shared" si="73"/>
        <v>0</v>
      </c>
      <c r="I691" s="43">
        <f>SUMIF('dali wip-fg'!A:A,A691,'dali wip-fg'!F:F)</f>
        <v>0</v>
      </c>
      <c r="J691" s="69">
        <f>SUMIF('dali wip-fg'!A:A,C691,'dali wip-fg'!F:F)</f>
        <v>0</v>
      </c>
      <c r="K691" s="70">
        <f t="shared" si="74"/>
        <v>0</v>
      </c>
      <c r="L691" s="42" t="e">
        <f t="shared" si="75"/>
        <v>#DIV/0!</v>
      </c>
      <c r="N691" s="74" t="e">
        <f t="shared" si="71"/>
        <v>#DIV/0!</v>
      </c>
      <c r="O691" s="75">
        <f>SUMIFS(ord!$F:$F, ord!$C:$C,'check dali wipday'!A691, ord!$G:$G, "&gt;="&amp;DATE(2025,1,1), ord!$G:$G, "&lt;="&amp;$P$2)</f>
        <v>0</v>
      </c>
      <c r="P691" s="76">
        <f t="shared" si="70"/>
        <v>0</v>
      </c>
      <c r="Q691" s="77" t="str">
        <f>IF(_xlfn.MINIFS('ord check'!C:C,'ord check'!$A:$A,'check dali wipday'!A691,'ord check'!J:J,"&lt;0")=0,"",_xlfn.MINIFS('ord check'!C:C,'ord check'!A:A,'check dali wipday'!A691,'ord check'!J:J,"&lt;0"))</f>
        <v/>
      </c>
    </row>
    <row r="692" spans="1:17" ht="14.45" customHeight="1">
      <c r="A692" s="68" t="s">
        <v>928</v>
      </c>
      <c r="B692" s="68" t="s">
        <v>5</v>
      </c>
      <c r="C692" s="68" t="s">
        <v>2172</v>
      </c>
      <c r="D692" s="43">
        <f>SUMIF(fo!C:C,A692,fo!U:U)</f>
        <v>0</v>
      </c>
      <c r="E692" s="42">
        <f>SUMIF(fo!C:C,A692,fo!T:T)</f>
        <v>0</v>
      </c>
      <c r="F692" s="43">
        <f>SUMIF(fo!C:C,A692,fo!Z:Z)</f>
        <v>0</v>
      </c>
      <c r="G692" s="44">
        <f t="shared" si="72"/>
        <v>0</v>
      </c>
      <c r="H692" s="43">
        <f t="shared" si="73"/>
        <v>0</v>
      </c>
      <c r="I692" s="43">
        <f>SUMIF('dali wip-fg'!A:A,A692,'dali wip-fg'!F:F)</f>
        <v>0</v>
      </c>
      <c r="J692" s="69">
        <f>SUMIF('dali wip-fg'!A:A,C692,'dali wip-fg'!F:F)</f>
        <v>0</v>
      </c>
      <c r="K692" s="70">
        <f t="shared" si="74"/>
        <v>0</v>
      </c>
      <c r="L692" s="42" t="e">
        <f t="shared" si="75"/>
        <v>#DIV/0!</v>
      </c>
      <c r="N692" s="74" t="e">
        <f t="shared" si="71"/>
        <v>#DIV/0!</v>
      </c>
      <c r="O692" s="75">
        <f>SUMIFS(ord!$F:$F, ord!$C:$C,'check dali wipday'!A692, ord!$G:$G, "&gt;="&amp;DATE(2025,1,1), ord!$G:$G, "&lt;="&amp;$P$2)</f>
        <v>0</v>
      </c>
      <c r="P692" s="76">
        <f t="shared" si="70"/>
        <v>0</v>
      </c>
      <c r="Q692" s="77" t="str">
        <f>IF(_xlfn.MINIFS('ord check'!C:C,'ord check'!$A:$A,'check dali wipday'!A692,'ord check'!J:J,"&lt;0")=0,"",_xlfn.MINIFS('ord check'!C:C,'ord check'!A:A,'check dali wipday'!A692,'ord check'!J:J,"&lt;0"))</f>
        <v/>
      </c>
    </row>
    <row r="693" spans="1:17" ht="14.45" customHeight="1">
      <c r="A693" s="68" t="s">
        <v>928</v>
      </c>
      <c r="B693" s="68" t="s">
        <v>5</v>
      </c>
      <c r="C693" s="68" t="s">
        <v>929</v>
      </c>
      <c r="D693" s="43">
        <f>SUMIF(fo!C:C,A693,fo!U:U)</f>
        <v>0</v>
      </c>
      <c r="E693" s="42">
        <f>SUMIF(fo!C:C,A693,fo!T:T)</f>
        <v>0</v>
      </c>
      <c r="F693" s="43">
        <f>SUMIF(fo!C:C,A693,fo!Z:Z)</f>
        <v>0</v>
      </c>
      <c r="G693" s="44">
        <f t="shared" si="72"/>
        <v>0</v>
      </c>
      <c r="H693" s="43">
        <f t="shared" si="73"/>
        <v>0</v>
      </c>
      <c r="I693" s="43">
        <f>SUMIF('dali wip-fg'!A:A,A693,'dali wip-fg'!F:F)</f>
        <v>0</v>
      </c>
      <c r="J693" s="69">
        <f>SUMIF('dali wip-fg'!A:A,C693,'dali wip-fg'!F:F)</f>
        <v>0</v>
      </c>
      <c r="K693" s="70">
        <f t="shared" si="74"/>
        <v>0</v>
      </c>
      <c r="L693" s="42" t="e">
        <f t="shared" si="75"/>
        <v>#DIV/0!</v>
      </c>
      <c r="M693" s="77" t="s">
        <v>2676</v>
      </c>
      <c r="N693" s="74" t="e">
        <f t="shared" si="71"/>
        <v>#DIV/0!</v>
      </c>
      <c r="O693" s="75">
        <f>SUMIFS(ord!$F:$F, ord!$C:$C,'check dali wipday'!A693, ord!$G:$G, "&gt;="&amp;DATE(2025,1,1), ord!$G:$G, "&lt;="&amp;$P$2)</f>
        <v>0</v>
      </c>
      <c r="P693" s="76">
        <f t="shared" si="70"/>
        <v>0</v>
      </c>
      <c r="Q693" s="77" t="s">
        <v>2676</v>
      </c>
    </row>
    <row r="694" spans="1:17" ht="14.45" customHeight="1">
      <c r="A694" s="68" t="s">
        <v>930</v>
      </c>
      <c r="B694" s="68" t="s">
        <v>5</v>
      </c>
      <c r="C694" s="68" t="s">
        <v>2173</v>
      </c>
      <c r="D694" s="43">
        <f>SUMIF(fo!C:C,A694,fo!U:U)</f>
        <v>0</v>
      </c>
      <c r="E694" s="42">
        <f>SUMIF(fo!C:C,A694,fo!T:T)</f>
        <v>0</v>
      </c>
      <c r="F694" s="43">
        <f>SUMIF(fo!C:C,A694,fo!Z:Z)</f>
        <v>0</v>
      </c>
      <c r="G694" s="44">
        <f t="shared" si="72"/>
        <v>0</v>
      </c>
      <c r="H694" s="43">
        <f t="shared" si="73"/>
        <v>0</v>
      </c>
      <c r="I694" s="43">
        <f>SUMIF('dali wip-fg'!A:A,A694,'dali wip-fg'!F:F)</f>
        <v>0</v>
      </c>
      <c r="J694" s="69">
        <f>SUMIF('dali wip-fg'!A:A,C694,'dali wip-fg'!F:F)</f>
        <v>0</v>
      </c>
      <c r="K694" s="70">
        <f t="shared" si="74"/>
        <v>0</v>
      </c>
      <c r="L694" s="42" t="e">
        <f t="shared" si="75"/>
        <v>#DIV/0!</v>
      </c>
      <c r="N694" s="74" t="e">
        <f t="shared" si="71"/>
        <v>#DIV/0!</v>
      </c>
      <c r="O694" s="75">
        <f>SUMIFS(ord!$F:$F, ord!$C:$C,'check dali wipday'!A694, ord!$G:$G, "&gt;="&amp;DATE(2025,1,1), ord!$G:$G, "&lt;="&amp;$P$2)</f>
        <v>0</v>
      </c>
      <c r="P694" s="76">
        <f t="shared" si="70"/>
        <v>0</v>
      </c>
      <c r="Q694" s="77" t="str">
        <f>IF(_xlfn.MINIFS('ord check'!C:C,'ord check'!$A:$A,'check dali wipday'!A694,'ord check'!J:J,"&lt;0")=0,"",_xlfn.MINIFS('ord check'!C:C,'ord check'!A:A,'check dali wipday'!A694,'ord check'!J:J,"&lt;0"))</f>
        <v/>
      </c>
    </row>
    <row r="695" spans="1:17" ht="14.45" customHeight="1">
      <c r="A695" s="91" t="s">
        <v>930</v>
      </c>
      <c r="B695" s="68" t="s">
        <v>5</v>
      </c>
      <c r="C695" s="68" t="s">
        <v>931</v>
      </c>
      <c r="D695" s="43">
        <f>SUMIF(fo!C:C,A695,fo!U:U)</f>
        <v>0</v>
      </c>
      <c r="E695" s="42">
        <f>SUMIF(fo!C:C,A695,fo!T:T)</f>
        <v>0</v>
      </c>
      <c r="F695" s="43">
        <f>SUMIF(fo!C:C,A695,fo!Z:Z)</f>
        <v>0</v>
      </c>
      <c r="G695" s="44">
        <f t="shared" si="72"/>
        <v>0</v>
      </c>
      <c r="H695" s="43">
        <f t="shared" si="73"/>
        <v>0</v>
      </c>
      <c r="I695" s="43">
        <f>SUMIF('dali wip-fg'!A:A,A695,'dali wip-fg'!F:F)</f>
        <v>0</v>
      </c>
      <c r="J695" s="69">
        <f>SUMIF('dali wip-fg'!A:A,C695,'dali wip-fg'!F:F)</f>
        <v>104</v>
      </c>
      <c r="K695" s="70">
        <f t="shared" si="74"/>
        <v>104</v>
      </c>
      <c r="L695" s="42" t="e">
        <f t="shared" si="75"/>
        <v>#DIV/0!</v>
      </c>
      <c r="M695" s="77" t="s">
        <v>2676</v>
      </c>
      <c r="N695" s="74" t="e">
        <f t="shared" si="71"/>
        <v>#DIV/0!</v>
      </c>
      <c r="O695" s="75">
        <f>SUMIFS(ord!$F:$F, ord!$C:$C,'check dali wipday'!A695, ord!$G:$G, "&gt;="&amp;DATE(2025,1,1), ord!$G:$G, "&lt;="&amp;$P$2)</f>
        <v>0</v>
      </c>
      <c r="P695" s="76">
        <f t="shared" si="70"/>
        <v>104</v>
      </c>
      <c r="Q695" s="77" t="s">
        <v>2676</v>
      </c>
    </row>
    <row r="696" spans="1:17" ht="15" customHeight="1">
      <c r="A696" s="79" t="s">
        <v>217</v>
      </c>
      <c r="B696" s="68" t="s">
        <v>5</v>
      </c>
      <c r="C696" s="68" t="s">
        <v>932</v>
      </c>
      <c r="D696" s="43">
        <f>SUMIF(fo!C:C,A696,fo!U:U)</f>
        <v>0</v>
      </c>
      <c r="E696" s="42">
        <f>SUMIF(fo!C:C,A696,fo!T:T)</f>
        <v>0</v>
      </c>
      <c r="F696" s="43">
        <f>SUMIF(fo!C:C,A696,fo!Z:Z)</f>
        <v>1</v>
      </c>
      <c r="G696" s="44">
        <f t="shared" si="72"/>
        <v>1</v>
      </c>
      <c r="H696" s="43">
        <f t="shared" si="73"/>
        <v>0.05</v>
      </c>
      <c r="I696" s="43">
        <f>SUMIF('dali wip-fg'!A:A,A696,'dali wip-fg'!F:F)</f>
        <v>35</v>
      </c>
      <c r="J696" s="69">
        <f>SUMIF('dali wip-fg'!A:A,C696,'dali wip-fg'!F:F)</f>
        <v>33</v>
      </c>
      <c r="K696" s="70">
        <f t="shared" si="74"/>
        <v>68</v>
      </c>
      <c r="L696" s="42">
        <f t="shared" si="75"/>
        <v>1360</v>
      </c>
      <c r="M696" s="77" t="s">
        <v>2676</v>
      </c>
      <c r="N696" s="74" t="str">
        <f t="shared" si="71"/>
        <v>อื่นๆ</v>
      </c>
      <c r="O696" s="75">
        <f>SUMIFS(ord!$F:$F, ord!$C:$C,'check dali wipday'!A696, ord!$G:$G, "&gt;="&amp;DATE(2025,1,1), ord!$G:$G, "&lt;="&amp;$P$2)</f>
        <v>0</v>
      </c>
      <c r="P696" s="76">
        <f t="shared" si="70"/>
        <v>68</v>
      </c>
      <c r="Q696" s="77" t="s">
        <v>2676</v>
      </c>
    </row>
    <row r="697" spans="1:17" ht="14.45" customHeight="1">
      <c r="A697" s="68" t="s">
        <v>218</v>
      </c>
      <c r="B697" s="68" t="s">
        <v>5</v>
      </c>
      <c r="C697" s="68" t="s">
        <v>929</v>
      </c>
      <c r="D697" s="43">
        <f>SUMIF(fo!C:C,A697,fo!U:U)</f>
        <v>0</v>
      </c>
      <c r="E697" s="42">
        <f>SUMIF(fo!C:C,A697,fo!T:T)</f>
        <v>0</v>
      </c>
      <c r="F697" s="43">
        <f>SUMIF(fo!C:C,A697,fo!Z:Z)</f>
        <v>0</v>
      </c>
      <c r="G697" s="44">
        <f t="shared" si="72"/>
        <v>0</v>
      </c>
      <c r="H697" s="43">
        <f t="shared" si="73"/>
        <v>0</v>
      </c>
      <c r="I697" s="43">
        <f>SUMIF('dali wip-fg'!A:A,A697,'dali wip-fg'!F:F)</f>
        <v>0</v>
      </c>
      <c r="J697" s="69">
        <f>SUMIF('dali wip-fg'!A:A,C697,'dali wip-fg'!F:F)</f>
        <v>0</v>
      </c>
      <c r="K697" s="70">
        <f t="shared" si="74"/>
        <v>0</v>
      </c>
      <c r="L697" s="42" t="e">
        <f t="shared" si="75"/>
        <v>#DIV/0!</v>
      </c>
      <c r="M697" s="77" t="s">
        <v>2676</v>
      </c>
      <c r="N697" s="74" t="e">
        <f t="shared" si="71"/>
        <v>#DIV/0!</v>
      </c>
      <c r="O697" s="75">
        <f>SUMIFS(ord!$F:$F, ord!$C:$C,'check dali wipday'!A697, ord!$G:$G, "&gt;="&amp;DATE(2025,1,1), ord!$G:$G, "&lt;="&amp;$P$2)</f>
        <v>0</v>
      </c>
      <c r="P697" s="76">
        <f t="shared" si="70"/>
        <v>0</v>
      </c>
      <c r="Q697" s="77" t="s">
        <v>2676</v>
      </c>
    </row>
    <row r="698" spans="1:17" ht="14.45" customHeight="1">
      <c r="A698" s="68" t="s">
        <v>173</v>
      </c>
      <c r="B698" s="68" t="s">
        <v>5</v>
      </c>
      <c r="C698" s="68" t="s">
        <v>933</v>
      </c>
      <c r="D698" s="43">
        <f>SUMIF(fo!C:C,A698,fo!U:U)</f>
        <v>0</v>
      </c>
      <c r="E698" s="42">
        <f>SUMIF(fo!C:C,A698,fo!T:T)</f>
        <v>88</v>
      </c>
      <c r="F698" s="43">
        <f>SUMIF(fo!C:C,A698,fo!Z:Z)</f>
        <v>45</v>
      </c>
      <c r="G698" s="44">
        <f t="shared" si="72"/>
        <v>133</v>
      </c>
      <c r="H698" s="43">
        <f t="shared" si="73"/>
        <v>6.65</v>
      </c>
      <c r="I698" s="43">
        <f>SUMIF('dali wip-fg'!A:A,A698,'dali wip-fg'!F:F)</f>
        <v>490</v>
      </c>
      <c r="J698" s="69">
        <f>SUMIF('dali wip-fg'!A:A,C698,'dali wip-fg'!F:F)</f>
        <v>21</v>
      </c>
      <c r="K698" s="70">
        <f t="shared" si="74"/>
        <v>511</v>
      </c>
      <c r="L698" s="42">
        <f t="shared" si="75"/>
        <v>76.84210526315789</v>
      </c>
      <c r="M698" s="77" t="s">
        <v>2676</v>
      </c>
      <c r="N698" s="74" t="str">
        <f t="shared" si="71"/>
        <v>อื่นๆ</v>
      </c>
      <c r="O698" s="75">
        <f>SUMIFS(ord!$F:$F, ord!$C:$C,'check dali wipday'!A698, ord!$G:$G, "&gt;="&amp;DATE(2025,1,1), ord!$G:$G, "&lt;="&amp;$P$2)</f>
        <v>0</v>
      </c>
      <c r="P698" s="76">
        <f t="shared" si="70"/>
        <v>511</v>
      </c>
      <c r="Q698" s="77" t="s">
        <v>2676</v>
      </c>
    </row>
    <row r="699" spans="1:17" ht="14.45" customHeight="1">
      <c r="A699" s="91" t="s">
        <v>219</v>
      </c>
      <c r="B699" s="68" t="s">
        <v>5</v>
      </c>
      <c r="C699" s="68" t="s">
        <v>934</v>
      </c>
      <c r="D699" s="43">
        <f>SUMIF(fo!C:C,A699,fo!U:U)</f>
        <v>0</v>
      </c>
      <c r="E699" s="42">
        <f>SUMIF(fo!C:C,A699,fo!T:T)</f>
        <v>0</v>
      </c>
      <c r="F699" s="43">
        <f>SUMIF(fo!C:C,A699,fo!Z:Z)</f>
        <v>0</v>
      </c>
      <c r="G699" s="44">
        <f t="shared" si="72"/>
        <v>0</v>
      </c>
      <c r="H699" s="43">
        <f t="shared" si="73"/>
        <v>0</v>
      </c>
      <c r="I699" s="43">
        <f>SUMIF('dali wip-fg'!A:A,A699,'dali wip-fg'!F:F)</f>
        <v>6</v>
      </c>
      <c r="J699" s="69">
        <f>SUMIF('dali wip-fg'!A:A,C699,'dali wip-fg'!F:F)</f>
        <v>590</v>
      </c>
      <c r="K699" s="70">
        <f t="shared" si="74"/>
        <v>596</v>
      </c>
      <c r="L699" s="42" t="e">
        <f t="shared" si="75"/>
        <v>#DIV/0!</v>
      </c>
      <c r="M699" s="77" t="s">
        <v>2676</v>
      </c>
      <c r="N699" s="74" t="e">
        <f t="shared" si="71"/>
        <v>#DIV/0!</v>
      </c>
      <c r="O699" s="75">
        <f>SUMIFS(ord!$F:$F, ord!$C:$C,'check dali wipday'!A699, ord!$G:$G, "&gt;="&amp;DATE(2025,1,1), ord!$G:$G, "&lt;="&amp;$P$2)</f>
        <v>0</v>
      </c>
      <c r="P699" s="76">
        <f t="shared" si="70"/>
        <v>596</v>
      </c>
      <c r="Q699" s="77" t="s">
        <v>2676</v>
      </c>
    </row>
    <row r="700" spans="1:17" ht="14.45" customHeight="1">
      <c r="A700" s="68" t="s">
        <v>220</v>
      </c>
      <c r="B700" s="68" t="s">
        <v>5</v>
      </c>
      <c r="C700" s="68" t="s">
        <v>935</v>
      </c>
      <c r="D700" s="43">
        <f>SUMIF(fo!C:C,A700,fo!U:U)</f>
        <v>0</v>
      </c>
      <c r="E700" s="42">
        <f>SUMIF(fo!C:C,A700,fo!T:T)</f>
        <v>0</v>
      </c>
      <c r="F700" s="43">
        <f>SUMIF(fo!C:C,A700,fo!Z:Z)</f>
        <v>0</v>
      </c>
      <c r="G700" s="44">
        <f t="shared" si="72"/>
        <v>0</v>
      </c>
      <c r="H700" s="43">
        <f t="shared" si="73"/>
        <v>0</v>
      </c>
      <c r="I700" s="43">
        <f>SUMIF('dali wip-fg'!A:A,A700,'dali wip-fg'!F:F)</f>
        <v>0</v>
      </c>
      <c r="J700" s="69">
        <f>SUMIF('dali wip-fg'!A:A,C700,'dali wip-fg'!F:F)</f>
        <v>0</v>
      </c>
      <c r="K700" s="70">
        <f t="shared" si="74"/>
        <v>0</v>
      </c>
      <c r="L700" s="42" t="e">
        <f t="shared" si="75"/>
        <v>#DIV/0!</v>
      </c>
      <c r="M700" s="77" t="s">
        <v>2676</v>
      </c>
      <c r="N700" s="74" t="e">
        <f t="shared" si="71"/>
        <v>#DIV/0!</v>
      </c>
      <c r="O700" s="75">
        <f>SUMIFS(ord!$F:$F, ord!$C:$C,'check dali wipday'!A700, ord!$G:$G, "&gt;="&amp;DATE(2025,1,1), ord!$G:$G, "&lt;="&amp;$P$2)</f>
        <v>0</v>
      </c>
      <c r="P700" s="76">
        <f t="shared" si="70"/>
        <v>0</v>
      </c>
      <c r="Q700" s="77" t="s">
        <v>2676</v>
      </c>
    </row>
    <row r="701" spans="1:17" ht="14.45" customHeight="1">
      <c r="A701" s="68" t="s">
        <v>221</v>
      </c>
      <c r="B701" s="68" t="s">
        <v>5</v>
      </c>
      <c r="C701" s="68" t="s">
        <v>936</v>
      </c>
      <c r="D701" s="43">
        <f>SUMIF(fo!C:C,A701,fo!U:U)</f>
        <v>0</v>
      </c>
      <c r="E701" s="42">
        <f>SUMIF(fo!C:C,A701,fo!T:T)</f>
        <v>0</v>
      </c>
      <c r="F701" s="43">
        <f>SUMIF(fo!C:C,A701,fo!Z:Z)</f>
        <v>1</v>
      </c>
      <c r="G701" s="44">
        <f t="shared" si="72"/>
        <v>1</v>
      </c>
      <c r="H701" s="43">
        <f t="shared" si="73"/>
        <v>0.05</v>
      </c>
      <c r="I701" s="43">
        <f>SUMIF('dali wip-fg'!A:A,A701,'dali wip-fg'!F:F)</f>
        <v>1</v>
      </c>
      <c r="J701" s="69">
        <f>SUMIF('dali wip-fg'!A:A,C701,'dali wip-fg'!F:F)</f>
        <v>0</v>
      </c>
      <c r="K701" s="70">
        <f t="shared" si="74"/>
        <v>1</v>
      </c>
      <c r="L701" s="42">
        <f t="shared" si="75"/>
        <v>20</v>
      </c>
      <c r="M701" s="77" t="s">
        <v>2676</v>
      </c>
      <c r="N701" s="74" t="str">
        <f t="shared" si="71"/>
        <v>อื่นๆ</v>
      </c>
      <c r="O701" s="75">
        <f>SUMIFS(ord!$F:$F, ord!$C:$C,'check dali wipday'!A701, ord!$G:$G, "&gt;="&amp;DATE(2025,1,1), ord!$G:$G, "&lt;="&amp;$P$2)</f>
        <v>0</v>
      </c>
      <c r="P701" s="76">
        <f t="shared" si="70"/>
        <v>1</v>
      </c>
      <c r="Q701" s="77" t="s">
        <v>2676</v>
      </c>
    </row>
    <row r="702" spans="1:17" ht="14.45" customHeight="1">
      <c r="A702" s="68" t="s">
        <v>174</v>
      </c>
      <c r="B702" s="68" t="s">
        <v>5</v>
      </c>
      <c r="C702" s="68" t="s">
        <v>937</v>
      </c>
      <c r="D702" s="43">
        <f>SUMIF(fo!C:C,A702,fo!U:U)</f>
        <v>0</v>
      </c>
      <c r="E702" s="42">
        <f>SUMIF(fo!C:C,A702,fo!T:T)</f>
        <v>642</v>
      </c>
      <c r="F702" s="43">
        <f>SUMIF(fo!C:C,A702,fo!Z:Z)</f>
        <v>243</v>
      </c>
      <c r="G702" s="44">
        <f t="shared" si="72"/>
        <v>885</v>
      </c>
      <c r="H702" s="43">
        <f t="shared" si="73"/>
        <v>44.25</v>
      </c>
      <c r="I702" s="43">
        <f>SUMIF('dali wip-fg'!A:A,A702,'dali wip-fg'!F:F)</f>
        <v>151</v>
      </c>
      <c r="J702" s="69">
        <f>SUMIF('dali wip-fg'!A:A,C702,'dali wip-fg'!F:F)</f>
        <v>271</v>
      </c>
      <c r="K702" s="70">
        <f t="shared" si="74"/>
        <v>422</v>
      </c>
      <c r="L702" s="42">
        <f t="shared" si="75"/>
        <v>9.536723163841808</v>
      </c>
      <c r="M702" s="77" t="s">
        <v>2676</v>
      </c>
      <c r="N702" s="74" t="str">
        <f t="shared" si="71"/>
        <v>เหลือง</v>
      </c>
      <c r="O702" s="75">
        <f>SUMIFS(ord!$F:$F, ord!$C:$C,'check dali wipday'!A702, ord!$G:$G, "&gt;="&amp;DATE(2025,1,1), ord!$G:$G, "&lt;="&amp;$P$2)</f>
        <v>30</v>
      </c>
      <c r="P702" s="76">
        <f t="shared" si="70"/>
        <v>392</v>
      </c>
      <c r="Q702" s="77" t="s">
        <v>2676</v>
      </c>
    </row>
    <row r="703" spans="1:17">
      <c r="A703" s="68" t="s">
        <v>175</v>
      </c>
      <c r="B703" s="68" t="s">
        <v>5</v>
      </c>
      <c r="C703" s="68" t="s">
        <v>938</v>
      </c>
      <c r="D703" s="43">
        <f>SUMIF(fo!C:C,A703,fo!U:U)</f>
        <v>0</v>
      </c>
      <c r="E703" s="42">
        <f>SUMIF(fo!C:C,A703,fo!T:T)</f>
        <v>2841</v>
      </c>
      <c r="F703" s="43">
        <f>SUMIF(fo!C:C,A703,fo!Z:Z)</f>
        <v>792</v>
      </c>
      <c r="G703" s="44">
        <f t="shared" si="72"/>
        <v>3633</v>
      </c>
      <c r="H703" s="43">
        <f t="shared" si="73"/>
        <v>181.65</v>
      </c>
      <c r="I703" s="43">
        <f>SUMIF('dali wip-fg'!A:A,A703,'dali wip-fg'!F:F)</f>
        <v>176</v>
      </c>
      <c r="J703" s="69">
        <f>SUMIF('dali wip-fg'!A:A,C703,'dali wip-fg'!F:F)</f>
        <v>479</v>
      </c>
      <c r="K703" s="70">
        <f t="shared" si="74"/>
        <v>655</v>
      </c>
      <c r="L703" s="42">
        <f t="shared" si="75"/>
        <v>3.6058353977429123</v>
      </c>
      <c r="M703" s="77" t="s">
        <v>2676</v>
      </c>
      <c r="N703" s="74" t="str">
        <f t="shared" si="71"/>
        <v>แดง</v>
      </c>
      <c r="O703" s="75">
        <f>SUMIFS(ord!$F:$F, ord!$C:$C,'check dali wipday'!A703, ord!$G:$G, "&gt;="&amp;DATE(2025,1,1), ord!$G:$G, "&lt;="&amp;$P$2)</f>
        <v>120</v>
      </c>
      <c r="P703" s="76">
        <f t="shared" si="70"/>
        <v>535</v>
      </c>
      <c r="Q703" s="77" t="s">
        <v>2676</v>
      </c>
    </row>
    <row r="704" spans="1:17" ht="14.45" customHeight="1">
      <c r="A704" s="68" t="s">
        <v>222</v>
      </c>
      <c r="B704" s="68" t="s">
        <v>5</v>
      </c>
      <c r="C704" s="68" t="s">
        <v>939</v>
      </c>
      <c r="D704" s="43">
        <f>SUMIF(fo!C:C,A704,fo!U:U)</f>
        <v>4</v>
      </c>
      <c r="E704" s="42">
        <f>SUMIF(fo!C:C,A704,fo!T:T)</f>
        <v>4</v>
      </c>
      <c r="F704" s="43">
        <f>SUMIF(fo!C:C,A704,fo!Z:Z)</f>
        <v>2</v>
      </c>
      <c r="G704" s="44">
        <f t="shared" si="72"/>
        <v>6</v>
      </c>
      <c r="H704" s="43">
        <f t="shared" si="73"/>
        <v>0.3</v>
      </c>
      <c r="I704" s="43">
        <f>SUMIF('dali wip-fg'!A:A,A704,'dali wip-fg'!F:F)</f>
        <v>28</v>
      </c>
      <c r="J704" s="69">
        <f>SUMIF('dali wip-fg'!A:A,C704,'dali wip-fg'!F:F)</f>
        <v>100</v>
      </c>
      <c r="K704" s="70">
        <f t="shared" si="74"/>
        <v>128</v>
      </c>
      <c r="L704" s="42">
        <f t="shared" si="75"/>
        <v>426.66666666666669</v>
      </c>
      <c r="M704" s="77" t="s">
        <v>2676</v>
      </c>
      <c r="N704" s="74" t="str">
        <f t="shared" si="71"/>
        <v>อื่นๆ</v>
      </c>
      <c r="O704" s="75">
        <f>SUMIFS(ord!$F:$F, ord!$C:$C,'check dali wipday'!A704, ord!$G:$G, "&gt;="&amp;DATE(2025,1,1), ord!$G:$G, "&lt;="&amp;$P$2)</f>
        <v>2</v>
      </c>
      <c r="P704" s="76">
        <f t="shared" si="70"/>
        <v>126</v>
      </c>
      <c r="Q704" s="77" t="s">
        <v>2676</v>
      </c>
    </row>
    <row r="705" spans="1:17" ht="14.45" customHeight="1">
      <c r="A705" s="68" t="s">
        <v>223</v>
      </c>
      <c r="B705" s="68" t="s">
        <v>5</v>
      </c>
      <c r="C705" s="68" t="s">
        <v>940</v>
      </c>
      <c r="D705" s="43">
        <f>SUMIF(fo!C:C,A705,fo!U:U)</f>
        <v>0</v>
      </c>
      <c r="E705" s="42">
        <f>SUMIF(fo!C:C,A705,fo!T:T)</f>
        <v>0</v>
      </c>
      <c r="F705" s="43">
        <f>SUMIF(fo!C:C,A705,fo!Z:Z)</f>
        <v>1</v>
      </c>
      <c r="G705" s="44">
        <f t="shared" si="72"/>
        <v>1</v>
      </c>
      <c r="H705" s="43">
        <f t="shared" si="73"/>
        <v>0.05</v>
      </c>
      <c r="I705" s="43">
        <f>SUMIF('dali wip-fg'!A:A,A705,'dali wip-fg'!F:F)</f>
        <v>177</v>
      </c>
      <c r="J705" s="69">
        <f>SUMIF('dali wip-fg'!A:A,C705,'dali wip-fg'!F:F)</f>
        <v>0</v>
      </c>
      <c r="K705" s="70">
        <f t="shared" si="74"/>
        <v>177</v>
      </c>
      <c r="L705" s="42">
        <f t="shared" si="75"/>
        <v>3540</v>
      </c>
      <c r="M705" s="77" t="s">
        <v>2676</v>
      </c>
      <c r="N705" s="74" t="str">
        <f t="shared" si="71"/>
        <v>อื่นๆ</v>
      </c>
      <c r="O705" s="75">
        <f>SUMIFS(ord!$F:$F, ord!$C:$C,'check dali wipday'!A705, ord!$G:$G, "&gt;="&amp;DATE(2025,1,1), ord!$G:$G, "&lt;="&amp;$P$2)</f>
        <v>0</v>
      </c>
      <c r="P705" s="76">
        <f t="shared" si="70"/>
        <v>177</v>
      </c>
      <c r="Q705" s="77" t="s">
        <v>2676</v>
      </c>
    </row>
    <row r="706" spans="1:17" ht="14.45" customHeight="1">
      <c r="A706" s="68" t="s">
        <v>224</v>
      </c>
      <c r="B706" s="68" t="s">
        <v>5</v>
      </c>
      <c r="C706" s="68" t="s">
        <v>941</v>
      </c>
      <c r="D706" s="43">
        <f>SUMIF(fo!C:C,A706,fo!U:U)</f>
        <v>0</v>
      </c>
      <c r="E706" s="42">
        <f>SUMIF(fo!C:C,A706,fo!T:T)</f>
        <v>0</v>
      </c>
      <c r="F706" s="43">
        <f>SUMIF(fo!C:C,A706,fo!Z:Z)</f>
        <v>2</v>
      </c>
      <c r="G706" s="44">
        <f t="shared" si="72"/>
        <v>2</v>
      </c>
      <c r="H706" s="43">
        <f t="shared" si="73"/>
        <v>0.1</v>
      </c>
      <c r="I706" s="43">
        <f>SUMIF('dali wip-fg'!A:A,A706,'dali wip-fg'!F:F)</f>
        <v>6</v>
      </c>
      <c r="J706" s="69">
        <f>SUMIF('dali wip-fg'!A:A,C706,'dali wip-fg'!F:F)</f>
        <v>0</v>
      </c>
      <c r="K706" s="70">
        <f t="shared" si="74"/>
        <v>6</v>
      </c>
      <c r="L706" s="42">
        <f t="shared" si="75"/>
        <v>60</v>
      </c>
      <c r="M706" s="77" t="s">
        <v>2676</v>
      </c>
      <c r="N706" s="74" t="str">
        <f t="shared" si="71"/>
        <v>อื่นๆ</v>
      </c>
      <c r="O706" s="75">
        <f>SUMIFS(ord!$F:$F, ord!$C:$C,'check dali wipday'!A706, ord!$G:$G, "&gt;="&amp;DATE(2025,1,1), ord!$G:$G, "&lt;="&amp;$P$2)</f>
        <v>0</v>
      </c>
      <c r="P706" s="76">
        <f t="shared" si="70"/>
        <v>6</v>
      </c>
      <c r="Q706" s="77" t="s">
        <v>2676</v>
      </c>
    </row>
    <row r="707" spans="1:17" ht="14.45" customHeight="1">
      <c r="A707" s="68" t="s">
        <v>225</v>
      </c>
      <c r="B707" s="68" t="s">
        <v>5</v>
      </c>
      <c r="C707" s="68" t="s">
        <v>942</v>
      </c>
      <c r="D707" s="43">
        <f>SUMIF(fo!C:C,A707,fo!U:U)</f>
        <v>0</v>
      </c>
      <c r="E707" s="42">
        <f>SUMIF(fo!C:C,A707,fo!T:T)</f>
        <v>0</v>
      </c>
      <c r="F707" s="43">
        <f>SUMIF(fo!C:C,A707,fo!Z:Z)</f>
        <v>1</v>
      </c>
      <c r="G707" s="44">
        <f t="shared" si="72"/>
        <v>1</v>
      </c>
      <c r="H707" s="43">
        <f t="shared" si="73"/>
        <v>0.05</v>
      </c>
      <c r="I707" s="43">
        <f>SUMIF('dali wip-fg'!A:A,A707,'dali wip-fg'!F:F)</f>
        <v>16</v>
      </c>
      <c r="J707" s="69">
        <f>SUMIF('dali wip-fg'!A:A,C707,'dali wip-fg'!F:F)</f>
        <v>170</v>
      </c>
      <c r="K707" s="70">
        <f t="shared" si="74"/>
        <v>186</v>
      </c>
      <c r="L707" s="42">
        <f t="shared" si="75"/>
        <v>3720</v>
      </c>
      <c r="M707" s="77" t="s">
        <v>2676</v>
      </c>
      <c r="N707" s="74" t="str">
        <f t="shared" si="71"/>
        <v>อื่นๆ</v>
      </c>
      <c r="O707" s="75">
        <f>SUMIFS(ord!$F:$F, ord!$C:$C,'check dali wipday'!A707, ord!$G:$G, "&gt;="&amp;DATE(2025,1,1), ord!$G:$G, "&lt;="&amp;$P$2)</f>
        <v>0</v>
      </c>
      <c r="P707" s="76">
        <f t="shared" si="70"/>
        <v>186</v>
      </c>
      <c r="Q707" s="77" t="s">
        <v>2676</v>
      </c>
    </row>
    <row r="708" spans="1:17" ht="14.45" customHeight="1">
      <c r="A708" s="68" t="s">
        <v>226</v>
      </c>
      <c r="B708" s="68" t="s">
        <v>5</v>
      </c>
      <c r="C708" s="68" t="s">
        <v>943</v>
      </c>
      <c r="D708" s="43">
        <f>SUMIF(fo!C:C,A708,fo!U:U)</f>
        <v>0</v>
      </c>
      <c r="E708" s="42">
        <f>SUMIF(fo!C:C,A708,fo!T:T)</f>
        <v>0</v>
      </c>
      <c r="F708" s="43">
        <f>SUMIF(fo!C:C,A708,fo!Z:Z)</f>
        <v>0</v>
      </c>
      <c r="G708" s="44">
        <f t="shared" si="72"/>
        <v>0</v>
      </c>
      <c r="H708" s="43">
        <f t="shared" si="73"/>
        <v>0</v>
      </c>
      <c r="I708" s="43">
        <f>SUMIF('dali wip-fg'!A:A,A708,'dali wip-fg'!F:F)</f>
        <v>6</v>
      </c>
      <c r="J708" s="69">
        <f>SUMIF('dali wip-fg'!A:A,C708,'dali wip-fg'!F:F)</f>
        <v>75</v>
      </c>
      <c r="K708" s="70">
        <f t="shared" si="74"/>
        <v>81</v>
      </c>
      <c r="L708" s="42" t="e">
        <f t="shared" si="75"/>
        <v>#DIV/0!</v>
      </c>
      <c r="M708" s="77" t="s">
        <v>2676</v>
      </c>
      <c r="N708" s="74" t="e">
        <f t="shared" si="71"/>
        <v>#DIV/0!</v>
      </c>
      <c r="O708" s="75">
        <f>SUMIFS(ord!$F:$F, ord!$C:$C,'check dali wipday'!A708, ord!$G:$G, "&gt;="&amp;DATE(2025,1,1), ord!$G:$G, "&lt;="&amp;$P$2)</f>
        <v>0</v>
      </c>
      <c r="P708" s="76">
        <f t="shared" ref="P708:P771" si="76">+K708-O708</f>
        <v>81</v>
      </c>
      <c r="Q708" s="77" t="s">
        <v>2676</v>
      </c>
    </row>
    <row r="709" spans="1:17" ht="14.45" customHeight="1">
      <c r="A709" s="68" t="s">
        <v>227</v>
      </c>
      <c r="B709" s="68" t="s">
        <v>5</v>
      </c>
      <c r="C709" s="68" t="s">
        <v>944</v>
      </c>
      <c r="D709" s="43">
        <f>SUMIF(fo!C:C,A709,fo!U:U)</f>
        <v>0</v>
      </c>
      <c r="E709" s="42">
        <f>SUMIF(fo!C:C,A709,fo!T:T)</f>
        <v>0</v>
      </c>
      <c r="F709" s="43">
        <f>SUMIF(fo!C:C,A709,fo!Z:Z)</f>
        <v>0</v>
      </c>
      <c r="G709" s="44">
        <f t="shared" si="72"/>
        <v>0</v>
      </c>
      <c r="H709" s="43">
        <f t="shared" si="73"/>
        <v>0</v>
      </c>
      <c r="I709" s="43">
        <f>SUMIF('dali wip-fg'!A:A,A709,'dali wip-fg'!F:F)</f>
        <v>4</v>
      </c>
      <c r="J709" s="69">
        <f>SUMIF('dali wip-fg'!A:A,C709,'dali wip-fg'!F:F)</f>
        <v>0</v>
      </c>
      <c r="K709" s="70">
        <f t="shared" si="74"/>
        <v>4</v>
      </c>
      <c r="L709" s="42" t="e">
        <f t="shared" si="75"/>
        <v>#DIV/0!</v>
      </c>
      <c r="M709" s="77" t="s">
        <v>2676</v>
      </c>
      <c r="N709" s="74" t="e">
        <f t="shared" si="71"/>
        <v>#DIV/0!</v>
      </c>
      <c r="O709" s="75">
        <f>SUMIFS(ord!$F:$F, ord!$C:$C,'check dali wipday'!A709, ord!$G:$G, "&gt;="&amp;DATE(2025,1,1), ord!$G:$G, "&lt;="&amp;$P$2)</f>
        <v>0</v>
      </c>
      <c r="P709" s="76">
        <f t="shared" si="76"/>
        <v>4</v>
      </c>
      <c r="Q709" s="77" t="s">
        <v>2676</v>
      </c>
    </row>
    <row r="710" spans="1:17" ht="14.45" customHeight="1">
      <c r="A710" s="68" t="s">
        <v>1717</v>
      </c>
      <c r="B710" s="68" t="s">
        <v>5</v>
      </c>
      <c r="C710" s="68" t="s">
        <v>2174</v>
      </c>
      <c r="D710" s="43">
        <f>SUMIF(fo!C:C,A710,fo!U:U)</f>
        <v>0</v>
      </c>
      <c r="E710" s="42">
        <f>SUMIF(fo!C:C,A710,fo!T:T)</f>
        <v>0</v>
      </c>
      <c r="F710" s="43">
        <f>SUMIF(fo!C:C,A710,fo!Z:Z)</f>
        <v>0</v>
      </c>
      <c r="G710" s="44">
        <f t="shared" si="72"/>
        <v>0</v>
      </c>
      <c r="H710" s="43">
        <f t="shared" si="73"/>
        <v>0</v>
      </c>
      <c r="I710" s="43">
        <f>SUMIF('dali wip-fg'!A:A,A710,'dali wip-fg'!F:F)</f>
        <v>0</v>
      </c>
      <c r="J710" s="69">
        <f>SUMIF('dali wip-fg'!A:A,C710,'dali wip-fg'!F:F)</f>
        <v>0</v>
      </c>
      <c r="K710" s="70">
        <f t="shared" si="74"/>
        <v>0</v>
      </c>
      <c r="L710" s="42" t="e">
        <f t="shared" si="75"/>
        <v>#DIV/0!</v>
      </c>
      <c r="M710" s="77" t="s">
        <v>2676</v>
      </c>
      <c r="N710" s="74" t="e">
        <f t="shared" si="71"/>
        <v>#DIV/0!</v>
      </c>
      <c r="O710" s="75">
        <f>SUMIFS(ord!$F:$F, ord!$C:$C,'check dali wipday'!A710, ord!$G:$G, "&gt;="&amp;DATE(2025,1,1), ord!$G:$G, "&lt;="&amp;$P$2)</f>
        <v>0</v>
      </c>
      <c r="P710" s="76">
        <f t="shared" si="76"/>
        <v>0</v>
      </c>
      <c r="Q710" s="77" t="s">
        <v>2676</v>
      </c>
    </row>
    <row r="711" spans="1:17" ht="14.45" customHeight="1">
      <c r="A711" s="88" t="s">
        <v>176</v>
      </c>
      <c r="B711" s="68" t="s">
        <v>5</v>
      </c>
      <c r="C711" s="68" t="s">
        <v>945</v>
      </c>
      <c r="D711" s="43">
        <f>SUMIF(fo!C:C,A711,fo!U:U)</f>
        <v>12</v>
      </c>
      <c r="E711" s="42">
        <f>SUMIF(fo!C:C,A711,fo!T:T)</f>
        <v>15007</v>
      </c>
      <c r="F711" s="43">
        <f>SUMIF(fo!C:C,A711,fo!Z:Z)</f>
        <v>4793</v>
      </c>
      <c r="G711" s="44">
        <f t="shared" si="72"/>
        <v>19800</v>
      </c>
      <c r="H711" s="43">
        <f t="shared" si="73"/>
        <v>990</v>
      </c>
      <c r="I711" s="43">
        <f>SUMIF('dali wip-fg'!A:A,A711,'dali wip-fg'!F:F)</f>
        <v>440</v>
      </c>
      <c r="J711" s="69">
        <f>SUMIF('dali wip-fg'!A:A,C711,'dali wip-fg'!F:F)</f>
        <v>5832</v>
      </c>
      <c r="K711" s="70">
        <f t="shared" si="74"/>
        <v>6272</v>
      </c>
      <c r="L711" s="42">
        <f t="shared" si="75"/>
        <v>6.3353535353535353</v>
      </c>
      <c r="M711" s="77" t="s">
        <v>2676</v>
      </c>
      <c r="N711" s="74" t="str">
        <f t="shared" si="71"/>
        <v>อื่นๆ</v>
      </c>
      <c r="O711" s="75">
        <f>SUMIFS(ord!$F:$F, ord!$C:$C,'check dali wipday'!A711, ord!$G:$G, "&gt;="&amp;DATE(2025,1,1), ord!$G:$G, "&lt;="&amp;$P$2)</f>
        <v>682</v>
      </c>
      <c r="P711" s="76">
        <f t="shared" si="76"/>
        <v>5590</v>
      </c>
      <c r="Q711" s="77" t="s">
        <v>2676</v>
      </c>
    </row>
    <row r="712" spans="1:17" ht="14.45" customHeight="1">
      <c r="A712" s="68" t="s">
        <v>228</v>
      </c>
      <c r="B712" s="68" t="s">
        <v>5</v>
      </c>
      <c r="C712" s="68" t="s">
        <v>946</v>
      </c>
      <c r="D712" s="43">
        <f>SUMIF(fo!C:C,A712,fo!U:U)</f>
        <v>0</v>
      </c>
      <c r="E712" s="42">
        <f>SUMIF(fo!C:C,A712,fo!T:T)</f>
        <v>0</v>
      </c>
      <c r="F712" s="43">
        <f>SUMIF(fo!C:C,A712,fo!Z:Z)</f>
        <v>0</v>
      </c>
      <c r="G712" s="44">
        <f t="shared" si="72"/>
        <v>0</v>
      </c>
      <c r="H712" s="43">
        <f t="shared" si="73"/>
        <v>0</v>
      </c>
      <c r="I712" s="43">
        <f>SUMIF('dali wip-fg'!A:A,A712,'dali wip-fg'!F:F)</f>
        <v>4</v>
      </c>
      <c r="J712" s="69">
        <f>SUMIF('dali wip-fg'!A:A,C712,'dali wip-fg'!F:F)</f>
        <v>0</v>
      </c>
      <c r="K712" s="70">
        <f t="shared" si="74"/>
        <v>4</v>
      </c>
      <c r="L712" s="42" t="e">
        <f t="shared" si="75"/>
        <v>#DIV/0!</v>
      </c>
      <c r="M712" s="77" t="s">
        <v>2676</v>
      </c>
      <c r="N712" s="74" t="e">
        <f t="shared" si="71"/>
        <v>#DIV/0!</v>
      </c>
      <c r="O712" s="75">
        <f>SUMIFS(ord!$F:$F, ord!$C:$C,'check dali wipday'!A712, ord!$G:$G, "&gt;="&amp;DATE(2025,1,1), ord!$G:$G, "&lt;="&amp;$P$2)</f>
        <v>0</v>
      </c>
      <c r="P712" s="76">
        <f t="shared" si="76"/>
        <v>4</v>
      </c>
      <c r="Q712" s="77" t="s">
        <v>2676</v>
      </c>
    </row>
    <row r="713" spans="1:17" ht="14.45" customHeight="1">
      <c r="A713" s="88" t="s">
        <v>229</v>
      </c>
      <c r="B713" s="68" t="s">
        <v>3</v>
      </c>
      <c r="C713" s="68" t="s">
        <v>931</v>
      </c>
      <c r="D713" s="43">
        <f>SUMIF(fo!C:C,A713,fo!U:U)</f>
        <v>1</v>
      </c>
      <c r="E713" s="42">
        <f>SUMIF(fo!C:C,A713,fo!T:T)</f>
        <v>1</v>
      </c>
      <c r="F713" s="43">
        <f>SUMIF(fo!C:C,A713,fo!Z:Z)</f>
        <v>1</v>
      </c>
      <c r="G713" s="44">
        <f t="shared" si="72"/>
        <v>2</v>
      </c>
      <c r="H713" s="43">
        <f t="shared" si="73"/>
        <v>0.1</v>
      </c>
      <c r="I713" s="43">
        <f>SUMIF('dali wip-fg'!A:A,A713,'dali wip-fg'!F:F)</f>
        <v>4</v>
      </c>
      <c r="J713" s="69">
        <f>SUMIF('dali wip-fg'!A:A,C713,'dali wip-fg'!F:F)</f>
        <v>104</v>
      </c>
      <c r="K713" s="70">
        <f t="shared" si="74"/>
        <v>108</v>
      </c>
      <c r="L713" s="42">
        <f t="shared" si="75"/>
        <v>1080</v>
      </c>
      <c r="M713" s="77" t="s">
        <v>2676</v>
      </c>
      <c r="N713" s="74" t="str">
        <f t="shared" si="71"/>
        <v>อื่นๆ</v>
      </c>
      <c r="O713" s="75">
        <f>SUMIFS(ord!$F:$F, ord!$C:$C,'check dali wipday'!A713, ord!$G:$G, "&gt;="&amp;DATE(2025,1,1), ord!$G:$G, "&lt;="&amp;$P$2)</f>
        <v>1</v>
      </c>
      <c r="P713" s="76">
        <f t="shared" si="76"/>
        <v>107</v>
      </c>
      <c r="Q713" s="77" t="s">
        <v>2676</v>
      </c>
    </row>
    <row r="714" spans="1:17" ht="14.45" customHeight="1">
      <c r="A714" s="68" t="s">
        <v>1718</v>
      </c>
      <c r="B714" s="68" t="s">
        <v>5</v>
      </c>
      <c r="C714" s="68" t="s">
        <v>2175</v>
      </c>
      <c r="D714" s="43">
        <f>SUMIF(fo!C:C,A714,fo!U:U)</f>
        <v>0</v>
      </c>
      <c r="E714" s="42">
        <f>SUMIF(fo!C:C,A714,fo!T:T)</f>
        <v>0</v>
      </c>
      <c r="F714" s="43">
        <f>SUMIF(fo!C:C,A714,fo!Z:Z)</f>
        <v>0</v>
      </c>
      <c r="G714" s="44">
        <f t="shared" si="72"/>
        <v>0</v>
      </c>
      <c r="H714" s="43">
        <f t="shared" si="73"/>
        <v>0</v>
      </c>
      <c r="I714" s="43">
        <f>SUMIF('dali wip-fg'!A:A,A714,'dali wip-fg'!F:F)</f>
        <v>0</v>
      </c>
      <c r="J714" s="69">
        <f>SUMIF('dali wip-fg'!A:A,C714,'dali wip-fg'!F:F)</f>
        <v>0</v>
      </c>
      <c r="K714" s="70">
        <f t="shared" si="74"/>
        <v>0</v>
      </c>
      <c r="L714" s="42" t="e">
        <f t="shared" si="75"/>
        <v>#DIV/0!</v>
      </c>
      <c r="M714" s="77" t="s">
        <v>2676</v>
      </c>
      <c r="N714" s="74" t="e">
        <f t="shared" si="71"/>
        <v>#DIV/0!</v>
      </c>
      <c r="O714" s="75">
        <f>SUMIFS(ord!$F:$F, ord!$C:$C,'check dali wipday'!A714, ord!$G:$G, "&gt;="&amp;DATE(2025,1,1), ord!$G:$G, "&lt;="&amp;$P$2)</f>
        <v>0</v>
      </c>
      <c r="P714" s="76">
        <f t="shared" si="76"/>
        <v>0</v>
      </c>
      <c r="Q714" s="77" t="s">
        <v>2676</v>
      </c>
    </row>
    <row r="715" spans="1:17" ht="14.45" customHeight="1">
      <c r="A715" s="68" t="s">
        <v>947</v>
      </c>
      <c r="B715" s="68" t="s">
        <v>5</v>
      </c>
      <c r="C715" s="68" t="s">
        <v>948</v>
      </c>
      <c r="D715" s="43">
        <f>SUMIF(fo!C:C,A715,fo!U:U)</f>
        <v>0</v>
      </c>
      <c r="E715" s="42">
        <f>SUMIF(fo!C:C,A715,fo!T:T)</f>
        <v>0</v>
      </c>
      <c r="F715" s="43">
        <f>SUMIF(fo!C:C,A715,fo!Z:Z)</f>
        <v>0</v>
      </c>
      <c r="G715" s="44">
        <f t="shared" si="72"/>
        <v>0</v>
      </c>
      <c r="H715" s="43">
        <f t="shared" si="73"/>
        <v>0</v>
      </c>
      <c r="I715" s="43">
        <f>SUMIF('dali wip-fg'!A:A,A715,'dali wip-fg'!F:F)</f>
        <v>0</v>
      </c>
      <c r="J715" s="69">
        <f>SUMIF('dali wip-fg'!A:A,C715,'dali wip-fg'!F:F)</f>
        <v>0</v>
      </c>
      <c r="K715" s="70">
        <f t="shared" si="74"/>
        <v>0</v>
      </c>
      <c r="L715" s="42" t="e">
        <f t="shared" si="75"/>
        <v>#DIV/0!</v>
      </c>
      <c r="M715" s="77" t="s">
        <v>2676</v>
      </c>
      <c r="N715" s="74" t="e">
        <f t="shared" si="71"/>
        <v>#DIV/0!</v>
      </c>
      <c r="O715" s="75">
        <f>SUMIFS(ord!$F:$F, ord!$C:$C,'check dali wipday'!A715, ord!$G:$G, "&gt;="&amp;DATE(2025,1,1), ord!$G:$G, "&lt;="&amp;$P$2)</f>
        <v>0</v>
      </c>
      <c r="P715" s="76">
        <f t="shared" si="76"/>
        <v>0</v>
      </c>
      <c r="Q715" s="77" t="s">
        <v>2676</v>
      </c>
    </row>
    <row r="716" spans="1:17" ht="14.45" customHeight="1">
      <c r="A716" s="68" t="s">
        <v>16</v>
      </c>
      <c r="B716" s="68" t="s">
        <v>5</v>
      </c>
      <c r="C716" s="68" t="s">
        <v>949</v>
      </c>
      <c r="D716" s="43">
        <f>SUMIF(fo!C:C,A716,fo!U:U)</f>
        <v>0</v>
      </c>
      <c r="E716" s="42">
        <f>SUMIF(fo!C:C,A716,fo!T:T)</f>
        <v>0</v>
      </c>
      <c r="F716" s="43">
        <f>SUMIF(fo!C:C,A716,fo!Z:Z)</f>
        <v>0</v>
      </c>
      <c r="G716" s="44">
        <f t="shared" si="72"/>
        <v>0</v>
      </c>
      <c r="H716" s="43">
        <f t="shared" si="73"/>
        <v>0</v>
      </c>
      <c r="I716" s="43">
        <f>SUMIF('dali wip-fg'!A:A,A716,'dali wip-fg'!F:F)</f>
        <v>14</v>
      </c>
      <c r="J716" s="69">
        <f>SUMIF('dali wip-fg'!A:A,C716,'dali wip-fg'!F:F)</f>
        <v>161</v>
      </c>
      <c r="K716" s="70">
        <f t="shared" si="74"/>
        <v>175</v>
      </c>
      <c r="L716" s="42" t="e">
        <f t="shared" si="75"/>
        <v>#DIV/0!</v>
      </c>
      <c r="N716" s="74" t="e">
        <f t="shared" si="71"/>
        <v>#DIV/0!</v>
      </c>
      <c r="O716" s="75">
        <f>SUMIFS(ord!$F:$F, ord!$C:$C,'check dali wipday'!A716, ord!$G:$G, "&gt;="&amp;DATE(2025,1,1), ord!$G:$G, "&lt;="&amp;$P$2)</f>
        <v>0</v>
      </c>
      <c r="P716" s="76">
        <f t="shared" si="76"/>
        <v>175</v>
      </c>
      <c r="Q716" s="77" t="str">
        <f>IF(_xlfn.MINIFS('ord check'!C:C,'ord check'!$A:$A,'check dali wipday'!A716,'ord check'!J:J,"&lt;0")=0,"",_xlfn.MINIFS('ord check'!C:C,'ord check'!A:A,'check dali wipday'!A716,'ord check'!J:J,"&lt;0"))</f>
        <v/>
      </c>
    </row>
    <row r="717" spans="1:17" ht="14.45" customHeight="1">
      <c r="A717" s="68" t="s">
        <v>1719</v>
      </c>
      <c r="B717" s="68" t="s">
        <v>5</v>
      </c>
      <c r="C717" s="68" t="s">
        <v>2176</v>
      </c>
      <c r="D717" s="43">
        <f>SUMIF(fo!C:C,A717,fo!U:U)</f>
        <v>0</v>
      </c>
      <c r="E717" s="42">
        <f>SUMIF(fo!C:C,A717,fo!T:T)</f>
        <v>0</v>
      </c>
      <c r="F717" s="43">
        <f>SUMIF(fo!C:C,A717,fo!Z:Z)</f>
        <v>0</v>
      </c>
      <c r="G717" s="44">
        <f t="shared" si="72"/>
        <v>0</v>
      </c>
      <c r="H717" s="43">
        <f t="shared" si="73"/>
        <v>0</v>
      </c>
      <c r="I717" s="43">
        <f>SUMIF('dali wip-fg'!A:A,A717,'dali wip-fg'!F:F)</f>
        <v>0</v>
      </c>
      <c r="J717" s="69">
        <f>SUMIF('dali wip-fg'!A:A,C717,'dali wip-fg'!F:F)</f>
        <v>0</v>
      </c>
      <c r="K717" s="70">
        <f t="shared" si="74"/>
        <v>0</v>
      </c>
      <c r="L717" s="42" t="e">
        <f t="shared" si="75"/>
        <v>#DIV/0!</v>
      </c>
      <c r="N717" s="74" t="e">
        <f t="shared" si="71"/>
        <v>#DIV/0!</v>
      </c>
      <c r="O717" s="75">
        <f>SUMIFS(ord!$F:$F, ord!$C:$C,'check dali wipday'!A717, ord!$G:$G, "&gt;="&amp;DATE(2025,1,1), ord!$G:$G, "&lt;="&amp;$P$2)</f>
        <v>0</v>
      </c>
      <c r="P717" s="76">
        <f t="shared" si="76"/>
        <v>0</v>
      </c>
      <c r="Q717" s="77" t="str">
        <f>IF(_xlfn.MINIFS('ord check'!C:C,'ord check'!$A:$A,'check dali wipday'!A717,'ord check'!J:J,"&lt;0")=0,"",_xlfn.MINIFS('ord check'!C:C,'ord check'!A:A,'check dali wipday'!A717,'ord check'!J:J,"&lt;0"))</f>
        <v/>
      </c>
    </row>
    <row r="718" spans="1:17" ht="14.45" customHeight="1">
      <c r="A718" s="68" t="s">
        <v>950</v>
      </c>
      <c r="B718" s="68" t="s">
        <v>5</v>
      </c>
      <c r="C718" s="68" t="s">
        <v>951</v>
      </c>
      <c r="D718" s="43">
        <f>SUMIF(fo!C:C,A718,fo!U:U)</f>
        <v>0</v>
      </c>
      <c r="E718" s="42">
        <f>SUMIF(fo!C:C,A718,fo!T:T)</f>
        <v>0</v>
      </c>
      <c r="F718" s="43">
        <f>SUMIF(fo!C:C,A718,fo!Z:Z)</f>
        <v>0</v>
      </c>
      <c r="G718" s="44">
        <f t="shared" si="72"/>
        <v>0</v>
      </c>
      <c r="H718" s="43">
        <f t="shared" si="73"/>
        <v>0</v>
      </c>
      <c r="I718" s="43">
        <f>SUMIF('dali wip-fg'!A:A,A718,'dali wip-fg'!F:F)</f>
        <v>0</v>
      </c>
      <c r="J718" s="69">
        <f>SUMIF('dali wip-fg'!A:A,C718,'dali wip-fg'!F:F)</f>
        <v>0</v>
      </c>
      <c r="K718" s="70">
        <f t="shared" si="74"/>
        <v>0</v>
      </c>
      <c r="L718" s="42" t="e">
        <f t="shared" si="75"/>
        <v>#DIV/0!</v>
      </c>
      <c r="N718" s="74" t="e">
        <f t="shared" si="71"/>
        <v>#DIV/0!</v>
      </c>
      <c r="O718" s="75">
        <f>SUMIFS(ord!$F:$F, ord!$C:$C,'check dali wipday'!A718, ord!$G:$G, "&gt;="&amp;DATE(2025,1,1), ord!$G:$G, "&lt;="&amp;$P$2)</f>
        <v>0</v>
      </c>
      <c r="P718" s="76">
        <f t="shared" si="76"/>
        <v>0</v>
      </c>
      <c r="Q718" s="77" t="str">
        <f>IF(_xlfn.MINIFS('ord check'!C:C,'ord check'!$A:$A,'check dali wipday'!A718,'ord check'!J:J,"&lt;0")=0,"",_xlfn.MINIFS('ord check'!C:C,'ord check'!A:A,'check dali wipday'!A718,'ord check'!J:J,"&lt;0"))</f>
        <v/>
      </c>
    </row>
    <row r="719" spans="1:17" ht="14.45" customHeight="1">
      <c r="A719" s="68" t="s">
        <v>952</v>
      </c>
      <c r="B719" s="68" t="s">
        <v>5</v>
      </c>
      <c r="C719" s="68" t="s">
        <v>953</v>
      </c>
      <c r="D719" s="43">
        <f>SUMIF(fo!C:C,A719,fo!U:U)</f>
        <v>0</v>
      </c>
      <c r="E719" s="42">
        <f>SUMIF(fo!C:C,A719,fo!T:T)</f>
        <v>0</v>
      </c>
      <c r="F719" s="43">
        <f>SUMIF(fo!C:C,A719,fo!Z:Z)</f>
        <v>0</v>
      </c>
      <c r="G719" s="44">
        <f t="shared" si="72"/>
        <v>0</v>
      </c>
      <c r="H719" s="43">
        <f t="shared" si="73"/>
        <v>0</v>
      </c>
      <c r="I719" s="43">
        <f>SUMIF('dali wip-fg'!A:A,A719,'dali wip-fg'!F:F)</f>
        <v>0</v>
      </c>
      <c r="J719" s="69">
        <f>SUMIF('dali wip-fg'!A:A,C719,'dali wip-fg'!F:F)</f>
        <v>0</v>
      </c>
      <c r="K719" s="70">
        <f t="shared" si="74"/>
        <v>0</v>
      </c>
      <c r="L719" s="42" t="e">
        <f t="shared" si="75"/>
        <v>#DIV/0!</v>
      </c>
      <c r="N719" s="74" t="e">
        <f t="shared" si="71"/>
        <v>#DIV/0!</v>
      </c>
      <c r="O719" s="75">
        <f>SUMIFS(ord!$F:$F, ord!$C:$C,'check dali wipday'!A719, ord!$G:$G, "&gt;="&amp;DATE(2025,1,1), ord!$G:$G, "&lt;="&amp;$P$2)</f>
        <v>0</v>
      </c>
      <c r="P719" s="76">
        <f t="shared" si="76"/>
        <v>0</v>
      </c>
      <c r="Q719" s="77" t="str">
        <f>IF(_xlfn.MINIFS('ord check'!C:C,'ord check'!$A:$A,'check dali wipday'!A719,'ord check'!J:J,"&lt;0")=0,"",_xlfn.MINIFS('ord check'!C:C,'ord check'!A:A,'check dali wipday'!A719,'ord check'!J:J,"&lt;0"))</f>
        <v/>
      </c>
    </row>
    <row r="720" spans="1:17" ht="14.45" customHeight="1">
      <c r="A720" s="68" t="s">
        <v>1720</v>
      </c>
      <c r="B720" s="68" t="s">
        <v>5</v>
      </c>
      <c r="C720" s="68" t="s">
        <v>2177</v>
      </c>
      <c r="D720" s="43">
        <f>SUMIF(fo!C:C,A720,fo!U:U)</f>
        <v>0</v>
      </c>
      <c r="E720" s="42">
        <f>SUMIF(fo!C:C,A720,fo!T:T)</f>
        <v>0</v>
      </c>
      <c r="F720" s="43">
        <f>SUMIF(fo!C:C,A720,fo!Z:Z)</f>
        <v>0</v>
      </c>
      <c r="G720" s="44">
        <f t="shared" si="72"/>
        <v>0</v>
      </c>
      <c r="H720" s="43">
        <f t="shared" si="73"/>
        <v>0</v>
      </c>
      <c r="I720" s="43">
        <f>SUMIF('dali wip-fg'!A:A,A720,'dali wip-fg'!F:F)</f>
        <v>0</v>
      </c>
      <c r="J720" s="69">
        <f>SUMIF('dali wip-fg'!A:A,C720,'dali wip-fg'!F:F)</f>
        <v>0</v>
      </c>
      <c r="K720" s="70">
        <f t="shared" si="74"/>
        <v>0</v>
      </c>
      <c r="L720" s="42" t="e">
        <f t="shared" si="75"/>
        <v>#DIV/0!</v>
      </c>
      <c r="N720" s="74" t="e">
        <f t="shared" si="71"/>
        <v>#DIV/0!</v>
      </c>
      <c r="O720" s="75">
        <f>SUMIFS(ord!$F:$F, ord!$C:$C,'check dali wipday'!A720, ord!$G:$G, "&gt;="&amp;DATE(2025,1,1), ord!$G:$G, "&lt;="&amp;$P$2)</f>
        <v>0</v>
      </c>
      <c r="P720" s="76">
        <f t="shared" si="76"/>
        <v>0</v>
      </c>
      <c r="Q720" s="77" t="str">
        <f>IF(_xlfn.MINIFS('ord check'!C:C,'ord check'!$A:$A,'check dali wipday'!A720,'ord check'!J:J,"&lt;0")=0,"",_xlfn.MINIFS('ord check'!C:C,'ord check'!A:A,'check dali wipday'!A720,'ord check'!J:J,"&lt;0"))</f>
        <v/>
      </c>
    </row>
    <row r="721" spans="1:17" ht="14.45" customHeight="1">
      <c r="A721" s="68" t="s">
        <v>1879</v>
      </c>
      <c r="B721" s="68" t="s">
        <v>5</v>
      </c>
      <c r="C721" s="68" t="s">
        <v>2178</v>
      </c>
      <c r="D721" s="43">
        <f>SUMIF(fo!C:C,A721,fo!U:U)</f>
        <v>0</v>
      </c>
      <c r="E721" s="42">
        <f>SUMIF(fo!C:C,A721,fo!T:T)</f>
        <v>0</v>
      </c>
      <c r="F721" s="43">
        <f>SUMIF(fo!C:C,A721,fo!Z:Z)</f>
        <v>0</v>
      </c>
      <c r="G721" s="44">
        <f t="shared" si="72"/>
        <v>0</v>
      </c>
      <c r="H721" s="43">
        <f t="shared" si="73"/>
        <v>0</v>
      </c>
      <c r="I721" s="43">
        <f>SUMIF('dali wip-fg'!A:A,A721,'dali wip-fg'!F:F)</f>
        <v>0</v>
      </c>
      <c r="J721" s="69">
        <f>SUMIF('dali wip-fg'!A:A,C721,'dali wip-fg'!F:F)</f>
        <v>0</v>
      </c>
      <c r="K721" s="70">
        <f t="shared" si="74"/>
        <v>0</v>
      </c>
      <c r="L721" s="42" t="e">
        <f t="shared" si="75"/>
        <v>#DIV/0!</v>
      </c>
      <c r="N721" s="74" t="e">
        <f t="shared" si="71"/>
        <v>#DIV/0!</v>
      </c>
      <c r="O721" s="75">
        <f>SUMIFS(ord!$F:$F, ord!$C:$C,'check dali wipday'!A721, ord!$G:$G, "&gt;="&amp;DATE(2025,1,1), ord!$G:$G, "&lt;="&amp;$P$2)</f>
        <v>0</v>
      </c>
      <c r="P721" s="76">
        <f t="shared" si="76"/>
        <v>0</v>
      </c>
      <c r="Q721" s="77" t="str">
        <f>IF(_xlfn.MINIFS('ord check'!C:C,'ord check'!$A:$A,'check dali wipday'!A721,'ord check'!J:J,"&lt;0")=0,"",_xlfn.MINIFS('ord check'!C:C,'ord check'!A:A,'check dali wipday'!A721,'ord check'!J:J,"&lt;0"))</f>
        <v/>
      </c>
    </row>
    <row r="722" spans="1:17" ht="14.45" customHeight="1">
      <c r="A722" s="88" t="s">
        <v>1721</v>
      </c>
      <c r="B722" s="68" t="s">
        <v>5</v>
      </c>
      <c r="C722" s="68" t="s">
        <v>2179</v>
      </c>
      <c r="D722" s="43">
        <f>SUMIF(fo!C:C,A722,fo!U:U)</f>
        <v>0</v>
      </c>
      <c r="E722" s="42">
        <f>SUMIF(fo!C:C,A722,fo!T:T)</f>
        <v>0</v>
      </c>
      <c r="F722" s="43">
        <f>SUMIF(fo!C:C,A722,fo!Z:Z)</f>
        <v>0</v>
      </c>
      <c r="G722" s="44">
        <f t="shared" si="72"/>
        <v>0</v>
      </c>
      <c r="H722" s="43">
        <f t="shared" si="73"/>
        <v>0</v>
      </c>
      <c r="I722" s="43">
        <f>SUMIF('dali wip-fg'!A:A,A722,'dali wip-fg'!F:F)</f>
        <v>0</v>
      </c>
      <c r="J722" s="69">
        <f>SUMIF('dali wip-fg'!A:A,C722,'dali wip-fg'!F:F)</f>
        <v>0</v>
      </c>
      <c r="K722" s="70">
        <f t="shared" si="74"/>
        <v>0</v>
      </c>
      <c r="L722" s="42" t="e">
        <f t="shared" si="75"/>
        <v>#DIV/0!</v>
      </c>
      <c r="N722" s="74" t="e">
        <f t="shared" si="71"/>
        <v>#DIV/0!</v>
      </c>
      <c r="O722" s="75">
        <f>SUMIFS(ord!$F:$F, ord!$C:$C,'check dali wipday'!A722, ord!$G:$G, "&gt;="&amp;DATE(2025,1,1), ord!$G:$G, "&lt;="&amp;$P$2)</f>
        <v>0</v>
      </c>
      <c r="P722" s="76">
        <f t="shared" si="76"/>
        <v>0</v>
      </c>
      <c r="Q722" s="77" t="str">
        <f>IF(_xlfn.MINIFS('ord check'!C:C,'ord check'!$A:$A,'check dali wipday'!A722,'ord check'!J:J,"&lt;0")=0,"",_xlfn.MINIFS('ord check'!C:C,'ord check'!A:A,'check dali wipday'!A722,'ord check'!J:J,"&lt;0"))</f>
        <v/>
      </c>
    </row>
    <row r="723" spans="1:17" ht="14.45" customHeight="1">
      <c r="A723" s="68" t="s">
        <v>1880</v>
      </c>
      <c r="B723" s="68" t="s">
        <v>5</v>
      </c>
      <c r="C723" s="68" t="s">
        <v>2180</v>
      </c>
      <c r="D723" s="43">
        <f>SUMIF(fo!C:C,A723,fo!U:U)</f>
        <v>0</v>
      </c>
      <c r="E723" s="42">
        <f>SUMIF(fo!C:C,A723,fo!T:T)</f>
        <v>0</v>
      </c>
      <c r="F723" s="43">
        <f>SUMIF(fo!C:C,A723,fo!Z:Z)</f>
        <v>0</v>
      </c>
      <c r="G723" s="44">
        <f t="shared" si="72"/>
        <v>0</v>
      </c>
      <c r="H723" s="43">
        <f t="shared" si="73"/>
        <v>0</v>
      </c>
      <c r="I723" s="43">
        <f>SUMIF('dali wip-fg'!A:A,A723,'dali wip-fg'!F:F)</f>
        <v>0</v>
      </c>
      <c r="J723" s="69">
        <f>SUMIF('dali wip-fg'!A:A,C723,'dali wip-fg'!F:F)</f>
        <v>0</v>
      </c>
      <c r="K723" s="70">
        <f t="shared" si="74"/>
        <v>0</v>
      </c>
      <c r="L723" s="42" t="e">
        <f t="shared" si="75"/>
        <v>#DIV/0!</v>
      </c>
      <c r="N723" s="74" t="e">
        <f t="shared" si="71"/>
        <v>#DIV/0!</v>
      </c>
      <c r="O723" s="75">
        <f>SUMIFS(ord!$F:$F, ord!$C:$C,'check dali wipday'!A723, ord!$G:$G, "&gt;="&amp;DATE(2025,1,1), ord!$G:$G, "&lt;="&amp;$P$2)</f>
        <v>0</v>
      </c>
      <c r="P723" s="76">
        <f t="shared" si="76"/>
        <v>0</v>
      </c>
      <c r="Q723" s="77" t="str">
        <f>IF(_xlfn.MINIFS('ord check'!C:C,'ord check'!$A:$A,'check dali wipday'!A723,'ord check'!J:J,"&lt;0")=0,"",_xlfn.MINIFS('ord check'!C:C,'ord check'!A:A,'check dali wipday'!A723,'ord check'!J:J,"&lt;0"))</f>
        <v/>
      </c>
    </row>
    <row r="724" spans="1:17" ht="15" customHeight="1">
      <c r="A724" s="88" t="s">
        <v>1881</v>
      </c>
      <c r="B724" s="68" t="s">
        <v>5</v>
      </c>
      <c r="C724" s="68" t="s">
        <v>2181</v>
      </c>
      <c r="D724" s="43">
        <f>SUMIF(fo!C:C,A724,fo!U:U)</f>
        <v>0</v>
      </c>
      <c r="E724" s="42">
        <f>SUMIF(fo!C:C,A724,fo!T:T)</f>
        <v>0</v>
      </c>
      <c r="F724" s="43">
        <f>SUMIF(fo!C:C,A724,fo!Z:Z)</f>
        <v>0</v>
      </c>
      <c r="G724" s="44">
        <f t="shared" si="72"/>
        <v>0</v>
      </c>
      <c r="H724" s="43">
        <f t="shared" si="73"/>
        <v>0</v>
      </c>
      <c r="I724" s="43">
        <f>SUMIF('dali wip-fg'!A:A,A724,'dali wip-fg'!F:F)</f>
        <v>0</v>
      </c>
      <c r="J724" s="69">
        <f>SUMIF('dali wip-fg'!A:A,C724,'dali wip-fg'!F:F)</f>
        <v>0</v>
      </c>
      <c r="K724" s="70">
        <f t="shared" si="74"/>
        <v>0</v>
      </c>
      <c r="L724" s="42" t="e">
        <f t="shared" si="75"/>
        <v>#DIV/0!</v>
      </c>
      <c r="N724" s="74" t="e">
        <f t="shared" si="71"/>
        <v>#DIV/0!</v>
      </c>
      <c r="O724" s="75">
        <f>SUMIFS(ord!$F:$F, ord!$C:$C,'check dali wipday'!A724, ord!$G:$G, "&gt;="&amp;DATE(2025,1,1), ord!$G:$G, "&lt;="&amp;$P$2)</f>
        <v>0</v>
      </c>
      <c r="P724" s="76">
        <f t="shared" si="76"/>
        <v>0</v>
      </c>
      <c r="Q724" s="77" t="str">
        <f>IF(_xlfn.MINIFS('ord check'!C:C,'ord check'!$A:$A,'check dali wipday'!A724,'ord check'!J:J,"&lt;0")=0,"",_xlfn.MINIFS('ord check'!C:C,'ord check'!A:A,'check dali wipday'!A724,'ord check'!J:J,"&lt;0"))</f>
        <v/>
      </c>
    </row>
    <row r="725" spans="1:17" ht="14.45" customHeight="1">
      <c r="A725" s="68" t="s">
        <v>1881</v>
      </c>
      <c r="B725" s="68" t="s">
        <v>5</v>
      </c>
      <c r="C725" s="68" t="s">
        <v>2182</v>
      </c>
      <c r="D725" s="43">
        <f>SUMIF(fo!C:C,A725,fo!U:U)</f>
        <v>0</v>
      </c>
      <c r="E725" s="42">
        <f>SUMIF(fo!C:C,A725,fo!T:T)</f>
        <v>0</v>
      </c>
      <c r="F725" s="43">
        <f>SUMIF(fo!C:C,A725,fo!Z:Z)</f>
        <v>0</v>
      </c>
      <c r="G725" s="44">
        <f t="shared" si="72"/>
        <v>0</v>
      </c>
      <c r="H725" s="43">
        <f t="shared" si="73"/>
        <v>0</v>
      </c>
      <c r="I725" s="43">
        <f>SUMIF('dali wip-fg'!A:A,A725,'dali wip-fg'!F:F)</f>
        <v>0</v>
      </c>
      <c r="J725" s="69">
        <f>SUMIF('dali wip-fg'!A:A,C725,'dali wip-fg'!F:F)</f>
        <v>0</v>
      </c>
      <c r="K725" s="70">
        <f t="shared" si="74"/>
        <v>0</v>
      </c>
      <c r="L725" s="42" t="e">
        <f t="shared" si="75"/>
        <v>#DIV/0!</v>
      </c>
      <c r="M725" s="49"/>
      <c r="N725" s="74" t="e">
        <f t="shared" si="71"/>
        <v>#DIV/0!</v>
      </c>
      <c r="O725" s="75">
        <f>SUMIFS(ord!$F:$F, ord!$C:$C,'check dali wipday'!A725, ord!$G:$G, "&gt;="&amp;DATE(2025,1,1), ord!$G:$G, "&lt;="&amp;$P$2)</f>
        <v>0</v>
      </c>
      <c r="P725" s="76">
        <f t="shared" si="76"/>
        <v>0</v>
      </c>
      <c r="Q725" s="77" t="str">
        <f>IF(_xlfn.MINIFS('ord check'!C:C,'ord check'!$A:$A,'check dali wipday'!A725,'ord check'!J:J,"&lt;0")=0,"",_xlfn.MINIFS('ord check'!C:C,'ord check'!A:A,'check dali wipday'!A725,'ord check'!J:J,"&lt;0"))</f>
        <v/>
      </c>
    </row>
    <row r="726" spans="1:17" ht="15" customHeight="1">
      <c r="A726" s="68" t="s">
        <v>305</v>
      </c>
      <c r="B726" s="68" t="s">
        <v>5</v>
      </c>
      <c r="C726" s="68" t="s">
        <v>2169</v>
      </c>
      <c r="D726" s="43">
        <f>SUMIF(fo!C:C,A726,fo!U:U)</f>
        <v>0</v>
      </c>
      <c r="E726" s="42">
        <f>SUMIF(fo!C:C,A726,fo!T:T)</f>
        <v>0</v>
      </c>
      <c r="F726" s="43">
        <f>SUMIF(fo!C:C,A726,fo!Z:Z)</f>
        <v>0</v>
      </c>
      <c r="G726" s="44">
        <f t="shared" si="72"/>
        <v>0</v>
      </c>
      <c r="H726" s="43">
        <f t="shared" si="73"/>
        <v>0</v>
      </c>
      <c r="I726" s="43">
        <f>SUMIF('dali wip-fg'!A:A,A726,'dali wip-fg'!F:F)</f>
        <v>0</v>
      </c>
      <c r="J726" s="69">
        <f>SUMIF('dali wip-fg'!A:A,C726,'dali wip-fg'!F:F)</f>
        <v>0</v>
      </c>
      <c r="K726" s="70">
        <f t="shared" si="74"/>
        <v>0</v>
      </c>
      <c r="L726" s="42" t="e">
        <f t="shared" si="75"/>
        <v>#DIV/0!</v>
      </c>
      <c r="N726" s="74" t="e">
        <f t="shared" si="71"/>
        <v>#DIV/0!</v>
      </c>
      <c r="O726" s="75">
        <f>SUMIFS(ord!$F:$F, ord!$C:$C,'check dali wipday'!A726, ord!$G:$G, "&gt;="&amp;DATE(2025,1,1), ord!$G:$G, "&lt;="&amp;$P$2)</f>
        <v>0</v>
      </c>
      <c r="P726" s="76">
        <f t="shared" si="76"/>
        <v>0</v>
      </c>
      <c r="Q726" s="77" t="str">
        <f>IF(_xlfn.MINIFS('ord check'!C:C,'ord check'!$A:$A,'check dali wipday'!A726,'ord check'!J:J,"&lt;0")=0,"",_xlfn.MINIFS('ord check'!C:C,'ord check'!A:A,'check dali wipday'!A726,'ord check'!J:J,"&lt;0"))</f>
        <v/>
      </c>
    </row>
    <row r="727" spans="1:17" ht="14.45" customHeight="1">
      <c r="A727" s="68" t="s">
        <v>305</v>
      </c>
      <c r="B727" s="68" t="s">
        <v>5</v>
      </c>
      <c r="C727" s="68" t="s">
        <v>2183</v>
      </c>
      <c r="D727" s="43">
        <f>SUMIF(fo!C:C,A727,fo!U:U)</f>
        <v>0</v>
      </c>
      <c r="E727" s="42">
        <f>SUMIF(fo!C:C,A727,fo!T:T)</f>
        <v>0</v>
      </c>
      <c r="F727" s="43">
        <f>SUMIF(fo!C:C,A727,fo!Z:Z)</f>
        <v>0</v>
      </c>
      <c r="G727" s="44">
        <f t="shared" si="72"/>
        <v>0</v>
      </c>
      <c r="H727" s="43">
        <f t="shared" si="73"/>
        <v>0</v>
      </c>
      <c r="I727" s="43">
        <f>SUMIF('dali wip-fg'!A:A,A727,'dali wip-fg'!F:F)</f>
        <v>0</v>
      </c>
      <c r="J727" s="69">
        <f>SUMIF('dali wip-fg'!A:A,C727,'dali wip-fg'!F:F)</f>
        <v>0</v>
      </c>
      <c r="K727" s="70">
        <f t="shared" si="74"/>
        <v>0</v>
      </c>
      <c r="L727" s="42" t="e">
        <f t="shared" si="75"/>
        <v>#DIV/0!</v>
      </c>
      <c r="N727" s="74" t="e">
        <f t="shared" si="71"/>
        <v>#DIV/0!</v>
      </c>
      <c r="O727" s="75">
        <f>SUMIFS(ord!$F:$F, ord!$C:$C,'check dali wipday'!A727, ord!$G:$G, "&gt;="&amp;DATE(2025,1,1), ord!$G:$G, "&lt;="&amp;$P$2)</f>
        <v>0</v>
      </c>
      <c r="P727" s="76">
        <f t="shared" si="76"/>
        <v>0</v>
      </c>
      <c r="Q727" s="77" t="str">
        <f>IF(_xlfn.MINIFS('ord check'!C:C,'ord check'!$A:$A,'check dali wipday'!A727,'ord check'!J:J,"&lt;0")=0,"",_xlfn.MINIFS('ord check'!C:C,'ord check'!A:A,'check dali wipday'!A727,'ord check'!J:J,"&lt;0"))</f>
        <v/>
      </c>
    </row>
    <row r="728" spans="1:17" ht="14.45" customHeight="1">
      <c r="A728" s="68" t="s">
        <v>1722</v>
      </c>
      <c r="B728" s="68" t="s">
        <v>5</v>
      </c>
      <c r="C728" s="68" t="s">
        <v>2184</v>
      </c>
      <c r="D728" s="43">
        <f>SUMIF(fo!C:C,A728,fo!U:U)</f>
        <v>0</v>
      </c>
      <c r="E728" s="42">
        <f>SUMIF(fo!C:C,A728,fo!T:T)</f>
        <v>0</v>
      </c>
      <c r="F728" s="43">
        <f>SUMIF(fo!C:C,A728,fo!Z:Z)</f>
        <v>0</v>
      </c>
      <c r="G728" s="44">
        <f t="shared" si="72"/>
        <v>0</v>
      </c>
      <c r="H728" s="43">
        <f t="shared" si="73"/>
        <v>0</v>
      </c>
      <c r="I728" s="43">
        <f>SUMIF('dali wip-fg'!A:A,A728,'dali wip-fg'!F:F)</f>
        <v>0</v>
      </c>
      <c r="J728" s="69">
        <f>SUMIF('dali wip-fg'!A:A,C728,'dali wip-fg'!F:F)</f>
        <v>0</v>
      </c>
      <c r="K728" s="70">
        <f t="shared" si="74"/>
        <v>0</v>
      </c>
      <c r="L728" s="42" t="e">
        <f t="shared" si="75"/>
        <v>#DIV/0!</v>
      </c>
      <c r="N728" s="74" t="e">
        <f t="shared" si="71"/>
        <v>#DIV/0!</v>
      </c>
      <c r="O728" s="75">
        <f>SUMIFS(ord!$F:$F, ord!$C:$C,'check dali wipday'!A728, ord!$G:$G, "&gt;="&amp;DATE(2025,1,1), ord!$G:$G, "&lt;="&amp;$P$2)</f>
        <v>0</v>
      </c>
      <c r="P728" s="76">
        <f t="shared" si="76"/>
        <v>0</v>
      </c>
      <c r="Q728" s="77" t="str">
        <f>IF(_xlfn.MINIFS('ord check'!C:C,'ord check'!$A:$A,'check dali wipday'!A728,'ord check'!J:J,"&lt;0")=0,"",_xlfn.MINIFS('ord check'!C:C,'ord check'!A:A,'check dali wipday'!A728,'ord check'!J:J,"&lt;0"))</f>
        <v/>
      </c>
    </row>
    <row r="729" spans="1:17" ht="14.45" customHeight="1">
      <c r="A729" s="68" t="s">
        <v>1882</v>
      </c>
      <c r="B729" s="68" t="s">
        <v>5</v>
      </c>
      <c r="C729" s="68" t="s">
        <v>2185</v>
      </c>
      <c r="D729" s="43">
        <f>SUMIF(fo!C:C,A729,fo!U:U)</f>
        <v>0</v>
      </c>
      <c r="E729" s="42">
        <f>SUMIF(fo!C:C,A729,fo!T:T)</f>
        <v>0</v>
      </c>
      <c r="F729" s="43">
        <f>SUMIF(fo!C:C,A729,fo!Z:Z)</f>
        <v>0</v>
      </c>
      <c r="G729" s="44">
        <f t="shared" si="72"/>
        <v>0</v>
      </c>
      <c r="H729" s="43">
        <f t="shared" si="73"/>
        <v>0</v>
      </c>
      <c r="I729" s="43">
        <f>SUMIF('dali wip-fg'!A:A,A729,'dali wip-fg'!F:F)</f>
        <v>0</v>
      </c>
      <c r="J729" s="69">
        <f>SUMIF('dali wip-fg'!A:A,C729,'dali wip-fg'!F:F)</f>
        <v>0</v>
      </c>
      <c r="K729" s="70">
        <f t="shared" si="74"/>
        <v>0</v>
      </c>
      <c r="L729" s="42" t="e">
        <f t="shared" si="75"/>
        <v>#DIV/0!</v>
      </c>
      <c r="M729" s="49"/>
      <c r="N729" s="74" t="e">
        <f t="shared" si="71"/>
        <v>#DIV/0!</v>
      </c>
      <c r="O729" s="75">
        <f>SUMIFS(ord!$F:$F, ord!$C:$C,'check dali wipday'!A729, ord!$G:$G, "&gt;="&amp;DATE(2025,1,1), ord!$G:$G, "&lt;="&amp;$P$2)</f>
        <v>0</v>
      </c>
      <c r="P729" s="76">
        <f t="shared" si="76"/>
        <v>0</v>
      </c>
      <c r="Q729" s="77" t="str">
        <f>IF(_xlfn.MINIFS('ord check'!C:C,'ord check'!$A:$A,'check dali wipday'!A729,'ord check'!J:J,"&lt;0")=0,"",_xlfn.MINIFS('ord check'!C:C,'ord check'!A:A,'check dali wipday'!A729,'ord check'!J:J,"&lt;0"))</f>
        <v/>
      </c>
    </row>
    <row r="730" spans="1:17" ht="14.45" customHeight="1">
      <c r="A730" s="68" t="s">
        <v>1883</v>
      </c>
      <c r="B730" s="68" t="s">
        <v>5</v>
      </c>
      <c r="C730" s="68" t="s">
        <v>2186</v>
      </c>
      <c r="D730" s="43">
        <f>SUMIF(fo!C:C,A730,fo!U:U)</f>
        <v>0</v>
      </c>
      <c r="E730" s="42">
        <f>SUMIF(fo!C:C,A730,fo!T:T)</f>
        <v>0</v>
      </c>
      <c r="F730" s="43">
        <f>SUMIF(fo!C:C,A730,fo!Z:Z)</f>
        <v>0</v>
      </c>
      <c r="G730" s="44">
        <f t="shared" si="72"/>
        <v>0</v>
      </c>
      <c r="H730" s="43">
        <f t="shared" si="73"/>
        <v>0</v>
      </c>
      <c r="I730" s="43">
        <f>SUMIF('dali wip-fg'!A:A,A730,'dali wip-fg'!F:F)</f>
        <v>0</v>
      </c>
      <c r="J730" s="69">
        <f>SUMIF('dali wip-fg'!A:A,C730,'dali wip-fg'!F:F)</f>
        <v>0</v>
      </c>
      <c r="K730" s="70">
        <f t="shared" si="74"/>
        <v>0</v>
      </c>
      <c r="L730" s="42" t="e">
        <f t="shared" si="75"/>
        <v>#DIV/0!</v>
      </c>
      <c r="N730" s="74" t="e">
        <f t="shared" si="71"/>
        <v>#DIV/0!</v>
      </c>
      <c r="O730" s="75">
        <f>SUMIFS(ord!$F:$F, ord!$C:$C,'check dali wipday'!A730, ord!$G:$G, "&gt;="&amp;DATE(2025,1,1), ord!$G:$G, "&lt;="&amp;$P$2)</f>
        <v>0</v>
      </c>
      <c r="P730" s="76">
        <f t="shared" si="76"/>
        <v>0</v>
      </c>
      <c r="Q730" s="77" t="str">
        <f>IF(_xlfn.MINIFS('ord check'!C:C,'ord check'!$A:$A,'check dali wipday'!A730,'ord check'!J:J,"&lt;0")=0,"",_xlfn.MINIFS('ord check'!C:C,'ord check'!A:A,'check dali wipday'!A730,'ord check'!J:J,"&lt;0"))</f>
        <v/>
      </c>
    </row>
    <row r="731" spans="1:17" ht="14.45" customHeight="1">
      <c r="A731" s="68" t="s">
        <v>1723</v>
      </c>
      <c r="B731" s="68" t="s">
        <v>24</v>
      </c>
      <c r="C731" s="68" t="s">
        <v>2187</v>
      </c>
      <c r="D731" s="43">
        <f>SUMIF(fo!C:C,A731,fo!U:U)</f>
        <v>0</v>
      </c>
      <c r="E731" s="42">
        <f>SUMIF(fo!C:C,A731,fo!T:T)</f>
        <v>0</v>
      </c>
      <c r="F731" s="43">
        <f>SUMIF(fo!C:C,A731,fo!Z:Z)</f>
        <v>0</v>
      </c>
      <c r="G731" s="44">
        <f t="shared" si="72"/>
        <v>0</v>
      </c>
      <c r="H731" s="43">
        <f t="shared" si="73"/>
        <v>0</v>
      </c>
      <c r="I731" s="43">
        <f>SUMIF('dali wip-fg'!A:A,A731,'dali wip-fg'!F:F)</f>
        <v>0</v>
      </c>
      <c r="J731" s="69">
        <f>SUMIF('dali wip-fg'!A:A,C731,'dali wip-fg'!F:F)</f>
        <v>0</v>
      </c>
      <c r="K731" s="70">
        <f t="shared" si="74"/>
        <v>0</v>
      </c>
      <c r="L731" s="42" t="e">
        <f t="shared" si="75"/>
        <v>#DIV/0!</v>
      </c>
      <c r="N731" s="74" t="e">
        <f t="shared" si="71"/>
        <v>#DIV/0!</v>
      </c>
      <c r="O731" s="75">
        <f>SUMIFS(ord!$F:$F, ord!$C:$C,'check dali wipday'!A731, ord!$G:$G, "&gt;="&amp;DATE(2025,1,1), ord!$G:$G, "&lt;="&amp;$P$2)</f>
        <v>0</v>
      </c>
      <c r="P731" s="76">
        <f t="shared" si="76"/>
        <v>0</v>
      </c>
      <c r="Q731" s="77" t="str">
        <f>IF(_xlfn.MINIFS('ord check'!C:C,'ord check'!$A:$A,'check dali wipday'!A731,'ord check'!J:J,"&lt;0")=0,"",_xlfn.MINIFS('ord check'!C:C,'ord check'!A:A,'check dali wipday'!A731,'ord check'!J:J,"&lt;0"))</f>
        <v/>
      </c>
    </row>
    <row r="732" spans="1:17" ht="14.45" customHeight="1">
      <c r="A732" s="68" t="s">
        <v>954</v>
      </c>
      <c r="B732" s="68" t="s">
        <v>24</v>
      </c>
      <c r="C732" s="68" t="s">
        <v>955</v>
      </c>
      <c r="D732" s="43">
        <f>SUMIF(fo!C:C,A732,fo!U:U)</f>
        <v>0</v>
      </c>
      <c r="E732" s="42">
        <f>SUMIF(fo!C:C,A732,fo!T:T)</f>
        <v>0</v>
      </c>
      <c r="F732" s="43">
        <f>SUMIF(fo!C:C,A732,fo!Z:Z)</f>
        <v>0</v>
      </c>
      <c r="G732" s="44">
        <f t="shared" si="72"/>
        <v>0</v>
      </c>
      <c r="H732" s="43">
        <f t="shared" si="73"/>
        <v>0</v>
      </c>
      <c r="I732" s="43">
        <f>SUMIF('dali wip-fg'!A:A,A732,'dali wip-fg'!F:F)</f>
        <v>0</v>
      </c>
      <c r="J732" s="69">
        <f>SUMIF('dali wip-fg'!A:A,C732,'dali wip-fg'!F:F)</f>
        <v>0</v>
      </c>
      <c r="K732" s="70">
        <f t="shared" si="74"/>
        <v>0</v>
      </c>
      <c r="L732" s="42" t="e">
        <f t="shared" si="75"/>
        <v>#DIV/0!</v>
      </c>
      <c r="N732" s="74" t="e">
        <f t="shared" si="71"/>
        <v>#DIV/0!</v>
      </c>
      <c r="O732" s="75">
        <f>SUMIFS(ord!$F:$F, ord!$C:$C,'check dali wipday'!A732, ord!$G:$G, "&gt;="&amp;DATE(2025,1,1), ord!$G:$G, "&lt;="&amp;$P$2)</f>
        <v>0</v>
      </c>
      <c r="P732" s="76">
        <f t="shared" si="76"/>
        <v>0</v>
      </c>
      <c r="Q732" s="77" t="str">
        <f>IF(_xlfn.MINIFS('ord check'!C:C,'ord check'!$A:$A,'check dali wipday'!A732,'ord check'!J:J,"&lt;0")=0,"",_xlfn.MINIFS('ord check'!C:C,'ord check'!A:A,'check dali wipday'!A732,'ord check'!J:J,"&lt;0"))</f>
        <v/>
      </c>
    </row>
    <row r="733" spans="1:17" ht="14.45" customHeight="1">
      <c r="A733" s="68" t="s">
        <v>1884</v>
      </c>
      <c r="B733" s="68" t="s">
        <v>5</v>
      </c>
      <c r="C733" s="68" t="s">
        <v>2188</v>
      </c>
      <c r="D733" s="43">
        <f>SUMIF(fo!C:C,A733,fo!U:U)</f>
        <v>0</v>
      </c>
      <c r="E733" s="42">
        <f>SUMIF(fo!C:C,A733,fo!T:T)</f>
        <v>0</v>
      </c>
      <c r="F733" s="43">
        <f>SUMIF(fo!C:C,A733,fo!Z:Z)</f>
        <v>0</v>
      </c>
      <c r="G733" s="44">
        <f t="shared" si="72"/>
        <v>0</v>
      </c>
      <c r="H733" s="43">
        <f t="shared" si="73"/>
        <v>0</v>
      </c>
      <c r="I733" s="43">
        <f>SUMIF('dali wip-fg'!A:A,A733,'dali wip-fg'!F:F)</f>
        <v>0</v>
      </c>
      <c r="J733" s="69">
        <f>SUMIF('dali wip-fg'!A:A,C733,'dali wip-fg'!F:F)</f>
        <v>0</v>
      </c>
      <c r="K733" s="70">
        <f t="shared" si="74"/>
        <v>0</v>
      </c>
      <c r="L733" s="42" t="e">
        <f t="shared" si="75"/>
        <v>#DIV/0!</v>
      </c>
      <c r="M733" s="77" t="s">
        <v>2676</v>
      </c>
      <c r="N733" s="74" t="e">
        <f t="shared" si="71"/>
        <v>#DIV/0!</v>
      </c>
      <c r="O733" s="75">
        <f>SUMIFS(ord!$F:$F, ord!$C:$C,'check dali wipday'!A733, ord!$G:$G, "&gt;="&amp;DATE(2025,1,1), ord!$G:$G, "&lt;="&amp;$P$2)</f>
        <v>0</v>
      </c>
      <c r="P733" s="76">
        <f t="shared" si="76"/>
        <v>0</v>
      </c>
      <c r="Q733" s="77" t="s">
        <v>2676</v>
      </c>
    </row>
    <row r="734" spans="1:17" ht="14.45" customHeight="1">
      <c r="A734" s="68" t="s">
        <v>956</v>
      </c>
      <c r="B734" s="68" t="s">
        <v>1935</v>
      </c>
      <c r="C734" s="68" t="s">
        <v>2189</v>
      </c>
      <c r="D734" s="43">
        <f>SUMIF(fo!C:C,A734,fo!U:U)</f>
        <v>0</v>
      </c>
      <c r="E734" s="42">
        <f>SUMIF(fo!C:C,A734,fo!T:T)</f>
        <v>0</v>
      </c>
      <c r="F734" s="43">
        <f>SUMIF(fo!C:C,A734,fo!Z:Z)</f>
        <v>0</v>
      </c>
      <c r="G734" s="44">
        <f t="shared" si="72"/>
        <v>0</v>
      </c>
      <c r="H734" s="43">
        <f t="shared" si="73"/>
        <v>0</v>
      </c>
      <c r="I734" s="43">
        <f>SUMIF('dali wip-fg'!A:A,A734,'dali wip-fg'!F:F)</f>
        <v>0</v>
      </c>
      <c r="J734" s="69">
        <f>SUMIF('dali wip-fg'!A:A,C734,'dali wip-fg'!F:F)</f>
        <v>0</v>
      </c>
      <c r="K734" s="70">
        <f t="shared" si="74"/>
        <v>0</v>
      </c>
      <c r="L734" s="42" t="e">
        <f t="shared" si="75"/>
        <v>#DIV/0!</v>
      </c>
      <c r="N734" s="74" t="e">
        <f t="shared" si="71"/>
        <v>#DIV/0!</v>
      </c>
      <c r="O734" s="75">
        <f>SUMIFS(ord!$F:$F, ord!$C:$C,'check dali wipday'!A734, ord!$G:$G, "&gt;="&amp;DATE(2025,1,1), ord!$G:$G, "&lt;="&amp;$P$2)</f>
        <v>0</v>
      </c>
      <c r="P734" s="76">
        <f t="shared" si="76"/>
        <v>0</v>
      </c>
      <c r="Q734" s="77" t="str">
        <f>IF(_xlfn.MINIFS('ord check'!C:C,'ord check'!$A:$A,'check dali wipday'!A734,'ord check'!J:J,"&lt;0")=0,"",_xlfn.MINIFS('ord check'!C:C,'ord check'!A:A,'check dali wipday'!A734,'ord check'!J:J,"&lt;0"))</f>
        <v/>
      </c>
    </row>
    <row r="735" spans="1:17" ht="14.45" customHeight="1">
      <c r="A735" s="68" t="s">
        <v>956</v>
      </c>
      <c r="B735" s="68" t="s">
        <v>1935</v>
      </c>
      <c r="C735" s="68" t="s">
        <v>957</v>
      </c>
      <c r="D735" s="43">
        <f>SUMIF(fo!C:C,A735,fo!U:U)</f>
        <v>0</v>
      </c>
      <c r="E735" s="42">
        <f>SUMIF(fo!C:C,A735,fo!T:T)</f>
        <v>0</v>
      </c>
      <c r="F735" s="43">
        <f>SUMIF(fo!C:C,A735,fo!Z:Z)</f>
        <v>0</v>
      </c>
      <c r="G735" s="44">
        <f t="shared" si="72"/>
        <v>0</v>
      </c>
      <c r="H735" s="43">
        <f t="shared" si="73"/>
        <v>0</v>
      </c>
      <c r="I735" s="43">
        <f>SUMIF('dali wip-fg'!A:A,A735,'dali wip-fg'!F:F)</f>
        <v>0</v>
      </c>
      <c r="J735" s="69">
        <f>SUMIF('dali wip-fg'!A:A,C735,'dali wip-fg'!F:F)</f>
        <v>0</v>
      </c>
      <c r="K735" s="70">
        <f t="shared" si="74"/>
        <v>0</v>
      </c>
      <c r="L735" s="42" t="e">
        <f t="shared" si="75"/>
        <v>#DIV/0!</v>
      </c>
      <c r="N735" s="74" t="e">
        <f t="shared" ref="N735:N798" si="77">IF(L735&lt;6,"แดง",IF(AND(L735&gt;=7,L735&lt;=10),"เหลือง","อื่นๆ"))</f>
        <v>#DIV/0!</v>
      </c>
      <c r="O735" s="75">
        <f>SUMIFS(ord!$F:$F, ord!$C:$C,'check dali wipday'!A735, ord!$G:$G, "&gt;="&amp;DATE(2025,1,1), ord!$G:$G, "&lt;="&amp;$P$2)</f>
        <v>0</v>
      </c>
      <c r="P735" s="76">
        <f t="shared" si="76"/>
        <v>0</v>
      </c>
      <c r="Q735" s="77" t="str">
        <f>IF(_xlfn.MINIFS('ord check'!C:C,'ord check'!$A:$A,'check dali wipday'!A735,'ord check'!J:J,"&lt;0")=0,"",_xlfn.MINIFS('ord check'!C:C,'ord check'!A:A,'check dali wipday'!A735,'ord check'!J:J,"&lt;0"))</f>
        <v/>
      </c>
    </row>
    <row r="736" spans="1:17" ht="14.45" customHeight="1">
      <c r="A736" s="88" t="s">
        <v>2459</v>
      </c>
      <c r="B736" s="68" t="s">
        <v>5</v>
      </c>
      <c r="C736" s="68" t="s">
        <v>2557</v>
      </c>
      <c r="D736" s="43">
        <f>SUMIF(fo!C:C,A736,fo!U:U)</f>
        <v>0</v>
      </c>
      <c r="E736" s="42">
        <f>SUMIF(fo!C:C,A736,fo!T:T)</f>
        <v>1080</v>
      </c>
      <c r="F736" s="43">
        <f>SUMIF(fo!C:C,A736,fo!Z:Z)</f>
        <v>442</v>
      </c>
      <c r="G736" s="44">
        <f t="shared" si="72"/>
        <v>1522</v>
      </c>
      <c r="H736" s="43">
        <f t="shared" si="73"/>
        <v>76.099999999999994</v>
      </c>
      <c r="I736" s="43">
        <f>SUMIF('dali wip-fg'!A:A,A736,'dali wip-fg'!F:F)</f>
        <v>270</v>
      </c>
      <c r="J736" s="69">
        <f>SUMIF('dali wip-fg'!A:A,C736,'dali wip-fg'!F:F)</f>
        <v>1459</v>
      </c>
      <c r="K736" s="70">
        <f t="shared" si="74"/>
        <v>1729</v>
      </c>
      <c r="L736" s="42">
        <f t="shared" si="75"/>
        <v>22.720105124835744</v>
      </c>
      <c r="N736" s="74" t="str">
        <f t="shared" si="77"/>
        <v>อื่นๆ</v>
      </c>
      <c r="O736" s="75">
        <f>SUMIFS(ord!$F:$F, ord!$C:$C,'check dali wipday'!A736, ord!$G:$G, "&gt;="&amp;DATE(2025,1,1), ord!$G:$G, "&lt;="&amp;$P$2)</f>
        <v>0</v>
      </c>
      <c r="P736" s="76">
        <f t="shared" si="76"/>
        <v>1729</v>
      </c>
      <c r="Q736" s="77" t="str">
        <f>IF(_xlfn.MINIFS('ord check'!C:C,'ord check'!$A:$A,'check dali wipday'!A736,'ord check'!J:J,"&lt;0")=0,"",_xlfn.MINIFS('ord check'!C:C,'ord check'!A:A,'check dali wipday'!A736,'ord check'!J:J,"&lt;0"))</f>
        <v/>
      </c>
    </row>
    <row r="737" spans="1:17" ht="14.45" customHeight="1">
      <c r="A737" s="68" t="s">
        <v>958</v>
      </c>
      <c r="B737" s="68" t="s">
        <v>24</v>
      </c>
      <c r="C737" s="68" t="s">
        <v>959</v>
      </c>
      <c r="D737" s="43">
        <f>SUMIF(fo!C:C,A737,fo!U:U)</f>
        <v>0</v>
      </c>
      <c r="E737" s="42">
        <f>SUMIF(fo!C:C,A737,fo!T:T)</f>
        <v>0</v>
      </c>
      <c r="F737" s="43">
        <f>SUMIF(fo!C:C,A737,fo!Z:Z)</f>
        <v>0</v>
      </c>
      <c r="G737" s="44">
        <f t="shared" si="72"/>
        <v>0</v>
      </c>
      <c r="H737" s="43">
        <f t="shared" si="73"/>
        <v>0</v>
      </c>
      <c r="I737" s="43">
        <f>SUMIF('dali wip-fg'!A:A,A737,'dali wip-fg'!F:F)</f>
        <v>0</v>
      </c>
      <c r="J737" s="69">
        <f>SUMIF('dali wip-fg'!A:A,C737,'dali wip-fg'!F:F)</f>
        <v>0</v>
      </c>
      <c r="K737" s="70">
        <f t="shared" si="74"/>
        <v>0</v>
      </c>
      <c r="L737" s="42" t="e">
        <f t="shared" si="75"/>
        <v>#DIV/0!</v>
      </c>
      <c r="N737" s="74" t="e">
        <f t="shared" si="77"/>
        <v>#DIV/0!</v>
      </c>
      <c r="O737" s="75">
        <f>SUMIFS(ord!$F:$F, ord!$C:$C,'check dali wipday'!A737, ord!$G:$G, "&gt;="&amp;DATE(2025,1,1), ord!$G:$G, "&lt;="&amp;$P$2)</f>
        <v>0</v>
      </c>
      <c r="P737" s="76">
        <f t="shared" si="76"/>
        <v>0</v>
      </c>
      <c r="Q737" s="77" t="str">
        <f>IF(_xlfn.MINIFS('ord check'!C:C,'ord check'!$A:$A,'check dali wipday'!A737,'ord check'!J:J,"&lt;0")=0,"",_xlfn.MINIFS('ord check'!C:C,'ord check'!A:A,'check dali wipday'!A737,'ord check'!J:J,"&lt;0"))</f>
        <v/>
      </c>
    </row>
    <row r="738" spans="1:17" ht="14.45" customHeight="1">
      <c r="A738" s="68" t="s">
        <v>960</v>
      </c>
      <c r="B738" s="68" t="s">
        <v>24</v>
      </c>
      <c r="C738" s="68" t="s">
        <v>961</v>
      </c>
      <c r="D738" s="43">
        <f>SUMIF(fo!C:C,A738,fo!U:U)</f>
        <v>0</v>
      </c>
      <c r="E738" s="42">
        <f>SUMIF(fo!C:C,A738,fo!T:T)</f>
        <v>0</v>
      </c>
      <c r="F738" s="43">
        <f>SUMIF(fo!C:C,A738,fo!Z:Z)</f>
        <v>0</v>
      </c>
      <c r="G738" s="44">
        <f t="shared" si="72"/>
        <v>0</v>
      </c>
      <c r="H738" s="43">
        <f t="shared" si="73"/>
        <v>0</v>
      </c>
      <c r="I738" s="43">
        <f>SUMIF('dali wip-fg'!A:A,A738,'dali wip-fg'!F:F)</f>
        <v>0</v>
      </c>
      <c r="J738" s="69">
        <f>SUMIF('dali wip-fg'!A:A,C738,'dali wip-fg'!F:F)</f>
        <v>0</v>
      </c>
      <c r="K738" s="70">
        <f t="shared" si="74"/>
        <v>0</v>
      </c>
      <c r="L738" s="42" t="e">
        <f t="shared" si="75"/>
        <v>#DIV/0!</v>
      </c>
      <c r="N738" s="74" t="e">
        <f t="shared" si="77"/>
        <v>#DIV/0!</v>
      </c>
      <c r="O738" s="75">
        <f>SUMIFS(ord!$F:$F, ord!$C:$C,'check dali wipday'!A738, ord!$G:$G, "&gt;="&amp;DATE(2025,1,1), ord!$G:$G, "&lt;="&amp;$P$2)</f>
        <v>0</v>
      </c>
      <c r="P738" s="76">
        <f t="shared" si="76"/>
        <v>0</v>
      </c>
      <c r="Q738" s="77" t="str">
        <f>IF(_xlfn.MINIFS('ord check'!C:C,'ord check'!$A:$A,'check dali wipday'!A738,'ord check'!J:J,"&lt;0")=0,"",_xlfn.MINIFS('ord check'!C:C,'ord check'!A:A,'check dali wipday'!A738,'ord check'!J:J,"&lt;0"))</f>
        <v/>
      </c>
    </row>
    <row r="739" spans="1:17" ht="14.45" customHeight="1">
      <c r="A739" s="68" t="s">
        <v>962</v>
      </c>
      <c r="B739" s="68" t="s">
        <v>24</v>
      </c>
      <c r="C739" s="68" t="s">
        <v>963</v>
      </c>
      <c r="D739" s="43">
        <f>SUMIF(fo!C:C,A739,fo!U:U)</f>
        <v>0</v>
      </c>
      <c r="E739" s="42">
        <f>SUMIF(fo!C:C,A739,fo!T:T)</f>
        <v>0</v>
      </c>
      <c r="F739" s="43">
        <f>SUMIF(fo!C:C,A739,fo!Z:Z)</f>
        <v>0</v>
      </c>
      <c r="G739" s="44">
        <f t="shared" si="72"/>
        <v>0</v>
      </c>
      <c r="H739" s="43">
        <f t="shared" si="73"/>
        <v>0</v>
      </c>
      <c r="I739" s="43">
        <f>SUMIF('dali wip-fg'!A:A,A739,'dali wip-fg'!F:F)</f>
        <v>0</v>
      </c>
      <c r="J739" s="69">
        <f>SUMIF('dali wip-fg'!A:A,C739,'dali wip-fg'!F:F)</f>
        <v>0</v>
      </c>
      <c r="K739" s="70">
        <f t="shared" si="74"/>
        <v>0</v>
      </c>
      <c r="L739" s="42" t="e">
        <f t="shared" si="75"/>
        <v>#DIV/0!</v>
      </c>
      <c r="N739" s="74" t="e">
        <f t="shared" si="77"/>
        <v>#DIV/0!</v>
      </c>
      <c r="O739" s="75">
        <f>SUMIFS(ord!$F:$F, ord!$C:$C,'check dali wipday'!A739, ord!$G:$G, "&gt;="&amp;DATE(2025,1,1), ord!$G:$G, "&lt;="&amp;$P$2)</f>
        <v>0</v>
      </c>
      <c r="P739" s="76">
        <f t="shared" si="76"/>
        <v>0</v>
      </c>
      <c r="Q739" s="77" t="str">
        <f>IF(_xlfn.MINIFS('ord check'!C:C,'ord check'!$A:$A,'check dali wipday'!A739,'ord check'!J:J,"&lt;0")=0,"",_xlfn.MINIFS('ord check'!C:C,'ord check'!A:A,'check dali wipday'!A739,'ord check'!J:J,"&lt;0"))</f>
        <v/>
      </c>
    </row>
    <row r="740" spans="1:17" ht="14.45" customHeight="1">
      <c r="A740" s="68" t="s">
        <v>964</v>
      </c>
      <c r="B740" s="68" t="s">
        <v>24</v>
      </c>
      <c r="C740" s="68" t="s">
        <v>965</v>
      </c>
      <c r="D740" s="43">
        <f>SUMIF(fo!C:C,A740,fo!U:U)</f>
        <v>0</v>
      </c>
      <c r="E740" s="42">
        <f>SUMIF(fo!C:C,A740,fo!T:T)</f>
        <v>0</v>
      </c>
      <c r="F740" s="43">
        <f>SUMIF(fo!C:C,A740,fo!Z:Z)</f>
        <v>0</v>
      </c>
      <c r="G740" s="44">
        <f t="shared" ref="G740:G803" si="78">SUM(E740:F740)</f>
        <v>0</v>
      </c>
      <c r="H740" s="43">
        <f t="shared" ref="H740:H803" si="79">G740/$L$3</f>
        <v>0</v>
      </c>
      <c r="I740" s="43">
        <f>SUMIF('dali wip-fg'!A:A,A740,'dali wip-fg'!F:F)</f>
        <v>0</v>
      </c>
      <c r="J740" s="69">
        <f>SUMIF('dali wip-fg'!A:A,C740,'dali wip-fg'!F:F)</f>
        <v>0</v>
      </c>
      <c r="K740" s="70">
        <f t="shared" ref="K740:K803" si="80">+I740+J740</f>
        <v>0</v>
      </c>
      <c r="L740" s="42" t="e">
        <f t="shared" ref="L740:L803" si="81">+K740/H740</f>
        <v>#DIV/0!</v>
      </c>
      <c r="N740" s="74" t="e">
        <f t="shared" si="77"/>
        <v>#DIV/0!</v>
      </c>
      <c r="O740" s="75">
        <f>SUMIFS(ord!$F:$F, ord!$C:$C,'check dali wipday'!A740, ord!$G:$G, "&gt;="&amp;DATE(2025,1,1), ord!$G:$G, "&lt;="&amp;$P$2)</f>
        <v>0</v>
      </c>
      <c r="P740" s="76">
        <f t="shared" si="76"/>
        <v>0</v>
      </c>
      <c r="Q740" s="77" t="str">
        <f>IF(_xlfn.MINIFS('ord check'!C:C,'ord check'!$A:$A,'check dali wipday'!A740,'ord check'!J:J,"&lt;0")=0,"",_xlfn.MINIFS('ord check'!C:C,'ord check'!A:A,'check dali wipday'!A740,'ord check'!J:J,"&lt;0"))</f>
        <v/>
      </c>
    </row>
    <row r="741" spans="1:17" ht="14.45" customHeight="1">
      <c r="A741" s="68" t="s">
        <v>966</v>
      </c>
      <c r="B741" s="68" t="s">
        <v>24</v>
      </c>
      <c r="C741" s="68" t="s">
        <v>967</v>
      </c>
      <c r="D741" s="43">
        <f>SUMIF(fo!C:C,A741,fo!U:U)</f>
        <v>0</v>
      </c>
      <c r="E741" s="42">
        <f>SUMIF(fo!C:C,A741,fo!T:T)</f>
        <v>0</v>
      </c>
      <c r="F741" s="43">
        <f>SUMIF(fo!C:C,A741,fo!Z:Z)</f>
        <v>0</v>
      </c>
      <c r="G741" s="44">
        <f t="shared" si="78"/>
        <v>0</v>
      </c>
      <c r="H741" s="43">
        <f t="shared" si="79"/>
        <v>0</v>
      </c>
      <c r="I741" s="43">
        <f>SUMIF('dali wip-fg'!A:A,A741,'dali wip-fg'!F:F)</f>
        <v>0</v>
      </c>
      <c r="J741" s="69">
        <f>SUMIF('dali wip-fg'!A:A,C741,'dali wip-fg'!F:F)</f>
        <v>0</v>
      </c>
      <c r="K741" s="70">
        <f t="shared" si="80"/>
        <v>0</v>
      </c>
      <c r="L741" s="42" t="e">
        <f t="shared" si="81"/>
        <v>#DIV/0!</v>
      </c>
      <c r="N741" s="74" t="e">
        <f t="shared" si="77"/>
        <v>#DIV/0!</v>
      </c>
      <c r="O741" s="75">
        <f>SUMIFS(ord!$F:$F, ord!$C:$C,'check dali wipday'!A741, ord!$G:$G, "&gt;="&amp;DATE(2025,1,1), ord!$G:$G, "&lt;="&amp;$P$2)</f>
        <v>0</v>
      </c>
      <c r="P741" s="76">
        <f t="shared" si="76"/>
        <v>0</v>
      </c>
      <c r="Q741" s="77" t="str">
        <f>IF(_xlfn.MINIFS('ord check'!C:C,'ord check'!$A:$A,'check dali wipday'!A741,'ord check'!J:J,"&lt;0")=0,"",_xlfn.MINIFS('ord check'!C:C,'ord check'!A:A,'check dali wipday'!A741,'ord check'!J:J,"&lt;0"))</f>
        <v/>
      </c>
    </row>
    <row r="742" spans="1:17" ht="15" customHeight="1">
      <c r="A742" s="68" t="s">
        <v>968</v>
      </c>
      <c r="B742" s="68" t="s">
        <v>24</v>
      </c>
      <c r="C742" s="68" t="s">
        <v>2190</v>
      </c>
      <c r="D742" s="43">
        <f>SUMIF(fo!C:C,A742,fo!U:U)</f>
        <v>0</v>
      </c>
      <c r="E742" s="42">
        <f>SUMIF(fo!C:C,A742,fo!T:T)</f>
        <v>0</v>
      </c>
      <c r="F742" s="43">
        <f>SUMIF(fo!C:C,A742,fo!Z:Z)</f>
        <v>0</v>
      </c>
      <c r="G742" s="44">
        <f t="shared" si="78"/>
        <v>0</v>
      </c>
      <c r="H742" s="43">
        <f t="shared" si="79"/>
        <v>0</v>
      </c>
      <c r="I742" s="43">
        <f>SUMIF('dali wip-fg'!A:A,A742,'dali wip-fg'!F:F)</f>
        <v>0</v>
      </c>
      <c r="J742" s="69">
        <f>SUMIF('dali wip-fg'!A:A,C742,'dali wip-fg'!F:F)</f>
        <v>0</v>
      </c>
      <c r="K742" s="70">
        <f t="shared" si="80"/>
        <v>0</v>
      </c>
      <c r="L742" s="42" t="e">
        <f t="shared" si="81"/>
        <v>#DIV/0!</v>
      </c>
      <c r="N742" s="74" t="e">
        <f t="shared" si="77"/>
        <v>#DIV/0!</v>
      </c>
      <c r="O742" s="75">
        <f>SUMIFS(ord!$F:$F, ord!$C:$C,'check dali wipday'!A742, ord!$G:$G, "&gt;="&amp;DATE(2025,1,1), ord!$G:$G, "&lt;="&amp;$P$2)</f>
        <v>0</v>
      </c>
      <c r="P742" s="76">
        <f t="shared" si="76"/>
        <v>0</v>
      </c>
      <c r="Q742" s="77" t="str">
        <f>IF(_xlfn.MINIFS('ord check'!C:C,'ord check'!$A:$A,'check dali wipday'!A742,'ord check'!J:J,"&lt;0")=0,"",_xlfn.MINIFS('ord check'!C:C,'ord check'!A:A,'check dali wipday'!A742,'ord check'!J:J,"&lt;0"))</f>
        <v/>
      </c>
    </row>
    <row r="743" spans="1:17" ht="14.45" customHeight="1">
      <c r="A743" s="68" t="s">
        <v>969</v>
      </c>
      <c r="B743" s="68" t="s">
        <v>24</v>
      </c>
      <c r="C743" s="68" t="s">
        <v>970</v>
      </c>
      <c r="D743" s="43">
        <f>SUMIF(fo!C:C,A743,fo!U:U)</f>
        <v>0</v>
      </c>
      <c r="E743" s="42">
        <f>SUMIF(fo!C:C,A743,fo!T:T)</f>
        <v>0</v>
      </c>
      <c r="F743" s="43">
        <f>SUMIF(fo!C:C,A743,fo!Z:Z)</f>
        <v>0</v>
      </c>
      <c r="G743" s="44">
        <f t="shared" si="78"/>
        <v>0</v>
      </c>
      <c r="H743" s="43">
        <f t="shared" si="79"/>
        <v>0</v>
      </c>
      <c r="I743" s="43">
        <f>SUMIF('dali wip-fg'!A:A,A743,'dali wip-fg'!F:F)</f>
        <v>0</v>
      </c>
      <c r="J743" s="69">
        <f>SUMIF('dali wip-fg'!A:A,C743,'dali wip-fg'!F:F)</f>
        <v>0</v>
      </c>
      <c r="K743" s="70">
        <f t="shared" si="80"/>
        <v>0</v>
      </c>
      <c r="L743" s="42" t="e">
        <f t="shared" si="81"/>
        <v>#DIV/0!</v>
      </c>
      <c r="N743" s="74" t="e">
        <f t="shared" si="77"/>
        <v>#DIV/0!</v>
      </c>
      <c r="O743" s="75">
        <f>SUMIFS(ord!$F:$F, ord!$C:$C,'check dali wipday'!A743, ord!$G:$G, "&gt;="&amp;DATE(2025,1,1), ord!$G:$G, "&lt;="&amp;$P$2)</f>
        <v>0</v>
      </c>
      <c r="P743" s="76">
        <f t="shared" si="76"/>
        <v>0</v>
      </c>
      <c r="Q743" s="77" t="str">
        <f>IF(_xlfn.MINIFS('ord check'!C:C,'ord check'!$A:$A,'check dali wipday'!A743,'ord check'!J:J,"&lt;0")=0,"",_xlfn.MINIFS('ord check'!C:C,'ord check'!A:A,'check dali wipday'!A743,'ord check'!J:J,"&lt;0"))</f>
        <v/>
      </c>
    </row>
    <row r="744" spans="1:17" ht="15" customHeight="1">
      <c r="A744" s="88" t="s">
        <v>971</v>
      </c>
      <c r="B744" s="68" t="s">
        <v>24</v>
      </c>
      <c r="C744" s="68" t="s">
        <v>972</v>
      </c>
      <c r="D744" s="43">
        <f>SUMIF(fo!C:C,A744,fo!U:U)</f>
        <v>0</v>
      </c>
      <c r="E744" s="42">
        <f>SUMIF(fo!C:C,A744,fo!T:T)</f>
        <v>0</v>
      </c>
      <c r="F744" s="43">
        <f>SUMIF(fo!C:C,A744,fo!Z:Z)</f>
        <v>0</v>
      </c>
      <c r="G744" s="44">
        <f t="shared" si="78"/>
        <v>0</v>
      </c>
      <c r="H744" s="43">
        <f t="shared" si="79"/>
        <v>0</v>
      </c>
      <c r="I744" s="43">
        <f>SUMIF('dali wip-fg'!A:A,A744,'dali wip-fg'!F:F)</f>
        <v>0</v>
      </c>
      <c r="J744" s="69">
        <f>SUMIF('dali wip-fg'!A:A,C744,'dali wip-fg'!F:F)</f>
        <v>0</v>
      </c>
      <c r="K744" s="70">
        <f t="shared" si="80"/>
        <v>0</v>
      </c>
      <c r="L744" s="42" t="e">
        <f t="shared" si="81"/>
        <v>#DIV/0!</v>
      </c>
      <c r="N744" s="74" t="e">
        <f t="shared" si="77"/>
        <v>#DIV/0!</v>
      </c>
      <c r="O744" s="75">
        <f>SUMIFS(ord!$F:$F, ord!$C:$C,'check dali wipday'!A744, ord!$G:$G, "&gt;="&amp;DATE(2025,1,1), ord!$G:$G, "&lt;="&amp;$P$2)</f>
        <v>0</v>
      </c>
      <c r="P744" s="76">
        <f t="shared" si="76"/>
        <v>0</v>
      </c>
      <c r="Q744" s="77" t="str">
        <f>IF(_xlfn.MINIFS('ord check'!C:C,'ord check'!$A:$A,'check dali wipday'!A744,'ord check'!J:J,"&lt;0")=0,"",_xlfn.MINIFS('ord check'!C:C,'ord check'!A:A,'check dali wipday'!A744,'ord check'!J:J,"&lt;0"))</f>
        <v/>
      </c>
    </row>
    <row r="745" spans="1:17" ht="15" customHeight="1">
      <c r="A745" s="68" t="s">
        <v>1724</v>
      </c>
      <c r="B745" s="68" t="s">
        <v>24</v>
      </c>
      <c r="C745" s="68" t="s">
        <v>2191</v>
      </c>
      <c r="D745" s="43">
        <f>SUMIF(fo!C:C,A745,fo!U:U)</f>
        <v>0</v>
      </c>
      <c r="E745" s="42">
        <f>SUMIF(fo!C:C,A745,fo!T:T)</f>
        <v>0</v>
      </c>
      <c r="F745" s="43">
        <f>SUMIF(fo!C:C,A745,fo!Z:Z)</f>
        <v>0</v>
      </c>
      <c r="G745" s="44">
        <f t="shared" si="78"/>
        <v>0</v>
      </c>
      <c r="H745" s="43">
        <f t="shared" si="79"/>
        <v>0</v>
      </c>
      <c r="I745" s="43">
        <f>SUMIF('dali wip-fg'!A:A,A745,'dali wip-fg'!F:F)</f>
        <v>0</v>
      </c>
      <c r="J745" s="69">
        <f>SUMIF('dali wip-fg'!A:A,C745,'dali wip-fg'!F:F)</f>
        <v>0</v>
      </c>
      <c r="K745" s="70">
        <f t="shared" si="80"/>
        <v>0</v>
      </c>
      <c r="L745" s="42" t="e">
        <f t="shared" si="81"/>
        <v>#DIV/0!</v>
      </c>
      <c r="N745" s="74" t="e">
        <f t="shared" si="77"/>
        <v>#DIV/0!</v>
      </c>
      <c r="O745" s="75">
        <f>SUMIFS(ord!$F:$F, ord!$C:$C,'check dali wipday'!A745, ord!$G:$G, "&gt;="&amp;DATE(2025,1,1), ord!$G:$G, "&lt;="&amp;$P$2)</f>
        <v>0</v>
      </c>
      <c r="P745" s="76">
        <f t="shared" si="76"/>
        <v>0</v>
      </c>
      <c r="Q745" s="77" t="str">
        <f>IF(_xlfn.MINIFS('ord check'!C:C,'ord check'!$A:$A,'check dali wipday'!A745,'ord check'!J:J,"&lt;0")=0,"",_xlfn.MINIFS('ord check'!C:C,'ord check'!A:A,'check dali wipday'!A745,'ord check'!J:J,"&lt;0"))</f>
        <v/>
      </c>
    </row>
    <row r="746" spans="1:17" ht="14.45" customHeight="1">
      <c r="A746" s="88" t="s">
        <v>1725</v>
      </c>
      <c r="B746" s="68" t="s">
        <v>24</v>
      </c>
      <c r="C746" s="68" t="s">
        <v>2192</v>
      </c>
      <c r="D746" s="43">
        <f>SUMIF(fo!C:C,A746,fo!U:U)</f>
        <v>0</v>
      </c>
      <c r="E746" s="42">
        <f>SUMIF(fo!C:C,A746,fo!T:T)</f>
        <v>0</v>
      </c>
      <c r="F746" s="43">
        <f>SUMIF(fo!C:C,A746,fo!Z:Z)</f>
        <v>0</v>
      </c>
      <c r="G746" s="44">
        <f t="shared" si="78"/>
        <v>0</v>
      </c>
      <c r="H746" s="43">
        <f t="shared" si="79"/>
        <v>0</v>
      </c>
      <c r="I746" s="43">
        <f>SUMIF('dali wip-fg'!A:A,A746,'dali wip-fg'!F:F)</f>
        <v>0</v>
      </c>
      <c r="J746" s="69">
        <f>SUMIF('dali wip-fg'!A:A,C746,'dali wip-fg'!F:F)</f>
        <v>0</v>
      </c>
      <c r="K746" s="70">
        <f t="shared" si="80"/>
        <v>0</v>
      </c>
      <c r="L746" s="42" t="e">
        <f t="shared" si="81"/>
        <v>#DIV/0!</v>
      </c>
      <c r="N746" s="74" t="e">
        <f t="shared" si="77"/>
        <v>#DIV/0!</v>
      </c>
      <c r="O746" s="75">
        <f>SUMIFS(ord!$F:$F, ord!$C:$C,'check dali wipday'!A746, ord!$G:$G, "&gt;="&amp;DATE(2025,1,1), ord!$G:$G, "&lt;="&amp;$P$2)</f>
        <v>0</v>
      </c>
      <c r="P746" s="76">
        <f t="shared" si="76"/>
        <v>0</v>
      </c>
      <c r="Q746" s="77" t="str">
        <f>IF(_xlfn.MINIFS('ord check'!C:C,'ord check'!$A:$A,'check dali wipday'!A746,'ord check'!J:J,"&lt;0")=0,"",_xlfn.MINIFS('ord check'!C:C,'ord check'!A:A,'check dali wipday'!A746,'ord check'!J:J,"&lt;0"))</f>
        <v/>
      </c>
    </row>
    <row r="747" spans="1:17" ht="14.45" customHeight="1">
      <c r="A747" s="88" t="s">
        <v>120</v>
      </c>
      <c r="B747" s="68" t="s">
        <v>24</v>
      </c>
      <c r="C747" s="68" t="s">
        <v>2193</v>
      </c>
      <c r="D747" s="43">
        <f>SUMIF(fo!C:C,A747,fo!U:U)</f>
        <v>0</v>
      </c>
      <c r="E747" s="42">
        <f>SUMIF(fo!C:C,A747,fo!T:T)</f>
        <v>0</v>
      </c>
      <c r="F747" s="43">
        <f>SUMIF(fo!C:C,A747,fo!Z:Z)</f>
        <v>0</v>
      </c>
      <c r="G747" s="44">
        <f t="shared" si="78"/>
        <v>0</v>
      </c>
      <c r="H747" s="43">
        <f t="shared" si="79"/>
        <v>0</v>
      </c>
      <c r="I747" s="43">
        <f>SUMIF('dali wip-fg'!A:A,A747,'dali wip-fg'!F:F)</f>
        <v>8</v>
      </c>
      <c r="J747" s="69">
        <f>SUMIF('dali wip-fg'!A:A,C747,'dali wip-fg'!F:F)</f>
        <v>0</v>
      </c>
      <c r="K747" s="70">
        <f t="shared" si="80"/>
        <v>8</v>
      </c>
      <c r="L747" s="42" t="e">
        <f t="shared" si="81"/>
        <v>#DIV/0!</v>
      </c>
      <c r="N747" s="74" t="e">
        <f t="shared" si="77"/>
        <v>#DIV/0!</v>
      </c>
      <c r="O747" s="75">
        <f>SUMIFS(ord!$F:$F, ord!$C:$C,'check dali wipday'!A747, ord!$G:$G, "&gt;="&amp;DATE(2025,1,1), ord!$G:$G, "&lt;="&amp;$P$2)</f>
        <v>0</v>
      </c>
      <c r="P747" s="76">
        <f t="shared" si="76"/>
        <v>8</v>
      </c>
      <c r="Q747" s="77" t="str">
        <f>IF(_xlfn.MINIFS('ord check'!C:C,'ord check'!$A:$A,'check dali wipday'!A747,'ord check'!J:J,"&lt;0")=0,"",_xlfn.MINIFS('ord check'!C:C,'ord check'!A:A,'check dali wipday'!A747,'ord check'!J:J,"&lt;0"))</f>
        <v/>
      </c>
    </row>
    <row r="748" spans="1:17" ht="14.45" customHeight="1">
      <c r="A748" s="68" t="s">
        <v>121</v>
      </c>
      <c r="B748" s="68" t="s">
        <v>24</v>
      </c>
      <c r="C748" s="68" t="s">
        <v>2194</v>
      </c>
      <c r="D748" s="43">
        <f>SUMIF(fo!C:C,A748,fo!U:U)</f>
        <v>0</v>
      </c>
      <c r="E748" s="42">
        <f>SUMIF(fo!C:C,A748,fo!T:T)</f>
        <v>0</v>
      </c>
      <c r="F748" s="43">
        <f>SUMIF(fo!C:C,A748,fo!Z:Z)</f>
        <v>0</v>
      </c>
      <c r="G748" s="44">
        <f t="shared" si="78"/>
        <v>0</v>
      </c>
      <c r="H748" s="43">
        <f t="shared" si="79"/>
        <v>0</v>
      </c>
      <c r="I748" s="43">
        <f>SUMIF('dali wip-fg'!A:A,A748,'dali wip-fg'!F:F)</f>
        <v>282</v>
      </c>
      <c r="J748" s="69">
        <f>SUMIF('dali wip-fg'!A:A,C748,'dali wip-fg'!F:F)</f>
        <v>0</v>
      </c>
      <c r="K748" s="70">
        <f t="shared" si="80"/>
        <v>282</v>
      </c>
      <c r="L748" s="42" t="e">
        <f t="shared" si="81"/>
        <v>#DIV/0!</v>
      </c>
      <c r="N748" s="74" t="e">
        <f t="shared" si="77"/>
        <v>#DIV/0!</v>
      </c>
      <c r="O748" s="75">
        <f>SUMIFS(ord!$F:$F, ord!$C:$C,'check dali wipday'!A748, ord!$G:$G, "&gt;="&amp;DATE(2025,1,1), ord!$G:$G, "&lt;="&amp;$P$2)</f>
        <v>0</v>
      </c>
      <c r="P748" s="76">
        <f t="shared" si="76"/>
        <v>282</v>
      </c>
      <c r="Q748" s="77" t="str">
        <f>IF(_xlfn.MINIFS('ord check'!C:C,'ord check'!$A:$A,'check dali wipday'!A748,'ord check'!J:J,"&lt;0")=0,"",_xlfn.MINIFS('ord check'!C:C,'ord check'!A:A,'check dali wipday'!A748,'ord check'!J:J,"&lt;0"))</f>
        <v/>
      </c>
    </row>
    <row r="749" spans="1:17" ht="14.45" customHeight="1">
      <c r="A749" s="68" t="s">
        <v>973</v>
      </c>
      <c r="B749" s="68" t="s">
        <v>5</v>
      </c>
      <c r="C749" s="68" t="s">
        <v>974</v>
      </c>
      <c r="D749" s="43">
        <f>SUMIF(fo!C:C,A749,fo!U:U)</f>
        <v>0</v>
      </c>
      <c r="E749" s="42">
        <f>SUMIF(fo!C:C,A749,fo!T:T)</f>
        <v>0</v>
      </c>
      <c r="F749" s="43">
        <f>SUMIF(fo!C:C,A749,fo!Z:Z)</f>
        <v>0</v>
      </c>
      <c r="G749" s="44">
        <f t="shared" si="78"/>
        <v>0</v>
      </c>
      <c r="H749" s="43">
        <f t="shared" si="79"/>
        <v>0</v>
      </c>
      <c r="I749" s="43">
        <f>SUMIF('dali wip-fg'!A:A,A749,'dali wip-fg'!F:F)</f>
        <v>0</v>
      </c>
      <c r="J749" s="69">
        <f>SUMIF('dali wip-fg'!A:A,C749,'dali wip-fg'!F:F)</f>
        <v>0</v>
      </c>
      <c r="K749" s="70">
        <f t="shared" si="80"/>
        <v>0</v>
      </c>
      <c r="L749" s="42" t="e">
        <f t="shared" si="81"/>
        <v>#DIV/0!</v>
      </c>
      <c r="N749" s="74" t="e">
        <f t="shared" si="77"/>
        <v>#DIV/0!</v>
      </c>
      <c r="O749" s="75">
        <f>SUMIFS(ord!$F:$F, ord!$C:$C,'check dali wipday'!A749, ord!$G:$G, "&gt;="&amp;DATE(2025,1,1), ord!$G:$G, "&lt;="&amp;$P$2)</f>
        <v>0</v>
      </c>
      <c r="P749" s="76">
        <f t="shared" si="76"/>
        <v>0</v>
      </c>
      <c r="Q749" s="77" t="str">
        <f>IF(_xlfn.MINIFS('ord check'!C:C,'ord check'!$A:$A,'check dali wipday'!A749,'ord check'!J:J,"&lt;0")=0,"",_xlfn.MINIFS('ord check'!C:C,'ord check'!A:A,'check dali wipday'!A749,'ord check'!J:J,"&lt;0"))</f>
        <v/>
      </c>
    </row>
    <row r="750" spans="1:17" ht="14.45" customHeight="1">
      <c r="A750" s="68" t="s">
        <v>975</v>
      </c>
      <c r="B750" s="68" t="s">
        <v>24</v>
      </c>
      <c r="C750" s="68" t="s">
        <v>976</v>
      </c>
      <c r="D750" s="43">
        <f>SUMIF(fo!C:C,A750,fo!U:U)</f>
        <v>0</v>
      </c>
      <c r="E750" s="42">
        <f>SUMIF(fo!C:C,A750,fo!T:T)</f>
        <v>0</v>
      </c>
      <c r="F750" s="43">
        <f>SUMIF(fo!C:C,A750,fo!Z:Z)</f>
        <v>0</v>
      </c>
      <c r="G750" s="44">
        <f t="shared" si="78"/>
        <v>0</v>
      </c>
      <c r="H750" s="43">
        <f t="shared" si="79"/>
        <v>0</v>
      </c>
      <c r="I750" s="43">
        <f>SUMIF('dali wip-fg'!A:A,A750,'dali wip-fg'!F:F)</f>
        <v>0</v>
      </c>
      <c r="J750" s="69">
        <f>SUMIF('dali wip-fg'!A:A,C750,'dali wip-fg'!F:F)</f>
        <v>0</v>
      </c>
      <c r="K750" s="70">
        <f t="shared" si="80"/>
        <v>0</v>
      </c>
      <c r="L750" s="42" t="e">
        <f t="shared" si="81"/>
        <v>#DIV/0!</v>
      </c>
      <c r="N750" s="74" t="e">
        <f t="shared" si="77"/>
        <v>#DIV/0!</v>
      </c>
      <c r="O750" s="75">
        <f>SUMIFS(ord!$F:$F, ord!$C:$C,'check dali wipday'!A750, ord!$G:$G, "&gt;="&amp;DATE(2025,1,1), ord!$G:$G, "&lt;="&amp;$P$2)</f>
        <v>0</v>
      </c>
      <c r="P750" s="76">
        <f t="shared" si="76"/>
        <v>0</v>
      </c>
      <c r="Q750" s="77" t="str">
        <f>IF(_xlfn.MINIFS('ord check'!C:C,'ord check'!$A:$A,'check dali wipday'!A750,'ord check'!J:J,"&lt;0")=0,"",_xlfn.MINIFS('ord check'!C:C,'ord check'!A:A,'check dali wipday'!A750,'ord check'!J:J,"&lt;0"))</f>
        <v/>
      </c>
    </row>
    <row r="751" spans="1:17" ht="14.45" customHeight="1">
      <c r="A751" s="68" t="s">
        <v>352</v>
      </c>
      <c r="B751" s="68" t="s">
        <v>24</v>
      </c>
      <c r="C751" s="68" t="s">
        <v>977</v>
      </c>
      <c r="D751" s="43">
        <f>SUMIF(fo!C:C,A751,fo!U:U)</f>
        <v>120</v>
      </c>
      <c r="E751" s="42">
        <f>SUMIF(fo!C:C,A751,fo!T:T)</f>
        <v>120</v>
      </c>
      <c r="F751" s="43">
        <f>SUMIF(fo!C:C,A751,fo!Z:Z)</f>
        <v>0</v>
      </c>
      <c r="G751" s="44">
        <f t="shared" si="78"/>
        <v>120</v>
      </c>
      <c r="H751" s="43">
        <f t="shared" si="79"/>
        <v>6</v>
      </c>
      <c r="I751" s="43">
        <f>SUMIF('dali wip-fg'!A:A,A751,'dali wip-fg'!F:F)</f>
        <v>1</v>
      </c>
      <c r="J751" s="69">
        <f>SUMIF('dali wip-fg'!A:A,C751,'dali wip-fg'!F:F)</f>
        <v>330</v>
      </c>
      <c r="K751" s="70">
        <f t="shared" si="80"/>
        <v>331</v>
      </c>
      <c r="L751" s="42">
        <f t="shared" si="81"/>
        <v>55.166666666666664</v>
      </c>
      <c r="N751" s="74" t="str">
        <f t="shared" si="77"/>
        <v>อื่นๆ</v>
      </c>
      <c r="O751" s="75">
        <f>SUMIFS(ord!$F:$F, ord!$C:$C,'check dali wipday'!A751, ord!$G:$G, "&gt;="&amp;DATE(2025,1,1), ord!$G:$G, "&lt;="&amp;$P$2)</f>
        <v>0</v>
      </c>
      <c r="P751" s="76">
        <f t="shared" si="76"/>
        <v>331</v>
      </c>
      <c r="Q751" s="77" t="str">
        <f>IF(_xlfn.MINIFS('ord check'!C:C,'ord check'!$A:$A,'check dali wipday'!A751,'ord check'!J:J,"&lt;0")=0,"",_xlfn.MINIFS('ord check'!C:C,'ord check'!A:A,'check dali wipday'!A751,'ord check'!J:J,"&lt;0"))</f>
        <v/>
      </c>
    </row>
    <row r="752" spans="1:17" ht="14.45" customHeight="1">
      <c r="A752" s="68" t="s">
        <v>978</v>
      </c>
      <c r="B752" s="68" t="s">
        <v>24</v>
      </c>
      <c r="C752" s="68" t="s">
        <v>2195</v>
      </c>
      <c r="D752" s="43">
        <f>SUMIF(fo!C:C,A752,fo!U:U)</f>
        <v>0</v>
      </c>
      <c r="E752" s="42">
        <f>SUMIF(fo!C:C,A752,fo!T:T)</f>
        <v>0</v>
      </c>
      <c r="F752" s="43">
        <f>SUMIF(fo!C:C,A752,fo!Z:Z)</f>
        <v>0</v>
      </c>
      <c r="G752" s="44">
        <f t="shared" si="78"/>
        <v>0</v>
      </c>
      <c r="H752" s="43">
        <f t="shared" si="79"/>
        <v>0</v>
      </c>
      <c r="I752" s="43">
        <f>SUMIF('dali wip-fg'!A:A,A752,'dali wip-fg'!F:F)</f>
        <v>0</v>
      </c>
      <c r="J752" s="69">
        <f>SUMIF('dali wip-fg'!A:A,C752,'dali wip-fg'!F:F)</f>
        <v>0</v>
      </c>
      <c r="K752" s="70">
        <f t="shared" si="80"/>
        <v>0</v>
      </c>
      <c r="L752" s="42" t="e">
        <f t="shared" si="81"/>
        <v>#DIV/0!</v>
      </c>
      <c r="N752" s="74" t="e">
        <f t="shared" si="77"/>
        <v>#DIV/0!</v>
      </c>
      <c r="O752" s="75">
        <f>SUMIFS(ord!$F:$F, ord!$C:$C,'check dali wipday'!A752, ord!$G:$G, "&gt;="&amp;DATE(2025,1,1), ord!$G:$G, "&lt;="&amp;$P$2)</f>
        <v>0</v>
      </c>
      <c r="P752" s="76">
        <f t="shared" si="76"/>
        <v>0</v>
      </c>
      <c r="Q752" s="77" t="str">
        <f>IF(_xlfn.MINIFS('ord check'!C:C,'ord check'!$A:$A,'check dali wipday'!A752,'ord check'!J:J,"&lt;0")=0,"",_xlfn.MINIFS('ord check'!C:C,'ord check'!A:A,'check dali wipday'!A752,'ord check'!J:J,"&lt;0"))</f>
        <v/>
      </c>
    </row>
    <row r="753" spans="1:17" ht="15" customHeight="1">
      <c r="A753" s="68" t="s">
        <v>1726</v>
      </c>
      <c r="B753" s="68" t="s">
        <v>24</v>
      </c>
      <c r="C753" s="68" t="s">
        <v>2196</v>
      </c>
      <c r="D753" s="43">
        <f>SUMIF(fo!C:C,A753,fo!U:U)</f>
        <v>0</v>
      </c>
      <c r="E753" s="42">
        <f>SUMIF(fo!C:C,A753,fo!T:T)</f>
        <v>0</v>
      </c>
      <c r="F753" s="43">
        <f>SUMIF(fo!C:C,A753,fo!Z:Z)</f>
        <v>0</v>
      </c>
      <c r="G753" s="44">
        <f t="shared" si="78"/>
        <v>0</v>
      </c>
      <c r="H753" s="43">
        <f t="shared" si="79"/>
        <v>0</v>
      </c>
      <c r="I753" s="43">
        <f>SUMIF('dali wip-fg'!A:A,A753,'dali wip-fg'!F:F)</f>
        <v>0</v>
      </c>
      <c r="J753" s="69">
        <f>SUMIF('dali wip-fg'!A:A,C753,'dali wip-fg'!F:F)</f>
        <v>0</v>
      </c>
      <c r="K753" s="70">
        <f t="shared" si="80"/>
        <v>0</v>
      </c>
      <c r="L753" s="42" t="e">
        <f t="shared" si="81"/>
        <v>#DIV/0!</v>
      </c>
      <c r="M753" s="49"/>
      <c r="N753" s="74" t="e">
        <f t="shared" si="77"/>
        <v>#DIV/0!</v>
      </c>
      <c r="O753" s="75">
        <f>SUMIFS(ord!$F:$F, ord!$C:$C,'check dali wipday'!A753, ord!$G:$G, "&gt;="&amp;DATE(2025,1,1), ord!$G:$G, "&lt;="&amp;$P$2)</f>
        <v>0</v>
      </c>
      <c r="P753" s="76">
        <f t="shared" si="76"/>
        <v>0</v>
      </c>
      <c r="Q753" s="77" t="str">
        <f>IF(_xlfn.MINIFS('ord check'!C:C,'ord check'!$A:$A,'check dali wipday'!A753,'ord check'!J:J,"&lt;0")=0,"",_xlfn.MINIFS('ord check'!C:C,'ord check'!A:A,'check dali wipday'!A753,'ord check'!J:J,"&lt;0"))</f>
        <v/>
      </c>
    </row>
    <row r="754" spans="1:17" ht="14.45" customHeight="1">
      <c r="A754" s="68" t="s">
        <v>1885</v>
      </c>
      <c r="B754" s="68" t="s">
        <v>5</v>
      </c>
      <c r="C754" s="68" t="s">
        <v>2197</v>
      </c>
      <c r="D754" s="43">
        <f>SUMIF(fo!C:C,A754,fo!U:U)</f>
        <v>0</v>
      </c>
      <c r="E754" s="42">
        <f>SUMIF(fo!C:C,A754,fo!T:T)</f>
        <v>0</v>
      </c>
      <c r="F754" s="43">
        <f>SUMIF(fo!C:C,A754,fo!Z:Z)</f>
        <v>0</v>
      </c>
      <c r="G754" s="44">
        <f t="shared" si="78"/>
        <v>0</v>
      </c>
      <c r="H754" s="43">
        <f t="shared" si="79"/>
        <v>0</v>
      </c>
      <c r="I754" s="43">
        <f>SUMIF('dali wip-fg'!A:A,A754,'dali wip-fg'!F:F)</f>
        <v>0</v>
      </c>
      <c r="J754" s="69">
        <f>SUMIF('dali wip-fg'!A:A,C754,'dali wip-fg'!F:F)</f>
        <v>0</v>
      </c>
      <c r="K754" s="70">
        <f t="shared" si="80"/>
        <v>0</v>
      </c>
      <c r="L754" s="42" t="e">
        <f t="shared" si="81"/>
        <v>#DIV/0!</v>
      </c>
      <c r="N754" s="74" t="e">
        <f t="shared" si="77"/>
        <v>#DIV/0!</v>
      </c>
      <c r="O754" s="75">
        <f>SUMIFS(ord!$F:$F, ord!$C:$C,'check dali wipday'!A754, ord!$G:$G, "&gt;="&amp;DATE(2025,1,1), ord!$G:$G, "&lt;="&amp;$P$2)</f>
        <v>0</v>
      </c>
      <c r="P754" s="76">
        <f t="shared" si="76"/>
        <v>0</v>
      </c>
      <c r="Q754" s="77" t="str">
        <f>IF(_xlfn.MINIFS('ord check'!C:C,'ord check'!$A:$A,'check dali wipday'!A754,'ord check'!J:J,"&lt;0")=0,"",_xlfn.MINIFS('ord check'!C:C,'ord check'!A:A,'check dali wipday'!A754,'ord check'!J:J,"&lt;0"))</f>
        <v/>
      </c>
    </row>
    <row r="755" spans="1:17" ht="15" customHeight="1">
      <c r="A755" s="88" t="s">
        <v>1886</v>
      </c>
      <c r="B755" s="68" t="s">
        <v>5</v>
      </c>
      <c r="C755" s="68" t="s">
        <v>2198</v>
      </c>
      <c r="D755" s="43">
        <f>SUMIF(fo!C:C,A755,fo!U:U)</f>
        <v>0</v>
      </c>
      <c r="E755" s="42">
        <f>SUMIF(fo!C:C,A755,fo!T:T)</f>
        <v>0</v>
      </c>
      <c r="F755" s="43">
        <f>SUMIF(fo!C:C,A755,fo!Z:Z)</f>
        <v>0</v>
      </c>
      <c r="G755" s="44">
        <f t="shared" si="78"/>
        <v>0</v>
      </c>
      <c r="H755" s="43">
        <f t="shared" si="79"/>
        <v>0</v>
      </c>
      <c r="I755" s="43">
        <f>SUMIF('dali wip-fg'!A:A,A755,'dali wip-fg'!F:F)</f>
        <v>0</v>
      </c>
      <c r="J755" s="69">
        <f>SUMIF('dali wip-fg'!A:A,C755,'dali wip-fg'!F:F)</f>
        <v>0</v>
      </c>
      <c r="K755" s="70">
        <f t="shared" si="80"/>
        <v>0</v>
      </c>
      <c r="L755" s="42" t="e">
        <f t="shared" si="81"/>
        <v>#DIV/0!</v>
      </c>
      <c r="N755" s="74" t="e">
        <f t="shared" si="77"/>
        <v>#DIV/0!</v>
      </c>
      <c r="O755" s="75">
        <f>SUMIFS(ord!$F:$F, ord!$C:$C,'check dali wipday'!A755, ord!$G:$G, "&gt;="&amp;DATE(2025,1,1), ord!$G:$G, "&lt;="&amp;$P$2)</f>
        <v>0</v>
      </c>
      <c r="P755" s="76">
        <f t="shared" si="76"/>
        <v>0</v>
      </c>
      <c r="Q755" s="77" t="str">
        <f>IF(_xlfn.MINIFS('ord check'!C:C,'ord check'!$A:$A,'check dali wipday'!A755,'ord check'!J:J,"&lt;0")=0,"",_xlfn.MINIFS('ord check'!C:C,'ord check'!A:A,'check dali wipday'!A755,'ord check'!J:J,"&lt;0"))</f>
        <v/>
      </c>
    </row>
    <row r="756" spans="1:17" ht="14.45" customHeight="1">
      <c r="A756" s="68" t="s">
        <v>37</v>
      </c>
      <c r="B756" s="68" t="s">
        <v>3</v>
      </c>
      <c r="C756" s="68" t="s">
        <v>979</v>
      </c>
      <c r="D756" s="43">
        <f>SUMIF(fo!C:C,A756,fo!U:U)</f>
        <v>60</v>
      </c>
      <c r="E756" s="42">
        <f>SUMIF(fo!C:C,A756,fo!T:T)</f>
        <v>151</v>
      </c>
      <c r="F756" s="43">
        <f>SUMIF(fo!C:C,A756,fo!Z:Z)</f>
        <v>41</v>
      </c>
      <c r="G756" s="44">
        <f t="shared" si="78"/>
        <v>192</v>
      </c>
      <c r="H756" s="43">
        <f t="shared" si="79"/>
        <v>9.6</v>
      </c>
      <c r="I756" s="43">
        <f>SUMIF('dali wip-fg'!A:A,A756,'dali wip-fg'!F:F)</f>
        <v>53</v>
      </c>
      <c r="J756" s="69">
        <f>SUMIF('dali wip-fg'!A:A,C756,'dali wip-fg'!F:F)</f>
        <v>228</v>
      </c>
      <c r="K756" s="70">
        <f t="shared" si="80"/>
        <v>281</v>
      </c>
      <c r="L756" s="42">
        <f t="shared" si="81"/>
        <v>29.270833333333336</v>
      </c>
      <c r="N756" s="74" t="str">
        <f t="shared" si="77"/>
        <v>อื่นๆ</v>
      </c>
      <c r="O756" s="75">
        <f>SUMIFS(ord!$F:$F, ord!$C:$C,'check dali wipday'!A756, ord!$G:$G, "&gt;="&amp;DATE(2025,1,1), ord!$G:$G, "&lt;="&amp;$P$2)</f>
        <v>250</v>
      </c>
      <c r="P756" s="76">
        <f t="shared" si="76"/>
        <v>31</v>
      </c>
      <c r="Q756" s="77" t="str">
        <f>IF(_xlfn.MINIFS('ord check'!C:C,'ord check'!$A:$A,'check dali wipday'!A756,'ord check'!J:J,"&lt;0")=0,"",_xlfn.MINIFS('ord check'!C:C,'ord check'!A:A,'check dali wipday'!A756,'ord check'!J:J,"&lt;0"))</f>
        <v/>
      </c>
    </row>
    <row r="757" spans="1:17" ht="14.45" customHeight="1">
      <c r="A757" s="88" t="s">
        <v>980</v>
      </c>
      <c r="B757" s="68" t="s">
        <v>24</v>
      </c>
      <c r="C757" s="68" t="s">
        <v>981</v>
      </c>
      <c r="D757" s="43">
        <f>SUMIF(fo!C:C,A757,fo!U:U)</f>
        <v>0</v>
      </c>
      <c r="E757" s="42">
        <f>SUMIF(fo!C:C,A757,fo!T:T)</f>
        <v>0</v>
      </c>
      <c r="F757" s="43">
        <f>SUMIF(fo!C:C,A757,fo!Z:Z)</f>
        <v>0</v>
      </c>
      <c r="G757" s="44">
        <f t="shared" si="78"/>
        <v>0</v>
      </c>
      <c r="H757" s="43">
        <f t="shared" si="79"/>
        <v>0</v>
      </c>
      <c r="I757" s="43">
        <f>SUMIF('dali wip-fg'!A:A,A757,'dali wip-fg'!F:F)</f>
        <v>13</v>
      </c>
      <c r="J757" s="69">
        <f>SUMIF('dali wip-fg'!A:A,C757,'dali wip-fg'!F:F)</f>
        <v>168</v>
      </c>
      <c r="K757" s="70">
        <f t="shared" si="80"/>
        <v>181</v>
      </c>
      <c r="L757" s="42" t="e">
        <f t="shared" si="81"/>
        <v>#DIV/0!</v>
      </c>
      <c r="N757" s="74" t="e">
        <f t="shared" si="77"/>
        <v>#DIV/0!</v>
      </c>
      <c r="O757" s="75">
        <f>SUMIFS(ord!$F:$F, ord!$C:$C,'check dali wipday'!A757, ord!$G:$G, "&gt;="&amp;DATE(2025,1,1), ord!$G:$G, "&lt;="&amp;$P$2)</f>
        <v>0</v>
      </c>
      <c r="P757" s="76">
        <f t="shared" si="76"/>
        <v>181</v>
      </c>
      <c r="Q757" s="77" t="str">
        <f>IF(_xlfn.MINIFS('ord check'!C:C,'ord check'!$A:$A,'check dali wipday'!A757,'ord check'!J:J,"&lt;0")=0,"",_xlfn.MINIFS('ord check'!C:C,'ord check'!A:A,'check dali wipday'!A757,'ord check'!J:J,"&lt;0"))</f>
        <v/>
      </c>
    </row>
    <row r="758" spans="1:17" ht="15" customHeight="1">
      <c r="A758" s="91" t="s">
        <v>241</v>
      </c>
      <c r="B758" s="68" t="s">
        <v>24</v>
      </c>
      <c r="C758" s="68" t="s">
        <v>982</v>
      </c>
      <c r="D758" s="43">
        <f>SUMIF(fo!C:C,A758,fo!U:U)</f>
        <v>0</v>
      </c>
      <c r="E758" s="42">
        <f>SUMIF(fo!C:C,A758,fo!T:T)</f>
        <v>0</v>
      </c>
      <c r="F758" s="43">
        <f>SUMIF(fo!C:C,A758,fo!Z:Z)</f>
        <v>0</v>
      </c>
      <c r="G758" s="44">
        <f t="shared" si="78"/>
        <v>0</v>
      </c>
      <c r="H758" s="43">
        <f t="shared" si="79"/>
        <v>0</v>
      </c>
      <c r="I758" s="43">
        <f>SUMIF('dali wip-fg'!A:A,A758,'dali wip-fg'!F:F)</f>
        <v>0</v>
      </c>
      <c r="J758" s="69">
        <f>SUMIF('dali wip-fg'!A:A,C758,'dali wip-fg'!F:F)</f>
        <v>0</v>
      </c>
      <c r="K758" s="70">
        <f t="shared" si="80"/>
        <v>0</v>
      </c>
      <c r="L758" s="42" t="e">
        <f t="shared" si="81"/>
        <v>#DIV/0!</v>
      </c>
      <c r="N758" s="74" t="e">
        <f t="shared" si="77"/>
        <v>#DIV/0!</v>
      </c>
      <c r="O758" s="75">
        <f>SUMIFS(ord!$F:$F, ord!$C:$C,'check dali wipday'!A758, ord!$G:$G, "&gt;="&amp;DATE(2025,1,1), ord!$G:$G, "&lt;="&amp;$P$2)</f>
        <v>0</v>
      </c>
      <c r="P758" s="76">
        <f t="shared" si="76"/>
        <v>0</v>
      </c>
      <c r="Q758" s="77" t="str">
        <f>IF(_xlfn.MINIFS('ord check'!C:C,'ord check'!$A:$A,'check dali wipday'!A758,'ord check'!J:J,"&lt;0")=0,"",_xlfn.MINIFS('ord check'!C:C,'ord check'!A:A,'check dali wipday'!A758,'ord check'!J:J,"&lt;0"))</f>
        <v/>
      </c>
    </row>
    <row r="759" spans="1:17" ht="15" customHeight="1">
      <c r="A759" s="68" t="s">
        <v>242</v>
      </c>
      <c r="B759" s="68" t="s">
        <v>24</v>
      </c>
      <c r="C759" s="68" t="s">
        <v>983</v>
      </c>
      <c r="D759" s="43">
        <f>SUMIF(fo!C:C,A759,fo!U:U)</f>
        <v>0</v>
      </c>
      <c r="E759" s="42">
        <f>SUMIF(fo!C:C,A759,fo!T:T)</f>
        <v>14</v>
      </c>
      <c r="F759" s="43">
        <f>SUMIF(fo!C:C,A759,fo!Z:Z)</f>
        <v>4</v>
      </c>
      <c r="G759" s="44">
        <f t="shared" si="78"/>
        <v>18</v>
      </c>
      <c r="H759" s="43">
        <f t="shared" si="79"/>
        <v>0.9</v>
      </c>
      <c r="I759" s="43">
        <f>SUMIF('dali wip-fg'!A:A,A759,'dali wip-fg'!F:F)</f>
        <v>58</v>
      </c>
      <c r="J759" s="69">
        <f>SUMIF('dali wip-fg'!A:A,C759,'dali wip-fg'!F:F)</f>
        <v>796</v>
      </c>
      <c r="K759" s="70">
        <f t="shared" si="80"/>
        <v>854</v>
      </c>
      <c r="L759" s="42">
        <f t="shared" si="81"/>
        <v>948.88888888888891</v>
      </c>
      <c r="N759" s="74" t="str">
        <f t="shared" si="77"/>
        <v>อื่นๆ</v>
      </c>
      <c r="O759" s="75">
        <f>SUMIFS(ord!$F:$F, ord!$C:$C,'check dali wipday'!A759, ord!$G:$G, "&gt;="&amp;DATE(2025,1,1), ord!$G:$G, "&lt;="&amp;$P$2)</f>
        <v>0</v>
      </c>
      <c r="P759" s="76">
        <f t="shared" si="76"/>
        <v>854</v>
      </c>
      <c r="Q759" s="77" t="str">
        <f>IF(_xlfn.MINIFS('ord check'!C:C,'ord check'!$A:$A,'check dali wipday'!A759,'ord check'!J:J,"&lt;0")=0,"",_xlfn.MINIFS('ord check'!C:C,'ord check'!A:A,'check dali wipday'!A759,'ord check'!J:J,"&lt;0"))</f>
        <v/>
      </c>
    </row>
    <row r="760" spans="1:17" ht="15" customHeight="1">
      <c r="A760" s="79" t="s">
        <v>243</v>
      </c>
      <c r="B760" s="68" t="s">
        <v>24</v>
      </c>
      <c r="C760" s="68" t="s">
        <v>984</v>
      </c>
      <c r="D760" s="43">
        <f>SUMIF(fo!C:C,A760,fo!U:U)</f>
        <v>0</v>
      </c>
      <c r="E760" s="42">
        <f>SUMIF(fo!C:C,A760,fo!T:T)</f>
        <v>115</v>
      </c>
      <c r="F760" s="43">
        <f>SUMIF(fo!C:C,A760,fo!Z:Z)</f>
        <v>28</v>
      </c>
      <c r="G760" s="44">
        <f t="shared" si="78"/>
        <v>143</v>
      </c>
      <c r="H760" s="43">
        <f t="shared" si="79"/>
        <v>7.15</v>
      </c>
      <c r="I760" s="43">
        <f>SUMIF('dali wip-fg'!A:A,A760,'dali wip-fg'!F:F)</f>
        <v>35</v>
      </c>
      <c r="J760" s="69">
        <f>SUMIF('dali wip-fg'!A:A,C760,'dali wip-fg'!F:F)</f>
        <v>220</v>
      </c>
      <c r="K760" s="70">
        <f t="shared" si="80"/>
        <v>255</v>
      </c>
      <c r="L760" s="42">
        <f t="shared" si="81"/>
        <v>35.66433566433566</v>
      </c>
      <c r="N760" s="74" t="str">
        <f t="shared" si="77"/>
        <v>อื่นๆ</v>
      </c>
      <c r="O760" s="75">
        <f>SUMIFS(ord!$F:$F, ord!$C:$C,'check dali wipday'!A760, ord!$G:$G, "&gt;="&amp;DATE(2025,1,1), ord!$G:$G, "&lt;="&amp;$P$2)</f>
        <v>250</v>
      </c>
      <c r="P760" s="76">
        <f t="shared" si="76"/>
        <v>5</v>
      </c>
      <c r="Q760" s="77" t="str">
        <f>IF(_xlfn.MINIFS('ord check'!C:C,'ord check'!$A:$A,'check dali wipday'!A760,'ord check'!J:J,"&lt;0")=0,"",_xlfn.MINIFS('ord check'!C:C,'ord check'!A:A,'check dali wipday'!A760,'ord check'!J:J,"&lt;0"))</f>
        <v/>
      </c>
    </row>
    <row r="761" spans="1:17" ht="15" customHeight="1">
      <c r="A761" s="79" t="s">
        <v>1727</v>
      </c>
      <c r="B761" s="68" t="s">
        <v>24</v>
      </c>
      <c r="C761" s="68" t="s">
        <v>2199</v>
      </c>
      <c r="D761" s="43">
        <f>SUMIF(fo!C:C,A761,fo!U:U)</f>
        <v>0</v>
      </c>
      <c r="E761" s="42">
        <f>SUMIF(fo!C:C,A761,fo!T:T)</f>
        <v>0</v>
      </c>
      <c r="F761" s="43">
        <f>SUMIF(fo!C:C,A761,fo!Z:Z)</f>
        <v>0</v>
      </c>
      <c r="G761" s="44">
        <f t="shared" si="78"/>
        <v>0</v>
      </c>
      <c r="H761" s="43">
        <f t="shared" si="79"/>
        <v>0</v>
      </c>
      <c r="I761" s="43">
        <f>SUMIF('dali wip-fg'!A:A,A761,'dali wip-fg'!F:F)</f>
        <v>0</v>
      </c>
      <c r="J761" s="69">
        <f>SUMIF('dali wip-fg'!A:A,C761,'dali wip-fg'!F:F)</f>
        <v>0</v>
      </c>
      <c r="K761" s="70">
        <f t="shared" si="80"/>
        <v>0</v>
      </c>
      <c r="L761" s="42" t="e">
        <f t="shared" si="81"/>
        <v>#DIV/0!</v>
      </c>
      <c r="N761" s="74" t="e">
        <f t="shared" si="77"/>
        <v>#DIV/0!</v>
      </c>
      <c r="O761" s="75">
        <f>SUMIFS(ord!$F:$F, ord!$C:$C,'check dali wipday'!A761, ord!$G:$G, "&gt;="&amp;DATE(2025,1,1), ord!$G:$G, "&lt;="&amp;$P$2)</f>
        <v>0</v>
      </c>
      <c r="P761" s="76">
        <f t="shared" si="76"/>
        <v>0</v>
      </c>
      <c r="Q761" s="77" t="str">
        <f>IF(_xlfn.MINIFS('ord check'!C:C,'ord check'!$A:$A,'check dali wipday'!A761,'ord check'!J:J,"&lt;0")=0,"",_xlfn.MINIFS('ord check'!C:C,'ord check'!A:A,'check dali wipday'!A761,'ord check'!J:J,"&lt;0"))</f>
        <v/>
      </c>
    </row>
    <row r="762" spans="1:17" ht="14.45" customHeight="1">
      <c r="A762" s="91" t="s">
        <v>1728</v>
      </c>
      <c r="B762" s="68" t="s">
        <v>5</v>
      </c>
      <c r="C762" s="68" t="s">
        <v>2200</v>
      </c>
      <c r="D762" s="43">
        <f>SUMIF(fo!C:C,A762,fo!U:U)</f>
        <v>0</v>
      </c>
      <c r="E762" s="42">
        <f>SUMIF(fo!C:C,A762,fo!T:T)</f>
        <v>0</v>
      </c>
      <c r="F762" s="43">
        <f>SUMIF(fo!C:C,A762,fo!Z:Z)</f>
        <v>0</v>
      </c>
      <c r="G762" s="44">
        <f t="shared" si="78"/>
        <v>0</v>
      </c>
      <c r="H762" s="43">
        <f t="shared" si="79"/>
        <v>0</v>
      </c>
      <c r="I762" s="43">
        <f>SUMIF('dali wip-fg'!A:A,A762,'dali wip-fg'!F:F)</f>
        <v>0</v>
      </c>
      <c r="J762" s="69">
        <f>SUMIF('dali wip-fg'!A:A,C762,'dali wip-fg'!F:F)</f>
        <v>0</v>
      </c>
      <c r="K762" s="70">
        <f t="shared" si="80"/>
        <v>0</v>
      </c>
      <c r="L762" s="42" t="e">
        <f t="shared" si="81"/>
        <v>#DIV/0!</v>
      </c>
      <c r="N762" s="74" t="e">
        <f t="shared" si="77"/>
        <v>#DIV/0!</v>
      </c>
      <c r="O762" s="75">
        <f>SUMIFS(ord!$F:$F, ord!$C:$C,'check dali wipday'!A762, ord!$G:$G, "&gt;="&amp;DATE(2025,1,1), ord!$G:$G, "&lt;="&amp;$P$2)</f>
        <v>0</v>
      </c>
      <c r="P762" s="76">
        <f t="shared" si="76"/>
        <v>0</v>
      </c>
      <c r="Q762" s="77" t="str">
        <f>IF(_xlfn.MINIFS('ord check'!C:C,'ord check'!$A:$A,'check dali wipday'!A762,'ord check'!J:J,"&lt;0")=0,"",_xlfn.MINIFS('ord check'!C:C,'ord check'!A:A,'check dali wipday'!A762,'ord check'!J:J,"&lt;0"))</f>
        <v/>
      </c>
    </row>
    <row r="763" spans="1:17" ht="15" customHeight="1">
      <c r="A763" s="79" t="s">
        <v>1729</v>
      </c>
      <c r="B763" s="68" t="s">
        <v>5</v>
      </c>
      <c r="C763" s="68" t="s">
        <v>2201</v>
      </c>
      <c r="D763" s="43">
        <f>SUMIF(fo!C:C,A763,fo!U:U)</f>
        <v>0</v>
      </c>
      <c r="E763" s="42">
        <f>SUMIF(fo!C:C,A763,fo!T:T)</f>
        <v>0</v>
      </c>
      <c r="F763" s="43">
        <f>SUMIF(fo!C:C,A763,fo!Z:Z)</f>
        <v>0</v>
      </c>
      <c r="G763" s="44">
        <f t="shared" si="78"/>
        <v>0</v>
      </c>
      <c r="H763" s="43">
        <f t="shared" si="79"/>
        <v>0</v>
      </c>
      <c r="I763" s="43">
        <f>SUMIF('dali wip-fg'!A:A,A763,'dali wip-fg'!F:F)</f>
        <v>0</v>
      </c>
      <c r="J763" s="69">
        <f>SUMIF('dali wip-fg'!A:A,C763,'dali wip-fg'!F:F)</f>
        <v>0</v>
      </c>
      <c r="K763" s="70">
        <f t="shared" si="80"/>
        <v>0</v>
      </c>
      <c r="L763" s="42" t="e">
        <f t="shared" si="81"/>
        <v>#DIV/0!</v>
      </c>
      <c r="N763" s="74" t="e">
        <f t="shared" si="77"/>
        <v>#DIV/0!</v>
      </c>
      <c r="O763" s="75">
        <f>SUMIFS(ord!$F:$F, ord!$C:$C,'check dali wipday'!A763, ord!$G:$G, "&gt;="&amp;DATE(2025,1,1), ord!$G:$G, "&lt;="&amp;$P$2)</f>
        <v>0</v>
      </c>
      <c r="P763" s="76">
        <f t="shared" si="76"/>
        <v>0</v>
      </c>
      <c r="Q763" s="77" t="str">
        <f>IF(_xlfn.MINIFS('ord check'!C:C,'ord check'!$A:$A,'check dali wipday'!A763,'ord check'!J:J,"&lt;0")=0,"",_xlfn.MINIFS('ord check'!C:C,'ord check'!A:A,'check dali wipday'!A763,'ord check'!J:J,"&lt;0"))</f>
        <v/>
      </c>
    </row>
    <row r="764" spans="1:17" ht="14.45" customHeight="1">
      <c r="A764" s="68" t="s">
        <v>1729</v>
      </c>
      <c r="B764" s="68" t="s">
        <v>5</v>
      </c>
      <c r="C764" s="68" t="s">
        <v>2202</v>
      </c>
      <c r="D764" s="43">
        <f>SUMIF(fo!C:C,A764,fo!U:U)</f>
        <v>0</v>
      </c>
      <c r="E764" s="42">
        <f>SUMIF(fo!C:C,A764,fo!T:T)</f>
        <v>0</v>
      </c>
      <c r="F764" s="43">
        <f>SUMIF(fo!C:C,A764,fo!Z:Z)</f>
        <v>0</v>
      </c>
      <c r="G764" s="44">
        <f t="shared" si="78"/>
        <v>0</v>
      </c>
      <c r="H764" s="43">
        <f t="shared" si="79"/>
        <v>0</v>
      </c>
      <c r="I764" s="43">
        <f>SUMIF('dali wip-fg'!A:A,A764,'dali wip-fg'!F:F)</f>
        <v>0</v>
      </c>
      <c r="J764" s="69">
        <f>SUMIF('dali wip-fg'!A:A,C764,'dali wip-fg'!F:F)</f>
        <v>0</v>
      </c>
      <c r="K764" s="70">
        <f t="shared" si="80"/>
        <v>0</v>
      </c>
      <c r="L764" s="42" t="e">
        <f t="shared" si="81"/>
        <v>#DIV/0!</v>
      </c>
      <c r="N764" s="74" t="e">
        <f t="shared" si="77"/>
        <v>#DIV/0!</v>
      </c>
      <c r="O764" s="75">
        <f>SUMIFS(ord!$F:$F, ord!$C:$C,'check dali wipday'!A764, ord!$G:$G, "&gt;="&amp;DATE(2025,1,1), ord!$G:$G, "&lt;="&amp;$P$2)</f>
        <v>0</v>
      </c>
      <c r="P764" s="76">
        <f t="shared" si="76"/>
        <v>0</v>
      </c>
      <c r="Q764" s="77" t="str">
        <f>IF(_xlfn.MINIFS('ord check'!C:C,'ord check'!$A:$A,'check dali wipday'!A764,'ord check'!J:J,"&lt;0")=0,"",_xlfn.MINIFS('ord check'!C:C,'ord check'!A:A,'check dali wipday'!A764,'ord check'!J:J,"&lt;0"))</f>
        <v/>
      </c>
    </row>
    <row r="765" spans="1:17" ht="15" customHeight="1">
      <c r="A765" s="68" t="s">
        <v>1730</v>
      </c>
      <c r="B765" s="68" t="s">
        <v>5</v>
      </c>
      <c r="C765" s="68" t="s">
        <v>2201</v>
      </c>
      <c r="D765" s="43">
        <f>SUMIF(fo!C:C,A765,fo!U:U)</f>
        <v>0</v>
      </c>
      <c r="E765" s="42">
        <f>SUMIF(fo!C:C,A765,fo!T:T)</f>
        <v>0</v>
      </c>
      <c r="F765" s="43">
        <f>SUMIF(fo!C:C,A765,fo!Z:Z)</f>
        <v>0</v>
      </c>
      <c r="G765" s="44">
        <f t="shared" si="78"/>
        <v>0</v>
      </c>
      <c r="H765" s="43">
        <f t="shared" si="79"/>
        <v>0</v>
      </c>
      <c r="I765" s="43">
        <f>SUMIF('dali wip-fg'!A:A,A765,'dali wip-fg'!F:F)</f>
        <v>0</v>
      </c>
      <c r="J765" s="69">
        <f>SUMIF('dali wip-fg'!A:A,C765,'dali wip-fg'!F:F)</f>
        <v>0</v>
      </c>
      <c r="K765" s="70">
        <f t="shared" si="80"/>
        <v>0</v>
      </c>
      <c r="L765" s="42" t="e">
        <f t="shared" si="81"/>
        <v>#DIV/0!</v>
      </c>
      <c r="N765" s="74" t="e">
        <f t="shared" si="77"/>
        <v>#DIV/0!</v>
      </c>
      <c r="O765" s="75">
        <f>SUMIFS(ord!$F:$F, ord!$C:$C,'check dali wipday'!A765, ord!$G:$G, "&gt;="&amp;DATE(2025,1,1), ord!$G:$G, "&lt;="&amp;$P$2)</f>
        <v>0</v>
      </c>
      <c r="P765" s="76">
        <f t="shared" si="76"/>
        <v>0</v>
      </c>
      <c r="Q765" s="77" t="str">
        <f>IF(_xlfn.MINIFS('ord check'!C:C,'ord check'!$A:$A,'check dali wipday'!A765,'ord check'!J:J,"&lt;0")=0,"",_xlfn.MINIFS('ord check'!C:C,'ord check'!A:A,'check dali wipday'!A765,'ord check'!J:J,"&lt;0"))</f>
        <v/>
      </c>
    </row>
    <row r="766" spans="1:17" ht="14.45" customHeight="1">
      <c r="A766" s="91" t="s">
        <v>1730</v>
      </c>
      <c r="B766" s="68" t="s">
        <v>5</v>
      </c>
      <c r="C766" s="68" t="s">
        <v>2203</v>
      </c>
      <c r="D766" s="43">
        <f>SUMIF(fo!C:C,A766,fo!U:U)</f>
        <v>0</v>
      </c>
      <c r="E766" s="42">
        <f>SUMIF(fo!C:C,A766,fo!T:T)</f>
        <v>0</v>
      </c>
      <c r="F766" s="43">
        <f>SUMIF(fo!C:C,A766,fo!Z:Z)</f>
        <v>0</v>
      </c>
      <c r="G766" s="44">
        <f t="shared" si="78"/>
        <v>0</v>
      </c>
      <c r="H766" s="43">
        <f t="shared" si="79"/>
        <v>0</v>
      </c>
      <c r="I766" s="43">
        <f>SUMIF('dali wip-fg'!A:A,A766,'dali wip-fg'!F:F)</f>
        <v>0</v>
      </c>
      <c r="J766" s="69">
        <f>SUMIF('dali wip-fg'!A:A,C766,'dali wip-fg'!F:F)</f>
        <v>0</v>
      </c>
      <c r="K766" s="70">
        <f t="shared" si="80"/>
        <v>0</v>
      </c>
      <c r="L766" s="42" t="e">
        <f t="shared" si="81"/>
        <v>#DIV/0!</v>
      </c>
      <c r="N766" s="74" t="e">
        <f t="shared" si="77"/>
        <v>#DIV/0!</v>
      </c>
      <c r="O766" s="75">
        <f>SUMIFS(ord!$F:$F, ord!$C:$C,'check dali wipday'!A766, ord!$G:$G, "&gt;="&amp;DATE(2025,1,1), ord!$G:$G, "&lt;="&amp;$P$2)</f>
        <v>0</v>
      </c>
      <c r="P766" s="76">
        <f t="shared" si="76"/>
        <v>0</v>
      </c>
      <c r="Q766" s="77" t="str">
        <f>IF(_xlfn.MINIFS('ord check'!C:C,'ord check'!$A:$A,'check dali wipday'!A766,'ord check'!J:J,"&lt;0")=0,"",_xlfn.MINIFS('ord check'!C:C,'ord check'!A:A,'check dali wipday'!A766,'ord check'!J:J,"&lt;0"))</f>
        <v/>
      </c>
    </row>
    <row r="767" spans="1:17" ht="14.45" customHeight="1">
      <c r="A767" s="68" t="s">
        <v>38</v>
      </c>
      <c r="B767" s="68" t="s">
        <v>3</v>
      </c>
      <c r="C767" s="68" t="s">
        <v>985</v>
      </c>
      <c r="D767" s="43">
        <f>SUMIF(fo!C:C,A767,fo!U:U)</f>
        <v>5965</v>
      </c>
      <c r="E767" s="42">
        <f>SUMIF(fo!C:C,A767,fo!T:T)</f>
        <v>12037</v>
      </c>
      <c r="F767" s="43">
        <f>SUMIF(fo!C:C,A767,fo!Z:Z)</f>
        <v>2920</v>
      </c>
      <c r="G767" s="44">
        <f t="shared" si="78"/>
        <v>14957</v>
      </c>
      <c r="H767" s="43">
        <f t="shared" si="79"/>
        <v>747.85</v>
      </c>
      <c r="I767" s="43">
        <f>SUMIF('dali wip-fg'!A:A,A767,'dali wip-fg'!F:F)</f>
        <v>11830</v>
      </c>
      <c r="J767" s="69">
        <f>SUMIF('dali wip-fg'!A:A,C767,'dali wip-fg'!F:F)</f>
        <v>192</v>
      </c>
      <c r="K767" s="70">
        <f t="shared" si="80"/>
        <v>12022</v>
      </c>
      <c r="L767" s="42">
        <f t="shared" si="81"/>
        <v>16.075416193086848</v>
      </c>
      <c r="N767" s="74" t="str">
        <f t="shared" si="77"/>
        <v>อื่นๆ</v>
      </c>
      <c r="O767" s="75">
        <f>SUMIFS(ord!$F:$F, ord!$C:$C,'check dali wipday'!A767, ord!$G:$G, "&gt;="&amp;DATE(2025,1,1), ord!$G:$G, "&lt;="&amp;$P$2)</f>
        <v>12060</v>
      </c>
      <c r="P767" s="76">
        <f t="shared" si="76"/>
        <v>-38</v>
      </c>
      <c r="Q767" s="77" t="str">
        <f>IF(_xlfn.MINIFS('ord check'!C:C,'ord check'!$A:$A,'check dali wipday'!A767,'ord check'!J:J,"&lt;0")=0,"",_xlfn.MINIFS('ord check'!C:C,'ord check'!A:A,'check dali wipday'!A767,'ord check'!J:J,"&lt;0"))</f>
        <v/>
      </c>
    </row>
    <row r="768" spans="1:17" ht="14.45" customHeight="1">
      <c r="A768" s="68" t="s">
        <v>986</v>
      </c>
      <c r="B768" s="68" t="s">
        <v>24</v>
      </c>
      <c r="C768" s="68" t="s">
        <v>987</v>
      </c>
      <c r="D768" s="43">
        <f>SUMIF(fo!C:C,A768,fo!U:U)</f>
        <v>0</v>
      </c>
      <c r="E768" s="42">
        <f>SUMIF(fo!C:C,A768,fo!T:T)</f>
        <v>0</v>
      </c>
      <c r="F768" s="43">
        <f>SUMIF(fo!C:C,A768,fo!Z:Z)</f>
        <v>0</v>
      </c>
      <c r="G768" s="44">
        <f t="shared" si="78"/>
        <v>0</v>
      </c>
      <c r="H768" s="43">
        <f t="shared" si="79"/>
        <v>0</v>
      </c>
      <c r="I768" s="43">
        <f>SUMIF('dali wip-fg'!A:A,A768,'dali wip-fg'!F:F)</f>
        <v>0</v>
      </c>
      <c r="J768" s="69">
        <f>SUMIF('dali wip-fg'!A:A,C768,'dali wip-fg'!F:F)</f>
        <v>0</v>
      </c>
      <c r="K768" s="70">
        <f t="shared" si="80"/>
        <v>0</v>
      </c>
      <c r="L768" s="42" t="e">
        <f t="shared" si="81"/>
        <v>#DIV/0!</v>
      </c>
      <c r="N768" s="74" t="e">
        <f t="shared" si="77"/>
        <v>#DIV/0!</v>
      </c>
      <c r="O768" s="75">
        <f>SUMIFS(ord!$F:$F, ord!$C:$C,'check dali wipday'!A768, ord!$G:$G, "&gt;="&amp;DATE(2025,1,1), ord!$G:$G, "&lt;="&amp;$P$2)</f>
        <v>0</v>
      </c>
      <c r="P768" s="76">
        <f t="shared" si="76"/>
        <v>0</v>
      </c>
      <c r="Q768" s="77" t="str">
        <f>IF(_xlfn.MINIFS('ord check'!C:C,'ord check'!$A:$A,'check dali wipday'!A768,'ord check'!J:J,"&lt;0")=0,"",_xlfn.MINIFS('ord check'!C:C,'ord check'!A:A,'check dali wipday'!A768,'ord check'!J:J,"&lt;0"))</f>
        <v/>
      </c>
    </row>
    <row r="769" spans="1:17" ht="14.45" customHeight="1">
      <c r="A769" s="68" t="s">
        <v>988</v>
      </c>
      <c r="B769" s="68" t="s">
        <v>24</v>
      </c>
      <c r="C769" s="68" t="s">
        <v>989</v>
      </c>
      <c r="D769" s="43">
        <f>SUMIF(fo!C:C,A769,fo!U:U)</f>
        <v>0</v>
      </c>
      <c r="E769" s="42">
        <f>SUMIF(fo!C:C,A769,fo!T:T)</f>
        <v>0</v>
      </c>
      <c r="F769" s="43">
        <f>SUMIF(fo!C:C,A769,fo!Z:Z)</f>
        <v>0</v>
      </c>
      <c r="G769" s="44">
        <f t="shared" si="78"/>
        <v>0</v>
      </c>
      <c r="H769" s="43">
        <f t="shared" si="79"/>
        <v>0</v>
      </c>
      <c r="I769" s="43">
        <f>SUMIF('dali wip-fg'!A:A,A769,'dali wip-fg'!F:F)</f>
        <v>27</v>
      </c>
      <c r="J769" s="69">
        <f>SUMIF('dali wip-fg'!A:A,C769,'dali wip-fg'!F:F)</f>
        <v>140</v>
      </c>
      <c r="K769" s="70">
        <f t="shared" si="80"/>
        <v>167</v>
      </c>
      <c r="L769" s="42" t="e">
        <f t="shared" si="81"/>
        <v>#DIV/0!</v>
      </c>
      <c r="N769" s="74" t="e">
        <f t="shared" si="77"/>
        <v>#DIV/0!</v>
      </c>
      <c r="O769" s="75">
        <f>SUMIFS(ord!$F:$F, ord!$C:$C,'check dali wipday'!A769, ord!$G:$G, "&gt;="&amp;DATE(2025,1,1), ord!$G:$G, "&lt;="&amp;$P$2)</f>
        <v>0</v>
      </c>
      <c r="P769" s="76">
        <f t="shared" si="76"/>
        <v>167</v>
      </c>
      <c r="Q769" s="77" t="str">
        <f>IF(_xlfn.MINIFS('ord check'!C:C,'ord check'!$A:$A,'check dali wipday'!A769,'ord check'!J:J,"&lt;0")=0,"",_xlfn.MINIFS('ord check'!C:C,'ord check'!A:A,'check dali wipday'!A769,'ord check'!J:J,"&lt;0"))</f>
        <v/>
      </c>
    </row>
    <row r="770" spans="1:17" ht="14.45" customHeight="1">
      <c r="A770" s="68" t="s">
        <v>244</v>
      </c>
      <c r="B770" s="68" t="s">
        <v>24</v>
      </c>
      <c r="C770" s="68" t="s">
        <v>990</v>
      </c>
      <c r="D770" s="43">
        <f>SUMIF(fo!C:C,A770,fo!U:U)</f>
        <v>0</v>
      </c>
      <c r="E770" s="42">
        <f>SUMIF(fo!C:C,A770,fo!T:T)</f>
        <v>0</v>
      </c>
      <c r="F770" s="43">
        <f>SUMIF(fo!C:C,A770,fo!Z:Z)</f>
        <v>0</v>
      </c>
      <c r="G770" s="44">
        <f t="shared" si="78"/>
        <v>0</v>
      </c>
      <c r="H770" s="43">
        <f t="shared" si="79"/>
        <v>0</v>
      </c>
      <c r="I770" s="43">
        <f>SUMIF('dali wip-fg'!A:A,A770,'dali wip-fg'!F:F)</f>
        <v>31</v>
      </c>
      <c r="J770" s="69">
        <f>SUMIF('dali wip-fg'!A:A,C770,'dali wip-fg'!F:F)</f>
        <v>0</v>
      </c>
      <c r="K770" s="70">
        <f t="shared" si="80"/>
        <v>31</v>
      </c>
      <c r="L770" s="42" t="e">
        <f t="shared" si="81"/>
        <v>#DIV/0!</v>
      </c>
      <c r="N770" s="74" t="e">
        <f t="shared" si="77"/>
        <v>#DIV/0!</v>
      </c>
      <c r="O770" s="75">
        <f>SUMIFS(ord!$F:$F, ord!$C:$C,'check dali wipday'!A770, ord!$G:$G, "&gt;="&amp;DATE(2025,1,1), ord!$G:$G, "&lt;="&amp;$P$2)</f>
        <v>0</v>
      </c>
      <c r="P770" s="76">
        <f t="shared" si="76"/>
        <v>31</v>
      </c>
      <c r="Q770" s="77" t="str">
        <f>IF(_xlfn.MINIFS('ord check'!C:C,'ord check'!$A:$A,'check dali wipday'!A770,'ord check'!J:J,"&lt;0")=0,"",_xlfn.MINIFS('ord check'!C:C,'ord check'!A:A,'check dali wipday'!A770,'ord check'!J:J,"&lt;0"))</f>
        <v/>
      </c>
    </row>
    <row r="771" spans="1:17" ht="14.45" customHeight="1">
      <c r="A771" s="68" t="s">
        <v>245</v>
      </c>
      <c r="B771" s="68" t="s">
        <v>24</v>
      </c>
      <c r="C771" s="68" t="s">
        <v>991</v>
      </c>
      <c r="D771" s="43">
        <f>SUMIF(fo!C:C,A771,fo!U:U)</f>
        <v>50</v>
      </c>
      <c r="E771" s="42">
        <f>SUMIF(fo!C:C,A771,fo!T:T)</f>
        <v>52</v>
      </c>
      <c r="F771" s="43">
        <f>SUMIF(fo!C:C,A771,fo!Z:Z)</f>
        <v>1</v>
      </c>
      <c r="G771" s="44">
        <f t="shared" si="78"/>
        <v>53</v>
      </c>
      <c r="H771" s="43">
        <f t="shared" si="79"/>
        <v>2.65</v>
      </c>
      <c r="I771" s="43">
        <f>SUMIF('dali wip-fg'!A:A,A771,'dali wip-fg'!F:F)</f>
        <v>43</v>
      </c>
      <c r="J771" s="69">
        <f>SUMIF('dali wip-fg'!A:A,C771,'dali wip-fg'!F:F)</f>
        <v>0</v>
      </c>
      <c r="K771" s="70">
        <f t="shared" si="80"/>
        <v>43</v>
      </c>
      <c r="L771" s="42">
        <f t="shared" si="81"/>
        <v>16.226415094339622</v>
      </c>
      <c r="N771" s="74" t="str">
        <f t="shared" si="77"/>
        <v>อื่นๆ</v>
      </c>
      <c r="O771" s="75">
        <f>SUMIFS(ord!$F:$F, ord!$C:$C,'check dali wipday'!A771, ord!$G:$G, "&gt;="&amp;DATE(2025,1,1), ord!$G:$G, "&lt;="&amp;$P$2)</f>
        <v>50</v>
      </c>
      <c r="P771" s="76">
        <f t="shared" si="76"/>
        <v>-7</v>
      </c>
      <c r="Q771" s="77">
        <f>IF(_xlfn.MINIFS('ord check'!C:C,'ord check'!$A:$A,'check dali wipday'!A771,'ord check'!J:J,"&lt;0")=0,"",_xlfn.MINIFS('ord check'!C:C,'ord check'!A:A,'check dali wipday'!A771,'ord check'!J:J,"&lt;0"))</f>
        <v>46253</v>
      </c>
    </row>
    <row r="772" spans="1:17" ht="14.45" customHeight="1">
      <c r="A772" s="68" t="s">
        <v>992</v>
      </c>
      <c r="B772" s="68" t="s">
        <v>24</v>
      </c>
      <c r="C772" s="68" t="s">
        <v>993</v>
      </c>
      <c r="D772" s="43">
        <f>SUMIF(fo!C:C,A772,fo!U:U)</f>
        <v>0</v>
      </c>
      <c r="E772" s="42">
        <f>SUMIF(fo!C:C,A772,fo!T:T)</f>
        <v>0</v>
      </c>
      <c r="F772" s="43">
        <f>SUMIF(fo!C:C,A772,fo!Z:Z)</f>
        <v>0</v>
      </c>
      <c r="G772" s="44">
        <f t="shared" si="78"/>
        <v>0</v>
      </c>
      <c r="H772" s="43">
        <f t="shared" si="79"/>
        <v>0</v>
      </c>
      <c r="I772" s="43">
        <f>SUMIF('dali wip-fg'!A:A,A772,'dali wip-fg'!F:F)</f>
        <v>0</v>
      </c>
      <c r="J772" s="69">
        <f>SUMIF('dali wip-fg'!A:A,C772,'dali wip-fg'!F:F)</f>
        <v>0</v>
      </c>
      <c r="K772" s="70">
        <f t="shared" si="80"/>
        <v>0</v>
      </c>
      <c r="L772" s="42" t="e">
        <f t="shared" si="81"/>
        <v>#DIV/0!</v>
      </c>
      <c r="N772" s="74" t="e">
        <f t="shared" si="77"/>
        <v>#DIV/0!</v>
      </c>
      <c r="O772" s="75">
        <f>SUMIFS(ord!$F:$F, ord!$C:$C,'check dali wipday'!A772, ord!$G:$G, "&gt;="&amp;DATE(2025,1,1), ord!$G:$G, "&lt;="&amp;$P$2)</f>
        <v>0</v>
      </c>
      <c r="P772" s="76">
        <f t="shared" ref="P772:P835" si="82">+K772-O772</f>
        <v>0</v>
      </c>
      <c r="Q772" s="77" t="str">
        <f>IF(_xlfn.MINIFS('ord check'!C:C,'ord check'!$A:$A,'check dali wipday'!A772,'ord check'!J:J,"&lt;0")=0,"",_xlfn.MINIFS('ord check'!C:C,'ord check'!A:A,'check dali wipday'!A772,'ord check'!J:J,"&lt;0"))</f>
        <v/>
      </c>
    </row>
    <row r="773" spans="1:17" ht="14.45" customHeight="1">
      <c r="A773" s="68" t="s">
        <v>994</v>
      </c>
      <c r="B773" s="68" t="s">
        <v>24</v>
      </c>
      <c r="C773" s="68" t="s">
        <v>995</v>
      </c>
      <c r="D773" s="43">
        <f>SUMIF(fo!C:C,A773,fo!U:U)</f>
        <v>0</v>
      </c>
      <c r="E773" s="42">
        <f>SUMIF(fo!C:C,A773,fo!T:T)</f>
        <v>0</v>
      </c>
      <c r="F773" s="43">
        <f>SUMIF(fo!C:C,A773,fo!Z:Z)</f>
        <v>0</v>
      </c>
      <c r="G773" s="44">
        <f t="shared" si="78"/>
        <v>0</v>
      </c>
      <c r="H773" s="43">
        <f t="shared" si="79"/>
        <v>0</v>
      </c>
      <c r="I773" s="43">
        <f>SUMIF('dali wip-fg'!A:A,A773,'dali wip-fg'!F:F)</f>
        <v>0</v>
      </c>
      <c r="J773" s="69">
        <f>SUMIF('dali wip-fg'!A:A,C773,'dali wip-fg'!F:F)</f>
        <v>0</v>
      </c>
      <c r="K773" s="70">
        <f t="shared" si="80"/>
        <v>0</v>
      </c>
      <c r="L773" s="42" t="e">
        <f t="shared" si="81"/>
        <v>#DIV/0!</v>
      </c>
      <c r="N773" s="74" t="e">
        <f t="shared" si="77"/>
        <v>#DIV/0!</v>
      </c>
      <c r="O773" s="75">
        <f>SUMIFS(ord!$F:$F, ord!$C:$C,'check dali wipday'!A773, ord!$G:$G, "&gt;="&amp;DATE(2025,1,1), ord!$G:$G, "&lt;="&amp;$P$2)</f>
        <v>0</v>
      </c>
      <c r="P773" s="76">
        <f t="shared" si="82"/>
        <v>0</v>
      </c>
      <c r="Q773" s="77" t="str">
        <f>IF(_xlfn.MINIFS('ord check'!C:C,'ord check'!$A:$A,'check dali wipday'!A773,'ord check'!J:J,"&lt;0")=0,"",_xlfn.MINIFS('ord check'!C:C,'ord check'!A:A,'check dali wipday'!A773,'ord check'!J:J,"&lt;0"))</f>
        <v/>
      </c>
    </row>
    <row r="774" spans="1:17" ht="14.45" customHeight="1">
      <c r="A774" s="68" t="s">
        <v>996</v>
      </c>
      <c r="B774" s="68" t="s">
        <v>3</v>
      </c>
      <c r="C774" s="68" t="s">
        <v>997</v>
      </c>
      <c r="D774" s="43">
        <f>SUMIF(fo!C:C,A774,fo!U:U)</f>
        <v>0</v>
      </c>
      <c r="E774" s="42">
        <f>SUMIF(fo!C:C,A774,fo!T:T)</f>
        <v>0</v>
      </c>
      <c r="F774" s="43">
        <f>SUMIF(fo!C:C,A774,fo!Z:Z)</f>
        <v>0</v>
      </c>
      <c r="G774" s="44">
        <f t="shared" si="78"/>
        <v>0</v>
      </c>
      <c r="H774" s="43">
        <f t="shared" si="79"/>
        <v>0</v>
      </c>
      <c r="I774" s="43">
        <f>SUMIF('dali wip-fg'!A:A,A774,'dali wip-fg'!F:F)</f>
        <v>0</v>
      </c>
      <c r="J774" s="69">
        <f>SUMIF('dali wip-fg'!A:A,C774,'dali wip-fg'!F:F)</f>
        <v>0</v>
      </c>
      <c r="K774" s="70">
        <f t="shared" si="80"/>
        <v>0</v>
      </c>
      <c r="L774" s="42" t="e">
        <f t="shared" si="81"/>
        <v>#DIV/0!</v>
      </c>
      <c r="N774" s="74" t="e">
        <f t="shared" si="77"/>
        <v>#DIV/0!</v>
      </c>
      <c r="O774" s="75">
        <f>SUMIFS(ord!$F:$F, ord!$C:$C,'check dali wipday'!A774, ord!$G:$G, "&gt;="&amp;DATE(2025,1,1), ord!$G:$G, "&lt;="&amp;$P$2)</f>
        <v>0</v>
      </c>
      <c r="P774" s="76">
        <f t="shared" si="82"/>
        <v>0</v>
      </c>
      <c r="Q774" s="77" t="str">
        <f>IF(_xlfn.MINIFS('ord check'!C:C,'ord check'!$A:$A,'check dali wipday'!A774,'ord check'!J:J,"&lt;0")=0,"",_xlfn.MINIFS('ord check'!C:C,'ord check'!A:A,'check dali wipday'!A774,'ord check'!J:J,"&lt;0"))</f>
        <v/>
      </c>
    </row>
    <row r="775" spans="1:17" ht="14.45" customHeight="1">
      <c r="A775" s="68" t="s">
        <v>998</v>
      </c>
      <c r="B775" s="68" t="s">
        <v>3</v>
      </c>
      <c r="C775" s="68" t="s">
        <v>999</v>
      </c>
      <c r="D775" s="43">
        <f>SUMIF(fo!C:C,A775,fo!U:U)</f>
        <v>0</v>
      </c>
      <c r="E775" s="42">
        <f>SUMIF(fo!C:C,A775,fo!T:T)</f>
        <v>0</v>
      </c>
      <c r="F775" s="43">
        <f>SUMIF(fo!C:C,A775,fo!Z:Z)</f>
        <v>0</v>
      </c>
      <c r="G775" s="44">
        <f t="shared" si="78"/>
        <v>0</v>
      </c>
      <c r="H775" s="43">
        <f t="shared" si="79"/>
        <v>0</v>
      </c>
      <c r="I775" s="43">
        <f>SUMIF('dali wip-fg'!A:A,A775,'dali wip-fg'!F:F)</f>
        <v>0</v>
      </c>
      <c r="J775" s="69">
        <f>SUMIF('dali wip-fg'!A:A,C775,'dali wip-fg'!F:F)</f>
        <v>0</v>
      </c>
      <c r="K775" s="70">
        <f t="shared" si="80"/>
        <v>0</v>
      </c>
      <c r="L775" s="42" t="e">
        <f t="shared" si="81"/>
        <v>#DIV/0!</v>
      </c>
      <c r="N775" s="74" t="e">
        <f t="shared" si="77"/>
        <v>#DIV/0!</v>
      </c>
      <c r="O775" s="75">
        <f>SUMIFS(ord!$F:$F, ord!$C:$C,'check dali wipday'!A775, ord!$G:$G, "&gt;="&amp;DATE(2025,1,1), ord!$G:$G, "&lt;="&amp;$P$2)</f>
        <v>0</v>
      </c>
      <c r="P775" s="76">
        <f t="shared" si="82"/>
        <v>0</v>
      </c>
      <c r="Q775" s="77" t="str">
        <f>IF(_xlfn.MINIFS('ord check'!C:C,'ord check'!$A:$A,'check dali wipday'!A775,'ord check'!J:J,"&lt;0")=0,"",_xlfn.MINIFS('ord check'!C:C,'ord check'!A:A,'check dali wipday'!A775,'ord check'!J:J,"&lt;0"))</f>
        <v/>
      </c>
    </row>
    <row r="776" spans="1:17" ht="14.45" customHeight="1">
      <c r="A776" s="79">
        <v>8978760470</v>
      </c>
      <c r="B776" s="68" t="s">
        <v>5</v>
      </c>
      <c r="C776" s="68" t="s">
        <v>2417</v>
      </c>
      <c r="D776" s="43">
        <f>SUMIF(fo!C:C,A776,fo!U:U)</f>
        <v>350</v>
      </c>
      <c r="E776" s="42">
        <f>SUMIF(fo!C:C,A776,fo!T:T)</f>
        <v>1807</v>
      </c>
      <c r="F776" s="43">
        <f>SUMIF(fo!C:C,A776,fo!Z:Z)</f>
        <v>578</v>
      </c>
      <c r="G776" s="44">
        <f t="shared" si="78"/>
        <v>2385</v>
      </c>
      <c r="H776" s="43">
        <f t="shared" si="79"/>
        <v>119.25</v>
      </c>
      <c r="I776" s="43">
        <f>SUMIF('dali wip-fg'!A:A,A776,'dali wip-fg'!F:F)</f>
        <v>229</v>
      </c>
      <c r="J776" s="69">
        <f>SUMIF('dali wip-fg'!A:A,C776,'dali wip-fg'!F:F)</f>
        <v>1030</v>
      </c>
      <c r="K776" s="70">
        <f t="shared" si="80"/>
        <v>1259</v>
      </c>
      <c r="L776" s="42">
        <f t="shared" si="81"/>
        <v>10.557651991614255</v>
      </c>
      <c r="M776" s="77" t="s">
        <v>2676</v>
      </c>
      <c r="N776" s="74" t="str">
        <f t="shared" si="77"/>
        <v>อื่นๆ</v>
      </c>
      <c r="O776" s="75">
        <f>SUMIFS(ord!$F:$F, ord!$C:$C,'check dali wipday'!A776, ord!$G:$G, "&gt;="&amp;DATE(2025,1,1), ord!$G:$G, "&lt;="&amp;$P$2)</f>
        <v>487</v>
      </c>
      <c r="P776" s="76">
        <f t="shared" si="82"/>
        <v>772</v>
      </c>
      <c r="Q776" s="77" t="s">
        <v>2676</v>
      </c>
    </row>
    <row r="777" spans="1:17" ht="14.45" customHeight="1">
      <c r="A777" s="68" t="s">
        <v>1000</v>
      </c>
      <c r="B777" s="68" t="s">
        <v>24</v>
      </c>
      <c r="C777" s="68" t="s">
        <v>1001</v>
      </c>
      <c r="D777" s="43">
        <f>SUMIF(fo!C:C,A777,fo!U:U)</f>
        <v>0</v>
      </c>
      <c r="E777" s="42">
        <f>SUMIF(fo!C:C,A777,fo!T:T)</f>
        <v>0</v>
      </c>
      <c r="F777" s="43">
        <f>SUMIF(fo!C:C,A777,fo!Z:Z)</f>
        <v>0</v>
      </c>
      <c r="G777" s="44">
        <f t="shared" si="78"/>
        <v>0</v>
      </c>
      <c r="H777" s="43">
        <f t="shared" si="79"/>
        <v>0</v>
      </c>
      <c r="I777" s="43">
        <f>SUMIF('dali wip-fg'!A:A,A777,'dali wip-fg'!F:F)</f>
        <v>0</v>
      </c>
      <c r="J777" s="69">
        <f>SUMIF('dali wip-fg'!A:A,C777,'dali wip-fg'!F:F)</f>
        <v>0</v>
      </c>
      <c r="K777" s="70">
        <f t="shared" si="80"/>
        <v>0</v>
      </c>
      <c r="L777" s="42" t="e">
        <f t="shared" si="81"/>
        <v>#DIV/0!</v>
      </c>
      <c r="N777" s="74" t="e">
        <f t="shared" si="77"/>
        <v>#DIV/0!</v>
      </c>
      <c r="O777" s="75">
        <f>SUMIFS(ord!$F:$F, ord!$C:$C,'check dali wipday'!A777, ord!$G:$G, "&gt;="&amp;DATE(2025,1,1), ord!$G:$G, "&lt;="&amp;$P$2)</f>
        <v>0</v>
      </c>
      <c r="P777" s="76">
        <f t="shared" si="82"/>
        <v>0</v>
      </c>
      <c r="Q777" s="77" t="str">
        <f>IF(_xlfn.MINIFS('ord check'!C:C,'ord check'!$A:$A,'check dali wipday'!A777,'ord check'!J:J,"&lt;0")=0,"",_xlfn.MINIFS('ord check'!C:C,'ord check'!A:A,'check dali wipday'!A777,'ord check'!J:J,"&lt;0"))</f>
        <v/>
      </c>
    </row>
    <row r="778" spans="1:17" ht="14.45" customHeight="1">
      <c r="A778" s="68" t="s">
        <v>177</v>
      </c>
      <c r="B778" s="68" t="s">
        <v>5</v>
      </c>
      <c r="C778" s="68" t="s">
        <v>1002</v>
      </c>
      <c r="D778" s="43">
        <f>SUMIF(fo!C:C,A778,fo!U:U)</f>
        <v>0</v>
      </c>
      <c r="E778" s="42">
        <f>SUMIF(fo!C:C,A778,fo!T:T)</f>
        <v>0</v>
      </c>
      <c r="F778" s="43">
        <f>SUMIF(fo!C:C,A778,fo!Z:Z)</f>
        <v>0</v>
      </c>
      <c r="G778" s="44">
        <f t="shared" si="78"/>
        <v>0</v>
      </c>
      <c r="H778" s="43">
        <f t="shared" si="79"/>
        <v>0</v>
      </c>
      <c r="I778" s="43">
        <f>SUMIF('dali wip-fg'!A:A,A778,'dali wip-fg'!F:F)</f>
        <v>26</v>
      </c>
      <c r="J778" s="69">
        <f>SUMIF('dali wip-fg'!A:A,C778,'dali wip-fg'!F:F)</f>
        <v>0</v>
      </c>
      <c r="K778" s="70">
        <f t="shared" si="80"/>
        <v>26</v>
      </c>
      <c r="L778" s="42" t="e">
        <f t="shared" si="81"/>
        <v>#DIV/0!</v>
      </c>
      <c r="N778" s="74" t="e">
        <f t="shared" si="77"/>
        <v>#DIV/0!</v>
      </c>
      <c r="O778" s="75">
        <f>SUMIFS(ord!$F:$F, ord!$C:$C,'check dali wipday'!A778, ord!$G:$G, "&gt;="&amp;DATE(2025,1,1), ord!$G:$G, "&lt;="&amp;$P$2)</f>
        <v>0</v>
      </c>
      <c r="P778" s="76">
        <f t="shared" si="82"/>
        <v>26</v>
      </c>
      <c r="Q778" s="77" t="str">
        <f>IF(_xlfn.MINIFS('ord check'!C:C,'ord check'!$A:$A,'check dali wipday'!A778,'ord check'!J:J,"&lt;0")=0,"",_xlfn.MINIFS('ord check'!C:C,'ord check'!A:A,'check dali wipday'!A778,'ord check'!J:J,"&lt;0"))</f>
        <v/>
      </c>
    </row>
    <row r="779" spans="1:17" ht="14.45" customHeight="1">
      <c r="A779" s="68" t="s">
        <v>1003</v>
      </c>
      <c r="B779" s="68" t="s">
        <v>24</v>
      </c>
      <c r="C779" s="68" t="s">
        <v>1004</v>
      </c>
      <c r="D779" s="43">
        <f>SUMIF(fo!C:C,A779,fo!U:U)</f>
        <v>0</v>
      </c>
      <c r="E779" s="42">
        <f>SUMIF(fo!C:C,A779,fo!T:T)</f>
        <v>0</v>
      </c>
      <c r="F779" s="43">
        <f>SUMIF(fo!C:C,A779,fo!Z:Z)</f>
        <v>0</v>
      </c>
      <c r="G779" s="44">
        <f t="shared" si="78"/>
        <v>0</v>
      </c>
      <c r="H779" s="43">
        <f t="shared" si="79"/>
        <v>0</v>
      </c>
      <c r="I779" s="43">
        <f>SUMIF('dali wip-fg'!A:A,A779,'dali wip-fg'!F:F)</f>
        <v>0</v>
      </c>
      <c r="J779" s="69">
        <f>SUMIF('dali wip-fg'!A:A,C779,'dali wip-fg'!F:F)</f>
        <v>0</v>
      </c>
      <c r="K779" s="70">
        <f t="shared" si="80"/>
        <v>0</v>
      </c>
      <c r="L779" s="42" t="e">
        <f t="shared" si="81"/>
        <v>#DIV/0!</v>
      </c>
      <c r="N779" s="74" t="e">
        <f t="shared" si="77"/>
        <v>#DIV/0!</v>
      </c>
      <c r="O779" s="75">
        <f>SUMIFS(ord!$F:$F, ord!$C:$C,'check dali wipday'!A779, ord!$G:$G, "&gt;="&amp;DATE(2025,1,1), ord!$G:$G, "&lt;="&amp;$P$2)</f>
        <v>0</v>
      </c>
      <c r="P779" s="76">
        <f t="shared" si="82"/>
        <v>0</v>
      </c>
      <c r="Q779" s="77" t="str">
        <f>IF(_xlfn.MINIFS('ord check'!C:C,'ord check'!$A:$A,'check dali wipday'!A779,'ord check'!J:J,"&lt;0")=0,"",_xlfn.MINIFS('ord check'!C:C,'ord check'!A:A,'check dali wipday'!A779,'ord check'!J:J,"&lt;0"))</f>
        <v/>
      </c>
    </row>
    <row r="780" spans="1:17" ht="14.45" customHeight="1">
      <c r="A780" s="68" t="s">
        <v>1005</v>
      </c>
      <c r="B780" s="68" t="s">
        <v>24</v>
      </c>
      <c r="C780" s="68" t="s">
        <v>1006</v>
      </c>
      <c r="D780" s="43">
        <f>SUMIF(fo!C:C,A780,fo!U:U)</f>
        <v>0</v>
      </c>
      <c r="E780" s="42">
        <f>SUMIF(fo!C:C,A780,fo!T:T)</f>
        <v>0</v>
      </c>
      <c r="F780" s="43">
        <f>SUMIF(fo!C:C,A780,fo!Z:Z)</f>
        <v>0</v>
      </c>
      <c r="G780" s="44">
        <f t="shared" si="78"/>
        <v>0</v>
      </c>
      <c r="H780" s="43">
        <f t="shared" si="79"/>
        <v>0</v>
      </c>
      <c r="I780" s="43">
        <f>SUMIF('dali wip-fg'!A:A,A780,'dali wip-fg'!F:F)</f>
        <v>0</v>
      </c>
      <c r="J780" s="69">
        <f>SUMIF('dali wip-fg'!A:A,C780,'dali wip-fg'!F:F)</f>
        <v>0</v>
      </c>
      <c r="K780" s="70">
        <f t="shared" si="80"/>
        <v>0</v>
      </c>
      <c r="L780" s="42" t="e">
        <f t="shared" si="81"/>
        <v>#DIV/0!</v>
      </c>
      <c r="N780" s="74" t="e">
        <f t="shared" si="77"/>
        <v>#DIV/0!</v>
      </c>
      <c r="O780" s="75">
        <f>SUMIFS(ord!$F:$F, ord!$C:$C,'check dali wipday'!A780, ord!$G:$G, "&gt;="&amp;DATE(2025,1,1), ord!$G:$G, "&lt;="&amp;$P$2)</f>
        <v>0</v>
      </c>
      <c r="P780" s="76">
        <f t="shared" si="82"/>
        <v>0</v>
      </c>
      <c r="Q780" s="77" t="str">
        <f>IF(_xlfn.MINIFS('ord check'!C:C,'ord check'!$A:$A,'check dali wipday'!A780,'ord check'!J:J,"&lt;0")=0,"",_xlfn.MINIFS('ord check'!C:C,'ord check'!A:A,'check dali wipday'!A780,'ord check'!J:J,"&lt;0"))</f>
        <v/>
      </c>
    </row>
    <row r="781" spans="1:17" ht="14.45" customHeight="1">
      <c r="A781" s="68" t="s">
        <v>1007</v>
      </c>
      <c r="B781" s="68" t="s">
        <v>24</v>
      </c>
      <c r="C781" s="68" t="s">
        <v>1008</v>
      </c>
      <c r="D781" s="43">
        <f>SUMIF(fo!C:C,A781,fo!U:U)</f>
        <v>0</v>
      </c>
      <c r="E781" s="42">
        <f>SUMIF(fo!C:C,A781,fo!T:T)</f>
        <v>0</v>
      </c>
      <c r="F781" s="43">
        <f>SUMIF(fo!C:C,A781,fo!Z:Z)</f>
        <v>0</v>
      </c>
      <c r="G781" s="44">
        <f t="shared" si="78"/>
        <v>0</v>
      </c>
      <c r="H781" s="43">
        <f t="shared" si="79"/>
        <v>0</v>
      </c>
      <c r="I781" s="43">
        <f>SUMIF('dali wip-fg'!A:A,A781,'dali wip-fg'!F:F)</f>
        <v>0</v>
      </c>
      <c r="J781" s="69">
        <f>SUMIF('dali wip-fg'!A:A,C781,'dali wip-fg'!F:F)</f>
        <v>0</v>
      </c>
      <c r="K781" s="70">
        <f t="shared" si="80"/>
        <v>0</v>
      </c>
      <c r="L781" s="42" t="e">
        <f t="shared" si="81"/>
        <v>#DIV/0!</v>
      </c>
      <c r="N781" s="74" t="e">
        <f t="shared" si="77"/>
        <v>#DIV/0!</v>
      </c>
      <c r="O781" s="75">
        <f>SUMIFS(ord!$F:$F, ord!$C:$C,'check dali wipday'!A781, ord!$G:$G, "&gt;="&amp;DATE(2025,1,1), ord!$G:$G, "&lt;="&amp;$P$2)</f>
        <v>0</v>
      </c>
      <c r="P781" s="76">
        <f t="shared" si="82"/>
        <v>0</v>
      </c>
      <c r="Q781" s="77" t="str">
        <f>IF(_xlfn.MINIFS('ord check'!C:C,'ord check'!$A:$A,'check dali wipday'!A781,'ord check'!J:J,"&lt;0")=0,"",_xlfn.MINIFS('ord check'!C:C,'ord check'!A:A,'check dali wipday'!A781,'ord check'!J:J,"&lt;0"))</f>
        <v/>
      </c>
    </row>
    <row r="782" spans="1:17" ht="14.45" customHeight="1">
      <c r="A782" s="68" t="s">
        <v>1009</v>
      </c>
      <c r="B782" s="68" t="s">
        <v>24</v>
      </c>
      <c r="C782" s="68" t="s">
        <v>1010</v>
      </c>
      <c r="D782" s="43">
        <f>SUMIF(fo!C:C,A782,fo!U:U)</f>
        <v>0</v>
      </c>
      <c r="E782" s="42">
        <f>SUMIF(fo!C:C,A782,fo!T:T)</f>
        <v>0</v>
      </c>
      <c r="F782" s="43">
        <f>SUMIF(fo!C:C,A782,fo!Z:Z)</f>
        <v>0</v>
      </c>
      <c r="G782" s="44">
        <f t="shared" si="78"/>
        <v>0</v>
      </c>
      <c r="H782" s="43">
        <f t="shared" si="79"/>
        <v>0</v>
      </c>
      <c r="I782" s="43">
        <f>SUMIF('dali wip-fg'!A:A,A782,'dali wip-fg'!F:F)</f>
        <v>0</v>
      </c>
      <c r="J782" s="69">
        <f>SUMIF('dali wip-fg'!A:A,C782,'dali wip-fg'!F:F)</f>
        <v>0</v>
      </c>
      <c r="K782" s="70">
        <f t="shared" si="80"/>
        <v>0</v>
      </c>
      <c r="L782" s="42" t="e">
        <f t="shared" si="81"/>
        <v>#DIV/0!</v>
      </c>
      <c r="N782" s="74" t="e">
        <f t="shared" si="77"/>
        <v>#DIV/0!</v>
      </c>
      <c r="O782" s="75">
        <f>SUMIFS(ord!$F:$F, ord!$C:$C,'check dali wipday'!A782, ord!$G:$G, "&gt;="&amp;DATE(2025,1,1), ord!$G:$G, "&lt;="&amp;$P$2)</f>
        <v>0</v>
      </c>
      <c r="P782" s="76">
        <f t="shared" si="82"/>
        <v>0</v>
      </c>
      <c r="Q782" s="77" t="str">
        <f>IF(_xlfn.MINIFS('ord check'!C:C,'ord check'!$A:$A,'check dali wipday'!A782,'ord check'!J:J,"&lt;0")=0,"",_xlfn.MINIFS('ord check'!C:C,'ord check'!A:A,'check dali wipday'!A782,'ord check'!J:J,"&lt;0"))</f>
        <v/>
      </c>
    </row>
    <row r="783" spans="1:17" ht="14.45" customHeight="1">
      <c r="A783" s="68" t="s">
        <v>1011</v>
      </c>
      <c r="B783" s="68" t="s">
        <v>24</v>
      </c>
      <c r="C783" s="68" t="s">
        <v>1012</v>
      </c>
      <c r="D783" s="43">
        <f>SUMIF(fo!C:C,A783,fo!U:U)</f>
        <v>0</v>
      </c>
      <c r="E783" s="42">
        <f>SUMIF(fo!C:C,A783,fo!T:T)</f>
        <v>0</v>
      </c>
      <c r="F783" s="43">
        <f>SUMIF(fo!C:C,A783,fo!Z:Z)</f>
        <v>0</v>
      </c>
      <c r="G783" s="44">
        <f t="shared" si="78"/>
        <v>0</v>
      </c>
      <c r="H783" s="43">
        <f t="shared" si="79"/>
        <v>0</v>
      </c>
      <c r="I783" s="43">
        <f>SUMIF('dali wip-fg'!A:A,A783,'dali wip-fg'!F:F)</f>
        <v>0</v>
      </c>
      <c r="J783" s="69">
        <f>SUMIF('dali wip-fg'!A:A,C783,'dali wip-fg'!F:F)</f>
        <v>0</v>
      </c>
      <c r="K783" s="70">
        <f t="shared" si="80"/>
        <v>0</v>
      </c>
      <c r="L783" s="42" t="e">
        <f t="shared" si="81"/>
        <v>#DIV/0!</v>
      </c>
      <c r="N783" s="74" t="e">
        <f t="shared" si="77"/>
        <v>#DIV/0!</v>
      </c>
      <c r="O783" s="75">
        <f>SUMIFS(ord!$F:$F, ord!$C:$C,'check dali wipday'!A783, ord!$G:$G, "&gt;="&amp;DATE(2025,1,1), ord!$G:$G, "&lt;="&amp;$P$2)</f>
        <v>0</v>
      </c>
      <c r="P783" s="76">
        <f t="shared" si="82"/>
        <v>0</v>
      </c>
      <c r="Q783" s="77" t="str">
        <f>IF(_xlfn.MINIFS('ord check'!C:C,'ord check'!$A:$A,'check dali wipday'!A783,'ord check'!J:J,"&lt;0")=0,"",_xlfn.MINIFS('ord check'!C:C,'ord check'!A:A,'check dali wipday'!A783,'ord check'!J:J,"&lt;0"))</f>
        <v/>
      </c>
    </row>
    <row r="784" spans="1:17" ht="14.45" customHeight="1">
      <c r="A784" s="68" t="s">
        <v>1013</v>
      </c>
      <c r="B784" s="68" t="s">
        <v>24</v>
      </c>
      <c r="C784" s="68" t="s">
        <v>1014</v>
      </c>
      <c r="D784" s="43">
        <f>SUMIF(fo!C:C,A784,fo!U:U)</f>
        <v>0</v>
      </c>
      <c r="E784" s="42">
        <f>SUMIF(fo!C:C,A784,fo!T:T)</f>
        <v>0</v>
      </c>
      <c r="F784" s="43">
        <f>SUMIF(fo!C:C,A784,fo!Z:Z)</f>
        <v>0</v>
      </c>
      <c r="G784" s="44">
        <f t="shared" si="78"/>
        <v>0</v>
      </c>
      <c r="H784" s="43">
        <f t="shared" si="79"/>
        <v>0</v>
      </c>
      <c r="I784" s="43">
        <f>SUMIF('dali wip-fg'!A:A,A784,'dali wip-fg'!F:F)</f>
        <v>0</v>
      </c>
      <c r="J784" s="69">
        <f>SUMIF('dali wip-fg'!A:A,C784,'dali wip-fg'!F:F)</f>
        <v>0</v>
      </c>
      <c r="K784" s="70">
        <f t="shared" si="80"/>
        <v>0</v>
      </c>
      <c r="L784" s="42" t="e">
        <f t="shared" si="81"/>
        <v>#DIV/0!</v>
      </c>
      <c r="N784" s="74" t="e">
        <f t="shared" si="77"/>
        <v>#DIV/0!</v>
      </c>
      <c r="O784" s="75">
        <f>SUMIFS(ord!$F:$F, ord!$C:$C,'check dali wipday'!A784, ord!$G:$G, "&gt;="&amp;DATE(2025,1,1), ord!$G:$G, "&lt;="&amp;$P$2)</f>
        <v>0</v>
      </c>
      <c r="P784" s="76">
        <f t="shared" si="82"/>
        <v>0</v>
      </c>
      <c r="Q784" s="77" t="str">
        <f>IF(_xlfn.MINIFS('ord check'!C:C,'ord check'!$A:$A,'check dali wipday'!A784,'ord check'!J:J,"&lt;0")=0,"",_xlfn.MINIFS('ord check'!C:C,'ord check'!A:A,'check dali wipday'!A784,'ord check'!J:J,"&lt;0"))</f>
        <v/>
      </c>
    </row>
    <row r="785" spans="1:17" ht="14.45" customHeight="1">
      <c r="A785" s="68" t="s">
        <v>1731</v>
      </c>
      <c r="B785" s="68" t="s">
        <v>24</v>
      </c>
      <c r="C785" s="68" t="s">
        <v>1015</v>
      </c>
      <c r="D785" s="43">
        <f>SUMIF(fo!C:C,A785,fo!U:U)</f>
        <v>0</v>
      </c>
      <c r="E785" s="42">
        <f>SUMIF(fo!C:C,A785,fo!T:T)</f>
        <v>0</v>
      </c>
      <c r="F785" s="43">
        <f>SUMIF(fo!C:C,A785,fo!Z:Z)</f>
        <v>0</v>
      </c>
      <c r="G785" s="44">
        <f t="shared" si="78"/>
        <v>0</v>
      </c>
      <c r="H785" s="43">
        <f t="shared" si="79"/>
        <v>0</v>
      </c>
      <c r="I785" s="43">
        <f>SUMIF('dali wip-fg'!A:A,A785,'dali wip-fg'!F:F)</f>
        <v>0</v>
      </c>
      <c r="J785" s="69">
        <f>SUMIF('dali wip-fg'!A:A,C785,'dali wip-fg'!F:F)</f>
        <v>0</v>
      </c>
      <c r="K785" s="70">
        <f t="shared" si="80"/>
        <v>0</v>
      </c>
      <c r="L785" s="42" t="e">
        <f t="shared" si="81"/>
        <v>#DIV/0!</v>
      </c>
      <c r="N785" s="74" t="e">
        <f t="shared" si="77"/>
        <v>#DIV/0!</v>
      </c>
      <c r="O785" s="75">
        <f>SUMIFS(ord!$F:$F, ord!$C:$C,'check dali wipday'!A785, ord!$G:$G, "&gt;="&amp;DATE(2025,1,1), ord!$G:$G, "&lt;="&amp;$P$2)</f>
        <v>0</v>
      </c>
      <c r="P785" s="76">
        <f t="shared" si="82"/>
        <v>0</v>
      </c>
      <c r="Q785" s="77" t="str">
        <f>IF(_xlfn.MINIFS('ord check'!C:C,'ord check'!$A:$A,'check dali wipday'!A785,'ord check'!J:J,"&lt;0")=0,"",_xlfn.MINIFS('ord check'!C:C,'ord check'!A:A,'check dali wipday'!A785,'ord check'!J:J,"&lt;0"))</f>
        <v/>
      </c>
    </row>
    <row r="786" spans="1:17" ht="15" customHeight="1">
      <c r="A786" s="68" t="s">
        <v>353</v>
      </c>
      <c r="B786" s="68" t="s">
        <v>24</v>
      </c>
      <c r="C786" s="68" t="s">
        <v>1016</v>
      </c>
      <c r="D786" s="43">
        <f>SUMIF(fo!C:C,A786,fo!U:U)</f>
        <v>0</v>
      </c>
      <c r="E786" s="42">
        <f>SUMIF(fo!C:C,A786,fo!T:T)</f>
        <v>0</v>
      </c>
      <c r="F786" s="43">
        <f>SUMIF(fo!C:C,A786,fo!Z:Z)</f>
        <v>0</v>
      </c>
      <c r="G786" s="44">
        <f t="shared" si="78"/>
        <v>0</v>
      </c>
      <c r="H786" s="43">
        <f t="shared" si="79"/>
        <v>0</v>
      </c>
      <c r="I786" s="43">
        <f>SUMIF('dali wip-fg'!A:A,A786,'dali wip-fg'!F:F)</f>
        <v>265</v>
      </c>
      <c r="J786" s="69">
        <f>SUMIF('dali wip-fg'!A:A,C786,'dali wip-fg'!F:F)</f>
        <v>420</v>
      </c>
      <c r="K786" s="70">
        <f t="shared" si="80"/>
        <v>685</v>
      </c>
      <c r="L786" s="42" t="e">
        <f t="shared" si="81"/>
        <v>#DIV/0!</v>
      </c>
      <c r="N786" s="74" t="e">
        <f t="shared" si="77"/>
        <v>#DIV/0!</v>
      </c>
      <c r="O786" s="75">
        <f>SUMIFS(ord!$F:$F, ord!$C:$C,'check dali wipday'!A786, ord!$G:$G, "&gt;="&amp;DATE(2025,1,1), ord!$G:$G, "&lt;="&amp;$P$2)</f>
        <v>0</v>
      </c>
      <c r="P786" s="76">
        <f t="shared" si="82"/>
        <v>685</v>
      </c>
      <c r="Q786" s="77" t="str">
        <f>IF(_xlfn.MINIFS('ord check'!C:C,'ord check'!$A:$A,'check dali wipday'!A786,'ord check'!J:J,"&lt;0")=0,"",_xlfn.MINIFS('ord check'!C:C,'ord check'!A:A,'check dali wipday'!A786,'ord check'!J:J,"&lt;0"))</f>
        <v/>
      </c>
    </row>
    <row r="787" spans="1:17" ht="14.45" customHeight="1">
      <c r="A787" s="88" t="s">
        <v>1017</v>
      </c>
      <c r="B787" s="68" t="s">
        <v>24</v>
      </c>
      <c r="C787" s="68" t="s">
        <v>1018</v>
      </c>
      <c r="D787" s="43">
        <f>SUMIF(fo!C:C,A787,fo!U:U)</f>
        <v>0</v>
      </c>
      <c r="E787" s="42">
        <f>SUMIF(fo!C:C,A787,fo!T:T)</f>
        <v>0</v>
      </c>
      <c r="F787" s="43">
        <f>SUMIF(fo!C:C,A787,fo!Z:Z)</f>
        <v>0</v>
      </c>
      <c r="G787" s="44">
        <f t="shared" si="78"/>
        <v>0</v>
      </c>
      <c r="H787" s="43">
        <f t="shared" si="79"/>
        <v>0</v>
      </c>
      <c r="I787" s="43">
        <f>SUMIF('dali wip-fg'!A:A,A787,'dali wip-fg'!F:F)</f>
        <v>0</v>
      </c>
      <c r="J787" s="69">
        <f>SUMIF('dali wip-fg'!A:A,C787,'dali wip-fg'!F:F)</f>
        <v>0</v>
      </c>
      <c r="K787" s="70">
        <f t="shared" si="80"/>
        <v>0</v>
      </c>
      <c r="L787" s="42" t="e">
        <f t="shared" si="81"/>
        <v>#DIV/0!</v>
      </c>
      <c r="N787" s="74" t="e">
        <f t="shared" si="77"/>
        <v>#DIV/0!</v>
      </c>
      <c r="O787" s="75">
        <f>SUMIFS(ord!$F:$F, ord!$C:$C,'check dali wipday'!A787, ord!$G:$G, "&gt;="&amp;DATE(2025,1,1), ord!$G:$G, "&lt;="&amp;$P$2)</f>
        <v>0</v>
      </c>
      <c r="P787" s="76">
        <f t="shared" si="82"/>
        <v>0</v>
      </c>
      <c r="Q787" s="77" t="str">
        <f>IF(_xlfn.MINIFS('ord check'!C:C,'ord check'!$A:$A,'check dali wipday'!A787,'ord check'!J:J,"&lt;0")=0,"",_xlfn.MINIFS('ord check'!C:C,'ord check'!A:A,'check dali wipday'!A787,'ord check'!J:J,"&lt;0"))</f>
        <v/>
      </c>
    </row>
    <row r="788" spans="1:17" ht="15" customHeight="1">
      <c r="A788" s="68" t="s">
        <v>354</v>
      </c>
      <c r="B788" s="68" t="s">
        <v>24</v>
      </c>
      <c r="C788" s="68" t="s">
        <v>1019</v>
      </c>
      <c r="D788" s="43">
        <f>SUMIF(fo!C:C,A788,fo!U:U)</f>
        <v>0</v>
      </c>
      <c r="E788" s="42">
        <f>SUMIF(fo!C:C,A788,fo!T:T)</f>
        <v>0</v>
      </c>
      <c r="F788" s="43">
        <f>SUMIF(fo!C:C,A788,fo!Z:Z)</f>
        <v>0</v>
      </c>
      <c r="G788" s="44">
        <f t="shared" si="78"/>
        <v>0</v>
      </c>
      <c r="H788" s="43">
        <f t="shared" si="79"/>
        <v>0</v>
      </c>
      <c r="I788" s="43">
        <f>SUMIF('dali wip-fg'!A:A,A788,'dali wip-fg'!F:F)</f>
        <v>0</v>
      </c>
      <c r="J788" s="69">
        <f>SUMIF('dali wip-fg'!A:A,C788,'dali wip-fg'!F:F)</f>
        <v>747</v>
      </c>
      <c r="K788" s="70">
        <f t="shared" si="80"/>
        <v>747</v>
      </c>
      <c r="L788" s="42" t="e">
        <f t="shared" si="81"/>
        <v>#DIV/0!</v>
      </c>
      <c r="N788" s="74" t="e">
        <f t="shared" si="77"/>
        <v>#DIV/0!</v>
      </c>
      <c r="O788" s="75">
        <f>SUMIFS(ord!$F:$F, ord!$C:$C,'check dali wipday'!A788, ord!$G:$G, "&gt;="&amp;DATE(2025,1,1), ord!$G:$G, "&lt;="&amp;$P$2)</f>
        <v>0</v>
      </c>
      <c r="P788" s="76">
        <f t="shared" si="82"/>
        <v>747</v>
      </c>
      <c r="Q788" s="77" t="str">
        <f>IF(_xlfn.MINIFS('ord check'!C:C,'ord check'!$A:$A,'check dali wipday'!A788,'ord check'!J:J,"&lt;0")=0,"",_xlfn.MINIFS('ord check'!C:C,'ord check'!A:A,'check dali wipday'!A788,'ord check'!J:J,"&lt;0"))</f>
        <v/>
      </c>
    </row>
    <row r="789" spans="1:17" ht="14.45" customHeight="1">
      <c r="A789" s="88" t="s">
        <v>1021</v>
      </c>
      <c r="B789" s="68" t="s">
        <v>24</v>
      </c>
      <c r="C789" s="68" t="s">
        <v>2206</v>
      </c>
      <c r="D789" s="43">
        <f>SUMIF(fo!C:C,A789,fo!U:U)</f>
        <v>0</v>
      </c>
      <c r="E789" s="42">
        <f>SUMIF(fo!C:C,A789,fo!T:T)</f>
        <v>0</v>
      </c>
      <c r="F789" s="43">
        <f>SUMIF(fo!C:C,A789,fo!Z:Z)</f>
        <v>0</v>
      </c>
      <c r="G789" s="44">
        <f t="shared" si="78"/>
        <v>0</v>
      </c>
      <c r="H789" s="43">
        <f t="shared" si="79"/>
        <v>0</v>
      </c>
      <c r="I789" s="43">
        <f>SUMIF('dali wip-fg'!A:A,A789,'dali wip-fg'!F:F)</f>
        <v>0</v>
      </c>
      <c r="J789" s="69">
        <f>SUMIF('dali wip-fg'!A:A,C789,'dali wip-fg'!F:F)</f>
        <v>0</v>
      </c>
      <c r="K789" s="70">
        <f t="shared" si="80"/>
        <v>0</v>
      </c>
      <c r="L789" s="42" t="e">
        <f t="shared" si="81"/>
        <v>#DIV/0!</v>
      </c>
      <c r="N789" s="74" t="e">
        <f t="shared" si="77"/>
        <v>#DIV/0!</v>
      </c>
      <c r="O789" s="75">
        <f>SUMIFS(ord!$F:$F, ord!$C:$C,'check dali wipday'!A789, ord!$G:$G, "&gt;="&amp;DATE(2025,1,1), ord!$G:$G, "&lt;="&amp;$P$2)</f>
        <v>0</v>
      </c>
      <c r="P789" s="76">
        <f t="shared" si="82"/>
        <v>0</v>
      </c>
      <c r="Q789" s="77" t="str">
        <f>IF(_xlfn.MINIFS('ord check'!C:C,'ord check'!$A:$A,'check dali wipday'!A789,'ord check'!J:J,"&lt;0")=0,"",_xlfn.MINIFS('ord check'!C:C,'ord check'!A:A,'check dali wipday'!A789,'ord check'!J:J,"&lt;0"))</f>
        <v/>
      </c>
    </row>
    <row r="790" spans="1:17" ht="14.45" customHeight="1">
      <c r="A790" s="68" t="s">
        <v>1022</v>
      </c>
      <c r="B790" s="68" t="s">
        <v>5</v>
      </c>
      <c r="C790" s="68" t="s">
        <v>1023</v>
      </c>
      <c r="D790" s="43">
        <f>SUMIF(fo!C:C,A790,fo!U:U)</f>
        <v>0</v>
      </c>
      <c r="E790" s="42">
        <f>SUMIF(fo!C:C,A790,fo!T:T)</f>
        <v>0</v>
      </c>
      <c r="F790" s="43">
        <f>SUMIF(fo!C:C,A790,fo!Z:Z)</f>
        <v>0</v>
      </c>
      <c r="G790" s="44">
        <f t="shared" si="78"/>
        <v>0</v>
      </c>
      <c r="H790" s="43">
        <f t="shared" si="79"/>
        <v>0</v>
      </c>
      <c r="I790" s="43">
        <f>SUMIF('dali wip-fg'!A:A,A790,'dali wip-fg'!F:F)</f>
        <v>0</v>
      </c>
      <c r="J790" s="69">
        <f>SUMIF('dali wip-fg'!A:A,C790,'dali wip-fg'!F:F)</f>
        <v>0</v>
      </c>
      <c r="K790" s="70">
        <f t="shared" si="80"/>
        <v>0</v>
      </c>
      <c r="L790" s="42" t="e">
        <f t="shared" si="81"/>
        <v>#DIV/0!</v>
      </c>
      <c r="N790" s="74" t="e">
        <f t="shared" si="77"/>
        <v>#DIV/0!</v>
      </c>
      <c r="O790" s="75">
        <f>SUMIFS(ord!$F:$F, ord!$C:$C,'check dali wipday'!A790, ord!$G:$G, "&gt;="&amp;DATE(2025,1,1), ord!$G:$G, "&lt;="&amp;$P$2)</f>
        <v>0</v>
      </c>
      <c r="P790" s="76">
        <f t="shared" si="82"/>
        <v>0</v>
      </c>
      <c r="Q790" s="77" t="str">
        <f>IF(_xlfn.MINIFS('ord check'!C:C,'ord check'!$A:$A,'check dali wipday'!A790,'ord check'!J:J,"&lt;0")=0,"",_xlfn.MINIFS('ord check'!C:C,'ord check'!A:A,'check dali wipday'!A790,'ord check'!J:J,"&lt;0"))</f>
        <v/>
      </c>
    </row>
    <row r="791" spans="1:17" ht="14.45" customHeight="1">
      <c r="A791" s="68" t="s">
        <v>1024</v>
      </c>
      <c r="B791" s="68" t="s">
        <v>24</v>
      </c>
      <c r="C791" s="68" t="s">
        <v>1025</v>
      </c>
      <c r="D791" s="43">
        <f>SUMIF(fo!C:C,A791,fo!U:U)</f>
        <v>0</v>
      </c>
      <c r="E791" s="42">
        <f>SUMIF(fo!C:C,A791,fo!T:T)</f>
        <v>0</v>
      </c>
      <c r="F791" s="43">
        <f>SUMIF(fo!C:C,A791,fo!Z:Z)</f>
        <v>0</v>
      </c>
      <c r="G791" s="44">
        <f t="shared" si="78"/>
        <v>0</v>
      </c>
      <c r="H791" s="43">
        <f t="shared" si="79"/>
        <v>0</v>
      </c>
      <c r="I791" s="43">
        <f>SUMIF('dali wip-fg'!A:A,A791,'dali wip-fg'!F:F)</f>
        <v>0</v>
      </c>
      <c r="J791" s="69">
        <f>SUMIF('dali wip-fg'!A:A,C791,'dali wip-fg'!F:F)</f>
        <v>0</v>
      </c>
      <c r="K791" s="70">
        <f t="shared" si="80"/>
        <v>0</v>
      </c>
      <c r="L791" s="42" t="e">
        <f t="shared" si="81"/>
        <v>#DIV/0!</v>
      </c>
      <c r="N791" s="74" t="e">
        <f t="shared" si="77"/>
        <v>#DIV/0!</v>
      </c>
      <c r="O791" s="75">
        <f>SUMIFS(ord!$F:$F, ord!$C:$C,'check dali wipday'!A791, ord!$G:$G, "&gt;="&amp;DATE(2025,1,1), ord!$G:$G, "&lt;="&amp;$P$2)</f>
        <v>0</v>
      </c>
      <c r="P791" s="76">
        <f t="shared" si="82"/>
        <v>0</v>
      </c>
      <c r="Q791" s="77" t="str">
        <f>IF(_xlfn.MINIFS('ord check'!C:C,'ord check'!$A:$A,'check dali wipday'!A791,'ord check'!J:J,"&lt;0")=0,"",_xlfn.MINIFS('ord check'!C:C,'ord check'!A:A,'check dali wipday'!A791,'ord check'!J:J,"&lt;0"))</f>
        <v/>
      </c>
    </row>
    <row r="792" spans="1:17" ht="14.45" customHeight="1">
      <c r="A792" s="68" t="s">
        <v>1026</v>
      </c>
      <c r="B792" s="68" t="s">
        <v>24</v>
      </c>
      <c r="C792" s="68" t="s">
        <v>1027</v>
      </c>
      <c r="D792" s="43">
        <f>SUMIF(fo!C:C,A792,fo!U:U)</f>
        <v>0</v>
      </c>
      <c r="E792" s="42">
        <f>SUMIF(fo!C:C,A792,fo!T:T)</f>
        <v>0</v>
      </c>
      <c r="F792" s="43">
        <f>SUMIF(fo!C:C,A792,fo!Z:Z)</f>
        <v>0</v>
      </c>
      <c r="G792" s="44">
        <f t="shared" si="78"/>
        <v>0</v>
      </c>
      <c r="H792" s="43">
        <f t="shared" si="79"/>
        <v>0</v>
      </c>
      <c r="I792" s="43">
        <f>SUMIF('dali wip-fg'!A:A,A792,'dali wip-fg'!F:F)</f>
        <v>0</v>
      </c>
      <c r="J792" s="69">
        <f>SUMIF('dali wip-fg'!A:A,C792,'dali wip-fg'!F:F)</f>
        <v>0</v>
      </c>
      <c r="K792" s="70">
        <f t="shared" si="80"/>
        <v>0</v>
      </c>
      <c r="L792" s="42" t="e">
        <f t="shared" si="81"/>
        <v>#DIV/0!</v>
      </c>
      <c r="N792" s="74" t="e">
        <f t="shared" si="77"/>
        <v>#DIV/0!</v>
      </c>
      <c r="O792" s="75">
        <f>SUMIFS(ord!$F:$F, ord!$C:$C,'check dali wipday'!A792, ord!$G:$G, "&gt;="&amp;DATE(2025,1,1), ord!$G:$G, "&lt;="&amp;$P$2)</f>
        <v>0</v>
      </c>
      <c r="P792" s="76">
        <f t="shared" si="82"/>
        <v>0</v>
      </c>
      <c r="Q792" s="77" t="str">
        <f>IF(_xlfn.MINIFS('ord check'!C:C,'ord check'!$A:$A,'check dali wipday'!A792,'ord check'!J:J,"&lt;0")=0,"",_xlfn.MINIFS('ord check'!C:C,'ord check'!A:A,'check dali wipday'!A792,'ord check'!J:J,"&lt;0"))</f>
        <v/>
      </c>
    </row>
    <row r="793" spans="1:17" ht="14.45" customHeight="1">
      <c r="A793" s="91" t="s">
        <v>1028</v>
      </c>
      <c r="B793" s="68" t="s">
        <v>24</v>
      </c>
      <c r="C793" s="68" t="s">
        <v>1029</v>
      </c>
      <c r="D793" s="43">
        <f>SUMIF(fo!C:C,A793,fo!U:U)</f>
        <v>0</v>
      </c>
      <c r="E793" s="42">
        <f>SUMIF(fo!C:C,A793,fo!T:T)</f>
        <v>0</v>
      </c>
      <c r="F793" s="43">
        <f>SUMIF(fo!C:C,A793,fo!Z:Z)</f>
        <v>0</v>
      </c>
      <c r="G793" s="44">
        <f t="shared" si="78"/>
        <v>0</v>
      </c>
      <c r="H793" s="43">
        <f t="shared" si="79"/>
        <v>0</v>
      </c>
      <c r="I793" s="43">
        <f>SUMIF('dali wip-fg'!A:A,A793,'dali wip-fg'!F:F)</f>
        <v>0</v>
      </c>
      <c r="J793" s="69">
        <f>SUMIF('dali wip-fg'!A:A,C793,'dali wip-fg'!F:F)</f>
        <v>0</v>
      </c>
      <c r="K793" s="70">
        <f t="shared" si="80"/>
        <v>0</v>
      </c>
      <c r="L793" s="42" t="e">
        <f t="shared" si="81"/>
        <v>#DIV/0!</v>
      </c>
      <c r="N793" s="74" t="e">
        <f t="shared" si="77"/>
        <v>#DIV/0!</v>
      </c>
      <c r="O793" s="75">
        <f>SUMIFS(ord!$F:$F, ord!$C:$C,'check dali wipday'!A793, ord!$G:$G, "&gt;="&amp;DATE(2025,1,1), ord!$G:$G, "&lt;="&amp;$P$2)</f>
        <v>0</v>
      </c>
      <c r="P793" s="76">
        <f t="shared" si="82"/>
        <v>0</v>
      </c>
      <c r="Q793" s="77" t="str">
        <f>IF(_xlfn.MINIFS('ord check'!C:C,'ord check'!$A:$A,'check dali wipday'!A793,'ord check'!J:J,"&lt;0")=0,"",_xlfn.MINIFS('ord check'!C:C,'ord check'!A:A,'check dali wipday'!A793,'ord check'!J:J,"&lt;0"))</f>
        <v/>
      </c>
    </row>
    <row r="794" spans="1:17" ht="14.45" customHeight="1">
      <c r="A794" s="91" t="s">
        <v>1030</v>
      </c>
      <c r="B794" s="68" t="s">
        <v>24</v>
      </c>
      <c r="C794" s="68" t="s">
        <v>1031</v>
      </c>
      <c r="D794" s="43">
        <f>SUMIF(fo!C:C,A794,fo!U:U)</f>
        <v>0</v>
      </c>
      <c r="E794" s="42">
        <f>SUMIF(fo!C:C,A794,fo!T:T)</f>
        <v>0</v>
      </c>
      <c r="F794" s="43">
        <f>SUMIF(fo!C:C,A794,fo!Z:Z)</f>
        <v>0</v>
      </c>
      <c r="G794" s="44">
        <f t="shared" si="78"/>
        <v>0</v>
      </c>
      <c r="H794" s="43">
        <f t="shared" si="79"/>
        <v>0</v>
      </c>
      <c r="I794" s="43">
        <f>SUMIF('dali wip-fg'!A:A,A794,'dali wip-fg'!F:F)</f>
        <v>0</v>
      </c>
      <c r="J794" s="69">
        <f>SUMIF('dali wip-fg'!A:A,C794,'dali wip-fg'!F:F)</f>
        <v>0</v>
      </c>
      <c r="K794" s="70">
        <f t="shared" si="80"/>
        <v>0</v>
      </c>
      <c r="L794" s="42" t="e">
        <f t="shared" si="81"/>
        <v>#DIV/0!</v>
      </c>
      <c r="N794" s="74" t="e">
        <f t="shared" si="77"/>
        <v>#DIV/0!</v>
      </c>
      <c r="O794" s="75">
        <f>SUMIFS(ord!$F:$F, ord!$C:$C,'check dali wipday'!A794, ord!$G:$G, "&gt;="&amp;DATE(2025,1,1), ord!$G:$G, "&lt;="&amp;$P$2)</f>
        <v>0</v>
      </c>
      <c r="P794" s="76">
        <f t="shared" si="82"/>
        <v>0</v>
      </c>
      <c r="Q794" s="77" t="str">
        <f>IF(_xlfn.MINIFS('ord check'!C:C,'ord check'!$A:$A,'check dali wipday'!A794,'ord check'!J:J,"&lt;0")=0,"",_xlfn.MINIFS('ord check'!C:C,'ord check'!A:A,'check dali wipday'!A794,'ord check'!J:J,"&lt;0"))</f>
        <v/>
      </c>
    </row>
    <row r="795" spans="1:17" ht="14.45" customHeight="1">
      <c r="A795" s="91" t="s">
        <v>1032</v>
      </c>
      <c r="B795" s="68" t="s">
        <v>24</v>
      </c>
      <c r="C795" s="68" t="s">
        <v>1033</v>
      </c>
      <c r="D795" s="43">
        <f>SUMIF(fo!C:C,A795,fo!U:U)</f>
        <v>0</v>
      </c>
      <c r="E795" s="42">
        <f>SUMIF(fo!C:C,A795,fo!T:T)</f>
        <v>0</v>
      </c>
      <c r="F795" s="43">
        <f>SUMIF(fo!C:C,A795,fo!Z:Z)</f>
        <v>0</v>
      </c>
      <c r="G795" s="44">
        <f t="shared" si="78"/>
        <v>0</v>
      </c>
      <c r="H795" s="43">
        <f t="shared" si="79"/>
        <v>0</v>
      </c>
      <c r="I795" s="43">
        <f>SUMIF('dali wip-fg'!A:A,A795,'dali wip-fg'!F:F)</f>
        <v>0</v>
      </c>
      <c r="J795" s="69">
        <f>SUMIF('dali wip-fg'!A:A,C795,'dali wip-fg'!F:F)</f>
        <v>0</v>
      </c>
      <c r="K795" s="70">
        <f t="shared" si="80"/>
        <v>0</v>
      </c>
      <c r="L795" s="42" t="e">
        <f t="shared" si="81"/>
        <v>#DIV/0!</v>
      </c>
      <c r="N795" s="74" t="e">
        <f t="shared" si="77"/>
        <v>#DIV/0!</v>
      </c>
      <c r="O795" s="75">
        <f>SUMIFS(ord!$F:$F, ord!$C:$C,'check dali wipday'!A795, ord!$G:$G, "&gt;="&amp;DATE(2025,1,1), ord!$G:$G, "&lt;="&amp;$P$2)</f>
        <v>0</v>
      </c>
      <c r="P795" s="76">
        <f t="shared" si="82"/>
        <v>0</v>
      </c>
      <c r="Q795" s="77" t="str">
        <f>IF(_xlfn.MINIFS('ord check'!C:C,'ord check'!$A:$A,'check dali wipday'!A795,'ord check'!J:J,"&lt;0")=0,"",_xlfn.MINIFS('ord check'!C:C,'ord check'!A:A,'check dali wipday'!A795,'ord check'!J:J,"&lt;0"))</f>
        <v/>
      </c>
    </row>
    <row r="796" spans="1:17" ht="14.45" customHeight="1">
      <c r="A796" s="91" t="s">
        <v>1034</v>
      </c>
      <c r="B796" s="68" t="s">
        <v>24</v>
      </c>
      <c r="C796" s="68" t="s">
        <v>1035</v>
      </c>
      <c r="D796" s="43">
        <f>SUMIF(fo!C:C,A796,fo!U:U)</f>
        <v>0</v>
      </c>
      <c r="E796" s="42">
        <f>SUMIF(fo!C:C,A796,fo!T:T)</f>
        <v>0</v>
      </c>
      <c r="F796" s="43">
        <f>SUMIF(fo!C:C,A796,fo!Z:Z)</f>
        <v>0</v>
      </c>
      <c r="G796" s="44">
        <f t="shared" si="78"/>
        <v>0</v>
      </c>
      <c r="H796" s="43">
        <f t="shared" si="79"/>
        <v>0</v>
      </c>
      <c r="I796" s="43">
        <f>SUMIF('dali wip-fg'!A:A,A796,'dali wip-fg'!F:F)</f>
        <v>0</v>
      </c>
      <c r="J796" s="69">
        <f>SUMIF('dali wip-fg'!A:A,C796,'dali wip-fg'!F:F)</f>
        <v>0</v>
      </c>
      <c r="K796" s="70">
        <f t="shared" si="80"/>
        <v>0</v>
      </c>
      <c r="L796" s="42" t="e">
        <f t="shared" si="81"/>
        <v>#DIV/0!</v>
      </c>
      <c r="N796" s="74" t="e">
        <f t="shared" si="77"/>
        <v>#DIV/0!</v>
      </c>
      <c r="O796" s="75">
        <f>SUMIFS(ord!$F:$F, ord!$C:$C,'check dali wipday'!A796, ord!$G:$G, "&gt;="&amp;DATE(2025,1,1), ord!$G:$G, "&lt;="&amp;$P$2)</f>
        <v>0</v>
      </c>
      <c r="P796" s="76">
        <f t="shared" si="82"/>
        <v>0</v>
      </c>
      <c r="Q796" s="77" t="str">
        <f>IF(_xlfn.MINIFS('ord check'!C:C,'ord check'!$A:$A,'check dali wipday'!A796,'ord check'!J:J,"&lt;0")=0,"",_xlfn.MINIFS('ord check'!C:C,'ord check'!A:A,'check dali wipday'!A796,'ord check'!J:J,"&lt;0"))</f>
        <v/>
      </c>
    </row>
    <row r="797" spans="1:17" ht="14.45" customHeight="1">
      <c r="A797" s="91" t="s">
        <v>1732</v>
      </c>
      <c r="B797" s="68" t="s">
        <v>5</v>
      </c>
      <c r="C797" s="68" t="s">
        <v>2207</v>
      </c>
      <c r="D797" s="43">
        <f>SUMIF(fo!C:C,A797,fo!U:U)</f>
        <v>0</v>
      </c>
      <c r="E797" s="42">
        <f>SUMIF(fo!C:C,A797,fo!T:T)</f>
        <v>0</v>
      </c>
      <c r="F797" s="43">
        <f>SUMIF(fo!C:C,A797,fo!Z:Z)</f>
        <v>0</v>
      </c>
      <c r="G797" s="44">
        <f t="shared" si="78"/>
        <v>0</v>
      </c>
      <c r="H797" s="43">
        <f t="shared" si="79"/>
        <v>0</v>
      </c>
      <c r="I797" s="43">
        <f>SUMIF('dali wip-fg'!A:A,A797,'dali wip-fg'!F:F)</f>
        <v>0</v>
      </c>
      <c r="J797" s="69">
        <f>SUMIF('dali wip-fg'!A:A,C797,'dali wip-fg'!F:F)</f>
        <v>0</v>
      </c>
      <c r="K797" s="70">
        <f t="shared" si="80"/>
        <v>0</v>
      </c>
      <c r="L797" s="42" t="e">
        <f t="shared" si="81"/>
        <v>#DIV/0!</v>
      </c>
      <c r="N797" s="74" t="e">
        <f t="shared" si="77"/>
        <v>#DIV/0!</v>
      </c>
      <c r="O797" s="75">
        <f>SUMIFS(ord!$F:$F, ord!$C:$C,'check dali wipday'!A797, ord!$G:$G, "&gt;="&amp;DATE(2025,1,1), ord!$G:$G, "&lt;="&amp;$P$2)</f>
        <v>0</v>
      </c>
      <c r="P797" s="76">
        <f t="shared" si="82"/>
        <v>0</v>
      </c>
      <c r="Q797" s="77" t="str">
        <f>IF(_xlfn.MINIFS('ord check'!C:C,'ord check'!$A:$A,'check dali wipday'!A797,'ord check'!J:J,"&lt;0")=0,"",_xlfn.MINIFS('ord check'!C:C,'ord check'!A:A,'check dali wipday'!A797,'ord check'!J:J,"&lt;0"))</f>
        <v/>
      </c>
    </row>
    <row r="798" spans="1:17" ht="14.45" customHeight="1">
      <c r="A798" s="68" t="s">
        <v>1036</v>
      </c>
      <c r="B798" s="68" t="s">
        <v>24</v>
      </c>
      <c r="C798" s="68" t="s">
        <v>1037</v>
      </c>
      <c r="D798" s="43">
        <f>SUMIF(fo!C:C,A798,fo!U:U)</f>
        <v>0</v>
      </c>
      <c r="E798" s="42">
        <f>SUMIF(fo!C:C,A798,fo!T:T)</f>
        <v>0</v>
      </c>
      <c r="F798" s="43">
        <f>SUMIF(fo!C:C,A798,fo!Z:Z)</f>
        <v>0</v>
      </c>
      <c r="G798" s="44">
        <f t="shared" si="78"/>
        <v>0</v>
      </c>
      <c r="H798" s="43">
        <f t="shared" si="79"/>
        <v>0</v>
      </c>
      <c r="I798" s="43">
        <f>SUMIF('dali wip-fg'!A:A,A798,'dali wip-fg'!F:F)</f>
        <v>0</v>
      </c>
      <c r="J798" s="69">
        <f>SUMIF('dali wip-fg'!A:A,C798,'dali wip-fg'!F:F)</f>
        <v>0</v>
      </c>
      <c r="K798" s="70">
        <f t="shared" si="80"/>
        <v>0</v>
      </c>
      <c r="L798" s="42" t="e">
        <f t="shared" si="81"/>
        <v>#DIV/0!</v>
      </c>
      <c r="M798" s="49"/>
      <c r="N798" s="74" t="e">
        <f t="shared" si="77"/>
        <v>#DIV/0!</v>
      </c>
      <c r="O798" s="75">
        <f>SUMIFS(ord!$F:$F, ord!$C:$C,'check dali wipday'!A798, ord!$G:$G, "&gt;="&amp;DATE(2025,1,1), ord!$G:$G, "&lt;="&amp;$P$2)</f>
        <v>0</v>
      </c>
      <c r="P798" s="76">
        <f t="shared" si="82"/>
        <v>0</v>
      </c>
      <c r="Q798" s="77" t="str">
        <f>IF(_xlfn.MINIFS('ord check'!C:C,'ord check'!$A:$A,'check dali wipday'!A798,'ord check'!J:J,"&lt;0")=0,"",_xlfn.MINIFS('ord check'!C:C,'ord check'!A:A,'check dali wipday'!A798,'ord check'!J:J,"&lt;0"))</f>
        <v/>
      </c>
    </row>
    <row r="799" spans="1:17" ht="14.45" customHeight="1">
      <c r="A799" s="68" t="s">
        <v>1038</v>
      </c>
      <c r="B799" s="68" t="s">
        <v>24</v>
      </c>
      <c r="C799" s="68" t="s">
        <v>1039</v>
      </c>
      <c r="D799" s="43">
        <f>SUMIF(fo!C:C,A799,fo!U:U)</f>
        <v>0</v>
      </c>
      <c r="E799" s="42">
        <f>SUMIF(fo!C:C,A799,fo!T:T)</f>
        <v>0</v>
      </c>
      <c r="F799" s="43">
        <f>SUMIF(fo!C:C,A799,fo!Z:Z)</f>
        <v>0</v>
      </c>
      <c r="G799" s="44">
        <f t="shared" si="78"/>
        <v>0</v>
      </c>
      <c r="H799" s="43">
        <f t="shared" si="79"/>
        <v>0</v>
      </c>
      <c r="I799" s="43">
        <f>SUMIF('dali wip-fg'!A:A,A799,'dali wip-fg'!F:F)</f>
        <v>0</v>
      </c>
      <c r="J799" s="69">
        <f>SUMIF('dali wip-fg'!A:A,C799,'dali wip-fg'!F:F)</f>
        <v>0</v>
      </c>
      <c r="K799" s="70">
        <f t="shared" si="80"/>
        <v>0</v>
      </c>
      <c r="L799" s="42" t="e">
        <f t="shared" si="81"/>
        <v>#DIV/0!</v>
      </c>
      <c r="N799" s="74" t="e">
        <f t="shared" ref="N799:N862" si="83">IF(L799&lt;6,"แดง",IF(AND(L799&gt;=7,L799&lt;=10),"เหลือง","อื่นๆ"))</f>
        <v>#DIV/0!</v>
      </c>
      <c r="O799" s="75">
        <f>SUMIFS(ord!$F:$F, ord!$C:$C,'check dali wipday'!A799, ord!$G:$G, "&gt;="&amp;DATE(2025,1,1), ord!$G:$G, "&lt;="&amp;$P$2)</f>
        <v>0</v>
      </c>
      <c r="P799" s="76">
        <f t="shared" si="82"/>
        <v>0</v>
      </c>
      <c r="Q799" s="77" t="str">
        <f>IF(_xlfn.MINIFS('ord check'!C:C,'ord check'!$A:$A,'check dali wipday'!A799,'ord check'!J:J,"&lt;0")=0,"",_xlfn.MINIFS('ord check'!C:C,'ord check'!A:A,'check dali wipday'!A799,'ord check'!J:J,"&lt;0"))</f>
        <v/>
      </c>
    </row>
    <row r="800" spans="1:17" ht="14.45" customHeight="1">
      <c r="A800" s="68" t="s">
        <v>1040</v>
      </c>
      <c r="B800" s="68" t="s">
        <v>24</v>
      </c>
      <c r="C800" s="68" t="s">
        <v>1041</v>
      </c>
      <c r="D800" s="43">
        <f>SUMIF(fo!C:C,A800,fo!U:U)</f>
        <v>0</v>
      </c>
      <c r="E800" s="42">
        <f>SUMIF(fo!C:C,A800,fo!T:T)</f>
        <v>0</v>
      </c>
      <c r="F800" s="43">
        <f>SUMIF(fo!C:C,A800,fo!Z:Z)</f>
        <v>0</v>
      </c>
      <c r="G800" s="44">
        <f t="shared" si="78"/>
        <v>0</v>
      </c>
      <c r="H800" s="43">
        <f t="shared" si="79"/>
        <v>0</v>
      </c>
      <c r="I800" s="43">
        <f>SUMIF('dali wip-fg'!A:A,A800,'dali wip-fg'!F:F)</f>
        <v>0</v>
      </c>
      <c r="J800" s="69">
        <f>SUMIF('dali wip-fg'!A:A,C800,'dali wip-fg'!F:F)</f>
        <v>0</v>
      </c>
      <c r="K800" s="70">
        <f t="shared" si="80"/>
        <v>0</v>
      </c>
      <c r="L800" s="42" t="e">
        <f t="shared" si="81"/>
        <v>#DIV/0!</v>
      </c>
      <c r="N800" s="74" t="e">
        <f t="shared" si="83"/>
        <v>#DIV/0!</v>
      </c>
      <c r="O800" s="75">
        <f>SUMIFS(ord!$F:$F, ord!$C:$C,'check dali wipday'!A800, ord!$G:$G, "&gt;="&amp;DATE(2025,1,1), ord!$G:$G, "&lt;="&amp;$P$2)</f>
        <v>0</v>
      </c>
      <c r="P800" s="76">
        <f t="shared" si="82"/>
        <v>0</v>
      </c>
      <c r="Q800" s="77" t="str">
        <f>IF(_xlfn.MINIFS('ord check'!C:C,'ord check'!$A:$A,'check dali wipday'!A800,'ord check'!J:J,"&lt;0")=0,"",_xlfn.MINIFS('ord check'!C:C,'ord check'!A:A,'check dali wipday'!A800,'ord check'!J:J,"&lt;0"))</f>
        <v/>
      </c>
    </row>
    <row r="801" spans="1:17" ht="14.45" customHeight="1">
      <c r="A801" s="68" t="s">
        <v>48</v>
      </c>
      <c r="B801" s="68" t="s">
        <v>24</v>
      </c>
      <c r="C801" s="68" t="s">
        <v>1042</v>
      </c>
      <c r="D801" s="43">
        <f>SUMIF(fo!C:C,A801,fo!U:U)</f>
        <v>96</v>
      </c>
      <c r="E801" s="42">
        <f>SUMIF(fo!C:C,A801,fo!T:T)</f>
        <v>456</v>
      </c>
      <c r="F801" s="43">
        <f>SUMIF(fo!C:C,A801,fo!Z:Z)</f>
        <v>112</v>
      </c>
      <c r="G801" s="44">
        <f t="shared" si="78"/>
        <v>568</v>
      </c>
      <c r="H801" s="43">
        <f t="shared" si="79"/>
        <v>28.4</v>
      </c>
      <c r="I801" s="43">
        <f>SUMIF('dali wip-fg'!A:A,A801,'dali wip-fg'!F:F)</f>
        <v>50</v>
      </c>
      <c r="J801" s="69">
        <f>SUMIF('dali wip-fg'!A:A,C801,'dali wip-fg'!F:F)</f>
        <v>167</v>
      </c>
      <c r="K801" s="70">
        <f t="shared" si="80"/>
        <v>217</v>
      </c>
      <c r="L801" s="42">
        <f t="shared" si="81"/>
        <v>7.6408450704225359</v>
      </c>
      <c r="M801" s="49"/>
      <c r="N801" s="74" t="str">
        <f t="shared" si="83"/>
        <v>เหลือง</v>
      </c>
      <c r="O801" s="75">
        <f>SUMIFS(ord!$F:$F, ord!$C:$C,'check dali wipday'!A801, ord!$G:$G, "&gt;="&amp;DATE(2025,1,1), ord!$G:$G, "&lt;="&amp;$P$2)</f>
        <v>144</v>
      </c>
      <c r="P801" s="76">
        <f t="shared" si="82"/>
        <v>73</v>
      </c>
      <c r="Q801" s="77" t="str">
        <f>IF(_xlfn.MINIFS('ord check'!C:C,'ord check'!$A:$A,'check dali wipday'!A801,'ord check'!J:J,"&lt;0")=0,"",_xlfn.MINIFS('ord check'!C:C,'ord check'!A:A,'check dali wipday'!A801,'ord check'!J:J,"&lt;0"))</f>
        <v/>
      </c>
    </row>
    <row r="802" spans="1:17" ht="15" customHeight="1">
      <c r="A802" s="68" t="s">
        <v>1043</v>
      </c>
      <c r="B802" s="68" t="s">
        <v>24</v>
      </c>
      <c r="C802" s="68" t="s">
        <v>1044</v>
      </c>
      <c r="D802" s="43">
        <f>SUMIF(fo!C:C,A802,fo!U:U)</f>
        <v>0</v>
      </c>
      <c r="E802" s="42">
        <f>SUMIF(fo!C:C,A802,fo!T:T)</f>
        <v>0</v>
      </c>
      <c r="F802" s="43">
        <f>SUMIF(fo!C:C,A802,fo!Z:Z)</f>
        <v>0</v>
      </c>
      <c r="G802" s="44">
        <f t="shared" si="78"/>
        <v>0</v>
      </c>
      <c r="H802" s="43">
        <f t="shared" si="79"/>
        <v>0</v>
      </c>
      <c r="I802" s="43">
        <f>SUMIF('dali wip-fg'!A:A,A802,'dali wip-fg'!F:F)</f>
        <v>0</v>
      </c>
      <c r="J802" s="69">
        <f>SUMIF('dali wip-fg'!A:A,C802,'dali wip-fg'!F:F)</f>
        <v>0</v>
      </c>
      <c r="K802" s="70">
        <f t="shared" si="80"/>
        <v>0</v>
      </c>
      <c r="L802" s="42" t="e">
        <f t="shared" si="81"/>
        <v>#DIV/0!</v>
      </c>
      <c r="N802" s="74" t="e">
        <f t="shared" si="83"/>
        <v>#DIV/0!</v>
      </c>
      <c r="O802" s="75">
        <f>SUMIFS(ord!$F:$F, ord!$C:$C,'check dali wipday'!A802, ord!$G:$G, "&gt;="&amp;DATE(2025,1,1), ord!$G:$G, "&lt;="&amp;$P$2)</f>
        <v>0</v>
      </c>
      <c r="P802" s="76">
        <f t="shared" si="82"/>
        <v>0</v>
      </c>
      <c r="Q802" s="77" t="str">
        <f>IF(_xlfn.MINIFS('ord check'!C:C,'ord check'!$A:$A,'check dali wipday'!A802,'ord check'!J:J,"&lt;0")=0,"",_xlfn.MINIFS('ord check'!C:C,'ord check'!A:A,'check dali wipday'!A802,'ord check'!J:J,"&lt;0"))</f>
        <v/>
      </c>
    </row>
    <row r="803" spans="1:17" ht="14.45" customHeight="1">
      <c r="A803" s="68" t="s">
        <v>49</v>
      </c>
      <c r="B803" s="68" t="s">
        <v>24</v>
      </c>
      <c r="C803" s="68" t="s">
        <v>1045</v>
      </c>
      <c r="D803" s="43">
        <f>SUMIF(fo!C:C,A803,fo!U:U)</f>
        <v>121</v>
      </c>
      <c r="E803" s="42">
        <f>SUMIF(fo!C:C,A803,fo!T:T)</f>
        <v>486</v>
      </c>
      <c r="F803" s="43">
        <f>SUMIF(fo!C:C,A803,fo!Z:Z)</f>
        <v>112</v>
      </c>
      <c r="G803" s="44">
        <f t="shared" si="78"/>
        <v>598</v>
      </c>
      <c r="H803" s="43">
        <f t="shared" si="79"/>
        <v>29.9</v>
      </c>
      <c r="I803" s="43">
        <f>SUMIF('dali wip-fg'!A:A,A803,'dali wip-fg'!F:F)</f>
        <v>77</v>
      </c>
      <c r="J803" s="69">
        <f>SUMIF('dali wip-fg'!A:A,C803,'dali wip-fg'!F:F)</f>
        <v>353</v>
      </c>
      <c r="K803" s="70">
        <f t="shared" si="80"/>
        <v>430</v>
      </c>
      <c r="L803" s="42">
        <f t="shared" si="81"/>
        <v>14.381270903010034</v>
      </c>
      <c r="N803" s="74" t="str">
        <f t="shared" si="83"/>
        <v>อื่นๆ</v>
      </c>
      <c r="O803" s="75">
        <f>SUMIFS(ord!$F:$F, ord!$C:$C,'check dali wipday'!A803, ord!$G:$G, "&gt;="&amp;DATE(2025,1,1), ord!$G:$G, "&lt;="&amp;$P$2)</f>
        <v>164</v>
      </c>
      <c r="P803" s="76">
        <f t="shared" si="82"/>
        <v>266</v>
      </c>
      <c r="Q803" s="77" t="str">
        <f>IF(_xlfn.MINIFS('ord check'!C:C,'ord check'!$A:$A,'check dali wipday'!A803,'ord check'!J:J,"&lt;0")=0,"",_xlfn.MINIFS('ord check'!C:C,'ord check'!A:A,'check dali wipday'!A803,'ord check'!J:J,"&lt;0"))</f>
        <v/>
      </c>
    </row>
    <row r="804" spans="1:17" ht="14.45" customHeight="1">
      <c r="A804" s="88" t="s">
        <v>1046</v>
      </c>
      <c r="B804" s="68" t="s">
        <v>24</v>
      </c>
      <c r="C804" s="68" t="s">
        <v>1047</v>
      </c>
      <c r="D804" s="43">
        <f>SUMIF(fo!C:C,A804,fo!U:U)</f>
        <v>0</v>
      </c>
      <c r="E804" s="42">
        <f>SUMIF(fo!C:C,A804,fo!T:T)</f>
        <v>0</v>
      </c>
      <c r="F804" s="43">
        <f>SUMIF(fo!C:C,A804,fo!Z:Z)</f>
        <v>0</v>
      </c>
      <c r="G804" s="44">
        <f t="shared" ref="G804:G867" si="84">SUM(E804:F804)</f>
        <v>0</v>
      </c>
      <c r="H804" s="43">
        <f t="shared" ref="H804:H867" si="85">G804/$L$3</f>
        <v>0</v>
      </c>
      <c r="I804" s="43">
        <f>SUMIF('dali wip-fg'!A:A,A804,'dali wip-fg'!F:F)</f>
        <v>0</v>
      </c>
      <c r="J804" s="69">
        <f>SUMIF('dali wip-fg'!A:A,C804,'dali wip-fg'!F:F)</f>
        <v>0</v>
      </c>
      <c r="K804" s="70">
        <f t="shared" ref="K804:K867" si="86">+I804+J804</f>
        <v>0</v>
      </c>
      <c r="L804" s="42" t="e">
        <f t="shared" ref="L804:L867" si="87">+K804/H804</f>
        <v>#DIV/0!</v>
      </c>
      <c r="N804" s="74" t="e">
        <f t="shared" si="83"/>
        <v>#DIV/0!</v>
      </c>
      <c r="O804" s="75">
        <f>SUMIFS(ord!$F:$F, ord!$C:$C,'check dali wipday'!A804, ord!$G:$G, "&gt;="&amp;DATE(2025,1,1), ord!$G:$G, "&lt;="&amp;$P$2)</f>
        <v>0</v>
      </c>
      <c r="P804" s="76">
        <f t="shared" si="82"/>
        <v>0</v>
      </c>
      <c r="Q804" s="77" t="str">
        <f>IF(_xlfn.MINIFS('ord check'!C:C,'ord check'!$A:$A,'check dali wipday'!A804,'ord check'!J:J,"&lt;0")=0,"",_xlfn.MINIFS('ord check'!C:C,'ord check'!A:A,'check dali wipday'!A804,'ord check'!J:J,"&lt;0"))</f>
        <v/>
      </c>
    </row>
    <row r="805" spans="1:17" ht="14.45" customHeight="1">
      <c r="A805" s="68" t="s">
        <v>1048</v>
      </c>
      <c r="B805" s="68" t="s">
        <v>24</v>
      </c>
      <c r="C805" s="68" t="s">
        <v>1049</v>
      </c>
      <c r="D805" s="43">
        <f>SUMIF(fo!C:C,A805,fo!U:U)</f>
        <v>0</v>
      </c>
      <c r="E805" s="42">
        <f>SUMIF(fo!C:C,A805,fo!T:T)</f>
        <v>0</v>
      </c>
      <c r="F805" s="43">
        <f>SUMIF(fo!C:C,A805,fo!Z:Z)</f>
        <v>0</v>
      </c>
      <c r="G805" s="44">
        <f t="shared" si="84"/>
        <v>0</v>
      </c>
      <c r="H805" s="43">
        <f t="shared" si="85"/>
        <v>0</v>
      </c>
      <c r="I805" s="43">
        <f>SUMIF('dali wip-fg'!A:A,A805,'dali wip-fg'!F:F)</f>
        <v>0</v>
      </c>
      <c r="J805" s="69">
        <f>SUMIF('dali wip-fg'!A:A,C805,'dali wip-fg'!F:F)</f>
        <v>0</v>
      </c>
      <c r="K805" s="70">
        <f t="shared" si="86"/>
        <v>0</v>
      </c>
      <c r="L805" s="42" t="e">
        <f t="shared" si="87"/>
        <v>#DIV/0!</v>
      </c>
      <c r="N805" s="74" t="e">
        <f t="shared" si="83"/>
        <v>#DIV/0!</v>
      </c>
      <c r="O805" s="75">
        <f>SUMIFS(ord!$F:$F, ord!$C:$C,'check dali wipday'!A805, ord!$G:$G, "&gt;="&amp;DATE(2025,1,1), ord!$G:$G, "&lt;="&amp;$P$2)</f>
        <v>0</v>
      </c>
      <c r="P805" s="76">
        <f t="shared" si="82"/>
        <v>0</v>
      </c>
      <c r="Q805" s="77" t="str">
        <f>IF(_xlfn.MINIFS('ord check'!C:C,'ord check'!$A:$A,'check dali wipday'!A805,'ord check'!J:J,"&lt;0")=0,"",_xlfn.MINIFS('ord check'!C:C,'ord check'!A:A,'check dali wipday'!A805,'ord check'!J:J,"&lt;0"))</f>
        <v/>
      </c>
    </row>
    <row r="806" spans="1:17" ht="14.45" customHeight="1">
      <c r="A806" s="68" t="s">
        <v>1050</v>
      </c>
      <c r="B806" s="68" t="s">
        <v>24</v>
      </c>
      <c r="C806" s="68" t="s">
        <v>1051</v>
      </c>
      <c r="D806" s="43">
        <f>SUMIF(fo!C:C,A806,fo!U:U)</f>
        <v>0</v>
      </c>
      <c r="E806" s="42">
        <f>SUMIF(fo!C:C,A806,fo!T:T)</f>
        <v>0</v>
      </c>
      <c r="F806" s="43">
        <f>SUMIF(fo!C:C,A806,fo!Z:Z)</f>
        <v>0</v>
      </c>
      <c r="G806" s="44">
        <f t="shared" si="84"/>
        <v>0</v>
      </c>
      <c r="H806" s="43">
        <f t="shared" si="85"/>
        <v>0</v>
      </c>
      <c r="I806" s="43">
        <f>SUMIF('dali wip-fg'!A:A,A806,'dali wip-fg'!F:F)</f>
        <v>0</v>
      </c>
      <c r="J806" s="69">
        <f>SUMIF('dali wip-fg'!A:A,C806,'dali wip-fg'!F:F)</f>
        <v>0</v>
      </c>
      <c r="K806" s="70">
        <f t="shared" si="86"/>
        <v>0</v>
      </c>
      <c r="L806" s="42" t="e">
        <f t="shared" si="87"/>
        <v>#DIV/0!</v>
      </c>
      <c r="N806" s="74" t="e">
        <f t="shared" si="83"/>
        <v>#DIV/0!</v>
      </c>
      <c r="O806" s="75">
        <f>SUMIFS(ord!$F:$F, ord!$C:$C,'check dali wipday'!A806, ord!$G:$G, "&gt;="&amp;DATE(2025,1,1), ord!$G:$G, "&lt;="&amp;$P$2)</f>
        <v>0</v>
      </c>
      <c r="P806" s="76">
        <f t="shared" si="82"/>
        <v>0</v>
      </c>
      <c r="Q806" s="77" t="str">
        <f>IF(_xlfn.MINIFS('ord check'!C:C,'ord check'!$A:$A,'check dali wipday'!A806,'ord check'!J:J,"&lt;0")=0,"",_xlfn.MINIFS('ord check'!C:C,'ord check'!A:A,'check dali wipday'!A806,'ord check'!J:J,"&lt;0"))</f>
        <v/>
      </c>
    </row>
    <row r="807" spans="1:17" ht="14.45" customHeight="1">
      <c r="A807" s="68" t="s">
        <v>355</v>
      </c>
      <c r="B807" s="68" t="s">
        <v>24</v>
      </c>
      <c r="C807" s="68" t="s">
        <v>1052</v>
      </c>
      <c r="D807" s="43">
        <f>SUMIF(fo!C:C,A807,fo!U:U)</f>
        <v>0</v>
      </c>
      <c r="E807" s="42">
        <f>SUMIF(fo!C:C,A807,fo!T:T)</f>
        <v>0</v>
      </c>
      <c r="F807" s="43">
        <f>SUMIF(fo!C:C,A807,fo!Z:Z)</f>
        <v>0</v>
      </c>
      <c r="G807" s="44">
        <f t="shared" si="84"/>
        <v>0</v>
      </c>
      <c r="H807" s="43">
        <f t="shared" si="85"/>
        <v>0</v>
      </c>
      <c r="I807" s="43">
        <f>SUMIF('dali wip-fg'!A:A,A807,'dali wip-fg'!F:F)</f>
        <v>0</v>
      </c>
      <c r="J807" s="69">
        <f>SUMIF('dali wip-fg'!A:A,C807,'dali wip-fg'!F:F)</f>
        <v>30</v>
      </c>
      <c r="K807" s="70">
        <f t="shared" si="86"/>
        <v>30</v>
      </c>
      <c r="L807" s="42" t="e">
        <f t="shared" si="87"/>
        <v>#DIV/0!</v>
      </c>
      <c r="N807" s="74" t="e">
        <f t="shared" si="83"/>
        <v>#DIV/0!</v>
      </c>
      <c r="O807" s="75">
        <f>SUMIFS(ord!$F:$F, ord!$C:$C,'check dali wipday'!A807, ord!$G:$G, "&gt;="&amp;DATE(2025,1,1), ord!$G:$G, "&lt;="&amp;$P$2)</f>
        <v>0</v>
      </c>
      <c r="P807" s="76">
        <f t="shared" si="82"/>
        <v>30</v>
      </c>
      <c r="Q807" s="77" t="str">
        <f>IF(_xlfn.MINIFS('ord check'!C:C,'ord check'!$A:$A,'check dali wipday'!A807,'ord check'!J:J,"&lt;0")=0,"",_xlfn.MINIFS('ord check'!C:C,'ord check'!A:A,'check dali wipday'!A807,'ord check'!J:J,"&lt;0"))</f>
        <v/>
      </c>
    </row>
    <row r="808" spans="1:17" ht="14.45" customHeight="1">
      <c r="A808" s="68" t="s">
        <v>356</v>
      </c>
      <c r="B808" s="68" t="s">
        <v>24</v>
      </c>
      <c r="C808" s="68" t="s">
        <v>1053</v>
      </c>
      <c r="D808" s="43">
        <f>SUMIF(fo!C:C,A808,fo!U:U)</f>
        <v>0</v>
      </c>
      <c r="E808" s="42">
        <f>SUMIF(fo!C:C,A808,fo!T:T)</f>
        <v>0</v>
      </c>
      <c r="F808" s="43">
        <f>SUMIF(fo!C:C,A808,fo!Z:Z)</f>
        <v>0</v>
      </c>
      <c r="G808" s="44">
        <f t="shared" si="84"/>
        <v>0</v>
      </c>
      <c r="H808" s="43">
        <f t="shared" si="85"/>
        <v>0</v>
      </c>
      <c r="I808" s="43">
        <f>SUMIF('dali wip-fg'!A:A,A808,'dali wip-fg'!F:F)</f>
        <v>0</v>
      </c>
      <c r="J808" s="69">
        <f>SUMIF('dali wip-fg'!A:A,C808,'dali wip-fg'!F:F)</f>
        <v>24</v>
      </c>
      <c r="K808" s="70">
        <f t="shared" si="86"/>
        <v>24</v>
      </c>
      <c r="L808" s="42" t="e">
        <f t="shared" si="87"/>
        <v>#DIV/0!</v>
      </c>
      <c r="N808" s="74" t="e">
        <f t="shared" si="83"/>
        <v>#DIV/0!</v>
      </c>
      <c r="O808" s="75">
        <f>SUMIFS(ord!$F:$F, ord!$C:$C,'check dali wipday'!A808, ord!$G:$G, "&gt;="&amp;DATE(2025,1,1), ord!$G:$G, "&lt;="&amp;$P$2)</f>
        <v>0</v>
      </c>
      <c r="P808" s="76">
        <f t="shared" si="82"/>
        <v>24</v>
      </c>
      <c r="Q808" s="77" t="str">
        <f>IF(_xlfn.MINIFS('ord check'!C:C,'ord check'!$A:$A,'check dali wipday'!A808,'ord check'!J:J,"&lt;0")=0,"",_xlfn.MINIFS('ord check'!C:C,'ord check'!A:A,'check dali wipday'!A808,'ord check'!J:J,"&lt;0"))</f>
        <v/>
      </c>
    </row>
    <row r="809" spans="1:17" ht="14.45" customHeight="1">
      <c r="A809" s="68" t="s">
        <v>357</v>
      </c>
      <c r="B809" s="68" t="s">
        <v>24</v>
      </c>
      <c r="C809" s="68" t="s">
        <v>1054</v>
      </c>
      <c r="D809" s="43">
        <f>SUMIF(fo!C:C,A809,fo!U:U)</f>
        <v>0</v>
      </c>
      <c r="E809" s="42">
        <f>SUMIF(fo!C:C,A809,fo!T:T)</f>
        <v>0</v>
      </c>
      <c r="F809" s="43">
        <f>SUMIF(fo!C:C,A809,fo!Z:Z)</f>
        <v>0</v>
      </c>
      <c r="G809" s="44">
        <f t="shared" si="84"/>
        <v>0</v>
      </c>
      <c r="H809" s="43">
        <f t="shared" si="85"/>
        <v>0</v>
      </c>
      <c r="I809" s="43">
        <f>SUMIF('dali wip-fg'!A:A,A809,'dali wip-fg'!F:F)</f>
        <v>0</v>
      </c>
      <c r="J809" s="69">
        <f>SUMIF('dali wip-fg'!A:A,C809,'dali wip-fg'!F:F)</f>
        <v>42</v>
      </c>
      <c r="K809" s="70">
        <f t="shared" si="86"/>
        <v>42</v>
      </c>
      <c r="L809" s="42" t="e">
        <f t="shared" si="87"/>
        <v>#DIV/0!</v>
      </c>
      <c r="N809" s="74" t="e">
        <f t="shared" si="83"/>
        <v>#DIV/0!</v>
      </c>
      <c r="O809" s="75">
        <f>SUMIFS(ord!$F:$F, ord!$C:$C,'check dali wipday'!A809, ord!$G:$G, "&gt;="&amp;DATE(2025,1,1), ord!$G:$G, "&lt;="&amp;$P$2)</f>
        <v>0</v>
      </c>
      <c r="P809" s="76">
        <f t="shared" si="82"/>
        <v>42</v>
      </c>
      <c r="Q809" s="77" t="str">
        <f>IF(_xlfn.MINIFS('ord check'!C:C,'ord check'!$A:$A,'check dali wipday'!A809,'ord check'!J:J,"&lt;0")=0,"",_xlfn.MINIFS('ord check'!C:C,'ord check'!A:A,'check dali wipday'!A809,'ord check'!J:J,"&lt;0"))</f>
        <v/>
      </c>
    </row>
    <row r="810" spans="1:17" ht="14.45" customHeight="1">
      <c r="A810" s="68" t="s">
        <v>358</v>
      </c>
      <c r="B810" s="68" t="s">
        <v>24</v>
      </c>
      <c r="C810" s="68" t="s">
        <v>1055</v>
      </c>
      <c r="D810" s="43">
        <f>SUMIF(fo!C:C,A810,fo!U:U)</f>
        <v>0</v>
      </c>
      <c r="E810" s="42">
        <f>SUMIF(fo!C:C,A810,fo!T:T)</f>
        <v>0</v>
      </c>
      <c r="F810" s="43">
        <f>SUMIF(fo!C:C,A810,fo!Z:Z)</f>
        <v>0</v>
      </c>
      <c r="G810" s="44">
        <f t="shared" si="84"/>
        <v>0</v>
      </c>
      <c r="H810" s="43">
        <f t="shared" si="85"/>
        <v>0</v>
      </c>
      <c r="I810" s="43">
        <f>SUMIF('dali wip-fg'!A:A,A810,'dali wip-fg'!F:F)</f>
        <v>0</v>
      </c>
      <c r="J810" s="69">
        <f>SUMIF('dali wip-fg'!A:A,C810,'dali wip-fg'!F:F)</f>
        <v>0</v>
      </c>
      <c r="K810" s="70">
        <f t="shared" si="86"/>
        <v>0</v>
      </c>
      <c r="L810" s="42" t="e">
        <f t="shared" si="87"/>
        <v>#DIV/0!</v>
      </c>
      <c r="N810" s="74" t="e">
        <f t="shared" si="83"/>
        <v>#DIV/0!</v>
      </c>
      <c r="O810" s="75">
        <f>SUMIFS(ord!$F:$F, ord!$C:$C,'check dali wipday'!A810, ord!$G:$G, "&gt;="&amp;DATE(2025,1,1), ord!$G:$G, "&lt;="&amp;$P$2)</f>
        <v>0</v>
      </c>
      <c r="P810" s="76">
        <f t="shared" si="82"/>
        <v>0</v>
      </c>
      <c r="Q810" s="77" t="str">
        <f>IF(_xlfn.MINIFS('ord check'!C:C,'ord check'!$A:$A,'check dali wipday'!A810,'ord check'!J:J,"&lt;0")=0,"",_xlfn.MINIFS('ord check'!C:C,'ord check'!A:A,'check dali wipday'!A810,'ord check'!J:J,"&lt;0"))</f>
        <v/>
      </c>
    </row>
    <row r="811" spans="1:17" ht="14.45" customHeight="1">
      <c r="A811" s="68" t="s">
        <v>178</v>
      </c>
      <c r="B811" s="68" t="s">
        <v>24</v>
      </c>
      <c r="C811" s="68" t="s">
        <v>1056</v>
      </c>
      <c r="D811" s="43">
        <f>SUMIF(fo!C:C,A811,fo!U:U)</f>
        <v>2</v>
      </c>
      <c r="E811" s="42">
        <f>SUMIF(fo!C:C,A811,fo!T:T)</f>
        <v>2</v>
      </c>
      <c r="F811" s="43">
        <f>SUMIF(fo!C:C,A811,fo!Z:Z)</f>
        <v>0</v>
      </c>
      <c r="G811" s="44">
        <f t="shared" si="84"/>
        <v>2</v>
      </c>
      <c r="H811" s="43">
        <f t="shared" si="85"/>
        <v>0.1</v>
      </c>
      <c r="I811" s="43">
        <f>SUMIF('dali wip-fg'!A:A,A811,'dali wip-fg'!F:F)</f>
        <v>32</v>
      </c>
      <c r="J811" s="69">
        <f>SUMIF('dali wip-fg'!A:A,C811,'dali wip-fg'!F:F)</f>
        <v>0</v>
      </c>
      <c r="K811" s="70">
        <f t="shared" si="86"/>
        <v>32</v>
      </c>
      <c r="L811" s="42">
        <f t="shared" si="87"/>
        <v>320</v>
      </c>
      <c r="N811" s="74" t="str">
        <f t="shared" si="83"/>
        <v>อื่นๆ</v>
      </c>
      <c r="O811" s="75">
        <f>SUMIFS(ord!$F:$F, ord!$C:$C,'check dali wipday'!A811, ord!$G:$G, "&gt;="&amp;DATE(2025,1,1), ord!$G:$G, "&lt;="&amp;$P$2)</f>
        <v>0</v>
      </c>
      <c r="P811" s="76">
        <f t="shared" si="82"/>
        <v>32</v>
      </c>
      <c r="Q811" s="77" t="str">
        <f>IF(_xlfn.MINIFS('ord check'!C:C,'ord check'!$A:$A,'check dali wipday'!A811,'ord check'!J:J,"&lt;0")=0,"",_xlfn.MINIFS('ord check'!C:C,'ord check'!A:A,'check dali wipday'!A811,'ord check'!J:J,"&lt;0"))</f>
        <v/>
      </c>
    </row>
    <row r="812" spans="1:17" ht="14.45" customHeight="1">
      <c r="A812" s="68" t="s">
        <v>1057</v>
      </c>
      <c r="B812" s="68" t="s">
        <v>5</v>
      </c>
      <c r="C812" s="68" t="s">
        <v>2208</v>
      </c>
      <c r="D812" s="43">
        <f>SUMIF(fo!C:C,A812,fo!U:U)</f>
        <v>0</v>
      </c>
      <c r="E812" s="42">
        <f>SUMIF(fo!C:C,A812,fo!T:T)</f>
        <v>0</v>
      </c>
      <c r="F812" s="43">
        <f>SUMIF(fo!C:C,A812,fo!Z:Z)</f>
        <v>0</v>
      </c>
      <c r="G812" s="44">
        <f t="shared" si="84"/>
        <v>0</v>
      </c>
      <c r="H812" s="43">
        <f t="shared" si="85"/>
        <v>0</v>
      </c>
      <c r="I812" s="43">
        <f>SUMIF('dali wip-fg'!A:A,A812,'dali wip-fg'!F:F)</f>
        <v>0</v>
      </c>
      <c r="J812" s="69">
        <f>SUMIF('dali wip-fg'!A:A,C812,'dali wip-fg'!F:F)</f>
        <v>0</v>
      </c>
      <c r="K812" s="70">
        <f t="shared" si="86"/>
        <v>0</v>
      </c>
      <c r="L812" s="42" t="e">
        <f t="shared" si="87"/>
        <v>#DIV/0!</v>
      </c>
      <c r="N812" s="74" t="e">
        <f t="shared" si="83"/>
        <v>#DIV/0!</v>
      </c>
      <c r="O812" s="75">
        <f>SUMIFS(ord!$F:$F, ord!$C:$C,'check dali wipday'!A812, ord!$G:$G, "&gt;="&amp;DATE(2025,1,1), ord!$G:$G, "&lt;="&amp;$P$2)</f>
        <v>0</v>
      </c>
      <c r="P812" s="76">
        <f t="shared" si="82"/>
        <v>0</v>
      </c>
      <c r="Q812" s="77" t="str">
        <f>IF(_xlfn.MINIFS('ord check'!C:C,'ord check'!$A:$A,'check dali wipday'!A812,'ord check'!J:J,"&lt;0")=0,"",_xlfn.MINIFS('ord check'!C:C,'ord check'!A:A,'check dali wipday'!A812,'ord check'!J:J,"&lt;0"))</f>
        <v/>
      </c>
    </row>
    <row r="813" spans="1:17" ht="14.45" customHeight="1">
      <c r="A813" s="68" t="s">
        <v>1058</v>
      </c>
      <c r="B813" s="68" t="s">
        <v>5</v>
      </c>
      <c r="C813" s="68" t="s">
        <v>2209</v>
      </c>
      <c r="D813" s="43">
        <f>SUMIF(fo!C:C,A813,fo!U:U)</f>
        <v>0</v>
      </c>
      <c r="E813" s="42">
        <f>SUMIF(fo!C:C,A813,fo!T:T)</f>
        <v>0</v>
      </c>
      <c r="F813" s="43">
        <f>SUMIF(fo!C:C,A813,fo!Z:Z)</f>
        <v>0</v>
      </c>
      <c r="G813" s="44">
        <f t="shared" si="84"/>
        <v>0</v>
      </c>
      <c r="H813" s="43">
        <f t="shared" si="85"/>
        <v>0</v>
      </c>
      <c r="I813" s="43">
        <f>SUMIF('dali wip-fg'!A:A,A813,'dali wip-fg'!F:F)</f>
        <v>0</v>
      </c>
      <c r="J813" s="69">
        <f>SUMIF('dali wip-fg'!A:A,C813,'dali wip-fg'!F:F)</f>
        <v>0</v>
      </c>
      <c r="K813" s="70">
        <f t="shared" si="86"/>
        <v>0</v>
      </c>
      <c r="L813" s="42" t="e">
        <f t="shared" si="87"/>
        <v>#DIV/0!</v>
      </c>
      <c r="N813" s="74" t="e">
        <f t="shared" si="83"/>
        <v>#DIV/0!</v>
      </c>
      <c r="O813" s="75">
        <f>SUMIFS(ord!$F:$F, ord!$C:$C,'check dali wipday'!A813, ord!$G:$G, "&gt;="&amp;DATE(2025,1,1), ord!$G:$G, "&lt;="&amp;$P$2)</f>
        <v>0</v>
      </c>
      <c r="P813" s="76">
        <f t="shared" si="82"/>
        <v>0</v>
      </c>
      <c r="Q813" s="77" t="str">
        <f>IF(_xlfn.MINIFS('ord check'!C:C,'ord check'!$A:$A,'check dali wipday'!A813,'ord check'!J:J,"&lt;0")=0,"",_xlfn.MINIFS('ord check'!C:C,'ord check'!A:A,'check dali wipday'!A813,'ord check'!J:J,"&lt;0"))</f>
        <v/>
      </c>
    </row>
    <row r="814" spans="1:17" ht="14.45" customHeight="1">
      <c r="A814" s="68" t="s">
        <v>1733</v>
      </c>
      <c r="B814" s="68" t="s">
        <v>24</v>
      </c>
      <c r="C814" s="68" t="s">
        <v>2210</v>
      </c>
      <c r="D814" s="43">
        <f>SUMIF(fo!C:C,A814,fo!U:U)</f>
        <v>0</v>
      </c>
      <c r="E814" s="42">
        <f>SUMIF(fo!C:C,A814,fo!T:T)</f>
        <v>0</v>
      </c>
      <c r="F814" s="43">
        <f>SUMIF(fo!C:C,A814,fo!Z:Z)</f>
        <v>0</v>
      </c>
      <c r="G814" s="44">
        <f t="shared" si="84"/>
        <v>0</v>
      </c>
      <c r="H814" s="43">
        <f t="shared" si="85"/>
        <v>0</v>
      </c>
      <c r="I814" s="43">
        <f>SUMIF('dali wip-fg'!A:A,A814,'dali wip-fg'!F:F)</f>
        <v>0</v>
      </c>
      <c r="J814" s="69">
        <f>SUMIF('dali wip-fg'!A:A,C814,'dali wip-fg'!F:F)</f>
        <v>0</v>
      </c>
      <c r="K814" s="70">
        <f t="shared" si="86"/>
        <v>0</v>
      </c>
      <c r="L814" s="42" t="e">
        <f t="shared" si="87"/>
        <v>#DIV/0!</v>
      </c>
      <c r="N814" s="74" t="e">
        <f t="shared" si="83"/>
        <v>#DIV/0!</v>
      </c>
      <c r="O814" s="75">
        <f>SUMIFS(ord!$F:$F, ord!$C:$C,'check dali wipday'!A814, ord!$G:$G, "&gt;="&amp;DATE(2025,1,1), ord!$G:$G, "&lt;="&amp;$P$2)</f>
        <v>0</v>
      </c>
      <c r="P814" s="76">
        <f t="shared" si="82"/>
        <v>0</v>
      </c>
      <c r="Q814" s="77" t="str">
        <f>IF(_xlfn.MINIFS('ord check'!C:C,'ord check'!$A:$A,'check dali wipday'!A814,'ord check'!J:J,"&lt;0")=0,"",_xlfn.MINIFS('ord check'!C:C,'ord check'!A:A,'check dali wipday'!A814,'ord check'!J:J,"&lt;0"))</f>
        <v/>
      </c>
    </row>
    <row r="815" spans="1:17" ht="14.45" customHeight="1">
      <c r="A815" s="68" t="s">
        <v>1734</v>
      </c>
      <c r="B815" s="68" t="s">
        <v>24</v>
      </c>
      <c r="C815" s="68" t="s">
        <v>2211</v>
      </c>
      <c r="D815" s="43">
        <f>SUMIF(fo!C:C,A815,fo!U:U)</f>
        <v>0</v>
      </c>
      <c r="E815" s="42">
        <f>SUMIF(fo!C:C,A815,fo!T:T)</f>
        <v>0</v>
      </c>
      <c r="F815" s="43">
        <f>SUMIF(fo!C:C,A815,fo!Z:Z)</f>
        <v>0</v>
      </c>
      <c r="G815" s="44">
        <f t="shared" si="84"/>
        <v>0</v>
      </c>
      <c r="H815" s="43">
        <f t="shared" si="85"/>
        <v>0</v>
      </c>
      <c r="I815" s="43">
        <f>SUMIF('dali wip-fg'!A:A,A815,'dali wip-fg'!F:F)</f>
        <v>0</v>
      </c>
      <c r="J815" s="69">
        <f>SUMIF('dali wip-fg'!A:A,C815,'dali wip-fg'!F:F)</f>
        <v>0</v>
      </c>
      <c r="K815" s="70">
        <f t="shared" si="86"/>
        <v>0</v>
      </c>
      <c r="L815" s="42" t="e">
        <f t="shared" si="87"/>
        <v>#DIV/0!</v>
      </c>
      <c r="N815" s="74" t="e">
        <f t="shared" si="83"/>
        <v>#DIV/0!</v>
      </c>
      <c r="O815" s="75">
        <f>SUMIFS(ord!$F:$F, ord!$C:$C,'check dali wipday'!A815, ord!$G:$G, "&gt;="&amp;DATE(2025,1,1), ord!$G:$G, "&lt;="&amp;$P$2)</f>
        <v>0</v>
      </c>
      <c r="P815" s="76">
        <f t="shared" si="82"/>
        <v>0</v>
      </c>
      <c r="Q815" s="77" t="str">
        <f>IF(_xlfn.MINIFS('ord check'!C:C,'ord check'!$A:$A,'check dali wipday'!A815,'ord check'!J:J,"&lt;0")=0,"",_xlfn.MINIFS('ord check'!C:C,'ord check'!A:A,'check dali wipday'!A815,'ord check'!J:J,"&lt;0"))</f>
        <v/>
      </c>
    </row>
    <row r="816" spans="1:17" ht="14.45" customHeight="1">
      <c r="A816" s="68" t="s">
        <v>1735</v>
      </c>
      <c r="B816" s="68" t="s">
        <v>24</v>
      </c>
      <c r="C816" s="68" t="s">
        <v>2212</v>
      </c>
      <c r="D816" s="43">
        <f>SUMIF(fo!C:C,A816,fo!U:U)</f>
        <v>0</v>
      </c>
      <c r="E816" s="42">
        <f>SUMIF(fo!C:C,A816,fo!T:T)</f>
        <v>0</v>
      </c>
      <c r="F816" s="43">
        <f>SUMIF(fo!C:C,A816,fo!Z:Z)</f>
        <v>0</v>
      </c>
      <c r="G816" s="44">
        <f t="shared" si="84"/>
        <v>0</v>
      </c>
      <c r="H816" s="43">
        <f t="shared" si="85"/>
        <v>0</v>
      </c>
      <c r="I816" s="43">
        <f>SUMIF('dali wip-fg'!A:A,A816,'dali wip-fg'!F:F)</f>
        <v>0</v>
      </c>
      <c r="J816" s="69">
        <f>SUMIF('dali wip-fg'!A:A,C816,'dali wip-fg'!F:F)</f>
        <v>0</v>
      </c>
      <c r="K816" s="70">
        <f t="shared" si="86"/>
        <v>0</v>
      </c>
      <c r="L816" s="42" t="e">
        <f t="shared" si="87"/>
        <v>#DIV/0!</v>
      </c>
      <c r="N816" s="74" t="e">
        <f t="shared" si="83"/>
        <v>#DIV/0!</v>
      </c>
      <c r="O816" s="75">
        <f>SUMIFS(ord!$F:$F, ord!$C:$C,'check dali wipday'!A816, ord!$G:$G, "&gt;="&amp;DATE(2025,1,1), ord!$G:$G, "&lt;="&amp;$P$2)</f>
        <v>0</v>
      </c>
      <c r="P816" s="76">
        <f t="shared" si="82"/>
        <v>0</v>
      </c>
      <c r="Q816" s="77" t="str">
        <f>IF(_xlfn.MINIFS('ord check'!C:C,'ord check'!$A:$A,'check dali wipday'!A816,'ord check'!J:J,"&lt;0")=0,"",_xlfn.MINIFS('ord check'!C:C,'ord check'!A:A,'check dali wipday'!A816,'ord check'!J:J,"&lt;0"))</f>
        <v/>
      </c>
    </row>
    <row r="817" spans="1:17" ht="14.45" customHeight="1">
      <c r="A817" s="68" t="s">
        <v>1736</v>
      </c>
      <c r="B817" s="68" t="s">
        <v>24</v>
      </c>
      <c r="C817" s="68" t="s">
        <v>2213</v>
      </c>
      <c r="D817" s="43">
        <f>SUMIF(fo!C:C,A817,fo!U:U)</f>
        <v>0</v>
      </c>
      <c r="E817" s="42">
        <f>SUMIF(fo!C:C,A817,fo!T:T)</f>
        <v>0</v>
      </c>
      <c r="F817" s="43">
        <f>SUMIF(fo!C:C,A817,fo!Z:Z)</f>
        <v>0</v>
      </c>
      <c r="G817" s="44">
        <f t="shared" si="84"/>
        <v>0</v>
      </c>
      <c r="H817" s="43">
        <f t="shared" si="85"/>
        <v>0</v>
      </c>
      <c r="I817" s="43">
        <f>SUMIF('dali wip-fg'!A:A,A817,'dali wip-fg'!F:F)</f>
        <v>0</v>
      </c>
      <c r="J817" s="69">
        <f>SUMIF('dali wip-fg'!A:A,C817,'dali wip-fg'!F:F)</f>
        <v>0</v>
      </c>
      <c r="K817" s="70">
        <f t="shared" si="86"/>
        <v>0</v>
      </c>
      <c r="L817" s="42" t="e">
        <f t="shared" si="87"/>
        <v>#DIV/0!</v>
      </c>
      <c r="N817" s="74" t="e">
        <f t="shared" si="83"/>
        <v>#DIV/0!</v>
      </c>
      <c r="O817" s="75">
        <f>SUMIFS(ord!$F:$F, ord!$C:$C,'check dali wipday'!A817, ord!$G:$G, "&gt;="&amp;DATE(2025,1,1), ord!$G:$G, "&lt;="&amp;$P$2)</f>
        <v>0</v>
      </c>
      <c r="P817" s="76">
        <f t="shared" si="82"/>
        <v>0</v>
      </c>
      <c r="Q817" s="77" t="str">
        <f>IF(_xlfn.MINIFS('ord check'!C:C,'ord check'!$A:$A,'check dali wipday'!A817,'ord check'!J:J,"&lt;0")=0,"",_xlfn.MINIFS('ord check'!C:C,'ord check'!A:A,'check dali wipday'!A817,'ord check'!J:J,"&lt;0"))</f>
        <v/>
      </c>
    </row>
    <row r="818" spans="1:17" ht="14.45" customHeight="1">
      <c r="A818" s="68" t="s">
        <v>1020</v>
      </c>
      <c r="B818" s="68" t="s">
        <v>24</v>
      </c>
      <c r="C818" s="68" t="s">
        <v>1059</v>
      </c>
      <c r="D818" s="43">
        <f>SUMIF(fo!C:C,A818,fo!U:U)</f>
        <v>9</v>
      </c>
      <c r="E818" s="42">
        <f>SUMIF(fo!C:C,A818,fo!T:T)</f>
        <v>10</v>
      </c>
      <c r="F818" s="43">
        <f>SUMIF(fo!C:C,A818,fo!Z:Z)</f>
        <v>0</v>
      </c>
      <c r="G818" s="44">
        <f t="shared" si="84"/>
        <v>10</v>
      </c>
      <c r="H818" s="43">
        <f t="shared" si="85"/>
        <v>0.5</v>
      </c>
      <c r="I818" s="43">
        <f>SUMIF('dali wip-fg'!A:A,A818,'dali wip-fg'!F:F)</f>
        <v>35</v>
      </c>
      <c r="J818" s="69">
        <f>SUMIF('dali wip-fg'!A:A,C818,'dali wip-fg'!F:F)</f>
        <v>0</v>
      </c>
      <c r="K818" s="70">
        <f t="shared" si="86"/>
        <v>35</v>
      </c>
      <c r="L818" s="42">
        <f t="shared" si="87"/>
        <v>70</v>
      </c>
      <c r="N818" s="74" t="str">
        <f t="shared" si="83"/>
        <v>อื่นๆ</v>
      </c>
      <c r="O818" s="75">
        <f>SUMIFS(ord!$F:$F, ord!$C:$C,'check dali wipday'!A818, ord!$G:$G, "&gt;="&amp;DATE(2025,1,1), ord!$G:$G, "&lt;="&amp;$P$2)</f>
        <v>8</v>
      </c>
      <c r="P818" s="76">
        <f t="shared" si="82"/>
        <v>27</v>
      </c>
      <c r="Q818" s="77" t="str">
        <f>IF(_xlfn.MINIFS('ord check'!C:C,'ord check'!$A:$A,'check dali wipday'!A818,'ord check'!J:J,"&lt;0")=0,"",_xlfn.MINIFS('ord check'!C:C,'ord check'!A:A,'check dali wipday'!A818,'ord check'!J:J,"&lt;0"))</f>
        <v/>
      </c>
    </row>
    <row r="819" spans="1:17" ht="14.45" customHeight="1">
      <c r="A819" s="68" t="s">
        <v>1737</v>
      </c>
      <c r="B819" s="68" t="s">
        <v>24</v>
      </c>
      <c r="C819" s="68" t="s">
        <v>2214</v>
      </c>
      <c r="D819" s="43">
        <f>SUMIF(fo!C:C,A819,fo!U:U)</f>
        <v>0</v>
      </c>
      <c r="E819" s="42">
        <f>SUMIF(fo!C:C,A819,fo!T:T)</f>
        <v>0</v>
      </c>
      <c r="F819" s="43">
        <f>SUMIF(fo!C:C,A819,fo!Z:Z)</f>
        <v>0</v>
      </c>
      <c r="G819" s="44">
        <f t="shared" si="84"/>
        <v>0</v>
      </c>
      <c r="H819" s="43">
        <f t="shared" si="85"/>
        <v>0</v>
      </c>
      <c r="I819" s="43">
        <f>SUMIF('dali wip-fg'!A:A,A819,'dali wip-fg'!F:F)</f>
        <v>0</v>
      </c>
      <c r="J819" s="69">
        <f>SUMIF('dali wip-fg'!A:A,C819,'dali wip-fg'!F:F)</f>
        <v>0</v>
      </c>
      <c r="K819" s="70">
        <f t="shared" si="86"/>
        <v>0</v>
      </c>
      <c r="L819" s="42" t="e">
        <f t="shared" si="87"/>
        <v>#DIV/0!</v>
      </c>
      <c r="N819" s="74" t="e">
        <f t="shared" si="83"/>
        <v>#DIV/0!</v>
      </c>
      <c r="O819" s="75">
        <f>SUMIFS(ord!$F:$F, ord!$C:$C,'check dali wipday'!A819, ord!$G:$G, "&gt;="&amp;DATE(2025,1,1), ord!$G:$G, "&lt;="&amp;$P$2)</f>
        <v>0</v>
      </c>
      <c r="P819" s="76">
        <f t="shared" si="82"/>
        <v>0</v>
      </c>
      <c r="Q819" s="77" t="str">
        <f>IF(_xlfn.MINIFS('ord check'!C:C,'ord check'!$A:$A,'check dali wipday'!A819,'ord check'!J:J,"&lt;0")=0,"",_xlfn.MINIFS('ord check'!C:C,'ord check'!A:A,'check dali wipday'!A819,'ord check'!J:J,"&lt;0"))</f>
        <v/>
      </c>
    </row>
    <row r="820" spans="1:17" ht="14.45" customHeight="1">
      <c r="A820" s="68" t="s">
        <v>1738</v>
      </c>
      <c r="B820" s="68" t="s">
        <v>5</v>
      </c>
      <c r="C820" s="68" t="s">
        <v>2215</v>
      </c>
      <c r="D820" s="43">
        <f>SUMIF(fo!C:C,A820,fo!U:U)</f>
        <v>0</v>
      </c>
      <c r="E820" s="42">
        <f>SUMIF(fo!C:C,A820,fo!T:T)</f>
        <v>0</v>
      </c>
      <c r="F820" s="43">
        <f>SUMIF(fo!C:C,A820,fo!Z:Z)</f>
        <v>0</v>
      </c>
      <c r="G820" s="44">
        <f t="shared" si="84"/>
        <v>0</v>
      </c>
      <c r="H820" s="43">
        <f t="shared" si="85"/>
        <v>0</v>
      </c>
      <c r="I820" s="43">
        <f>SUMIF('dali wip-fg'!A:A,A820,'dali wip-fg'!F:F)</f>
        <v>0</v>
      </c>
      <c r="J820" s="69">
        <f>SUMIF('dali wip-fg'!A:A,C820,'dali wip-fg'!F:F)</f>
        <v>0</v>
      </c>
      <c r="K820" s="70">
        <f t="shared" si="86"/>
        <v>0</v>
      </c>
      <c r="L820" s="42" t="e">
        <f t="shared" si="87"/>
        <v>#DIV/0!</v>
      </c>
      <c r="N820" s="74" t="e">
        <f t="shared" si="83"/>
        <v>#DIV/0!</v>
      </c>
      <c r="O820" s="75">
        <f>SUMIFS(ord!$F:$F, ord!$C:$C,'check dali wipday'!A820, ord!$G:$G, "&gt;="&amp;DATE(2025,1,1), ord!$G:$G, "&lt;="&amp;$P$2)</f>
        <v>0</v>
      </c>
      <c r="P820" s="76">
        <f t="shared" si="82"/>
        <v>0</v>
      </c>
      <c r="Q820" s="77" t="str">
        <f>IF(_xlfn.MINIFS('ord check'!C:C,'ord check'!$A:$A,'check dali wipday'!A820,'ord check'!J:J,"&lt;0")=0,"",_xlfn.MINIFS('ord check'!C:C,'ord check'!A:A,'check dali wipday'!A820,'ord check'!J:J,"&lt;0"))</f>
        <v/>
      </c>
    </row>
    <row r="821" spans="1:17" ht="14.45" customHeight="1">
      <c r="A821" s="68" t="s">
        <v>35</v>
      </c>
      <c r="B821" s="68" t="s">
        <v>24</v>
      </c>
      <c r="C821" s="68" t="s">
        <v>1060</v>
      </c>
      <c r="D821" s="43">
        <f>SUMIF(fo!C:C,A821,fo!U:U)</f>
        <v>690</v>
      </c>
      <c r="E821" s="42">
        <f>SUMIF(fo!C:C,A821,fo!T:T)</f>
        <v>1020</v>
      </c>
      <c r="F821" s="43">
        <f>SUMIF(fo!C:C,A821,fo!Z:Z)</f>
        <v>393</v>
      </c>
      <c r="G821" s="44">
        <f t="shared" si="84"/>
        <v>1413</v>
      </c>
      <c r="H821" s="43">
        <f t="shared" si="85"/>
        <v>70.650000000000006</v>
      </c>
      <c r="I821" s="43">
        <f>SUMIF('dali wip-fg'!A:A,A821,'dali wip-fg'!F:F)</f>
        <v>164</v>
      </c>
      <c r="J821" s="69">
        <f>SUMIF('dali wip-fg'!A:A,C821,'dali wip-fg'!F:F)</f>
        <v>326</v>
      </c>
      <c r="K821" s="70">
        <f t="shared" si="86"/>
        <v>490</v>
      </c>
      <c r="L821" s="42">
        <f t="shared" si="87"/>
        <v>6.9355980184005652</v>
      </c>
      <c r="N821" s="74" t="str">
        <f t="shared" si="83"/>
        <v>อื่นๆ</v>
      </c>
      <c r="O821" s="75">
        <f>SUMIFS(ord!$F:$F, ord!$C:$C,'check dali wipday'!A821, ord!$G:$G, "&gt;="&amp;DATE(2025,1,1), ord!$G:$G, "&lt;="&amp;$P$2)</f>
        <v>630</v>
      </c>
      <c r="P821" s="76">
        <f t="shared" si="82"/>
        <v>-140</v>
      </c>
      <c r="Q821" s="77">
        <f>IF(_xlfn.MINIFS('ord check'!C:C,'ord check'!$A:$A,'check dali wipday'!A821,'ord check'!J:J,"&lt;0")=0,"",_xlfn.MINIFS('ord check'!C:C,'ord check'!A:A,'check dali wipday'!A821,'ord check'!J:J,"&lt;0"))</f>
        <v>46254</v>
      </c>
    </row>
    <row r="822" spans="1:17" ht="14.45" customHeight="1">
      <c r="A822" s="68" t="s">
        <v>36</v>
      </c>
      <c r="B822" s="68" t="s">
        <v>24</v>
      </c>
      <c r="C822" s="68" t="s">
        <v>1061</v>
      </c>
      <c r="D822" s="43">
        <f>SUMIF(fo!C:C,A822,fo!U:U)</f>
        <v>2370</v>
      </c>
      <c r="E822" s="42">
        <f>SUMIF(fo!C:C,A822,fo!T:T)</f>
        <v>4950</v>
      </c>
      <c r="F822" s="43">
        <f>SUMIF(fo!C:C,A822,fo!Z:Z)</f>
        <v>2385</v>
      </c>
      <c r="G822" s="44">
        <f t="shared" si="84"/>
        <v>7335</v>
      </c>
      <c r="H822" s="43">
        <f t="shared" si="85"/>
        <v>366.75</v>
      </c>
      <c r="I822" s="43">
        <f>SUMIF('dali wip-fg'!A:A,A822,'dali wip-fg'!F:F)</f>
        <v>153</v>
      </c>
      <c r="J822" s="69">
        <f>SUMIF('dali wip-fg'!A:A,C822,'dali wip-fg'!F:F)</f>
        <v>2577</v>
      </c>
      <c r="K822" s="70">
        <f t="shared" si="86"/>
        <v>2730</v>
      </c>
      <c r="L822" s="42">
        <f t="shared" si="87"/>
        <v>7.443762781186094</v>
      </c>
      <c r="N822" s="74" t="str">
        <f t="shared" si="83"/>
        <v>เหลือง</v>
      </c>
      <c r="O822" s="75">
        <f>SUMIFS(ord!$F:$F, ord!$C:$C,'check dali wipday'!A822, ord!$G:$G, "&gt;="&amp;DATE(2025,1,1), ord!$G:$G, "&lt;="&amp;$P$2)</f>
        <v>2520</v>
      </c>
      <c r="P822" s="76">
        <f t="shared" si="82"/>
        <v>210</v>
      </c>
      <c r="Q822" s="77" t="str">
        <f>IF(_xlfn.MINIFS('ord check'!C:C,'ord check'!$A:$A,'check dali wipday'!A822,'ord check'!J:J,"&lt;0")=0,"",_xlfn.MINIFS('ord check'!C:C,'ord check'!A:A,'check dali wipday'!A822,'ord check'!J:J,"&lt;0"))</f>
        <v/>
      </c>
    </row>
    <row r="823" spans="1:17" ht="14.45" customHeight="1">
      <c r="A823" s="68" t="s">
        <v>39</v>
      </c>
      <c r="B823" s="68" t="s">
        <v>5</v>
      </c>
      <c r="C823" s="68" t="s">
        <v>1062</v>
      </c>
      <c r="D823" s="43">
        <f>SUMIF(fo!C:C,A823,fo!U:U)</f>
        <v>0</v>
      </c>
      <c r="E823" s="42">
        <f>SUMIF(fo!C:C,A823,fo!T:T)</f>
        <v>0</v>
      </c>
      <c r="F823" s="43">
        <f>SUMIF(fo!C:C,A823,fo!Z:Z)</f>
        <v>0</v>
      </c>
      <c r="G823" s="44">
        <f t="shared" si="84"/>
        <v>0</v>
      </c>
      <c r="H823" s="43">
        <f t="shared" si="85"/>
        <v>0</v>
      </c>
      <c r="I823" s="43">
        <f>SUMIF('dali wip-fg'!A:A,A823,'dali wip-fg'!F:F)</f>
        <v>0</v>
      </c>
      <c r="J823" s="69">
        <f>SUMIF('dali wip-fg'!A:A,C823,'dali wip-fg'!F:F)</f>
        <v>0</v>
      </c>
      <c r="K823" s="70">
        <f t="shared" si="86"/>
        <v>0</v>
      </c>
      <c r="L823" s="42" t="e">
        <f t="shared" si="87"/>
        <v>#DIV/0!</v>
      </c>
      <c r="N823" s="74" t="e">
        <f t="shared" si="83"/>
        <v>#DIV/0!</v>
      </c>
      <c r="O823" s="75">
        <f>SUMIFS(ord!$F:$F, ord!$C:$C,'check dali wipday'!A823, ord!$G:$G, "&gt;="&amp;DATE(2025,1,1), ord!$G:$G, "&lt;="&amp;$P$2)</f>
        <v>0</v>
      </c>
      <c r="P823" s="76">
        <f t="shared" si="82"/>
        <v>0</v>
      </c>
      <c r="Q823" s="77" t="str">
        <f>IF(_xlfn.MINIFS('ord check'!C:C,'ord check'!$A:$A,'check dali wipday'!A823,'ord check'!J:J,"&lt;0")=0,"",_xlfn.MINIFS('ord check'!C:C,'ord check'!A:A,'check dali wipday'!A823,'ord check'!J:J,"&lt;0"))</f>
        <v/>
      </c>
    </row>
    <row r="824" spans="1:17" ht="14.45" customHeight="1">
      <c r="A824" s="68" t="s">
        <v>50</v>
      </c>
      <c r="B824" s="68" t="s">
        <v>24</v>
      </c>
      <c r="C824" s="68" t="s">
        <v>1063</v>
      </c>
      <c r="D824" s="43">
        <f>SUMIF(fo!C:C,A824,fo!U:U)</f>
        <v>288</v>
      </c>
      <c r="E824" s="42">
        <f>SUMIF(fo!C:C,A824,fo!T:T)</f>
        <v>840</v>
      </c>
      <c r="F824" s="43">
        <f>SUMIF(fo!C:C,A824,fo!Z:Z)</f>
        <v>152</v>
      </c>
      <c r="G824" s="44">
        <f t="shared" si="84"/>
        <v>992</v>
      </c>
      <c r="H824" s="43">
        <f t="shared" si="85"/>
        <v>49.6</v>
      </c>
      <c r="I824" s="43">
        <f>SUMIF('dali wip-fg'!A:A,A824,'dali wip-fg'!F:F)</f>
        <v>71</v>
      </c>
      <c r="J824" s="69">
        <f>SUMIF('dali wip-fg'!A:A,C824,'dali wip-fg'!F:F)</f>
        <v>268</v>
      </c>
      <c r="K824" s="70">
        <f t="shared" si="86"/>
        <v>339</v>
      </c>
      <c r="L824" s="42">
        <f t="shared" si="87"/>
        <v>6.8346774193548381</v>
      </c>
      <c r="N824" s="74" t="str">
        <f t="shared" si="83"/>
        <v>อื่นๆ</v>
      </c>
      <c r="O824" s="75">
        <f>SUMIFS(ord!$F:$F, ord!$C:$C,'check dali wipday'!A824, ord!$G:$G, "&gt;="&amp;DATE(2025,1,1), ord!$G:$G, "&lt;="&amp;$P$2)</f>
        <v>336</v>
      </c>
      <c r="P824" s="76">
        <f t="shared" si="82"/>
        <v>3</v>
      </c>
      <c r="Q824" s="77" t="str">
        <f>IF(_xlfn.MINIFS('ord check'!C:C,'ord check'!$A:$A,'check dali wipday'!A824,'ord check'!J:J,"&lt;0")=0,"",_xlfn.MINIFS('ord check'!C:C,'ord check'!A:A,'check dali wipday'!A824,'ord check'!J:J,"&lt;0"))</f>
        <v/>
      </c>
    </row>
    <row r="825" spans="1:17" ht="14.45" customHeight="1">
      <c r="A825" s="68" t="s">
        <v>51</v>
      </c>
      <c r="B825" s="68" t="s">
        <v>24</v>
      </c>
      <c r="C825" s="68" t="s">
        <v>1064</v>
      </c>
      <c r="D825" s="43">
        <f>SUMIF(fo!C:C,A825,fo!U:U)</f>
        <v>588</v>
      </c>
      <c r="E825" s="42">
        <f>SUMIF(fo!C:C,A825,fo!T:T)</f>
        <v>2064</v>
      </c>
      <c r="F825" s="43">
        <f>SUMIF(fo!C:C,A825,fo!Z:Z)</f>
        <v>552</v>
      </c>
      <c r="G825" s="44">
        <f t="shared" si="84"/>
        <v>2616</v>
      </c>
      <c r="H825" s="43">
        <f t="shared" si="85"/>
        <v>130.80000000000001</v>
      </c>
      <c r="I825" s="43">
        <f>SUMIF('dali wip-fg'!A:A,A825,'dali wip-fg'!F:F)</f>
        <v>146</v>
      </c>
      <c r="J825" s="69">
        <f>SUMIF('dali wip-fg'!A:A,C825,'dali wip-fg'!F:F)</f>
        <v>905</v>
      </c>
      <c r="K825" s="70">
        <f t="shared" si="86"/>
        <v>1051</v>
      </c>
      <c r="L825" s="42">
        <f t="shared" si="87"/>
        <v>8.0351681957186543</v>
      </c>
      <c r="N825" s="74" t="str">
        <f t="shared" si="83"/>
        <v>เหลือง</v>
      </c>
      <c r="O825" s="75">
        <f>SUMIFS(ord!$F:$F, ord!$C:$C,'check dali wipday'!A825, ord!$G:$G, "&gt;="&amp;DATE(2025,1,1), ord!$G:$G, "&lt;="&amp;$P$2)</f>
        <v>830</v>
      </c>
      <c r="P825" s="76">
        <f t="shared" si="82"/>
        <v>221</v>
      </c>
      <c r="Q825" s="77" t="str">
        <f>IF(_xlfn.MINIFS('ord check'!C:C,'ord check'!$A:$A,'check dali wipday'!A825,'ord check'!J:J,"&lt;0")=0,"",_xlfn.MINIFS('ord check'!C:C,'ord check'!A:A,'check dali wipday'!A825,'ord check'!J:J,"&lt;0"))</f>
        <v/>
      </c>
    </row>
    <row r="826" spans="1:17" ht="14.45" customHeight="1">
      <c r="A826" s="68" t="s">
        <v>1739</v>
      </c>
      <c r="B826" s="68" t="s">
        <v>3</v>
      </c>
      <c r="C826" s="68" t="s">
        <v>2216</v>
      </c>
      <c r="D826" s="43">
        <f>SUMIF(fo!C:C,A826,fo!U:U)</f>
        <v>0</v>
      </c>
      <c r="E826" s="42">
        <f>SUMIF(fo!C:C,A826,fo!T:T)</f>
        <v>0</v>
      </c>
      <c r="F826" s="43">
        <f>SUMIF(fo!C:C,A826,fo!Z:Z)</f>
        <v>0</v>
      </c>
      <c r="G826" s="44">
        <f t="shared" si="84"/>
        <v>0</v>
      </c>
      <c r="H826" s="43">
        <f t="shared" si="85"/>
        <v>0</v>
      </c>
      <c r="I826" s="43">
        <f>SUMIF('dali wip-fg'!A:A,A826,'dali wip-fg'!F:F)</f>
        <v>0</v>
      </c>
      <c r="J826" s="69">
        <f>SUMIF('dali wip-fg'!A:A,C826,'dali wip-fg'!F:F)</f>
        <v>0</v>
      </c>
      <c r="K826" s="70">
        <f t="shared" si="86"/>
        <v>0</v>
      </c>
      <c r="L826" s="42" t="e">
        <f t="shared" si="87"/>
        <v>#DIV/0!</v>
      </c>
      <c r="N826" s="74" t="e">
        <f t="shared" si="83"/>
        <v>#DIV/0!</v>
      </c>
      <c r="O826" s="75">
        <f>SUMIFS(ord!$F:$F, ord!$C:$C,'check dali wipday'!A826, ord!$G:$G, "&gt;="&amp;DATE(2025,1,1), ord!$G:$G, "&lt;="&amp;$P$2)</f>
        <v>0</v>
      </c>
      <c r="P826" s="76">
        <f t="shared" si="82"/>
        <v>0</v>
      </c>
      <c r="Q826" s="77" t="str">
        <f>IF(_xlfn.MINIFS('ord check'!C:C,'ord check'!$A:$A,'check dali wipday'!A826,'ord check'!J:J,"&lt;0")=0,"",_xlfn.MINIFS('ord check'!C:C,'ord check'!A:A,'check dali wipday'!A826,'ord check'!J:J,"&lt;0"))</f>
        <v/>
      </c>
    </row>
    <row r="827" spans="1:17" ht="14.45" customHeight="1">
      <c r="A827" s="68" t="s">
        <v>1065</v>
      </c>
      <c r="B827" s="68" t="s">
        <v>5</v>
      </c>
      <c r="C827" s="68" t="s">
        <v>1066</v>
      </c>
      <c r="D827" s="43">
        <f>SUMIF(fo!C:C,A827,fo!U:U)</f>
        <v>0</v>
      </c>
      <c r="E827" s="42">
        <f>SUMIF(fo!C:C,A827,fo!T:T)</f>
        <v>0</v>
      </c>
      <c r="F827" s="43">
        <f>SUMIF(fo!C:C,A827,fo!Z:Z)</f>
        <v>0</v>
      </c>
      <c r="G827" s="44">
        <f t="shared" si="84"/>
        <v>0</v>
      </c>
      <c r="H827" s="43">
        <f t="shared" si="85"/>
        <v>0</v>
      </c>
      <c r="I827" s="43">
        <f>SUMIF('dali wip-fg'!A:A,A827,'dali wip-fg'!F:F)</f>
        <v>0</v>
      </c>
      <c r="J827" s="69">
        <f>SUMIF('dali wip-fg'!A:A,C827,'dali wip-fg'!F:F)</f>
        <v>0</v>
      </c>
      <c r="K827" s="70">
        <f t="shared" si="86"/>
        <v>0</v>
      </c>
      <c r="L827" s="42" t="e">
        <f t="shared" si="87"/>
        <v>#DIV/0!</v>
      </c>
      <c r="N827" s="74" t="e">
        <f t="shared" si="83"/>
        <v>#DIV/0!</v>
      </c>
      <c r="O827" s="75">
        <f>SUMIFS(ord!$F:$F, ord!$C:$C,'check dali wipday'!A827, ord!$G:$G, "&gt;="&amp;DATE(2025,1,1), ord!$G:$G, "&lt;="&amp;$P$2)</f>
        <v>0</v>
      </c>
      <c r="P827" s="76">
        <f t="shared" si="82"/>
        <v>0</v>
      </c>
      <c r="Q827" s="77" t="str">
        <f>IF(_xlfn.MINIFS('ord check'!C:C,'ord check'!$A:$A,'check dali wipday'!A827,'ord check'!J:J,"&lt;0")=0,"",_xlfn.MINIFS('ord check'!C:C,'ord check'!A:A,'check dali wipday'!A827,'ord check'!J:J,"&lt;0"))</f>
        <v/>
      </c>
    </row>
    <row r="828" spans="1:17" ht="14.45" customHeight="1">
      <c r="A828" s="68" t="s">
        <v>1887</v>
      </c>
      <c r="B828" s="68" t="s">
        <v>5</v>
      </c>
      <c r="C828" s="68" t="s">
        <v>2217</v>
      </c>
      <c r="D828" s="43">
        <f>SUMIF(fo!C:C,A828,fo!U:U)</f>
        <v>0</v>
      </c>
      <c r="E828" s="42">
        <f>SUMIF(fo!C:C,A828,fo!T:T)</f>
        <v>0</v>
      </c>
      <c r="F828" s="43">
        <f>SUMIF(fo!C:C,A828,fo!Z:Z)</f>
        <v>0</v>
      </c>
      <c r="G828" s="44">
        <f t="shared" si="84"/>
        <v>0</v>
      </c>
      <c r="H828" s="43">
        <f t="shared" si="85"/>
        <v>0</v>
      </c>
      <c r="I828" s="43">
        <f>SUMIF('dali wip-fg'!A:A,A828,'dali wip-fg'!F:F)</f>
        <v>0</v>
      </c>
      <c r="J828" s="69">
        <f>SUMIF('dali wip-fg'!A:A,C828,'dali wip-fg'!F:F)</f>
        <v>0</v>
      </c>
      <c r="K828" s="70">
        <f t="shared" si="86"/>
        <v>0</v>
      </c>
      <c r="L828" s="42" t="e">
        <f t="shared" si="87"/>
        <v>#DIV/0!</v>
      </c>
      <c r="N828" s="74" t="e">
        <f t="shared" si="83"/>
        <v>#DIV/0!</v>
      </c>
      <c r="O828" s="75">
        <f>SUMIFS(ord!$F:$F, ord!$C:$C,'check dali wipday'!A828, ord!$G:$G, "&gt;="&amp;DATE(2025,1,1), ord!$G:$G, "&lt;="&amp;$P$2)</f>
        <v>0</v>
      </c>
      <c r="P828" s="76">
        <f t="shared" si="82"/>
        <v>0</v>
      </c>
      <c r="Q828" s="77" t="str">
        <f>IF(_xlfn.MINIFS('ord check'!C:C,'ord check'!$A:$A,'check dali wipday'!A828,'ord check'!J:J,"&lt;0")=0,"",_xlfn.MINIFS('ord check'!C:C,'ord check'!A:A,'check dali wipday'!A828,'ord check'!J:J,"&lt;0"))</f>
        <v/>
      </c>
    </row>
    <row r="829" spans="1:17" ht="14.45" customHeight="1">
      <c r="A829" s="68" t="s">
        <v>1067</v>
      </c>
      <c r="B829" s="68" t="s">
        <v>5</v>
      </c>
      <c r="C829" s="68" t="s">
        <v>2218</v>
      </c>
      <c r="D829" s="43">
        <f>SUMIF(fo!C:C,A829,fo!U:U)</f>
        <v>0</v>
      </c>
      <c r="E829" s="42">
        <f>SUMIF(fo!C:C,A829,fo!T:T)</f>
        <v>0</v>
      </c>
      <c r="F829" s="43">
        <f>SUMIF(fo!C:C,A829,fo!Z:Z)</f>
        <v>0</v>
      </c>
      <c r="G829" s="44">
        <f t="shared" si="84"/>
        <v>0</v>
      </c>
      <c r="H829" s="43">
        <f t="shared" si="85"/>
        <v>0</v>
      </c>
      <c r="I829" s="43">
        <f>SUMIF('dali wip-fg'!A:A,A829,'dali wip-fg'!F:F)</f>
        <v>0</v>
      </c>
      <c r="J829" s="69">
        <f>SUMIF('dali wip-fg'!A:A,C829,'dali wip-fg'!F:F)</f>
        <v>0</v>
      </c>
      <c r="K829" s="70">
        <f t="shared" si="86"/>
        <v>0</v>
      </c>
      <c r="L829" s="42" t="e">
        <f t="shared" si="87"/>
        <v>#DIV/0!</v>
      </c>
      <c r="N829" s="74" t="e">
        <f t="shared" si="83"/>
        <v>#DIV/0!</v>
      </c>
      <c r="O829" s="75">
        <f>SUMIFS(ord!$F:$F, ord!$C:$C,'check dali wipday'!A829, ord!$G:$G, "&gt;="&amp;DATE(2025,1,1), ord!$G:$G, "&lt;="&amp;$P$2)</f>
        <v>0</v>
      </c>
      <c r="P829" s="76">
        <f t="shared" si="82"/>
        <v>0</v>
      </c>
      <c r="Q829" s="77" t="str">
        <f>IF(_xlfn.MINIFS('ord check'!C:C,'ord check'!$A:$A,'check dali wipday'!A829,'ord check'!J:J,"&lt;0")=0,"",_xlfn.MINIFS('ord check'!C:C,'ord check'!A:A,'check dali wipday'!A829,'ord check'!J:J,"&lt;0"))</f>
        <v/>
      </c>
    </row>
    <row r="830" spans="1:17" ht="14.45" customHeight="1">
      <c r="A830" s="68" t="s">
        <v>1068</v>
      </c>
      <c r="B830" s="68" t="s">
        <v>5</v>
      </c>
      <c r="C830" s="68" t="s">
        <v>1069</v>
      </c>
      <c r="D830" s="43">
        <f>SUMIF(fo!C:C,A830,fo!U:U)</f>
        <v>0</v>
      </c>
      <c r="E830" s="42">
        <f>SUMIF(fo!C:C,A830,fo!T:T)</f>
        <v>0</v>
      </c>
      <c r="F830" s="43">
        <f>SUMIF(fo!C:C,A830,fo!Z:Z)</f>
        <v>0</v>
      </c>
      <c r="G830" s="44">
        <f t="shared" si="84"/>
        <v>0</v>
      </c>
      <c r="H830" s="43">
        <f t="shared" si="85"/>
        <v>0</v>
      </c>
      <c r="I830" s="43">
        <f>SUMIF('dali wip-fg'!A:A,A830,'dali wip-fg'!F:F)</f>
        <v>0</v>
      </c>
      <c r="J830" s="69">
        <f>SUMIF('dali wip-fg'!A:A,C830,'dali wip-fg'!F:F)</f>
        <v>0</v>
      </c>
      <c r="K830" s="70">
        <f t="shared" si="86"/>
        <v>0</v>
      </c>
      <c r="L830" s="42" t="e">
        <f t="shared" si="87"/>
        <v>#DIV/0!</v>
      </c>
      <c r="N830" s="74" t="e">
        <f t="shared" si="83"/>
        <v>#DIV/0!</v>
      </c>
      <c r="O830" s="75">
        <f>SUMIFS(ord!$F:$F, ord!$C:$C,'check dali wipday'!A830, ord!$G:$G, "&gt;="&amp;DATE(2025,1,1), ord!$G:$G, "&lt;="&amp;$P$2)</f>
        <v>0</v>
      </c>
      <c r="P830" s="76">
        <f t="shared" si="82"/>
        <v>0</v>
      </c>
      <c r="Q830" s="77" t="str">
        <f>IF(_xlfn.MINIFS('ord check'!C:C,'ord check'!$A:$A,'check dali wipday'!A830,'ord check'!J:J,"&lt;0")=0,"",_xlfn.MINIFS('ord check'!C:C,'ord check'!A:A,'check dali wipday'!A830,'ord check'!J:J,"&lt;0"))</f>
        <v/>
      </c>
    </row>
    <row r="831" spans="1:17" ht="14.45" customHeight="1">
      <c r="A831" s="68" t="s">
        <v>1740</v>
      </c>
      <c r="B831" s="68" t="s">
        <v>5</v>
      </c>
      <c r="C831" s="68" t="s">
        <v>1069</v>
      </c>
      <c r="D831" s="43">
        <f>SUMIF(fo!C:C,A831,fo!U:U)</f>
        <v>0</v>
      </c>
      <c r="E831" s="42">
        <f>SUMIF(fo!C:C,A831,fo!T:T)</f>
        <v>0</v>
      </c>
      <c r="F831" s="43">
        <f>SUMIF(fo!C:C,A831,fo!Z:Z)</f>
        <v>0</v>
      </c>
      <c r="G831" s="44">
        <f t="shared" si="84"/>
        <v>0</v>
      </c>
      <c r="H831" s="43">
        <f t="shared" si="85"/>
        <v>0</v>
      </c>
      <c r="I831" s="43">
        <f>SUMIF('dali wip-fg'!A:A,A831,'dali wip-fg'!F:F)</f>
        <v>0</v>
      </c>
      <c r="J831" s="69">
        <f>SUMIF('dali wip-fg'!A:A,C831,'dali wip-fg'!F:F)</f>
        <v>0</v>
      </c>
      <c r="K831" s="70">
        <f t="shared" si="86"/>
        <v>0</v>
      </c>
      <c r="L831" s="42" t="e">
        <f t="shared" si="87"/>
        <v>#DIV/0!</v>
      </c>
      <c r="N831" s="74" t="e">
        <f t="shared" si="83"/>
        <v>#DIV/0!</v>
      </c>
      <c r="O831" s="75">
        <f>SUMIFS(ord!$F:$F, ord!$C:$C,'check dali wipday'!A831, ord!$G:$G, "&gt;="&amp;DATE(2025,1,1), ord!$G:$G, "&lt;="&amp;$P$2)</f>
        <v>0</v>
      </c>
      <c r="P831" s="76">
        <f t="shared" si="82"/>
        <v>0</v>
      </c>
      <c r="Q831" s="77" t="str">
        <f>IF(_xlfn.MINIFS('ord check'!C:C,'ord check'!$A:$A,'check dali wipday'!A831,'ord check'!J:J,"&lt;0")=0,"",_xlfn.MINIFS('ord check'!C:C,'ord check'!A:A,'check dali wipday'!A831,'ord check'!J:J,"&lt;0"))</f>
        <v/>
      </c>
    </row>
    <row r="832" spans="1:17" ht="14.45" customHeight="1">
      <c r="A832" s="68" t="s">
        <v>1741</v>
      </c>
      <c r="B832" s="68" t="s">
        <v>5</v>
      </c>
      <c r="C832" s="68" t="s">
        <v>2219</v>
      </c>
      <c r="D832" s="43">
        <f>SUMIF(fo!C:C,A832,fo!U:U)</f>
        <v>0</v>
      </c>
      <c r="E832" s="42">
        <f>SUMIF(fo!C:C,A832,fo!T:T)</f>
        <v>0</v>
      </c>
      <c r="F832" s="43">
        <f>SUMIF(fo!C:C,A832,fo!Z:Z)</f>
        <v>0</v>
      </c>
      <c r="G832" s="44">
        <f t="shared" si="84"/>
        <v>0</v>
      </c>
      <c r="H832" s="43">
        <f t="shared" si="85"/>
        <v>0</v>
      </c>
      <c r="I832" s="43">
        <f>SUMIF('dali wip-fg'!A:A,A832,'dali wip-fg'!F:F)</f>
        <v>0</v>
      </c>
      <c r="J832" s="69">
        <f>SUMIF('dali wip-fg'!A:A,C832,'dali wip-fg'!F:F)</f>
        <v>0</v>
      </c>
      <c r="K832" s="70">
        <f t="shared" si="86"/>
        <v>0</v>
      </c>
      <c r="L832" s="42" t="e">
        <f t="shared" si="87"/>
        <v>#DIV/0!</v>
      </c>
      <c r="N832" s="74" t="e">
        <f t="shared" si="83"/>
        <v>#DIV/0!</v>
      </c>
      <c r="O832" s="75">
        <f>SUMIFS(ord!$F:$F, ord!$C:$C,'check dali wipday'!A832, ord!$G:$G, "&gt;="&amp;DATE(2025,1,1), ord!$G:$G, "&lt;="&amp;$P$2)</f>
        <v>0</v>
      </c>
      <c r="P832" s="76">
        <f t="shared" si="82"/>
        <v>0</v>
      </c>
      <c r="Q832" s="77" t="str">
        <f>IF(_xlfn.MINIFS('ord check'!C:C,'ord check'!$A:$A,'check dali wipday'!A832,'ord check'!J:J,"&lt;0")=0,"",_xlfn.MINIFS('ord check'!C:C,'ord check'!A:A,'check dali wipday'!A832,'ord check'!J:J,"&lt;0"))</f>
        <v/>
      </c>
    </row>
    <row r="833" spans="1:17" ht="14.45" customHeight="1">
      <c r="A833" s="68" t="s">
        <v>246</v>
      </c>
      <c r="B833" s="68" t="s">
        <v>5</v>
      </c>
      <c r="C833" s="68" t="s">
        <v>1071</v>
      </c>
      <c r="D833" s="43">
        <f>SUMIF(fo!C:C,A833,fo!U:U)</f>
        <v>0</v>
      </c>
      <c r="E833" s="42">
        <f>SUMIF(fo!C:C,A833,fo!T:T)</f>
        <v>0</v>
      </c>
      <c r="F833" s="43">
        <f>SUMIF(fo!C:C,A833,fo!Z:Z)</f>
        <v>2</v>
      </c>
      <c r="G833" s="44">
        <f t="shared" si="84"/>
        <v>2</v>
      </c>
      <c r="H833" s="43">
        <f t="shared" si="85"/>
        <v>0.1</v>
      </c>
      <c r="I833" s="43">
        <f>SUMIF('dali wip-fg'!A:A,A833,'dali wip-fg'!F:F)</f>
        <v>8</v>
      </c>
      <c r="J833" s="69">
        <f>SUMIF('dali wip-fg'!A:A,C833,'dali wip-fg'!F:F)</f>
        <v>67</v>
      </c>
      <c r="K833" s="70">
        <f t="shared" si="86"/>
        <v>75</v>
      </c>
      <c r="L833" s="42">
        <f t="shared" si="87"/>
        <v>750</v>
      </c>
      <c r="N833" s="74" t="str">
        <f t="shared" si="83"/>
        <v>อื่นๆ</v>
      </c>
      <c r="O833" s="75">
        <f>SUMIFS(ord!$F:$F, ord!$C:$C,'check dali wipday'!A833, ord!$G:$G, "&gt;="&amp;DATE(2025,1,1), ord!$G:$G, "&lt;="&amp;$P$2)</f>
        <v>0</v>
      </c>
      <c r="P833" s="76">
        <f t="shared" si="82"/>
        <v>75</v>
      </c>
      <c r="Q833" s="77" t="str">
        <f>IF(_xlfn.MINIFS('ord check'!C:C,'ord check'!$A:$A,'check dali wipday'!A833,'ord check'!J:J,"&lt;0")=0,"",_xlfn.MINIFS('ord check'!C:C,'ord check'!A:A,'check dali wipday'!A833,'ord check'!J:J,"&lt;0"))</f>
        <v/>
      </c>
    </row>
    <row r="834" spans="1:17" ht="14.45" customHeight="1">
      <c r="A834" s="68" t="s">
        <v>247</v>
      </c>
      <c r="B834" s="68" t="s">
        <v>5</v>
      </c>
      <c r="C834" s="68" t="s">
        <v>1072</v>
      </c>
      <c r="D834" s="43">
        <f>SUMIF(fo!C:C,A834,fo!U:U)</f>
        <v>118</v>
      </c>
      <c r="E834" s="42">
        <f>SUMIF(fo!C:C,A834,fo!T:T)</f>
        <v>118</v>
      </c>
      <c r="F834" s="43">
        <f>SUMIF(fo!C:C,A834,fo!Z:Z)</f>
        <v>17</v>
      </c>
      <c r="G834" s="44">
        <f t="shared" si="84"/>
        <v>135</v>
      </c>
      <c r="H834" s="43">
        <f t="shared" si="85"/>
        <v>6.75</v>
      </c>
      <c r="I834" s="43">
        <f>SUMIF('dali wip-fg'!A:A,A834,'dali wip-fg'!F:F)</f>
        <v>148</v>
      </c>
      <c r="J834" s="69">
        <f>SUMIF('dali wip-fg'!A:A,C834,'dali wip-fg'!F:F)</f>
        <v>80</v>
      </c>
      <c r="K834" s="70">
        <f t="shared" si="86"/>
        <v>228</v>
      </c>
      <c r="L834" s="42">
        <f t="shared" si="87"/>
        <v>33.777777777777779</v>
      </c>
      <c r="N834" s="74" t="str">
        <f t="shared" si="83"/>
        <v>อื่นๆ</v>
      </c>
      <c r="O834" s="75">
        <f>SUMIFS(ord!$F:$F, ord!$C:$C,'check dali wipday'!A834, ord!$G:$G, "&gt;="&amp;DATE(2025,1,1), ord!$G:$G, "&lt;="&amp;$P$2)</f>
        <v>180</v>
      </c>
      <c r="P834" s="76">
        <f t="shared" si="82"/>
        <v>48</v>
      </c>
      <c r="Q834" s="77" t="str">
        <f>IF(_xlfn.MINIFS('ord check'!C:C,'ord check'!$A:$A,'check dali wipday'!A834,'ord check'!J:J,"&lt;0")=0,"",_xlfn.MINIFS('ord check'!C:C,'ord check'!A:A,'check dali wipday'!A834,'ord check'!J:J,"&lt;0"))</f>
        <v/>
      </c>
    </row>
    <row r="835" spans="1:17" ht="14.45" customHeight="1">
      <c r="A835" s="68" t="s">
        <v>1742</v>
      </c>
      <c r="B835" s="68" t="s">
        <v>5</v>
      </c>
      <c r="C835" s="68" t="s">
        <v>2220</v>
      </c>
      <c r="D835" s="43">
        <f>SUMIF(fo!C:C,A835,fo!U:U)</f>
        <v>0</v>
      </c>
      <c r="E835" s="42">
        <f>SUMIF(fo!C:C,A835,fo!T:T)</f>
        <v>0</v>
      </c>
      <c r="F835" s="43">
        <f>SUMIF(fo!C:C,A835,fo!Z:Z)</f>
        <v>0</v>
      </c>
      <c r="G835" s="44">
        <f t="shared" si="84"/>
        <v>0</v>
      </c>
      <c r="H835" s="43">
        <f t="shared" si="85"/>
        <v>0</v>
      </c>
      <c r="I835" s="43">
        <f>SUMIF('dali wip-fg'!A:A,A835,'dali wip-fg'!F:F)</f>
        <v>0</v>
      </c>
      <c r="J835" s="69">
        <f>SUMIF('dali wip-fg'!A:A,C835,'dali wip-fg'!F:F)</f>
        <v>0</v>
      </c>
      <c r="K835" s="70">
        <f t="shared" si="86"/>
        <v>0</v>
      </c>
      <c r="L835" s="42" t="e">
        <f t="shared" si="87"/>
        <v>#DIV/0!</v>
      </c>
      <c r="N835" s="74" t="e">
        <f t="shared" si="83"/>
        <v>#DIV/0!</v>
      </c>
      <c r="O835" s="75">
        <f>SUMIFS(ord!$F:$F, ord!$C:$C,'check dali wipday'!A835, ord!$G:$G, "&gt;="&amp;DATE(2025,1,1), ord!$G:$G, "&lt;="&amp;$P$2)</f>
        <v>0</v>
      </c>
      <c r="P835" s="76">
        <f t="shared" si="82"/>
        <v>0</v>
      </c>
      <c r="Q835" s="77" t="str">
        <f>IF(_xlfn.MINIFS('ord check'!C:C,'ord check'!$A:$A,'check dali wipday'!A835,'ord check'!J:J,"&lt;0")=0,"",_xlfn.MINIFS('ord check'!C:C,'ord check'!A:A,'check dali wipday'!A835,'ord check'!J:J,"&lt;0"))</f>
        <v/>
      </c>
    </row>
    <row r="836" spans="1:17" ht="14.45" customHeight="1">
      <c r="A836" s="68" t="s">
        <v>1744</v>
      </c>
      <c r="B836" s="68" t="s">
        <v>5</v>
      </c>
      <c r="C836" s="68" t="s">
        <v>2474</v>
      </c>
      <c r="D836" s="43">
        <f>SUMIF(fo!C:C,A836,fo!U:U)</f>
        <v>0</v>
      </c>
      <c r="E836" s="42">
        <f>SUMIF(fo!C:C,A836,fo!T:T)</f>
        <v>0</v>
      </c>
      <c r="F836" s="43">
        <f>SUMIF(fo!C:C,A836,fo!Z:Z)</f>
        <v>0</v>
      </c>
      <c r="G836" s="44">
        <f t="shared" si="84"/>
        <v>0</v>
      </c>
      <c r="H836" s="43">
        <f t="shared" si="85"/>
        <v>0</v>
      </c>
      <c r="I836" s="43">
        <f>SUMIF('dali wip-fg'!A:A,A836,'dali wip-fg'!F:F)</f>
        <v>0</v>
      </c>
      <c r="J836" s="69">
        <f>SUMIF('dali wip-fg'!A:A,C836,'dali wip-fg'!F:F)</f>
        <v>0</v>
      </c>
      <c r="K836" s="70">
        <f t="shared" si="86"/>
        <v>0</v>
      </c>
      <c r="L836" s="42" t="e">
        <f t="shared" si="87"/>
        <v>#DIV/0!</v>
      </c>
      <c r="N836" s="74" t="e">
        <f t="shared" si="83"/>
        <v>#DIV/0!</v>
      </c>
      <c r="O836" s="75">
        <f>SUMIFS(ord!$F:$F, ord!$C:$C,'check dali wipday'!A836, ord!$G:$G, "&gt;="&amp;DATE(2025,1,1), ord!$G:$G, "&lt;="&amp;$P$2)</f>
        <v>0</v>
      </c>
      <c r="P836" s="76">
        <f t="shared" ref="P836:P899" si="88">+K836-O836</f>
        <v>0</v>
      </c>
      <c r="Q836" s="77" t="str">
        <f>IF(_xlfn.MINIFS('ord check'!C:C,'ord check'!$A:$A,'check dali wipday'!A836,'ord check'!J:J,"&lt;0")=0,"",_xlfn.MINIFS('ord check'!C:C,'ord check'!A:A,'check dali wipday'!A836,'ord check'!J:J,"&lt;0"))</f>
        <v/>
      </c>
    </row>
    <row r="837" spans="1:17" ht="14.45" customHeight="1">
      <c r="A837" s="68" t="s">
        <v>1743</v>
      </c>
      <c r="B837" s="68" t="s">
        <v>3</v>
      </c>
      <c r="C837" s="68" t="s">
        <v>2221</v>
      </c>
      <c r="D837" s="43">
        <f>SUMIF(fo!C:C,A837,fo!U:U)</f>
        <v>0</v>
      </c>
      <c r="E837" s="42">
        <f>SUMIF(fo!C:C,A837,fo!T:T)</f>
        <v>0</v>
      </c>
      <c r="F837" s="43">
        <f>SUMIF(fo!C:C,A837,fo!Z:Z)</f>
        <v>0</v>
      </c>
      <c r="G837" s="44">
        <f t="shared" si="84"/>
        <v>0</v>
      </c>
      <c r="H837" s="43">
        <f t="shared" si="85"/>
        <v>0</v>
      </c>
      <c r="I837" s="43">
        <f>SUMIF('dali wip-fg'!A:A,A837,'dali wip-fg'!F:F)</f>
        <v>0</v>
      </c>
      <c r="J837" s="69">
        <f>SUMIF('dali wip-fg'!A:A,C837,'dali wip-fg'!F:F)</f>
        <v>0</v>
      </c>
      <c r="K837" s="70">
        <f t="shared" si="86"/>
        <v>0</v>
      </c>
      <c r="L837" s="42" t="e">
        <f t="shared" si="87"/>
        <v>#DIV/0!</v>
      </c>
      <c r="N837" s="74" t="e">
        <f t="shared" si="83"/>
        <v>#DIV/0!</v>
      </c>
      <c r="O837" s="75">
        <f>SUMIFS(ord!$F:$F, ord!$C:$C,'check dali wipday'!A837, ord!$G:$G, "&gt;="&amp;DATE(2025,1,1), ord!$G:$G, "&lt;="&amp;$P$2)</f>
        <v>0</v>
      </c>
      <c r="P837" s="76">
        <f t="shared" si="88"/>
        <v>0</v>
      </c>
      <c r="Q837" s="77" t="str">
        <f>IF(_xlfn.MINIFS('ord check'!C:C,'ord check'!$A:$A,'check dali wipday'!A837,'ord check'!J:J,"&lt;0")=0,"",_xlfn.MINIFS('ord check'!C:C,'ord check'!A:A,'check dali wipday'!A837,'ord check'!J:J,"&lt;0"))</f>
        <v/>
      </c>
    </row>
    <row r="838" spans="1:17" ht="14.45" customHeight="1">
      <c r="A838" s="68" t="s">
        <v>1745</v>
      </c>
      <c r="B838" s="68" t="s">
        <v>3</v>
      </c>
      <c r="C838" s="68" t="s">
        <v>2222</v>
      </c>
      <c r="D838" s="43">
        <f>SUMIF(fo!C:C,A838,fo!U:U)</f>
        <v>0</v>
      </c>
      <c r="E838" s="42">
        <f>SUMIF(fo!C:C,A838,fo!T:T)</f>
        <v>0</v>
      </c>
      <c r="F838" s="43">
        <f>SUMIF(fo!C:C,A838,fo!Z:Z)</f>
        <v>0</v>
      </c>
      <c r="G838" s="44">
        <f t="shared" si="84"/>
        <v>0</v>
      </c>
      <c r="H838" s="43">
        <f t="shared" si="85"/>
        <v>0</v>
      </c>
      <c r="I838" s="43">
        <f>SUMIF('dali wip-fg'!A:A,A838,'dali wip-fg'!F:F)</f>
        <v>0</v>
      </c>
      <c r="J838" s="69">
        <f>SUMIF('dali wip-fg'!A:A,C838,'dali wip-fg'!F:F)</f>
        <v>0</v>
      </c>
      <c r="K838" s="70">
        <f t="shared" si="86"/>
        <v>0</v>
      </c>
      <c r="L838" s="42" t="e">
        <f t="shared" si="87"/>
        <v>#DIV/0!</v>
      </c>
      <c r="N838" s="74" t="e">
        <f t="shared" si="83"/>
        <v>#DIV/0!</v>
      </c>
      <c r="O838" s="75">
        <f>SUMIFS(ord!$F:$F, ord!$C:$C,'check dali wipday'!A838, ord!$G:$G, "&gt;="&amp;DATE(2025,1,1), ord!$G:$G, "&lt;="&amp;$P$2)</f>
        <v>0</v>
      </c>
      <c r="P838" s="76">
        <f t="shared" si="88"/>
        <v>0</v>
      </c>
      <c r="Q838" s="77" t="str">
        <f>IF(_xlfn.MINIFS('ord check'!C:C,'ord check'!$A:$A,'check dali wipday'!A838,'ord check'!J:J,"&lt;0")=0,"",_xlfn.MINIFS('ord check'!C:C,'ord check'!A:A,'check dali wipday'!A838,'ord check'!J:J,"&lt;0"))</f>
        <v/>
      </c>
    </row>
    <row r="839" spans="1:17" ht="14.45" customHeight="1">
      <c r="A839" s="68" t="s">
        <v>1746</v>
      </c>
      <c r="B839" s="68" t="s">
        <v>5</v>
      </c>
      <c r="C839" s="68" t="s">
        <v>2223</v>
      </c>
      <c r="D839" s="43">
        <f>SUMIF(fo!C:C,A839,fo!U:U)</f>
        <v>0</v>
      </c>
      <c r="E839" s="42">
        <f>SUMIF(fo!C:C,A839,fo!T:T)</f>
        <v>0</v>
      </c>
      <c r="F839" s="43">
        <f>SUMIF(fo!C:C,A839,fo!Z:Z)</f>
        <v>0</v>
      </c>
      <c r="G839" s="44">
        <f t="shared" si="84"/>
        <v>0</v>
      </c>
      <c r="H839" s="43">
        <f t="shared" si="85"/>
        <v>0</v>
      </c>
      <c r="I839" s="43">
        <f>SUMIF('dali wip-fg'!A:A,A839,'dali wip-fg'!F:F)</f>
        <v>0</v>
      </c>
      <c r="J839" s="69">
        <f>SUMIF('dali wip-fg'!A:A,C839,'dali wip-fg'!F:F)</f>
        <v>0</v>
      </c>
      <c r="K839" s="70">
        <f t="shared" si="86"/>
        <v>0</v>
      </c>
      <c r="L839" s="42" t="e">
        <f t="shared" si="87"/>
        <v>#DIV/0!</v>
      </c>
      <c r="N839" s="74" t="e">
        <f t="shared" si="83"/>
        <v>#DIV/0!</v>
      </c>
      <c r="O839" s="75">
        <f>SUMIFS(ord!$F:$F, ord!$C:$C,'check dali wipday'!A839, ord!$G:$G, "&gt;="&amp;DATE(2025,1,1), ord!$G:$G, "&lt;="&amp;$P$2)</f>
        <v>0</v>
      </c>
      <c r="P839" s="76">
        <f t="shared" si="88"/>
        <v>0</v>
      </c>
      <c r="Q839" s="77" t="str">
        <f>IF(_xlfn.MINIFS('ord check'!C:C,'ord check'!$A:$A,'check dali wipday'!A839,'ord check'!J:J,"&lt;0")=0,"",_xlfn.MINIFS('ord check'!C:C,'ord check'!A:A,'check dali wipday'!A839,'ord check'!J:J,"&lt;0"))</f>
        <v/>
      </c>
    </row>
    <row r="840" spans="1:17" ht="14.45" customHeight="1">
      <c r="A840" s="68" t="s">
        <v>1747</v>
      </c>
      <c r="B840" s="68" t="s">
        <v>5</v>
      </c>
      <c r="C840" s="68" t="s">
        <v>2224</v>
      </c>
      <c r="D840" s="43">
        <f>SUMIF(fo!C:C,A840,fo!U:U)</f>
        <v>0</v>
      </c>
      <c r="E840" s="42">
        <f>SUMIF(fo!C:C,A840,fo!T:T)</f>
        <v>0</v>
      </c>
      <c r="F840" s="43">
        <f>SUMIF(fo!C:C,A840,fo!Z:Z)</f>
        <v>0</v>
      </c>
      <c r="G840" s="44">
        <f t="shared" si="84"/>
        <v>0</v>
      </c>
      <c r="H840" s="43">
        <f t="shared" si="85"/>
        <v>0</v>
      </c>
      <c r="I840" s="43">
        <f>SUMIF('dali wip-fg'!A:A,A840,'dali wip-fg'!F:F)</f>
        <v>0</v>
      </c>
      <c r="J840" s="69">
        <f>SUMIF('dali wip-fg'!A:A,C840,'dali wip-fg'!F:F)</f>
        <v>0</v>
      </c>
      <c r="K840" s="70">
        <f t="shared" si="86"/>
        <v>0</v>
      </c>
      <c r="L840" s="42" t="e">
        <f t="shared" si="87"/>
        <v>#DIV/0!</v>
      </c>
      <c r="N840" s="74" t="e">
        <f t="shared" si="83"/>
        <v>#DIV/0!</v>
      </c>
      <c r="O840" s="75">
        <f>SUMIFS(ord!$F:$F, ord!$C:$C,'check dali wipday'!A840, ord!$G:$G, "&gt;="&amp;DATE(2025,1,1), ord!$G:$G, "&lt;="&amp;$P$2)</f>
        <v>0</v>
      </c>
      <c r="P840" s="76">
        <f t="shared" si="88"/>
        <v>0</v>
      </c>
      <c r="Q840" s="77" t="str">
        <f>IF(_xlfn.MINIFS('ord check'!C:C,'ord check'!$A:$A,'check dali wipday'!A840,'ord check'!J:J,"&lt;0")=0,"",_xlfn.MINIFS('ord check'!C:C,'ord check'!A:A,'check dali wipday'!A840,'ord check'!J:J,"&lt;0"))</f>
        <v/>
      </c>
    </row>
    <row r="841" spans="1:17" ht="14.45" customHeight="1">
      <c r="A841" s="68" t="s">
        <v>1748</v>
      </c>
      <c r="B841" s="68" t="s">
        <v>5</v>
      </c>
      <c r="C841" s="68" t="s">
        <v>2225</v>
      </c>
      <c r="D841" s="43">
        <f>SUMIF(fo!C:C,A841,fo!U:U)</f>
        <v>0</v>
      </c>
      <c r="E841" s="42">
        <f>SUMIF(fo!C:C,A841,fo!T:T)</f>
        <v>0</v>
      </c>
      <c r="F841" s="43">
        <f>SUMIF(fo!C:C,A841,fo!Z:Z)</f>
        <v>0</v>
      </c>
      <c r="G841" s="44">
        <f t="shared" si="84"/>
        <v>0</v>
      </c>
      <c r="H841" s="43">
        <f t="shared" si="85"/>
        <v>0</v>
      </c>
      <c r="I841" s="43">
        <f>SUMIF('dali wip-fg'!A:A,A841,'dali wip-fg'!F:F)</f>
        <v>0</v>
      </c>
      <c r="J841" s="69">
        <f>SUMIF('dali wip-fg'!A:A,C841,'dali wip-fg'!F:F)</f>
        <v>0</v>
      </c>
      <c r="K841" s="70">
        <f t="shared" si="86"/>
        <v>0</v>
      </c>
      <c r="L841" s="42" t="e">
        <f t="shared" si="87"/>
        <v>#DIV/0!</v>
      </c>
      <c r="N841" s="74" t="e">
        <f t="shared" si="83"/>
        <v>#DIV/0!</v>
      </c>
      <c r="O841" s="75">
        <f>SUMIFS(ord!$F:$F, ord!$C:$C,'check dali wipday'!A841, ord!$G:$G, "&gt;="&amp;DATE(2025,1,1), ord!$G:$G, "&lt;="&amp;$P$2)</f>
        <v>0</v>
      </c>
      <c r="P841" s="76">
        <f t="shared" si="88"/>
        <v>0</v>
      </c>
      <c r="Q841" s="77" t="str">
        <f>IF(_xlfn.MINIFS('ord check'!C:C,'ord check'!$A:$A,'check dali wipday'!A841,'ord check'!J:J,"&lt;0")=0,"",_xlfn.MINIFS('ord check'!C:C,'ord check'!A:A,'check dali wipday'!A841,'ord check'!J:J,"&lt;0"))</f>
        <v/>
      </c>
    </row>
    <row r="842" spans="1:17" ht="14.45" customHeight="1">
      <c r="A842" s="68" t="s">
        <v>1749</v>
      </c>
      <c r="B842" s="68" t="s">
        <v>5</v>
      </c>
      <c r="C842" s="68" t="s">
        <v>2226</v>
      </c>
      <c r="D842" s="43">
        <f>SUMIF(fo!C:C,A842,fo!U:U)</f>
        <v>0</v>
      </c>
      <c r="E842" s="42">
        <f>SUMIF(fo!C:C,A842,fo!T:T)</f>
        <v>0</v>
      </c>
      <c r="F842" s="43">
        <f>SUMIF(fo!C:C,A842,fo!Z:Z)</f>
        <v>0</v>
      </c>
      <c r="G842" s="44">
        <f t="shared" si="84"/>
        <v>0</v>
      </c>
      <c r="H842" s="43">
        <f t="shared" si="85"/>
        <v>0</v>
      </c>
      <c r="I842" s="43">
        <f>SUMIF('dali wip-fg'!A:A,A842,'dali wip-fg'!F:F)</f>
        <v>0</v>
      </c>
      <c r="J842" s="69">
        <f>SUMIF('dali wip-fg'!A:A,C842,'dali wip-fg'!F:F)</f>
        <v>0</v>
      </c>
      <c r="K842" s="70">
        <f t="shared" si="86"/>
        <v>0</v>
      </c>
      <c r="L842" s="42" t="e">
        <f t="shared" si="87"/>
        <v>#DIV/0!</v>
      </c>
      <c r="N842" s="74" t="e">
        <f t="shared" si="83"/>
        <v>#DIV/0!</v>
      </c>
      <c r="O842" s="75">
        <f>SUMIFS(ord!$F:$F, ord!$C:$C,'check dali wipday'!A842, ord!$G:$G, "&gt;="&amp;DATE(2025,1,1), ord!$G:$G, "&lt;="&amp;$P$2)</f>
        <v>0</v>
      </c>
      <c r="P842" s="76">
        <f t="shared" si="88"/>
        <v>0</v>
      </c>
      <c r="Q842" s="77" t="str">
        <f>IF(_xlfn.MINIFS('ord check'!C:C,'ord check'!$A:$A,'check dali wipday'!A842,'ord check'!J:J,"&lt;0")=0,"",_xlfn.MINIFS('ord check'!C:C,'ord check'!A:A,'check dali wipday'!A842,'ord check'!J:J,"&lt;0"))</f>
        <v/>
      </c>
    </row>
    <row r="843" spans="1:17" ht="14.45" customHeight="1">
      <c r="A843" s="68" t="s">
        <v>1750</v>
      </c>
      <c r="B843" s="68" t="s">
        <v>5</v>
      </c>
      <c r="C843" s="68" t="s">
        <v>2227</v>
      </c>
      <c r="D843" s="43">
        <f>SUMIF(fo!C:C,A843,fo!U:U)</f>
        <v>0</v>
      </c>
      <c r="E843" s="42">
        <f>SUMIF(fo!C:C,A843,fo!T:T)</f>
        <v>0</v>
      </c>
      <c r="F843" s="43">
        <f>SUMIF(fo!C:C,A843,fo!Z:Z)</f>
        <v>0</v>
      </c>
      <c r="G843" s="44">
        <f t="shared" si="84"/>
        <v>0</v>
      </c>
      <c r="H843" s="43">
        <f t="shared" si="85"/>
        <v>0</v>
      </c>
      <c r="I843" s="43">
        <f>SUMIF('dali wip-fg'!A:A,A843,'dali wip-fg'!F:F)</f>
        <v>0</v>
      </c>
      <c r="J843" s="69">
        <f>SUMIF('dali wip-fg'!A:A,C843,'dali wip-fg'!F:F)</f>
        <v>0</v>
      </c>
      <c r="K843" s="70">
        <f t="shared" si="86"/>
        <v>0</v>
      </c>
      <c r="L843" s="42" t="e">
        <f t="shared" si="87"/>
        <v>#DIV/0!</v>
      </c>
      <c r="N843" s="74" t="e">
        <f t="shared" si="83"/>
        <v>#DIV/0!</v>
      </c>
      <c r="O843" s="75">
        <f>SUMIFS(ord!$F:$F, ord!$C:$C,'check dali wipday'!A843, ord!$G:$G, "&gt;="&amp;DATE(2025,1,1), ord!$G:$G, "&lt;="&amp;$P$2)</f>
        <v>0</v>
      </c>
      <c r="P843" s="76">
        <f t="shared" si="88"/>
        <v>0</v>
      </c>
      <c r="Q843" s="77" t="str">
        <f>IF(_xlfn.MINIFS('ord check'!C:C,'ord check'!$A:$A,'check dali wipday'!A843,'ord check'!J:J,"&lt;0")=0,"",_xlfn.MINIFS('ord check'!C:C,'ord check'!A:A,'check dali wipday'!A843,'ord check'!J:J,"&lt;0"))</f>
        <v/>
      </c>
    </row>
    <row r="844" spans="1:17" ht="14.45" customHeight="1">
      <c r="A844" s="68" t="s">
        <v>26</v>
      </c>
      <c r="B844" s="68" t="s">
        <v>5</v>
      </c>
      <c r="C844" s="68" t="s">
        <v>1073</v>
      </c>
      <c r="D844" s="43">
        <f>SUMIF(fo!C:C,A844,fo!U:U)</f>
        <v>0</v>
      </c>
      <c r="E844" s="42">
        <f>SUMIF(fo!C:C,A844,fo!T:T)</f>
        <v>0</v>
      </c>
      <c r="F844" s="43">
        <f>SUMIF(fo!C:C,A844,fo!Z:Z)</f>
        <v>0</v>
      </c>
      <c r="G844" s="44">
        <f t="shared" si="84"/>
        <v>0</v>
      </c>
      <c r="H844" s="43">
        <f t="shared" si="85"/>
        <v>0</v>
      </c>
      <c r="I844" s="43">
        <f>SUMIF('dali wip-fg'!A:A,A844,'dali wip-fg'!F:F)</f>
        <v>11</v>
      </c>
      <c r="J844" s="69">
        <f>SUMIF('dali wip-fg'!A:A,C844,'dali wip-fg'!F:F)</f>
        <v>0</v>
      </c>
      <c r="K844" s="70">
        <f t="shared" si="86"/>
        <v>11</v>
      </c>
      <c r="L844" s="42" t="e">
        <f t="shared" si="87"/>
        <v>#DIV/0!</v>
      </c>
      <c r="N844" s="74" t="e">
        <f t="shared" si="83"/>
        <v>#DIV/0!</v>
      </c>
      <c r="O844" s="75">
        <f>SUMIFS(ord!$F:$F, ord!$C:$C,'check dali wipday'!A844, ord!$G:$G, "&gt;="&amp;DATE(2025,1,1), ord!$G:$G, "&lt;="&amp;$P$2)</f>
        <v>0</v>
      </c>
      <c r="P844" s="76">
        <f t="shared" si="88"/>
        <v>11</v>
      </c>
      <c r="Q844" s="77" t="str">
        <f>IF(_xlfn.MINIFS('ord check'!C:C,'ord check'!$A:$A,'check dali wipday'!A844,'ord check'!J:J,"&lt;0")=0,"",_xlfn.MINIFS('ord check'!C:C,'ord check'!A:A,'check dali wipday'!A844,'ord check'!J:J,"&lt;0"))</f>
        <v/>
      </c>
    </row>
    <row r="845" spans="1:17" ht="14.45" customHeight="1">
      <c r="A845" s="68" t="s">
        <v>1888</v>
      </c>
      <c r="B845" s="68" t="s">
        <v>5</v>
      </c>
      <c r="C845" s="68" t="s">
        <v>2228</v>
      </c>
      <c r="D845" s="43">
        <f>SUMIF(fo!C:C,A845,fo!U:U)</f>
        <v>0</v>
      </c>
      <c r="E845" s="42">
        <f>SUMIF(fo!C:C,A845,fo!T:T)</f>
        <v>0</v>
      </c>
      <c r="F845" s="43">
        <f>SUMIF(fo!C:C,A845,fo!Z:Z)</f>
        <v>0</v>
      </c>
      <c r="G845" s="44">
        <f t="shared" si="84"/>
        <v>0</v>
      </c>
      <c r="H845" s="43">
        <f t="shared" si="85"/>
        <v>0</v>
      </c>
      <c r="I845" s="43">
        <f>SUMIF('dali wip-fg'!A:A,A845,'dali wip-fg'!F:F)</f>
        <v>0</v>
      </c>
      <c r="J845" s="69">
        <f>SUMIF('dali wip-fg'!A:A,C845,'dali wip-fg'!F:F)</f>
        <v>0</v>
      </c>
      <c r="K845" s="70">
        <f t="shared" si="86"/>
        <v>0</v>
      </c>
      <c r="L845" s="42" t="e">
        <f t="shared" si="87"/>
        <v>#DIV/0!</v>
      </c>
      <c r="N845" s="74" t="e">
        <f t="shared" si="83"/>
        <v>#DIV/0!</v>
      </c>
      <c r="O845" s="75">
        <f>SUMIFS(ord!$F:$F, ord!$C:$C,'check dali wipday'!A845, ord!$G:$G, "&gt;="&amp;DATE(2025,1,1), ord!$G:$G, "&lt;="&amp;$P$2)</f>
        <v>0</v>
      </c>
      <c r="P845" s="76">
        <f t="shared" si="88"/>
        <v>0</v>
      </c>
      <c r="Q845" s="77" t="str">
        <f>IF(_xlfn.MINIFS('ord check'!C:C,'ord check'!$A:$A,'check dali wipday'!A845,'ord check'!J:J,"&lt;0")=0,"",_xlfn.MINIFS('ord check'!C:C,'ord check'!A:A,'check dali wipday'!A845,'ord check'!J:J,"&lt;0"))</f>
        <v/>
      </c>
    </row>
    <row r="846" spans="1:17" ht="14.45" customHeight="1">
      <c r="A846" s="68" t="s">
        <v>1074</v>
      </c>
      <c r="B846" s="68" t="s">
        <v>5</v>
      </c>
      <c r="C846" s="68" t="s">
        <v>1075</v>
      </c>
      <c r="D846" s="43">
        <f>SUMIF(fo!C:C,A846,fo!U:U)</f>
        <v>0</v>
      </c>
      <c r="E846" s="42">
        <f>SUMIF(fo!C:C,A846,fo!T:T)</f>
        <v>0</v>
      </c>
      <c r="F846" s="43">
        <f>SUMIF(fo!C:C,A846,fo!Z:Z)</f>
        <v>0</v>
      </c>
      <c r="G846" s="44">
        <f t="shared" si="84"/>
        <v>0</v>
      </c>
      <c r="H846" s="43">
        <f t="shared" si="85"/>
        <v>0</v>
      </c>
      <c r="I846" s="43">
        <f>SUMIF('dali wip-fg'!A:A,A846,'dali wip-fg'!F:F)</f>
        <v>0</v>
      </c>
      <c r="J846" s="69">
        <f>SUMIF('dali wip-fg'!A:A,C846,'dali wip-fg'!F:F)</f>
        <v>0</v>
      </c>
      <c r="K846" s="70">
        <f t="shared" si="86"/>
        <v>0</v>
      </c>
      <c r="L846" s="42" t="e">
        <f t="shared" si="87"/>
        <v>#DIV/0!</v>
      </c>
      <c r="N846" s="74" t="e">
        <f t="shared" si="83"/>
        <v>#DIV/0!</v>
      </c>
      <c r="O846" s="75">
        <f>SUMIFS(ord!$F:$F, ord!$C:$C,'check dali wipday'!A846, ord!$G:$G, "&gt;="&amp;DATE(2025,1,1), ord!$G:$G, "&lt;="&amp;$P$2)</f>
        <v>0</v>
      </c>
      <c r="P846" s="76">
        <f t="shared" si="88"/>
        <v>0</v>
      </c>
      <c r="Q846" s="77" t="str">
        <f>IF(_xlfn.MINIFS('ord check'!C:C,'ord check'!$A:$A,'check dali wipday'!A846,'ord check'!J:J,"&lt;0")=0,"",_xlfn.MINIFS('ord check'!C:C,'ord check'!A:A,'check dali wipday'!A846,'ord check'!J:J,"&lt;0"))</f>
        <v/>
      </c>
    </row>
    <row r="847" spans="1:17" ht="15" customHeight="1">
      <c r="A847" s="68" t="s">
        <v>1751</v>
      </c>
      <c r="B847" s="68" t="s">
        <v>5</v>
      </c>
      <c r="C847" s="68" t="s">
        <v>2229</v>
      </c>
      <c r="D847" s="43">
        <f>SUMIF(fo!C:C,A847,fo!U:U)</f>
        <v>0</v>
      </c>
      <c r="E847" s="42">
        <f>SUMIF(fo!C:C,A847,fo!T:T)</f>
        <v>0</v>
      </c>
      <c r="F847" s="43">
        <f>SUMIF(fo!C:C,A847,fo!Z:Z)</f>
        <v>0</v>
      </c>
      <c r="G847" s="44">
        <f t="shared" si="84"/>
        <v>0</v>
      </c>
      <c r="H847" s="43">
        <f t="shared" si="85"/>
        <v>0</v>
      </c>
      <c r="I847" s="43">
        <f>SUMIF('dali wip-fg'!A:A,A847,'dali wip-fg'!F:F)</f>
        <v>0</v>
      </c>
      <c r="J847" s="69">
        <f>SUMIF('dali wip-fg'!A:A,C847,'dali wip-fg'!F:F)</f>
        <v>0</v>
      </c>
      <c r="K847" s="70">
        <f t="shared" si="86"/>
        <v>0</v>
      </c>
      <c r="L847" s="42" t="e">
        <f t="shared" si="87"/>
        <v>#DIV/0!</v>
      </c>
      <c r="N847" s="74" t="e">
        <f t="shared" si="83"/>
        <v>#DIV/0!</v>
      </c>
      <c r="O847" s="75">
        <f>SUMIFS(ord!$F:$F, ord!$C:$C,'check dali wipday'!A847, ord!$G:$G, "&gt;="&amp;DATE(2025,1,1), ord!$G:$G, "&lt;="&amp;$P$2)</f>
        <v>0</v>
      </c>
      <c r="P847" s="76">
        <f t="shared" si="88"/>
        <v>0</v>
      </c>
      <c r="Q847" s="77" t="str">
        <f>IF(_xlfn.MINIFS('ord check'!C:C,'ord check'!$A:$A,'check dali wipday'!A847,'ord check'!J:J,"&lt;0")=0,"",_xlfn.MINIFS('ord check'!C:C,'ord check'!A:A,'check dali wipday'!A847,'ord check'!J:J,"&lt;0"))</f>
        <v/>
      </c>
    </row>
    <row r="848" spans="1:17" ht="14.45" customHeight="1">
      <c r="A848" s="88" t="s">
        <v>1889</v>
      </c>
      <c r="B848" s="68" t="s">
        <v>5</v>
      </c>
      <c r="C848" s="68" t="s">
        <v>2230</v>
      </c>
      <c r="D848" s="43">
        <f>SUMIF(fo!C:C,A848,fo!U:U)</f>
        <v>0</v>
      </c>
      <c r="E848" s="42">
        <f>SUMIF(fo!C:C,A848,fo!T:T)</f>
        <v>0</v>
      </c>
      <c r="F848" s="43">
        <f>SUMIF(fo!C:C,A848,fo!Z:Z)</f>
        <v>0</v>
      </c>
      <c r="G848" s="44">
        <f t="shared" si="84"/>
        <v>0</v>
      </c>
      <c r="H848" s="43">
        <f t="shared" si="85"/>
        <v>0</v>
      </c>
      <c r="I848" s="43">
        <f>SUMIF('dali wip-fg'!A:A,A848,'dali wip-fg'!F:F)</f>
        <v>0</v>
      </c>
      <c r="J848" s="69">
        <f>SUMIF('dali wip-fg'!A:A,C848,'dali wip-fg'!F:F)</f>
        <v>0</v>
      </c>
      <c r="K848" s="70">
        <f t="shared" si="86"/>
        <v>0</v>
      </c>
      <c r="L848" s="42" t="e">
        <f t="shared" si="87"/>
        <v>#DIV/0!</v>
      </c>
      <c r="N848" s="74" t="e">
        <f t="shared" si="83"/>
        <v>#DIV/0!</v>
      </c>
      <c r="O848" s="75">
        <f>SUMIFS(ord!$F:$F, ord!$C:$C,'check dali wipday'!A848, ord!$G:$G, "&gt;="&amp;DATE(2025,1,1), ord!$G:$G, "&lt;="&amp;$P$2)</f>
        <v>0</v>
      </c>
      <c r="P848" s="76">
        <f t="shared" si="88"/>
        <v>0</v>
      </c>
      <c r="Q848" s="77" t="str">
        <f>IF(_xlfn.MINIFS('ord check'!C:C,'ord check'!$A:$A,'check dali wipday'!A848,'ord check'!J:J,"&lt;0")=0,"",_xlfn.MINIFS('ord check'!C:C,'ord check'!A:A,'check dali wipday'!A848,'ord check'!J:J,"&lt;0"))</f>
        <v/>
      </c>
    </row>
    <row r="849" spans="1:17" ht="14.45" customHeight="1">
      <c r="A849" s="68" t="s">
        <v>1076</v>
      </c>
      <c r="B849" s="68" t="s">
        <v>5</v>
      </c>
      <c r="C849" s="68" t="s">
        <v>1077</v>
      </c>
      <c r="D849" s="43">
        <f>SUMIF(fo!C:C,A849,fo!U:U)</f>
        <v>0</v>
      </c>
      <c r="E849" s="42">
        <f>SUMIF(fo!C:C,A849,fo!T:T)</f>
        <v>0</v>
      </c>
      <c r="F849" s="43">
        <f>SUMIF(fo!C:C,A849,fo!Z:Z)</f>
        <v>0</v>
      </c>
      <c r="G849" s="44">
        <f t="shared" si="84"/>
        <v>0</v>
      </c>
      <c r="H849" s="43">
        <f t="shared" si="85"/>
        <v>0</v>
      </c>
      <c r="I849" s="43">
        <f>SUMIF('dali wip-fg'!A:A,A849,'dali wip-fg'!F:F)</f>
        <v>0</v>
      </c>
      <c r="J849" s="69">
        <f>SUMIF('dali wip-fg'!A:A,C849,'dali wip-fg'!F:F)</f>
        <v>0</v>
      </c>
      <c r="K849" s="70">
        <f t="shared" si="86"/>
        <v>0</v>
      </c>
      <c r="L849" s="42" t="e">
        <f t="shared" si="87"/>
        <v>#DIV/0!</v>
      </c>
      <c r="M849" s="49"/>
      <c r="N849" s="74" t="e">
        <f t="shared" si="83"/>
        <v>#DIV/0!</v>
      </c>
      <c r="O849" s="75">
        <f>SUMIFS(ord!$F:$F, ord!$C:$C,'check dali wipday'!A849, ord!$G:$G, "&gt;="&amp;DATE(2025,1,1), ord!$G:$G, "&lt;="&amp;$P$2)</f>
        <v>0</v>
      </c>
      <c r="P849" s="76">
        <f t="shared" si="88"/>
        <v>0</v>
      </c>
      <c r="Q849" s="77" t="str">
        <f>IF(_xlfn.MINIFS('ord check'!C:C,'ord check'!$A:$A,'check dali wipday'!A849,'ord check'!J:J,"&lt;0")=0,"",_xlfn.MINIFS('ord check'!C:C,'ord check'!A:A,'check dali wipday'!A849,'ord check'!J:J,"&lt;0"))</f>
        <v/>
      </c>
    </row>
    <row r="850" spans="1:17" ht="14.45" customHeight="1">
      <c r="A850" s="68" t="s">
        <v>1752</v>
      </c>
      <c r="B850" s="68" t="s">
        <v>5</v>
      </c>
      <c r="C850" s="68" t="s">
        <v>2231</v>
      </c>
      <c r="D850" s="43">
        <f>SUMIF(fo!C:C,A850,fo!U:U)</f>
        <v>0</v>
      </c>
      <c r="E850" s="42">
        <f>SUMIF(fo!C:C,A850,fo!T:T)</f>
        <v>0</v>
      </c>
      <c r="F850" s="43">
        <f>SUMIF(fo!C:C,A850,fo!Z:Z)</f>
        <v>0</v>
      </c>
      <c r="G850" s="44">
        <f t="shared" si="84"/>
        <v>0</v>
      </c>
      <c r="H850" s="43">
        <f t="shared" si="85"/>
        <v>0</v>
      </c>
      <c r="I850" s="43">
        <f>SUMIF('dali wip-fg'!A:A,A850,'dali wip-fg'!F:F)</f>
        <v>0</v>
      </c>
      <c r="J850" s="69">
        <f>SUMIF('dali wip-fg'!A:A,C850,'dali wip-fg'!F:F)</f>
        <v>0</v>
      </c>
      <c r="K850" s="70">
        <f t="shared" si="86"/>
        <v>0</v>
      </c>
      <c r="L850" s="42" t="e">
        <f t="shared" si="87"/>
        <v>#DIV/0!</v>
      </c>
      <c r="N850" s="74" t="e">
        <f t="shared" si="83"/>
        <v>#DIV/0!</v>
      </c>
      <c r="O850" s="75">
        <f>SUMIFS(ord!$F:$F, ord!$C:$C,'check dali wipday'!A850, ord!$G:$G, "&gt;="&amp;DATE(2025,1,1), ord!$G:$G, "&lt;="&amp;$P$2)</f>
        <v>0</v>
      </c>
      <c r="P850" s="76">
        <f t="shared" si="88"/>
        <v>0</v>
      </c>
      <c r="Q850" s="77" t="str">
        <f>IF(_xlfn.MINIFS('ord check'!C:C,'ord check'!$A:$A,'check dali wipday'!A850,'ord check'!J:J,"&lt;0")=0,"",_xlfn.MINIFS('ord check'!C:C,'ord check'!A:A,'check dali wipday'!A850,'ord check'!J:J,"&lt;0"))</f>
        <v/>
      </c>
    </row>
    <row r="851" spans="1:17" ht="14.45" customHeight="1">
      <c r="A851" s="68" t="s">
        <v>1929</v>
      </c>
      <c r="B851" s="68" t="s">
        <v>5</v>
      </c>
      <c r="C851" s="68" t="s">
        <v>2398</v>
      </c>
      <c r="D851" s="43">
        <f>SUMIF(fo!C:C,A851,fo!U:U)</f>
        <v>0</v>
      </c>
      <c r="E851" s="42">
        <f>SUMIF(fo!C:C,A851,fo!T:T)</f>
        <v>0</v>
      </c>
      <c r="F851" s="43">
        <f>SUMIF(fo!C:C,A851,fo!Z:Z)</f>
        <v>0</v>
      </c>
      <c r="G851" s="44">
        <f t="shared" si="84"/>
        <v>0</v>
      </c>
      <c r="H851" s="43">
        <f t="shared" si="85"/>
        <v>0</v>
      </c>
      <c r="I851" s="43">
        <f>SUMIF('dali wip-fg'!A:A,A851,'dali wip-fg'!F:F)</f>
        <v>0</v>
      </c>
      <c r="J851" s="69">
        <f>SUMIF('dali wip-fg'!A:A,C851,'dali wip-fg'!F:F)</f>
        <v>0</v>
      </c>
      <c r="K851" s="70">
        <f t="shared" si="86"/>
        <v>0</v>
      </c>
      <c r="L851" s="42" t="e">
        <f t="shared" si="87"/>
        <v>#DIV/0!</v>
      </c>
      <c r="N851" s="74" t="e">
        <f t="shared" si="83"/>
        <v>#DIV/0!</v>
      </c>
      <c r="O851" s="75">
        <f>SUMIFS(ord!$F:$F, ord!$C:$C,'check dali wipday'!A851, ord!$G:$G, "&gt;="&amp;DATE(2025,1,1), ord!$G:$G, "&lt;="&amp;$P$2)</f>
        <v>0</v>
      </c>
      <c r="P851" s="76">
        <f t="shared" si="88"/>
        <v>0</v>
      </c>
      <c r="Q851" s="77" t="str">
        <f>IF(_xlfn.MINIFS('ord check'!C:C,'ord check'!$A:$A,'check dali wipday'!A851,'ord check'!J:J,"&lt;0")=0,"",_xlfn.MINIFS('ord check'!C:C,'ord check'!A:A,'check dali wipday'!A851,'ord check'!J:J,"&lt;0"))</f>
        <v/>
      </c>
    </row>
    <row r="852" spans="1:17" ht="14.45" customHeight="1">
      <c r="A852" s="68" t="s">
        <v>230</v>
      </c>
      <c r="B852" s="68" t="s">
        <v>5</v>
      </c>
      <c r="C852" s="68" t="s">
        <v>2399</v>
      </c>
      <c r="D852" s="43">
        <f>SUMIF(fo!C:C,A852,fo!U:U)</f>
        <v>0</v>
      </c>
      <c r="E852" s="42">
        <f>SUMIF(fo!C:C,A852,fo!T:T)</f>
        <v>0</v>
      </c>
      <c r="F852" s="43">
        <f>SUMIF(fo!C:C,A852,fo!Z:Z)</f>
        <v>0</v>
      </c>
      <c r="G852" s="44">
        <f t="shared" si="84"/>
        <v>0</v>
      </c>
      <c r="H852" s="43">
        <f t="shared" si="85"/>
        <v>0</v>
      </c>
      <c r="I852" s="43">
        <f>SUMIF('dali wip-fg'!A:A,A852,'dali wip-fg'!F:F)</f>
        <v>0</v>
      </c>
      <c r="J852" s="69">
        <f>SUMIF('dali wip-fg'!A:A,C852,'dali wip-fg'!F:F)</f>
        <v>0</v>
      </c>
      <c r="K852" s="70">
        <f t="shared" si="86"/>
        <v>0</v>
      </c>
      <c r="L852" s="42" t="e">
        <f t="shared" si="87"/>
        <v>#DIV/0!</v>
      </c>
      <c r="N852" s="74" t="e">
        <f t="shared" si="83"/>
        <v>#DIV/0!</v>
      </c>
      <c r="O852" s="75">
        <f>SUMIFS(ord!$F:$F, ord!$C:$C,'check dali wipday'!A852, ord!$G:$G, "&gt;="&amp;DATE(2025,1,1), ord!$G:$G, "&lt;="&amp;$P$2)</f>
        <v>0</v>
      </c>
      <c r="P852" s="76">
        <f t="shared" si="88"/>
        <v>0</v>
      </c>
      <c r="Q852" s="77" t="str">
        <f>IF(_xlfn.MINIFS('ord check'!C:C,'ord check'!$A:$A,'check dali wipday'!A852,'ord check'!J:J,"&lt;0")=0,"",_xlfn.MINIFS('ord check'!C:C,'ord check'!A:A,'check dali wipday'!A852,'ord check'!J:J,"&lt;0"))</f>
        <v/>
      </c>
    </row>
    <row r="853" spans="1:17" ht="14.45" customHeight="1">
      <c r="A853" s="68" t="s">
        <v>234</v>
      </c>
      <c r="B853" s="68" t="s">
        <v>32</v>
      </c>
      <c r="C853" s="68" t="s">
        <v>1078</v>
      </c>
      <c r="D853" s="43">
        <f>SUMIF(fo!C:C,A853,fo!U:U)</f>
        <v>231</v>
      </c>
      <c r="E853" s="42">
        <f>SUMIF(fo!C:C,A853,fo!T:T)</f>
        <v>231</v>
      </c>
      <c r="F853" s="43">
        <f>SUMIF(fo!C:C,A853,fo!Z:Z)</f>
        <v>0</v>
      </c>
      <c r="G853" s="44">
        <f t="shared" si="84"/>
        <v>231</v>
      </c>
      <c r="H853" s="43">
        <f t="shared" si="85"/>
        <v>11.55</v>
      </c>
      <c r="I853" s="43">
        <f>SUMIF('dali wip-fg'!A:A,A853,'dali wip-fg'!F:F)</f>
        <v>125</v>
      </c>
      <c r="J853" s="69">
        <f>SUMIF('dali wip-fg'!A:A,C853,'dali wip-fg'!F:F)</f>
        <v>5352</v>
      </c>
      <c r="K853" s="70">
        <f t="shared" si="86"/>
        <v>5477</v>
      </c>
      <c r="L853" s="42">
        <f t="shared" si="87"/>
        <v>474.19913419913416</v>
      </c>
      <c r="N853" s="74" t="str">
        <f t="shared" si="83"/>
        <v>อื่นๆ</v>
      </c>
      <c r="O853" s="75">
        <f>SUMIFS(ord!$F:$F, ord!$C:$C,'check dali wipday'!A853, ord!$G:$G, "&gt;="&amp;DATE(2025,1,1), ord!$G:$G, "&lt;="&amp;$P$2)</f>
        <v>231</v>
      </c>
      <c r="P853" s="76">
        <f t="shared" si="88"/>
        <v>5246</v>
      </c>
      <c r="Q853" s="77" t="str">
        <f>IF(_xlfn.MINIFS('ord check'!C:C,'ord check'!$A:$A,'check dali wipday'!A853,'ord check'!J:J,"&lt;0")=0,"",_xlfn.MINIFS('ord check'!C:C,'ord check'!A:A,'check dali wipday'!A853,'ord check'!J:J,"&lt;0"))</f>
        <v/>
      </c>
    </row>
    <row r="854" spans="1:17" ht="14.45" customHeight="1">
      <c r="A854" s="68" t="s">
        <v>1079</v>
      </c>
      <c r="B854" s="68" t="s">
        <v>32</v>
      </c>
      <c r="C854" s="68" t="s">
        <v>1080</v>
      </c>
      <c r="D854" s="43">
        <f>SUMIF(fo!C:C,A854,fo!U:U)</f>
        <v>0</v>
      </c>
      <c r="E854" s="42">
        <f>SUMIF(fo!C:C,A854,fo!T:T)</f>
        <v>0</v>
      </c>
      <c r="F854" s="43">
        <f>SUMIF(fo!C:C,A854,fo!Z:Z)</f>
        <v>0</v>
      </c>
      <c r="G854" s="44">
        <f t="shared" si="84"/>
        <v>0</v>
      </c>
      <c r="H854" s="43">
        <f t="shared" si="85"/>
        <v>0</v>
      </c>
      <c r="I854" s="43">
        <f>SUMIF('dali wip-fg'!A:A,A854,'dali wip-fg'!F:F)</f>
        <v>0</v>
      </c>
      <c r="J854" s="69">
        <f>SUMIF('dali wip-fg'!A:A,C854,'dali wip-fg'!F:F)</f>
        <v>0</v>
      </c>
      <c r="K854" s="70">
        <f t="shared" si="86"/>
        <v>0</v>
      </c>
      <c r="L854" s="42" t="e">
        <f t="shared" si="87"/>
        <v>#DIV/0!</v>
      </c>
      <c r="N854" s="74" t="e">
        <f t="shared" si="83"/>
        <v>#DIV/0!</v>
      </c>
      <c r="O854" s="75">
        <f>SUMIFS(ord!$F:$F, ord!$C:$C,'check dali wipday'!A854, ord!$G:$G, "&gt;="&amp;DATE(2025,1,1), ord!$G:$G, "&lt;="&amp;$P$2)</f>
        <v>0</v>
      </c>
      <c r="P854" s="76">
        <f t="shared" si="88"/>
        <v>0</v>
      </c>
      <c r="Q854" s="77" t="str">
        <f>IF(_xlfn.MINIFS('ord check'!C:C,'ord check'!$A:$A,'check dali wipday'!A854,'ord check'!J:J,"&lt;0")=0,"",_xlfn.MINIFS('ord check'!C:C,'ord check'!A:A,'check dali wipday'!A854,'ord check'!J:J,"&lt;0"))</f>
        <v/>
      </c>
    </row>
    <row r="855" spans="1:17" ht="15" customHeight="1">
      <c r="A855" s="68" t="s">
        <v>1081</v>
      </c>
      <c r="B855" s="68" t="s">
        <v>32</v>
      </c>
      <c r="C855" s="68" t="s">
        <v>1082</v>
      </c>
      <c r="D855" s="43">
        <f>SUMIF(fo!C:C,A855,fo!U:U)</f>
        <v>40</v>
      </c>
      <c r="E855" s="42">
        <f>SUMIF(fo!C:C,A855,fo!T:T)</f>
        <v>40</v>
      </c>
      <c r="F855" s="43">
        <f>SUMIF(fo!C:C,A855,fo!Z:Z)</f>
        <v>0</v>
      </c>
      <c r="G855" s="44">
        <f t="shared" si="84"/>
        <v>40</v>
      </c>
      <c r="H855" s="43">
        <f t="shared" si="85"/>
        <v>2</v>
      </c>
      <c r="I855" s="43">
        <f>SUMIF('dali wip-fg'!A:A,A855,'dali wip-fg'!F:F)</f>
        <v>10319</v>
      </c>
      <c r="J855" s="69">
        <f>SUMIF('dali wip-fg'!A:A,C855,'dali wip-fg'!F:F)</f>
        <v>0</v>
      </c>
      <c r="K855" s="70">
        <f t="shared" si="86"/>
        <v>10319</v>
      </c>
      <c r="L855" s="42">
        <f t="shared" si="87"/>
        <v>5159.5</v>
      </c>
      <c r="N855" s="74" t="str">
        <f t="shared" si="83"/>
        <v>อื่นๆ</v>
      </c>
      <c r="O855" s="75">
        <f>SUMIFS(ord!$F:$F, ord!$C:$C,'check dali wipday'!A855, ord!$G:$G, "&gt;="&amp;DATE(2025,1,1), ord!$G:$G, "&lt;="&amp;$P$2)</f>
        <v>40</v>
      </c>
      <c r="P855" s="76">
        <f t="shared" si="88"/>
        <v>10279</v>
      </c>
      <c r="Q855" s="77" t="str">
        <f>IF(_xlfn.MINIFS('ord check'!C:C,'ord check'!$A:$A,'check dali wipday'!A855,'ord check'!J:J,"&lt;0")=0,"",_xlfn.MINIFS('ord check'!C:C,'ord check'!A:A,'check dali wipday'!A855,'ord check'!J:J,"&lt;0"))</f>
        <v/>
      </c>
    </row>
    <row r="856" spans="1:17" ht="15" customHeight="1">
      <c r="A856" s="68" t="s">
        <v>1753</v>
      </c>
      <c r="B856" s="68" t="s">
        <v>5</v>
      </c>
      <c r="C856" s="68" t="s">
        <v>2232</v>
      </c>
      <c r="D856" s="43">
        <f>SUMIF(fo!C:C,A856,fo!U:U)</f>
        <v>0</v>
      </c>
      <c r="E856" s="42">
        <f>SUMIF(fo!C:C,A856,fo!T:T)</f>
        <v>0</v>
      </c>
      <c r="F856" s="43">
        <f>SUMIF(fo!C:C,A856,fo!Z:Z)</f>
        <v>0</v>
      </c>
      <c r="G856" s="44">
        <f t="shared" si="84"/>
        <v>0</v>
      </c>
      <c r="H856" s="43">
        <f t="shared" si="85"/>
        <v>0</v>
      </c>
      <c r="I856" s="43">
        <f>SUMIF('dali wip-fg'!A:A,A856,'dali wip-fg'!F:F)</f>
        <v>0</v>
      </c>
      <c r="J856" s="69">
        <f>SUMIF('dali wip-fg'!A:A,C856,'dali wip-fg'!F:F)</f>
        <v>0</v>
      </c>
      <c r="K856" s="70">
        <f t="shared" si="86"/>
        <v>0</v>
      </c>
      <c r="L856" s="42" t="e">
        <f t="shared" si="87"/>
        <v>#DIV/0!</v>
      </c>
      <c r="N856" s="74" t="e">
        <f t="shared" si="83"/>
        <v>#DIV/0!</v>
      </c>
      <c r="O856" s="75">
        <f>SUMIFS(ord!$F:$F, ord!$C:$C,'check dali wipday'!A856, ord!$G:$G, "&gt;="&amp;DATE(2025,1,1), ord!$G:$G, "&lt;="&amp;$P$2)</f>
        <v>0</v>
      </c>
      <c r="P856" s="76">
        <f t="shared" si="88"/>
        <v>0</v>
      </c>
      <c r="Q856" s="77" t="str">
        <f>IF(_xlfn.MINIFS('ord check'!C:C,'ord check'!$A:$A,'check dali wipday'!A856,'ord check'!J:J,"&lt;0")=0,"",_xlfn.MINIFS('ord check'!C:C,'ord check'!A:A,'check dali wipday'!A856,'ord check'!J:J,"&lt;0"))</f>
        <v/>
      </c>
    </row>
    <row r="857" spans="1:17" ht="14.45" customHeight="1">
      <c r="A857" s="68" t="s">
        <v>359</v>
      </c>
      <c r="B857" s="68" t="s">
        <v>5</v>
      </c>
      <c r="C857" s="68" t="s">
        <v>1083</v>
      </c>
      <c r="D857" s="43">
        <f>SUMIF(fo!C:C,A857,fo!U:U)</f>
        <v>0</v>
      </c>
      <c r="E857" s="42">
        <f>SUMIF(fo!C:C,A857,fo!T:T)</f>
        <v>0</v>
      </c>
      <c r="F857" s="43">
        <f>SUMIF(fo!C:C,A857,fo!Z:Z)</f>
        <v>0</v>
      </c>
      <c r="G857" s="44">
        <f t="shared" si="84"/>
        <v>0</v>
      </c>
      <c r="H857" s="43">
        <f t="shared" si="85"/>
        <v>0</v>
      </c>
      <c r="I857" s="43">
        <f>SUMIF('dali wip-fg'!A:A,A857,'dali wip-fg'!F:F)</f>
        <v>405</v>
      </c>
      <c r="J857" s="69">
        <f>SUMIF('dali wip-fg'!A:A,C857,'dali wip-fg'!F:F)</f>
        <v>0</v>
      </c>
      <c r="K857" s="70">
        <f t="shared" si="86"/>
        <v>405</v>
      </c>
      <c r="L857" s="42" t="e">
        <f t="shared" si="87"/>
        <v>#DIV/0!</v>
      </c>
      <c r="N857" s="74" t="e">
        <f t="shared" si="83"/>
        <v>#DIV/0!</v>
      </c>
      <c r="O857" s="75">
        <f>SUMIFS(ord!$F:$F, ord!$C:$C,'check dali wipday'!A857, ord!$G:$G, "&gt;="&amp;DATE(2025,1,1), ord!$G:$G, "&lt;="&amp;$P$2)</f>
        <v>0</v>
      </c>
      <c r="P857" s="76">
        <f t="shared" si="88"/>
        <v>405</v>
      </c>
      <c r="Q857" s="77" t="str">
        <f>IF(_xlfn.MINIFS('ord check'!C:C,'ord check'!$A:$A,'check dali wipday'!A857,'ord check'!J:J,"&lt;0")=0,"",_xlfn.MINIFS('ord check'!C:C,'ord check'!A:A,'check dali wipday'!A857,'ord check'!J:J,"&lt;0"))</f>
        <v/>
      </c>
    </row>
    <row r="858" spans="1:17" ht="14.45" customHeight="1">
      <c r="A858" s="68" t="s">
        <v>321</v>
      </c>
      <c r="B858" s="68" t="s">
        <v>5</v>
      </c>
      <c r="C858" s="68" t="s">
        <v>2428</v>
      </c>
      <c r="D858" s="43">
        <f>SUMIF(fo!C:C,A858,fo!U:U)</f>
        <v>0</v>
      </c>
      <c r="E858" s="42">
        <f>SUMIF(fo!C:C,A858,fo!T:T)</f>
        <v>0</v>
      </c>
      <c r="F858" s="43">
        <f>SUMIF(fo!C:C,A858,fo!Z:Z)</f>
        <v>0</v>
      </c>
      <c r="G858" s="44">
        <f t="shared" si="84"/>
        <v>0</v>
      </c>
      <c r="H858" s="43">
        <f t="shared" si="85"/>
        <v>0</v>
      </c>
      <c r="I858" s="43">
        <f>SUMIF('dali wip-fg'!A:A,A858,'dali wip-fg'!F:F)</f>
        <v>0</v>
      </c>
      <c r="J858" s="69">
        <f>SUMIF('dali wip-fg'!A:A,C858,'dali wip-fg'!F:F)</f>
        <v>0</v>
      </c>
      <c r="K858" s="70">
        <f t="shared" si="86"/>
        <v>0</v>
      </c>
      <c r="L858" s="42" t="e">
        <f t="shared" si="87"/>
        <v>#DIV/0!</v>
      </c>
      <c r="N858" s="74" t="e">
        <f t="shared" si="83"/>
        <v>#DIV/0!</v>
      </c>
      <c r="O858" s="75">
        <f>SUMIFS(ord!$F:$F, ord!$C:$C,'check dali wipday'!A858, ord!$G:$G, "&gt;="&amp;DATE(2025,1,1), ord!$G:$G, "&lt;="&amp;$P$2)</f>
        <v>0</v>
      </c>
      <c r="P858" s="76">
        <f t="shared" si="88"/>
        <v>0</v>
      </c>
      <c r="Q858" s="77" t="str">
        <f>IF(_xlfn.MINIFS('ord check'!C:C,'ord check'!$A:$A,'check dali wipday'!A858,'ord check'!J:J,"&lt;0")=0,"",_xlfn.MINIFS('ord check'!C:C,'ord check'!A:A,'check dali wipday'!A858,'ord check'!J:J,"&lt;0"))</f>
        <v/>
      </c>
    </row>
    <row r="859" spans="1:17" ht="14.45" customHeight="1">
      <c r="A859" s="88" t="s">
        <v>311</v>
      </c>
      <c r="B859" s="68" t="s">
        <v>5</v>
      </c>
      <c r="C859" s="68" t="s">
        <v>2233</v>
      </c>
      <c r="D859" s="43">
        <f>SUMIF(fo!C:C,A859,fo!U:U)</f>
        <v>0</v>
      </c>
      <c r="E859" s="42">
        <f>SUMIF(fo!C:C,A859,fo!T:T)</f>
        <v>0</v>
      </c>
      <c r="F859" s="43">
        <f>SUMIF(fo!C:C,A859,fo!Z:Z)</f>
        <v>0</v>
      </c>
      <c r="G859" s="44">
        <f t="shared" si="84"/>
        <v>0</v>
      </c>
      <c r="H859" s="43">
        <f t="shared" si="85"/>
        <v>0</v>
      </c>
      <c r="I859" s="43">
        <f>SUMIF('dali wip-fg'!A:A,A859,'dali wip-fg'!F:F)</f>
        <v>0</v>
      </c>
      <c r="J859" s="69">
        <f>SUMIF('dali wip-fg'!A:A,C859,'dali wip-fg'!F:F)</f>
        <v>0</v>
      </c>
      <c r="K859" s="70">
        <f t="shared" si="86"/>
        <v>0</v>
      </c>
      <c r="L859" s="42" t="e">
        <f t="shared" si="87"/>
        <v>#DIV/0!</v>
      </c>
      <c r="N859" s="74" t="e">
        <f t="shared" si="83"/>
        <v>#DIV/0!</v>
      </c>
      <c r="O859" s="75">
        <f>SUMIFS(ord!$F:$F, ord!$C:$C,'check dali wipday'!A859, ord!$G:$G, "&gt;="&amp;DATE(2025,1,1), ord!$G:$G, "&lt;="&amp;$P$2)</f>
        <v>0</v>
      </c>
      <c r="P859" s="76">
        <f t="shared" si="88"/>
        <v>0</v>
      </c>
      <c r="Q859" s="77" t="str">
        <f>IF(_xlfn.MINIFS('ord check'!C:C,'ord check'!$A:$A,'check dali wipday'!A859,'ord check'!J:J,"&lt;0")=0,"",_xlfn.MINIFS('ord check'!C:C,'ord check'!A:A,'check dali wipday'!A859,'ord check'!J:J,"&lt;0"))</f>
        <v/>
      </c>
    </row>
    <row r="860" spans="1:17" ht="14.45" customHeight="1">
      <c r="A860" s="68" t="s">
        <v>1890</v>
      </c>
      <c r="B860" s="68" t="s">
        <v>5</v>
      </c>
      <c r="C860" s="68" t="s">
        <v>2234</v>
      </c>
      <c r="D860" s="43">
        <f>SUMIF(fo!C:C,A860,fo!U:U)</f>
        <v>0</v>
      </c>
      <c r="E860" s="42">
        <f>SUMIF(fo!C:C,A860,fo!T:T)</f>
        <v>0</v>
      </c>
      <c r="F860" s="43">
        <f>SUMIF(fo!C:C,A860,fo!Z:Z)</f>
        <v>0</v>
      </c>
      <c r="G860" s="44">
        <f t="shared" si="84"/>
        <v>0</v>
      </c>
      <c r="H860" s="43">
        <f t="shared" si="85"/>
        <v>0</v>
      </c>
      <c r="I860" s="43">
        <f>SUMIF('dali wip-fg'!A:A,A860,'dali wip-fg'!F:F)</f>
        <v>0</v>
      </c>
      <c r="J860" s="69">
        <f>SUMIF('dali wip-fg'!A:A,C860,'dali wip-fg'!F:F)</f>
        <v>0</v>
      </c>
      <c r="K860" s="70">
        <f t="shared" si="86"/>
        <v>0</v>
      </c>
      <c r="L860" s="42" t="e">
        <f t="shared" si="87"/>
        <v>#DIV/0!</v>
      </c>
      <c r="N860" s="74" t="e">
        <f t="shared" si="83"/>
        <v>#DIV/0!</v>
      </c>
      <c r="O860" s="75">
        <f>SUMIFS(ord!$F:$F, ord!$C:$C,'check dali wipday'!A860, ord!$G:$G, "&gt;="&amp;DATE(2025,1,1), ord!$G:$G, "&lt;="&amp;$P$2)</f>
        <v>0</v>
      </c>
      <c r="P860" s="76">
        <f t="shared" si="88"/>
        <v>0</v>
      </c>
      <c r="Q860" s="77" t="str">
        <f>IF(_xlfn.MINIFS('ord check'!C:C,'ord check'!$A:$A,'check dali wipday'!A860,'ord check'!J:J,"&lt;0")=0,"",_xlfn.MINIFS('ord check'!C:C,'ord check'!A:A,'check dali wipday'!A860,'ord check'!J:J,"&lt;0"))</f>
        <v/>
      </c>
    </row>
    <row r="861" spans="1:17" ht="14.45" customHeight="1">
      <c r="A861" s="68" t="s">
        <v>312</v>
      </c>
      <c r="B861" s="68" t="s">
        <v>5</v>
      </c>
      <c r="C861" s="68" t="s">
        <v>2235</v>
      </c>
      <c r="D861" s="43">
        <f>SUMIF(fo!C:C,A861,fo!U:U)</f>
        <v>0</v>
      </c>
      <c r="E861" s="42">
        <f>SUMIF(fo!C:C,A861,fo!T:T)</f>
        <v>0</v>
      </c>
      <c r="F861" s="43">
        <f>SUMIF(fo!C:C,A861,fo!Z:Z)</f>
        <v>0</v>
      </c>
      <c r="G861" s="44">
        <f t="shared" si="84"/>
        <v>0</v>
      </c>
      <c r="H861" s="43">
        <f t="shared" si="85"/>
        <v>0</v>
      </c>
      <c r="I861" s="43">
        <f>SUMIF('dali wip-fg'!A:A,A861,'dali wip-fg'!F:F)</f>
        <v>0</v>
      </c>
      <c r="J861" s="69">
        <f>SUMIF('dali wip-fg'!A:A,C861,'dali wip-fg'!F:F)</f>
        <v>0</v>
      </c>
      <c r="K861" s="70">
        <f t="shared" si="86"/>
        <v>0</v>
      </c>
      <c r="L861" s="42" t="e">
        <f t="shared" si="87"/>
        <v>#DIV/0!</v>
      </c>
      <c r="N861" s="74" t="e">
        <f t="shared" si="83"/>
        <v>#DIV/0!</v>
      </c>
      <c r="O861" s="75">
        <f>SUMIFS(ord!$F:$F, ord!$C:$C,'check dali wipday'!A861, ord!$G:$G, "&gt;="&amp;DATE(2025,1,1), ord!$G:$G, "&lt;="&amp;$P$2)</f>
        <v>0</v>
      </c>
      <c r="P861" s="76">
        <f t="shared" si="88"/>
        <v>0</v>
      </c>
      <c r="Q861" s="77" t="str">
        <f>IF(_xlfn.MINIFS('ord check'!C:C,'ord check'!$A:$A,'check dali wipday'!A861,'ord check'!J:J,"&lt;0")=0,"",_xlfn.MINIFS('ord check'!C:C,'ord check'!A:A,'check dali wipday'!A861,'ord check'!J:J,"&lt;0"))</f>
        <v/>
      </c>
    </row>
    <row r="862" spans="1:17" ht="14.45" customHeight="1">
      <c r="A862" s="68" t="s">
        <v>1084</v>
      </c>
      <c r="B862" s="68" t="s">
        <v>24</v>
      </c>
      <c r="C862" s="68" t="s">
        <v>1085</v>
      </c>
      <c r="D862" s="43">
        <f>SUMIF(fo!C:C,A862,fo!U:U)</f>
        <v>0</v>
      </c>
      <c r="E862" s="42">
        <f>SUMIF(fo!C:C,A862,fo!T:T)</f>
        <v>0</v>
      </c>
      <c r="F862" s="43">
        <f>SUMIF(fo!C:C,A862,fo!Z:Z)</f>
        <v>0</v>
      </c>
      <c r="G862" s="44">
        <f t="shared" si="84"/>
        <v>0</v>
      </c>
      <c r="H862" s="43">
        <f t="shared" si="85"/>
        <v>0</v>
      </c>
      <c r="I862" s="43">
        <f>SUMIF('dali wip-fg'!A:A,A862,'dali wip-fg'!F:F)</f>
        <v>0</v>
      </c>
      <c r="J862" s="69">
        <f>SUMIF('dali wip-fg'!A:A,C862,'dali wip-fg'!F:F)</f>
        <v>0</v>
      </c>
      <c r="K862" s="70">
        <f t="shared" si="86"/>
        <v>0</v>
      </c>
      <c r="L862" s="42" t="e">
        <f t="shared" si="87"/>
        <v>#DIV/0!</v>
      </c>
      <c r="N862" s="74" t="e">
        <f t="shared" si="83"/>
        <v>#DIV/0!</v>
      </c>
      <c r="O862" s="75">
        <f>SUMIFS(ord!$F:$F, ord!$C:$C,'check dali wipday'!A862, ord!$G:$G, "&gt;="&amp;DATE(2025,1,1), ord!$G:$G, "&lt;="&amp;$P$2)</f>
        <v>0</v>
      </c>
      <c r="P862" s="76">
        <f t="shared" si="88"/>
        <v>0</v>
      </c>
      <c r="Q862" s="77" t="str">
        <f>IF(_xlfn.MINIFS('ord check'!C:C,'ord check'!$A:$A,'check dali wipday'!A862,'ord check'!J:J,"&lt;0")=0,"",_xlfn.MINIFS('ord check'!C:C,'ord check'!A:A,'check dali wipday'!A862,'ord check'!J:J,"&lt;0"))</f>
        <v/>
      </c>
    </row>
    <row r="863" spans="1:17" ht="14.45" customHeight="1">
      <c r="A863" s="68" t="s">
        <v>313</v>
      </c>
      <c r="B863" s="68" t="s">
        <v>5</v>
      </c>
      <c r="C863" s="68" t="s">
        <v>2413</v>
      </c>
      <c r="D863" s="43">
        <f>SUMIF(fo!C:C,A863,fo!U:U)</f>
        <v>0</v>
      </c>
      <c r="E863" s="42">
        <f>SUMIF(fo!C:C,A863,fo!T:T)</f>
        <v>0</v>
      </c>
      <c r="F863" s="43">
        <f>SUMIF(fo!C:C,A863,fo!Z:Z)</f>
        <v>0</v>
      </c>
      <c r="G863" s="44">
        <f t="shared" si="84"/>
        <v>0</v>
      </c>
      <c r="H863" s="43">
        <f t="shared" si="85"/>
        <v>0</v>
      </c>
      <c r="I863" s="43">
        <f>SUMIF('dali wip-fg'!A:A,A863,'dali wip-fg'!F:F)</f>
        <v>0</v>
      </c>
      <c r="J863" s="69">
        <f>SUMIF('dali wip-fg'!A:A,C863,'dali wip-fg'!F:F)</f>
        <v>0</v>
      </c>
      <c r="K863" s="70">
        <f t="shared" si="86"/>
        <v>0</v>
      </c>
      <c r="L863" s="42" t="e">
        <f t="shared" si="87"/>
        <v>#DIV/0!</v>
      </c>
      <c r="M863" s="94" t="s">
        <v>2566</v>
      </c>
      <c r="N863" s="74" t="e">
        <f t="shared" ref="N863:N926" si="89">IF(L863&lt;6,"แดง",IF(AND(L863&gt;=7,L863&lt;=10),"เหลือง","อื่นๆ"))</f>
        <v>#DIV/0!</v>
      </c>
      <c r="O863" s="75">
        <f>SUMIFS(ord!$F:$F, ord!$C:$C,'check dali wipday'!A863, ord!$G:$G, "&gt;="&amp;DATE(2025,1,1), ord!$G:$G, "&lt;="&amp;$P$2)</f>
        <v>0</v>
      </c>
      <c r="P863" s="76">
        <f t="shared" si="88"/>
        <v>0</v>
      </c>
      <c r="Q863" s="77" t="str">
        <f>IF(_xlfn.MINIFS('ord check'!C:C,'ord check'!$A:$A,'check dali wipday'!A863,'ord check'!J:J,"&lt;0")=0,"",_xlfn.MINIFS('ord check'!C:C,'ord check'!A:A,'check dali wipday'!A863,'ord check'!J:J,"&lt;0"))</f>
        <v/>
      </c>
    </row>
    <row r="864" spans="1:17" ht="14.45" customHeight="1">
      <c r="A864" s="68" t="s">
        <v>1754</v>
      </c>
      <c r="B864" s="68" t="s">
        <v>5</v>
      </c>
      <c r="C864" s="68" t="s">
        <v>2236</v>
      </c>
      <c r="D864" s="43">
        <f>SUMIF(fo!C:C,A864,fo!U:U)</f>
        <v>2400</v>
      </c>
      <c r="E864" s="42">
        <f>SUMIF(fo!C:C,A864,fo!T:T)</f>
        <v>2400</v>
      </c>
      <c r="F864" s="43">
        <f>SUMIF(fo!C:C,A864,fo!Z:Z)</f>
        <v>720</v>
      </c>
      <c r="G864" s="44">
        <f t="shared" si="84"/>
        <v>3120</v>
      </c>
      <c r="H864" s="43">
        <f t="shared" si="85"/>
        <v>156</v>
      </c>
      <c r="I864" s="43">
        <f>SUMIF('dali wip-fg'!A:A,A864,'dali wip-fg'!F:F)</f>
        <v>450</v>
      </c>
      <c r="J864" s="69">
        <f>SUMIF('dali wip-fg'!A:A,C864,'dali wip-fg'!F:F)</f>
        <v>40</v>
      </c>
      <c r="K864" s="70">
        <f t="shared" si="86"/>
        <v>490</v>
      </c>
      <c r="L864" s="42">
        <f t="shared" si="87"/>
        <v>3.141025641025641</v>
      </c>
      <c r="N864" s="74" t="str">
        <f t="shared" si="89"/>
        <v>แดง</v>
      </c>
      <c r="O864" s="75">
        <f>SUMIFS(ord!$F:$F, ord!$C:$C,'check dali wipday'!A864, ord!$G:$G, "&gt;="&amp;DATE(2025,1,1), ord!$G:$G, "&lt;="&amp;$P$2)</f>
        <v>2400</v>
      </c>
      <c r="P864" s="76">
        <f t="shared" si="88"/>
        <v>-1910</v>
      </c>
      <c r="Q864" s="77">
        <f>IF(_xlfn.MINIFS('ord check'!C:C,'ord check'!$A:$A,'check dali wipday'!A864,'ord check'!J:J,"&lt;0")=0,"",_xlfn.MINIFS('ord check'!C:C,'ord check'!A:A,'check dali wipday'!A864,'ord check'!J:J,"&lt;0"))</f>
        <v>46251</v>
      </c>
    </row>
    <row r="865" spans="1:17" ht="14.45" customHeight="1">
      <c r="A865" s="68" t="s">
        <v>182</v>
      </c>
      <c r="B865" s="68" t="s">
        <v>5</v>
      </c>
      <c r="C865" s="68" t="s">
        <v>1086</v>
      </c>
      <c r="D865" s="43">
        <f>SUMIF(fo!C:C,A865,fo!U:U)</f>
        <v>0</v>
      </c>
      <c r="E865" s="42">
        <f>SUMIF(fo!C:C,A865,fo!T:T)</f>
        <v>0</v>
      </c>
      <c r="F865" s="43">
        <f>SUMIF(fo!C:C,A865,fo!Z:Z)</f>
        <v>0</v>
      </c>
      <c r="G865" s="44">
        <f t="shared" si="84"/>
        <v>0</v>
      </c>
      <c r="H865" s="43">
        <f t="shared" si="85"/>
        <v>0</v>
      </c>
      <c r="I865" s="43">
        <f>SUMIF('dali wip-fg'!A:A,A865,'dali wip-fg'!F:F)</f>
        <v>24</v>
      </c>
      <c r="J865" s="69">
        <f>SUMIF('dali wip-fg'!A:A,C865,'dali wip-fg'!F:F)</f>
        <v>0</v>
      </c>
      <c r="K865" s="70">
        <f t="shared" si="86"/>
        <v>24</v>
      </c>
      <c r="L865" s="42" t="e">
        <f t="shared" si="87"/>
        <v>#DIV/0!</v>
      </c>
      <c r="N865" s="74" t="e">
        <f t="shared" si="89"/>
        <v>#DIV/0!</v>
      </c>
      <c r="O865" s="75">
        <f>SUMIFS(ord!$F:$F, ord!$C:$C,'check dali wipday'!A865, ord!$G:$G, "&gt;="&amp;DATE(2025,1,1), ord!$G:$G, "&lt;="&amp;$P$2)</f>
        <v>0</v>
      </c>
      <c r="P865" s="76">
        <f t="shared" si="88"/>
        <v>24</v>
      </c>
      <c r="Q865" s="77" t="str">
        <f>IF(_xlfn.MINIFS('ord check'!C:C,'ord check'!$A:$A,'check dali wipday'!A865,'ord check'!J:J,"&lt;0")=0,"",_xlfn.MINIFS('ord check'!C:C,'ord check'!A:A,'check dali wipday'!A865,'ord check'!J:J,"&lt;0"))</f>
        <v/>
      </c>
    </row>
    <row r="866" spans="1:17" ht="14.45" customHeight="1">
      <c r="A866" s="68" t="s">
        <v>1756</v>
      </c>
      <c r="B866" s="68" t="s">
        <v>5</v>
      </c>
      <c r="C866" s="68" t="s">
        <v>2238</v>
      </c>
      <c r="D866" s="43">
        <f>SUMIF(fo!C:C,A866,fo!U:U)</f>
        <v>0</v>
      </c>
      <c r="E866" s="42">
        <f>SUMIF(fo!C:C,A866,fo!T:T)</f>
        <v>0</v>
      </c>
      <c r="F866" s="43">
        <f>SUMIF(fo!C:C,A866,fo!Z:Z)</f>
        <v>0</v>
      </c>
      <c r="G866" s="44">
        <f t="shared" si="84"/>
        <v>0</v>
      </c>
      <c r="H866" s="43">
        <f t="shared" si="85"/>
        <v>0</v>
      </c>
      <c r="I866" s="43">
        <f>SUMIF('dali wip-fg'!A:A,A866,'dali wip-fg'!F:F)</f>
        <v>0</v>
      </c>
      <c r="J866" s="69">
        <f>SUMIF('dali wip-fg'!A:A,C866,'dali wip-fg'!F:F)</f>
        <v>0</v>
      </c>
      <c r="K866" s="70">
        <f t="shared" si="86"/>
        <v>0</v>
      </c>
      <c r="L866" s="42" t="e">
        <f t="shared" si="87"/>
        <v>#DIV/0!</v>
      </c>
      <c r="N866" s="74" t="e">
        <f t="shared" si="89"/>
        <v>#DIV/0!</v>
      </c>
      <c r="O866" s="75">
        <f>SUMIFS(ord!$F:$F, ord!$C:$C,'check dali wipday'!A866, ord!$G:$G, "&gt;="&amp;DATE(2025,1,1), ord!$G:$G, "&lt;="&amp;$P$2)</f>
        <v>0</v>
      </c>
      <c r="P866" s="76">
        <f t="shared" si="88"/>
        <v>0</v>
      </c>
      <c r="Q866" s="77" t="str">
        <f>IF(_xlfn.MINIFS('ord check'!C:C,'ord check'!$A:$A,'check dali wipday'!A866,'ord check'!J:J,"&lt;0")=0,"",_xlfn.MINIFS('ord check'!C:C,'ord check'!A:A,'check dali wipday'!A866,'ord check'!J:J,"&lt;0"))</f>
        <v/>
      </c>
    </row>
    <row r="867" spans="1:17" ht="14.45" customHeight="1">
      <c r="A867" s="68" t="s">
        <v>1757</v>
      </c>
      <c r="B867" s="68" t="s">
        <v>5</v>
      </c>
      <c r="C867" s="68" t="s">
        <v>2239</v>
      </c>
      <c r="D867" s="43">
        <f>SUMIF(fo!C:C,A867,fo!U:U)</f>
        <v>0</v>
      </c>
      <c r="E867" s="42">
        <f>SUMIF(fo!C:C,A867,fo!T:T)</f>
        <v>0</v>
      </c>
      <c r="F867" s="43">
        <f>SUMIF(fo!C:C,A867,fo!Z:Z)</f>
        <v>0</v>
      </c>
      <c r="G867" s="44">
        <f t="shared" si="84"/>
        <v>0</v>
      </c>
      <c r="H867" s="43">
        <f t="shared" si="85"/>
        <v>0</v>
      </c>
      <c r="I867" s="43">
        <f>SUMIF('dali wip-fg'!A:A,A867,'dali wip-fg'!F:F)</f>
        <v>0</v>
      </c>
      <c r="J867" s="69">
        <f>SUMIF('dali wip-fg'!A:A,C867,'dali wip-fg'!F:F)</f>
        <v>0</v>
      </c>
      <c r="K867" s="70">
        <f t="shared" si="86"/>
        <v>0</v>
      </c>
      <c r="L867" s="42" t="e">
        <f t="shared" si="87"/>
        <v>#DIV/0!</v>
      </c>
      <c r="M867" s="49"/>
      <c r="N867" s="74" t="e">
        <f t="shared" si="89"/>
        <v>#DIV/0!</v>
      </c>
      <c r="O867" s="75">
        <f>SUMIFS(ord!$F:$F, ord!$C:$C,'check dali wipday'!A867, ord!$G:$G, "&gt;="&amp;DATE(2025,1,1), ord!$G:$G, "&lt;="&amp;$P$2)</f>
        <v>0</v>
      </c>
      <c r="P867" s="76">
        <f t="shared" si="88"/>
        <v>0</v>
      </c>
      <c r="Q867" s="77" t="str">
        <f>IF(_xlfn.MINIFS('ord check'!C:C,'ord check'!$A:$A,'check dali wipday'!A867,'ord check'!J:J,"&lt;0")=0,"",_xlfn.MINIFS('ord check'!C:C,'ord check'!A:A,'check dali wipday'!A867,'ord check'!J:J,"&lt;0"))</f>
        <v/>
      </c>
    </row>
    <row r="868" spans="1:17" ht="14.45" customHeight="1">
      <c r="A868" s="68" t="s">
        <v>127</v>
      </c>
      <c r="B868" s="68" t="s">
        <v>32</v>
      </c>
      <c r="C868" s="68" t="s">
        <v>1087</v>
      </c>
      <c r="D868" s="43">
        <f>SUMIF(fo!C:C,A868,fo!U:U)</f>
        <v>0</v>
      </c>
      <c r="E868" s="42">
        <f>SUMIF(fo!C:C,A868,fo!T:T)</f>
        <v>0</v>
      </c>
      <c r="F868" s="43">
        <f>SUMIF(fo!C:C,A868,fo!Z:Z)</f>
        <v>0</v>
      </c>
      <c r="G868" s="44">
        <f t="shared" ref="G868:G931" si="90">SUM(E868:F868)</f>
        <v>0</v>
      </c>
      <c r="H868" s="43">
        <f t="shared" ref="H868:H931" si="91">G868/$L$3</f>
        <v>0</v>
      </c>
      <c r="I868" s="43">
        <f>SUMIF('dali wip-fg'!A:A,A868,'dali wip-fg'!F:F)</f>
        <v>0</v>
      </c>
      <c r="J868" s="69">
        <f>SUMIF('dali wip-fg'!A:A,C868,'dali wip-fg'!F:F)</f>
        <v>0</v>
      </c>
      <c r="K868" s="70">
        <f t="shared" ref="K868:K931" si="92">+I868+J868</f>
        <v>0</v>
      </c>
      <c r="L868" s="42" t="e">
        <f t="shared" ref="L868:L931" si="93">+K868/H868</f>
        <v>#DIV/0!</v>
      </c>
      <c r="N868" s="74" t="e">
        <f t="shared" si="89"/>
        <v>#DIV/0!</v>
      </c>
      <c r="O868" s="75">
        <f>SUMIFS(ord!$F:$F, ord!$C:$C,'check dali wipday'!A868, ord!$G:$G, "&gt;="&amp;DATE(2025,1,1), ord!$G:$G, "&lt;="&amp;$P$2)</f>
        <v>0</v>
      </c>
      <c r="P868" s="76">
        <f t="shared" si="88"/>
        <v>0</v>
      </c>
      <c r="Q868" s="77" t="str">
        <f>IF(_xlfn.MINIFS('ord check'!C:C,'ord check'!$A:$A,'check dali wipday'!A868,'ord check'!J:J,"&lt;0")=0,"",_xlfn.MINIFS('ord check'!C:C,'ord check'!A:A,'check dali wipday'!A868,'ord check'!J:J,"&lt;0"))</f>
        <v/>
      </c>
    </row>
    <row r="869" spans="1:17" ht="14.45" customHeight="1">
      <c r="A869" s="68" t="s">
        <v>128</v>
      </c>
      <c r="B869" s="68" t="s">
        <v>5</v>
      </c>
      <c r="C869" s="68" t="s">
        <v>1088</v>
      </c>
      <c r="D869" s="43">
        <f>SUMIF(fo!C:C,A869,fo!U:U)</f>
        <v>0</v>
      </c>
      <c r="E869" s="42">
        <f>SUMIF(fo!C:C,A869,fo!T:T)</f>
        <v>0</v>
      </c>
      <c r="F869" s="43">
        <f>SUMIF(fo!C:C,A869,fo!Z:Z)</f>
        <v>0</v>
      </c>
      <c r="G869" s="44">
        <f t="shared" si="90"/>
        <v>0</v>
      </c>
      <c r="H869" s="43">
        <f t="shared" si="91"/>
        <v>0</v>
      </c>
      <c r="I869" s="43">
        <f>SUMIF('dali wip-fg'!A:A,A869,'dali wip-fg'!F:F)</f>
        <v>150</v>
      </c>
      <c r="J869" s="69">
        <f>SUMIF('dali wip-fg'!A:A,C869,'dali wip-fg'!F:F)</f>
        <v>0</v>
      </c>
      <c r="K869" s="70">
        <f t="shared" si="92"/>
        <v>150</v>
      </c>
      <c r="L869" s="42" t="e">
        <f t="shared" si="93"/>
        <v>#DIV/0!</v>
      </c>
      <c r="N869" s="74" t="e">
        <f t="shared" si="89"/>
        <v>#DIV/0!</v>
      </c>
      <c r="O869" s="75">
        <f>SUMIFS(ord!$F:$F, ord!$C:$C,'check dali wipday'!A869, ord!$G:$G, "&gt;="&amp;DATE(2025,1,1), ord!$G:$G, "&lt;="&amp;$P$2)</f>
        <v>0</v>
      </c>
      <c r="P869" s="76">
        <f t="shared" si="88"/>
        <v>150</v>
      </c>
      <c r="Q869" s="77" t="str">
        <f>IF(_xlfn.MINIFS('ord check'!C:C,'ord check'!$A:$A,'check dali wipday'!A869,'ord check'!J:J,"&lt;0")=0,"",_xlfn.MINIFS('ord check'!C:C,'ord check'!A:A,'check dali wipday'!A869,'ord check'!J:J,"&lt;0"))</f>
        <v/>
      </c>
    </row>
    <row r="870" spans="1:17" ht="14.45" customHeight="1">
      <c r="A870" s="68" t="s">
        <v>129</v>
      </c>
      <c r="B870" s="68" t="s">
        <v>32</v>
      </c>
      <c r="C870" s="68" t="s">
        <v>1089</v>
      </c>
      <c r="D870" s="43">
        <f>SUMIF(fo!C:C,A870,fo!U:U)</f>
        <v>0</v>
      </c>
      <c r="E870" s="42">
        <f>SUMIF(fo!C:C,A870,fo!T:T)</f>
        <v>0</v>
      </c>
      <c r="F870" s="43">
        <f>SUMIF(fo!C:C,A870,fo!Z:Z)</f>
        <v>0</v>
      </c>
      <c r="G870" s="44">
        <f t="shared" si="90"/>
        <v>0</v>
      </c>
      <c r="H870" s="43">
        <f t="shared" si="91"/>
        <v>0</v>
      </c>
      <c r="I870" s="43">
        <f>SUMIF('dali wip-fg'!A:A,A870,'dali wip-fg'!F:F)</f>
        <v>40</v>
      </c>
      <c r="J870" s="69">
        <f>SUMIF('dali wip-fg'!A:A,C870,'dali wip-fg'!F:F)</f>
        <v>0</v>
      </c>
      <c r="K870" s="70">
        <f t="shared" si="92"/>
        <v>40</v>
      </c>
      <c r="L870" s="42" t="e">
        <f t="shared" si="93"/>
        <v>#DIV/0!</v>
      </c>
      <c r="N870" s="74" t="e">
        <f t="shared" si="89"/>
        <v>#DIV/0!</v>
      </c>
      <c r="O870" s="75">
        <f>SUMIFS(ord!$F:$F, ord!$C:$C,'check dali wipday'!A870, ord!$G:$G, "&gt;="&amp;DATE(2025,1,1), ord!$G:$G, "&lt;="&amp;$P$2)</f>
        <v>0</v>
      </c>
      <c r="P870" s="76">
        <f t="shared" si="88"/>
        <v>40</v>
      </c>
      <c r="Q870" s="77" t="str">
        <f>IF(_xlfn.MINIFS('ord check'!C:C,'ord check'!$A:$A,'check dali wipday'!A870,'ord check'!J:J,"&lt;0")=0,"",_xlfn.MINIFS('ord check'!C:C,'ord check'!A:A,'check dali wipday'!A870,'ord check'!J:J,"&lt;0"))</f>
        <v/>
      </c>
    </row>
    <row r="871" spans="1:17" ht="14.45" customHeight="1">
      <c r="A871" s="68" t="s">
        <v>130</v>
      </c>
      <c r="B871" s="68" t="s">
        <v>32</v>
      </c>
      <c r="C871" s="68" t="s">
        <v>1090</v>
      </c>
      <c r="D871" s="43">
        <f>SUMIF(fo!C:C,A871,fo!U:U)</f>
        <v>0</v>
      </c>
      <c r="E871" s="42">
        <f>SUMIF(fo!C:C,A871,fo!T:T)</f>
        <v>50</v>
      </c>
      <c r="F871" s="43">
        <f>SUMIF(fo!C:C,A871,fo!Z:Z)</f>
        <v>0</v>
      </c>
      <c r="G871" s="44">
        <f t="shared" si="90"/>
        <v>50</v>
      </c>
      <c r="H871" s="43">
        <f t="shared" si="91"/>
        <v>2.5</v>
      </c>
      <c r="I871" s="43">
        <f>SUMIF('dali wip-fg'!A:A,A871,'dali wip-fg'!F:F)</f>
        <v>50</v>
      </c>
      <c r="J871" s="69">
        <f>SUMIF('dali wip-fg'!A:A,C871,'dali wip-fg'!F:F)</f>
        <v>0</v>
      </c>
      <c r="K871" s="70">
        <f t="shared" si="92"/>
        <v>50</v>
      </c>
      <c r="L871" s="42">
        <f t="shared" si="93"/>
        <v>20</v>
      </c>
      <c r="M871" s="94" t="s">
        <v>2563</v>
      </c>
      <c r="N871" s="74" t="str">
        <f t="shared" si="89"/>
        <v>อื่นๆ</v>
      </c>
      <c r="O871" s="75">
        <f>SUMIFS(ord!$F:$F, ord!$C:$C,'check dali wipday'!A871, ord!$G:$G, "&gt;="&amp;DATE(2025,1,1), ord!$G:$G, "&lt;="&amp;$P$2)</f>
        <v>0</v>
      </c>
      <c r="P871" s="76">
        <f t="shared" si="88"/>
        <v>50</v>
      </c>
      <c r="Q871" s="77" t="str">
        <f>IF(_xlfn.MINIFS('ord check'!C:C,'ord check'!$A:$A,'check dali wipday'!A871,'ord check'!J:J,"&lt;0")=0,"",_xlfn.MINIFS('ord check'!C:C,'ord check'!A:A,'check dali wipday'!A871,'ord check'!J:J,"&lt;0"))</f>
        <v/>
      </c>
    </row>
    <row r="872" spans="1:17" ht="14.45" customHeight="1">
      <c r="A872" s="68" t="s">
        <v>131</v>
      </c>
      <c r="B872" s="68" t="s">
        <v>32</v>
      </c>
      <c r="C872" s="68" t="s">
        <v>1091</v>
      </c>
      <c r="D872" s="43">
        <f>SUMIF(fo!C:C,A872,fo!U:U)</f>
        <v>0</v>
      </c>
      <c r="E872" s="42">
        <f>SUMIF(fo!C:C,A872,fo!T:T)</f>
        <v>150</v>
      </c>
      <c r="F872" s="43">
        <f>SUMIF(fo!C:C,A872,fo!Z:Z)</f>
        <v>0</v>
      </c>
      <c r="G872" s="44">
        <f t="shared" si="90"/>
        <v>150</v>
      </c>
      <c r="H872" s="43">
        <f t="shared" si="91"/>
        <v>7.5</v>
      </c>
      <c r="I872" s="43">
        <f>SUMIF('dali wip-fg'!A:A,A872,'dali wip-fg'!F:F)</f>
        <v>0</v>
      </c>
      <c r="J872" s="69">
        <f>SUMIF('dali wip-fg'!A:A,C872,'dali wip-fg'!F:F)</f>
        <v>1137</v>
      </c>
      <c r="K872" s="70">
        <f t="shared" si="92"/>
        <v>1137</v>
      </c>
      <c r="L872" s="42">
        <f t="shared" si="93"/>
        <v>151.6</v>
      </c>
      <c r="N872" s="74" t="str">
        <f t="shared" si="89"/>
        <v>อื่นๆ</v>
      </c>
      <c r="O872" s="75">
        <f>SUMIFS(ord!$F:$F, ord!$C:$C,'check dali wipday'!A872, ord!$G:$G, "&gt;="&amp;DATE(2025,1,1), ord!$G:$G, "&lt;="&amp;$P$2)</f>
        <v>0</v>
      </c>
      <c r="P872" s="76">
        <f t="shared" si="88"/>
        <v>1137</v>
      </c>
      <c r="Q872" s="77" t="str">
        <f>IF(_xlfn.MINIFS('ord check'!C:C,'ord check'!$A:$A,'check dali wipday'!A872,'ord check'!J:J,"&lt;0")=0,"",_xlfn.MINIFS('ord check'!C:C,'ord check'!A:A,'check dali wipday'!A872,'ord check'!J:J,"&lt;0"))</f>
        <v/>
      </c>
    </row>
    <row r="873" spans="1:17" ht="14.45" customHeight="1">
      <c r="A873" s="68" t="s">
        <v>1891</v>
      </c>
      <c r="B873" s="68" t="s">
        <v>5</v>
      </c>
      <c r="C873" s="68" t="s">
        <v>1092</v>
      </c>
      <c r="D873" s="43">
        <f>SUMIF(fo!C:C,A873,fo!U:U)</f>
        <v>0</v>
      </c>
      <c r="E873" s="42">
        <f>SUMIF(fo!C:C,A873,fo!T:T)</f>
        <v>0</v>
      </c>
      <c r="F873" s="43">
        <f>SUMIF(fo!C:C,A873,fo!Z:Z)</f>
        <v>0</v>
      </c>
      <c r="G873" s="44">
        <f t="shared" si="90"/>
        <v>0</v>
      </c>
      <c r="H873" s="43">
        <f t="shared" si="91"/>
        <v>0</v>
      </c>
      <c r="I873" s="43">
        <f>SUMIF('dali wip-fg'!A:A,A873,'dali wip-fg'!F:F)</f>
        <v>0</v>
      </c>
      <c r="J873" s="69">
        <f>SUMIF('dali wip-fg'!A:A,C873,'dali wip-fg'!F:F)</f>
        <v>0</v>
      </c>
      <c r="K873" s="70">
        <f t="shared" si="92"/>
        <v>0</v>
      </c>
      <c r="L873" s="42" t="e">
        <f t="shared" si="93"/>
        <v>#DIV/0!</v>
      </c>
      <c r="N873" s="74" t="e">
        <f t="shared" si="89"/>
        <v>#DIV/0!</v>
      </c>
      <c r="O873" s="75">
        <f>SUMIFS(ord!$F:$F, ord!$C:$C,'check dali wipday'!A873, ord!$G:$G, "&gt;="&amp;DATE(2025,1,1), ord!$G:$G, "&lt;="&amp;$P$2)</f>
        <v>0</v>
      </c>
      <c r="P873" s="76">
        <f t="shared" si="88"/>
        <v>0</v>
      </c>
      <c r="Q873" s="77" t="str">
        <f>IF(_xlfn.MINIFS('ord check'!C:C,'ord check'!$A:$A,'check dali wipday'!A873,'ord check'!J:J,"&lt;0")=0,"",_xlfn.MINIFS('ord check'!C:C,'ord check'!A:A,'check dali wipday'!A873,'ord check'!J:J,"&lt;0"))</f>
        <v/>
      </c>
    </row>
    <row r="874" spans="1:17" ht="14.45" customHeight="1">
      <c r="A874" s="68" t="s">
        <v>1891</v>
      </c>
      <c r="B874" s="68" t="s">
        <v>5</v>
      </c>
      <c r="C874" s="68" t="s">
        <v>2240</v>
      </c>
      <c r="D874" s="43">
        <f>SUMIF(fo!C:C,A874,fo!U:U)</f>
        <v>0</v>
      </c>
      <c r="E874" s="42">
        <f>SUMIF(fo!C:C,A874,fo!T:T)</f>
        <v>0</v>
      </c>
      <c r="F874" s="43">
        <f>SUMIF(fo!C:C,A874,fo!Z:Z)</f>
        <v>0</v>
      </c>
      <c r="G874" s="44">
        <f t="shared" si="90"/>
        <v>0</v>
      </c>
      <c r="H874" s="43">
        <f t="shared" si="91"/>
        <v>0</v>
      </c>
      <c r="I874" s="43">
        <f>SUMIF('dali wip-fg'!A:A,A874,'dali wip-fg'!F:F)</f>
        <v>0</v>
      </c>
      <c r="J874" s="69">
        <f>SUMIF('dali wip-fg'!A:A,C874,'dali wip-fg'!F:F)</f>
        <v>0</v>
      </c>
      <c r="K874" s="70">
        <f t="shared" si="92"/>
        <v>0</v>
      </c>
      <c r="L874" s="42" t="e">
        <f t="shared" si="93"/>
        <v>#DIV/0!</v>
      </c>
      <c r="N874" s="74" t="e">
        <f t="shared" si="89"/>
        <v>#DIV/0!</v>
      </c>
      <c r="O874" s="75">
        <f>SUMIFS(ord!$F:$F, ord!$C:$C,'check dali wipday'!A874, ord!$G:$G, "&gt;="&amp;DATE(2025,1,1), ord!$G:$G, "&lt;="&amp;$P$2)</f>
        <v>0</v>
      </c>
      <c r="P874" s="76">
        <f t="shared" si="88"/>
        <v>0</v>
      </c>
      <c r="Q874" s="77" t="str">
        <f>IF(_xlfn.MINIFS('ord check'!C:C,'ord check'!$A:$A,'check dali wipday'!A874,'ord check'!J:J,"&lt;0")=0,"",_xlfn.MINIFS('ord check'!C:C,'ord check'!A:A,'check dali wipday'!A874,'ord check'!J:J,"&lt;0"))</f>
        <v/>
      </c>
    </row>
    <row r="875" spans="1:17" ht="14.45" customHeight="1">
      <c r="A875" s="68" t="s">
        <v>1758</v>
      </c>
      <c r="B875" s="68" t="s">
        <v>32</v>
      </c>
      <c r="C875" s="68" t="s">
        <v>2241</v>
      </c>
      <c r="D875" s="43">
        <f>SUMIF(fo!C:C,A875,fo!U:U)</f>
        <v>0</v>
      </c>
      <c r="E875" s="42">
        <f>SUMIF(fo!C:C,A875,fo!T:T)</f>
        <v>0</v>
      </c>
      <c r="F875" s="43">
        <f>SUMIF(fo!C:C,A875,fo!Z:Z)</f>
        <v>0</v>
      </c>
      <c r="G875" s="44">
        <f t="shared" si="90"/>
        <v>0</v>
      </c>
      <c r="H875" s="43">
        <f t="shared" si="91"/>
        <v>0</v>
      </c>
      <c r="I875" s="43">
        <f>SUMIF('dali wip-fg'!A:A,A875,'dali wip-fg'!F:F)</f>
        <v>0</v>
      </c>
      <c r="J875" s="69">
        <f>SUMIF('dali wip-fg'!A:A,C875,'dali wip-fg'!F:F)</f>
        <v>0</v>
      </c>
      <c r="K875" s="70">
        <f t="shared" si="92"/>
        <v>0</v>
      </c>
      <c r="L875" s="42" t="e">
        <f t="shared" si="93"/>
        <v>#DIV/0!</v>
      </c>
      <c r="N875" s="74" t="e">
        <f t="shared" si="89"/>
        <v>#DIV/0!</v>
      </c>
      <c r="O875" s="75">
        <f>SUMIFS(ord!$F:$F, ord!$C:$C,'check dali wipday'!A875, ord!$G:$G, "&gt;="&amp;DATE(2025,1,1), ord!$G:$G, "&lt;="&amp;$P$2)</f>
        <v>0</v>
      </c>
      <c r="P875" s="76">
        <f t="shared" si="88"/>
        <v>0</v>
      </c>
      <c r="Q875" s="77" t="str">
        <f>IF(_xlfn.MINIFS('ord check'!C:C,'ord check'!$A:$A,'check dali wipday'!A875,'ord check'!J:J,"&lt;0")=0,"",_xlfn.MINIFS('ord check'!C:C,'ord check'!A:A,'check dali wipday'!A875,'ord check'!J:J,"&lt;0"))</f>
        <v/>
      </c>
    </row>
    <row r="876" spans="1:17" ht="14.45" customHeight="1">
      <c r="A876" s="68" t="s">
        <v>1758</v>
      </c>
      <c r="B876" s="68" t="s">
        <v>32</v>
      </c>
      <c r="C876" s="68" t="s">
        <v>2242</v>
      </c>
      <c r="D876" s="43">
        <f>SUMIF(fo!C:C,A876,fo!U:U)</f>
        <v>0</v>
      </c>
      <c r="E876" s="42">
        <f>SUMIF(fo!C:C,A876,fo!T:T)</f>
        <v>0</v>
      </c>
      <c r="F876" s="43">
        <f>SUMIF(fo!C:C,A876,fo!Z:Z)</f>
        <v>0</v>
      </c>
      <c r="G876" s="44">
        <f t="shared" si="90"/>
        <v>0</v>
      </c>
      <c r="H876" s="43">
        <f t="shared" si="91"/>
        <v>0</v>
      </c>
      <c r="I876" s="43">
        <f>SUMIF('dali wip-fg'!A:A,A876,'dali wip-fg'!F:F)</f>
        <v>0</v>
      </c>
      <c r="J876" s="69">
        <f>SUMIF('dali wip-fg'!A:A,C876,'dali wip-fg'!F:F)</f>
        <v>0</v>
      </c>
      <c r="K876" s="70">
        <f t="shared" si="92"/>
        <v>0</v>
      </c>
      <c r="L876" s="42" t="e">
        <f t="shared" si="93"/>
        <v>#DIV/0!</v>
      </c>
      <c r="N876" s="74" t="e">
        <f t="shared" si="89"/>
        <v>#DIV/0!</v>
      </c>
      <c r="O876" s="75">
        <f>SUMIFS(ord!$F:$F, ord!$C:$C,'check dali wipday'!A876, ord!$G:$G, "&gt;="&amp;DATE(2025,1,1), ord!$G:$G, "&lt;="&amp;$P$2)</f>
        <v>0</v>
      </c>
      <c r="P876" s="76">
        <f t="shared" si="88"/>
        <v>0</v>
      </c>
      <c r="Q876" s="77" t="str">
        <f>IF(_xlfn.MINIFS('ord check'!C:C,'ord check'!$A:$A,'check dali wipday'!A876,'ord check'!J:J,"&lt;0")=0,"",_xlfn.MINIFS('ord check'!C:C,'ord check'!A:A,'check dali wipday'!A876,'ord check'!J:J,"&lt;0"))</f>
        <v/>
      </c>
    </row>
    <row r="877" spans="1:17" ht="14.45" customHeight="1">
      <c r="A877" s="68" t="s">
        <v>1758</v>
      </c>
      <c r="B877" s="68" t="s">
        <v>32</v>
      </c>
      <c r="C877" s="68" t="s">
        <v>2243</v>
      </c>
      <c r="D877" s="43">
        <f>SUMIF(fo!C:C,A877,fo!U:U)</f>
        <v>0</v>
      </c>
      <c r="E877" s="42">
        <f>SUMIF(fo!C:C,A877,fo!T:T)</f>
        <v>0</v>
      </c>
      <c r="F877" s="43">
        <f>SUMIF(fo!C:C,A877,fo!Z:Z)</f>
        <v>0</v>
      </c>
      <c r="G877" s="44">
        <f t="shared" si="90"/>
        <v>0</v>
      </c>
      <c r="H877" s="43">
        <f t="shared" si="91"/>
        <v>0</v>
      </c>
      <c r="I877" s="43">
        <f>SUMIF('dali wip-fg'!A:A,A877,'dali wip-fg'!F:F)</f>
        <v>0</v>
      </c>
      <c r="J877" s="69">
        <f>SUMIF('dali wip-fg'!A:A,C877,'dali wip-fg'!F:F)</f>
        <v>0</v>
      </c>
      <c r="K877" s="70">
        <f t="shared" si="92"/>
        <v>0</v>
      </c>
      <c r="L877" s="42" t="e">
        <f t="shared" si="93"/>
        <v>#DIV/0!</v>
      </c>
      <c r="N877" s="74" t="e">
        <f t="shared" si="89"/>
        <v>#DIV/0!</v>
      </c>
      <c r="O877" s="75">
        <f>SUMIFS(ord!$F:$F, ord!$C:$C,'check dali wipday'!A877, ord!$G:$G, "&gt;="&amp;DATE(2025,1,1), ord!$G:$G, "&lt;="&amp;$P$2)</f>
        <v>0</v>
      </c>
      <c r="P877" s="76">
        <f t="shared" si="88"/>
        <v>0</v>
      </c>
      <c r="Q877" s="77" t="str">
        <f>IF(_xlfn.MINIFS('ord check'!C:C,'ord check'!$A:$A,'check dali wipday'!A877,'ord check'!J:J,"&lt;0")=0,"",_xlfn.MINIFS('ord check'!C:C,'ord check'!A:A,'check dali wipday'!A877,'ord check'!J:J,"&lt;0"))</f>
        <v/>
      </c>
    </row>
    <row r="878" spans="1:17" ht="14.45" customHeight="1">
      <c r="A878" s="68" t="s">
        <v>1758</v>
      </c>
      <c r="B878" s="68" t="s">
        <v>32</v>
      </c>
      <c r="C878" s="68" t="s">
        <v>2244</v>
      </c>
      <c r="D878" s="43">
        <f>SUMIF(fo!C:C,A878,fo!U:U)</f>
        <v>0</v>
      </c>
      <c r="E878" s="42">
        <f>SUMIF(fo!C:C,A878,fo!T:T)</f>
        <v>0</v>
      </c>
      <c r="F878" s="43">
        <f>SUMIF(fo!C:C,A878,fo!Z:Z)</f>
        <v>0</v>
      </c>
      <c r="G878" s="44">
        <f t="shared" si="90"/>
        <v>0</v>
      </c>
      <c r="H878" s="43">
        <f t="shared" si="91"/>
        <v>0</v>
      </c>
      <c r="I878" s="43">
        <f>SUMIF('dali wip-fg'!A:A,A878,'dali wip-fg'!F:F)</f>
        <v>0</v>
      </c>
      <c r="J878" s="69">
        <f>SUMIF('dali wip-fg'!A:A,C878,'dali wip-fg'!F:F)</f>
        <v>0</v>
      </c>
      <c r="K878" s="70">
        <f t="shared" si="92"/>
        <v>0</v>
      </c>
      <c r="L878" s="42" t="e">
        <f t="shared" si="93"/>
        <v>#DIV/0!</v>
      </c>
      <c r="N878" s="74" t="e">
        <f t="shared" si="89"/>
        <v>#DIV/0!</v>
      </c>
      <c r="O878" s="75">
        <f>SUMIFS(ord!$F:$F, ord!$C:$C,'check dali wipday'!A878, ord!$G:$G, "&gt;="&amp;DATE(2025,1,1), ord!$G:$G, "&lt;="&amp;$P$2)</f>
        <v>0</v>
      </c>
      <c r="P878" s="76">
        <f t="shared" si="88"/>
        <v>0</v>
      </c>
      <c r="Q878" s="77" t="str">
        <f>IF(_xlfn.MINIFS('ord check'!C:C,'ord check'!$A:$A,'check dali wipday'!A878,'ord check'!J:J,"&lt;0")=0,"",_xlfn.MINIFS('ord check'!C:C,'ord check'!A:A,'check dali wipday'!A878,'ord check'!J:J,"&lt;0"))</f>
        <v/>
      </c>
    </row>
    <row r="879" spans="1:17" ht="14.45" customHeight="1">
      <c r="A879" s="68" t="s">
        <v>1093</v>
      </c>
      <c r="B879" s="68" t="s">
        <v>5</v>
      </c>
      <c r="C879" s="68" t="s">
        <v>1094</v>
      </c>
      <c r="D879" s="43">
        <f>SUMIF(fo!C:C,A879,fo!U:U)</f>
        <v>0</v>
      </c>
      <c r="E879" s="42">
        <f>SUMIF(fo!C:C,A879,fo!T:T)</f>
        <v>0</v>
      </c>
      <c r="F879" s="43">
        <f>SUMIF(fo!C:C,A879,fo!Z:Z)</f>
        <v>0</v>
      </c>
      <c r="G879" s="44">
        <f t="shared" si="90"/>
        <v>0</v>
      </c>
      <c r="H879" s="43">
        <f t="shared" si="91"/>
        <v>0</v>
      </c>
      <c r="I879" s="43">
        <f>SUMIF('dali wip-fg'!A:A,A879,'dali wip-fg'!F:F)</f>
        <v>0</v>
      </c>
      <c r="J879" s="69">
        <f>SUMIF('dali wip-fg'!A:A,C879,'dali wip-fg'!F:F)</f>
        <v>0</v>
      </c>
      <c r="K879" s="70">
        <f t="shared" si="92"/>
        <v>0</v>
      </c>
      <c r="L879" s="42" t="e">
        <f t="shared" si="93"/>
        <v>#DIV/0!</v>
      </c>
      <c r="N879" s="74" t="e">
        <f t="shared" si="89"/>
        <v>#DIV/0!</v>
      </c>
      <c r="O879" s="75">
        <f>SUMIFS(ord!$F:$F, ord!$C:$C,'check dali wipday'!A879, ord!$G:$G, "&gt;="&amp;DATE(2025,1,1), ord!$G:$G, "&lt;="&amp;$P$2)</f>
        <v>0</v>
      </c>
      <c r="P879" s="76">
        <f t="shared" si="88"/>
        <v>0</v>
      </c>
      <c r="Q879" s="77" t="str">
        <f>IF(_xlfn.MINIFS('ord check'!C:C,'ord check'!$A:$A,'check dali wipday'!A879,'ord check'!J:J,"&lt;0")=0,"",_xlfn.MINIFS('ord check'!C:C,'ord check'!A:A,'check dali wipday'!A879,'ord check'!J:J,"&lt;0"))</f>
        <v/>
      </c>
    </row>
    <row r="880" spans="1:17" ht="14.45" customHeight="1">
      <c r="A880" s="68" t="s">
        <v>1095</v>
      </c>
      <c r="B880" s="68" t="s">
        <v>5</v>
      </c>
      <c r="C880" s="68" t="s">
        <v>1096</v>
      </c>
      <c r="D880" s="43">
        <f>SUMIF(fo!C:C,A880,fo!U:U)</f>
        <v>0</v>
      </c>
      <c r="E880" s="42">
        <f>SUMIF(fo!C:C,A880,fo!T:T)</f>
        <v>0</v>
      </c>
      <c r="F880" s="43">
        <f>SUMIF(fo!C:C,A880,fo!Z:Z)</f>
        <v>0</v>
      </c>
      <c r="G880" s="44">
        <f t="shared" si="90"/>
        <v>0</v>
      </c>
      <c r="H880" s="43">
        <f t="shared" si="91"/>
        <v>0</v>
      </c>
      <c r="I880" s="43">
        <f>SUMIF('dali wip-fg'!A:A,A880,'dali wip-fg'!F:F)</f>
        <v>0</v>
      </c>
      <c r="J880" s="69">
        <f>SUMIF('dali wip-fg'!A:A,C880,'dali wip-fg'!F:F)</f>
        <v>0</v>
      </c>
      <c r="K880" s="70">
        <f t="shared" si="92"/>
        <v>0</v>
      </c>
      <c r="L880" s="42" t="e">
        <f t="shared" si="93"/>
        <v>#DIV/0!</v>
      </c>
      <c r="N880" s="74" t="e">
        <f t="shared" si="89"/>
        <v>#DIV/0!</v>
      </c>
      <c r="O880" s="75">
        <f>SUMIFS(ord!$F:$F, ord!$C:$C,'check dali wipday'!A880, ord!$G:$G, "&gt;="&amp;DATE(2025,1,1), ord!$G:$G, "&lt;="&amp;$P$2)</f>
        <v>0</v>
      </c>
      <c r="P880" s="76">
        <f t="shared" si="88"/>
        <v>0</v>
      </c>
      <c r="Q880" s="77" t="str">
        <f>IF(_xlfn.MINIFS('ord check'!C:C,'ord check'!$A:$A,'check dali wipday'!A880,'ord check'!J:J,"&lt;0")=0,"",_xlfn.MINIFS('ord check'!C:C,'ord check'!A:A,'check dali wipday'!A880,'ord check'!J:J,"&lt;0"))</f>
        <v/>
      </c>
    </row>
    <row r="881" spans="1:17" ht="14.45" customHeight="1">
      <c r="A881" s="68" t="s">
        <v>1097</v>
      </c>
      <c r="B881" s="68" t="s">
        <v>5</v>
      </c>
      <c r="C881" s="68" t="s">
        <v>1098</v>
      </c>
      <c r="D881" s="43">
        <f>SUMIF(fo!C:C,A881,fo!U:U)</f>
        <v>0</v>
      </c>
      <c r="E881" s="42">
        <f>SUMIF(fo!C:C,A881,fo!T:T)</f>
        <v>0</v>
      </c>
      <c r="F881" s="43">
        <f>SUMIF(fo!C:C,A881,fo!Z:Z)</f>
        <v>0</v>
      </c>
      <c r="G881" s="44">
        <f t="shared" si="90"/>
        <v>0</v>
      </c>
      <c r="H881" s="43">
        <f t="shared" si="91"/>
        <v>0</v>
      </c>
      <c r="I881" s="43">
        <f>SUMIF('dali wip-fg'!A:A,A881,'dali wip-fg'!F:F)</f>
        <v>0</v>
      </c>
      <c r="J881" s="69">
        <f>SUMIF('dali wip-fg'!A:A,C881,'dali wip-fg'!F:F)</f>
        <v>0</v>
      </c>
      <c r="K881" s="70">
        <f t="shared" si="92"/>
        <v>0</v>
      </c>
      <c r="L881" s="42" t="e">
        <f t="shared" si="93"/>
        <v>#DIV/0!</v>
      </c>
      <c r="N881" s="74" t="e">
        <f t="shared" si="89"/>
        <v>#DIV/0!</v>
      </c>
      <c r="O881" s="75">
        <f>SUMIFS(ord!$F:$F, ord!$C:$C,'check dali wipday'!A881, ord!$G:$G, "&gt;="&amp;DATE(2025,1,1), ord!$G:$G, "&lt;="&amp;$P$2)</f>
        <v>0</v>
      </c>
      <c r="P881" s="76">
        <f t="shared" si="88"/>
        <v>0</v>
      </c>
      <c r="Q881" s="77" t="str">
        <f>IF(_xlfn.MINIFS('ord check'!C:C,'ord check'!$A:$A,'check dali wipday'!A881,'ord check'!J:J,"&lt;0")=0,"",_xlfn.MINIFS('ord check'!C:C,'ord check'!A:A,'check dali wipday'!A881,'ord check'!J:J,"&lt;0"))</f>
        <v/>
      </c>
    </row>
    <row r="882" spans="1:17" ht="14.45" customHeight="1">
      <c r="A882" s="68" t="s">
        <v>1097</v>
      </c>
      <c r="B882" s="68" t="s">
        <v>5</v>
      </c>
      <c r="C882" s="68" t="s">
        <v>2245</v>
      </c>
      <c r="D882" s="43">
        <f>SUMIF(fo!C:C,A882,fo!U:U)</f>
        <v>0</v>
      </c>
      <c r="E882" s="42">
        <f>SUMIF(fo!C:C,A882,fo!T:T)</f>
        <v>0</v>
      </c>
      <c r="F882" s="43">
        <f>SUMIF(fo!C:C,A882,fo!Z:Z)</f>
        <v>0</v>
      </c>
      <c r="G882" s="44">
        <f t="shared" si="90"/>
        <v>0</v>
      </c>
      <c r="H882" s="43">
        <f t="shared" si="91"/>
        <v>0</v>
      </c>
      <c r="I882" s="43">
        <f>SUMIF('dali wip-fg'!A:A,A882,'dali wip-fg'!F:F)</f>
        <v>0</v>
      </c>
      <c r="J882" s="69">
        <f>SUMIF('dali wip-fg'!A:A,C882,'dali wip-fg'!F:F)</f>
        <v>0</v>
      </c>
      <c r="K882" s="70">
        <f t="shared" si="92"/>
        <v>0</v>
      </c>
      <c r="L882" s="42" t="e">
        <f t="shared" si="93"/>
        <v>#DIV/0!</v>
      </c>
      <c r="N882" s="74" t="e">
        <f t="shared" si="89"/>
        <v>#DIV/0!</v>
      </c>
      <c r="O882" s="75">
        <f>SUMIFS(ord!$F:$F, ord!$C:$C,'check dali wipday'!A882, ord!$G:$G, "&gt;="&amp;DATE(2025,1,1), ord!$G:$G, "&lt;="&amp;$P$2)</f>
        <v>0</v>
      </c>
      <c r="P882" s="76">
        <f t="shared" si="88"/>
        <v>0</v>
      </c>
      <c r="Q882" s="77" t="str">
        <f>IF(_xlfn.MINIFS('ord check'!C:C,'ord check'!$A:$A,'check dali wipday'!A882,'ord check'!J:J,"&lt;0")=0,"",_xlfn.MINIFS('ord check'!C:C,'ord check'!A:A,'check dali wipday'!A882,'ord check'!J:J,"&lt;0"))</f>
        <v/>
      </c>
    </row>
    <row r="883" spans="1:17" ht="14.45" customHeight="1">
      <c r="A883" s="68" t="s">
        <v>1892</v>
      </c>
      <c r="B883" s="68" t="s">
        <v>5</v>
      </c>
      <c r="C883" s="68" t="s">
        <v>2246</v>
      </c>
      <c r="D883" s="43">
        <f>SUMIF(fo!C:C,A883,fo!U:U)</f>
        <v>0</v>
      </c>
      <c r="E883" s="42">
        <f>SUMIF(fo!C:C,A883,fo!T:T)</f>
        <v>0</v>
      </c>
      <c r="F883" s="43">
        <f>SUMIF(fo!C:C,A883,fo!Z:Z)</f>
        <v>0</v>
      </c>
      <c r="G883" s="44">
        <f t="shared" si="90"/>
        <v>0</v>
      </c>
      <c r="H883" s="43">
        <f t="shared" si="91"/>
        <v>0</v>
      </c>
      <c r="I883" s="43">
        <f>SUMIF('dali wip-fg'!A:A,A883,'dali wip-fg'!F:F)</f>
        <v>0</v>
      </c>
      <c r="J883" s="69">
        <f>SUMIF('dali wip-fg'!A:A,C883,'dali wip-fg'!F:F)</f>
        <v>0</v>
      </c>
      <c r="K883" s="70">
        <f t="shared" si="92"/>
        <v>0</v>
      </c>
      <c r="L883" s="42" t="e">
        <f t="shared" si="93"/>
        <v>#DIV/0!</v>
      </c>
      <c r="N883" s="74" t="e">
        <f t="shared" si="89"/>
        <v>#DIV/0!</v>
      </c>
      <c r="O883" s="75">
        <f>SUMIFS(ord!$F:$F, ord!$C:$C,'check dali wipday'!A883, ord!$G:$G, "&gt;="&amp;DATE(2025,1,1), ord!$G:$G, "&lt;="&amp;$P$2)</f>
        <v>0</v>
      </c>
      <c r="P883" s="76">
        <f t="shared" si="88"/>
        <v>0</v>
      </c>
      <c r="Q883" s="77" t="str">
        <f>IF(_xlfn.MINIFS('ord check'!C:C,'ord check'!$A:$A,'check dali wipday'!A883,'ord check'!J:J,"&lt;0")=0,"",_xlfn.MINIFS('ord check'!C:C,'ord check'!A:A,'check dali wipday'!A883,'ord check'!J:J,"&lt;0"))</f>
        <v/>
      </c>
    </row>
    <row r="884" spans="1:17" ht="14.45" customHeight="1">
      <c r="A884" s="68" t="s">
        <v>1760</v>
      </c>
      <c r="B884" s="68" t="s">
        <v>5</v>
      </c>
      <c r="C884" s="68" t="s">
        <v>2402</v>
      </c>
      <c r="D884" s="43">
        <f>SUMIF(fo!C:C,A884,fo!U:U)</f>
        <v>0</v>
      </c>
      <c r="E884" s="42">
        <f>SUMIF(fo!C:C,A884,fo!T:T)</f>
        <v>0</v>
      </c>
      <c r="F884" s="43">
        <f>SUMIF(fo!C:C,A884,fo!Z:Z)</f>
        <v>0</v>
      </c>
      <c r="G884" s="44">
        <f t="shared" si="90"/>
        <v>0</v>
      </c>
      <c r="H884" s="43">
        <f t="shared" si="91"/>
        <v>0</v>
      </c>
      <c r="I884" s="43">
        <f>SUMIF('dali wip-fg'!A:A,A884,'dali wip-fg'!F:F)</f>
        <v>0</v>
      </c>
      <c r="J884" s="69">
        <f>SUMIF('dali wip-fg'!A:A,C884,'dali wip-fg'!F:F)</f>
        <v>0</v>
      </c>
      <c r="K884" s="70">
        <f t="shared" si="92"/>
        <v>0</v>
      </c>
      <c r="L884" s="42" t="e">
        <f t="shared" si="93"/>
        <v>#DIV/0!</v>
      </c>
      <c r="N884" s="74" t="e">
        <f t="shared" si="89"/>
        <v>#DIV/0!</v>
      </c>
      <c r="O884" s="75">
        <f>SUMIFS(ord!$F:$F, ord!$C:$C,'check dali wipday'!A884, ord!$G:$G, "&gt;="&amp;DATE(2025,1,1), ord!$G:$G, "&lt;="&amp;$P$2)</f>
        <v>0</v>
      </c>
      <c r="P884" s="76">
        <f t="shared" si="88"/>
        <v>0</v>
      </c>
      <c r="Q884" s="77" t="str">
        <f>IF(_xlfn.MINIFS('ord check'!C:C,'ord check'!$A:$A,'check dali wipday'!A884,'ord check'!J:J,"&lt;0")=0,"",_xlfn.MINIFS('ord check'!C:C,'ord check'!A:A,'check dali wipday'!A884,'ord check'!J:J,"&lt;0"))</f>
        <v/>
      </c>
    </row>
    <row r="885" spans="1:17" ht="14.45" customHeight="1">
      <c r="A885" s="68" t="s">
        <v>1099</v>
      </c>
      <c r="B885" s="68" t="s">
        <v>24</v>
      </c>
      <c r="C885" s="68" t="s">
        <v>1100</v>
      </c>
      <c r="D885" s="43">
        <f>SUMIF(fo!C:C,A885,fo!U:U)</f>
        <v>0</v>
      </c>
      <c r="E885" s="42">
        <f>SUMIF(fo!C:C,A885,fo!T:T)</f>
        <v>0</v>
      </c>
      <c r="F885" s="43">
        <f>SUMIF(fo!C:C,A885,fo!Z:Z)</f>
        <v>0</v>
      </c>
      <c r="G885" s="44">
        <f t="shared" si="90"/>
        <v>0</v>
      </c>
      <c r="H885" s="43">
        <f t="shared" si="91"/>
        <v>0</v>
      </c>
      <c r="I885" s="43">
        <f>SUMIF('dali wip-fg'!A:A,A885,'dali wip-fg'!F:F)</f>
        <v>0</v>
      </c>
      <c r="J885" s="69">
        <f>SUMIF('dali wip-fg'!A:A,C885,'dali wip-fg'!F:F)</f>
        <v>0</v>
      </c>
      <c r="K885" s="70">
        <f t="shared" si="92"/>
        <v>0</v>
      </c>
      <c r="L885" s="42" t="e">
        <f t="shared" si="93"/>
        <v>#DIV/0!</v>
      </c>
      <c r="N885" s="74" t="e">
        <f t="shared" si="89"/>
        <v>#DIV/0!</v>
      </c>
      <c r="O885" s="75">
        <f>SUMIFS(ord!$F:$F, ord!$C:$C,'check dali wipday'!A885, ord!$G:$G, "&gt;="&amp;DATE(2025,1,1), ord!$G:$G, "&lt;="&amp;$P$2)</f>
        <v>0</v>
      </c>
      <c r="P885" s="76">
        <f t="shared" si="88"/>
        <v>0</v>
      </c>
      <c r="Q885" s="77" t="str">
        <f>IF(_xlfn.MINIFS('ord check'!C:C,'ord check'!$A:$A,'check dali wipday'!A885,'ord check'!J:J,"&lt;0")=0,"",_xlfn.MINIFS('ord check'!C:C,'ord check'!A:A,'check dali wipday'!A885,'ord check'!J:J,"&lt;0"))</f>
        <v/>
      </c>
    </row>
    <row r="886" spans="1:17" ht="14.45" customHeight="1">
      <c r="A886" s="68" t="s">
        <v>1761</v>
      </c>
      <c r="B886" s="68" t="s">
        <v>32</v>
      </c>
      <c r="C886" s="68" t="s">
        <v>2247</v>
      </c>
      <c r="D886" s="43">
        <f>SUMIF(fo!C:C,A886,fo!U:U)</f>
        <v>0</v>
      </c>
      <c r="E886" s="42">
        <f>SUMIF(fo!C:C,A886,fo!T:T)</f>
        <v>0</v>
      </c>
      <c r="F886" s="43">
        <f>SUMIF(fo!C:C,A886,fo!Z:Z)</f>
        <v>0</v>
      </c>
      <c r="G886" s="44">
        <f t="shared" si="90"/>
        <v>0</v>
      </c>
      <c r="H886" s="43">
        <f t="shared" si="91"/>
        <v>0</v>
      </c>
      <c r="I886" s="43">
        <f>SUMIF('dali wip-fg'!A:A,A886,'dali wip-fg'!F:F)</f>
        <v>0</v>
      </c>
      <c r="J886" s="69">
        <f>SUMIF('dali wip-fg'!A:A,C886,'dali wip-fg'!F:F)</f>
        <v>0</v>
      </c>
      <c r="K886" s="70">
        <f t="shared" si="92"/>
        <v>0</v>
      </c>
      <c r="L886" s="42" t="e">
        <f t="shared" si="93"/>
        <v>#DIV/0!</v>
      </c>
      <c r="N886" s="74" t="e">
        <f t="shared" si="89"/>
        <v>#DIV/0!</v>
      </c>
      <c r="O886" s="75">
        <f>SUMIFS(ord!$F:$F, ord!$C:$C,'check dali wipday'!A886, ord!$G:$G, "&gt;="&amp;DATE(2025,1,1), ord!$G:$G, "&lt;="&amp;$P$2)</f>
        <v>0</v>
      </c>
      <c r="P886" s="76">
        <f t="shared" si="88"/>
        <v>0</v>
      </c>
      <c r="Q886" s="77" t="str">
        <f>IF(_xlfn.MINIFS('ord check'!C:C,'ord check'!$A:$A,'check dali wipday'!A886,'ord check'!J:J,"&lt;0")=0,"",_xlfn.MINIFS('ord check'!C:C,'ord check'!A:A,'check dali wipday'!A886,'ord check'!J:J,"&lt;0"))</f>
        <v/>
      </c>
    </row>
    <row r="887" spans="1:17" ht="14.45" customHeight="1">
      <c r="A887" s="68" t="s">
        <v>1762</v>
      </c>
      <c r="B887" s="68" t="s">
        <v>32</v>
      </c>
      <c r="C887" s="68" t="s">
        <v>2248</v>
      </c>
      <c r="D887" s="43">
        <f>SUMIF(fo!C:C,A887,fo!U:U)</f>
        <v>0</v>
      </c>
      <c r="E887" s="42">
        <f>SUMIF(fo!C:C,A887,fo!T:T)</f>
        <v>0</v>
      </c>
      <c r="F887" s="43">
        <f>SUMIF(fo!C:C,A887,fo!Z:Z)</f>
        <v>0</v>
      </c>
      <c r="G887" s="44">
        <f t="shared" si="90"/>
        <v>0</v>
      </c>
      <c r="H887" s="43">
        <f t="shared" si="91"/>
        <v>0</v>
      </c>
      <c r="I887" s="43">
        <f>SUMIF('dali wip-fg'!A:A,A887,'dali wip-fg'!F:F)</f>
        <v>0</v>
      </c>
      <c r="J887" s="69">
        <f>SUMIF('dali wip-fg'!A:A,C887,'dali wip-fg'!F:F)</f>
        <v>0</v>
      </c>
      <c r="K887" s="70">
        <f t="shared" si="92"/>
        <v>0</v>
      </c>
      <c r="L887" s="42" t="e">
        <f t="shared" si="93"/>
        <v>#DIV/0!</v>
      </c>
      <c r="N887" s="74" t="e">
        <f t="shared" si="89"/>
        <v>#DIV/0!</v>
      </c>
      <c r="O887" s="75">
        <f>SUMIFS(ord!$F:$F, ord!$C:$C,'check dali wipday'!A887, ord!$G:$G, "&gt;="&amp;DATE(2025,1,1), ord!$G:$G, "&lt;="&amp;$P$2)</f>
        <v>0</v>
      </c>
      <c r="P887" s="76">
        <f t="shared" si="88"/>
        <v>0</v>
      </c>
      <c r="Q887" s="77" t="str">
        <f>IF(_xlfn.MINIFS('ord check'!C:C,'ord check'!$A:$A,'check dali wipday'!A887,'ord check'!J:J,"&lt;0")=0,"",_xlfn.MINIFS('ord check'!C:C,'ord check'!A:A,'check dali wipday'!A887,'ord check'!J:J,"&lt;0"))</f>
        <v/>
      </c>
    </row>
    <row r="888" spans="1:17" ht="14.45" customHeight="1">
      <c r="A888" s="68" t="s">
        <v>1763</v>
      </c>
      <c r="B888" s="68" t="s">
        <v>32</v>
      </c>
      <c r="C888" s="68" t="s">
        <v>2249</v>
      </c>
      <c r="D888" s="43">
        <f>SUMIF(fo!C:C,A888,fo!U:U)</f>
        <v>0</v>
      </c>
      <c r="E888" s="42">
        <f>SUMIF(fo!C:C,A888,fo!T:T)</f>
        <v>0</v>
      </c>
      <c r="F888" s="43">
        <f>SUMIF(fo!C:C,A888,fo!Z:Z)</f>
        <v>0</v>
      </c>
      <c r="G888" s="44">
        <f t="shared" si="90"/>
        <v>0</v>
      </c>
      <c r="H888" s="43">
        <f t="shared" si="91"/>
        <v>0</v>
      </c>
      <c r="I888" s="43">
        <f>SUMIF('dali wip-fg'!A:A,A888,'dali wip-fg'!F:F)</f>
        <v>0</v>
      </c>
      <c r="J888" s="69">
        <f>SUMIF('dali wip-fg'!A:A,C888,'dali wip-fg'!F:F)</f>
        <v>0</v>
      </c>
      <c r="K888" s="70">
        <f t="shared" si="92"/>
        <v>0</v>
      </c>
      <c r="L888" s="42" t="e">
        <f t="shared" si="93"/>
        <v>#DIV/0!</v>
      </c>
      <c r="N888" s="74" t="e">
        <f t="shared" si="89"/>
        <v>#DIV/0!</v>
      </c>
      <c r="O888" s="75">
        <f>SUMIFS(ord!$F:$F, ord!$C:$C,'check dali wipday'!A888, ord!$G:$G, "&gt;="&amp;DATE(2025,1,1), ord!$G:$G, "&lt;="&amp;$P$2)</f>
        <v>0</v>
      </c>
      <c r="P888" s="76">
        <f t="shared" si="88"/>
        <v>0</v>
      </c>
      <c r="Q888" s="77" t="str">
        <f>IF(_xlfn.MINIFS('ord check'!C:C,'ord check'!$A:$A,'check dali wipday'!A888,'ord check'!J:J,"&lt;0")=0,"",_xlfn.MINIFS('ord check'!C:C,'ord check'!A:A,'check dali wipday'!A888,'ord check'!J:J,"&lt;0"))</f>
        <v/>
      </c>
    </row>
    <row r="889" spans="1:17" ht="14.45" customHeight="1">
      <c r="A889" s="68" t="s">
        <v>1764</v>
      </c>
      <c r="B889" s="68" t="s">
        <v>32</v>
      </c>
      <c r="C889" s="68" t="s">
        <v>2250</v>
      </c>
      <c r="D889" s="43">
        <f>SUMIF(fo!C:C,A889,fo!U:U)</f>
        <v>0</v>
      </c>
      <c r="E889" s="42">
        <f>SUMIF(fo!C:C,A889,fo!T:T)</f>
        <v>0</v>
      </c>
      <c r="F889" s="43">
        <f>SUMIF(fo!C:C,A889,fo!Z:Z)</f>
        <v>0</v>
      </c>
      <c r="G889" s="44">
        <f t="shared" si="90"/>
        <v>0</v>
      </c>
      <c r="H889" s="43">
        <f t="shared" si="91"/>
        <v>0</v>
      </c>
      <c r="I889" s="43">
        <f>SUMIF('dali wip-fg'!A:A,A889,'dali wip-fg'!F:F)</f>
        <v>0</v>
      </c>
      <c r="J889" s="69">
        <f>SUMIF('dali wip-fg'!A:A,C889,'dali wip-fg'!F:F)</f>
        <v>0</v>
      </c>
      <c r="K889" s="70">
        <f t="shared" si="92"/>
        <v>0</v>
      </c>
      <c r="L889" s="42" t="e">
        <f t="shared" si="93"/>
        <v>#DIV/0!</v>
      </c>
      <c r="N889" s="74" t="e">
        <f t="shared" si="89"/>
        <v>#DIV/0!</v>
      </c>
      <c r="O889" s="75">
        <f>SUMIFS(ord!$F:$F, ord!$C:$C,'check dali wipday'!A889, ord!$G:$G, "&gt;="&amp;DATE(2025,1,1), ord!$G:$G, "&lt;="&amp;$P$2)</f>
        <v>0</v>
      </c>
      <c r="P889" s="76">
        <f t="shared" si="88"/>
        <v>0</v>
      </c>
      <c r="Q889" s="77" t="str">
        <f>IF(_xlfn.MINIFS('ord check'!C:C,'ord check'!$A:$A,'check dali wipday'!A889,'ord check'!J:J,"&lt;0")=0,"",_xlfn.MINIFS('ord check'!C:C,'ord check'!A:A,'check dali wipday'!A889,'ord check'!J:J,"&lt;0"))</f>
        <v/>
      </c>
    </row>
    <row r="890" spans="1:17" ht="14.45" customHeight="1">
      <c r="A890" s="68" t="s">
        <v>1765</v>
      </c>
      <c r="B890" s="68" t="s">
        <v>32</v>
      </c>
      <c r="C890" s="68" t="s">
        <v>2251</v>
      </c>
      <c r="D890" s="43">
        <f>SUMIF(fo!C:C,A890,fo!U:U)</f>
        <v>0</v>
      </c>
      <c r="E890" s="42">
        <f>SUMIF(fo!C:C,A890,fo!T:T)</f>
        <v>0</v>
      </c>
      <c r="F890" s="43">
        <f>SUMIF(fo!C:C,A890,fo!Z:Z)</f>
        <v>0</v>
      </c>
      <c r="G890" s="44">
        <f t="shared" si="90"/>
        <v>0</v>
      </c>
      <c r="H890" s="43">
        <f t="shared" si="91"/>
        <v>0</v>
      </c>
      <c r="I890" s="43">
        <f>SUMIF('dali wip-fg'!A:A,A890,'dali wip-fg'!F:F)</f>
        <v>0</v>
      </c>
      <c r="J890" s="69">
        <f>SUMIF('dali wip-fg'!A:A,C890,'dali wip-fg'!F:F)</f>
        <v>0</v>
      </c>
      <c r="K890" s="70">
        <f t="shared" si="92"/>
        <v>0</v>
      </c>
      <c r="L890" s="42" t="e">
        <f t="shared" si="93"/>
        <v>#DIV/0!</v>
      </c>
      <c r="N890" s="74" t="e">
        <f t="shared" si="89"/>
        <v>#DIV/0!</v>
      </c>
      <c r="O890" s="75">
        <f>SUMIFS(ord!$F:$F, ord!$C:$C,'check dali wipday'!A890, ord!$G:$G, "&gt;="&amp;DATE(2025,1,1), ord!$G:$G, "&lt;="&amp;$P$2)</f>
        <v>0</v>
      </c>
      <c r="P890" s="76">
        <f t="shared" si="88"/>
        <v>0</v>
      </c>
      <c r="Q890" s="77" t="str">
        <f>IF(_xlfn.MINIFS('ord check'!C:C,'ord check'!$A:$A,'check dali wipday'!A890,'ord check'!J:J,"&lt;0")=0,"",_xlfn.MINIFS('ord check'!C:C,'ord check'!A:A,'check dali wipday'!A890,'ord check'!J:J,"&lt;0"))</f>
        <v/>
      </c>
    </row>
    <row r="891" spans="1:17" ht="14.45" customHeight="1">
      <c r="A891" s="68" t="s">
        <v>1766</v>
      </c>
      <c r="B891" s="68" t="s">
        <v>32</v>
      </c>
      <c r="C891" s="68" t="s">
        <v>2252</v>
      </c>
      <c r="D891" s="43">
        <f>SUMIF(fo!C:C,A891,fo!U:U)</f>
        <v>0</v>
      </c>
      <c r="E891" s="42">
        <f>SUMIF(fo!C:C,A891,fo!T:T)</f>
        <v>0</v>
      </c>
      <c r="F891" s="43">
        <f>SUMIF(fo!C:C,A891,fo!Z:Z)</f>
        <v>0</v>
      </c>
      <c r="G891" s="44">
        <f t="shared" si="90"/>
        <v>0</v>
      </c>
      <c r="H891" s="43">
        <f t="shared" si="91"/>
        <v>0</v>
      </c>
      <c r="I891" s="43">
        <f>SUMIF('dali wip-fg'!A:A,A891,'dali wip-fg'!F:F)</f>
        <v>0</v>
      </c>
      <c r="J891" s="69">
        <f>SUMIF('dali wip-fg'!A:A,C891,'dali wip-fg'!F:F)</f>
        <v>0</v>
      </c>
      <c r="K891" s="70">
        <f t="shared" si="92"/>
        <v>0</v>
      </c>
      <c r="L891" s="42" t="e">
        <f t="shared" si="93"/>
        <v>#DIV/0!</v>
      </c>
      <c r="N891" s="74" t="e">
        <f t="shared" si="89"/>
        <v>#DIV/0!</v>
      </c>
      <c r="O891" s="75">
        <f>SUMIFS(ord!$F:$F, ord!$C:$C,'check dali wipday'!A891, ord!$G:$G, "&gt;="&amp;DATE(2025,1,1), ord!$G:$G, "&lt;="&amp;$P$2)</f>
        <v>0</v>
      </c>
      <c r="P891" s="76">
        <f t="shared" si="88"/>
        <v>0</v>
      </c>
      <c r="Q891" s="77" t="str">
        <f>IF(_xlfn.MINIFS('ord check'!C:C,'ord check'!$A:$A,'check dali wipday'!A891,'ord check'!J:J,"&lt;0")=0,"",_xlfn.MINIFS('ord check'!C:C,'ord check'!A:A,'check dali wipday'!A891,'ord check'!J:J,"&lt;0"))</f>
        <v/>
      </c>
    </row>
    <row r="892" spans="1:17" ht="15" customHeight="1">
      <c r="A892" s="68" t="s">
        <v>1893</v>
      </c>
      <c r="B892" s="68" t="s">
        <v>5</v>
      </c>
      <c r="C892" s="68" t="s">
        <v>2253</v>
      </c>
      <c r="D892" s="43">
        <f>SUMIF(fo!C:C,A892,fo!U:U)</f>
        <v>0</v>
      </c>
      <c r="E892" s="42">
        <f>SUMIF(fo!C:C,A892,fo!T:T)</f>
        <v>0</v>
      </c>
      <c r="F892" s="43">
        <f>SUMIF(fo!C:C,A892,fo!Z:Z)</f>
        <v>0</v>
      </c>
      <c r="G892" s="44">
        <f t="shared" si="90"/>
        <v>0</v>
      </c>
      <c r="H892" s="43">
        <f t="shared" si="91"/>
        <v>0</v>
      </c>
      <c r="I892" s="43">
        <f>SUMIF('dali wip-fg'!A:A,A892,'dali wip-fg'!F:F)</f>
        <v>0</v>
      </c>
      <c r="J892" s="69">
        <f>SUMIF('dali wip-fg'!A:A,C892,'dali wip-fg'!F:F)</f>
        <v>0</v>
      </c>
      <c r="K892" s="70">
        <f t="shared" si="92"/>
        <v>0</v>
      </c>
      <c r="L892" s="42" t="e">
        <f t="shared" si="93"/>
        <v>#DIV/0!</v>
      </c>
      <c r="N892" s="74" t="e">
        <f t="shared" si="89"/>
        <v>#DIV/0!</v>
      </c>
      <c r="O892" s="75">
        <f>SUMIFS(ord!$F:$F, ord!$C:$C,'check dali wipday'!A892, ord!$G:$G, "&gt;="&amp;DATE(2025,1,1), ord!$G:$G, "&lt;="&amp;$P$2)</f>
        <v>0</v>
      </c>
      <c r="P892" s="76">
        <f t="shared" si="88"/>
        <v>0</v>
      </c>
      <c r="Q892" s="77" t="str">
        <f>IF(_xlfn.MINIFS('ord check'!C:C,'ord check'!$A:$A,'check dali wipday'!A892,'ord check'!J:J,"&lt;0")=0,"",_xlfn.MINIFS('ord check'!C:C,'ord check'!A:A,'check dali wipday'!A892,'ord check'!J:J,"&lt;0"))</f>
        <v/>
      </c>
    </row>
    <row r="893" spans="1:17" ht="14.45" customHeight="1">
      <c r="A893" s="88" t="s">
        <v>1767</v>
      </c>
      <c r="B893" s="68" t="s">
        <v>32</v>
      </c>
      <c r="C893" s="68" t="s">
        <v>2254</v>
      </c>
      <c r="D893" s="43">
        <f>SUMIF(fo!C:C,A893,fo!U:U)</f>
        <v>0</v>
      </c>
      <c r="E893" s="42">
        <f>SUMIF(fo!C:C,A893,fo!T:T)</f>
        <v>0</v>
      </c>
      <c r="F893" s="43">
        <f>SUMIF(fo!C:C,A893,fo!Z:Z)</f>
        <v>0</v>
      </c>
      <c r="G893" s="44">
        <f t="shared" si="90"/>
        <v>0</v>
      </c>
      <c r="H893" s="43">
        <f t="shared" si="91"/>
        <v>0</v>
      </c>
      <c r="I893" s="43">
        <f>SUMIF('dali wip-fg'!A:A,A893,'dali wip-fg'!F:F)</f>
        <v>0</v>
      </c>
      <c r="J893" s="69">
        <f>SUMIF('dali wip-fg'!A:A,C893,'dali wip-fg'!F:F)</f>
        <v>0</v>
      </c>
      <c r="K893" s="70">
        <f t="shared" si="92"/>
        <v>0</v>
      </c>
      <c r="L893" s="42" t="e">
        <f t="shared" si="93"/>
        <v>#DIV/0!</v>
      </c>
      <c r="N893" s="74" t="e">
        <f t="shared" si="89"/>
        <v>#DIV/0!</v>
      </c>
      <c r="O893" s="75">
        <f>SUMIFS(ord!$F:$F, ord!$C:$C,'check dali wipday'!A893, ord!$G:$G, "&gt;="&amp;DATE(2025,1,1), ord!$G:$G, "&lt;="&amp;$P$2)</f>
        <v>0</v>
      </c>
      <c r="P893" s="76">
        <f t="shared" si="88"/>
        <v>0</v>
      </c>
      <c r="Q893" s="77" t="str">
        <f>IF(_xlfn.MINIFS('ord check'!C:C,'ord check'!$A:$A,'check dali wipday'!A893,'ord check'!J:J,"&lt;0")=0,"",_xlfn.MINIFS('ord check'!C:C,'ord check'!A:A,'check dali wipday'!A893,'ord check'!J:J,"&lt;0"))</f>
        <v/>
      </c>
    </row>
    <row r="894" spans="1:17" ht="14.45" customHeight="1">
      <c r="A894" s="68" t="s">
        <v>1101</v>
      </c>
      <c r="B894" s="68" t="s">
        <v>32</v>
      </c>
      <c r="C894" s="68" t="s">
        <v>1102</v>
      </c>
      <c r="D894" s="43">
        <f>SUMIF(fo!C:C,A894,fo!U:U)</f>
        <v>0</v>
      </c>
      <c r="E894" s="42">
        <f>SUMIF(fo!C:C,A894,fo!T:T)</f>
        <v>0</v>
      </c>
      <c r="F894" s="43">
        <f>SUMIF(fo!C:C,A894,fo!Z:Z)</f>
        <v>0</v>
      </c>
      <c r="G894" s="44">
        <f t="shared" si="90"/>
        <v>0</v>
      </c>
      <c r="H894" s="43">
        <f t="shared" si="91"/>
        <v>0</v>
      </c>
      <c r="I894" s="43">
        <f>SUMIF('dali wip-fg'!A:A,A894,'dali wip-fg'!F:F)</f>
        <v>0</v>
      </c>
      <c r="J894" s="69">
        <f>SUMIF('dali wip-fg'!A:A,C894,'dali wip-fg'!F:F)</f>
        <v>0</v>
      </c>
      <c r="K894" s="70">
        <f t="shared" si="92"/>
        <v>0</v>
      </c>
      <c r="L894" s="42" t="e">
        <f t="shared" si="93"/>
        <v>#DIV/0!</v>
      </c>
      <c r="N894" s="74" t="e">
        <f t="shared" si="89"/>
        <v>#DIV/0!</v>
      </c>
      <c r="O894" s="75">
        <f>SUMIFS(ord!$F:$F, ord!$C:$C,'check dali wipday'!A894, ord!$G:$G, "&gt;="&amp;DATE(2025,1,1), ord!$G:$G, "&lt;="&amp;$P$2)</f>
        <v>0</v>
      </c>
      <c r="P894" s="76">
        <f t="shared" si="88"/>
        <v>0</v>
      </c>
      <c r="Q894" s="77" t="str">
        <f>IF(_xlfn.MINIFS('ord check'!C:C,'ord check'!$A:$A,'check dali wipday'!A894,'ord check'!J:J,"&lt;0")=0,"",_xlfn.MINIFS('ord check'!C:C,'ord check'!A:A,'check dali wipday'!A894,'ord check'!J:J,"&lt;0"))</f>
        <v/>
      </c>
    </row>
    <row r="895" spans="1:17" ht="14.45" customHeight="1">
      <c r="A895" s="68" t="s">
        <v>1768</v>
      </c>
      <c r="B895" s="68" t="s">
        <v>5</v>
      </c>
      <c r="C895" s="68" t="s">
        <v>2255</v>
      </c>
      <c r="D895" s="43">
        <f>SUMIF(fo!C:C,A895,fo!U:U)</f>
        <v>0</v>
      </c>
      <c r="E895" s="42">
        <f>SUMIF(fo!C:C,A895,fo!T:T)</f>
        <v>0</v>
      </c>
      <c r="F895" s="43">
        <f>SUMIF(fo!C:C,A895,fo!Z:Z)</f>
        <v>0</v>
      </c>
      <c r="G895" s="44">
        <f t="shared" si="90"/>
        <v>0</v>
      </c>
      <c r="H895" s="43">
        <f t="shared" si="91"/>
        <v>0</v>
      </c>
      <c r="I895" s="43">
        <f>SUMIF('dali wip-fg'!A:A,A895,'dali wip-fg'!F:F)</f>
        <v>0</v>
      </c>
      <c r="J895" s="69">
        <f>SUMIF('dali wip-fg'!A:A,C895,'dali wip-fg'!F:F)</f>
        <v>0</v>
      </c>
      <c r="K895" s="70">
        <f t="shared" si="92"/>
        <v>0</v>
      </c>
      <c r="L895" s="42" t="e">
        <f t="shared" si="93"/>
        <v>#DIV/0!</v>
      </c>
      <c r="N895" s="74" t="e">
        <f t="shared" si="89"/>
        <v>#DIV/0!</v>
      </c>
      <c r="O895" s="75">
        <f>SUMIFS(ord!$F:$F, ord!$C:$C,'check dali wipday'!A895, ord!$G:$G, "&gt;="&amp;DATE(2025,1,1), ord!$G:$G, "&lt;="&amp;$P$2)</f>
        <v>0</v>
      </c>
      <c r="P895" s="76">
        <f t="shared" si="88"/>
        <v>0</v>
      </c>
      <c r="Q895" s="77" t="str">
        <f>IF(_xlfn.MINIFS('ord check'!C:C,'ord check'!$A:$A,'check dali wipday'!A895,'ord check'!J:J,"&lt;0")=0,"",_xlfn.MINIFS('ord check'!C:C,'ord check'!A:A,'check dali wipday'!A895,'ord check'!J:J,"&lt;0"))</f>
        <v/>
      </c>
    </row>
    <row r="896" spans="1:17" ht="14.45" customHeight="1">
      <c r="A896" s="68" t="s">
        <v>1769</v>
      </c>
      <c r="B896" s="68" t="s">
        <v>5</v>
      </c>
      <c r="C896" s="68" t="s">
        <v>2256</v>
      </c>
      <c r="D896" s="43">
        <f>SUMIF(fo!C:C,A896,fo!U:U)</f>
        <v>0</v>
      </c>
      <c r="E896" s="42">
        <f>SUMIF(fo!C:C,A896,fo!T:T)</f>
        <v>0</v>
      </c>
      <c r="F896" s="43">
        <f>SUMIF(fo!C:C,A896,fo!Z:Z)</f>
        <v>0</v>
      </c>
      <c r="G896" s="44">
        <f t="shared" si="90"/>
        <v>0</v>
      </c>
      <c r="H896" s="43">
        <f t="shared" si="91"/>
        <v>0</v>
      </c>
      <c r="I896" s="43">
        <f>SUMIF('dali wip-fg'!A:A,A896,'dali wip-fg'!F:F)</f>
        <v>0</v>
      </c>
      <c r="J896" s="69">
        <f>SUMIF('dali wip-fg'!A:A,C896,'dali wip-fg'!F:F)</f>
        <v>0</v>
      </c>
      <c r="K896" s="70">
        <f t="shared" si="92"/>
        <v>0</v>
      </c>
      <c r="L896" s="42" t="e">
        <f t="shared" si="93"/>
        <v>#DIV/0!</v>
      </c>
      <c r="N896" s="74" t="e">
        <f t="shared" si="89"/>
        <v>#DIV/0!</v>
      </c>
      <c r="O896" s="75">
        <f>SUMIFS(ord!$F:$F, ord!$C:$C,'check dali wipday'!A896, ord!$G:$G, "&gt;="&amp;DATE(2025,1,1), ord!$G:$G, "&lt;="&amp;$P$2)</f>
        <v>0</v>
      </c>
      <c r="P896" s="76">
        <f t="shared" si="88"/>
        <v>0</v>
      </c>
      <c r="Q896" s="77" t="str">
        <f>IF(_xlfn.MINIFS('ord check'!C:C,'ord check'!$A:$A,'check dali wipday'!A896,'ord check'!J:J,"&lt;0")=0,"",_xlfn.MINIFS('ord check'!C:C,'ord check'!A:A,'check dali wipday'!A896,'ord check'!J:J,"&lt;0"))</f>
        <v/>
      </c>
    </row>
    <row r="897" spans="1:17" ht="14.45" customHeight="1">
      <c r="A897" s="68" t="s">
        <v>132</v>
      </c>
      <c r="B897" s="68" t="s">
        <v>32</v>
      </c>
      <c r="C897" s="68" t="s">
        <v>2239</v>
      </c>
      <c r="D897" s="43">
        <f>SUMIF(fo!C:C,A897,fo!U:U)</f>
        <v>0</v>
      </c>
      <c r="E897" s="42">
        <f>SUMIF(fo!C:C,A897,fo!T:T)</f>
        <v>0</v>
      </c>
      <c r="F897" s="43">
        <f>SUMIF(fo!C:C,A897,fo!Z:Z)</f>
        <v>0</v>
      </c>
      <c r="G897" s="44">
        <f t="shared" si="90"/>
        <v>0</v>
      </c>
      <c r="H897" s="43">
        <f t="shared" si="91"/>
        <v>0</v>
      </c>
      <c r="I897" s="43">
        <f>SUMIF('dali wip-fg'!A:A,A897,'dali wip-fg'!F:F)</f>
        <v>0</v>
      </c>
      <c r="J897" s="69">
        <f>SUMIF('dali wip-fg'!A:A,C897,'dali wip-fg'!F:F)</f>
        <v>0</v>
      </c>
      <c r="K897" s="70">
        <f t="shared" si="92"/>
        <v>0</v>
      </c>
      <c r="L897" s="42" t="e">
        <f t="shared" si="93"/>
        <v>#DIV/0!</v>
      </c>
      <c r="N897" s="74" t="e">
        <f t="shared" si="89"/>
        <v>#DIV/0!</v>
      </c>
      <c r="O897" s="75">
        <f>SUMIFS(ord!$F:$F, ord!$C:$C,'check dali wipday'!A897, ord!$G:$G, "&gt;="&amp;DATE(2025,1,1), ord!$G:$G, "&lt;="&amp;$P$2)</f>
        <v>0</v>
      </c>
      <c r="P897" s="76">
        <f t="shared" si="88"/>
        <v>0</v>
      </c>
      <c r="Q897" s="77" t="str">
        <f>IF(_xlfn.MINIFS('ord check'!C:C,'ord check'!$A:$A,'check dali wipday'!A897,'ord check'!J:J,"&lt;0")=0,"",_xlfn.MINIFS('ord check'!C:C,'ord check'!A:A,'check dali wipday'!A897,'ord check'!J:J,"&lt;0"))</f>
        <v/>
      </c>
    </row>
    <row r="898" spans="1:17" ht="14.45" customHeight="1">
      <c r="A898" s="68" t="s">
        <v>132</v>
      </c>
      <c r="B898" s="68" t="s">
        <v>32</v>
      </c>
      <c r="C898" s="68" t="s">
        <v>1104</v>
      </c>
      <c r="D898" s="43">
        <f>SUMIF(fo!C:C,A898,fo!U:U)</f>
        <v>0</v>
      </c>
      <c r="E898" s="42">
        <f>SUMIF(fo!C:C,A898,fo!T:T)</f>
        <v>0</v>
      </c>
      <c r="F898" s="43">
        <f>SUMIF(fo!C:C,A898,fo!Z:Z)</f>
        <v>0</v>
      </c>
      <c r="G898" s="44">
        <f t="shared" si="90"/>
        <v>0</v>
      </c>
      <c r="H898" s="43">
        <f t="shared" si="91"/>
        <v>0</v>
      </c>
      <c r="I898" s="43">
        <f>SUMIF('dali wip-fg'!A:A,A898,'dali wip-fg'!F:F)</f>
        <v>0</v>
      </c>
      <c r="J898" s="69">
        <f>SUMIF('dali wip-fg'!A:A,C898,'dali wip-fg'!F:F)</f>
        <v>0</v>
      </c>
      <c r="K898" s="70">
        <f t="shared" si="92"/>
        <v>0</v>
      </c>
      <c r="L898" s="42" t="e">
        <f t="shared" si="93"/>
        <v>#DIV/0!</v>
      </c>
      <c r="N898" s="74" t="e">
        <f t="shared" si="89"/>
        <v>#DIV/0!</v>
      </c>
      <c r="O898" s="75">
        <f>SUMIFS(ord!$F:$F, ord!$C:$C,'check dali wipday'!A898, ord!$G:$G, "&gt;="&amp;DATE(2025,1,1), ord!$G:$G, "&lt;="&amp;$P$2)</f>
        <v>0</v>
      </c>
      <c r="P898" s="76">
        <f t="shared" si="88"/>
        <v>0</v>
      </c>
      <c r="Q898" s="77" t="str">
        <f>IF(_xlfn.MINIFS('ord check'!C:C,'ord check'!$A:$A,'check dali wipday'!A898,'ord check'!J:J,"&lt;0")=0,"",_xlfn.MINIFS('ord check'!C:C,'ord check'!A:A,'check dali wipday'!A898,'ord check'!J:J,"&lt;0"))</f>
        <v/>
      </c>
    </row>
    <row r="899" spans="1:17" ht="15" customHeight="1">
      <c r="A899" s="68" t="s">
        <v>132</v>
      </c>
      <c r="B899" s="68" t="s">
        <v>32</v>
      </c>
      <c r="C899" s="68" t="s">
        <v>1103</v>
      </c>
      <c r="D899" s="43">
        <f>SUMIF(fo!C:C,A899,fo!U:U)</f>
        <v>0</v>
      </c>
      <c r="E899" s="42">
        <f>SUMIF(fo!C:C,A899,fo!T:T)</f>
        <v>0</v>
      </c>
      <c r="F899" s="43">
        <f>SUMIF(fo!C:C,A899,fo!Z:Z)</f>
        <v>0</v>
      </c>
      <c r="G899" s="44">
        <f t="shared" si="90"/>
        <v>0</v>
      </c>
      <c r="H899" s="43">
        <f t="shared" si="91"/>
        <v>0</v>
      </c>
      <c r="I899" s="43">
        <f>SUMIF('dali wip-fg'!A:A,A899,'dali wip-fg'!F:F)</f>
        <v>0</v>
      </c>
      <c r="J899" s="69">
        <f>SUMIF('dali wip-fg'!A:A,C899,'dali wip-fg'!F:F)</f>
        <v>0</v>
      </c>
      <c r="K899" s="70">
        <f t="shared" si="92"/>
        <v>0</v>
      </c>
      <c r="L899" s="42" t="e">
        <f t="shared" si="93"/>
        <v>#DIV/0!</v>
      </c>
      <c r="N899" s="74" t="e">
        <f t="shared" si="89"/>
        <v>#DIV/0!</v>
      </c>
      <c r="O899" s="75">
        <f>SUMIFS(ord!$F:$F, ord!$C:$C,'check dali wipday'!A899, ord!$G:$G, "&gt;="&amp;DATE(2025,1,1), ord!$G:$G, "&lt;="&amp;$P$2)</f>
        <v>0</v>
      </c>
      <c r="P899" s="76">
        <f t="shared" si="88"/>
        <v>0</v>
      </c>
      <c r="Q899" s="77" t="str">
        <f>IF(_xlfn.MINIFS('ord check'!C:C,'ord check'!$A:$A,'check dali wipday'!A899,'ord check'!J:J,"&lt;0")=0,"",_xlfn.MINIFS('ord check'!C:C,'ord check'!A:A,'check dali wipday'!A899,'ord check'!J:J,"&lt;0"))</f>
        <v/>
      </c>
    </row>
    <row r="900" spans="1:17" ht="15" customHeight="1">
      <c r="A900" s="68" t="s">
        <v>1894</v>
      </c>
      <c r="B900" s="68" t="s">
        <v>5</v>
      </c>
      <c r="C900" s="68" t="s">
        <v>2257</v>
      </c>
      <c r="D900" s="43">
        <f>SUMIF(fo!C:C,A900,fo!U:U)</f>
        <v>0</v>
      </c>
      <c r="E900" s="42">
        <f>SUMIF(fo!C:C,A900,fo!T:T)</f>
        <v>0</v>
      </c>
      <c r="F900" s="43">
        <f>SUMIF(fo!C:C,A900,fo!Z:Z)</f>
        <v>0</v>
      </c>
      <c r="G900" s="44">
        <f t="shared" si="90"/>
        <v>0</v>
      </c>
      <c r="H900" s="43">
        <f t="shared" si="91"/>
        <v>0</v>
      </c>
      <c r="I900" s="43">
        <f>SUMIF('dali wip-fg'!A:A,A900,'dali wip-fg'!F:F)</f>
        <v>0</v>
      </c>
      <c r="J900" s="69">
        <f>SUMIF('dali wip-fg'!A:A,C900,'dali wip-fg'!F:F)</f>
        <v>0</v>
      </c>
      <c r="K900" s="70">
        <f t="shared" si="92"/>
        <v>0</v>
      </c>
      <c r="L900" s="42" t="e">
        <f t="shared" si="93"/>
        <v>#DIV/0!</v>
      </c>
      <c r="N900" s="74" t="e">
        <f t="shared" si="89"/>
        <v>#DIV/0!</v>
      </c>
      <c r="O900" s="75">
        <f>SUMIFS(ord!$F:$F, ord!$C:$C,'check dali wipday'!A900, ord!$G:$G, "&gt;="&amp;DATE(2025,1,1), ord!$G:$G, "&lt;="&amp;$P$2)</f>
        <v>0</v>
      </c>
      <c r="P900" s="76">
        <f t="shared" ref="P900:P963" si="94">+K900-O900</f>
        <v>0</v>
      </c>
      <c r="Q900" s="77" t="str">
        <f>IF(_xlfn.MINIFS('ord check'!C:C,'ord check'!$A:$A,'check dali wipday'!A900,'ord check'!J:J,"&lt;0")=0,"",_xlfn.MINIFS('ord check'!C:C,'ord check'!A:A,'check dali wipday'!A900,'ord check'!J:J,"&lt;0"))</f>
        <v/>
      </c>
    </row>
    <row r="901" spans="1:17" ht="14.45" customHeight="1">
      <c r="A901" s="88" t="s">
        <v>1895</v>
      </c>
      <c r="B901" s="68" t="s">
        <v>5</v>
      </c>
      <c r="C901" s="68" t="s">
        <v>2258</v>
      </c>
      <c r="D901" s="43">
        <f>SUMIF(fo!C:C,A901,fo!U:U)</f>
        <v>0</v>
      </c>
      <c r="E901" s="42">
        <f>SUMIF(fo!C:C,A901,fo!T:T)</f>
        <v>0</v>
      </c>
      <c r="F901" s="43">
        <f>SUMIF(fo!C:C,A901,fo!Z:Z)</f>
        <v>0</v>
      </c>
      <c r="G901" s="44">
        <f t="shared" si="90"/>
        <v>0</v>
      </c>
      <c r="H901" s="43">
        <f t="shared" si="91"/>
        <v>0</v>
      </c>
      <c r="I901" s="43">
        <f>SUMIF('dali wip-fg'!A:A,A901,'dali wip-fg'!F:F)</f>
        <v>0</v>
      </c>
      <c r="J901" s="69">
        <f>SUMIF('dali wip-fg'!A:A,C901,'dali wip-fg'!F:F)</f>
        <v>0</v>
      </c>
      <c r="K901" s="70">
        <f t="shared" si="92"/>
        <v>0</v>
      </c>
      <c r="L901" s="42" t="e">
        <f t="shared" si="93"/>
        <v>#DIV/0!</v>
      </c>
      <c r="N901" s="74" t="e">
        <f t="shared" si="89"/>
        <v>#DIV/0!</v>
      </c>
      <c r="O901" s="75">
        <f>SUMIFS(ord!$F:$F, ord!$C:$C,'check dali wipday'!A901, ord!$G:$G, "&gt;="&amp;DATE(2025,1,1), ord!$G:$G, "&lt;="&amp;$P$2)</f>
        <v>0</v>
      </c>
      <c r="P901" s="76">
        <f t="shared" si="94"/>
        <v>0</v>
      </c>
      <c r="Q901" s="77" t="str">
        <f>IF(_xlfn.MINIFS('ord check'!C:C,'ord check'!$A:$A,'check dali wipday'!A901,'ord check'!J:J,"&lt;0")=0,"",_xlfn.MINIFS('ord check'!C:C,'ord check'!A:A,'check dali wipday'!A901,'ord check'!J:J,"&lt;0"))</f>
        <v/>
      </c>
    </row>
    <row r="902" spans="1:17" ht="14.45" customHeight="1">
      <c r="A902" s="68" t="s">
        <v>1770</v>
      </c>
      <c r="B902" s="68" t="s">
        <v>5</v>
      </c>
      <c r="C902" s="68" t="s">
        <v>2259</v>
      </c>
      <c r="D902" s="43">
        <f>SUMIF(fo!C:C,A902,fo!U:U)</f>
        <v>0</v>
      </c>
      <c r="E902" s="42">
        <f>SUMIF(fo!C:C,A902,fo!T:T)</f>
        <v>0</v>
      </c>
      <c r="F902" s="43">
        <f>SUMIF(fo!C:C,A902,fo!Z:Z)</f>
        <v>0</v>
      </c>
      <c r="G902" s="44">
        <f t="shared" si="90"/>
        <v>0</v>
      </c>
      <c r="H902" s="43">
        <f t="shared" si="91"/>
        <v>0</v>
      </c>
      <c r="I902" s="43">
        <f>SUMIF('dali wip-fg'!A:A,A902,'dali wip-fg'!F:F)</f>
        <v>0</v>
      </c>
      <c r="J902" s="69">
        <f>SUMIF('dali wip-fg'!A:A,C902,'dali wip-fg'!F:F)</f>
        <v>0</v>
      </c>
      <c r="K902" s="70">
        <f t="shared" si="92"/>
        <v>0</v>
      </c>
      <c r="L902" s="42" t="e">
        <f t="shared" si="93"/>
        <v>#DIV/0!</v>
      </c>
      <c r="M902" s="49"/>
      <c r="N902" s="74" t="e">
        <f t="shared" si="89"/>
        <v>#DIV/0!</v>
      </c>
      <c r="O902" s="75">
        <f>SUMIFS(ord!$F:$F, ord!$C:$C,'check dali wipday'!A902, ord!$G:$G, "&gt;="&amp;DATE(2025,1,1), ord!$G:$G, "&lt;="&amp;$P$2)</f>
        <v>0</v>
      </c>
      <c r="P902" s="76">
        <f t="shared" si="94"/>
        <v>0</v>
      </c>
      <c r="Q902" s="77" t="str">
        <f>IF(_xlfn.MINIFS('ord check'!C:C,'ord check'!$A:$A,'check dali wipday'!A902,'ord check'!J:J,"&lt;0")=0,"",_xlfn.MINIFS('ord check'!C:C,'ord check'!A:A,'check dali wipday'!A902,'ord check'!J:J,"&lt;0"))</f>
        <v/>
      </c>
    </row>
    <row r="903" spans="1:17" ht="14.45" customHeight="1">
      <c r="A903" s="68" t="s">
        <v>1771</v>
      </c>
      <c r="B903" s="68" t="s">
        <v>5</v>
      </c>
      <c r="C903" s="68" t="s">
        <v>2260</v>
      </c>
      <c r="D903" s="43">
        <f>SUMIF(fo!C:C,A903,fo!U:U)</f>
        <v>0</v>
      </c>
      <c r="E903" s="42">
        <f>SUMIF(fo!C:C,A903,fo!T:T)</f>
        <v>0</v>
      </c>
      <c r="F903" s="43">
        <f>SUMIF(fo!C:C,A903,fo!Z:Z)</f>
        <v>0</v>
      </c>
      <c r="G903" s="44">
        <f t="shared" si="90"/>
        <v>0</v>
      </c>
      <c r="H903" s="43">
        <f t="shared" si="91"/>
        <v>0</v>
      </c>
      <c r="I903" s="43">
        <f>SUMIF('dali wip-fg'!A:A,A903,'dali wip-fg'!F:F)</f>
        <v>0</v>
      </c>
      <c r="J903" s="69">
        <f>SUMIF('dali wip-fg'!A:A,C903,'dali wip-fg'!F:F)</f>
        <v>0</v>
      </c>
      <c r="K903" s="70">
        <f t="shared" si="92"/>
        <v>0</v>
      </c>
      <c r="L903" s="42" t="e">
        <f t="shared" si="93"/>
        <v>#DIV/0!</v>
      </c>
      <c r="N903" s="74" t="e">
        <f t="shared" si="89"/>
        <v>#DIV/0!</v>
      </c>
      <c r="O903" s="75">
        <f>SUMIFS(ord!$F:$F, ord!$C:$C,'check dali wipday'!A903, ord!$G:$G, "&gt;="&amp;DATE(2025,1,1), ord!$G:$G, "&lt;="&amp;$P$2)</f>
        <v>0</v>
      </c>
      <c r="P903" s="76">
        <f t="shared" si="94"/>
        <v>0</v>
      </c>
      <c r="Q903" s="77" t="str">
        <f>IF(_xlfn.MINIFS('ord check'!C:C,'ord check'!$A:$A,'check dali wipday'!A903,'ord check'!J:J,"&lt;0")=0,"",_xlfn.MINIFS('ord check'!C:C,'ord check'!A:A,'check dali wipday'!A903,'ord check'!J:J,"&lt;0"))</f>
        <v/>
      </c>
    </row>
    <row r="904" spans="1:17" ht="14.45" customHeight="1">
      <c r="A904" s="80" t="s">
        <v>1772</v>
      </c>
      <c r="B904" s="80" t="s">
        <v>5</v>
      </c>
      <c r="C904" s="68" t="s">
        <v>2484</v>
      </c>
      <c r="D904" s="43">
        <f>SUMIF(fo!C:C,A904,fo!U:U)</f>
        <v>0</v>
      </c>
      <c r="E904" s="42">
        <f>SUMIF(fo!C:C,A904,fo!T:T)</f>
        <v>0</v>
      </c>
      <c r="F904" s="43">
        <f>SUMIF(fo!C:C,A904,fo!Z:Z)</f>
        <v>0</v>
      </c>
      <c r="G904" s="81">
        <f t="shared" si="90"/>
        <v>0</v>
      </c>
      <c r="H904" s="75">
        <f t="shared" si="91"/>
        <v>0</v>
      </c>
      <c r="I904" s="75">
        <f>SUMIF('dali wip-fg'!A:A,A904,'dali wip-fg'!F:F)</f>
        <v>0</v>
      </c>
      <c r="J904" s="82">
        <f>SUMIF('dali wip-fg'!A:A,C904,'dali wip-fg'!F:F)</f>
        <v>0</v>
      </c>
      <c r="K904" s="70">
        <f t="shared" si="92"/>
        <v>0</v>
      </c>
      <c r="L904" s="83" t="e">
        <f t="shared" si="93"/>
        <v>#DIV/0!</v>
      </c>
      <c r="N904" s="74" t="e">
        <f t="shared" si="89"/>
        <v>#DIV/0!</v>
      </c>
      <c r="O904" s="75">
        <f>SUMIFS(ord!$F:$F, ord!$C:$C,'check dali wipday'!A904, ord!$G:$G, "&gt;="&amp;DATE(2025,1,1), ord!$G:$G, "&lt;="&amp;$P$2)</f>
        <v>0</v>
      </c>
      <c r="P904" s="76">
        <f t="shared" si="94"/>
        <v>0</v>
      </c>
      <c r="Q904" s="77" t="str">
        <f>IF(_xlfn.MINIFS('ord check'!C:C,'ord check'!$A:$A,'check dali wipday'!A904,'ord check'!J:J,"&lt;0")=0,"",_xlfn.MINIFS('ord check'!C:C,'ord check'!A:A,'check dali wipday'!A904,'ord check'!J:J,"&lt;0"))</f>
        <v/>
      </c>
    </row>
    <row r="905" spans="1:17" ht="14.45" customHeight="1">
      <c r="A905" s="80" t="s">
        <v>1773</v>
      </c>
      <c r="B905" s="80" t="s">
        <v>5</v>
      </c>
      <c r="C905" s="68" t="s">
        <v>2483</v>
      </c>
      <c r="D905" s="43">
        <f>SUMIF(fo!C:C,A905,fo!U:U)</f>
        <v>0</v>
      </c>
      <c r="E905" s="42">
        <f>SUMIF(fo!C:C,A905,fo!T:T)</f>
        <v>0</v>
      </c>
      <c r="F905" s="43">
        <f>SUMIF(fo!C:C,A905,fo!Z:Z)</f>
        <v>0</v>
      </c>
      <c r="G905" s="81">
        <f t="shared" si="90"/>
        <v>0</v>
      </c>
      <c r="H905" s="75">
        <f t="shared" si="91"/>
        <v>0</v>
      </c>
      <c r="I905" s="75">
        <f>SUMIF('dali wip-fg'!A:A,A905,'dali wip-fg'!F:F)</f>
        <v>0</v>
      </c>
      <c r="J905" s="82">
        <f>SUMIF('dali wip-fg'!A:A,C905,'dali wip-fg'!F:F)</f>
        <v>0</v>
      </c>
      <c r="K905" s="70">
        <f t="shared" si="92"/>
        <v>0</v>
      </c>
      <c r="L905" s="83" t="e">
        <f t="shared" si="93"/>
        <v>#DIV/0!</v>
      </c>
      <c r="N905" s="74" t="e">
        <f t="shared" si="89"/>
        <v>#DIV/0!</v>
      </c>
      <c r="O905" s="75">
        <f>SUMIFS(ord!$F:$F, ord!$C:$C,'check dali wipday'!A905, ord!$G:$G, "&gt;="&amp;DATE(2025,1,1), ord!$G:$G, "&lt;="&amp;$P$2)</f>
        <v>0</v>
      </c>
      <c r="P905" s="76">
        <f t="shared" si="94"/>
        <v>0</v>
      </c>
      <c r="Q905" s="77" t="str">
        <f>IF(_xlfn.MINIFS('ord check'!C:C,'ord check'!$A:$A,'check dali wipday'!A905,'ord check'!J:J,"&lt;0")=0,"",_xlfn.MINIFS('ord check'!C:C,'ord check'!A:A,'check dali wipday'!A905,'ord check'!J:J,"&lt;0"))</f>
        <v/>
      </c>
    </row>
    <row r="906" spans="1:17" ht="14.45" customHeight="1">
      <c r="A906" s="80" t="s">
        <v>1774</v>
      </c>
      <c r="B906" s="80" t="s">
        <v>3</v>
      </c>
      <c r="C906" s="68" t="s">
        <v>2482</v>
      </c>
      <c r="D906" s="43">
        <f>SUMIF(fo!C:C,A906,fo!U:U)</f>
        <v>0</v>
      </c>
      <c r="E906" s="42">
        <f>SUMIF(fo!C:C,A906,fo!T:T)</f>
        <v>0</v>
      </c>
      <c r="F906" s="43">
        <f>SUMIF(fo!C:C,A906,fo!Z:Z)</f>
        <v>0</v>
      </c>
      <c r="G906" s="81">
        <f t="shared" si="90"/>
        <v>0</v>
      </c>
      <c r="H906" s="75">
        <f t="shared" si="91"/>
        <v>0</v>
      </c>
      <c r="I906" s="75">
        <f>SUMIF('dali wip-fg'!A:A,A906,'dali wip-fg'!F:F)</f>
        <v>0</v>
      </c>
      <c r="J906" s="82">
        <f>SUMIF('dali wip-fg'!A:A,C906,'dali wip-fg'!F:F)</f>
        <v>0</v>
      </c>
      <c r="K906" s="70">
        <f t="shared" si="92"/>
        <v>0</v>
      </c>
      <c r="L906" s="83" t="e">
        <f t="shared" si="93"/>
        <v>#DIV/0!</v>
      </c>
      <c r="N906" s="74" t="e">
        <f t="shared" si="89"/>
        <v>#DIV/0!</v>
      </c>
      <c r="O906" s="75">
        <f>SUMIFS(ord!$F:$F, ord!$C:$C,'check dali wipday'!A906, ord!$G:$G, "&gt;="&amp;DATE(2025,1,1), ord!$G:$G, "&lt;="&amp;$P$2)</f>
        <v>0</v>
      </c>
      <c r="P906" s="76">
        <f t="shared" si="94"/>
        <v>0</v>
      </c>
      <c r="Q906" s="77" t="str">
        <f>IF(_xlfn.MINIFS('ord check'!C:C,'ord check'!$A:$A,'check dali wipday'!A906,'ord check'!J:J,"&lt;0")=0,"",_xlfn.MINIFS('ord check'!C:C,'ord check'!A:A,'check dali wipday'!A906,'ord check'!J:J,"&lt;0"))</f>
        <v/>
      </c>
    </row>
    <row r="907" spans="1:17" ht="14.45" customHeight="1">
      <c r="A907" s="68" t="s">
        <v>1105</v>
      </c>
      <c r="B907" s="68" t="s">
        <v>5</v>
      </c>
      <c r="C907" s="68" t="s">
        <v>2261</v>
      </c>
      <c r="D907" s="43">
        <f>SUMIF(fo!C:C,A907,fo!U:U)</f>
        <v>0</v>
      </c>
      <c r="E907" s="42">
        <f>SUMIF(fo!C:C,A907,fo!T:T)</f>
        <v>0</v>
      </c>
      <c r="F907" s="43">
        <f>SUMIF(fo!C:C,A907,fo!Z:Z)</f>
        <v>0</v>
      </c>
      <c r="G907" s="44">
        <f t="shared" si="90"/>
        <v>0</v>
      </c>
      <c r="H907" s="43">
        <f t="shared" si="91"/>
        <v>0</v>
      </c>
      <c r="I907" s="43">
        <f>SUMIF('dali wip-fg'!A:A,A907,'dali wip-fg'!F:F)</f>
        <v>0</v>
      </c>
      <c r="J907" s="69">
        <f>SUMIF('dali wip-fg'!A:A,C907,'dali wip-fg'!F:F)</f>
        <v>0</v>
      </c>
      <c r="K907" s="70">
        <f t="shared" si="92"/>
        <v>0</v>
      </c>
      <c r="L907" s="42" t="e">
        <f t="shared" si="93"/>
        <v>#DIV/0!</v>
      </c>
      <c r="N907" s="74" t="e">
        <f t="shared" si="89"/>
        <v>#DIV/0!</v>
      </c>
      <c r="O907" s="75">
        <f>SUMIFS(ord!$F:$F, ord!$C:$C,'check dali wipday'!A907, ord!$G:$G, "&gt;="&amp;DATE(2025,1,1), ord!$G:$G, "&lt;="&amp;$P$2)</f>
        <v>0</v>
      </c>
      <c r="P907" s="76">
        <f t="shared" si="94"/>
        <v>0</v>
      </c>
      <c r="Q907" s="77" t="str">
        <f>IF(_xlfn.MINIFS('ord check'!C:C,'ord check'!$A:$A,'check dali wipday'!A907,'ord check'!J:J,"&lt;0")=0,"",_xlfn.MINIFS('ord check'!C:C,'ord check'!A:A,'check dali wipday'!A907,'ord check'!J:J,"&lt;0"))</f>
        <v/>
      </c>
    </row>
    <row r="908" spans="1:17" ht="14.45" customHeight="1">
      <c r="A908" s="68" t="s">
        <v>1105</v>
      </c>
      <c r="B908" s="68" t="s">
        <v>5</v>
      </c>
      <c r="C908" s="68" t="s">
        <v>2262</v>
      </c>
      <c r="D908" s="43">
        <f>SUMIF(fo!C:C,A908,fo!U:U)</f>
        <v>0</v>
      </c>
      <c r="E908" s="42">
        <f>SUMIF(fo!C:C,A908,fo!T:T)</f>
        <v>0</v>
      </c>
      <c r="F908" s="43">
        <f>SUMIF(fo!C:C,A908,fo!Z:Z)</f>
        <v>0</v>
      </c>
      <c r="G908" s="44">
        <f t="shared" si="90"/>
        <v>0</v>
      </c>
      <c r="H908" s="43">
        <f t="shared" si="91"/>
        <v>0</v>
      </c>
      <c r="I908" s="43">
        <f>SUMIF('dali wip-fg'!A:A,A908,'dali wip-fg'!F:F)</f>
        <v>0</v>
      </c>
      <c r="J908" s="69">
        <f>SUMIF('dali wip-fg'!A:A,C908,'dali wip-fg'!F:F)</f>
        <v>0</v>
      </c>
      <c r="K908" s="70">
        <f t="shared" si="92"/>
        <v>0</v>
      </c>
      <c r="L908" s="42" t="e">
        <f t="shared" si="93"/>
        <v>#DIV/0!</v>
      </c>
      <c r="N908" s="74" t="e">
        <f t="shared" si="89"/>
        <v>#DIV/0!</v>
      </c>
      <c r="O908" s="75">
        <f>SUMIFS(ord!$F:$F, ord!$C:$C,'check dali wipday'!A908, ord!$G:$G, "&gt;="&amp;DATE(2025,1,1), ord!$G:$G, "&lt;="&amp;$P$2)</f>
        <v>0</v>
      </c>
      <c r="P908" s="76">
        <f t="shared" si="94"/>
        <v>0</v>
      </c>
      <c r="Q908" s="77" t="str">
        <f>IF(_xlfn.MINIFS('ord check'!C:C,'ord check'!$A:$A,'check dali wipday'!A908,'ord check'!J:J,"&lt;0")=0,"",_xlfn.MINIFS('ord check'!C:C,'ord check'!A:A,'check dali wipday'!A908,'ord check'!J:J,"&lt;0"))</f>
        <v/>
      </c>
    </row>
    <row r="909" spans="1:17" ht="14.45" customHeight="1">
      <c r="A909" s="68" t="s">
        <v>1105</v>
      </c>
      <c r="B909" s="68" t="s">
        <v>5</v>
      </c>
      <c r="C909" s="68" t="s">
        <v>1106</v>
      </c>
      <c r="D909" s="43">
        <f>SUMIF(fo!C:C,A909,fo!U:U)</f>
        <v>0</v>
      </c>
      <c r="E909" s="42">
        <f>SUMIF(fo!C:C,A909,fo!T:T)</f>
        <v>0</v>
      </c>
      <c r="F909" s="43">
        <f>SUMIF(fo!C:C,A909,fo!Z:Z)</f>
        <v>0</v>
      </c>
      <c r="G909" s="44">
        <f t="shared" si="90"/>
        <v>0</v>
      </c>
      <c r="H909" s="43">
        <f t="shared" si="91"/>
        <v>0</v>
      </c>
      <c r="I909" s="43">
        <f>SUMIF('dali wip-fg'!A:A,A909,'dali wip-fg'!F:F)</f>
        <v>0</v>
      </c>
      <c r="J909" s="69">
        <f>SUMIF('dali wip-fg'!A:A,C909,'dali wip-fg'!F:F)</f>
        <v>0</v>
      </c>
      <c r="K909" s="70">
        <f t="shared" si="92"/>
        <v>0</v>
      </c>
      <c r="L909" s="42" t="e">
        <f t="shared" si="93"/>
        <v>#DIV/0!</v>
      </c>
      <c r="M909" s="49"/>
      <c r="N909" s="74" t="e">
        <f t="shared" si="89"/>
        <v>#DIV/0!</v>
      </c>
      <c r="O909" s="75">
        <f>SUMIFS(ord!$F:$F, ord!$C:$C,'check dali wipday'!A909, ord!$G:$G, "&gt;="&amp;DATE(2025,1,1), ord!$G:$G, "&lt;="&amp;$P$2)</f>
        <v>0</v>
      </c>
      <c r="P909" s="76">
        <f t="shared" si="94"/>
        <v>0</v>
      </c>
      <c r="Q909" s="77" t="str">
        <f>IF(_xlfn.MINIFS('ord check'!C:C,'ord check'!$A:$A,'check dali wipday'!A909,'ord check'!J:J,"&lt;0")=0,"",_xlfn.MINIFS('ord check'!C:C,'ord check'!A:A,'check dali wipday'!A909,'ord check'!J:J,"&lt;0"))</f>
        <v/>
      </c>
    </row>
    <row r="910" spans="1:17" ht="15" customHeight="1">
      <c r="A910" s="68" t="s">
        <v>1105</v>
      </c>
      <c r="B910" s="68" t="s">
        <v>5</v>
      </c>
      <c r="C910" s="68" t="s">
        <v>2263</v>
      </c>
      <c r="D910" s="43">
        <f>SUMIF(fo!C:C,A910,fo!U:U)</f>
        <v>0</v>
      </c>
      <c r="E910" s="42">
        <f>SUMIF(fo!C:C,A910,fo!T:T)</f>
        <v>0</v>
      </c>
      <c r="F910" s="43">
        <f>SUMIF(fo!C:C,A910,fo!Z:Z)</f>
        <v>0</v>
      </c>
      <c r="G910" s="44">
        <f t="shared" si="90"/>
        <v>0</v>
      </c>
      <c r="H910" s="43">
        <f t="shared" si="91"/>
        <v>0</v>
      </c>
      <c r="I910" s="43">
        <f>SUMIF('dali wip-fg'!A:A,A910,'dali wip-fg'!F:F)</f>
        <v>0</v>
      </c>
      <c r="J910" s="69">
        <f>SUMIF('dali wip-fg'!A:A,C910,'dali wip-fg'!F:F)</f>
        <v>0</v>
      </c>
      <c r="K910" s="70">
        <f t="shared" si="92"/>
        <v>0</v>
      </c>
      <c r="L910" s="42" t="e">
        <f t="shared" si="93"/>
        <v>#DIV/0!</v>
      </c>
      <c r="N910" s="74" t="e">
        <f t="shared" si="89"/>
        <v>#DIV/0!</v>
      </c>
      <c r="O910" s="75">
        <f>SUMIFS(ord!$F:$F, ord!$C:$C,'check dali wipday'!A910, ord!$G:$G, "&gt;="&amp;DATE(2025,1,1), ord!$G:$G, "&lt;="&amp;$P$2)</f>
        <v>0</v>
      </c>
      <c r="P910" s="76">
        <f t="shared" si="94"/>
        <v>0</v>
      </c>
      <c r="Q910" s="77" t="str">
        <f>IF(_xlfn.MINIFS('ord check'!C:C,'ord check'!$A:$A,'check dali wipday'!A910,'ord check'!J:J,"&lt;0")=0,"",_xlfn.MINIFS('ord check'!C:C,'ord check'!A:A,'check dali wipday'!A910,'ord check'!J:J,"&lt;0"))</f>
        <v/>
      </c>
    </row>
    <row r="911" spans="1:17" ht="14.45" customHeight="1">
      <c r="A911" s="68" t="s">
        <v>1107</v>
      </c>
      <c r="B911" s="68" t="s">
        <v>24</v>
      </c>
      <c r="C911" s="68" t="s">
        <v>2264</v>
      </c>
      <c r="D911" s="43">
        <f>SUMIF(fo!C:C,A911,fo!U:U)</f>
        <v>0</v>
      </c>
      <c r="E911" s="42">
        <f>SUMIF(fo!C:C,A911,fo!T:T)</f>
        <v>0</v>
      </c>
      <c r="F911" s="43">
        <f>SUMIF(fo!C:C,A911,fo!Z:Z)</f>
        <v>0</v>
      </c>
      <c r="G911" s="44">
        <f t="shared" si="90"/>
        <v>0</v>
      </c>
      <c r="H911" s="43">
        <f t="shared" si="91"/>
        <v>0</v>
      </c>
      <c r="I911" s="43">
        <f>SUMIF('dali wip-fg'!A:A,A911,'dali wip-fg'!F:F)</f>
        <v>0</v>
      </c>
      <c r="J911" s="69">
        <f>SUMIF('dali wip-fg'!A:A,C911,'dali wip-fg'!F:F)</f>
        <v>0</v>
      </c>
      <c r="K911" s="70">
        <f t="shared" si="92"/>
        <v>0</v>
      </c>
      <c r="L911" s="42" t="e">
        <f t="shared" si="93"/>
        <v>#DIV/0!</v>
      </c>
      <c r="M911" s="49"/>
      <c r="N911" s="74" t="e">
        <f t="shared" si="89"/>
        <v>#DIV/0!</v>
      </c>
      <c r="O911" s="75">
        <f>SUMIFS(ord!$F:$F, ord!$C:$C,'check dali wipday'!A911, ord!$G:$G, "&gt;="&amp;DATE(2025,1,1), ord!$G:$G, "&lt;="&amp;$P$2)</f>
        <v>0</v>
      </c>
      <c r="P911" s="76">
        <f t="shared" si="94"/>
        <v>0</v>
      </c>
      <c r="Q911" s="77" t="str">
        <f>IF(_xlfn.MINIFS('ord check'!C:C,'ord check'!$A:$A,'check dali wipday'!A911,'ord check'!J:J,"&lt;0")=0,"",_xlfn.MINIFS('ord check'!C:C,'ord check'!A:A,'check dali wipday'!A911,'ord check'!J:J,"&lt;0"))</f>
        <v/>
      </c>
    </row>
    <row r="912" spans="1:17" ht="14.45" customHeight="1">
      <c r="A912" s="68" t="s">
        <v>1107</v>
      </c>
      <c r="B912" s="68" t="s">
        <v>24</v>
      </c>
      <c r="C912" s="68" t="s">
        <v>1108</v>
      </c>
      <c r="D912" s="43">
        <f>SUMIF(fo!C:C,A912,fo!U:U)</f>
        <v>0</v>
      </c>
      <c r="E912" s="42">
        <f>SUMIF(fo!C:C,A912,fo!T:T)</f>
        <v>0</v>
      </c>
      <c r="F912" s="43">
        <f>SUMIF(fo!C:C,A912,fo!Z:Z)</f>
        <v>0</v>
      </c>
      <c r="G912" s="44">
        <f t="shared" si="90"/>
        <v>0</v>
      </c>
      <c r="H912" s="43">
        <f t="shared" si="91"/>
        <v>0</v>
      </c>
      <c r="I912" s="43">
        <f>SUMIF('dali wip-fg'!A:A,A912,'dali wip-fg'!F:F)</f>
        <v>0</v>
      </c>
      <c r="J912" s="69">
        <f>SUMIF('dali wip-fg'!A:A,C912,'dali wip-fg'!F:F)</f>
        <v>0</v>
      </c>
      <c r="K912" s="70">
        <f t="shared" si="92"/>
        <v>0</v>
      </c>
      <c r="L912" s="42" t="e">
        <f t="shared" si="93"/>
        <v>#DIV/0!</v>
      </c>
      <c r="M912" s="49"/>
      <c r="N912" s="74" t="e">
        <f t="shared" si="89"/>
        <v>#DIV/0!</v>
      </c>
      <c r="O912" s="75">
        <f>SUMIFS(ord!$F:$F, ord!$C:$C,'check dali wipday'!A912, ord!$G:$G, "&gt;="&amp;DATE(2025,1,1), ord!$G:$G, "&lt;="&amp;$P$2)</f>
        <v>0</v>
      </c>
      <c r="P912" s="76">
        <f t="shared" si="94"/>
        <v>0</v>
      </c>
      <c r="Q912" s="77" t="str">
        <f>IF(_xlfn.MINIFS('ord check'!C:C,'ord check'!$A:$A,'check dali wipday'!A912,'ord check'!J:J,"&lt;0")=0,"",_xlfn.MINIFS('ord check'!C:C,'ord check'!A:A,'check dali wipday'!A912,'ord check'!J:J,"&lt;0"))</f>
        <v/>
      </c>
    </row>
    <row r="913" spans="1:17" ht="14.45" customHeight="1">
      <c r="A913" s="68" t="s">
        <v>1775</v>
      </c>
      <c r="B913" s="68" t="s">
        <v>5</v>
      </c>
      <c r="C913" s="68" t="s">
        <v>2265</v>
      </c>
      <c r="D913" s="43">
        <f>SUMIF(fo!C:C,A913,fo!U:U)</f>
        <v>0</v>
      </c>
      <c r="E913" s="42">
        <f>SUMIF(fo!C:C,A913,fo!T:T)</f>
        <v>0</v>
      </c>
      <c r="F913" s="43">
        <f>SUMIF(fo!C:C,A913,fo!Z:Z)</f>
        <v>0</v>
      </c>
      <c r="G913" s="44">
        <f t="shared" si="90"/>
        <v>0</v>
      </c>
      <c r="H913" s="43">
        <f t="shared" si="91"/>
        <v>0</v>
      </c>
      <c r="I913" s="43">
        <f>SUMIF('dali wip-fg'!A:A,A913,'dali wip-fg'!F:F)</f>
        <v>0</v>
      </c>
      <c r="J913" s="69">
        <f>SUMIF('dali wip-fg'!A:A,C913,'dali wip-fg'!F:F)</f>
        <v>0</v>
      </c>
      <c r="K913" s="70">
        <f t="shared" si="92"/>
        <v>0</v>
      </c>
      <c r="L913" s="42" t="e">
        <f t="shared" si="93"/>
        <v>#DIV/0!</v>
      </c>
      <c r="N913" s="74" t="e">
        <f t="shared" si="89"/>
        <v>#DIV/0!</v>
      </c>
      <c r="O913" s="75">
        <f>SUMIFS(ord!$F:$F, ord!$C:$C,'check dali wipday'!A913, ord!$G:$G, "&gt;="&amp;DATE(2025,1,1), ord!$G:$G, "&lt;="&amp;$P$2)</f>
        <v>0</v>
      </c>
      <c r="P913" s="76">
        <f t="shared" si="94"/>
        <v>0</v>
      </c>
      <c r="Q913" s="77" t="str">
        <f>IF(_xlfn.MINIFS('ord check'!C:C,'ord check'!$A:$A,'check dali wipday'!A913,'ord check'!J:J,"&lt;0")=0,"",_xlfn.MINIFS('ord check'!C:C,'ord check'!A:A,'check dali wipday'!A913,'ord check'!J:J,"&lt;0"))</f>
        <v/>
      </c>
    </row>
    <row r="914" spans="1:17" ht="14.45" customHeight="1">
      <c r="A914" s="68" t="s">
        <v>1775</v>
      </c>
      <c r="B914" s="68" t="s">
        <v>5</v>
      </c>
      <c r="C914" s="68" t="s">
        <v>2266</v>
      </c>
      <c r="D914" s="43">
        <f>SUMIF(fo!C:C,A914,fo!U:U)</f>
        <v>0</v>
      </c>
      <c r="E914" s="42">
        <f>SUMIF(fo!C:C,A914,fo!T:T)</f>
        <v>0</v>
      </c>
      <c r="F914" s="43">
        <f>SUMIF(fo!C:C,A914,fo!Z:Z)</f>
        <v>0</v>
      </c>
      <c r="G914" s="44">
        <f t="shared" si="90"/>
        <v>0</v>
      </c>
      <c r="H914" s="43">
        <f t="shared" si="91"/>
        <v>0</v>
      </c>
      <c r="I914" s="43">
        <f>SUMIF('dali wip-fg'!A:A,A914,'dali wip-fg'!F:F)</f>
        <v>0</v>
      </c>
      <c r="J914" s="69">
        <f>SUMIF('dali wip-fg'!A:A,C914,'dali wip-fg'!F:F)</f>
        <v>0</v>
      </c>
      <c r="K914" s="70">
        <f t="shared" si="92"/>
        <v>0</v>
      </c>
      <c r="L914" s="42" t="e">
        <f t="shared" si="93"/>
        <v>#DIV/0!</v>
      </c>
      <c r="N914" s="74" t="e">
        <f t="shared" si="89"/>
        <v>#DIV/0!</v>
      </c>
      <c r="O914" s="75">
        <f>SUMIFS(ord!$F:$F, ord!$C:$C,'check dali wipday'!A914, ord!$G:$G, "&gt;="&amp;DATE(2025,1,1), ord!$G:$G, "&lt;="&amp;$P$2)</f>
        <v>0</v>
      </c>
      <c r="P914" s="76">
        <f t="shared" si="94"/>
        <v>0</v>
      </c>
      <c r="Q914" s="77" t="str">
        <f>IF(_xlfn.MINIFS('ord check'!C:C,'ord check'!$A:$A,'check dali wipday'!A914,'ord check'!J:J,"&lt;0")=0,"",_xlfn.MINIFS('ord check'!C:C,'ord check'!A:A,'check dali wipday'!A914,'ord check'!J:J,"&lt;0"))</f>
        <v/>
      </c>
    </row>
    <row r="915" spans="1:17" ht="14.45" customHeight="1">
      <c r="A915" s="68" t="s">
        <v>1776</v>
      </c>
      <c r="B915" s="68" t="s">
        <v>5</v>
      </c>
      <c r="C915" s="68" t="s">
        <v>2265</v>
      </c>
      <c r="D915" s="43">
        <f>SUMIF(fo!C:C,A915,fo!U:U)</f>
        <v>0</v>
      </c>
      <c r="E915" s="42">
        <f>SUMIF(fo!C:C,A915,fo!T:T)</f>
        <v>0</v>
      </c>
      <c r="F915" s="43">
        <f>SUMIF(fo!C:C,A915,fo!Z:Z)</f>
        <v>0</v>
      </c>
      <c r="G915" s="44">
        <f t="shared" si="90"/>
        <v>0</v>
      </c>
      <c r="H915" s="43">
        <f t="shared" si="91"/>
        <v>0</v>
      </c>
      <c r="I915" s="43">
        <f>SUMIF('dali wip-fg'!A:A,A915,'dali wip-fg'!F:F)</f>
        <v>0</v>
      </c>
      <c r="J915" s="69">
        <f>SUMIF('dali wip-fg'!A:A,C915,'dali wip-fg'!F:F)</f>
        <v>0</v>
      </c>
      <c r="K915" s="70">
        <f t="shared" si="92"/>
        <v>0</v>
      </c>
      <c r="L915" s="42" t="e">
        <f t="shared" si="93"/>
        <v>#DIV/0!</v>
      </c>
      <c r="N915" s="74" t="e">
        <f t="shared" si="89"/>
        <v>#DIV/0!</v>
      </c>
      <c r="O915" s="75">
        <f>SUMIFS(ord!$F:$F, ord!$C:$C,'check dali wipday'!A915, ord!$G:$G, "&gt;="&amp;DATE(2025,1,1), ord!$G:$G, "&lt;="&amp;$P$2)</f>
        <v>0</v>
      </c>
      <c r="P915" s="76">
        <f t="shared" si="94"/>
        <v>0</v>
      </c>
      <c r="Q915" s="77" t="str">
        <f>IF(_xlfn.MINIFS('ord check'!C:C,'ord check'!$A:$A,'check dali wipday'!A915,'ord check'!J:J,"&lt;0")=0,"",_xlfn.MINIFS('ord check'!C:C,'ord check'!A:A,'check dali wipday'!A915,'ord check'!J:J,"&lt;0"))</f>
        <v/>
      </c>
    </row>
    <row r="916" spans="1:17" ht="14.45" customHeight="1">
      <c r="A916" s="68" t="s">
        <v>1776</v>
      </c>
      <c r="B916" s="68" t="s">
        <v>5</v>
      </c>
      <c r="C916" s="68" t="s">
        <v>2267</v>
      </c>
      <c r="D916" s="43">
        <f>SUMIF(fo!C:C,A916,fo!U:U)</f>
        <v>0</v>
      </c>
      <c r="E916" s="42">
        <f>SUMIF(fo!C:C,A916,fo!T:T)</f>
        <v>0</v>
      </c>
      <c r="F916" s="43">
        <f>SUMIF(fo!C:C,A916,fo!Z:Z)</f>
        <v>0</v>
      </c>
      <c r="G916" s="44">
        <f t="shared" si="90"/>
        <v>0</v>
      </c>
      <c r="H916" s="43">
        <f t="shared" si="91"/>
        <v>0</v>
      </c>
      <c r="I916" s="43">
        <f>SUMIF('dali wip-fg'!A:A,A916,'dali wip-fg'!F:F)</f>
        <v>0</v>
      </c>
      <c r="J916" s="69">
        <f>SUMIF('dali wip-fg'!A:A,C916,'dali wip-fg'!F:F)</f>
        <v>0</v>
      </c>
      <c r="K916" s="70">
        <f t="shared" si="92"/>
        <v>0</v>
      </c>
      <c r="L916" s="42" t="e">
        <f t="shared" si="93"/>
        <v>#DIV/0!</v>
      </c>
      <c r="N916" s="74" t="e">
        <f t="shared" si="89"/>
        <v>#DIV/0!</v>
      </c>
      <c r="O916" s="75">
        <f>SUMIFS(ord!$F:$F, ord!$C:$C,'check dali wipday'!A916, ord!$G:$G, "&gt;="&amp;DATE(2025,1,1), ord!$G:$G, "&lt;="&amp;$P$2)</f>
        <v>0</v>
      </c>
      <c r="P916" s="76">
        <f t="shared" si="94"/>
        <v>0</v>
      </c>
      <c r="Q916" s="77" t="str">
        <f>IF(_xlfn.MINIFS('ord check'!C:C,'ord check'!$A:$A,'check dali wipday'!A916,'ord check'!J:J,"&lt;0")=0,"",_xlfn.MINIFS('ord check'!C:C,'ord check'!A:A,'check dali wipday'!A916,'ord check'!J:J,"&lt;0"))</f>
        <v/>
      </c>
    </row>
    <row r="917" spans="1:17" ht="14.45" customHeight="1">
      <c r="A917" s="68" t="s">
        <v>265</v>
      </c>
      <c r="B917" s="68" t="s">
        <v>5</v>
      </c>
      <c r="C917" s="68" t="s">
        <v>1109</v>
      </c>
      <c r="D917" s="43">
        <f>SUMIF(fo!C:C,A917,fo!U:U)</f>
        <v>9600</v>
      </c>
      <c r="E917" s="42">
        <f>SUMIF(fo!C:C,A917,fo!T:T)</f>
        <v>9600</v>
      </c>
      <c r="F917" s="43">
        <f>SUMIF(fo!C:C,A917,fo!Z:Z)</f>
        <v>2700</v>
      </c>
      <c r="G917" s="44">
        <f t="shared" si="90"/>
        <v>12300</v>
      </c>
      <c r="H917" s="43">
        <f t="shared" si="91"/>
        <v>615</v>
      </c>
      <c r="I917" s="43">
        <f>SUMIF('dali wip-fg'!A:A,A917,'dali wip-fg'!F:F)</f>
        <v>1200</v>
      </c>
      <c r="J917" s="69">
        <f>SUMIF('dali wip-fg'!A:A,C917,'dali wip-fg'!F:F)</f>
        <v>15312</v>
      </c>
      <c r="K917" s="70">
        <f t="shared" si="92"/>
        <v>16512</v>
      </c>
      <c r="L917" s="42">
        <f t="shared" si="93"/>
        <v>26.848780487804877</v>
      </c>
      <c r="N917" s="74" t="str">
        <f t="shared" si="89"/>
        <v>อื่นๆ</v>
      </c>
      <c r="O917" s="75">
        <f>SUMIFS(ord!$F:$F, ord!$C:$C,'check dali wipday'!A917, ord!$G:$G, "&gt;="&amp;DATE(2025,1,1), ord!$G:$G, "&lt;="&amp;$P$2)</f>
        <v>0</v>
      </c>
      <c r="P917" s="76">
        <f t="shared" si="94"/>
        <v>16512</v>
      </c>
      <c r="Q917" s="77" t="str">
        <f>IF(_xlfn.MINIFS('ord check'!C:C,'ord check'!$A:$A,'check dali wipday'!A917,'ord check'!J:J,"&lt;0")=0,"",_xlfn.MINIFS('ord check'!C:C,'ord check'!A:A,'check dali wipday'!A917,'ord check'!J:J,"&lt;0"))</f>
        <v/>
      </c>
    </row>
    <row r="918" spans="1:17" ht="14.45" customHeight="1">
      <c r="A918" s="88" t="s">
        <v>266</v>
      </c>
      <c r="B918" s="68" t="s">
        <v>5</v>
      </c>
      <c r="C918" s="68" t="s">
        <v>1110</v>
      </c>
      <c r="D918" s="43">
        <f>SUMIF(fo!C:C,A918,fo!U:U)</f>
        <v>39600</v>
      </c>
      <c r="E918" s="42">
        <f>SUMIF(fo!C:C,A918,fo!T:T)</f>
        <v>39600</v>
      </c>
      <c r="F918" s="43">
        <f>SUMIF(fo!C:C,A918,fo!Z:Z)</f>
        <v>26760</v>
      </c>
      <c r="G918" s="44">
        <f t="shared" si="90"/>
        <v>66360</v>
      </c>
      <c r="H918" s="43">
        <f t="shared" si="91"/>
        <v>3318</v>
      </c>
      <c r="I918" s="43">
        <f>SUMIF('dali wip-fg'!A:A,A918,'dali wip-fg'!F:F)</f>
        <v>32800</v>
      </c>
      <c r="J918" s="69">
        <f>SUMIF('dali wip-fg'!A:A,C918,'dali wip-fg'!F:F)</f>
        <v>14306</v>
      </c>
      <c r="K918" s="70">
        <f t="shared" si="92"/>
        <v>47106</v>
      </c>
      <c r="L918" s="42">
        <f t="shared" si="93"/>
        <v>14.197106690777577</v>
      </c>
      <c r="N918" s="74" t="str">
        <f t="shared" si="89"/>
        <v>อื่นๆ</v>
      </c>
      <c r="O918" s="75">
        <f>SUMIFS(ord!$F:$F, ord!$C:$C,'check dali wipday'!A918, ord!$G:$G, "&gt;="&amp;DATE(2025,1,1), ord!$G:$G, "&lt;="&amp;$P$2)</f>
        <v>30000</v>
      </c>
      <c r="P918" s="76">
        <f t="shared" si="94"/>
        <v>17106</v>
      </c>
      <c r="Q918" s="77" t="str">
        <f>IF(_xlfn.MINIFS('ord check'!C:C,'ord check'!$A:$A,'check dali wipday'!A918,'ord check'!J:J,"&lt;0")=0,"",_xlfn.MINIFS('ord check'!C:C,'ord check'!A:A,'check dali wipday'!A918,'ord check'!J:J,"&lt;0"))</f>
        <v/>
      </c>
    </row>
    <row r="919" spans="1:17" ht="14.45" customHeight="1">
      <c r="A919" s="68" t="s">
        <v>1777</v>
      </c>
      <c r="B919" s="68" t="s">
        <v>5</v>
      </c>
      <c r="C919" s="68" t="s">
        <v>2268</v>
      </c>
      <c r="D919" s="43">
        <f>SUMIF(fo!C:C,A919,fo!U:U)</f>
        <v>0</v>
      </c>
      <c r="E919" s="42">
        <f>SUMIF(fo!C:C,A919,fo!T:T)</f>
        <v>0</v>
      </c>
      <c r="F919" s="43">
        <f>SUMIF(fo!C:C,A919,fo!Z:Z)</f>
        <v>0</v>
      </c>
      <c r="G919" s="44">
        <f t="shared" si="90"/>
        <v>0</v>
      </c>
      <c r="H919" s="43">
        <f t="shared" si="91"/>
        <v>0</v>
      </c>
      <c r="I919" s="43">
        <f>SUMIF('dali wip-fg'!A:A,A919,'dali wip-fg'!F:F)</f>
        <v>0</v>
      </c>
      <c r="J919" s="69">
        <f>SUMIF('dali wip-fg'!A:A,C919,'dali wip-fg'!F:F)</f>
        <v>0</v>
      </c>
      <c r="K919" s="70">
        <f t="shared" si="92"/>
        <v>0</v>
      </c>
      <c r="L919" s="42" t="e">
        <f t="shared" si="93"/>
        <v>#DIV/0!</v>
      </c>
      <c r="N919" s="74" t="e">
        <f t="shared" si="89"/>
        <v>#DIV/0!</v>
      </c>
      <c r="O919" s="75">
        <f>SUMIFS(ord!$F:$F, ord!$C:$C,'check dali wipday'!A919, ord!$G:$G, "&gt;="&amp;DATE(2025,1,1), ord!$G:$G, "&lt;="&amp;$P$2)</f>
        <v>0</v>
      </c>
      <c r="P919" s="76">
        <f t="shared" si="94"/>
        <v>0</v>
      </c>
      <c r="Q919" s="77" t="str">
        <f>IF(_xlfn.MINIFS('ord check'!C:C,'ord check'!$A:$A,'check dali wipday'!A919,'ord check'!J:J,"&lt;0")=0,"",_xlfn.MINIFS('ord check'!C:C,'ord check'!A:A,'check dali wipday'!A919,'ord check'!J:J,"&lt;0"))</f>
        <v/>
      </c>
    </row>
    <row r="920" spans="1:17" ht="14.45" customHeight="1">
      <c r="A920" s="68" t="s">
        <v>1778</v>
      </c>
      <c r="B920" s="68" t="s">
        <v>5</v>
      </c>
      <c r="C920" s="68" t="s">
        <v>2269</v>
      </c>
      <c r="D920" s="43">
        <f>SUMIF(fo!C:C,A920,fo!U:U)</f>
        <v>0</v>
      </c>
      <c r="E920" s="42">
        <f>SUMIF(fo!C:C,A920,fo!T:T)</f>
        <v>0</v>
      </c>
      <c r="F920" s="43">
        <f>SUMIF(fo!C:C,A920,fo!Z:Z)</f>
        <v>0</v>
      </c>
      <c r="G920" s="44">
        <f t="shared" si="90"/>
        <v>0</v>
      </c>
      <c r="H920" s="43">
        <f t="shared" si="91"/>
        <v>0</v>
      </c>
      <c r="I920" s="43">
        <f>SUMIF('dali wip-fg'!A:A,A920,'dali wip-fg'!F:F)</f>
        <v>0</v>
      </c>
      <c r="J920" s="69">
        <f>SUMIF('dali wip-fg'!A:A,C920,'dali wip-fg'!F:F)</f>
        <v>0</v>
      </c>
      <c r="K920" s="70">
        <f t="shared" si="92"/>
        <v>0</v>
      </c>
      <c r="L920" s="42" t="e">
        <f t="shared" si="93"/>
        <v>#DIV/0!</v>
      </c>
      <c r="N920" s="74" t="e">
        <f t="shared" si="89"/>
        <v>#DIV/0!</v>
      </c>
      <c r="O920" s="75">
        <f>SUMIFS(ord!$F:$F, ord!$C:$C,'check dali wipday'!A920, ord!$G:$G, "&gt;="&amp;DATE(2025,1,1), ord!$G:$G, "&lt;="&amp;$P$2)</f>
        <v>0</v>
      </c>
      <c r="P920" s="76">
        <f t="shared" si="94"/>
        <v>0</v>
      </c>
      <c r="Q920" s="77" t="str">
        <f>IF(_xlfn.MINIFS('ord check'!C:C,'ord check'!$A:$A,'check dali wipday'!A920,'ord check'!J:J,"&lt;0")=0,"",_xlfn.MINIFS('ord check'!C:C,'ord check'!A:A,'check dali wipday'!A920,'ord check'!J:J,"&lt;0"))</f>
        <v/>
      </c>
    </row>
    <row r="921" spans="1:17" ht="14.45" customHeight="1">
      <c r="A921" s="68" t="s">
        <v>1481</v>
      </c>
      <c r="B921" s="68" t="s">
        <v>5</v>
      </c>
      <c r="C921" s="68" t="s">
        <v>2270</v>
      </c>
      <c r="D921" s="43">
        <f>SUMIF(fo!C:C,A921,fo!U:U)</f>
        <v>0</v>
      </c>
      <c r="E921" s="42">
        <f>SUMIF(fo!C:C,A921,fo!T:T)</f>
        <v>0</v>
      </c>
      <c r="F921" s="43">
        <f>SUMIF(fo!C:C,A921,fo!Z:Z)</f>
        <v>0</v>
      </c>
      <c r="G921" s="44">
        <f t="shared" si="90"/>
        <v>0</v>
      </c>
      <c r="H921" s="43">
        <f t="shared" si="91"/>
        <v>0</v>
      </c>
      <c r="I921" s="43">
        <f>SUMIF('dali wip-fg'!A:A,A921,'dali wip-fg'!F:F)</f>
        <v>0</v>
      </c>
      <c r="J921" s="69">
        <f>SUMIF('dali wip-fg'!A:A,C921,'dali wip-fg'!F:F)</f>
        <v>0</v>
      </c>
      <c r="K921" s="70">
        <f t="shared" si="92"/>
        <v>0</v>
      </c>
      <c r="L921" s="42" t="e">
        <f t="shared" si="93"/>
        <v>#DIV/0!</v>
      </c>
      <c r="N921" s="74" t="e">
        <f t="shared" si="89"/>
        <v>#DIV/0!</v>
      </c>
      <c r="O921" s="75">
        <f>SUMIFS(ord!$F:$F, ord!$C:$C,'check dali wipday'!A921, ord!$G:$G, "&gt;="&amp;DATE(2025,1,1), ord!$G:$G, "&lt;="&amp;$P$2)</f>
        <v>0</v>
      </c>
      <c r="P921" s="76">
        <f t="shared" si="94"/>
        <v>0</v>
      </c>
      <c r="Q921" s="77" t="str">
        <f>IF(_xlfn.MINIFS('ord check'!C:C,'ord check'!$A:$A,'check dali wipday'!A921,'ord check'!J:J,"&lt;0")=0,"",_xlfn.MINIFS('ord check'!C:C,'ord check'!A:A,'check dali wipday'!A921,'ord check'!J:J,"&lt;0"))</f>
        <v/>
      </c>
    </row>
    <row r="922" spans="1:17" ht="14.45" customHeight="1">
      <c r="A922" s="68" t="s">
        <v>1779</v>
      </c>
      <c r="B922" s="68" t="s">
        <v>3</v>
      </c>
      <c r="C922" s="68" t="s">
        <v>2271</v>
      </c>
      <c r="D922" s="43">
        <f>SUMIF(fo!C:C,A922,fo!U:U)</f>
        <v>0</v>
      </c>
      <c r="E922" s="42">
        <f>SUMIF(fo!C:C,A922,fo!T:T)</f>
        <v>0</v>
      </c>
      <c r="F922" s="43">
        <f>SUMIF(fo!C:C,A922,fo!Z:Z)</f>
        <v>0</v>
      </c>
      <c r="G922" s="44">
        <f t="shared" si="90"/>
        <v>0</v>
      </c>
      <c r="H922" s="43">
        <f t="shared" si="91"/>
        <v>0</v>
      </c>
      <c r="I922" s="43">
        <f>SUMIF('dali wip-fg'!A:A,A922,'dali wip-fg'!F:F)</f>
        <v>0</v>
      </c>
      <c r="J922" s="69">
        <f>SUMIF('dali wip-fg'!A:A,C922,'dali wip-fg'!F:F)</f>
        <v>0</v>
      </c>
      <c r="K922" s="70">
        <f t="shared" si="92"/>
        <v>0</v>
      </c>
      <c r="L922" s="42" t="e">
        <f t="shared" si="93"/>
        <v>#DIV/0!</v>
      </c>
      <c r="N922" s="74" t="e">
        <f t="shared" si="89"/>
        <v>#DIV/0!</v>
      </c>
      <c r="O922" s="75">
        <f>SUMIFS(ord!$F:$F, ord!$C:$C,'check dali wipday'!A922, ord!$G:$G, "&gt;="&amp;DATE(2025,1,1), ord!$G:$G, "&lt;="&amp;$P$2)</f>
        <v>0</v>
      </c>
      <c r="P922" s="76">
        <f t="shared" si="94"/>
        <v>0</v>
      </c>
      <c r="Q922" s="77" t="str">
        <f>IF(_xlfn.MINIFS('ord check'!C:C,'ord check'!$A:$A,'check dali wipday'!A922,'ord check'!J:J,"&lt;0")=0,"",_xlfn.MINIFS('ord check'!C:C,'ord check'!A:A,'check dali wipday'!A922,'ord check'!J:J,"&lt;0"))</f>
        <v/>
      </c>
    </row>
    <row r="923" spans="1:17" ht="14.45" customHeight="1">
      <c r="A923" s="68" t="s">
        <v>1780</v>
      </c>
      <c r="B923" s="68" t="s">
        <v>32</v>
      </c>
      <c r="C923" s="68" t="s">
        <v>2272</v>
      </c>
      <c r="D923" s="43">
        <f>SUMIF(fo!C:C,A923,fo!U:U)</f>
        <v>0</v>
      </c>
      <c r="E923" s="42">
        <f>SUMIF(fo!C:C,A923,fo!T:T)</f>
        <v>0</v>
      </c>
      <c r="F923" s="43">
        <f>SUMIF(fo!C:C,A923,fo!Z:Z)</f>
        <v>0</v>
      </c>
      <c r="G923" s="44">
        <f t="shared" si="90"/>
        <v>0</v>
      </c>
      <c r="H923" s="43">
        <f t="shared" si="91"/>
        <v>0</v>
      </c>
      <c r="I923" s="43">
        <f>SUMIF('dali wip-fg'!A:A,A923,'dali wip-fg'!F:F)</f>
        <v>0</v>
      </c>
      <c r="J923" s="69">
        <f>SUMIF('dali wip-fg'!A:A,C923,'dali wip-fg'!F:F)</f>
        <v>0</v>
      </c>
      <c r="K923" s="70">
        <f t="shared" si="92"/>
        <v>0</v>
      </c>
      <c r="L923" s="42" t="e">
        <f t="shared" si="93"/>
        <v>#DIV/0!</v>
      </c>
      <c r="N923" s="74" t="e">
        <f t="shared" si="89"/>
        <v>#DIV/0!</v>
      </c>
      <c r="O923" s="75">
        <f>SUMIFS(ord!$F:$F, ord!$C:$C,'check dali wipday'!A923, ord!$G:$G, "&gt;="&amp;DATE(2025,1,1), ord!$G:$G, "&lt;="&amp;$P$2)</f>
        <v>0</v>
      </c>
      <c r="P923" s="76">
        <f t="shared" si="94"/>
        <v>0</v>
      </c>
      <c r="Q923" s="77" t="str">
        <f>IF(_xlfn.MINIFS('ord check'!C:C,'ord check'!$A:$A,'check dali wipday'!A923,'ord check'!J:J,"&lt;0")=0,"",_xlfn.MINIFS('ord check'!C:C,'ord check'!A:A,'check dali wipday'!A923,'ord check'!J:J,"&lt;0"))</f>
        <v/>
      </c>
    </row>
    <row r="924" spans="1:17" ht="14.45" customHeight="1">
      <c r="A924" s="68" t="s">
        <v>111</v>
      </c>
      <c r="B924" s="68" t="s">
        <v>24</v>
      </c>
      <c r="C924" s="68" t="s">
        <v>2273</v>
      </c>
      <c r="D924" s="43">
        <f>SUMIF(fo!C:C,A924,fo!U:U)</f>
        <v>0</v>
      </c>
      <c r="E924" s="42">
        <f>SUMIF(fo!C:C,A924,fo!T:T)</f>
        <v>0</v>
      </c>
      <c r="F924" s="43">
        <f>SUMIF(fo!C:C,A924,fo!Z:Z)</f>
        <v>0</v>
      </c>
      <c r="G924" s="44">
        <f t="shared" si="90"/>
        <v>0</v>
      </c>
      <c r="H924" s="43">
        <f t="shared" si="91"/>
        <v>0</v>
      </c>
      <c r="I924" s="43">
        <f>SUMIF('dali wip-fg'!A:A,A924,'dali wip-fg'!F:F)</f>
        <v>0</v>
      </c>
      <c r="J924" s="69">
        <f>SUMIF('dali wip-fg'!A:A,C924,'dali wip-fg'!F:F)</f>
        <v>0</v>
      </c>
      <c r="K924" s="70">
        <f t="shared" si="92"/>
        <v>0</v>
      </c>
      <c r="L924" s="42" t="e">
        <f t="shared" si="93"/>
        <v>#DIV/0!</v>
      </c>
      <c r="N924" s="74" t="e">
        <f t="shared" si="89"/>
        <v>#DIV/0!</v>
      </c>
      <c r="O924" s="75">
        <f>SUMIFS(ord!$F:$F, ord!$C:$C,'check dali wipday'!A924, ord!$G:$G, "&gt;="&amp;DATE(2025,1,1), ord!$G:$G, "&lt;="&amp;$P$2)</f>
        <v>0</v>
      </c>
      <c r="P924" s="76">
        <f t="shared" si="94"/>
        <v>0</v>
      </c>
      <c r="Q924" s="77" t="str">
        <f>IF(_xlfn.MINIFS('ord check'!C:C,'ord check'!$A:$A,'check dali wipday'!A924,'ord check'!J:J,"&lt;0")=0,"",_xlfn.MINIFS('ord check'!C:C,'ord check'!A:A,'check dali wipday'!A924,'ord check'!J:J,"&lt;0"))</f>
        <v/>
      </c>
    </row>
    <row r="925" spans="1:17" ht="14.45" customHeight="1">
      <c r="A925" s="68" t="s">
        <v>1781</v>
      </c>
      <c r="B925" s="68" t="s">
        <v>5</v>
      </c>
      <c r="C925" s="68" t="s">
        <v>2274</v>
      </c>
      <c r="D925" s="43">
        <f>SUMIF(fo!C:C,A925,fo!U:U)</f>
        <v>0</v>
      </c>
      <c r="E925" s="42">
        <f>SUMIF(fo!C:C,A925,fo!T:T)</f>
        <v>0</v>
      </c>
      <c r="F925" s="43">
        <f>SUMIF(fo!C:C,A925,fo!Z:Z)</f>
        <v>0</v>
      </c>
      <c r="G925" s="44">
        <f t="shared" si="90"/>
        <v>0</v>
      </c>
      <c r="H925" s="43">
        <f t="shared" si="91"/>
        <v>0</v>
      </c>
      <c r="I925" s="43">
        <f>SUMIF('dali wip-fg'!A:A,A925,'dali wip-fg'!F:F)</f>
        <v>0</v>
      </c>
      <c r="J925" s="69">
        <f>SUMIF('dali wip-fg'!A:A,C925,'dali wip-fg'!F:F)</f>
        <v>0</v>
      </c>
      <c r="K925" s="70">
        <f t="shared" si="92"/>
        <v>0</v>
      </c>
      <c r="L925" s="42" t="e">
        <f t="shared" si="93"/>
        <v>#DIV/0!</v>
      </c>
      <c r="N925" s="74" t="e">
        <f t="shared" si="89"/>
        <v>#DIV/0!</v>
      </c>
      <c r="O925" s="75">
        <f>SUMIFS(ord!$F:$F, ord!$C:$C,'check dali wipday'!A925, ord!$G:$G, "&gt;="&amp;DATE(2025,1,1), ord!$G:$G, "&lt;="&amp;$P$2)</f>
        <v>0</v>
      </c>
      <c r="P925" s="76">
        <f t="shared" si="94"/>
        <v>0</v>
      </c>
      <c r="Q925" s="77" t="str">
        <f>IF(_xlfn.MINIFS('ord check'!C:C,'ord check'!$A:$A,'check dali wipday'!A925,'ord check'!J:J,"&lt;0")=0,"",_xlfn.MINIFS('ord check'!C:C,'ord check'!A:A,'check dali wipday'!A925,'ord check'!J:J,"&lt;0"))</f>
        <v/>
      </c>
    </row>
    <row r="926" spans="1:17" ht="14.45" customHeight="1">
      <c r="A926" s="68" t="s">
        <v>360</v>
      </c>
      <c r="B926" s="68" t="s">
        <v>5</v>
      </c>
      <c r="C926" s="68" t="s">
        <v>1111</v>
      </c>
      <c r="D926" s="43">
        <f>SUMIF(fo!C:C,A926,fo!U:U)</f>
        <v>0</v>
      </c>
      <c r="E926" s="42">
        <f>SUMIF(fo!C:C,A926,fo!T:T)</f>
        <v>0</v>
      </c>
      <c r="F926" s="43">
        <f>SUMIF(fo!C:C,A926,fo!Z:Z)</f>
        <v>0</v>
      </c>
      <c r="G926" s="44">
        <f t="shared" si="90"/>
        <v>0</v>
      </c>
      <c r="H926" s="43">
        <f t="shared" si="91"/>
        <v>0</v>
      </c>
      <c r="I926" s="43">
        <f>SUMIF('dali wip-fg'!A:A,A926,'dali wip-fg'!F:F)</f>
        <v>0</v>
      </c>
      <c r="J926" s="69">
        <f>SUMIF('dali wip-fg'!A:A,C926,'dali wip-fg'!F:F)</f>
        <v>0</v>
      </c>
      <c r="K926" s="70">
        <f t="shared" si="92"/>
        <v>0</v>
      </c>
      <c r="L926" s="42" t="e">
        <f t="shared" si="93"/>
        <v>#DIV/0!</v>
      </c>
      <c r="N926" s="74" t="e">
        <f t="shared" si="89"/>
        <v>#DIV/0!</v>
      </c>
      <c r="O926" s="75">
        <f>SUMIFS(ord!$F:$F, ord!$C:$C,'check dali wipday'!A926, ord!$G:$G, "&gt;="&amp;DATE(2025,1,1), ord!$G:$G, "&lt;="&amp;$P$2)</f>
        <v>0</v>
      </c>
      <c r="P926" s="76">
        <f t="shared" si="94"/>
        <v>0</v>
      </c>
      <c r="Q926" s="77" t="str">
        <f>IF(_xlfn.MINIFS('ord check'!C:C,'ord check'!$A:$A,'check dali wipday'!A926,'ord check'!J:J,"&lt;0")=0,"",_xlfn.MINIFS('ord check'!C:C,'ord check'!A:A,'check dali wipday'!A926,'ord check'!J:J,"&lt;0"))</f>
        <v/>
      </c>
    </row>
    <row r="927" spans="1:17" ht="14.45" customHeight="1">
      <c r="A927" s="88" t="s">
        <v>235</v>
      </c>
      <c r="B927" s="68" t="s">
        <v>5</v>
      </c>
      <c r="C927" s="68" t="s">
        <v>1112</v>
      </c>
      <c r="D927" s="43">
        <f>SUMIF(fo!C:C,A927,fo!U:U)</f>
        <v>1000</v>
      </c>
      <c r="E927" s="42">
        <f>SUMIF(fo!C:C,A927,fo!T:T)</f>
        <v>1000</v>
      </c>
      <c r="F927" s="43">
        <f>SUMIF(fo!C:C,A927,fo!Z:Z)</f>
        <v>300</v>
      </c>
      <c r="G927" s="44">
        <f t="shared" si="90"/>
        <v>1300</v>
      </c>
      <c r="H927" s="43">
        <f t="shared" si="91"/>
        <v>65</v>
      </c>
      <c r="I927" s="43">
        <f>SUMIF('dali wip-fg'!A:A,A927,'dali wip-fg'!F:F)</f>
        <v>200</v>
      </c>
      <c r="J927" s="69">
        <f>SUMIF('dali wip-fg'!A:A,C927,'dali wip-fg'!F:F)</f>
        <v>72</v>
      </c>
      <c r="K927" s="70">
        <f t="shared" si="92"/>
        <v>272</v>
      </c>
      <c r="L927" s="42">
        <f t="shared" si="93"/>
        <v>4.1846153846153848</v>
      </c>
      <c r="N927" s="74" t="str">
        <f t="shared" ref="N927:N990" si="95">IF(L927&lt;6,"แดง",IF(AND(L927&gt;=7,L927&lt;=10),"เหลือง","อื่นๆ"))</f>
        <v>แดง</v>
      </c>
      <c r="O927" s="75">
        <f>SUMIFS(ord!$F:$F, ord!$C:$C,'check dali wipday'!A927, ord!$G:$G, "&gt;="&amp;DATE(2025,1,1), ord!$G:$G, "&lt;="&amp;$P$2)</f>
        <v>0</v>
      </c>
      <c r="P927" s="76">
        <f t="shared" si="94"/>
        <v>272</v>
      </c>
      <c r="Q927" s="77" t="str">
        <f>IF(_xlfn.MINIFS('ord check'!C:C,'ord check'!$A:$A,'check dali wipday'!A927,'ord check'!J:J,"&lt;0")=0,"",_xlfn.MINIFS('ord check'!C:C,'ord check'!A:A,'check dali wipday'!A927,'ord check'!J:J,"&lt;0"))</f>
        <v/>
      </c>
    </row>
    <row r="928" spans="1:17" ht="14.45" customHeight="1">
      <c r="A928" s="68" t="s">
        <v>236</v>
      </c>
      <c r="B928" s="68" t="s">
        <v>5</v>
      </c>
      <c r="C928" s="68" t="s">
        <v>1113</v>
      </c>
      <c r="D928" s="43">
        <f>SUMIF(fo!C:C,A928,fo!U:U)</f>
        <v>3000</v>
      </c>
      <c r="E928" s="42">
        <f>SUMIF(fo!C:C,A928,fo!T:T)</f>
        <v>3000</v>
      </c>
      <c r="F928" s="43">
        <f>SUMIF(fo!C:C,A928,fo!Z:Z)</f>
        <v>900</v>
      </c>
      <c r="G928" s="44">
        <f t="shared" si="90"/>
        <v>3900</v>
      </c>
      <c r="H928" s="43">
        <f t="shared" si="91"/>
        <v>195</v>
      </c>
      <c r="I928" s="43">
        <f>SUMIF('dali wip-fg'!A:A,A928,'dali wip-fg'!F:F)</f>
        <v>0</v>
      </c>
      <c r="J928" s="69">
        <f>SUMIF('dali wip-fg'!A:A,C928,'dali wip-fg'!F:F)</f>
        <v>473</v>
      </c>
      <c r="K928" s="70">
        <f t="shared" si="92"/>
        <v>473</v>
      </c>
      <c r="L928" s="42">
        <f t="shared" si="93"/>
        <v>2.4256410256410255</v>
      </c>
      <c r="N928" s="74" t="str">
        <f t="shared" si="95"/>
        <v>แดง</v>
      </c>
      <c r="O928" s="75">
        <f>SUMIFS(ord!$F:$F, ord!$C:$C,'check dali wipday'!A928, ord!$G:$G, "&gt;="&amp;DATE(2025,1,1), ord!$G:$G, "&lt;="&amp;$P$2)</f>
        <v>2000</v>
      </c>
      <c r="P928" s="76">
        <f t="shared" si="94"/>
        <v>-1527</v>
      </c>
      <c r="Q928" s="77">
        <f>IF(_xlfn.MINIFS('ord check'!C:C,'ord check'!$A:$A,'check dali wipday'!A928,'ord check'!J:J,"&lt;0")=0,"",_xlfn.MINIFS('ord check'!C:C,'ord check'!A:A,'check dali wipday'!A928,'ord check'!J:J,"&lt;0"))</f>
        <v>46253</v>
      </c>
    </row>
    <row r="929" spans="1:17" ht="14.45" customHeight="1">
      <c r="A929" s="68" t="s">
        <v>263</v>
      </c>
      <c r="B929" s="68" t="s">
        <v>5</v>
      </c>
      <c r="C929" s="68" t="s">
        <v>2391</v>
      </c>
      <c r="D929" s="43">
        <f>SUMIF(fo!C:C,A929,fo!U:U)</f>
        <v>0</v>
      </c>
      <c r="E929" s="42">
        <f>SUMIF(fo!C:C,A929,fo!T:T)</f>
        <v>0</v>
      </c>
      <c r="F929" s="43">
        <f>SUMIF(fo!C:C,A929,fo!Z:Z)</f>
        <v>0</v>
      </c>
      <c r="G929" s="44">
        <f t="shared" si="90"/>
        <v>0</v>
      </c>
      <c r="H929" s="43">
        <f t="shared" si="91"/>
        <v>0</v>
      </c>
      <c r="I929" s="43">
        <f>SUMIF('dali wip-fg'!A:A,A929,'dali wip-fg'!F:F)</f>
        <v>0</v>
      </c>
      <c r="J929" s="69">
        <f>SUMIF('dali wip-fg'!A:A,C929,'dali wip-fg'!F:F)</f>
        <v>0</v>
      </c>
      <c r="K929" s="70">
        <f t="shared" si="92"/>
        <v>0</v>
      </c>
      <c r="L929" s="42" t="e">
        <f t="shared" si="93"/>
        <v>#DIV/0!</v>
      </c>
      <c r="N929" s="74" t="e">
        <f t="shared" si="95"/>
        <v>#DIV/0!</v>
      </c>
      <c r="O929" s="75">
        <f>SUMIFS(ord!$F:$F, ord!$C:$C,'check dali wipday'!A929, ord!$G:$G, "&gt;="&amp;DATE(2025,1,1), ord!$G:$G, "&lt;="&amp;$P$2)</f>
        <v>0</v>
      </c>
      <c r="P929" s="76">
        <f t="shared" si="94"/>
        <v>0</v>
      </c>
      <c r="Q929" s="77" t="str">
        <f>IF(_xlfn.MINIFS('ord check'!C:C,'ord check'!$A:$A,'check dali wipday'!A929,'ord check'!J:J,"&lt;0")=0,"",_xlfn.MINIFS('ord check'!C:C,'ord check'!A:A,'check dali wipday'!A929,'ord check'!J:J,"&lt;0"))</f>
        <v/>
      </c>
    </row>
    <row r="930" spans="1:17" ht="14.45" customHeight="1">
      <c r="A930" s="68" t="s">
        <v>264</v>
      </c>
      <c r="B930" s="68" t="s">
        <v>5</v>
      </c>
      <c r="C930" s="68" t="s">
        <v>2409</v>
      </c>
      <c r="D930" s="43">
        <f>SUMIF(fo!C:C,A930,fo!U:U)</f>
        <v>0</v>
      </c>
      <c r="E930" s="42">
        <f>SUMIF(fo!C:C,A930,fo!T:T)</f>
        <v>0</v>
      </c>
      <c r="F930" s="43">
        <f>SUMIF(fo!C:C,A930,fo!Z:Z)</f>
        <v>0</v>
      </c>
      <c r="G930" s="44">
        <f t="shared" si="90"/>
        <v>0</v>
      </c>
      <c r="H930" s="43">
        <f t="shared" si="91"/>
        <v>0</v>
      </c>
      <c r="I930" s="43">
        <f>SUMIF('dali wip-fg'!A:A,A930,'dali wip-fg'!F:F)</f>
        <v>0</v>
      </c>
      <c r="J930" s="69">
        <f>SUMIF('dali wip-fg'!A:A,C930,'dali wip-fg'!F:F)</f>
        <v>0</v>
      </c>
      <c r="K930" s="70">
        <f t="shared" si="92"/>
        <v>0</v>
      </c>
      <c r="L930" s="42" t="e">
        <f t="shared" si="93"/>
        <v>#DIV/0!</v>
      </c>
      <c r="N930" s="74" t="e">
        <f t="shared" si="95"/>
        <v>#DIV/0!</v>
      </c>
      <c r="O930" s="75">
        <f>SUMIFS(ord!$F:$F, ord!$C:$C,'check dali wipday'!A930, ord!$G:$G, "&gt;="&amp;DATE(2025,1,1), ord!$G:$G, "&lt;="&amp;$P$2)</f>
        <v>0</v>
      </c>
      <c r="P930" s="76">
        <f t="shared" si="94"/>
        <v>0</v>
      </c>
      <c r="Q930" s="77" t="str">
        <f>IF(_xlfn.MINIFS('ord check'!C:C,'ord check'!$A:$A,'check dali wipday'!A930,'ord check'!J:J,"&lt;0")=0,"",_xlfn.MINIFS('ord check'!C:C,'ord check'!A:A,'check dali wipday'!A930,'ord check'!J:J,"&lt;0"))</f>
        <v/>
      </c>
    </row>
    <row r="931" spans="1:17" ht="14.45" customHeight="1">
      <c r="A931" s="68" t="s">
        <v>1782</v>
      </c>
      <c r="B931" s="68" t="s">
        <v>24</v>
      </c>
      <c r="C931" s="68" t="s">
        <v>2275</v>
      </c>
      <c r="D931" s="43">
        <f>SUMIF(fo!C:C,A931,fo!U:U)</f>
        <v>0</v>
      </c>
      <c r="E931" s="42">
        <f>SUMIF(fo!C:C,A931,fo!T:T)</f>
        <v>0</v>
      </c>
      <c r="F931" s="43">
        <f>SUMIF(fo!C:C,A931,fo!Z:Z)</f>
        <v>0</v>
      </c>
      <c r="G931" s="44">
        <f t="shared" si="90"/>
        <v>0</v>
      </c>
      <c r="H931" s="43">
        <f t="shared" si="91"/>
        <v>0</v>
      </c>
      <c r="I931" s="43">
        <f>SUMIF('dali wip-fg'!A:A,A931,'dali wip-fg'!F:F)</f>
        <v>0</v>
      </c>
      <c r="J931" s="69">
        <f>SUMIF('dali wip-fg'!A:A,C931,'dali wip-fg'!F:F)</f>
        <v>0</v>
      </c>
      <c r="K931" s="70">
        <f t="shared" si="92"/>
        <v>0</v>
      </c>
      <c r="L931" s="42" t="e">
        <f t="shared" si="93"/>
        <v>#DIV/0!</v>
      </c>
      <c r="N931" s="74" t="e">
        <f t="shared" si="95"/>
        <v>#DIV/0!</v>
      </c>
      <c r="O931" s="75">
        <f>SUMIFS(ord!$F:$F, ord!$C:$C,'check dali wipday'!A931, ord!$G:$G, "&gt;="&amp;DATE(2025,1,1), ord!$G:$G, "&lt;="&amp;$P$2)</f>
        <v>0</v>
      </c>
      <c r="P931" s="76">
        <f t="shared" si="94"/>
        <v>0</v>
      </c>
      <c r="Q931" s="77" t="str">
        <f>IF(_xlfn.MINIFS('ord check'!C:C,'ord check'!$A:$A,'check dali wipday'!A931,'ord check'!J:J,"&lt;0")=0,"",_xlfn.MINIFS('ord check'!C:C,'ord check'!A:A,'check dali wipday'!A931,'ord check'!J:J,"&lt;0"))</f>
        <v/>
      </c>
    </row>
    <row r="932" spans="1:17" ht="14.45" customHeight="1">
      <c r="A932" s="68" t="s">
        <v>1114</v>
      </c>
      <c r="B932" s="68" t="s">
        <v>5</v>
      </c>
      <c r="C932" s="68" t="s">
        <v>1115</v>
      </c>
      <c r="D932" s="43">
        <f>SUMIF(fo!C:C,A932,fo!U:U)</f>
        <v>0</v>
      </c>
      <c r="E932" s="42">
        <f>SUMIF(fo!C:C,A932,fo!T:T)</f>
        <v>0</v>
      </c>
      <c r="F932" s="43">
        <f>SUMIF(fo!C:C,A932,fo!Z:Z)</f>
        <v>0</v>
      </c>
      <c r="G932" s="44">
        <f t="shared" ref="G932:G995" si="96">SUM(E932:F932)</f>
        <v>0</v>
      </c>
      <c r="H932" s="43">
        <f t="shared" ref="H932:H995" si="97">G932/$L$3</f>
        <v>0</v>
      </c>
      <c r="I932" s="43">
        <f>SUMIF('dali wip-fg'!A:A,A932,'dali wip-fg'!F:F)</f>
        <v>0</v>
      </c>
      <c r="J932" s="69">
        <f>SUMIF('dali wip-fg'!A:A,C932,'dali wip-fg'!F:F)</f>
        <v>0</v>
      </c>
      <c r="K932" s="70">
        <f t="shared" ref="K932:K995" si="98">+I932+J932</f>
        <v>0</v>
      </c>
      <c r="L932" s="42" t="e">
        <f t="shared" ref="L932:L995" si="99">+K932/H932</f>
        <v>#DIV/0!</v>
      </c>
      <c r="N932" s="74" t="e">
        <f t="shared" si="95"/>
        <v>#DIV/0!</v>
      </c>
      <c r="O932" s="75">
        <f>SUMIFS(ord!$F:$F, ord!$C:$C,'check dali wipday'!A932, ord!$G:$G, "&gt;="&amp;DATE(2025,1,1), ord!$G:$G, "&lt;="&amp;$P$2)</f>
        <v>0</v>
      </c>
      <c r="P932" s="76">
        <f t="shared" si="94"/>
        <v>0</v>
      </c>
      <c r="Q932" s="77" t="str">
        <f>IF(_xlfn.MINIFS('ord check'!C:C,'ord check'!$A:$A,'check dali wipday'!A932,'ord check'!J:J,"&lt;0")=0,"",_xlfn.MINIFS('ord check'!C:C,'ord check'!A:A,'check dali wipday'!A932,'ord check'!J:J,"&lt;0"))</f>
        <v/>
      </c>
    </row>
    <row r="933" spans="1:17" ht="14.45" customHeight="1">
      <c r="A933" s="68" t="s">
        <v>1783</v>
      </c>
      <c r="B933" s="68" t="s">
        <v>5</v>
      </c>
      <c r="C933" s="68" t="s">
        <v>1117</v>
      </c>
      <c r="D933" s="43">
        <f>SUMIF(fo!C:C,A933,fo!U:U)</f>
        <v>0</v>
      </c>
      <c r="E933" s="42">
        <f>SUMIF(fo!C:C,A933,fo!T:T)</f>
        <v>0</v>
      </c>
      <c r="F933" s="43">
        <f>SUMIF(fo!C:C,A933,fo!Z:Z)</f>
        <v>0</v>
      </c>
      <c r="G933" s="44">
        <f t="shared" si="96"/>
        <v>0</v>
      </c>
      <c r="H933" s="43">
        <f t="shared" si="97"/>
        <v>0</v>
      </c>
      <c r="I933" s="43">
        <f>SUMIF('dali wip-fg'!A:A,A933,'dali wip-fg'!F:F)</f>
        <v>0</v>
      </c>
      <c r="J933" s="69">
        <f>SUMIF('dali wip-fg'!A:A,C933,'dali wip-fg'!F:F)</f>
        <v>0</v>
      </c>
      <c r="K933" s="70">
        <f t="shared" si="98"/>
        <v>0</v>
      </c>
      <c r="L933" s="42" t="e">
        <f t="shared" si="99"/>
        <v>#DIV/0!</v>
      </c>
      <c r="N933" s="74" t="e">
        <f t="shared" si="95"/>
        <v>#DIV/0!</v>
      </c>
      <c r="O933" s="75">
        <f>SUMIFS(ord!$F:$F, ord!$C:$C,'check dali wipday'!A933, ord!$G:$G, "&gt;="&amp;DATE(2025,1,1), ord!$G:$G, "&lt;="&amp;$P$2)</f>
        <v>0</v>
      </c>
      <c r="P933" s="76">
        <f t="shared" si="94"/>
        <v>0</v>
      </c>
      <c r="Q933" s="77" t="str">
        <f>IF(_xlfn.MINIFS('ord check'!C:C,'ord check'!$A:$A,'check dali wipday'!A933,'ord check'!J:J,"&lt;0")=0,"",_xlfn.MINIFS('ord check'!C:C,'ord check'!A:A,'check dali wipday'!A933,'ord check'!J:J,"&lt;0"))</f>
        <v/>
      </c>
    </row>
    <row r="934" spans="1:17" ht="14.45" customHeight="1">
      <c r="A934" s="68" t="s">
        <v>1116</v>
      </c>
      <c r="B934" s="68" t="s">
        <v>5</v>
      </c>
      <c r="C934" s="68" t="s">
        <v>1117</v>
      </c>
      <c r="D934" s="43">
        <f>SUMIF(fo!C:C,A934,fo!U:U)</f>
        <v>0</v>
      </c>
      <c r="E934" s="42">
        <f>SUMIF(fo!C:C,A934,fo!T:T)</f>
        <v>0</v>
      </c>
      <c r="F934" s="43">
        <f>SUMIF(fo!C:C,A934,fo!Z:Z)</f>
        <v>0</v>
      </c>
      <c r="G934" s="44">
        <f t="shared" si="96"/>
        <v>0</v>
      </c>
      <c r="H934" s="43">
        <f t="shared" si="97"/>
        <v>0</v>
      </c>
      <c r="I934" s="43">
        <f>SUMIF('dali wip-fg'!A:A,A934,'dali wip-fg'!F:F)</f>
        <v>0</v>
      </c>
      <c r="J934" s="69">
        <f>SUMIF('dali wip-fg'!A:A,C934,'dali wip-fg'!F:F)</f>
        <v>0</v>
      </c>
      <c r="K934" s="70">
        <f t="shared" si="98"/>
        <v>0</v>
      </c>
      <c r="L934" s="42" t="e">
        <f t="shared" si="99"/>
        <v>#DIV/0!</v>
      </c>
      <c r="N934" s="74" t="e">
        <f t="shared" si="95"/>
        <v>#DIV/0!</v>
      </c>
      <c r="O934" s="75">
        <f>SUMIFS(ord!$F:$F, ord!$C:$C,'check dali wipday'!A934, ord!$G:$G, "&gt;="&amp;DATE(2025,1,1), ord!$G:$G, "&lt;="&amp;$P$2)</f>
        <v>0</v>
      </c>
      <c r="P934" s="76">
        <f t="shared" si="94"/>
        <v>0</v>
      </c>
      <c r="Q934" s="77" t="str">
        <f>IF(_xlfn.MINIFS('ord check'!C:C,'ord check'!$A:$A,'check dali wipday'!A934,'ord check'!J:J,"&lt;0")=0,"",_xlfn.MINIFS('ord check'!C:C,'ord check'!A:A,'check dali wipday'!A934,'ord check'!J:J,"&lt;0"))</f>
        <v/>
      </c>
    </row>
    <row r="935" spans="1:17" ht="14.45" customHeight="1">
      <c r="A935" s="68" t="s">
        <v>1118</v>
      </c>
      <c r="B935" s="68" t="s">
        <v>5</v>
      </c>
      <c r="C935" s="68" t="s">
        <v>1119</v>
      </c>
      <c r="D935" s="43">
        <f>SUMIF(fo!C:C,A935,fo!U:U)</f>
        <v>0</v>
      </c>
      <c r="E935" s="42">
        <f>SUMIF(fo!C:C,A935,fo!T:T)</f>
        <v>0</v>
      </c>
      <c r="F935" s="43">
        <f>SUMIF(fo!C:C,A935,fo!Z:Z)</f>
        <v>0</v>
      </c>
      <c r="G935" s="44">
        <f t="shared" si="96"/>
        <v>0</v>
      </c>
      <c r="H935" s="43">
        <f t="shared" si="97"/>
        <v>0</v>
      </c>
      <c r="I935" s="43">
        <f>SUMIF('dali wip-fg'!A:A,A935,'dali wip-fg'!F:F)</f>
        <v>0</v>
      </c>
      <c r="J935" s="69">
        <f>SUMIF('dali wip-fg'!A:A,C935,'dali wip-fg'!F:F)</f>
        <v>0</v>
      </c>
      <c r="K935" s="70">
        <f t="shared" si="98"/>
        <v>0</v>
      </c>
      <c r="L935" s="42" t="e">
        <f t="shared" si="99"/>
        <v>#DIV/0!</v>
      </c>
      <c r="N935" s="74" t="e">
        <f t="shared" si="95"/>
        <v>#DIV/0!</v>
      </c>
      <c r="O935" s="75">
        <f>SUMIFS(ord!$F:$F, ord!$C:$C,'check dali wipday'!A935, ord!$G:$G, "&gt;="&amp;DATE(2025,1,1), ord!$G:$G, "&lt;="&amp;$P$2)</f>
        <v>0</v>
      </c>
      <c r="P935" s="76">
        <f t="shared" si="94"/>
        <v>0</v>
      </c>
      <c r="Q935" s="77" t="str">
        <f>IF(_xlfn.MINIFS('ord check'!C:C,'ord check'!$A:$A,'check dali wipday'!A935,'ord check'!J:J,"&lt;0")=0,"",_xlfn.MINIFS('ord check'!C:C,'ord check'!A:A,'check dali wipday'!A935,'ord check'!J:J,"&lt;0"))</f>
        <v/>
      </c>
    </row>
    <row r="936" spans="1:17" ht="14.45" customHeight="1">
      <c r="A936" s="68" t="s">
        <v>1120</v>
      </c>
      <c r="B936" s="68" t="s">
        <v>5</v>
      </c>
      <c r="C936" s="68" t="s">
        <v>1121</v>
      </c>
      <c r="D936" s="43">
        <f>SUMIF(fo!C:C,A936,fo!U:U)</f>
        <v>0</v>
      </c>
      <c r="E936" s="42">
        <f>SUMIF(fo!C:C,A936,fo!T:T)</f>
        <v>0</v>
      </c>
      <c r="F936" s="43">
        <f>SUMIF(fo!C:C,A936,fo!Z:Z)</f>
        <v>0</v>
      </c>
      <c r="G936" s="44">
        <f t="shared" si="96"/>
        <v>0</v>
      </c>
      <c r="H936" s="43">
        <f t="shared" si="97"/>
        <v>0</v>
      </c>
      <c r="I936" s="43">
        <f>SUMIF('dali wip-fg'!A:A,A936,'dali wip-fg'!F:F)</f>
        <v>0</v>
      </c>
      <c r="J936" s="69">
        <f>SUMIF('dali wip-fg'!A:A,C936,'dali wip-fg'!F:F)</f>
        <v>0</v>
      </c>
      <c r="K936" s="70">
        <f t="shared" si="98"/>
        <v>0</v>
      </c>
      <c r="L936" s="42" t="e">
        <f t="shared" si="99"/>
        <v>#DIV/0!</v>
      </c>
      <c r="N936" s="74" t="e">
        <f t="shared" si="95"/>
        <v>#DIV/0!</v>
      </c>
      <c r="O936" s="75">
        <f>SUMIFS(ord!$F:$F, ord!$C:$C,'check dali wipday'!A936, ord!$G:$G, "&gt;="&amp;DATE(2025,1,1), ord!$G:$G, "&lt;="&amp;$P$2)</f>
        <v>0</v>
      </c>
      <c r="P936" s="76">
        <f t="shared" si="94"/>
        <v>0</v>
      </c>
      <c r="Q936" s="77" t="str">
        <f>IF(_xlfn.MINIFS('ord check'!C:C,'ord check'!$A:$A,'check dali wipday'!A936,'ord check'!J:J,"&lt;0")=0,"",_xlfn.MINIFS('ord check'!C:C,'ord check'!A:A,'check dali wipday'!A936,'ord check'!J:J,"&lt;0"))</f>
        <v/>
      </c>
    </row>
    <row r="937" spans="1:17" ht="14.45" customHeight="1">
      <c r="A937" s="68" t="s">
        <v>1122</v>
      </c>
      <c r="B937" s="68" t="s">
        <v>5</v>
      </c>
      <c r="C937" s="68" t="s">
        <v>1123</v>
      </c>
      <c r="D937" s="43">
        <f>SUMIF(fo!C:C,A937,fo!U:U)</f>
        <v>0</v>
      </c>
      <c r="E937" s="42">
        <f>SUMIF(fo!C:C,A937,fo!T:T)</f>
        <v>0</v>
      </c>
      <c r="F937" s="43">
        <f>SUMIF(fo!C:C,A937,fo!Z:Z)</f>
        <v>0</v>
      </c>
      <c r="G937" s="44">
        <f t="shared" si="96"/>
        <v>0</v>
      </c>
      <c r="H937" s="43">
        <f t="shared" si="97"/>
        <v>0</v>
      </c>
      <c r="I937" s="43">
        <f>SUMIF('dali wip-fg'!A:A,A937,'dali wip-fg'!F:F)</f>
        <v>0</v>
      </c>
      <c r="J937" s="69">
        <f>SUMIF('dali wip-fg'!A:A,C937,'dali wip-fg'!F:F)</f>
        <v>0</v>
      </c>
      <c r="K937" s="70">
        <f t="shared" si="98"/>
        <v>0</v>
      </c>
      <c r="L937" s="42" t="e">
        <f t="shared" si="99"/>
        <v>#DIV/0!</v>
      </c>
      <c r="N937" s="74" t="e">
        <f t="shared" si="95"/>
        <v>#DIV/0!</v>
      </c>
      <c r="O937" s="75">
        <f>SUMIFS(ord!$F:$F, ord!$C:$C,'check dali wipday'!A937, ord!$G:$G, "&gt;="&amp;DATE(2025,1,1), ord!$G:$G, "&lt;="&amp;$P$2)</f>
        <v>0</v>
      </c>
      <c r="P937" s="76">
        <f t="shared" si="94"/>
        <v>0</v>
      </c>
      <c r="Q937" s="77" t="str">
        <f>IF(_xlfn.MINIFS('ord check'!C:C,'ord check'!$A:$A,'check dali wipday'!A937,'ord check'!J:J,"&lt;0")=0,"",_xlfn.MINIFS('ord check'!C:C,'ord check'!A:A,'check dali wipday'!A937,'ord check'!J:J,"&lt;0"))</f>
        <v/>
      </c>
    </row>
    <row r="938" spans="1:17" ht="14.45" customHeight="1">
      <c r="A938" s="68" t="s">
        <v>1124</v>
      </c>
      <c r="B938" s="68" t="s">
        <v>5</v>
      </c>
      <c r="C938" s="68" t="s">
        <v>1125</v>
      </c>
      <c r="D938" s="43">
        <f>SUMIF(fo!C:C,A938,fo!U:U)</f>
        <v>0</v>
      </c>
      <c r="E938" s="42">
        <f>SUMIF(fo!C:C,A938,fo!T:T)</f>
        <v>0</v>
      </c>
      <c r="F938" s="43">
        <f>SUMIF(fo!C:C,A938,fo!Z:Z)</f>
        <v>0</v>
      </c>
      <c r="G938" s="44">
        <f t="shared" si="96"/>
        <v>0</v>
      </c>
      <c r="H938" s="43">
        <f t="shared" si="97"/>
        <v>0</v>
      </c>
      <c r="I938" s="43">
        <f>SUMIF('dali wip-fg'!A:A,A938,'dali wip-fg'!F:F)</f>
        <v>0</v>
      </c>
      <c r="J938" s="69">
        <f>SUMIF('dali wip-fg'!A:A,C938,'dali wip-fg'!F:F)</f>
        <v>0</v>
      </c>
      <c r="K938" s="70">
        <f t="shared" si="98"/>
        <v>0</v>
      </c>
      <c r="L938" s="42" t="e">
        <f t="shared" si="99"/>
        <v>#DIV/0!</v>
      </c>
      <c r="N938" s="74" t="e">
        <f t="shared" si="95"/>
        <v>#DIV/0!</v>
      </c>
      <c r="O938" s="75">
        <f>SUMIFS(ord!$F:$F, ord!$C:$C,'check dali wipday'!A938, ord!$G:$G, "&gt;="&amp;DATE(2025,1,1), ord!$G:$G, "&lt;="&amp;$P$2)</f>
        <v>0</v>
      </c>
      <c r="P938" s="76">
        <f t="shared" si="94"/>
        <v>0</v>
      </c>
      <c r="Q938" s="77" t="str">
        <f>IF(_xlfn.MINIFS('ord check'!C:C,'ord check'!$A:$A,'check dali wipday'!A938,'ord check'!J:J,"&lt;0")=0,"",_xlfn.MINIFS('ord check'!C:C,'ord check'!A:A,'check dali wipday'!A938,'ord check'!J:J,"&lt;0"))</f>
        <v/>
      </c>
    </row>
    <row r="939" spans="1:17" ht="14.45" customHeight="1">
      <c r="A939" s="68" t="s">
        <v>1126</v>
      </c>
      <c r="B939" s="68" t="s">
        <v>5</v>
      </c>
      <c r="C939" s="68" t="s">
        <v>1127</v>
      </c>
      <c r="D939" s="43">
        <f>SUMIF(fo!C:C,A939,fo!U:U)</f>
        <v>0</v>
      </c>
      <c r="E939" s="42">
        <f>SUMIF(fo!C:C,A939,fo!T:T)</f>
        <v>0</v>
      </c>
      <c r="F939" s="43">
        <f>SUMIF(fo!C:C,A939,fo!Z:Z)</f>
        <v>0</v>
      </c>
      <c r="G939" s="44">
        <f t="shared" si="96"/>
        <v>0</v>
      </c>
      <c r="H939" s="43">
        <f t="shared" si="97"/>
        <v>0</v>
      </c>
      <c r="I939" s="43">
        <f>SUMIF('dali wip-fg'!A:A,A939,'dali wip-fg'!F:F)</f>
        <v>0</v>
      </c>
      <c r="J939" s="69">
        <f>SUMIF('dali wip-fg'!A:A,C939,'dali wip-fg'!F:F)</f>
        <v>0</v>
      </c>
      <c r="K939" s="70">
        <f t="shared" si="98"/>
        <v>0</v>
      </c>
      <c r="L939" s="42" t="e">
        <f t="shared" si="99"/>
        <v>#DIV/0!</v>
      </c>
      <c r="N939" s="74" t="e">
        <f t="shared" si="95"/>
        <v>#DIV/0!</v>
      </c>
      <c r="O939" s="75">
        <f>SUMIFS(ord!$F:$F, ord!$C:$C,'check dali wipday'!A939, ord!$G:$G, "&gt;="&amp;DATE(2025,1,1), ord!$G:$G, "&lt;="&amp;$P$2)</f>
        <v>0</v>
      </c>
      <c r="P939" s="76">
        <f t="shared" si="94"/>
        <v>0</v>
      </c>
      <c r="Q939" s="77" t="str">
        <f>IF(_xlfn.MINIFS('ord check'!C:C,'ord check'!$A:$A,'check dali wipday'!A939,'ord check'!J:J,"&lt;0")=0,"",_xlfn.MINIFS('ord check'!C:C,'ord check'!A:A,'check dali wipday'!A939,'ord check'!J:J,"&lt;0"))</f>
        <v/>
      </c>
    </row>
    <row r="940" spans="1:17" ht="14.45" customHeight="1">
      <c r="A940" s="68" t="s">
        <v>1128</v>
      </c>
      <c r="B940" s="68" t="s">
        <v>5</v>
      </c>
      <c r="C940" s="68" t="s">
        <v>1129</v>
      </c>
      <c r="D940" s="43">
        <f>SUMIF(fo!C:C,A940,fo!U:U)</f>
        <v>0</v>
      </c>
      <c r="E940" s="42">
        <f>SUMIF(fo!C:C,A940,fo!T:T)</f>
        <v>0</v>
      </c>
      <c r="F940" s="43">
        <f>SUMIF(fo!C:C,A940,fo!Z:Z)</f>
        <v>0</v>
      </c>
      <c r="G940" s="44">
        <f t="shared" si="96"/>
        <v>0</v>
      </c>
      <c r="H940" s="43">
        <f t="shared" si="97"/>
        <v>0</v>
      </c>
      <c r="I940" s="43">
        <f>SUMIF('dali wip-fg'!A:A,A940,'dali wip-fg'!F:F)</f>
        <v>0</v>
      </c>
      <c r="J940" s="69">
        <f>SUMIF('dali wip-fg'!A:A,C940,'dali wip-fg'!F:F)</f>
        <v>0</v>
      </c>
      <c r="K940" s="70">
        <f t="shared" si="98"/>
        <v>0</v>
      </c>
      <c r="L940" s="42" t="e">
        <f t="shared" si="99"/>
        <v>#DIV/0!</v>
      </c>
      <c r="N940" s="74" t="e">
        <f t="shared" si="95"/>
        <v>#DIV/0!</v>
      </c>
      <c r="O940" s="75">
        <f>SUMIFS(ord!$F:$F, ord!$C:$C,'check dali wipday'!A940, ord!$G:$G, "&gt;="&amp;DATE(2025,1,1), ord!$G:$G, "&lt;="&amp;$P$2)</f>
        <v>0</v>
      </c>
      <c r="P940" s="76">
        <f t="shared" si="94"/>
        <v>0</v>
      </c>
      <c r="Q940" s="77" t="str">
        <f>IF(_xlfn.MINIFS('ord check'!C:C,'ord check'!$A:$A,'check dali wipday'!A940,'ord check'!J:J,"&lt;0")=0,"",_xlfn.MINIFS('ord check'!C:C,'ord check'!A:A,'check dali wipday'!A940,'ord check'!J:J,"&lt;0"))</f>
        <v/>
      </c>
    </row>
    <row r="941" spans="1:17" ht="14.45" customHeight="1">
      <c r="A941" s="68" t="s">
        <v>1130</v>
      </c>
      <c r="B941" s="68" t="s">
        <v>5</v>
      </c>
      <c r="C941" s="68" t="s">
        <v>1131</v>
      </c>
      <c r="D941" s="43">
        <f>SUMIF(fo!C:C,A941,fo!U:U)</f>
        <v>0</v>
      </c>
      <c r="E941" s="42">
        <f>SUMIF(fo!C:C,A941,fo!T:T)</f>
        <v>0</v>
      </c>
      <c r="F941" s="43">
        <f>SUMIF(fo!C:C,A941,fo!Z:Z)</f>
        <v>0</v>
      </c>
      <c r="G941" s="44">
        <f t="shared" si="96"/>
        <v>0</v>
      </c>
      <c r="H941" s="43">
        <f t="shared" si="97"/>
        <v>0</v>
      </c>
      <c r="I941" s="43">
        <f>SUMIF('dali wip-fg'!A:A,A941,'dali wip-fg'!F:F)</f>
        <v>0</v>
      </c>
      <c r="J941" s="69">
        <f>SUMIF('dali wip-fg'!A:A,C941,'dali wip-fg'!F:F)</f>
        <v>0</v>
      </c>
      <c r="K941" s="70">
        <f t="shared" si="98"/>
        <v>0</v>
      </c>
      <c r="L941" s="42" t="e">
        <f t="shared" si="99"/>
        <v>#DIV/0!</v>
      </c>
      <c r="N941" s="74" t="e">
        <f t="shared" si="95"/>
        <v>#DIV/0!</v>
      </c>
      <c r="O941" s="75">
        <f>SUMIFS(ord!$F:$F, ord!$C:$C,'check dali wipday'!A941, ord!$G:$G, "&gt;="&amp;DATE(2025,1,1), ord!$G:$G, "&lt;="&amp;$P$2)</f>
        <v>0</v>
      </c>
      <c r="P941" s="76">
        <f t="shared" si="94"/>
        <v>0</v>
      </c>
      <c r="Q941" s="77" t="str">
        <f>IF(_xlfn.MINIFS('ord check'!C:C,'ord check'!$A:$A,'check dali wipday'!A941,'ord check'!J:J,"&lt;0")=0,"",_xlfn.MINIFS('ord check'!C:C,'ord check'!A:A,'check dali wipday'!A941,'ord check'!J:J,"&lt;0"))</f>
        <v/>
      </c>
    </row>
    <row r="942" spans="1:17" ht="14.45" customHeight="1">
      <c r="A942" s="68" t="s">
        <v>1132</v>
      </c>
      <c r="B942" s="68" t="s">
        <v>5</v>
      </c>
      <c r="C942" s="68" t="s">
        <v>1133</v>
      </c>
      <c r="D942" s="43">
        <f>SUMIF(fo!C:C,A942,fo!U:U)</f>
        <v>0</v>
      </c>
      <c r="E942" s="42">
        <f>SUMIF(fo!C:C,A942,fo!T:T)</f>
        <v>0</v>
      </c>
      <c r="F942" s="43">
        <f>SUMIF(fo!C:C,A942,fo!Z:Z)</f>
        <v>0</v>
      </c>
      <c r="G942" s="44">
        <f t="shared" si="96"/>
        <v>0</v>
      </c>
      <c r="H942" s="43">
        <f t="shared" si="97"/>
        <v>0</v>
      </c>
      <c r="I942" s="43">
        <f>SUMIF('dali wip-fg'!A:A,A942,'dali wip-fg'!F:F)</f>
        <v>0</v>
      </c>
      <c r="J942" s="69">
        <f>SUMIF('dali wip-fg'!A:A,C942,'dali wip-fg'!F:F)</f>
        <v>0</v>
      </c>
      <c r="K942" s="70">
        <f t="shared" si="98"/>
        <v>0</v>
      </c>
      <c r="L942" s="42" t="e">
        <f t="shared" si="99"/>
        <v>#DIV/0!</v>
      </c>
      <c r="N942" s="74" t="e">
        <f t="shared" si="95"/>
        <v>#DIV/0!</v>
      </c>
      <c r="O942" s="75">
        <f>SUMIFS(ord!$F:$F, ord!$C:$C,'check dali wipday'!A942, ord!$G:$G, "&gt;="&amp;DATE(2025,1,1), ord!$G:$G, "&lt;="&amp;$P$2)</f>
        <v>0</v>
      </c>
      <c r="P942" s="76">
        <f t="shared" si="94"/>
        <v>0</v>
      </c>
      <c r="Q942" s="77" t="str">
        <f>IF(_xlfn.MINIFS('ord check'!C:C,'ord check'!$A:$A,'check dali wipday'!A942,'ord check'!J:J,"&lt;0")=0,"",_xlfn.MINIFS('ord check'!C:C,'ord check'!A:A,'check dali wipday'!A942,'ord check'!J:J,"&lt;0"))</f>
        <v/>
      </c>
    </row>
    <row r="943" spans="1:17" ht="14.45" customHeight="1">
      <c r="A943" s="68" t="s">
        <v>1134</v>
      </c>
      <c r="B943" s="68" t="s">
        <v>5</v>
      </c>
      <c r="C943" s="68" t="s">
        <v>1135</v>
      </c>
      <c r="D943" s="43">
        <f>SUMIF(fo!C:C,A943,fo!U:U)</f>
        <v>0</v>
      </c>
      <c r="E943" s="42">
        <f>SUMIF(fo!C:C,A943,fo!T:T)</f>
        <v>0</v>
      </c>
      <c r="F943" s="43">
        <f>SUMIF(fo!C:C,A943,fo!Z:Z)</f>
        <v>0</v>
      </c>
      <c r="G943" s="44">
        <f t="shared" si="96"/>
        <v>0</v>
      </c>
      <c r="H943" s="43">
        <f t="shared" si="97"/>
        <v>0</v>
      </c>
      <c r="I943" s="43">
        <f>SUMIF('dali wip-fg'!A:A,A943,'dali wip-fg'!F:F)</f>
        <v>0</v>
      </c>
      <c r="J943" s="69">
        <f>SUMIF('dali wip-fg'!A:A,C943,'dali wip-fg'!F:F)</f>
        <v>0</v>
      </c>
      <c r="K943" s="70">
        <f t="shared" si="98"/>
        <v>0</v>
      </c>
      <c r="L943" s="42" t="e">
        <f t="shared" si="99"/>
        <v>#DIV/0!</v>
      </c>
      <c r="N943" s="74" t="e">
        <f t="shared" si="95"/>
        <v>#DIV/0!</v>
      </c>
      <c r="O943" s="75">
        <f>SUMIFS(ord!$F:$F, ord!$C:$C,'check dali wipday'!A943, ord!$G:$G, "&gt;="&amp;DATE(2025,1,1), ord!$G:$G, "&lt;="&amp;$P$2)</f>
        <v>0</v>
      </c>
      <c r="P943" s="76">
        <f t="shared" si="94"/>
        <v>0</v>
      </c>
      <c r="Q943" s="77" t="str">
        <f>IF(_xlfn.MINIFS('ord check'!C:C,'ord check'!$A:$A,'check dali wipday'!A943,'ord check'!J:J,"&lt;0")=0,"",_xlfn.MINIFS('ord check'!C:C,'ord check'!A:A,'check dali wipday'!A943,'ord check'!J:J,"&lt;0"))</f>
        <v/>
      </c>
    </row>
    <row r="944" spans="1:17" ht="14.45" customHeight="1">
      <c r="A944" s="68" t="s">
        <v>1136</v>
      </c>
      <c r="B944" s="68" t="s">
        <v>5</v>
      </c>
      <c r="C944" s="68" t="s">
        <v>1137</v>
      </c>
      <c r="D944" s="43">
        <f>SUMIF(fo!C:C,A944,fo!U:U)</f>
        <v>0</v>
      </c>
      <c r="E944" s="42">
        <f>SUMIF(fo!C:C,A944,fo!T:T)</f>
        <v>0</v>
      </c>
      <c r="F944" s="43">
        <f>SUMIF(fo!C:C,A944,fo!Z:Z)</f>
        <v>0</v>
      </c>
      <c r="G944" s="44">
        <f t="shared" si="96"/>
        <v>0</v>
      </c>
      <c r="H944" s="43">
        <f t="shared" si="97"/>
        <v>0</v>
      </c>
      <c r="I944" s="43">
        <f>SUMIF('dali wip-fg'!A:A,A944,'dali wip-fg'!F:F)</f>
        <v>0</v>
      </c>
      <c r="J944" s="69">
        <f>SUMIF('dali wip-fg'!A:A,C944,'dali wip-fg'!F:F)</f>
        <v>0</v>
      </c>
      <c r="K944" s="70">
        <f t="shared" si="98"/>
        <v>0</v>
      </c>
      <c r="L944" s="42" t="e">
        <f t="shared" si="99"/>
        <v>#DIV/0!</v>
      </c>
      <c r="N944" s="74" t="e">
        <f t="shared" si="95"/>
        <v>#DIV/0!</v>
      </c>
      <c r="O944" s="75">
        <f>SUMIFS(ord!$F:$F, ord!$C:$C,'check dali wipday'!A944, ord!$G:$G, "&gt;="&amp;DATE(2025,1,1), ord!$G:$G, "&lt;="&amp;$P$2)</f>
        <v>0</v>
      </c>
      <c r="P944" s="76">
        <f t="shared" si="94"/>
        <v>0</v>
      </c>
      <c r="Q944" s="77" t="str">
        <f>IF(_xlfn.MINIFS('ord check'!C:C,'ord check'!$A:$A,'check dali wipday'!A944,'ord check'!J:J,"&lt;0")=0,"",_xlfn.MINIFS('ord check'!C:C,'ord check'!A:A,'check dali wipday'!A944,'ord check'!J:J,"&lt;0"))</f>
        <v/>
      </c>
    </row>
    <row r="945" spans="1:17" ht="14.45" customHeight="1">
      <c r="A945" s="68" t="s">
        <v>1896</v>
      </c>
      <c r="B945" s="68" t="s">
        <v>5</v>
      </c>
      <c r="C945" s="68" t="s">
        <v>2276</v>
      </c>
      <c r="D945" s="43">
        <f>SUMIF(fo!C:C,A945,fo!U:U)</f>
        <v>0</v>
      </c>
      <c r="E945" s="42">
        <f>SUMIF(fo!C:C,A945,fo!T:T)</f>
        <v>0</v>
      </c>
      <c r="F945" s="43">
        <f>SUMIF(fo!C:C,A945,fo!Z:Z)</f>
        <v>0</v>
      </c>
      <c r="G945" s="44">
        <f t="shared" si="96"/>
        <v>0</v>
      </c>
      <c r="H945" s="43">
        <f t="shared" si="97"/>
        <v>0</v>
      </c>
      <c r="I945" s="43">
        <f>SUMIF('dali wip-fg'!A:A,A945,'dali wip-fg'!F:F)</f>
        <v>0</v>
      </c>
      <c r="J945" s="69">
        <f>SUMIF('dali wip-fg'!A:A,C945,'dali wip-fg'!F:F)</f>
        <v>0</v>
      </c>
      <c r="K945" s="70">
        <f t="shared" si="98"/>
        <v>0</v>
      </c>
      <c r="L945" s="42" t="e">
        <f t="shared" si="99"/>
        <v>#DIV/0!</v>
      </c>
      <c r="N945" s="74" t="e">
        <f t="shared" si="95"/>
        <v>#DIV/0!</v>
      </c>
      <c r="O945" s="75">
        <f>SUMIFS(ord!$F:$F, ord!$C:$C,'check dali wipday'!A945, ord!$G:$G, "&gt;="&amp;DATE(2025,1,1), ord!$G:$G, "&lt;="&amp;$P$2)</f>
        <v>0</v>
      </c>
      <c r="P945" s="76">
        <f t="shared" si="94"/>
        <v>0</v>
      </c>
      <c r="Q945" s="77" t="str">
        <f>IF(_xlfn.MINIFS('ord check'!C:C,'ord check'!$A:$A,'check dali wipday'!A945,'ord check'!J:J,"&lt;0")=0,"",_xlfn.MINIFS('ord check'!C:C,'ord check'!A:A,'check dali wipday'!A945,'ord check'!J:J,"&lt;0"))</f>
        <v/>
      </c>
    </row>
    <row r="946" spans="1:17" ht="14.45" customHeight="1">
      <c r="A946" s="68" t="s">
        <v>1896</v>
      </c>
      <c r="B946" s="68" t="s">
        <v>5</v>
      </c>
      <c r="C946" s="68" t="s">
        <v>2277</v>
      </c>
      <c r="D946" s="43">
        <f>SUMIF(fo!C:C,A946,fo!U:U)</f>
        <v>0</v>
      </c>
      <c r="E946" s="42">
        <f>SUMIF(fo!C:C,A946,fo!T:T)</f>
        <v>0</v>
      </c>
      <c r="F946" s="43">
        <f>SUMIF(fo!C:C,A946,fo!Z:Z)</f>
        <v>0</v>
      </c>
      <c r="G946" s="44">
        <f t="shared" si="96"/>
        <v>0</v>
      </c>
      <c r="H946" s="43">
        <f t="shared" si="97"/>
        <v>0</v>
      </c>
      <c r="I946" s="43">
        <f>SUMIF('dali wip-fg'!A:A,A946,'dali wip-fg'!F:F)</f>
        <v>0</v>
      </c>
      <c r="J946" s="69">
        <f>SUMIF('dali wip-fg'!A:A,C946,'dali wip-fg'!F:F)</f>
        <v>0</v>
      </c>
      <c r="K946" s="70">
        <f t="shared" si="98"/>
        <v>0</v>
      </c>
      <c r="L946" s="42" t="e">
        <f t="shared" si="99"/>
        <v>#DIV/0!</v>
      </c>
      <c r="N946" s="74" t="e">
        <f t="shared" si="95"/>
        <v>#DIV/0!</v>
      </c>
      <c r="O946" s="75">
        <f>SUMIFS(ord!$F:$F, ord!$C:$C,'check dali wipday'!A946, ord!$G:$G, "&gt;="&amp;DATE(2025,1,1), ord!$G:$G, "&lt;="&amp;$P$2)</f>
        <v>0</v>
      </c>
      <c r="P946" s="76">
        <f t="shared" si="94"/>
        <v>0</v>
      </c>
      <c r="Q946" s="77" t="str">
        <f>IF(_xlfn.MINIFS('ord check'!C:C,'ord check'!$A:$A,'check dali wipday'!A946,'ord check'!J:J,"&lt;0")=0,"",_xlfn.MINIFS('ord check'!C:C,'ord check'!A:A,'check dali wipday'!A946,'ord check'!J:J,"&lt;0"))</f>
        <v/>
      </c>
    </row>
    <row r="947" spans="1:17" ht="14.45" customHeight="1">
      <c r="A947" s="68" t="s">
        <v>1785</v>
      </c>
      <c r="B947" s="68" t="s">
        <v>5</v>
      </c>
      <c r="C947" s="68" t="s">
        <v>2278</v>
      </c>
      <c r="D947" s="43">
        <f>SUMIF(fo!C:C,A947,fo!U:U)</f>
        <v>0</v>
      </c>
      <c r="E947" s="42">
        <f>SUMIF(fo!C:C,A947,fo!T:T)</f>
        <v>0</v>
      </c>
      <c r="F947" s="43">
        <f>SUMIF(fo!C:C,A947,fo!Z:Z)</f>
        <v>0</v>
      </c>
      <c r="G947" s="44">
        <f t="shared" si="96"/>
        <v>0</v>
      </c>
      <c r="H947" s="43">
        <f t="shared" si="97"/>
        <v>0</v>
      </c>
      <c r="I947" s="43">
        <f>SUMIF('dali wip-fg'!A:A,A947,'dali wip-fg'!F:F)</f>
        <v>0</v>
      </c>
      <c r="J947" s="69">
        <f>SUMIF('dali wip-fg'!A:A,C947,'dali wip-fg'!F:F)</f>
        <v>0</v>
      </c>
      <c r="K947" s="70">
        <f t="shared" si="98"/>
        <v>0</v>
      </c>
      <c r="L947" s="42" t="e">
        <f t="shared" si="99"/>
        <v>#DIV/0!</v>
      </c>
      <c r="N947" s="74" t="e">
        <f t="shared" si="95"/>
        <v>#DIV/0!</v>
      </c>
      <c r="O947" s="75">
        <f>SUMIFS(ord!$F:$F, ord!$C:$C,'check dali wipday'!A947, ord!$G:$G, "&gt;="&amp;DATE(2025,1,1), ord!$G:$G, "&lt;="&amp;$P$2)</f>
        <v>0</v>
      </c>
      <c r="P947" s="76">
        <f t="shared" si="94"/>
        <v>0</v>
      </c>
      <c r="Q947" s="77" t="str">
        <f>IF(_xlfn.MINIFS('ord check'!C:C,'ord check'!$A:$A,'check dali wipday'!A947,'ord check'!J:J,"&lt;0")=0,"",_xlfn.MINIFS('ord check'!C:C,'ord check'!A:A,'check dali wipday'!A947,'ord check'!J:J,"&lt;0"))</f>
        <v/>
      </c>
    </row>
    <row r="948" spans="1:17" ht="14.45" customHeight="1">
      <c r="A948" s="68" t="s">
        <v>1784</v>
      </c>
      <c r="B948" s="68" t="s">
        <v>5</v>
      </c>
      <c r="C948" s="68" t="s">
        <v>2279</v>
      </c>
      <c r="D948" s="43">
        <f>SUMIF(fo!C:C,A948,fo!U:U)</f>
        <v>0</v>
      </c>
      <c r="E948" s="42">
        <f>SUMIF(fo!C:C,A948,fo!T:T)</f>
        <v>0</v>
      </c>
      <c r="F948" s="43">
        <f>SUMIF(fo!C:C,A948,fo!Z:Z)</f>
        <v>0</v>
      </c>
      <c r="G948" s="44">
        <f t="shared" si="96"/>
        <v>0</v>
      </c>
      <c r="H948" s="43">
        <f t="shared" si="97"/>
        <v>0</v>
      </c>
      <c r="I948" s="43">
        <f>SUMIF('dali wip-fg'!A:A,A948,'dali wip-fg'!F:F)</f>
        <v>0</v>
      </c>
      <c r="J948" s="69">
        <f>SUMIF('dali wip-fg'!A:A,C948,'dali wip-fg'!F:F)</f>
        <v>0</v>
      </c>
      <c r="K948" s="70">
        <f t="shared" si="98"/>
        <v>0</v>
      </c>
      <c r="L948" s="42" t="e">
        <f t="shared" si="99"/>
        <v>#DIV/0!</v>
      </c>
      <c r="N948" s="74" t="e">
        <f t="shared" si="95"/>
        <v>#DIV/0!</v>
      </c>
      <c r="O948" s="75">
        <f>SUMIFS(ord!$F:$F, ord!$C:$C,'check dali wipday'!A948, ord!$G:$G, "&gt;="&amp;DATE(2025,1,1), ord!$G:$G, "&lt;="&amp;$P$2)</f>
        <v>0</v>
      </c>
      <c r="P948" s="76">
        <f t="shared" si="94"/>
        <v>0</v>
      </c>
      <c r="Q948" s="77" t="str">
        <f>IF(_xlfn.MINIFS('ord check'!C:C,'ord check'!$A:$A,'check dali wipday'!A948,'ord check'!J:J,"&lt;0")=0,"",_xlfn.MINIFS('ord check'!C:C,'ord check'!A:A,'check dali wipday'!A948,'ord check'!J:J,"&lt;0"))</f>
        <v/>
      </c>
    </row>
    <row r="949" spans="1:17" ht="14.45" customHeight="1">
      <c r="A949" s="68" t="s">
        <v>1786</v>
      </c>
      <c r="B949" s="68" t="s">
        <v>5</v>
      </c>
      <c r="C949" s="68" t="s">
        <v>2280</v>
      </c>
      <c r="D949" s="43">
        <f>SUMIF(fo!C:C,A949,fo!U:U)</f>
        <v>0</v>
      </c>
      <c r="E949" s="42">
        <f>SUMIF(fo!C:C,A949,fo!T:T)</f>
        <v>0</v>
      </c>
      <c r="F949" s="43">
        <f>SUMIF(fo!C:C,A949,fo!Z:Z)</f>
        <v>0</v>
      </c>
      <c r="G949" s="44">
        <f t="shared" si="96"/>
        <v>0</v>
      </c>
      <c r="H949" s="43">
        <f t="shared" si="97"/>
        <v>0</v>
      </c>
      <c r="I949" s="43">
        <f>SUMIF('dali wip-fg'!A:A,A949,'dali wip-fg'!F:F)</f>
        <v>0</v>
      </c>
      <c r="J949" s="69">
        <f>SUMIF('dali wip-fg'!A:A,C949,'dali wip-fg'!F:F)</f>
        <v>0</v>
      </c>
      <c r="K949" s="70">
        <f t="shared" si="98"/>
        <v>0</v>
      </c>
      <c r="L949" s="42" t="e">
        <f t="shared" si="99"/>
        <v>#DIV/0!</v>
      </c>
      <c r="N949" s="74" t="e">
        <f t="shared" si="95"/>
        <v>#DIV/0!</v>
      </c>
      <c r="O949" s="75">
        <f>SUMIFS(ord!$F:$F, ord!$C:$C,'check dali wipday'!A949, ord!$G:$G, "&gt;="&amp;DATE(2025,1,1), ord!$G:$G, "&lt;="&amp;$P$2)</f>
        <v>0</v>
      </c>
      <c r="P949" s="76">
        <f t="shared" si="94"/>
        <v>0</v>
      </c>
      <c r="Q949" s="77" t="str">
        <f>IF(_xlfn.MINIFS('ord check'!C:C,'ord check'!$A:$A,'check dali wipday'!A949,'ord check'!J:J,"&lt;0")=0,"",_xlfn.MINIFS('ord check'!C:C,'ord check'!A:A,'check dali wipday'!A949,'ord check'!J:J,"&lt;0"))</f>
        <v/>
      </c>
    </row>
    <row r="950" spans="1:17" ht="14.45" customHeight="1">
      <c r="A950" s="68" t="s">
        <v>1787</v>
      </c>
      <c r="B950" s="68" t="s">
        <v>5</v>
      </c>
      <c r="C950" s="68" t="s">
        <v>2281</v>
      </c>
      <c r="D950" s="43">
        <f>SUMIF(fo!C:C,A950,fo!U:U)</f>
        <v>0</v>
      </c>
      <c r="E950" s="42">
        <f>SUMIF(fo!C:C,A950,fo!T:T)</f>
        <v>0</v>
      </c>
      <c r="F950" s="43">
        <f>SUMIF(fo!C:C,A950,fo!Z:Z)</f>
        <v>0</v>
      </c>
      <c r="G950" s="44">
        <f t="shared" si="96"/>
        <v>0</v>
      </c>
      <c r="H950" s="43">
        <f t="shared" si="97"/>
        <v>0</v>
      </c>
      <c r="I950" s="43">
        <f>SUMIF('dali wip-fg'!A:A,A950,'dali wip-fg'!F:F)</f>
        <v>0</v>
      </c>
      <c r="J950" s="69">
        <f>SUMIF('dali wip-fg'!A:A,C950,'dali wip-fg'!F:F)</f>
        <v>0</v>
      </c>
      <c r="K950" s="70">
        <f t="shared" si="98"/>
        <v>0</v>
      </c>
      <c r="L950" s="42" t="e">
        <f t="shared" si="99"/>
        <v>#DIV/0!</v>
      </c>
      <c r="N950" s="74" t="e">
        <f t="shared" si="95"/>
        <v>#DIV/0!</v>
      </c>
      <c r="O950" s="75">
        <f>SUMIFS(ord!$F:$F, ord!$C:$C,'check dali wipday'!A950, ord!$G:$G, "&gt;="&amp;DATE(2025,1,1), ord!$G:$G, "&lt;="&amp;$P$2)</f>
        <v>0</v>
      </c>
      <c r="P950" s="76">
        <f t="shared" si="94"/>
        <v>0</v>
      </c>
      <c r="Q950" s="77" t="str">
        <f>IF(_xlfn.MINIFS('ord check'!C:C,'ord check'!$A:$A,'check dali wipday'!A950,'ord check'!J:J,"&lt;0")=0,"",_xlfn.MINIFS('ord check'!C:C,'ord check'!A:A,'check dali wipday'!A950,'ord check'!J:J,"&lt;0"))</f>
        <v/>
      </c>
    </row>
    <row r="951" spans="1:17" ht="14.45" customHeight="1">
      <c r="A951" s="68" t="s">
        <v>361</v>
      </c>
      <c r="B951" s="68" t="s">
        <v>5</v>
      </c>
      <c r="C951" s="68" t="s">
        <v>1138</v>
      </c>
      <c r="D951" s="43">
        <f>SUMIF(fo!C:C,A951,fo!U:U)</f>
        <v>0</v>
      </c>
      <c r="E951" s="42">
        <f>SUMIF(fo!C:C,A951,fo!T:T)</f>
        <v>0</v>
      </c>
      <c r="F951" s="43">
        <f>SUMIF(fo!C:C,A951,fo!Z:Z)</f>
        <v>0</v>
      </c>
      <c r="G951" s="44">
        <f t="shared" si="96"/>
        <v>0</v>
      </c>
      <c r="H951" s="43">
        <f t="shared" si="97"/>
        <v>0</v>
      </c>
      <c r="I951" s="43">
        <f>SUMIF('dali wip-fg'!A:A,A951,'dali wip-fg'!F:F)</f>
        <v>0</v>
      </c>
      <c r="J951" s="69">
        <f>SUMIF('dali wip-fg'!A:A,C951,'dali wip-fg'!F:F)</f>
        <v>221</v>
      </c>
      <c r="K951" s="70">
        <f t="shared" si="98"/>
        <v>221</v>
      </c>
      <c r="L951" s="42" t="e">
        <f t="shared" si="99"/>
        <v>#DIV/0!</v>
      </c>
      <c r="N951" s="74" t="e">
        <f t="shared" si="95"/>
        <v>#DIV/0!</v>
      </c>
      <c r="O951" s="75">
        <f>SUMIFS(ord!$F:$F, ord!$C:$C,'check dali wipday'!A951, ord!$G:$G, "&gt;="&amp;DATE(2025,1,1), ord!$G:$G, "&lt;="&amp;$P$2)</f>
        <v>0</v>
      </c>
      <c r="P951" s="76">
        <f t="shared" si="94"/>
        <v>221</v>
      </c>
      <c r="Q951" s="77" t="str">
        <f>IF(_xlfn.MINIFS('ord check'!C:C,'ord check'!$A:$A,'check dali wipday'!A951,'ord check'!J:J,"&lt;0")=0,"",_xlfn.MINIFS('ord check'!C:C,'ord check'!A:A,'check dali wipday'!A951,'ord check'!J:J,"&lt;0"))</f>
        <v/>
      </c>
    </row>
    <row r="952" spans="1:17" ht="14.45" customHeight="1">
      <c r="A952" s="68" t="s">
        <v>1897</v>
      </c>
      <c r="B952" s="68" t="s">
        <v>5</v>
      </c>
      <c r="C952" s="68" t="s">
        <v>2282</v>
      </c>
      <c r="D952" s="43">
        <f>SUMIF(fo!C:C,A952,fo!U:U)</f>
        <v>0</v>
      </c>
      <c r="E952" s="42">
        <f>SUMIF(fo!C:C,A952,fo!T:T)</f>
        <v>0</v>
      </c>
      <c r="F952" s="43">
        <f>SUMIF(fo!C:C,A952,fo!Z:Z)</f>
        <v>0</v>
      </c>
      <c r="G952" s="44">
        <f t="shared" si="96"/>
        <v>0</v>
      </c>
      <c r="H952" s="43">
        <f t="shared" si="97"/>
        <v>0</v>
      </c>
      <c r="I952" s="43">
        <f>SUMIF('dali wip-fg'!A:A,A952,'dali wip-fg'!F:F)</f>
        <v>0</v>
      </c>
      <c r="J952" s="69">
        <f>SUMIF('dali wip-fg'!A:A,C952,'dali wip-fg'!F:F)</f>
        <v>0</v>
      </c>
      <c r="K952" s="70">
        <f t="shared" si="98"/>
        <v>0</v>
      </c>
      <c r="L952" s="42" t="e">
        <f t="shared" si="99"/>
        <v>#DIV/0!</v>
      </c>
      <c r="N952" s="74" t="e">
        <f t="shared" si="95"/>
        <v>#DIV/0!</v>
      </c>
      <c r="O952" s="75">
        <f>SUMIFS(ord!$F:$F, ord!$C:$C,'check dali wipday'!A952, ord!$G:$G, "&gt;="&amp;DATE(2025,1,1), ord!$G:$G, "&lt;="&amp;$P$2)</f>
        <v>0</v>
      </c>
      <c r="P952" s="76">
        <f t="shared" si="94"/>
        <v>0</v>
      </c>
      <c r="Q952" s="77" t="str">
        <f>IF(_xlfn.MINIFS('ord check'!C:C,'ord check'!$A:$A,'check dali wipday'!A952,'ord check'!J:J,"&lt;0")=0,"",_xlfn.MINIFS('ord check'!C:C,'ord check'!A:A,'check dali wipday'!A952,'ord check'!J:J,"&lt;0"))</f>
        <v/>
      </c>
    </row>
    <row r="953" spans="1:17" ht="14.45" customHeight="1">
      <c r="A953" s="68" t="s">
        <v>1139</v>
      </c>
      <c r="B953" s="68" t="s">
        <v>5</v>
      </c>
      <c r="C953" s="68" t="s">
        <v>1140</v>
      </c>
      <c r="D953" s="43">
        <f>SUMIF(fo!C:C,A953,fo!U:U)</f>
        <v>0</v>
      </c>
      <c r="E953" s="42">
        <f>SUMIF(fo!C:C,A953,fo!T:T)</f>
        <v>0</v>
      </c>
      <c r="F953" s="43">
        <f>SUMIF(fo!C:C,A953,fo!Z:Z)</f>
        <v>0</v>
      </c>
      <c r="G953" s="44">
        <f t="shared" si="96"/>
        <v>0</v>
      </c>
      <c r="H953" s="43">
        <f t="shared" si="97"/>
        <v>0</v>
      </c>
      <c r="I953" s="43">
        <f>SUMIF('dali wip-fg'!A:A,A953,'dali wip-fg'!F:F)</f>
        <v>0</v>
      </c>
      <c r="J953" s="69">
        <f>SUMIF('dali wip-fg'!A:A,C953,'dali wip-fg'!F:F)</f>
        <v>0</v>
      </c>
      <c r="K953" s="70">
        <f t="shared" si="98"/>
        <v>0</v>
      </c>
      <c r="L953" s="42" t="e">
        <f t="shared" si="99"/>
        <v>#DIV/0!</v>
      </c>
      <c r="N953" s="74" t="e">
        <f t="shared" si="95"/>
        <v>#DIV/0!</v>
      </c>
      <c r="O953" s="75">
        <f>SUMIFS(ord!$F:$F, ord!$C:$C,'check dali wipday'!A953, ord!$G:$G, "&gt;="&amp;DATE(2025,1,1), ord!$G:$G, "&lt;="&amp;$P$2)</f>
        <v>0</v>
      </c>
      <c r="P953" s="76">
        <f t="shared" si="94"/>
        <v>0</v>
      </c>
      <c r="Q953" s="77" t="str">
        <f>IF(_xlfn.MINIFS('ord check'!C:C,'ord check'!$A:$A,'check dali wipday'!A953,'ord check'!J:J,"&lt;0")=0,"",_xlfn.MINIFS('ord check'!C:C,'ord check'!A:A,'check dali wipday'!A953,'ord check'!J:J,"&lt;0"))</f>
        <v/>
      </c>
    </row>
    <row r="954" spans="1:17" ht="14.45" customHeight="1">
      <c r="A954" s="68" t="s">
        <v>1141</v>
      </c>
      <c r="B954" s="68" t="s">
        <v>3</v>
      </c>
      <c r="C954" s="68" t="s">
        <v>1142</v>
      </c>
      <c r="D954" s="43">
        <f>SUMIF(fo!C:C,A954,fo!U:U)</f>
        <v>0</v>
      </c>
      <c r="E954" s="42">
        <f>SUMIF(fo!C:C,A954,fo!T:T)</f>
        <v>0</v>
      </c>
      <c r="F954" s="43">
        <f>SUMIF(fo!C:C,A954,fo!Z:Z)</f>
        <v>0</v>
      </c>
      <c r="G954" s="44">
        <f t="shared" si="96"/>
        <v>0</v>
      </c>
      <c r="H954" s="43">
        <f t="shared" si="97"/>
        <v>0</v>
      </c>
      <c r="I954" s="43">
        <f>SUMIF('dali wip-fg'!A:A,A954,'dali wip-fg'!F:F)</f>
        <v>0</v>
      </c>
      <c r="J954" s="69">
        <f>SUMIF('dali wip-fg'!A:A,C954,'dali wip-fg'!F:F)</f>
        <v>0</v>
      </c>
      <c r="K954" s="70">
        <f t="shared" si="98"/>
        <v>0</v>
      </c>
      <c r="L954" s="42" t="e">
        <f t="shared" si="99"/>
        <v>#DIV/0!</v>
      </c>
      <c r="N954" s="74" t="e">
        <f t="shared" si="95"/>
        <v>#DIV/0!</v>
      </c>
      <c r="O954" s="75">
        <f>SUMIFS(ord!$F:$F, ord!$C:$C,'check dali wipday'!A954, ord!$G:$G, "&gt;="&amp;DATE(2025,1,1), ord!$G:$G, "&lt;="&amp;$P$2)</f>
        <v>0</v>
      </c>
      <c r="P954" s="76">
        <f t="shared" si="94"/>
        <v>0</v>
      </c>
      <c r="Q954" s="77" t="str">
        <f>IF(_xlfn.MINIFS('ord check'!C:C,'ord check'!$A:$A,'check dali wipday'!A954,'ord check'!J:J,"&lt;0")=0,"",_xlfn.MINIFS('ord check'!C:C,'ord check'!A:A,'check dali wipday'!A954,'ord check'!J:J,"&lt;0"))</f>
        <v/>
      </c>
    </row>
    <row r="955" spans="1:17" ht="14.45" customHeight="1">
      <c r="A955" s="68" t="s">
        <v>112</v>
      </c>
      <c r="B955" s="68" t="s">
        <v>3</v>
      </c>
      <c r="C955" s="68" t="s">
        <v>1143</v>
      </c>
      <c r="D955" s="43">
        <f>SUMIF(fo!C:C,A955,fo!U:U)</f>
        <v>0</v>
      </c>
      <c r="E955" s="42">
        <f>SUMIF(fo!C:C,A955,fo!T:T)</f>
        <v>0</v>
      </c>
      <c r="F955" s="43">
        <f>SUMIF(fo!C:C,A955,fo!Z:Z)</f>
        <v>0</v>
      </c>
      <c r="G955" s="44">
        <f t="shared" si="96"/>
        <v>0</v>
      </c>
      <c r="H955" s="43">
        <f t="shared" si="97"/>
        <v>0</v>
      </c>
      <c r="I955" s="43">
        <f>SUMIF('dali wip-fg'!A:A,A955,'dali wip-fg'!F:F)</f>
        <v>0</v>
      </c>
      <c r="J955" s="69">
        <f>SUMIF('dali wip-fg'!A:A,C955,'dali wip-fg'!F:F)</f>
        <v>0</v>
      </c>
      <c r="K955" s="70">
        <f t="shared" si="98"/>
        <v>0</v>
      </c>
      <c r="L955" s="42" t="e">
        <f t="shared" si="99"/>
        <v>#DIV/0!</v>
      </c>
      <c r="N955" s="74" t="e">
        <f t="shared" si="95"/>
        <v>#DIV/0!</v>
      </c>
      <c r="O955" s="75">
        <f>SUMIFS(ord!$F:$F, ord!$C:$C,'check dali wipday'!A955, ord!$G:$G, "&gt;="&amp;DATE(2025,1,1), ord!$G:$G, "&lt;="&amp;$P$2)</f>
        <v>0</v>
      </c>
      <c r="P955" s="76">
        <f t="shared" si="94"/>
        <v>0</v>
      </c>
      <c r="Q955" s="77" t="str">
        <f>IF(_xlfn.MINIFS('ord check'!C:C,'ord check'!$A:$A,'check dali wipday'!A955,'ord check'!J:J,"&lt;0")=0,"",_xlfn.MINIFS('ord check'!C:C,'ord check'!A:A,'check dali wipday'!A955,'ord check'!J:J,"&lt;0"))</f>
        <v/>
      </c>
    </row>
    <row r="956" spans="1:17" ht="14.45" customHeight="1">
      <c r="A956" s="68" t="s">
        <v>1144</v>
      </c>
      <c r="B956" s="68" t="s">
        <v>3</v>
      </c>
      <c r="C956" s="68" t="s">
        <v>1145</v>
      </c>
      <c r="D956" s="43">
        <f>SUMIF(fo!C:C,A956,fo!U:U)</f>
        <v>0</v>
      </c>
      <c r="E956" s="42">
        <f>SUMIF(fo!C:C,A956,fo!T:T)</f>
        <v>0</v>
      </c>
      <c r="F956" s="43">
        <f>SUMIF(fo!C:C,A956,fo!Z:Z)</f>
        <v>0</v>
      </c>
      <c r="G956" s="44">
        <f t="shared" si="96"/>
        <v>0</v>
      </c>
      <c r="H956" s="43">
        <f t="shared" si="97"/>
        <v>0</v>
      </c>
      <c r="I956" s="43">
        <f>SUMIF('dali wip-fg'!A:A,A956,'dali wip-fg'!F:F)</f>
        <v>12</v>
      </c>
      <c r="J956" s="69">
        <f>SUMIF('dali wip-fg'!A:A,C956,'dali wip-fg'!F:F)</f>
        <v>0</v>
      </c>
      <c r="K956" s="70">
        <f t="shared" si="98"/>
        <v>12</v>
      </c>
      <c r="L956" s="42" t="e">
        <f t="shared" si="99"/>
        <v>#DIV/0!</v>
      </c>
      <c r="N956" s="74" t="e">
        <f t="shared" si="95"/>
        <v>#DIV/0!</v>
      </c>
      <c r="O956" s="75">
        <f>SUMIFS(ord!$F:$F, ord!$C:$C,'check dali wipday'!A956, ord!$G:$G, "&gt;="&amp;DATE(2025,1,1), ord!$G:$G, "&lt;="&amp;$P$2)</f>
        <v>0</v>
      </c>
      <c r="P956" s="76">
        <f t="shared" si="94"/>
        <v>12</v>
      </c>
      <c r="Q956" s="77" t="str">
        <f>IF(_xlfn.MINIFS('ord check'!C:C,'ord check'!$A:$A,'check dali wipday'!A956,'ord check'!J:J,"&lt;0")=0,"",_xlfn.MINIFS('ord check'!C:C,'ord check'!A:A,'check dali wipday'!A956,'ord check'!J:J,"&lt;0"))</f>
        <v/>
      </c>
    </row>
    <row r="957" spans="1:17" ht="14.45" customHeight="1">
      <c r="A957" s="68" t="s">
        <v>1146</v>
      </c>
      <c r="B957" s="68" t="s">
        <v>3</v>
      </c>
      <c r="C957" s="68" t="s">
        <v>1147</v>
      </c>
      <c r="D957" s="43">
        <f>SUMIF(fo!C:C,A957,fo!U:U)</f>
        <v>0</v>
      </c>
      <c r="E957" s="42">
        <f>SUMIF(fo!C:C,A957,fo!T:T)</f>
        <v>0</v>
      </c>
      <c r="F957" s="43">
        <f>SUMIF(fo!C:C,A957,fo!Z:Z)</f>
        <v>0</v>
      </c>
      <c r="G957" s="44">
        <f t="shared" si="96"/>
        <v>0</v>
      </c>
      <c r="H957" s="43">
        <f t="shared" si="97"/>
        <v>0</v>
      </c>
      <c r="I957" s="43">
        <f>SUMIF('dali wip-fg'!A:A,A957,'dali wip-fg'!F:F)</f>
        <v>0</v>
      </c>
      <c r="J957" s="69">
        <f>SUMIF('dali wip-fg'!A:A,C957,'dali wip-fg'!F:F)</f>
        <v>0</v>
      </c>
      <c r="K957" s="70">
        <f t="shared" si="98"/>
        <v>0</v>
      </c>
      <c r="L957" s="42" t="e">
        <f t="shared" si="99"/>
        <v>#DIV/0!</v>
      </c>
      <c r="N957" s="74" t="e">
        <f t="shared" si="95"/>
        <v>#DIV/0!</v>
      </c>
      <c r="O957" s="75">
        <f>SUMIFS(ord!$F:$F, ord!$C:$C,'check dali wipday'!A957, ord!$G:$G, "&gt;="&amp;DATE(2025,1,1), ord!$G:$G, "&lt;="&amp;$P$2)</f>
        <v>0</v>
      </c>
      <c r="P957" s="76">
        <f t="shared" si="94"/>
        <v>0</v>
      </c>
      <c r="Q957" s="77" t="str">
        <f>IF(_xlfn.MINIFS('ord check'!C:C,'ord check'!$A:$A,'check dali wipday'!A957,'ord check'!J:J,"&lt;0")=0,"",_xlfn.MINIFS('ord check'!C:C,'ord check'!A:A,'check dali wipday'!A957,'ord check'!J:J,"&lt;0"))</f>
        <v/>
      </c>
    </row>
    <row r="958" spans="1:17" ht="14.45" customHeight="1">
      <c r="A958" s="68" t="s">
        <v>113</v>
      </c>
      <c r="B958" s="68" t="s">
        <v>3</v>
      </c>
      <c r="C958" s="68" t="s">
        <v>1148</v>
      </c>
      <c r="D958" s="43">
        <f>SUMIF(fo!C:C,A958,fo!U:U)</f>
        <v>0</v>
      </c>
      <c r="E958" s="42">
        <f>SUMIF(fo!C:C,A958,fo!T:T)</f>
        <v>0</v>
      </c>
      <c r="F958" s="43">
        <f>SUMIF(fo!C:C,A958,fo!Z:Z)</f>
        <v>0</v>
      </c>
      <c r="G958" s="44">
        <f t="shared" si="96"/>
        <v>0</v>
      </c>
      <c r="H958" s="43">
        <f t="shared" si="97"/>
        <v>0</v>
      </c>
      <c r="I958" s="43">
        <f>SUMIF('dali wip-fg'!A:A,A958,'dali wip-fg'!F:F)</f>
        <v>0</v>
      </c>
      <c r="J958" s="69">
        <f>SUMIF('dali wip-fg'!A:A,C958,'dali wip-fg'!F:F)</f>
        <v>0</v>
      </c>
      <c r="K958" s="70">
        <f t="shared" si="98"/>
        <v>0</v>
      </c>
      <c r="L958" s="42" t="e">
        <f t="shared" si="99"/>
        <v>#DIV/0!</v>
      </c>
      <c r="N958" s="74" t="e">
        <f t="shared" si="95"/>
        <v>#DIV/0!</v>
      </c>
      <c r="O958" s="75">
        <f>SUMIFS(ord!$F:$F, ord!$C:$C,'check dali wipday'!A958, ord!$G:$G, "&gt;="&amp;DATE(2025,1,1), ord!$G:$G, "&lt;="&amp;$P$2)</f>
        <v>0</v>
      </c>
      <c r="P958" s="76">
        <f t="shared" si="94"/>
        <v>0</v>
      </c>
      <c r="Q958" s="77" t="str">
        <f>IF(_xlfn.MINIFS('ord check'!C:C,'ord check'!$A:$A,'check dali wipday'!A958,'ord check'!J:J,"&lt;0")=0,"",_xlfn.MINIFS('ord check'!C:C,'ord check'!A:A,'check dali wipday'!A958,'ord check'!J:J,"&lt;0"))</f>
        <v/>
      </c>
    </row>
    <row r="959" spans="1:17" ht="14.45" customHeight="1">
      <c r="A959" s="68" t="s">
        <v>1788</v>
      </c>
      <c r="B959" s="68" t="s">
        <v>24</v>
      </c>
      <c r="C959" s="68" t="s">
        <v>2283</v>
      </c>
      <c r="D959" s="43">
        <f>SUMIF(fo!C:C,A959,fo!U:U)</f>
        <v>0</v>
      </c>
      <c r="E959" s="42">
        <f>SUMIF(fo!C:C,A959,fo!T:T)</f>
        <v>0</v>
      </c>
      <c r="F959" s="43">
        <f>SUMIF(fo!C:C,A959,fo!Z:Z)</f>
        <v>0</v>
      </c>
      <c r="G959" s="44">
        <f t="shared" si="96"/>
        <v>0</v>
      </c>
      <c r="H959" s="43">
        <f t="shared" si="97"/>
        <v>0</v>
      </c>
      <c r="I959" s="43">
        <f>SUMIF('dali wip-fg'!A:A,A959,'dali wip-fg'!F:F)</f>
        <v>0</v>
      </c>
      <c r="J959" s="69">
        <f>SUMIF('dali wip-fg'!A:A,C959,'dali wip-fg'!F:F)</f>
        <v>0</v>
      </c>
      <c r="K959" s="70">
        <f t="shared" si="98"/>
        <v>0</v>
      </c>
      <c r="L959" s="42" t="e">
        <f t="shared" si="99"/>
        <v>#DIV/0!</v>
      </c>
      <c r="N959" s="74" t="e">
        <f t="shared" si="95"/>
        <v>#DIV/0!</v>
      </c>
      <c r="O959" s="75">
        <f>SUMIFS(ord!$F:$F, ord!$C:$C,'check dali wipday'!A959, ord!$G:$G, "&gt;="&amp;DATE(2025,1,1), ord!$G:$G, "&lt;="&amp;$P$2)</f>
        <v>0</v>
      </c>
      <c r="P959" s="76">
        <f t="shared" si="94"/>
        <v>0</v>
      </c>
      <c r="Q959" s="77" t="str">
        <f>IF(_xlfn.MINIFS('ord check'!C:C,'ord check'!$A:$A,'check dali wipday'!A959,'ord check'!J:J,"&lt;0")=0,"",_xlfn.MINIFS('ord check'!C:C,'ord check'!A:A,'check dali wipday'!A959,'ord check'!J:J,"&lt;0"))</f>
        <v/>
      </c>
    </row>
    <row r="960" spans="1:17" ht="14.45" customHeight="1">
      <c r="A960" s="68" t="s">
        <v>1789</v>
      </c>
      <c r="B960" s="68" t="s">
        <v>5</v>
      </c>
      <c r="C960" s="68" t="s">
        <v>2284</v>
      </c>
      <c r="D960" s="43">
        <f>SUMIF(fo!C:C,A960,fo!U:U)</f>
        <v>0</v>
      </c>
      <c r="E960" s="42">
        <f>SUMIF(fo!C:C,A960,fo!T:T)</f>
        <v>0</v>
      </c>
      <c r="F960" s="43">
        <f>SUMIF(fo!C:C,A960,fo!Z:Z)</f>
        <v>0</v>
      </c>
      <c r="G960" s="44">
        <f t="shared" si="96"/>
        <v>0</v>
      </c>
      <c r="H960" s="43">
        <f t="shared" si="97"/>
        <v>0</v>
      </c>
      <c r="I960" s="43">
        <f>SUMIF('dali wip-fg'!A:A,A960,'dali wip-fg'!F:F)</f>
        <v>0</v>
      </c>
      <c r="J960" s="69">
        <f>SUMIF('dali wip-fg'!A:A,C960,'dali wip-fg'!F:F)</f>
        <v>0</v>
      </c>
      <c r="K960" s="70">
        <f t="shared" si="98"/>
        <v>0</v>
      </c>
      <c r="L960" s="42" t="e">
        <f t="shared" si="99"/>
        <v>#DIV/0!</v>
      </c>
      <c r="N960" s="74" t="e">
        <f t="shared" si="95"/>
        <v>#DIV/0!</v>
      </c>
      <c r="O960" s="75">
        <f>SUMIFS(ord!$F:$F, ord!$C:$C,'check dali wipday'!A960, ord!$G:$G, "&gt;="&amp;DATE(2025,1,1), ord!$G:$G, "&lt;="&amp;$P$2)</f>
        <v>0</v>
      </c>
      <c r="P960" s="76">
        <f t="shared" si="94"/>
        <v>0</v>
      </c>
      <c r="Q960" s="77" t="str">
        <f>IF(_xlfn.MINIFS('ord check'!C:C,'ord check'!$A:$A,'check dali wipday'!A960,'ord check'!J:J,"&lt;0")=0,"",_xlfn.MINIFS('ord check'!C:C,'ord check'!A:A,'check dali wipday'!A960,'ord check'!J:J,"&lt;0"))</f>
        <v/>
      </c>
    </row>
    <row r="961" spans="1:17" ht="14.45" customHeight="1">
      <c r="A961" s="68" t="s">
        <v>1790</v>
      </c>
      <c r="B961" s="68" t="s">
        <v>5</v>
      </c>
      <c r="C961" s="68" t="s">
        <v>2285</v>
      </c>
      <c r="D961" s="43">
        <f>SUMIF(fo!C:C,A961,fo!U:U)</f>
        <v>0</v>
      </c>
      <c r="E961" s="42">
        <f>SUMIF(fo!C:C,A961,fo!T:T)</f>
        <v>0</v>
      </c>
      <c r="F961" s="43">
        <f>SUMIF(fo!C:C,A961,fo!Z:Z)</f>
        <v>0</v>
      </c>
      <c r="G961" s="44">
        <f t="shared" si="96"/>
        <v>0</v>
      </c>
      <c r="H961" s="43">
        <f t="shared" si="97"/>
        <v>0</v>
      </c>
      <c r="I961" s="43">
        <f>SUMIF('dali wip-fg'!A:A,A961,'dali wip-fg'!F:F)</f>
        <v>0</v>
      </c>
      <c r="J961" s="69">
        <f>SUMIF('dali wip-fg'!A:A,C961,'dali wip-fg'!F:F)</f>
        <v>0</v>
      </c>
      <c r="K961" s="70">
        <f t="shared" si="98"/>
        <v>0</v>
      </c>
      <c r="L961" s="42" t="e">
        <f t="shared" si="99"/>
        <v>#DIV/0!</v>
      </c>
      <c r="N961" s="74" t="e">
        <f t="shared" si="95"/>
        <v>#DIV/0!</v>
      </c>
      <c r="O961" s="75">
        <f>SUMIFS(ord!$F:$F, ord!$C:$C,'check dali wipday'!A961, ord!$G:$G, "&gt;="&amp;DATE(2025,1,1), ord!$G:$G, "&lt;="&amp;$P$2)</f>
        <v>0</v>
      </c>
      <c r="P961" s="76">
        <f t="shared" si="94"/>
        <v>0</v>
      </c>
      <c r="Q961" s="77" t="str">
        <f>IF(_xlfn.MINIFS('ord check'!C:C,'ord check'!$A:$A,'check dali wipday'!A961,'ord check'!J:J,"&lt;0")=0,"",_xlfn.MINIFS('ord check'!C:C,'ord check'!A:A,'check dali wipday'!A961,'ord check'!J:J,"&lt;0"))</f>
        <v/>
      </c>
    </row>
    <row r="962" spans="1:17" ht="14.45" customHeight="1">
      <c r="A962" s="68" t="s">
        <v>119</v>
      </c>
      <c r="B962" s="68" t="s">
        <v>32</v>
      </c>
      <c r="C962" s="68" t="s">
        <v>1149</v>
      </c>
      <c r="D962" s="43">
        <f>SUMIF(fo!C:C,A962,fo!U:U)</f>
        <v>0</v>
      </c>
      <c r="E962" s="42">
        <f>SUMIF(fo!C:C,A962,fo!T:T)</f>
        <v>0</v>
      </c>
      <c r="F962" s="43">
        <f>SUMIF(fo!C:C,A962,fo!Z:Z)</f>
        <v>0</v>
      </c>
      <c r="G962" s="44">
        <f t="shared" si="96"/>
        <v>0</v>
      </c>
      <c r="H962" s="43">
        <f t="shared" si="97"/>
        <v>0</v>
      </c>
      <c r="I962" s="43">
        <f>SUMIF('dali wip-fg'!A:A,A962,'dali wip-fg'!F:F)</f>
        <v>0</v>
      </c>
      <c r="J962" s="69">
        <f>SUMIF('dali wip-fg'!A:A,C962,'dali wip-fg'!F:F)</f>
        <v>2072</v>
      </c>
      <c r="K962" s="70">
        <f t="shared" si="98"/>
        <v>2072</v>
      </c>
      <c r="L962" s="42" t="e">
        <f t="shared" si="99"/>
        <v>#DIV/0!</v>
      </c>
      <c r="N962" s="74" t="e">
        <f t="shared" si="95"/>
        <v>#DIV/0!</v>
      </c>
      <c r="O962" s="75">
        <f>SUMIFS(ord!$F:$F, ord!$C:$C,'check dali wipday'!A962, ord!$G:$G, "&gt;="&amp;DATE(2025,1,1), ord!$G:$G, "&lt;="&amp;$P$2)</f>
        <v>0</v>
      </c>
      <c r="P962" s="76">
        <f t="shared" si="94"/>
        <v>2072</v>
      </c>
      <c r="Q962" s="77" t="str">
        <f>IF(_xlfn.MINIFS('ord check'!C:C,'ord check'!$A:$A,'check dali wipday'!A962,'ord check'!J:J,"&lt;0")=0,"",_xlfn.MINIFS('ord check'!C:C,'ord check'!A:A,'check dali wipday'!A962,'ord check'!J:J,"&lt;0"))</f>
        <v/>
      </c>
    </row>
    <row r="963" spans="1:17" ht="14.45" customHeight="1">
      <c r="A963" s="68" t="s">
        <v>1791</v>
      </c>
      <c r="B963" s="68" t="s">
        <v>5</v>
      </c>
      <c r="C963" s="68" t="s">
        <v>2408</v>
      </c>
      <c r="D963" s="43">
        <f>SUMIF(fo!C:C,A963,fo!U:U)</f>
        <v>0</v>
      </c>
      <c r="E963" s="42">
        <f>SUMIF(fo!C:C,A963,fo!T:T)</f>
        <v>0</v>
      </c>
      <c r="F963" s="43">
        <f>SUMIF(fo!C:C,A963,fo!Z:Z)</f>
        <v>0</v>
      </c>
      <c r="G963" s="44">
        <f t="shared" si="96"/>
        <v>0</v>
      </c>
      <c r="H963" s="43">
        <f t="shared" si="97"/>
        <v>0</v>
      </c>
      <c r="I963" s="43">
        <f>SUMIF('dali wip-fg'!A:A,A963,'dali wip-fg'!F:F)</f>
        <v>0</v>
      </c>
      <c r="J963" s="69">
        <f>SUMIF('dali wip-fg'!A:A,C963,'dali wip-fg'!F:F)</f>
        <v>0</v>
      </c>
      <c r="K963" s="70">
        <f t="shared" si="98"/>
        <v>0</v>
      </c>
      <c r="L963" s="42" t="e">
        <f t="shared" si="99"/>
        <v>#DIV/0!</v>
      </c>
      <c r="N963" s="74" t="e">
        <f t="shared" si="95"/>
        <v>#DIV/0!</v>
      </c>
      <c r="O963" s="75">
        <f>SUMIFS(ord!$F:$F, ord!$C:$C,'check dali wipday'!A963, ord!$G:$G, "&gt;="&amp;DATE(2025,1,1), ord!$G:$G, "&lt;="&amp;$P$2)</f>
        <v>0</v>
      </c>
      <c r="P963" s="76">
        <f t="shared" si="94"/>
        <v>0</v>
      </c>
      <c r="Q963" s="77" t="str">
        <f>IF(_xlfn.MINIFS('ord check'!C:C,'ord check'!$A:$A,'check dali wipday'!A963,'ord check'!J:J,"&lt;0")=0,"",_xlfn.MINIFS('ord check'!C:C,'ord check'!A:A,'check dali wipday'!A963,'ord check'!J:J,"&lt;0"))</f>
        <v/>
      </c>
    </row>
    <row r="964" spans="1:17" ht="14.45" customHeight="1">
      <c r="A964" s="68" t="s">
        <v>362</v>
      </c>
      <c r="B964" s="68" t="s">
        <v>32</v>
      </c>
      <c r="C964" s="68" t="s">
        <v>1150</v>
      </c>
      <c r="D964" s="43">
        <f>SUMIF(fo!C:C,A964,fo!U:U)</f>
        <v>0</v>
      </c>
      <c r="E964" s="42">
        <f>SUMIF(fo!C:C,A964,fo!T:T)</f>
        <v>0</v>
      </c>
      <c r="F964" s="43">
        <f>SUMIF(fo!C:C,A964,fo!Z:Z)</f>
        <v>0</v>
      </c>
      <c r="G964" s="44">
        <f t="shared" si="96"/>
        <v>0</v>
      </c>
      <c r="H964" s="43">
        <f t="shared" si="97"/>
        <v>0</v>
      </c>
      <c r="I964" s="43">
        <f>SUMIF('dali wip-fg'!A:A,A964,'dali wip-fg'!F:F)</f>
        <v>0</v>
      </c>
      <c r="J964" s="69">
        <f>SUMIF('dali wip-fg'!A:A,C964,'dali wip-fg'!F:F)</f>
        <v>0</v>
      </c>
      <c r="K964" s="70">
        <f t="shared" si="98"/>
        <v>0</v>
      </c>
      <c r="L964" s="42" t="e">
        <f t="shared" si="99"/>
        <v>#DIV/0!</v>
      </c>
      <c r="N964" s="74" t="e">
        <f t="shared" si="95"/>
        <v>#DIV/0!</v>
      </c>
      <c r="O964" s="75">
        <f>SUMIFS(ord!$F:$F, ord!$C:$C,'check dali wipday'!A964, ord!$G:$G, "&gt;="&amp;DATE(2025,1,1), ord!$G:$G, "&lt;="&amp;$P$2)</f>
        <v>0</v>
      </c>
      <c r="P964" s="76">
        <f t="shared" ref="P964:P1027" si="100">+K964-O964</f>
        <v>0</v>
      </c>
      <c r="Q964" s="77" t="str">
        <f>IF(_xlfn.MINIFS('ord check'!C:C,'ord check'!$A:$A,'check dali wipday'!A964,'ord check'!J:J,"&lt;0")=0,"",_xlfn.MINIFS('ord check'!C:C,'ord check'!A:A,'check dali wipday'!A964,'ord check'!J:J,"&lt;0"))</f>
        <v/>
      </c>
    </row>
    <row r="965" spans="1:17" ht="14.45" customHeight="1">
      <c r="A965" s="68" t="s">
        <v>1151</v>
      </c>
      <c r="B965" s="68" t="s">
        <v>5</v>
      </c>
      <c r="C965" s="68" t="s">
        <v>1152</v>
      </c>
      <c r="D965" s="43">
        <f>SUMIF(fo!C:C,A965,fo!U:U)</f>
        <v>0</v>
      </c>
      <c r="E965" s="42">
        <f>SUMIF(fo!C:C,A965,fo!T:T)</f>
        <v>0</v>
      </c>
      <c r="F965" s="43">
        <f>SUMIF(fo!C:C,A965,fo!Z:Z)</f>
        <v>0</v>
      </c>
      <c r="G965" s="44">
        <f t="shared" si="96"/>
        <v>0</v>
      </c>
      <c r="H965" s="43">
        <f t="shared" si="97"/>
        <v>0</v>
      </c>
      <c r="I965" s="43">
        <f>SUMIF('dali wip-fg'!A:A,A965,'dali wip-fg'!F:F)</f>
        <v>180</v>
      </c>
      <c r="J965" s="69">
        <f>SUMIF('dali wip-fg'!A:A,C965,'dali wip-fg'!F:F)</f>
        <v>0</v>
      </c>
      <c r="K965" s="70">
        <f t="shared" si="98"/>
        <v>180</v>
      </c>
      <c r="L965" s="42" t="e">
        <f t="shared" si="99"/>
        <v>#DIV/0!</v>
      </c>
      <c r="N965" s="74" t="e">
        <f t="shared" si="95"/>
        <v>#DIV/0!</v>
      </c>
      <c r="O965" s="75">
        <f>SUMIFS(ord!$F:$F, ord!$C:$C,'check dali wipday'!A965, ord!$G:$G, "&gt;="&amp;DATE(2025,1,1), ord!$G:$G, "&lt;="&amp;$P$2)</f>
        <v>0</v>
      </c>
      <c r="P965" s="76">
        <f t="shared" si="100"/>
        <v>180</v>
      </c>
      <c r="Q965" s="77" t="str">
        <f>IF(_xlfn.MINIFS('ord check'!C:C,'ord check'!$A:$A,'check dali wipday'!A965,'ord check'!J:J,"&lt;0")=0,"",_xlfn.MINIFS('ord check'!C:C,'ord check'!A:A,'check dali wipday'!A965,'ord check'!J:J,"&lt;0"))</f>
        <v/>
      </c>
    </row>
    <row r="966" spans="1:17" ht="14.45" customHeight="1">
      <c r="A966" s="68" t="s">
        <v>1792</v>
      </c>
      <c r="B966" s="68" t="s">
        <v>5</v>
      </c>
      <c r="C966" s="68" t="s">
        <v>1152</v>
      </c>
      <c r="D966" s="43">
        <f>SUMIF(fo!C:C,A966,fo!U:U)</f>
        <v>0</v>
      </c>
      <c r="E966" s="42">
        <f>SUMIF(fo!C:C,A966,fo!T:T)</f>
        <v>0</v>
      </c>
      <c r="F966" s="43">
        <f>SUMIF(fo!C:C,A966,fo!Z:Z)</f>
        <v>0</v>
      </c>
      <c r="G966" s="44">
        <f t="shared" si="96"/>
        <v>0</v>
      </c>
      <c r="H966" s="43">
        <f t="shared" si="97"/>
        <v>0</v>
      </c>
      <c r="I966" s="43">
        <f>SUMIF('dali wip-fg'!A:A,A966,'dali wip-fg'!F:F)</f>
        <v>0</v>
      </c>
      <c r="J966" s="69">
        <f>SUMIF('dali wip-fg'!A:A,C966,'dali wip-fg'!F:F)</f>
        <v>0</v>
      </c>
      <c r="K966" s="70">
        <f t="shared" si="98"/>
        <v>0</v>
      </c>
      <c r="L966" s="42" t="e">
        <f t="shared" si="99"/>
        <v>#DIV/0!</v>
      </c>
      <c r="N966" s="74" t="e">
        <f t="shared" si="95"/>
        <v>#DIV/0!</v>
      </c>
      <c r="O966" s="75">
        <f>SUMIFS(ord!$F:$F, ord!$C:$C,'check dali wipday'!A966, ord!$G:$G, "&gt;="&amp;DATE(2025,1,1), ord!$G:$G, "&lt;="&amp;$P$2)</f>
        <v>0</v>
      </c>
      <c r="P966" s="76">
        <f t="shared" si="100"/>
        <v>0</v>
      </c>
      <c r="Q966" s="77" t="str">
        <f>IF(_xlfn.MINIFS('ord check'!C:C,'ord check'!$A:$A,'check dali wipday'!A966,'ord check'!J:J,"&lt;0")=0,"",_xlfn.MINIFS('ord check'!C:C,'ord check'!A:A,'check dali wipday'!A966,'ord check'!J:J,"&lt;0"))</f>
        <v/>
      </c>
    </row>
    <row r="967" spans="1:17" ht="14.45" customHeight="1">
      <c r="A967" s="68" t="s">
        <v>267</v>
      </c>
      <c r="B967" s="68" t="s">
        <v>5</v>
      </c>
      <c r="C967" s="68" t="s">
        <v>1153</v>
      </c>
      <c r="D967" s="43">
        <f>SUMIF(fo!C:C,A967,fo!U:U)</f>
        <v>46800</v>
      </c>
      <c r="E967" s="42">
        <f>SUMIF(fo!C:C,A967,fo!T:T)</f>
        <v>50000</v>
      </c>
      <c r="F967" s="43">
        <f>SUMIF(fo!C:C,A967,fo!Z:Z)</f>
        <v>15000</v>
      </c>
      <c r="G967" s="44">
        <f t="shared" si="96"/>
        <v>65000</v>
      </c>
      <c r="H967" s="43">
        <f t="shared" si="97"/>
        <v>3250</v>
      </c>
      <c r="I967" s="43">
        <f>SUMIF('dali wip-fg'!A:A,A967,'dali wip-fg'!F:F)</f>
        <v>30600</v>
      </c>
      <c r="J967" s="69">
        <f>SUMIF('dali wip-fg'!A:A,C967,'dali wip-fg'!F:F)</f>
        <v>9854</v>
      </c>
      <c r="K967" s="70">
        <f t="shared" si="98"/>
        <v>40454</v>
      </c>
      <c r="L967" s="42">
        <f t="shared" si="99"/>
        <v>12.447384615384616</v>
      </c>
      <c r="N967" s="74" t="str">
        <f t="shared" si="95"/>
        <v>อื่นๆ</v>
      </c>
      <c r="O967" s="75">
        <f>SUMIFS(ord!$F:$F, ord!$C:$C,'check dali wipday'!A967, ord!$G:$G, "&gt;="&amp;DATE(2025,1,1), ord!$G:$G, "&lt;="&amp;$P$2)</f>
        <v>46800</v>
      </c>
      <c r="P967" s="76">
        <f t="shared" si="100"/>
        <v>-6346</v>
      </c>
      <c r="Q967" s="77">
        <f>IF(_xlfn.MINIFS('ord check'!C:C,'ord check'!$A:$A,'check dali wipday'!A967,'ord check'!J:J,"&lt;0")=0,"",_xlfn.MINIFS('ord check'!C:C,'ord check'!A:A,'check dali wipday'!A967,'ord check'!J:J,"&lt;0"))</f>
        <v>46259</v>
      </c>
    </row>
    <row r="968" spans="1:17" ht="14.45" customHeight="1">
      <c r="A968" s="68" t="s">
        <v>268</v>
      </c>
      <c r="B968" s="68" t="s">
        <v>5</v>
      </c>
      <c r="C968" s="68" t="s">
        <v>1154</v>
      </c>
      <c r="D968" s="43">
        <f>SUMIF(fo!C:C,A968,fo!U:U)</f>
        <v>0</v>
      </c>
      <c r="E968" s="42">
        <f>SUMIF(fo!C:C,A968,fo!T:T)</f>
        <v>0</v>
      </c>
      <c r="F968" s="43">
        <f>SUMIF(fo!C:C,A968,fo!Z:Z)</f>
        <v>0</v>
      </c>
      <c r="G968" s="44">
        <f t="shared" si="96"/>
        <v>0</v>
      </c>
      <c r="H968" s="43">
        <f t="shared" si="97"/>
        <v>0</v>
      </c>
      <c r="I968" s="43">
        <f>SUMIF('dali wip-fg'!A:A,A968,'dali wip-fg'!F:F)</f>
        <v>540</v>
      </c>
      <c r="J968" s="69">
        <f>SUMIF('dali wip-fg'!A:A,C968,'dali wip-fg'!F:F)</f>
        <v>0</v>
      </c>
      <c r="K968" s="70">
        <f t="shared" si="98"/>
        <v>540</v>
      </c>
      <c r="L968" s="42" t="e">
        <f t="shared" si="99"/>
        <v>#DIV/0!</v>
      </c>
      <c r="N968" s="74" t="e">
        <f t="shared" si="95"/>
        <v>#DIV/0!</v>
      </c>
      <c r="O968" s="75">
        <f>SUMIFS(ord!$F:$F, ord!$C:$C,'check dali wipday'!A968, ord!$G:$G, "&gt;="&amp;DATE(2025,1,1), ord!$G:$G, "&lt;="&amp;$P$2)</f>
        <v>0</v>
      </c>
      <c r="P968" s="76">
        <f t="shared" si="100"/>
        <v>540</v>
      </c>
      <c r="Q968" s="77" t="str">
        <f>IF(_xlfn.MINIFS('ord check'!C:C,'ord check'!$A:$A,'check dali wipday'!A968,'ord check'!J:J,"&lt;0")=0,"",_xlfn.MINIFS('ord check'!C:C,'ord check'!A:A,'check dali wipday'!A968,'ord check'!J:J,"&lt;0"))</f>
        <v/>
      </c>
    </row>
    <row r="969" spans="1:17" ht="14.45" customHeight="1">
      <c r="A969" s="68" t="s">
        <v>1155</v>
      </c>
      <c r="B969" s="68" t="s">
        <v>5</v>
      </c>
      <c r="C969" s="68" t="s">
        <v>1156</v>
      </c>
      <c r="D969" s="43">
        <f>SUMIF(fo!C:C,A969,fo!U:U)</f>
        <v>0</v>
      </c>
      <c r="E969" s="42">
        <f>SUMIF(fo!C:C,A969,fo!T:T)</f>
        <v>0</v>
      </c>
      <c r="F969" s="43">
        <f>SUMIF(fo!C:C,A969,fo!Z:Z)</f>
        <v>0</v>
      </c>
      <c r="G969" s="44">
        <f t="shared" si="96"/>
        <v>0</v>
      </c>
      <c r="H969" s="43">
        <f t="shared" si="97"/>
        <v>0</v>
      </c>
      <c r="I969" s="43">
        <f>SUMIF('dali wip-fg'!A:A,A969,'dali wip-fg'!F:F)</f>
        <v>0</v>
      </c>
      <c r="J969" s="69">
        <f>SUMIF('dali wip-fg'!A:A,C969,'dali wip-fg'!F:F)</f>
        <v>0</v>
      </c>
      <c r="K969" s="70">
        <f t="shared" si="98"/>
        <v>0</v>
      </c>
      <c r="L969" s="42" t="e">
        <f t="shared" si="99"/>
        <v>#DIV/0!</v>
      </c>
      <c r="N969" s="74" t="e">
        <f t="shared" si="95"/>
        <v>#DIV/0!</v>
      </c>
      <c r="O969" s="75">
        <f>SUMIFS(ord!$F:$F, ord!$C:$C,'check dali wipday'!A969, ord!$G:$G, "&gt;="&amp;DATE(2025,1,1), ord!$G:$G, "&lt;="&amp;$P$2)</f>
        <v>0</v>
      </c>
      <c r="P969" s="76">
        <f t="shared" si="100"/>
        <v>0</v>
      </c>
      <c r="Q969" s="77" t="str">
        <f>IF(_xlfn.MINIFS('ord check'!C:C,'ord check'!$A:$A,'check dali wipday'!A969,'ord check'!J:J,"&lt;0")=0,"",_xlfn.MINIFS('ord check'!C:C,'ord check'!A:A,'check dali wipday'!A969,'ord check'!J:J,"&lt;0"))</f>
        <v/>
      </c>
    </row>
    <row r="970" spans="1:17" ht="14.45" customHeight="1">
      <c r="A970" s="68" t="s">
        <v>269</v>
      </c>
      <c r="B970" s="68" t="s">
        <v>5</v>
      </c>
      <c r="C970" s="101" t="s">
        <v>1157</v>
      </c>
      <c r="D970" s="43">
        <f>SUMIF(fo!C:C,A970,fo!U:U)</f>
        <v>2000</v>
      </c>
      <c r="E970" s="42">
        <f>SUMIF(fo!C:C,A970,fo!T:T)</f>
        <v>2000</v>
      </c>
      <c r="F970" s="43">
        <f>SUMIF(fo!C:C,A970,fo!Z:Z)</f>
        <v>615</v>
      </c>
      <c r="G970" s="44">
        <f t="shared" si="96"/>
        <v>2615</v>
      </c>
      <c r="H970" s="43">
        <f t="shared" si="97"/>
        <v>130.75</v>
      </c>
      <c r="I970" s="43">
        <f>SUMIF('dali wip-fg'!A:A,A970,'dali wip-fg'!F:F)</f>
        <v>350</v>
      </c>
      <c r="J970" s="69">
        <f>SUMIF('dali wip-fg'!A:A,C970,'dali wip-fg'!F:F)</f>
        <v>21</v>
      </c>
      <c r="K970" s="70">
        <f t="shared" si="98"/>
        <v>371</v>
      </c>
      <c r="L970" s="42">
        <f t="shared" si="99"/>
        <v>2.8374760994263863</v>
      </c>
      <c r="N970" s="74" t="str">
        <f t="shared" si="95"/>
        <v>แดง</v>
      </c>
      <c r="O970" s="75">
        <f>SUMIFS(ord!$F:$F, ord!$C:$C,'check dali wipday'!A970, ord!$G:$G, "&gt;="&amp;DATE(2025,1,1), ord!$G:$G, "&lt;="&amp;$P$2)</f>
        <v>0</v>
      </c>
      <c r="P970" s="76">
        <f t="shared" si="100"/>
        <v>371</v>
      </c>
      <c r="Q970" s="77" t="str">
        <f>IF(_xlfn.MINIFS('ord check'!C:C,'ord check'!$A:$A,'check dali wipday'!A970,'ord check'!J:J,"&lt;0")=0,"",_xlfn.MINIFS('ord check'!C:C,'ord check'!A:A,'check dali wipday'!A970,'ord check'!J:J,"&lt;0"))</f>
        <v/>
      </c>
    </row>
    <row r="971" spans="1:17" ht="14.45" customHeight="1">
      <c r="A971" s="88" t="s">
        <v>270</v>
      </c>
      <c r="B971" s="68" t="s">
        <v>5</v>
      </c>
      <c r="C971" s="101" t="s">
        <v>1158</v>
      </c>
      <c r="D971" s="43">
        <f>SUMIF(fo!C:C,A971,fo!U:U)</f>
        <v>2150</v>
      </c>
      <c r="E971" s="42">
        <f>SUMIF(fo!C:C,A971,fo!T:T)</f>
        <v>2150</v>
      </c>
      <c r="F971" s="43">
        <f>SUMIF(fo!C:C,A971,fo!Z:Z)</f>
        <v>555</v>
      </c>
      <c r="G971" s="44">
        <f t="shared" si="96"/>
        <v>2705</v>
      </c>
      <c r="H971" s="43">
        <f t="shared" si="97"/>
        <v>135.25</v>
      </c>
      <c r="I971" s="43">
        <f>SUMIF('dali wip-fg'!A:A,A971,'dali wip-fg'!F:F)</f>
        <v>250</v>
      </c>
      <c r="J971" s="69">
        <f>SUMIF('dali wip-fg'!A:A,C971,'dali wip-fg'!F:F)</f>
        <v>806</v>
      </c>
      <c r="K971" s="70">
        <f t="shared" si="98"/>
        <v>1056</v>
      </c>
      <c r="L971" s="42">
        <f t="shared" si="99"/>
        <v>7.8077634011090575</v>
      </c>
      <c r="M971" s="86" t="s">
        <v>2561</v>
      </c>
      <c r="N971" s="74" t="str">
        <f t="shared" si="95"/>
        <v>เหลือง</v>
      </c>
      <c r="O971" s="75">
        <f>SUMIFS(ord!$F:$F, ord!$C:$C,'check dali wipday'!A971, ord!$G:$G, "&gt;="&amp;DATE(2025,1,1), ord!$G:$G, "&lt;="&amp;$P$2)</f>
        <v>0</v>
      </c>
      <c r="P971" s="76">
        <f t="shared" si="100"/>
        <v>1056</v>
      </c>
      <c r="Q971" s="77" t="str">
        <f>IF(_xlfn.MINIFS('ord check'!C:C,'ord check'!$A:$A,'check dali wipday'!A971,'ord check'!J:J,"&lt;0")=0,"",_xlfn.MINIFS('ord check'!C:C,'ord check'!A:A,'check dali wipday'!A971,'ord check'!J:J,"&lt;0"))</f>
        <v/>
      </c>
    </row>
    <row r="972" spans="1:17" ht="14.45" customHeight="1">
      <c r="A972" s="68" t="s">
        <v>271</v>
      </c>
      <c r="B972" s="68" t="s">
        <v>5</v>
      </c>
      <c r="C972" s="101" t="s">
        <v>1159</v>
      </c>
      <c r="D972" s="43">
        <f>SUMIF(fo!C:C,A972,fo!U:U)</f>
        <v>1980</v>
      </c>
      <c r="E972" s="42">
        <f>SUMIF(fo!C:C,A972,fo!T:T)</f>
        <v>1980</v>
      </c>
      <c r="F972" s="43">
        <f>SUMIF(fo!C:C,A972,fo!Z:Z)</f>
        <v>594</v>
      </c>
      <c r="G972" s="44">
        <f t="shared" si="96"/>
        <v>2574</v>
      </c>
      <c r="H972" s="43">
        <f t="shared" si="97"/>
        <v>128.69999999999999</v>
      </c>
      <c r="I972" s="43">
        <f>SUMIF('dali wip-fg'!A:A,A972,'dali wip-fg'!F:F)</f>
        <v>450</v>
      </c>
      <c r="J972" s="69">
        <f>SUMIF('dali wip-fg'!A:A,C972,'dali wip-fg'!F:F)</f>
        <v>1903</v>
      </c>
      <c r="K972" s="70">
        <f t="shared" si="98"/>
        <v>2353</v>
      </c>
      <c r="L972" s="42">
        <f t="shared" si="99"/>
        <v>18.282828282828284</v>
      </c>
      <c r="N972" s="74" t="str">
        <f t="shared" si="95"/>
        <v>อื่นๆ</v>
      </c>
      <c r="O972" s="75">
        <f>SUMIFS(ord!$F:$F, ord!$C:$C,'check dali wipday'!A972, ord!$G:$G, "&gt;="&amp;DATE(2025,1,1), ord!$G:$G, "&lt;="&amp;$P$2)</f>
        <v>0</v>
      </c>
      <c r="P972" s="76">
        <f t="shared" si="100"/>
        <v>2353</v>
      </c>
      <c r="Q972" s="77" t="str">
        <f>IF(_xlfn.MINIFS('ord check'!C:C,'ord check'!$A:$A,'check dali wipday'!A972,'ord check'!J:J,"&lt;0")=0,"",_xlfn.MINIFS('ord check'!C:C,'ord check'!A:A,'check dali wipday'!A972,'ord check'!J:J,"&lt;0"))</f>
        <v/>
      </c>
    </row>
    <row r="973" spans="1:17" ht="14.45" customHeight="1">
      <c r="A973" s="68" t="s">
        <v>363</v>
      </c>
      <c r="B973" s="68" t="s">
        <v>5</v>
      </c>
      <c r="C973" s="68" t="s">
        <v>1160</v>
      </c>
      <c r="D973" s="43">
        <f>SUMIF(fo!C:C,A973,fo!U:U)</f>
        <v>0</v>
      </c>
      <c r="E973" s="42">
        <f>SUMIF(fo!C:C,A973,fo!T:T)</f>
        <v>0</v>
      </c>
      <c r="F973" s="43">
        <f>SUMIF(fo!C:C,A973,fo!Z:Z)</f>
        <v>0</v>
      </c>
      <c r="G973" s="44">
        <f t="shared" si="96"/>
        <v>0</v>
      </c>
      <c r="H973" s="43">
        <f t="shared" si="97"/>
        <v>0</v>
      </c>
      <c r="I973" s="43">
        <f>SUMIF('dali wip-fg'!A:A,A973,'dali wip-fg'!F:F)</f>
        <v>0</v>
      </c>
      <c r="J973" s="69">
        <f>SUMIF('dali wip-fg'!A:A,C973,'dali wip-fg'!F:F)</f>
        <v>0</v>
      </c>
      <c r="K973" s="70">
        <f t="shared" si="98"/>
        <v>0</v>
      </c>
      <c r="L973" s="42" t="e">
        <f t="shared" si="99"/>
        <v>#DIV/0!</v>
      </c>
      <c r="N973" s="74" t="e">
        <f t="shared" si="95"/>
        <v>#DIV/0!</v>
      </c>
      <c r="O973" s="75">
        <f>SUMIFS(ord!$F:$F, ord!$C:$C,'check dali wipday'!A973, ord!$G:$G, "&gt;="&amp;DATE(2025,1,1), ord!$G:$G, "&lt;="&amp;$P$2)</f>
        <v>0</v>
      </c>
      <c r="P973" s="76">
        <f t="shared" si="100"/>
        <v>0</v>
      </c>
      <c r="Q973" s="77" t="str">
        <f>IF(_xlfn.MINIFS('ord check'!C:C,'ord check'!$A:$A,'check dali wipday'!A973,'ord check'!J:J,"&lt;0")=0,"",_xlfn.MINIFS('ord check'!C:C,'ord check'!A:A,'check dali wipday'!A973,'ord check'!J:J,"&lt;0"))</f>
        <v/>
      </c>
    </row>
    <row r="974" spans="1:17" ht="14.45" customHeight="1">
      <c r="A974" s="68" t="s">
        <v>272</v>
      </c>
      <c r="B974" s="68" t="s">
        <v>5</v>
      </c>
      <c r="C974" s="68" t="s">
        <v>1161</v>
      </c>
      <c r="D974" s="43">
        <f>SUMIF(fo!C:C,A974,fo!U:U)</f>
        <v>0</v>
      </c>
      <c r="E974" s="42">
        <f>SUMIF(fo!C:C,A974,fo!T:T)</f>
        <v>0</v>
      </c>
      <c r="F974" s="43">
        <f>SUMIF(fo!C:C,A974,fo!Z:Z)</f>
        <v>0</v>
      </c>
      <c r="G974" s="44">
        <f t="shared" si="96"/>
        <v>0</v>
      </c>
      <c r="H974" s="43">
        <f t="shared" si="97"/>
        <v>0</v>
      </c>
      <c r="I974" s="43">
        <f>SUMIF('dali wip-fg'!A:A,A974,'dali wip-fg'!F:F)</f>
        <v>2145</v>
      </c>
      <c r="J974" s="69">
        <f>SUMIF('dali wip-fg'!A:A,C974,'dali wip-fg'!F:F)</f>
        <v>0</v>
      </c>
      <c r="K974" s="70">
        <f t="shared" si="98"/>
        <v>2145</v>
      </c>
      <c r="L974" s="42" t="e">
        <f t="shared" si="99"/>
        <v>#DIV/0!</v>
      </c>
      <c r="N974" s="74" t="e">
        <f t="shared" si="95"/>
        <v>#DIV/0!</v>
      </c>
      <c r="O974" s="75">
        <f>SUMIFS(ord!$F:$F, ord!$C:$C,'check dali wipday'!A974, ord!$G:$G, "&gt;="&amp;DATE(2025,1,1), ord!$G:$G, "&lt;="&amp;$P$2)</f>
        <v>0</v>
      </c>
      <c r="P974" s="76">
        <f t="shared" si="100"/>
        <v>2145</v>
      </c>
      <c r="Q974" s="77" t="str">
        <f>IF(_xlfn.MINIFS('ord check'!C:C,'ord check'!$A:$A,'check dali wipday'!A974,'ord check'!J:J,"&lt;0")=0,"",_xlfn.MINIFS('ord check'!C:C,'ord check'!A:A,'check dali wipday'!A974,'ord check'!J:J,"&lt;0"))</f>
        <v/>
      </c>
    </row>
    <row r="975" spans="1:17" ht="14.45" customHeight="1">
      <c r="A975" s="88" t="s">
        <v>273</v>
      </c>
      <c r="B975" s="68" t="s">
        <v>5</v>
      </c>
      <c r="C975" s="68" t="s">
        <v>1162</v>
      </c>
      <c r="D975" s="43">
        <f>SUMIF(fo!C:C,A975,fo!U:U)</f>
        <v>94080</v>
      </c>
      <c r="E975" s="42">
        <f>SUMIF(fo!C:C,A975,fo!T:T)</f>
        <v>94080</v>
      </c>
      <c r="F975" s="43">
        <f>SUMIF(fo!C:C,A975,fo!Z:Z)</f>
        <v>28224</v>
      </c>
      <c r="G975" s="44">
        <f t="shared" si="96"/>
        <v>122304</v>
      </c>
      <c r="H975" s="43">
        <f t="shared" si="97"/>
        <v>6115.2</v>
      </c>
      <c r="I975" s="43">
        <f>SUMIF('dali wip-fg'!A:A,A975,'dali wip-fg'!F:F)</f>
        <v>32672</v>
      </c>
      <c r="J975" s="69">
        <f>SUMIF('dali wip-fg'!A:A,C975,'dali wip-fg'!F:F)</f>
        <v>7119</v>
      </c>
      <c r="K975" s="70">
        <f t="shared" si="98"/>
        <v>39791</v>
      </c>
      <c r="L975" s="42">
        <f t="shared" si="99"/>
        <v>6.5069008372579802</v>
      </c>
      <c r="N975" s="74" t="str">
        <f t="shared" si="95"/>
        <v>อื่นๆ</v>
      </c>
      <c r="O975" s="75">
        <f>SUMIFS(ord!$F:$F, ord!$C:$C,'check dali wipday'!A975, ord!$G:$G, "&gt;="&amp;DATE(2025,1,1), ord!$G:$G, "&lt;="&amp;$P$2)</f>
        <v>71040</v>
      </c>
      <c r="P975" s="76">
        <f t="shared" si="100"/>
        <v>-31249</v>
      </c>
      <c r="Q975" s="77">
        <f>IF(_xlfn.MINIFS('ord check'!C:C,'ord check'!$A:$A,'check dali wipday'!A975,'ord check'!J:J,"&lt;0")=0,"",_xlfn.MINIFS('ord check'!C:C,'ord check'!A:A,'check dali wipday'!A975,'ord check'!J:J,"&lt;0"))</f>
        <v>46254</v>
      </c>
    </row>
    <row r="976" spans="1:17" ht="14.45" customHeight="1">
      <c r="A976" s="88" t="s">
        <v>274</v>
      </c>
      <c r="B976" s="68" t="s">
        <v>5</v>
      </c>
      <c r="C976" s="68" t="s">
        <v>1163</v>
      </c>
      <c r="D976" s="43">
        <f>SUMIF(fo!C:C,A976,fo!U:U)</f>
        <v>110430</v>
      </c>
      <c r="E976" s="42">
        <f>SUMIF(fo!C:C,A976,fo!T:T)</f>
        <v>120000</v>
      </c>
      <c r="F976" s="43">
        <f>SUMIF(fo!C:C,A976,fo!Z:Z)</f>
        <v>36000</v>
      </c>
      <c r="G976" s="44">
        <f t="shared" si="96"/>
        <v>156000</v>
      </c>
      <c r="H976" s="43">
        <f t="shared" si="97"/>
        <v>7800</v>
      </c>
      <c r="I976" s="43">
        <f>SUMIF('dali wip-fg'!A:A,A976,'dali wip-fg'!F:F)</f>
        <v>29160</v>
      </c>
      <c r="J976" s="69">
        <f>SUMIF('dali wip-fg'!A:A,C976,'dali wip-fg'!F:F)</f>
        <v>6348</v>
      </c>
      <c r="K976" s="70">
        <f t="shared" si="98"/>
        <v>35508</v>
      </c>
      <c r="L976" s="42">
        <f t="shared" si="99"/>
        <v>4.5523076923076919</v>
      </c>
      <c r="N976" s="74" t="str">
        <f t="shared" si="95"/>
        <v>แดง</v>
      </c>
      <c r="O976" s="75">
        <f>SUMIFS(ord!$F:$F, ord!$C:$C,'check dali wipday'!A976, ord!$G:$G, "&gt;="&amp;DATE(2025,1,1), ord!$G:$G, "&lt;="&amp;$P$2)</f>
        <v>84510</v>
      </c>
      <c r="P976" s="76">
        <f t="shared" si="100"/>
        <v>-49002</v>
      </c>
      <c r="Q976" s="77">
        <f>IF(_xlfn.MINIFS('ord check'!C:C,'ord check'!$A:$A,'check dali wipday'!A976,'ord check'!J:J,"&lt;0")=0,"",_xlfn.MINIFS('ord check'!C:C,'ord check'!A:A,'check dali wipday'!A976,'ord check'!J:J,"&lt;0"))</f>
        <v>46254</v>
      </c>
    </row>
    <row r="977" spans="1:17" ht="14.45" customHeight="1">
      <c r="A977" s="68" t="s">
        <v>275</v>
      </c>
      <c r="B977" s="68" t="s">
        <v>5</v>
      </c>
      <c r="C977" s="68" t="s">
        <v>1164</v>
      </c>
      <c r="D977" s="43">
        <f>SUMIF(fo!C:C,A977,fo!U:U)</f>
        <v>0</v>
      </c>
      <c r="E977" s="42">
        <f>SUMIF(fo!C:C,A977,fo!T:T)</f>
        <v>0</v>
      </c>
      <c r="F977" s="43">
        <f>SUMIF(fo!C:C,A977,fo!Z:Z)</f>
        <v>0</v>
      </c>
      <c r="G977" s="44">
        <f t="shared" si="96"/>
        <v>0</v>
      </c>
      <c r="H977" s="43">
        <f t="shared" si="97"/>
        <v>0</v>
      </c>
      <c r="I977" s="43">
        <f>SUMIF('dali wip-fg'!A:A,A977,'dali wip-fg'!F:F)</f>
        <v>0</v>
      </c>
      <c r="J977" s="69">
        <f>SUMIF('dali wip-fg'!A:A,C977,'dali wip-fg'!F:F)</f>
        <v>182</v>
      </c>
      <c r="K977" s="70">
        <f t="shared" si="98"/>
        <v>182</v>
      </c>
      <c r="L977" s="42" t="e">
        <f t="shared" si="99"/>
        <v>#DIV/0!</v>
      </c>
      <c r="N977" s="74" t="e">
        <f t="shared" si="95"/>
        <v>#DIV/0!</v>
      </c>
      <c r="O977" s="75">
        <f>SUMIFS(ord!$F:$F, ord!$C:$C,'check dali wipday'!A977, ord!$G:$G, "&gt;="&amp;DATE(2025,1,1), ord!$G:$G, "&lt;="&amp;$P$2)</f>
        <v>0</v>
      </c>
      <c r="P977" s="76">
        <f t="shared" si="100"/>
        <v>182</v>
      </c>
      <c r="Q977" s="77" t="str">
        <f>IF(_xlfn.MINIFS('ord check'!C:C,'ord check'!$A:$A,'check dali wipday'!A977,'ord check'!J:J,"&lt;0")=0,"",_xlfn.MINIFS('ord check'!C:C,'ord check'!A:A,'check dali wipday'!A977,'ord check'!J:J,"&lt;0"))</f>
        <v/>
      </c>
    </row>
    <row r="978" spans="1:17" ht="14.45" customHeight="1">
      <c r="A978" s="68" t="s">
        <v>364</v>
      </c>
      <c r="B978" s="68" t="s">
        <v>5</v>
      </c>
      <c r="C978" s="68" t="s">
        <v>1165</v>
      </c>
      <c r="D978" s="43">
        <f>SUMIF(fo!C:C,A978,fo!U:U)</f>
        <v>0</v>
      </c>
      <c r="E978" s="42">
        <f>SUMIF(fo!C:C,A978,fo!T:T)</f>
        <v>0</v>
      </c>
      <c r="F978" s="43">
        <f>SUMIF(fo!C:C,A978,fo!Z:Z)</f>
        <v>0</v>
      </c>
      <c r="G978" s="44">
        <f t="shared" si="96"/>
        <v>0</v>
      </c>
      <c r="H978" s="43">
        <f t="shared" si="97"/>
        <v>0</v>
      </c>
      <c r="I978" s="43">
        <f>SUMIF('dali wip-fg'!A:A,A978,'dali wip-fg'!F:F)</f>
        <v>0</v>
      </c>
      <c r="J978" s="69">
        <f>SUMIF('dali wip-fg'!A:A,C978,'dali wip-fg'!F:F)</f>
        <v>0</v>
      </c>
      <c r="K978" s="70">
        <f t="shared" si="98"/>
        <v>0</v>
      </c>
      <c r="L978" s="42" t="e">
        <f t="shared" si="99"/>
        <v>#DIV/0!</v>
      </c>
      <c r="N978" s="74" t="e">
        <f t="shared" si="95"/>
        <v>#DIV/0!</v>
      </c>
      <c r="O978" s="75">
        <f>SUMIFS(ord!$F:$F, ord!$C:$C,'check dali wipday'!A978, ord!$G:$G, "&gt;="&amp;DATE(2025,1,1), ord!$G:$G, "&lt;="&amp;$P$2)</f>
        <v>0</v>
      </c>
      <c r="P978" s="76">
        <f t="shared" si="100"/>
        <v>0</v>
      </c>
      <c r="Q978" s="77" t="str">
        <f>IF(_xlfn.MINIFS('ord check'!C:C,'ord check'!$A:$A,'check dali wipday'!A978,'ord check'!J:J,"&lt;0")=0,"",_xlfn.MINIFS('ord check'!C:C,'ord check'!A:A,'check dali wipday'!A978,'ord check'!J:J,"&lt;0"))</f>
        <v/>
      </c>
    </row>
    <row r="979" spans="1:17" ht="14.45" customHeight="1">
      <c r="A979" s="88" t="s">
        <v>276</v>
      </c>
      <c r="B979" s="68" t="s">
        <v>5</v>
      </c>
      <c r="C979" s="101" t="s">
        <v>1166</v>
      </c>
      <c r="D979" s="43">
        <f>SUMIF(fo!C:C,A979,fo!U:U)</f>
        <v>60000</v>
      </c>
      <c r="E979" s="42">
        <f>SUMIF(fo!C:C,A979,fo!T:T)</f>
        <v>60000</v>
      </c>
      <c r="F979" s="43">
        <f>SUMIF(fo!C:C,A979,fo!Z:Z)</f>
        <v>15300</v>
      </c>
      <c r="G979" s="44">
        <f t="shared" si="96"/>
        <v>75300</v>
      </c>
      <c r="H979" s="43">
        <f t="shared" si="97"/>
        <v>3765</v>
      </c>
      <c r="I979" s="43">
        <f>SUMIF('dali wip-fg'!A:A,A979,'dali wip-fg'!F:F)</f>
        <v>18000</v>
      </c>
      <c r="J979" s="69">
        <f>SUMIF('dali wip-fg'!A:A,C979,'dali wip-fg'!F:F)</f>
        <v>5688</v>
      </c>
      <c r="K979" s="70">
        <f t="shared" si="98"/>
        <v>23688</v>
      </c>
      <c r="L979" s="42">
        <f t="shared" si="99"/>
        <v>6.2916334661354583</v>
      </c>
      <c r="N979" s="74" t="str">
        <f t="shared" si="95"/>
        <v>อื่นๆ</v>
      </c>
      <c r="O979" s="75">
        <f>SUMIFS(ord!$F:$F, ord!$C:$C,'check dali wipday'!A979, ord!$G:$G, "&gt;="&amp;DATE(2025,1,1), ord!$G:$G, "&lt;="&amp;$P$2)</f>
        <v>45000</v>
      </c>
      <c r="P979" s="76">
        <f t="shared" si="100"/>
        <v>-21312</v>
      </c>
      <c r="Q979" s="77">
        <f>IF(_xlfn.MINIFS('ord check'!C:C,'ord check'!$A:$A,'check dali wipday'!A979,'ord check'!J:J,"&lt;0")=0,"",_xlfn.MINIFS('ord check'!C:C,'ord check'!A:A,'check dali wipday'!A979,'ord check'!J:J,"&lt;0"))</f>
        <v>46253</v>
      </c>
    </row>
    <row r="980" spans="1:17" ht="14.45" customHeight="1">
      <c r="A980" s="68" t="s">
        <v>1898</v>
      </c>
      <c r="B980" s="68" t="s">
        <v>5</v>
      </c>
      <c r="C980" s="68" t="s">
        <v>2286</v>
      </c>
      <c r="D980" s="43">
        <f>SUMIF(fo!C:C,A980,fo!U:U)</f>
        <v>0</v>
      </c>
      <c r="E980" s="42">
        <f>SUMIF(fo!C:C,A980,fo!T:T)</f>
        <v>0</v>
      </c>
      <c r="F980" s="43">
        <f>SUMIF(fo!C:C,A980,fo!Z:Z)</f>
        <v>0</v>
      </c>
      <c r="G980" s="44">
        <f t="shared" si="96"/>
        <v>0</v>
      </c>
      <c r="H980" s="43">
        <f t="shared" si="97"/>
        <v>0</v>
      </c>
      <c r="I980" s="43">
        <f>SUMIF('dali wip-fg'!A:A,A980,'dali wip-fg'!F:F)</f>
        <v>0</v>
      </c>
      <c r="J980" s="69">
        <f>SUMIF('dali wip-fg'!A:A,C980,'dali wip-fg'!F:F)</f>
        <v>0</v>
      </c>
      <c r="K980" s="70">
        <f t="shared" si="98"/>
        <v>0</v>
      </c>
      <c r="L980" s="42" t="e">
        <f t="shared" si="99"/>
        <v>#DIV/0!</v>
      </c>
      <c r="N980" s="74" t="e">
        <f t="shared" si="95"/>
        <v>#DIV/0!</v>
      </c>
      <c r="O980" s="75">
        <f>SUMIFS(ord!$F:$F, ord!$C:$C,'check dali wipday'!A980, ord!$G:$G, "&gt;="&amp;DATE(2025,1,1), ord!$G:$G, "&lt;="&amp;$P$2)</f>
        <v>0</v>
      </c>
      <c r="P980" s="76">
        <f t="shared" si="100"/>
        <v>0</v>
      </c>
      <c r="Q980" s="77" t="str">
        <f>IF(_xlfn.MINIFS('ord check'!C:C,'ord check'!$A:$A,'check dali wipday'!A980,'ord check'!J:J,"&lt;0")=0,"",_xlfn.MINIFS('ord check'!C:C,'ord check'!A:A,'check dali wipday'!A980,'ord check'!J:J,"&lt;0"))</f>
        <v/>
      </c>
    </row>
    <row r="981" spans="1:17" ht="14.45" customHeight="1">
      <c r="A981" s="68" t="s">
        <v>1793</v>
      </c>
      <c r="B981" s="68" t="s">
        <v>5</v>
      </c>
      <c r="C981" s="68" t="s">
        <v>2287</v>
      </c>
      <c r="D981" s="43">
        <f>SUMIF(fo!C:C,A981,fo!U:U)</f>
        <v>0</v>
      </c>
      <c r="E981" s="42">
        <f>SUMIF(fo!C:C,A981,fo!T:T)</f>
        <v>0</v>
      </c>
      <c r="F981" s="43">
        <f>SUMIF(fo!C:C,A981,fo!Z:Z)</f>
        <v>0</v>
      </c>
      <c r="G981" s="44">
        <f t="shared" si="96"/>
        <v>0</v>
      </c>
      <c r="H981" s="43">
        <f t="shared" si="97"/>
        <v>0</v>
      </c>
      <c r="I981" s="43">
        <f>SUMIF('dali wip-fg'!A:A,A981,'dali wip-fg'!F:F)</f>
        <v>0</v>
      </c>
      <c r="J981" s="69">
        <f>SUMIF('dali wip-fg'!A:A,C981,'dali wip-fg'!F:F)</f>
        <v>0</v>
      </c>
      <c r="K981" s="70">
        <f t="shared" si="98"/>
        <v>0</v>
      </c>
      <c r="L981" s="42" t="e">
        <f t="shared" si="99"/>
        <v>#DIV/0!</v>
      </c>
      <c r="N981" s="74" t="e">
        <f t="shared" si="95"/>
        <v>#DIV/0!</v>
      </c>
      <c r="O981" s="75">
        <f>SUMIFS(ord!$F:$F, ord!$C:$C,'check dali wipday'!A981, ord!$G:$G, "&gt;="&amp;DATE(2025,1,1), ord!$G:$G, "&lt;="&amp;$P$2)</f>
        <v>0</v>
      </c>
      <c r="P981" s="76">
        <f t="shared" si="100"/>
        <v>0</v>
      </c>
      <c r="Q981" s="77" t="str">
        <f>IF(_xlfn.MINIFS('ord check'!C:C,'ord check'!$A:$A,'check dali wipday'!A981,'ord check'!J:J,"&lt;0")=0,"",_xlfn.MINIFS('ord check'!C:C,'ord check'!A:A,'check dali wipday'!A981,'ord check'!J:J,"&lt;0"))</f>
        <v/>
      </c>
    </row>
    <row r="982" spans="1:17" ht="14.45" customHeight="1">
      <c r="A982" s="68" t="s">
        <v>1899</v>
      </c>
      <c r="B982" s="68" t="s">
        <v>5</v>
      </c>
      <c r="C982" s="68" t="s">
        <v>2288</v>
      </c>
      <c r="D982" s="43">
        <f>SUMIF(fo!C:C,A982,fo!U:U)</f>
        <v>0</v>
      </c>
      <c r="E982" s="42">
        <f>SUMIF(fo!C:C,A982,fo!T:T)</f>
        <v>0</v>
      </c>
      <c r="F982" s="43">
        <f>SUMIF(fo!C:C,A982,fo!Z:Z)</f>
        <v>0</v>
      </c>
      <c r="G982" s="44">
        <f t="shared" si="96"/>
        <v>0</v>
      </c>
      <c r="H982" s="43">
        <f t="shared" si="97"/>
        <v>0</v>
      </c>
      <c r="I982" s="43">
        <f>SUMIF('dali wip-fg'!A:A,A982,'dali wip-fg'!F:F)</f>
        <v>0</v>
      </c>
      <c r="J982" s="69">
        <f>SUMIF('dali wip-fg'!A:A,C982,'dali wip-fg'!F:F)</f>
        <v>0</v>
      </c>
      <c r="K982" s="70">
        <f t="shared" si="98"/>
        <v>0</v>
      </c>
      <c r="L982" s="42" t="e">
        <f t="shared" si="99"/>
        <v>#DIV/0!</v>
      </c>
      <c r="N982" s="74" t="e">
        <f t="shared" si="95"/>
        <v>#DIV/0!</v>
      </c>
      <c r="O982" s="75">
        <f>SUMIFS(ord!$F:$F, ord!$C:$C,'check dali wipday'!A982, ord!$G:$G, "&gt;="&amp;DATE(2025,1,1), ord!$G:$G, "&lt;="&amp;$P$2)</f>
        <v>0</v>
      </c>
      <c r="P982" s="76">
        <f t="shared" si="100"/>
        <v>0</v>
      </c>
      <c r="Q982" s="77" t="str">
        <f>IF(_xlfn.MINIFS('ord check'!C:C,'ord check'!$A:$A,'check dali wipday'!A982,'ord check'!J:J,"&lt;0")=0,"",_xlfn.MINIFS('ord check'!C:C,'ord check'!A:A,'check dali wipday'!A982,'ord check'!J:J,"&lt;0"))</f>
        <v/>
      </c>
    </row>
    <row r="983" spans="1:17" ht="14.45" customHeight="1">
      <c r="A983" s="68" t="s">
        <v>1795</v>
      </c>
      <c r="B983" s="68" t="s">
        <v>5</v>
      </c>
      <c r="C983" s="68" t="s">
        <v>2400</v>
      </c>
      <c r="D983" s="43">
        <f>SUMIF(fo!C:C,A983,fo!U:U)</f>
        <v>0</v>
      </c>
      <c r="E983" s="42">
        <f>SUMIF(fo!C:C,A983,fo!T:T)</f>
        <v>0</v>
      </c>
      <c r="F983" s="43">
        <f>SUMIF(fo!C:C,A983,fo!Z:Z)</f>
        <v>0</v>
      </c>
      <c r="G983" s="44">
        <f t="shared" si="96"/>
        <v>0</v>
      </c>
      <c r="H983" s="43">
        <f t="shared" si="97"/>
        <v>0</v>
      </c>
      <c r="I983" s="43">
        <f>SUMIF('dali wip-fg'!A:A,A983,'dali wip-fg'!F:F)</f>
        <v>0</v>
      </c>
      <c r="J983" s="69">
        <f>SUMIF('dali wip-fg'!A:A,C983,'dali wip-fg'!F:F)</f>
        <v>0</v>
      </c>
      <c r="K983" s="70">
        <f t="shared" si="98"/>
        <v>0</v>
      </c>
      <c r="L983" s="42" t="e">
        <f t="shared" si="99"/>
        <v>#DIV/0!</v>
      </c>
      <c r="N983" s="74" t="e">
        <f t="shared" si="95"/>
        <v>#DIV/0!</v>
      </c>
      <c r="O983" s="75">
        <f>SUMIFS(ord!$F:$F, ord!$C:$C,'check dali wipday'!A983, ord!$G:$G, "&gt;="&amp;DATE(2025,1,1), ord!$G:$G, "&lt;="&amp;$P$2)</f>
        <v>0</v>
      </c>
      <c r="P983" s="76">
        <f t="shared" si="100"/>
        <v>0</v>
      </c>
      <c r="Q983" s="77" t="str">
        <f>IF(_xlfn.MINIFS('ord check'!C:C,'ord check'!$A:$A,'check dali wipday'!A983,'ord check'!J:J,"&lt;0")=0,"",_xlfn.MINIFS('ord check'!C:C,'ord check'!A:A,'check dali wipday'!A983,'ord check'!J:J,"&lt;0"))</f>
        <v/>
      </c>
    </row>
    <row r="984" spans="1:17" ht="14.45" customHeight="1">
      <c r="A984" s="88" t="s">
        <v>237</v>
      </c>
      <c r="B984" s="68" t="s">
        <v>5</v>
      </c>
      <c r="C984" s="68" t="s">
        <v>1167</v>
      </c>
      <c r="D984" s="43">
        <f>SUMIF(fo!C:C,A984,fo!U:U)</f>
        <v>270</v>
      </c>
      <c r="E984" s="42">
        <f>SUMIF(fo!C:C,A984,fo!T:T)</f>
        <v>270</v>
      </c>
      <c r="F984" s="43">
        <f>SUMIF(fo!C:C,A984,fo!Z:Z)</f>
        <v>36</v>
      </c>
      <c r="G984" s="44">
        <f t="shared" si="96"/>
        <v>306</v>
      </c>
      <c r="H984" s="43">
        <f t="shared" si="97"/>
        <v>15.3</v>
      </c>
      <c r="I984" s="43">
        <f>SUMIF('dali wip-fg'!A:A,A984,'dali wip-fg'!F:F)</f>
        <v>0</v>
      </c>
      <c r="J984" s="69">
        <f>SUMIF('dali wip-fg'!A:A,C984,'dali wip-fg'!F:F)</f>
        <v>0</v>
      </c>
      <c r="K984" s="70">
        <f t="shared" si="98"/>
        <v>0</v>
      </c>
      <c r="L984" s="42">
        <f t="shared" si="99"/>
        <v>0</v>
      </c>
      <c r="M984" s="86" t="s">
        <v>2561</v>
      </c>
      <c r="N984" s="74" t="str">
        <f t="shared" si="95"/>
        <v>แดง</v>
      </c>
      <c r="O984" s="75">
        <f>SUMIFS(ord!$F:$F, ord!$C:$C,'check dali wipday'!A984, ord!$G:$G, "&gt;="&amp;DATE(2025,1,1), ord!$G:$G, "&lt;="&amp;$P$2)</f>
        <v>0</v>
      </c>
      <c r="P984" s="76">
        <f t="shared" si="100"/>
        <v>0</v>
      </c>
      <c r="Q984" s="77" t="str">
        <f>IF(_xlfn.MINIFS('ord check'!C:C,'ord check'!$A:$A,'check dali wipday'!A984,'ord check'!J:J,"&lt;0")=0,"",_xlfn.MINIFS('ord check'!C:C,'ord check'!A:A,'check dali wipday'!A984,'ord check'!J:J,"&lt;0"))</f>
        <v/>
      </c>
    </row>
    <row r="985" spans="1:17" ht="14.45" customHeight="1">
      <c r="A985" s="88" t="s">
        <v>238</v>
      </c>
      <c r="B985" s="68" t="s">
        <v>5</v>
      </c>
      <c r="C985" s="68" t="s">
        <v>1168</v>
      </c>
      <c r="D985" s="43">
        <f>SUMIF(fo!C:C,A985,fo!U:U)</f>
        <v>1500</v>
      </c>
      <c r="E985" s="42">
        <f>SUMIF(fo!C:C,A985,fo!T:T)</f>
        <v>1500</v>
      </c>
      <c r="F985" s="43">
        <f>SUMIF(fo!C:C,A985,fo!Z:Z)</f>
        <v>432</v>
      </c>
      <c r="G985" s="44">
        <f t="shared" si="96"/>
        <v>1932</v>
      </c>
      <c r="H985" s="43">
        <f t="shared" si="97"/>
        <v>96.6</v>
      </c>
      <c r="I985" s="43">
        <f>SUMIF('dali wip-fg'!A:A,A985,'dali wip-fg'!F:F)</f>
        <v>0</v>
      </c>
      <c r="J985" s="69">
        <f>SUMIF('dali wip-fg'!A:A,C985,'dali wip-fg'!F:F)</f>
        <v>806</v>
      </c>
      <c r="K985" s="70">
        <f t="shared" si="98"/>
        <v>806</v>
      </c>
      <c r="L985" s="42">
        <f t="shared" si="99"/>
        <v>8.3436853002070404</v>
      </c>
      <c r="N985" s="74" t="str">
        <f t="shared" si="95"/>
        <v>เหลือง</v>
      </c>
      <c r="O985" s="75">
        <f>SUMIFS(ord!$F:$F, ord!$C:$C,'check dali wipday'!A985, ord!$G:$G, "&gt;="&amp;DATE(2025,1,1), ord!$G:$G, "&lt;="&amp;$P$2)</f>
        <v>960</v>
      </c>
      <c r="P985" s="76">
        <f t="shared" si="100"/>
        <v>-154</v>
      </c>
      <c r="Q985" s="77">
        <f>IF(_xlfn.MINIFS('ord check'!C:C,'ord check'!$A:$A,'check dali wipday'!A985,'ord check'!J:J,"&lt;0")=0,"",_xlfn.MINIFS('ord check'!C:C,'ord check'!A:A,'check dali wipday'!A985,'ord check'!J:J,"&lt;0"))</f>
        <v>46258</v>
      </c>
    </row>
    <row r="986" spans="1:17" ht="14.45" customHeight="1">
      <c r="A986" s="68" t="s">
        <v>114</v>
      </c>
      <c r="B986" s="68" t="s">
        <v>3</v>
      </c>
      <c r="C986" s="68" t="s">
        <v>1169</v>
      </c>
      <c r="D986" s="43">
        <f>SUMIF(fo!C:C,A986,fo!U:U)</f>
        <v>0</v>
      </c>
      <c r="E986" s="42">
        <f>SUMIF(fo!C:C,A986,fo!T:T)</f>
        <v>0</v>
      </c>
      <c r="F986" s="43">
        <f>SUMIF(fo!C:C,A986,fo!Z:Z)</f>
        <v>0</v>
      </c>
      <c r="G986" s="44">
        <f t="shared" si="96"/>
        <v>0</v>
      </c>
      <c r="H986" s="43">
        <f t="shared" si="97"/>
        <v>0</v>
      </c>
      <c r="I986" s="43">
        <f>SUMIF('dali wip-fg'!A:A,A986,'dali wip-fg'!F:F)</f>
        <v>0</v>
      </c>
      <c r="J986" s="69">
        <f>SUMIF('dali wip-fg'!A:A,C986,'dali wip-fg'!F:F)</f>
        <v>0</v>
      </c>
      <c r="K986" s="70">
        <f t="shared" si="98"/>
        <v>0</v>
      </c>
      <c r="L986" s="42" t="e">
        <f t="shared" si="99"/>
        <v>#DIV/0!</v>
      </c>
      <c r="N986" s="74" t="e">
        <f t="shared" si="95"/>
        <v>#DIV/0!</v>
      </c>
      <c r="O986" s="75">
        <f>SUMIFS(ord!$F:$F, ord!$C:$C,'check dali wipday'!A986, ord!$G:$G, "&gt;="&amp;DATE(2025,1,1), ord!$G:$G, "&lt;="&amp;$P$2)</f>
        <v>0</v>
      </c>
      <c r="P986" s="76">
        <f t="shared" si="100"/>
        <v>0</v>
      </c>
      <c r="Q986" s="77" t="str">
        <f>IF(_xlfn.MINIFS('ord check'!C:C,'ord check'!$A:$A,'check dali wipday'!A986,'ord check'!J:J,"&lt;0")=0,"",_xlfn.MINIFS('ord check'!C:C,'ord check'!A:A,'check dali wipday'!A986,'ord check'!J:J,"&lt;0"))</f>
        <v/>
      </c>
    </row>
    <row r="987" spans="1:17" ht="14.45" customHeight="1">
      <c r="A987" s="88" t="s">
        <v>115</v>
      </c>
      <c r="B987" s="68" t="s">
        <v>5</v>
      </c>
      <c r="C987" s="68" t="s">
        <v>1170</v>
      </c>
      <c r="D987" s="43">
        <f>SUMIF(fo!C:C,A987,fo!U:U)</f>
        <v>1000</v>
      </c>
      <c r="E987" s="42">
        <f>SUMIF(fo!C:C,A987,fo!T:T)</f>
        <v>1000</v>
      </c>
      <c r="F987" s="43">
        <f>SUMIF(fo!C:C,A987,fo!Z:Z)</f>
        <v>150</v>
      </c>
      <c r="G987" s="44">
        <f t="shared" si="96"/>
        <v>1150</v>
      </c>
      <c r="H987" s="43">
        <f t="shared" si="97"/>
        <v>57.5</v>
      </c>
      <c r="I987" s="43">
        <f>SUMIF('dali wip-fg'!A:A,A987,'dali wip-fg'!F:F)</f>
        <v>240</v>
      </c>
      <c r="J987" s="69">
        <f>SUMIF('dali wip-fg'!A:A,C987,'dali wip-fg'!F:F)</f>
        <v>2735</v>
      </c>
      <c r="K987" s="70">
        <f t="shared" si="98"/>
        <v>2975</v>
      </c>
      <c r="L987" s="42">
        <f t="shared" si="99"/>
        <v>51.739130434782609</v>
      </c>
      <c r="N987" s="74" t="str">
        <f t="shared" si="95"/>
        <v>อื่นๆ</v>
      </c>
      <c r="O987" s="75">
        <f>SUMIFS(ord!$F:$F, ord!$C:$C,'check dali wipday'!A987, ord!$G:$G, "&gt;="&amp;DATE(2025,1,1), ord!$G:$G, "&lt;="&amp;$P$2)</f>
        <v>1000</v>
      </c>
      <c r="P987" s="76">
        <f t="shared" si="100"/>
        <v>1975</v>
      </c>
      <c r="Q987" s="77" t="str">
        <f>IF(_xlfn.MINIFS('ord check'!C:C,'ord check'!$A:$A,'check dali wipday'!A987,'ord check'!J:J,"&lt;0")=0,"",_xlfn.MINIFS('ord check'!C:C,'ord check'!A:A,'check dali wipday'!A987,'ord check'!J:J,"&lt;0"))</f>
        <v/>
      </c>
    </row>
    <row r="988" spans="1:17" ht="14.45" customHeight="1">
      <c r="A988" s="88" t="s">
        <v>115</v>
      </c>
      <c r="B988" s="68" t="s">
        <v>5</v>
      </c>
      <c r="C988" s="68" t="s">
        <v>1170</v>
      </c>
      <c r="D988" s="43">
        <f>SUMIF(fo!C:C,A988,fo!U:U)</f>
        <v>1000</v>
      </c>
      <c r="E988" s="42">
        <f>SUMIF(fo!C:C,A988,fo!T:T)</f>
        <v>1000</v>
      </c>
      <c r="F988" s="43">
        <f>SUMIF(fo!C:C,A988,fo!Z:Z)</f>
        <v>150</v>
      </c>
      <c r="G988" s="44">
        <f t="shared" si="96"/>
        <v>1150</v>
      </c>
      <c r="H988" s="43">
        <f t="shared" si="97"/>
        <v>57.5</v>
      </c>
      <c r="I988" s="43">
        <f>SUMIF('dali wip-fg'!A:A,A988,'dali wip-fg'!F:F)</f>
        <v>240</v>
      </c>
      <c r="J988" s="69">
        <f>SUMIF('dali wip-fg'!A:A,C988,'dali wip-fg'!F:F)</f>
        <v>2735</v>
      </c>
      <c r="K988" s="70">
        <f t="shared" si="98"/>
        <v>2975</v>
      </c>
      <c r="L988" s="42">
        <f t="shared" si="99"/>
        <v>51.739130434782609</v>
      </c>
      <c r="N988" s="74" t="str">
        <f t="shared" si="95"/>
        <v>อื่นๆ</v>
      </c>
      <c r="O988" s="75">
        <f>SUMIFS(ord!$F:$F, ord!$C:$C,'check dali wipday'!A988, ord!$G:$G, "&gt;="&amp;DATE(2025,1,1), ord!$G:$G, "&lt;="&amp;$P$2)</f>
        <v>1000</v>
      </c>
      <c r="P988" s="76">
        <f t="shared" si="100"/>
        <v>1975</v>
      </c>
      <c r="Q988" s="77" t="str">
        <f>IF(_xlfn.MINIFS('ord check'!C:C,'ord check'!$A:$A,'check dali wipday'!A988,'ord check'!J:J,"&lt;0")=0,"",_xlfn.MINIFS('ord check'!C:C,'ord check'!A:A,'check dali wipday'!A988,'ord check'!J:J,"&lt;0"))</f>
        <v/>
      </c>
    </row>
    <row r="989" spans="1:17" ht="14.45" customHeight="1">
      <c r="A989" s="68" t="s">
        <v>116</v>
      </c>
      <c r="B989" s="68" t="s">
        <v>5</v>
      </c>
      <c r="C989" s="68" t="s">
        <v>1171</v>
      </c>
      <c r="D989" s="43">
        <f>SUMIF(fo!C:C,A989,fo!U:U)</f>
        <v>60</v>
      </c>
      <c r="E989" s="42">
        <f>SUMIF(fo!C:C,A989,fo!T:T)</f>
        <v>60</v>
      </c>
      <c r="F989" s="43">
        <f>SUMIF(fo!C:C,A989,fo!Z:Z)</f>
        <v>18</v>
      </c>
      <c r="G989" s="44">
        <f t="shared" si="96"/>
        <v>78</v>
      </c>
      <c r="H989" s="43">
        <f t="shared" si="97"/>
        <v>3.9</v>
      </c>
      <c r="I989" s="43">
        <f>SUMIF('dali wip-fg'!A:A,A989,'dali wip-fg'!F:F)</f>
        <v>10</v>
      </c>
      <c r="J989" s="69">
        <f>SUMIF('dali wip-fg'!A:A,C989,'dali wip-fg'!F:F)</f>
        <v>45</v>
      </c>
      <c r="K989" s="70">
        <f t="shared" si="98"/>
        <v>55</v>
      </c>
      <c r="L989" s="42">
        <f t="shared" si="99"/>
        <v>14.102564102564102</v>
      </c>
      <c r="N989" s="74" t="str">
        <f t="shared" si="95"/>
        <v>อื่นๆ</v>
      </c>
      <c r="O989" s="75">
        <f>SUMIFS(ord!$F:$F, ord!$C:$C,'check dali wipday'!A989, ord!$G:$G, "&gt;="&amp;DATE(2025,1,1), ord!$G:$G, "&lt;="&amp;$P$2)</f>
        <v>60</v>
      </c>
      <c r="P989" s="76">
        <f t="shared" si="100"/>
        <v>-5</v>
      </c>
      <c r="Q989" s="77">
        <f>IF(_xlfn.MINIFS('ord check'!C:C,'ord check'!$A:$A,'check dali wipday'!A989,'ord check'!J:J,"&lt;0")=0,"",_xlfn.MINIFS('ord check'!C:C,'ord check'!A:A,'check dali wipday'!A989,'ord check'!J:J,"&lt;0"))</f>
        <v>46251</v>
      </c>
    </row>
    <row r="990" spans="1:17" ht="14.45" customHeight="1">
      <c r="A990" s="68" t="s">
        <v>1796</v>
      </c>
      <c r="B990" s="68" t="s">
        <v>5</v>
      </c>
      <c r="C990" s="68" t="s">
        <v>2289</v>
      </c>
      <c r="D990" s="43">
        <f>SUMIF(fo!C:C,A990,fo!U:U)</f>
        <v>0</v>
      </c>
      <c r="E990" s="42">
        <f>SUMIF(fo!C:C,A990,fo!T:T)</f>
        <v>0</v>
      </c>
      <c r="F990" s="43">
        <f>SUMIF(fo!C:C,A990,fo!Z:Z)</f>
        <v>0</v>
      </c>
      <c r="G990" s="44">
        <f t="shared" si="96"/>
        <v>0</v>
      </c>
      <c r="H990" s="43">
        <f t="shared" si="97"/>
        <v>0</v>
      </c>
      <c r="I990" s="43">
        <f>SUMIF('dali wip-fg'!A:A,A990,'dali wip-fg'!F:F)</f>
        <v>0</v>
      </c>
      <c r="J990" s="69">
        <f>SUMIF('dali wip-fg'!A:A,C990,'dali wip-fg'!F:F)</f>
        <v>0</v>
      </c>
      <c r="K990" s="70">
        <f t="shared" si="98"/>
        <v>0</v>
      </c>
      <c r="L990" s="42" t="e">
        <f t="shared" si="99"/>
        <v>#DIV/0!</v>
      </c>
      <c r="N990" s="74" t="e">
        <f t="shared" si="95"/>
        <v>#DIV/0!</v>
      </c>
      <c r="O990" s="75">
        <f>SUMIFS(ord!$F:$F, ord!$C:$C,'check dali wipday'!A990, ord!$G:$G, "&gt;="&amp;DATE(2025,1,1), ord!$G:$G, "&lt;="&amp;$P$2)</f>
        <v>0</v>
      </c>
      <c r="P990" s="76">
        <f t="shared" si="100"/>
        <v>0</v>
      </c>
      <c r="Q990" s="77" t="str">
        <f>IF(_xlfn.MINIFS('ord check'!C:C,'ord check'!$A:$A,'check dali wipday'!A990,'ord check'!J:J,"&lt;0")=0,"",_xlfn.MINIFS('ord check'!C:C,'ord check'!A:A,'check dali wipday'!A990,'ord check'!J:J,"&lt;0"))</f>
        <v/>
      </c>
    </row>
    <row r="991" spans="1:17" ht="14.45" customHeight="1">
      <c r="A991" s="68" t="s">
        <v>1797</v>
      </c>
      <c r="B991" s="68" t="s">
        <v>3</v>
      </c>
      <c r="C991" s="68" t="s">
        <v>2290</v>
      </c>
      <c r="D991" s="43">
        <f>SUMIF(fo!C:C,A991,fo!U:U)</f>
        <v>0</v>
      </c>
      <c r="E991" s="42">
        <f>SUMIF(fo!C:C,A991,fo!T:T)</f>
        <v>0</v>
      </c>
      <c r="F991" s="43">
        <f>SUMIF(fo!C:C,A991,fo!Z:Z)</f>
        <v>0</v>
      </c>
      <c r="G991" s="44">
        <f t="shared" si="96"/>
        <v>0</v>
      </c>
      <c r="H991" s="43">
        <f t="shared" si="97"/>
        <v>0</v>
      </c>
      <c r="I991" s="43">
        <f>SUMIF('dali wip-fg'!A:A,A991,'dali wip-fg'!F:F)</f>
        <v>0</v>
      </c>
      <c r="J991" s="69">
        <f>SUMIF('dali wip-fg'!A:A,C991,'dali wip-fg'!F:F)</f>
        <v>0</v>
      </c>
      <c r="K991" s="70">
        <f t="shared" si="98"/>
        <v>0</v>
      </c>
      <c r="L991" s="42" t="e">
        <f t="shared" si="99"/>
        <v>#DIV/0!</v>
      </c>
      <c r="N991" s="74" t="e">
        <f t="shared" ref="N991:N1054" si="101">IF(L991&lt;6,"แดง",IF(AND(L991&gt;=7,L991&lt;=10),"เหลือง","อื่นๆ"))</f>
        <v>#DIV/0!</v>
      </c>
      <c r="O991" s="75">
        <f>SUMIFS(ord!$F:$F, ord!$C:$C,'check dali wipday'!A991, ord!$G:$G, "&gt;="&amp;DATE(2025,1,1), ord!$G:$G, "&lt;="&amp;$P$2)</f>
        <v>0</v>
      </c>
      <c r="P991" s="76">
        <f t="shared" si="100"/>
        <v>0</v>
      </c>
      <c r="Q991" s="77" t="str">
        <f>IF(_xlfn.MINIFS('ord check'!C:C,'ord check'!$A:$A,'check dali wipday'!A991,'ord check'!J:J,"&lt;0")=0,"",_xlfn.MINIFS('ord check'!C:C,'ord check'!A:A,'check dali wipday'!A991,'ord check'!J:J,"&lt;0"))</f>
        <v/>
      </c>
    </row>
    <row r="992" spans="1:17" ht="14.45" customHeight="1">
      <c r="A992" s="68" t="s">
        <v>1172</v>
      </c>
      <c r="B992" s="68" t="s">
        <v>5</v>
      </c>
      <c r="C992" s="68" t="s">
        <v>1173</v>
      </c>
      <c r="D992" s="43">
        <f>SUMIF(fo!C:C,A992,fo!U:U)</f>
        <v>0</v>
      </c>
      <c r="E992" s="42">
        <f>SUMIF(fo!C:C,A992,fo!T:T)</f>
        <v>0</v>
      </c>
      <c r="F992" s="43">
        <f>SUMIF(fo!C:C,A992,fo!Z:Z)</f>
        <v>0</v>
      </c>
      <c r="G992" s="44">
        <f t="shared" si="96"/>
        <v>0</v>
      </c>
      <c r="H992" s="43">
        <f t="shared" si="97"/>
        <v>0</v>
      </c>
      <c r="I992" s="43">
        <f>SUMIF('dali wip-fg'!A:A,A992,'dali wip-fg'!F:F)</f>
        <v>19</v>
      </c>
      <c r="J992" s="69">
        <f>SUMIF('dali wip-fg'!A:A,C992,'dali wip-fg'!F:F)</f>
        <v>0</v>
      </c>
      <c r="K992" s="70">
        <f t="shared" si="98"/>
        <v>19</v>
      </c>
      <c r="L992" s="42" t="e">
        <f t="shared" si="99"/>
        <v>#DIV/0!</v>
      </c>
      <c r="N992" s="74" t="e">
        <f t="shared" si="101"/>
        <v>#DIV/0!</v>
      </c>
      <c r="O992" s="75">
        <f>SUMIFS(ord!$F:$F, ord!$C:$C,'check dali wipday'!A992, ord!$G:$G, "&gt;="&amp;DATE(2025,1,1), ord!$G:$G, "&lt;="&amp;$P$2)</f>
        <v>0</v>
      </c>
      <c r="P992" s="76">
        <f t="shared" si="100"/>
        <v>19</v>
      </c>
      <c r="Q992" s="77" t="str">
        <f>IF(_xlfn.MINIFS('ord check'!C:C,'ord check'!$A:$A,'check dali wipday'!A992,'ord check'!J:J,"&lt;0")=0,"",_xlfn.MINIFS('ord check'!C:C,'ord check'!A:A,'check dali wipday'!A992,'ord check'!J:J,"&lt;0"))</f>
        <v/>
      </c>
    </row>
    <row r="993" spans="1:17" ht="14.45" customHeight="1">
      <c r="A993" s="68" t="s">
        <v>1798</v>
      </c>
      <c r="B993" s="68" t="s">
        <v>5</v>
      </c>
      <c r="C993" s="68" t="s">
        <v>2291</v>
      </c>
      <c r="D993" s="43">
        <f>SUMIF(fo!C:C,A993,fo!U:U)</f>
        <v>0</v>
      </c>
      <c r="E993" s="42">
        <f>SUMIF(fo!C:C,A993,fo!T:T)</f>
        <v>0</v>
      </c>
      <c r="F993" s="43">
        <f>SUMIF(fo!C:C,A993,fo!Z:Z)</f>
        <v>0</v>
      </c>
      <c r="G993" s="44">
        <f t="shared" si="96"/>
        <v>0</v>
      </c>
      <c r="H993" s="43">
        <f t="shared" si="97"/>
        <v>0</v>
      </c>
      <c r="I993" s="43">
        <f>SUMIF('dali wip-fg'!A:A,A993,'dali wip-fg'!F:F)</f>
        <v>0</v>
      </c>
      <c r="J993" s="69">
        <f>SUMIF('dali wip-fg'!A:A,C993,'dali wip-fg'!F:F)</f>
        <v>0</v>
      </c>
      <c r="K993" s="70">
        <f t="shared" si="98"/>
        <v>0</v>
      </c>
      <c r="L993" s="42" t="e">
        <f t="shared" si="99"/>
        <v>#DIV/0!</v>
      </c>
      <c r="N993" s="74" t="e">
        <f t="shared" si="101"/>
        <v>#DIV/0!</v>
      </c>
      <c r="O993" s="75">
        <f>SUMIFS(ord!$F:$F, ord!$C:$C,'check dali wipday'!A993, ord!$G:$G, "&gt;="&amp;DATE(2025,1,1), ord!$G:$G, "&lt;="&amp;$P$2)</f>
        <v>0</v>
      </c>
      <c r="P993" s="76">
        <f t="shared" si="100"/>
        <v>0</v>
      </c>
      <c r="Q993" s="77" t="str">
        <f>IF(_xlfn.MINIFS('ord check'!C:C,'ord check'!$A:$A,'check dali wipday'!A993,'ord check'!J:J,"&lt;0")=0,"",_xlfn.MINIFS('ord check'!C:C,'ord check'!A:A,'check dali wipday'!A993,'ord check'!J:J,"&lt;0"))</f>
        <v/>
      </c>
    </row>
    <row r="994" spans="1:17" ht="14.45" customHeight="1">
      <c r="A994" s="68" t="s">
        <v>365</v>
      </c>
      <c r="B994" s="68" t="s">
        <v>5</v>
      </c>
      <c r="C994" s="68" t="s">
        <v>1174</v>
      </c>
      <c r="D994" s="43">
        <f>SUMIF(fo!C:C,A994,fo!U:U)</f>
        <v>0</v>
      </c>
      <c r="E994" s="42">
        <f>SUMIF(fo!C:C,A994,fo!T:T)</f>
        <v>0</v>
      </c>
      <c r="F994" s="43">
        <f>SUMIF(fo!C:C,A994,fo!Z:Z)</f>
        <v>0</v>
      </c>
      <c r="G994" s="44">
        <f t="shared" si="96"/>
        <v>0</v>
      </c>
      <c r="H994" s="43">
        <f t="shared" si="97"/>
        <v>0</v>
      </c>
      <c r="I994" s="43">
        <f>SUMIF('dali wip-fg'!A:A,A994,'dali wip-fg'!F:F)</f>
        <v>0</v>
      </c>
      <c r="J994" s="69">
        <f>SUMIF('dali wip-fg'!A:A,C994,'dali wip-fg'!F:F)</f>
        <v>0</v>
      </c>
      <c r="K994" s="70">
        <f t="shared" si="98"/>
        <v>0</v>
      </c>
      <c r="L994" s="42" t="e">
        <f t="shared" si="99"/>
        <v>#DIV/0!</v>
      </c>
      <c r="N994" s="74" t="e">
        <f t="shared" si="101"/>
        <v>#DIV/0!</v>
      </c>
      <c r="O994" s="75">
        <f>SUMIFS(ord!$F:$F, ord!$C:$C,'check dali wipday'!A994, ord!$G:$G, "&gt;="&amp;DATE(2025,1,1), ord!$G:$G, "&lt;="&amp;$P$2)</f>
        <v>0</v>
      </c>
      <c r="P994" s="76">
        <f t="shared" si="100"/>
        <v>0</v>
      </c>
      <c r="Q994" s="77" t="str">
        <f>IF(_xlfn.MINIFS('ord check'!C:C,'ord check'!$A:$A,'check dali wipday'!A994,'ord check'!J:J,"&lt;0")=0,"",_xlfn.MINIFS('ord check'!C:C,'ord check'!A:A,'check dali wipday'!A994,'ord check'!J:J,"&lt;0"))</f>
        <v/>
      </c>
    </row>
    <row r="995" spans="1:17" ht="14.45" customHeight="1">
      <c r="A995" s="68" t="s">
        <v>1799</v>
      </c>
      <c r="B995" s="68" t="s">
        <v>5</v>
      </c>
      <c r="C995" s="68" t="s">
        <v>2292</v>
      </c>
      <c r="D995" s="43">
        <f>SUMIF(fo!C:C,A995,fo!U:U)</f>
        <v>0</v>
      </c>
      <c r="E995" s="42">
        <f>SUMIF(fo!C:C,A995,fo!T:T)</f>
        <v>0</v>
      </c>
      <c r="F995" s="43">
        <f>SUMIF(fo!C:C,A995,fo!Z:Z)</f>
        <v>0</v>
      </c>
      <c r="G995" s="44">
        <f t="shared" si="96"/>
        <v>0</v>
      </c>
      <c r="H995" s="43">
        <f t="shared" si="97"/>
        <v>0</v>
      </c>
      <c r="I995" s="43">
        <f>SUMIF('dali wip-fg'!A:A,A995,'dali wip-fg'!F:F)</f>
        <v>0</v>
      </c>
      <c r="J995" s="69">
        <f>SUMIF('dali wip-fg'!A:A,C995,'dali wip-fg'!F:F)</f>
        <v>0</v>
      </c>
      <c r="K995" s="70">
        <f t="shared" si="98"/>
        <v>0</v>
      </c>
      <c r="L995" s="42" t="e">
        <f t="shared" si="99"/>
        <v>#DIV/0!</v>
      </c>
      <c r="N995" s="74" t="e">
        <f t="shared" si="101"/>
        <v>#DIV/0!</v>
      </c>
      <c r="O995" s="75">
        <f>SUMIFS(ord!$F:$F, ord!$C:$C,'check dali wipday'!A995, ord!$G:$G, "&gt;="&amp;DATE(2025,1,1), ord!$G:$G, "&lt;="&amp;$P$2)</f>
        <v>0</v>
      </c>
      <c r="P995" s="76">
        <f t="shared" si="100"/>
        <v>0</v>
      </c>
      <c r="Q995" s="77" t="str">
        <f>IF(_xlfn.MINIFS('ord check'!C:C,'ord check'!$A:$A,'check dali wipday'!A995,'ord check'!J:J,"&lt;0")=0,"",_xlfn.MINIFS('ord check'!C:C,'ord check'!A:A,'check dali wipday'!A995,'ord check'!J:J,"&lt;0"))</f>
        <v/>
      </c>
    </row>
    <row r="996" spans="1:17" ht="14.45" customHeight="1">
      <c r="A996" s="68" t="s">
        <v>1800</v>
      </c>
      <c r="B996" s="68" t="s">
        <v>5</v>
      </c>
      <c r="C996" s="68" t="s">
        <v>2293</v>
      </c>
      <c r="D996" s="43">
        <f>SUMIF(fo!C:C,A996,fo!U:U)</f>
        <v>0</v>
      </c>
      <c r="E996" s="42">
        <f>SUMIF(fo!C:C,A996,fo!T:T)</f>
        <v>0</v>
      </c>
      <c r="F996" s="43">
        <f>SUMIF(fo!C:C,A996,fo!Z:Z)</f>
        <v>0</v>
      </c>
      <c r="G996" s="44">
        <f t="shared" ref="G996:G1059" si="102">SUM(E996:F996)</f>
        <v>0</v>
      </c>
      <c r="H996" s="43">
        <f t="shared" ref="H996:H1059" si="103">G996/$L$3</f>
        <v>0</v>
      </c>
      <c r="I996" s="43">
        <f>SUMIF('dali wip-fg'!A:A,A996,'dali wip-fg'!F:F)</f>
        <v>0</v>
      </c>
      <c r="J996" s="69">
        <f>SUMIF('dali wip-fg'!A:A,C996,'dali wip-fg'!F:F)</f>
        <v>0</v>
      </c>
      <c r="K996" s="70">
        <f t="shared" ref="K996:K1059" si="104">+I996+J996</f>
        <v>0</v>
      </c>
      <c r="L996" s="42" t="e">
        <f t="shared" ref="L996:L1059" si="105">+K996/H996</f>
        <v>#DIV/0!</v>
      </c>
      <c r="N996" s="74" t="e">
        <f t="shared" si="101"/>
        <v>#DIV/0!</v>
      </c>
      <c r="O996" s="75">
        <f>SUMIFS(ord!$F:$F, ord!$C:$C,'check dali wipday'!A996, ord!$G:$G, "&gt;="&amp;DATE(2025,1,1), ord!$G:$G, "&lt;="&amp;$P$2)</f>
        <v>0</v>
      </c>
      <c r="P996" s="76">
        <f t="shared" si="100"/>
        <v>0</v>
      </c>
      <c r="Q996" s="77" t="str">
        <f>IF(_xlfn.MINIFS('ord check'!C:C,'ord check'!$A:$A,'check dali wipday'!A996,'ord check'!J:J,"&lt;0")=0,"",_xlfn.MINIFS('ord check'!C:C,'ord check'!A:A,'check dali wipday'!A996,'ord check'!J:J,"&lt;0"))</f>
        <v/>
      </c>
    </row>
    <row r="997" spans="1:17" ht="14.45" customHeight="1">
      <c r="A997" s="68" t="s">
        <v>1801</v>
      </c>
      <c r="B997" s="68" t="s">
        <v>5</v>
      </c>
      <c r="C997" s="68" t="s">
        <v>2294</v>
      </c>
      <c r="D997" s="43">
        <f>SUMIF(fo!C:C,A997,fo!U:U)</f>
        <v>0</v>
      </c>
      <c r="E997" s="42">
        <f>SUMIF(fo!C:C,A997,fo!T:T)</f>
        <v>0</v>
      </c>
      <c r="F997" s="43">
        <f>SUMIF(fo!C:C,A997,fo!Z:Z)</f>
        <v>0</v>
      </c>
      <c r="G997" s="44">
        <f t="shared" si="102"/>
        <v>0</v>
      </c>
      <c r="H997" s="43">
        <f t="shared" si="103"/>
        <v>0</v>
      </c>
      <c r="I997" s="43">
        <f>SUMIF('dali wip-fg'!A:A,A997,'dali wip-fg'!F:F)</f>
        <v>0</v>
      </c>
      <c r="J997" s="69">
        <f>SUMIF('dali wip-fg'!A:A,C997,'dali wip-fg'!F:F)</f>
        <v>0</v>
      </c>
      <c r="K997" s="70">
        <f t="shared" si="104"/>
        <v>0</v>
      </c>
      <c r="L997" s="42" t="e">
        <f t="shared" si="105"/>
        <v>#DIV/0!</v>
      </c>
      <c r="N997" s="74" t="e">
        <f t="shared" si="101"/>
        <v>#DIV/0!</v>
      </c>
      <c r="O997" s="75">
        <f>SUMIFS(ord!$F:$F, ord!$C:$C,'check dali wipday'!A997, ord!$G:$G, "&gt;="&amp;DATE(2025,1,1), ord!$G:$G, "&lt;="&amp;$P$2)</f>
        <v>0</v>
      </c>
      <c r="P997" s="76">
        <f t="shared" si="100"/>
        <v>0</v>
      </c>
      <c r="Q997" s="77" t="str">
        <f>IF(_xlfn.MINIFS('ord check'!C:C,'ord check'!$A:$A,'check dali wipday'!A997,'ord check'!J:J,"&lt;0")=0,"",_xlfn.MINIFS('ord check'!C:C,'ord check'!A:A,'check dali wipday'!A997,'ord check'!J:J,"&lt;0"))</f>
        <v/>
      </c>
    </row>
    <row r="998" spans="1:17" ht="14.45" customHeight="1">
      <c r="A998" s="68" t="s">
        <v>1802</v>
      </c>
      <c r="B998" s="68" t="s">
        <v>5</v>
      </c>
      <c r="C998" s="68" t="s">
        <v>2295</v>
      </c>
      <c r="D998" s="43">
        <f>SUMIF(fo!C:C,A998,fo!U:U)</f>
        <v>0</v>
      </c>
      <c r="E998" s="42">
        <f>SUMIF(fo!C:C,A998,fo!T:T)</f>
        <v>0</v>
      </c>
      <c r="F998" s="43">
        <f>SUMIF(fo!C:C,A998,fo!Z:Z)</f>
        <v>0</v>
      </c>
      <c r="G998" s="44">
        <f t="shared" si="102"/>
        <v>0</v>
      </c>
      <c r="H998" s="43">
        <f t="shared" si="103"/>
        <v>0</v>
      </c>
      <c r="I998" s="43">
        <f>SUMIF('dali wip-fg'!A:A,A998,'dali wip-fg'!F:F)</f>
        <v>0</v>
      </c>
      <c r="J998" s="69">
        <f>SUMIF('dali wip-fg'!A:A,C998,'dali wip-fg'!F:F)</f>
        <v>0</v>
      </c>
      <c r="K998" s="70">
        <f t="shared" si="104"/>
        <v>0</v>
      </c>
      <c r="L998" s="42" t="e">
        <f t="shared" si="105"/>
        <v>#DIV/0!</v>
      </c>
      <c r="N998" s="74" t="e">
        <f t="shared" si="101"/>
        <v>#DIV/0!</v>
      </c>
      <c r="O998" s="75">
        <f>SUMIFS(ord!$F:$F, ord!$C:$C,'check dali wipday'!A998, ord!$G:$G, "&gt;="&amp;DATE(2025,1,1), ord!$G:$G, "&lt;="&amp;$P$2)</f>
        <v>0</v>
      </c>
      <c r="P998" s="76">
        <f t="shared" si="100"/>
        <v>0</v>
      </c>
      <c r="Q998" s="77" t="str">
        <f>IF(_xlfn.MINIFS('ord check'!C:C,'ord check'!$A:$A,'check dali wipday'!A998,'ord check'!J:J,"&lt;0")=0,"",_xlfn.MINIFS('ord check'!C:C,'ord check'!A:A,'check dali wipday'!A998,'ord check'!J:J,"&lt;0"))</f>
        <v/>
      </c>
    </row>
    <row r="999" spans="1:17" ht="14.45" customHeight="1">
      <c r="A999" s="68" t="s">
        <v>1803</v>
      </c>
      <c r="B999" s="68" t="s">
        <v>5</v>
      </c>
      <c r="C999" s="68" t="s">
        <v>2296</v>
      </c>
      <c r="D999" s="43">
        <f>SUMIF(fo!C:C,A999,fo!U:U)</f>
        <v>0</v>
      </c>
      <c r="E999" s="42">
        <f>SUMIF(fo!C:C,A999,fo!T:T)</f>
        <v>0</v>
      </c>
      <c r="F999" s="43">
        <f>SUMIF(fo!C:C,A999,fo!Z:Z)</f>
        <v>0</v>
      </c>
      <c r="G999" s="44">
        <f t="shared" si="102"/>
        <v>0</v>
      </c>
      <c r="H999" s="43">
        <f t="shared" si="103"/>
        <v>0</v>
      </c>
      <c r="I999" s="43">
        <f>SUMIF('dali wip-fg'!A:A,A999,'dali wip-fg'!F:F)</f>
        <v>0</v>
      </c>
      <c r="J999" s="69">
        <f>SUMIF('dali wip-fg'!A:A,C999,'dali wip-fg'!F:F)</f>
        <v>0</v>
      </c>
      <c r="K999" s="70">
        <f t="shared" si="104"/>
        <v>0</v>
      </c>
      <c r="L999" s="42" t="e">
        <f t="shared" si="105"/>
        <v>#DIV/0!</v>
      </c>
      <c r="N999" s="74" t="e">
        <f t="shared" si="101"/>
        <v>#DIV/0!</v>
      </c>
      <c r="O999" s="75">
        <f>SUMIFS(ord!$F:$F, ord!$C:$C,'check dali wipday'!A999, ord!$G:$G, "&gt;="&amp;DATE(2025,1,1), ord!$G:$G, "&lt;="&amp;$P$2)</f>
        <v>0</v>
      </c>
      <c r="P999" s="76">
        <f t="shared" si="100"/>
        <v>0</v>
      </c>
      <c r="Q999" s="77" t="str">
        <f>IF(_xlfn.MINIFS('ord check'!C:C,'ord check'!$A:$A,'check dali wipday'!A999,'ord check'!J:J,"&lt;0")=0,"",_xlfn.MINIFS('ord check'!C:C,'ord check'!A:A,'check dali wipday'!A999,'ord check'!J:J,"&lt;0"))</f>
        <v/>
      </c>
    </row>
    <row r="1000" spans="1:17" ht="14.45" customHeight="1">
      <c r="A1000" s="68" t="s">
        <v>117</v>
      </c>
      <c r="B1000" s="68" t="s">
        <v>3</v>
      </c>
      <c r="C1000" s="68" t="s">
        <v>1175</v>
      </c>
      <c r="D1000" s="43">
        <f>SUMIF(fo!C:C,A1000,fo!U:U)</f>
        <v>1000</v>
      </c>
      <c r="E1000" s="42">
        <f>SUMIF(fo!C:C,A1000,fo!T:T)</f>
        <v>1000</v>
      </c>
      <c r="F1000" s="43">
        <f>SUMIF(fo!C:C,A1000,fo!Z:Z)</f>
        <v>300</v>
      </c>
      <c r="G1000" s="44">
        <f t="shared" si="102"/>
        <v>1300</v>
      </c>
      <c r="H1000" s="43">
        <f t="shared" si="103"/>
        <v>65</v>
      </c>
      <c r="I1000" s="43">
        <f>SUMIF('dali wip-fg'!A:A,A1000,'dali wip-fg'!F:F)</f>
        <v>0</v>
      </c>
      <c r="J1000" s="69">
        <f>SUMIF('dali wip-fg'!A:A,C1000,'dali wip-fg'!F:F)</f>
        <v>2075</v>
      </c>
      <c r="K1000" s="70">
        <f t="shared" si="104"/>
        <v>2075</v>
      </c>
      <c r="L1000" s="42">
        <f t="shared" si="105"/>
        <v>31.923076923076923</v>
      </c>
      <c r="N1000" s="74" t="str">
        <f t="shared" si="101"/>
        <v>อื่นๆ</v>
      </c>
      <c r="O1000" s="75">
        <f>SUMIFS(ord!$F:$F, ord!$C:$C,'check dali wipday'!A1000, ord!$G:$G, "&gt;="&amp;DATE(2025,1,1), ord!$G:$G, "&lt;="&amp;$P$2)</f>
        <v>1000</v>
      </c>
      <c r="P1000" s="76">
        <f t="shared" si="100"/>
        <v>1075</v>
      </c>
      <c r="Q1000" s="77" t="str">
        <f>IF(_xlfn.MINIFS('ord check'!C:C,'ord check'!$A:$A,'check dali wipday'!A1000,'ord check'!J:J,"&lt;0")=0,"",_xlfn.MINIFS('ord check'!C:C,'ord check'!A:A,'check dali wipday'!A1000,'ord check'!J:J,"&lt;0"))</f>
        <v/>
      </c>
    </row>
    <row r="1001" spans="1:17" ht="14.45" customHeight="1">
      <c r="A1001" s="68" t="s">
        <v>1804</v>
      </c>
      <c r="B1001" s="68" t="s">
        <v>5</v>
      </c>
      <c r="C1001" s="68" t="s">
        <v>2403</v>
      </c>
      <c r="D1001" s="43">
        <f>SUMIF(fo!C:C,A1001,fo!U:U)</f>
        <v>0</v>
      </c>
      <c r="E1001" s="42">
        <f>SUMIF(fo!C:C,A1001,fo!T:T)</f>
        <v>0</v>
      </c>
      <c r="F1001" s="43">
        <f>SUMIF(fo!C:C,A1001,fo!Z:Z)</f>
        <v>0</v>
      </c>
      <c r="G1001" s="44">
        <f t="shared" si="102"/>
        <v>0</v>
      </c>
      <c r="H1001" s="43">
        <f t="shared" si="103"/>
        <v>0</v>
      </c>
      <c r="I1001" s="43">
        <f>SUMIF('dali wip-fg'!A:A,A1001,'dali wip-fg'!F:F)</f>
        <v>0</v>
      </c>
      <c r="J1001" s="69">
        <f>SUMIF('dali wip-fg'!A:A,C1001,'dali wip-fg'!F:F)</f>
        <v>0</v>
      </c>
      <c r="K1001" s="70">
        <f t="shared" si="104"/>
        <v>0</v>
      </c>
      <c r="L1001" s="42" t="e">
        <f t="shared" si="105"/>
        <v>#DIV/0!</v>
      </c>
      <c r="N1001" s="74" t="e">
        <f t="shared" si="101"/>
        <v>#DIV/0!</v>
      </c>
      <c r="O1001" s="75">
        <f>SUMIFS(ord!$F:$F, ord!$C:$C,'check dali wipday'!A1001, ord!$G:$G, "&gt;="&amp;DATE(2025,1,1), ord!$G:$G, "&lt;="&amp;$P$2)</f>
        <v>0</v>
      </c>
      <c r="P1001" s="76">
        <f t="shared" si="100"/>
        <v>0</v>
      </c>
      <c r="Q1001" s="77" t="str">
        <f>IF(_xlfn.MINIFS('ord check'!C:C,'ord check'!$A:$A,'check dali wipday'!A1001,'ord check'!J:J,"&lt;0")=0,"",_xlfn.MINIFS('ord check'!C:C,'ord check'!A:A,'check dali wipday'!A1001,'ord check'!J:J,"&lt;0"))</f>
        <v/>
      </c>
    </row>
    <row r="1002" spans="1:17" ht="15" customHeight="1">
      <c r="A1002" s="68" t="s">
        <v>1900</v>
      </c>
      <c r="B1002" s="68" t="s">
        <v>5</v>
      </c>
      <c r="C1002" s="68" t="s">
        <v>2297</v>
      </c>
      <c r="D1002" s="43">
        <f>SUMIF(fo!C:C,A1002,fo!U:U)</f>
        <v>0</v>
      </c>
      <c r="E1002" s="42">
        <f>SUMIF(fo!C:C,A1002,fo!T:T)</f>
        <v>0</v>
      </c>
      <c r="F1002" s="43">
        <f>SUMIF(fo!C:C,A1002,fo!Z:Z)</f>
        <v>0</v>
      </c>
      <c r="G1002" s="44">
        <f t="shared" si="102"/>
        <v>0</v>
      </c>
      <c r="H1002" s="43">
        <f t="shared" si="103"/>
        <v>0</v>
      </c>
      <c r="I1002" s="43">
        <f>SUMIF('dali wip-fg'!A:A,A1002,'dali wip-fg'!F:F)</f>
        <v>0</v>
      </c>
      <c r="J1002" s="69">
        <f>SUMIF('dali wip-fg'!A:A,C1002,'dali wip-fg'!F:F)</f>
        <v>0</v>
      </c>
      <c r="K1002" s="70">
        <f t="shared" si="104"/>
        <v>0</v>
      </c>
      <c r="L1002" s="42" t="e">
        <f t="shared" si="105"/>
        <v>#DIV/0!</v>
      </c>
      <c r="N1002" s="74" t="e">
        <f t="shared" si="101"/>
        <v>#DIV/0!</v>
      </c>
      <c r="O1002" s="75">
        <f>SUMIFS(ord!$F:$F, ord!$C:$C,'check dali wipday'!A1002, ord!$G:$G, "&gt;="&amp;DATE(2025,1,1), ord!$G:$G, "&lt;="&amp;$P$2)</f>
        <v>0</v>
      </c>
      <c r="P1002" s="76">
        <f t="shared" si="100"/>
        <v>0</v>
      </c>
      <c r="Q1002" s="77" t="str">
        <f>IF(_xlfn.MINIFS('ord check'!C:C,'ord check'!$A:$A,'check dali wipday'!A1002,'ord check'!J:J,"&lt;0")=0,"",_xlfn.MINIFS('ord check'!C:C,'ord check'!A:A,'check dali wipday'!A1002,'ord check'!J:J,"&lt;0"))</f>
        <v/>
      </c>
    </row>
    <row r="1003" spans="1:17" ht="14.45" customHeight="1">
      <c r="A1003" s="88" t="s">
        <v>366</v>
      </c>
      <c r="B1003" s="68" t="s">
        <v>3</v>
      </c>
      <c r="C1003" s="68" t="s">
        <v>1176</v>
      </c>
      <c r="D1003" s="43">
        <f>SUMIF(fo!C:C,A1003,fo!U:U)</f>
        <v>0</v>
      </c>
      <c r="E1003" s="42">
        <f>SUMIF(fo!C:C,A1003,fo!T:T)</f>
        <v>0</v>
      </c>
      <c r="F1003" s="43">
        <f>SUMIF(fo!C:C,A1003,fo!Z:Z)</f>
        <v>0</v>
      </c>
      <c r="G1003" s="44">
        <f t="shared" si="102"/>
        <v>0</v>
      </c>
      <c r="H1003" s="43">
        <f t="shared" si="103"/>
        <v>0</v>
      </c>
      <c r="I1003" s="43">
        <f>SUMIF('dali wip-fg'!A:A,A1003,'dali wip-fg'!F:F)</f>
        <v>0</v>
      </c>
      <c r="J1003" s="69">
        <f>SUMIF('dali wip-fg'!A:A,C1003,'dali wip-fg'!F:F)</f>
        <v>0</v>
      </c>
      <c r="K1003" s="70">
        <f t="shared" si="104"/>
        <v>0</v>
      </c>
      <c r="L1003" s="42" t="e">
        <f t="shared" si="105"/>
        <v>#DIV/0!</v>
      </c>
      <c r="N1003" s="74" t="e">
        <f t="shared" si="101"/>
        <v>#DIV/0!</v>
      </c>
      <c r="O1003" s="75">
        <f>SUMIFS(ord!$F:$F, ord!$C:$C,'check dali wipday'!A1003, ord!$G:$G, "&gt;="&amp;DATE(2025,1,1), ord!$G:$G, "&lt;="&amp;$P$2)</f>
        <v>0</v>
      </c>
      <c r="P1003" s="76">
        <f t="shared" si="100"/>
        <v>0</v>
      </c>
      <c r="Q1003" s="77" t="str">
        <f>IF(_xlfn.MINIFS('ord check'!C:C,'ord check'!$A:$A,'check dali wipday'!A1003,'ord check'!J:J,"&lt;0")=0,"",_xlfn.MINIFS('ord check'!C:C,'ord check'!A:A,'check dali wipday'!A1003,'ord check'!J:J,"&lt;0"))</f>
        <v/>
      </c>
    </row>
    <row r="1004" spans="1:17" ht="14.45" customHeight="1">
      <c r="A1004" s="68" t="s">
        <v>367</v>
      </c>
      <c r="B1004" s="68" t="s">
        <v>3</v>
      </c>
      <c r="C1004" s="68" t="s">
        <v>1177</v>
      </c>
      <c r="D1004" s="43">
        <f>SUMIF(fo!C:C,A1004,fo!U:U)</f>
        <v>0</v>
      </c>
      <c r="E1004" s="42">
        <f>SUMIF(fo!C:C,A1004,fo!T:T)</f>
        <v>0</v>
      </c>
      <c r="F1004" s="43">
        <f>SUMIF(fo!C:C,A1004,fo!Z:Z)</f>
        <v>0</v>
      </c>
      <c r="G1004" s="44">
        <f t="shared" si="102"/>
        <v>0</v>
      </c>
      <c r="H1004" s="43">
        <f t="shared" si="103"/>
        <v>0</v>
      </c>
      <c r="I1004" s="43">
        <f>SUMIF('dali wip-fg'!A:A,A1004,'dali wip-fg'!F:F)</f>
        <v>0</v>
      </c>
      <c r="J1004" s="69">
        <f>SUMIF('dali wip-fg'!A:A,C1004,'dali wip-fg'!F:F)</f>
        <v>0</v>
      </c>
      <c r="K1004" s="70">
        <f t="shared" si="104"/>
        <v>0</v>
      </c>
      <c r="L1004" s="42" t="e">
        <f t="shared" si="105"/>
        <v>#DIV/0!</v>
      </c>
      <c r="N1004" s="74" t="e">
        <f t="shared" si="101"/>
        <v>#DIV/0!</v>
      </c>
      <c r="O1004" s="75">
        <f>SUMIFS(ord!$F:$F, ord!$C:$C,'check dali wipday'!A1004, ord!$G:$G, "&gt;="&amp;DATE(2025,1,1), ord!$G:$G, "&lt;="&amp;$P$2)</f>
        <v>0</v>
      </c>
      <c r="P1004" s="76">
        <f t="shared" si="100"/>
        <v>0</v>
      </c>
      <c r="Q1004" s="77" t="str">
        <f>IF(_xlfn.MINIFS('ord check'!C:C,'ord check'!$A:$A,'check dali wipday'!A1004,'ord check'!J:J,"&lt;0")=0,"",_xlfn.MINIFS('ord check'!C:C,'ord check'!A:A,'check dali wipday'!A1004,'ord check'!J:J,"&lt;0"))</f>
        <v/>
      </c>
    </row>
    <row r="1005" spans="1:17" ht="14.45" customHeight="1">
      <c r="A1005" s="68" t="s">
        <v>368</v>
      </c>
      <c r="B1005" s="68" t="s">
        <v>3</v>
      </c>
      <c r="C1005" s="68" t="s">
        <v>1178</v>
      </c>
      <c r="D1005" s="43">
        <f>SUMIF(fo!C:C,A1005,fo!U:U)</f>
        <v>0</v>
      </c>
      <c r="E1005" s="42">
        <f>SUMIF(fo!C:C,A1005,fo!T:T)</f>
        <v>0</v>
      </c>
      <c r="F1005" s="43">
        <f>SUMIF(fo!C:C,A1005,fo!Z:Z)</f>
        <v>0</v>
      </c>
      <c r="G1005" s="44">
        <f t="shared" si="102"/>
        <v>0</v>
      </c>
      <c r="H1005" s="43">
        <f t="shared" si="103"/>
        <v>0</v>
      </c>
      <c r="I1005" s="43">
        <f>SUMIF('dali wip-fg'!A:A,A1005,'dali wip-fg'!F:F)</f>
        <v>0</v>
      </c>
      <c r="J1005" s="69">
        <f>SUMIF('dali wip-fg'!A:A,C1005,'dali wip-fg'!F:F)</f>
        <v>63</v>
      </c>
      <c r="K1005" s="70">
        <f t="shared" si="104"/>
        <v>63</v>
      </c>
      <c r="L1005" s="42" t="e">
        <f t="shared" si="105"/>
        <v>#DIV/0!</v>
      </c>
      <c r="N1005" s="74" t="e">
        <f t="shared" si="101"/>
        <v>#DIV/0!</v>
      </c>
      <c r="O1005" s="75">
        <f>SUMIFS(ord!$F:$F, ord!$C:$C,'check dali wipday'!A1005, ord!$G:$G, "&gt;="&amp;DATE(2025,1,1), ord!$G:$G, "&lt;="&amp;$P$2)</f>
        <v>0</v>
      </c>
      <c r="P1005" s="76">
        <f t="shared" si="100"/>
        <v>63</v>
      </c>
      <c r="Q1005" s="77" t="str">
        <f>IF(_xlfn.MINIFS('ord check'!C:C,'ord check'!$A:$A,'check dali wipday'!A1005,'ord check'!J:J,"&lt;0")=0,"",_xlfn.MINIFS('ord check'!C:C,'ord check'!A:A,'check dali wipday'!A1005,'ord check'!J:J,"&lt;0"))</f>
        <v/>
      </c>
    </row>
    <row r="1006" spans="1:17" ht="14.45" customHeight="1">
      <c r="A1006" s="68" t="s">
        <v>118</v>
      </c>
      <c r="B1006" s="68" t="s">
        <v>3</v>
      </c>
      <c r="C1006" s="68" t="s">
        <v>1179</v>
      </c>
      <c r="D1006" s="43">
        <f>SUMIF(fo!C:C,A1006,fo!U:U)</f>
        <v>0</v>
      </c>
      <c r="E1006" s="42">
        <f>SUMIF(fo!C:C,A1006,fo!T:T)</f>
        <v>0</v>
      </c>
      <c r="F1006" s="43">
        <f>SUMIF(fo!C:C,A1006,fo!Z:Z)</f>
        <v>0</v>
      </c>
      <c r="G1006" s="44">
        <f t="shared" si="102"/>
        <v>0</v>
      </c>
      <c r="H1006" s="43">
        <f t="shared" si="103"/>
        <v>0</v>
      </c>
      <c r="I1006" s="43">
        <f>SUMIF('dali wip-fg'!A:A,A1006,'dali wip-fg'!F:F)</f>
        <v>0</v>
      </c>
      <c r="J1006" s="69">
        <f>SUMIF('dali wip-fg'!A:A,C1006,'dali wip-fg'!F:F)</f>
        <v>0</v>
      </c>
      <c r="K1006" s="70">
        <f t="shared" si="104"/>
        <v>0</v>
      </c>
      <c r="L1006" s="42" t="e">
        <f t="shared" si="105"/>
        <v>#DIV/0!</v>
      </c>
      <c r="N1006" s="74" t="e">
        <f t="shared" si="101"/>
        <v>#DIV/0!</v>
      </c>
      <c r="O1006" s="75">
        <f>SUMIFS(ord!$F:$F, ord!$C:$C,'check dali wipday'!A1006, ord!$G:$G, "&gt;="&amp;DATE(2025,1,1), ord!$G:$G, "&lt;="&amp;$P$2)</f>
        <v>0</v>
      </c>
      <c r="P1006" s="76">
        <f t="shared" si="100"/>
        <v>0</v>
      </c>
      <c r="Q1006" s="77" t="str">
        <f>IF(_xlfn.MINIFS('ord check'!C:C,'ord check'!$A:$A,'check dali wipday'!A1006,'ord check'!J:J,"&lt;0")=0,"",_xlfn.MINIFS('ord check'!C:C,'ord check'!A:A,'check dali wipday'!A1006,'ord check'!J:J,"&lt;0"))</f>
        <v/>
      </c>
    </row>
    <row r="1007" spans="1:17" ht="14.45" customHeight="1">
      <c r="A1007" s="68" t="s">
        <v>1805</v>
      </c>
      <c r="B1007" s="68" t="s">
        <v>24</v>
      </c>
      <c r="C1007" s="68" t="s">
        <v>2298</v>
      </c>
      <c r="D1007" s="43">
        <f>SUMIF(fo!C:C,A1007,fo!U:U)</f>
        <v>0</v>
      </c>
      <c r="E1007" s="42">
        <f>SUMIF(fo!C:C,A1007,fo!T:T)</f>
        <v>0</v>
      </c>
      <c r="F1007" s="43">
        <f>SUMIF(fo!C:C,A1007,fo!Z:Z)</f>
        <v>0</v>
      </c>
      <c r="G1007" s="44">
        <f t="shared" si="102"/>
        <v>0</v>
      </c>
      <c r="H1007" s="43">
        <f t="shared" si="103"/>
        <v>0</v>
      </c>
      <c r="I1007" s="43">
        <f>SUMIF('dali wip-fg'!A:A,A1007,'dali wip-fg'!F:F)</f>
        <v>0</v>
      </c>
      <c r="J1007" s="69">
        <f>SUMIF('dali wip-fg'!A:A,C1007,'dali wip-fg'!F:F)</f>
        <v>0</v>
      </c>
      <c r="K1007" s="70">
        <f t="shared" si="104"/>
        <v>0</v>
      </c>
      <c r="L1007" s="42" t="e">
        <f t="shared" si="105"/>
        <v>#DIV/0!</v>
      </c>
      <c r="N1007" s="74" t="e">
        <f t="shared" si="101"/>
        <v>#DIV/0!</v>
      </c>
      <c r="O1007" s="75">
        <f>SUMIFS(ord!$F:$F, ord!$C:$C,'check dali wipday'!A1007, ord!$G:$G, "&gt;="&amp;DATE(2025,1,1), ord!$G:$G, "&lt;="&amp;$P$2)</f>
        <v>0</v>
      </c>
      <c r="P1007" s="76">
        <f t="shared" si="100"/>
        <v>0</v>
      </c>
      <c r="Q1007" s="77" t="str">
        <f>IF(_xlfn.MINIFS('ord check'!C:C,'ord check'!$A:$A,'check dali wipday'!A1007,'ord check'!J:J,"&lt;0")=0,"",_xlfn.MINIFS('ord check'!C:C,'ord check'!A:A,'check dali wipday'!A1007,'ord check'!J:J,"&lt;0"))</f>
        <v/>
      </c>
    </row>
    <row r="1008" spans="1:17" ht="14.45" customHeight="1">
      <c r="A1008" s="68" t="s">
        <v>69</v>
      </c>
      <c r="B1008" s="68" t="s">
        <v>24</v>
      </c>
      <c r="C1008" s="68" t="s">
        <v>1180</v>
      </c>
      <c r="D1008" s="43">
        <f>SUMIF(fo!C:C,A1008,fo!U:U)</f>
        <v>14</v>
      </c>
      <c r="E1008" s="42">
        <f>SUMIF(fo!C:C,A1008,fo!T:T)</f>
        <v>14</v>
      </c>
      <c r="F1008" s="43">
        <f>SUMIF(fo!C:C,A1008,fo!Z:Z)</f>
        <v>1</v>
      </c>
      <c r="G1008" s="44">
        <f t="shared" si="102"/>
        <v>15</v>
      </c>
      <c r="H1008" s="43">
        <f t="shared" si="103"/>
        <v>0.75</v>
      </c>
      <c r="I1008" s="43">
        <f>SUMIF('dali wip-fg'!A:A,A1008,'dali wip-fg'!F:F)</f>
        <v>113</v>
      </c>
      <c r="J1008" s="69">
        <f>SUMIF('dali wip-fg'!A:A,C1008,'dali wip-fg'!F:F)</f>
        <v>0</v>
      </c>
      <c r="K1008" s="70">
        <f t="shared" si="104"/>
        <v>113</v>
      </c>
      <c r="L1008" s="42">
        <f t="shared" si="105"/>
        <v>150.66666666666666</v>
      </c>
      <c r="N1008" s="74" t="str">
        <f t="shared" si="101"/>
        <v>อื่นๆ</v>
      </c>
      <c r="O1008" s="75">
        <f>SUMIFS(ord!$F:$F, ord!$C:$C,'check dali wipday'!A1008, ord!$G:$G, "&gt;="&amp;DATE(2025,1,1), ord!$G:$G, "&lt;="&amp;$P$2)</f>
        <v>0</v>
      </c>
      <c r="P1008" s="76">
        <f t="shared" si="100"/>
        <v>113</v>
      </c>
      <c r="Q1008" s="77" t="str">
        <f>IF(_xlfn.MINIFS('ord check'!C:C,'ord check'!$A:$A,'check dali wipday'!A1008,'ord check'!J:J,"&lt;0")=0,"",_xlfn.MINIFS('ord check'!C:C,'ord check'!A:A,'check dali wipday'!A1008,'ord check'!J:J,"&lt;0"))</f>
        <v/>
      </c>
    </row>
    <row r="1009" spans="1:17" ht="14.45" customHeight="1">
      <c r="A1009" s="68" t="s">
        <v>1181</v>
      </c>
      <c r="B1009" s="68" t="s">
        <v>24</v>
      </c>
      <c r="C1009" s="68" t="s">
        <v>1182</v>
      </c>
      <c r="D1009" s="43">
        <f>SUMIF(fo!C:C,A1009,fo!U:U)</f>
        <v>0</v>
      </c>
      <c r="E1009" s="42">
        <f>SUMIF(fo!C:C,A1009,fo!T:T)</f>
        <v>0</v>
      </c>
      <c r="F1009" s="43">
        <f>SUMIF(fo!C:C,A1009,fo!Z:Z)</f>
        <v>0</v>
      </c>
      <c r="G1009" s="44">
        <f t="shared" si="102"/>
        <v>0</v>
      </c>
      <c r="H1009" s="43">
        <f t="shared" si="103"/>
        <v>0</v>
      </c>
      <c r="I1009" s="43">
        <f>SUMIF('dali wip-fg'!A:A,A1009,'dali wip-fg'!F:F)</f>
        <v>0</v>
      </c>
      <c r="J1009" s="69">
        <f>SUMIF('dali wip-fg'!A:A,C1009,'dali wip-fg'!F:F)</f>
        <v>0</v>
      </c>
      <c r="K1009" s="70">
        <f t="shared" si="104"/>
        <v>0</v>
      </c>
      <c r="L1009" s="42" t="e">
        <f t="shared" si="105"/>
        <v>#DIV/0!</v>
      </c>
      <c r="N1009" s="74" t="e">
        <f t="shared" si="101"/>
        <v>#DIV/0!</v>
      </c>
      <c r="O1009" s="75">
        <f>SUMIFS(ord!$F:$F, ord!$C:$C,'check dali wipday'!A1009, ord!$G:$G, "&gt;="&amp;DATE(2025,1,1), ord!$G:$G, "&lt;="&amp;$P$2)</f>
        <v>0</v>
      </c>
      <c r="P1009" s="76">
        <f t="shared" si="100"/>
        <v>0</v>
      </c>
      <c r="Q1009" s="77" t="str">
        <f>IF(_xlfn.MINIFS('ord check'!C:C,'ord check'!$A:$A,'check dali wipday'!A1009,'ord check'!J:J,"&lt;0")=0,"",_xlfn.MINIFS('ord check'!C:C,'ord check'!A:A,'check dali wipday'!A1009,'ord check'!J:J,"&lt;0"))</f>
        <v/>
      </c>
    </row>
    <row r="1010" spans="1:17" ht="14.45" customHeight="1">
      <c r="A1010" s="68" t="s">
        <v>1183</v>
      </c>
      <c r="B1010" s="68" t="s">
        <v>24</v>
      </c>
      <c r="C1010" s="68" t="s">
        <v>1184</v>
      </c>
      <c r="D1010" s="43">
        <f>SUMIF(fo!C:C,A1010,fo!U:U)</f>
        <v>0</v>
      </c>
      <c r="E1010" s="42">
        <f>SUMIF(fo!C:C,A1010,fo!T:T)</f>
        <v>0</v>
      </c>
      <c r="F1010" s="43">
        <f>SUMIF(fo!C:C,A1010,fo!Z:Z)</f>
        <v>0</v>
      </c>
      <c r="G1010" s="44">
        <f t="shared" si="102"/>
        <v>0</v>
      </c>
      <c r="H1010" s="43">
        <f t="shared" si="103"/>
        <v>0</v>
      </c>
      <c r="I1010" s="43">
        <f>SUMIF('dali wip-fg'!A:A,A1010,'dali wip-fg'!F:F)</f>
        <v>0</v>
      </c>
      <c r="J1010" s="69">
        <f>SUMIF('dali wip-fg'!A:A,C1010,'dali wip-fg'!F:F)</f>
        <v>0</v>
      </c>
      <c r="K1010" s="70">
        <f t="shared" si="104"/>
        <v>0</v>
      </c>
      <c r="L1010" s="42" t="e">
        <f t="shared" si="105"/>
        <v>#DIV/0!</v>
      </c>
      <c r="N1010" s="74" t="e">
        <f t="shared" si="101"/>
        <v>#DIV/0!</v>
      </c>
      <c r="O1010" s="75">
        <f>SUMIFS(ord!$F:$F, ord!$C:$C,'check dali wipday'!A1010, ord!$G:$G, "&gt;="&amp;DATE(2025,1,1), ord!$G:$G, "&lt;="&amp;$P$2)</f>
        <v>0</v>
      </c>
      <c r="P1010" s="76">
        <f t="shared" si="100"/>
        <v>0</v>
      </c>
      <c r="Q1010" s="77" t="str">
        <f>IF(_xlfn.MINIFS('ord check'!C:C,'ord check'!$A:$A,'check dali wipday'!A1010,'ord check'!J:J,"&lt;0")=0,"",_xlfn.MINIFS('ord check'!C:C,'ord check'!A:A,'check dali wipday'!A1010,'ord check'!J:J,"&lt;0"))</f>
        <v/>
      </c>
    </row>
    <row r="1011" spans="1:17" ht="14.45" customHeight="1">
      <c r="A1011" s="68" t="s">
        <v>1185</v>
      </c>
      <c r="B1011" s="68" t="s">
        <v>24</v>
      </c>
      <c r="C1011" s="68" t="s">
        <v>1186</v>
      </c>
      <c r="D1011" s="43">
        <f>SUMIF(fo!C:C,A1011,fo!U:U)</f>
        <v>0</v>
      </c>
      <c r="E1011" s="42">
        <f>SUMIF(fo!C:C,A1011,fo!T:T)</f>
        <v>0</v>
      </c>
      <c r="F1011" s="43">
        <f>SUMIF(fo!C:C,A1011,fo!Z:Z)</f>
        <v>0</v>
      </c>
      <c r="G1011" s="44">
        <f t="shared" si="102"/>
        <v>0</v>
      </c>
      <c r="H1011" s="43">
        <f t="shared" si="103"/>
        <v>0</v>
      </c>
      <c r="I1011" s="43">
        <f>SUMIF('dali wip-fg'!A:A,A1011,'dali wip-fg'!F:F)</f>
        <v>0</v>
      </c>
      <c r="J1011" s="69">
        <f>SUMIF('dali wip-fg'!A:A,C1011,'dali wip-fg'!F:F)</f>
        <v>0</v>
      </c>
      <c r="K1011" s="70">
        <f t="shared" si="104"/>
        <v>0</v>
      </c>
      <c r="L1011" s="42" t="e">
        <f t="shared" si="105"/>
        <v>#DIV/0!</v>
      </c>
      <c r="N1011" s="74" t="e">
        <f t="shared" si="101"/>
        <v>#DIV/0!</v>
      </c>
      <c r="O1011" s="75">
        <f>SUMIFS(ord!$F:$F, ord!$C:$C,'check dali wipday'!A1011, ord!$G:$G, "&gt;="&amp;DATE(2025,1,1), ord!$G:$G, "&lt;="&amp;$P$2)</f>
        <v>0</v>
      </c>
      <c r="P1011" s="76">
        <f t="shared" si="100"/>
        <v>0</v>
      </c>
      <c r="Q1011" s="77" t="str">
        <f>IF(_xlfn.MINIFS('ord check'!C:C,'ord check'!$A:$A,'check dali wipday'!A1011,'ord check'!J:J,"&lt;0")=0,"",_xlfn.MINIFS('ord check'!C:C,'ord check'!A:A,'check dali wipday'!A1011,'ord check'!J:J,"&lt;0"))</f>
        <v/>
      </c>
    </row>
    <row r="1012" spans="1:17" ht="14.45" customHeight="1">
      <c r="A1012" s="88" t="s">
        <v>369</v>
      </c>
      <c r="B1012" s="68" t="s">
        <v>24</v>
      </c>
      <c r="C1012" s="68" t="s">
        <v>1187</v>
      </c>
      <c r="D1012" s="43">
        <f>SUMIF(fo!C:C,A1012,fo!U:U)</f>
        <v>0</v>
      </c>
      <c r="E1012" s="42">
        <f>SUMIF(fo!C:C,A1012,fo!T:T)</f>
        <v>0</v>
      </c>
      <c r="F1012" s="43">
        <f>SUMIF(fo!C:C,A1012,fo!Z:Z)</f>
        <v>0</v>
      </c>
      <c r="G1012" s="44">
        <f t="shared" si="102"/>
        <v>0</v>
      </c>
      <c r="H1012" s="43">
        <f t="shared" si="103"/>
        <v>0</v>
      </c>
      <c r="I1012" s="43">
        <f>SUMIF('dali wip-fg'!A:A,A1012,'dali wip-fg'!F:F)</f>
        <v>0</v>
      </c>
      <c r="J1012" s="69">
        <f>SUMIF('dali wip-fg'!A:A,C1012,'dali wip-fg'!F:F)</f>
        <v>0</v>
      </c>
      <c r="K1012" s="70">
        <f t="shared" si="104"/>
        <v>0</v>
      </c>
      <c r="L1012" s="42" t="e">
        <f t="shared" si="105"/>
        <v>#DIV/0!</v>
      </c>
      <c r="N1012" s="74" t="e">
        <f t="shared" si="101"/>
        <v>#DIV/0!</v>
      </c>
      <c r="O1012" s="75">
        <f>SUMIFS(ord!$F:$F, ord!$C:$C,'check dali wipday'!A1012, ord!$G:$G, "&gt;="&amp;DATE(2025,1,1), ord!$G:$G, "&lt;="&amp;$P$2)</f>
        <v>0</v>
      </c>
      <c r="P1012" s="76">
        <f t="shared" si="100"/>
        <v>0</v>
      </c>
      <c r="Q1012" s="77" t="str">
        <f>IF(_xlfn.MINIFS('ord check'!C:C,'ord check'!$A:$A,'check dali wipday'!A1012,'ord check'!J:J,"&lt;0")=0,"",_xlfn.MINIFS('ord check'!C:C,'ord check'!A:A,'check dali wipday'!A1012,'ord check'!J:J,"&lt;0"))</f>
        <v/>
      </c>
    </row>
    <row r="1013" spans="1:17" ht="14.45" customHeight="1">
      <c r="A1013" s="68" t="s">
        <v>1188</v>
      </c>
      <c r="B1013" s="68" t="s">
        <v>24</v>
      </c>
      <c r="C1013" s="68" t="s">
        <v>1189</v>
      </c>
      <c r="D1013" s="43">
        <f>SUMIF(fo!C:C,A1013,fo!U:U)</f>
        <v>0</v>
      </c>
      <c r="E1013" s="42">
        <f>SUMIF(fo!C:C,A1013,fo!T:T)</f>
        <v>0</v>
      </c>
      <c r="F1013" s="43">
        <f>SUMIF(fo!C:C,A1013,fo!Z:Z)</f>
        <v>0</v>
      </c>
      <c r="G1013" s="44">
        <f t="shared" si="102"/>
        <v>0</v>
      </c>
      <c r="H1013" s="43">
        <f t="shared" si="103"/>
        <v>0</v>
      </c>
      <c r="I1013" s="43">
        <f>SUMIF('dali wip-fg'!A:A,A1013,'dali wip-fg'!F:F)</f>
        <v>0</v>
      </c>
      <c r="J1013" s="69">
        <f>SUMIF('dali wip-fg'!A:A,C1013,'dali wip-fg'!F:F)</f>
        <v>0</v>
      </c>
      <c r="K1013" s="70">
        <f t="shared" si="104"/>
        <v>0</v>
      </c>
      <c r="L1013" s="42" t="e">
        <f t="shared" si="105"/>
        <v>#DIV/0!</v>
      </c>
      <c r="N1013" s="74" t="e">
        <f t="shared" si="101"/>
        <v>#DIV/0!</v>
      </c>
      <c r="O1013" s="75">
        <f>SUMIFS(ord!$F:$F, ord!$C:$C,'check dali wipday'!A1013, ord!$G:$G, "&gt;="&amp;DATE(2025,1,1), ord!$G:$G, "&lt;="&amp;$P$2)</f>
        <v>0</v>
      </c>
      <c r="P1013" s="76">
        <f t="shared" si="100"/>
        <v>0</v>
      </c>
      <c r="Q1013" s="77" t="str">
        <f>IF(_xlfn.MINIFS('ord check'!C:C,'ord check'!$A:$A,'check dali wipday'!A1013,'ord check'!J:J,"&lt;0")=0,"",_xlfn.MINIFS('ord check'!C:C,'ord check'!A:A,'check dali wipday'!A1013,'ord check'!J:J,"&lt;0"))</f>
        <v/>
      </c>
    </row>
    <row r="1014" spans="1:17" ht="15" customHeight="1">
      <c r="A1014" s="68" t="s">
        <v>1190</v>
      </c>
      <c r="B1014" s="68" t="s">
        <v>24</v>
      </c>
      <c r="C1014" s="68" t="s">
        <v>1191</v>
      </c>
      <c r="D1014" s="43">
        <f>SUMIF(fo!C:C,A1014,fo!U:U)</f>
        <v>0</v>
      </c>
      <c r="E1014" s="42">
        <f>SUMIF(fo!C:C,A1014,fo!T:T)</f>
        <v>0</v>
      </c>
      <c r="F1014" s="43">
        <f>SUMIF(fo!C:C,A1014,fo!Z:Z)</f>
        <v>0</v>
      </c>
      <c r="G1014" s="44">
        <f t="shared" si="102"/>
        <v>0</v>
      </c>
      <c r="H1014" s="43">
        <f t="shared" si="103"/>
        <v>0</v>
      </c>
      <c r="I1014" s="43">
        <f>SUMIF('dali wip-fg'!A:A,A1014,'dali wip-fg'!F:F)</f>
        <v>0</v>
      </c>
      <c r="J1014" s="69">
        <f>SUMIF('dali wip-fg'!A:A,C1014,'dali wip-fg'!F:F)</f>
        <v>0</v>
      </c>
      <c r="K1014" s="70">
        <f t="shared" si="104"/>
        <v>0</v>
      </c>
      <c r="L1014" s="42" t="e">
        <f t="shared" si="105"/>
        <v>#DIV/0!</v>
      </c>
      <c r="N1014" s="74" t="e">
        <f t="shared" si="101"/>
        <v>#DIV/0!</v>
      </c>
      <c r="O1014" s="75">
        <f>SUMIFS(ord!$F:$F, ord!$C:$C,'check dali wipday'!A1014, ord!$G:$G, "&gt;="&amp;DATE(2025,1,1), ord!$G:$G, "&lt;="&amp;$P$2)</f>
        <v>0</v>
      </c>
      <c r="P1014" s="76">
        <f t="shared" si="100"/>
        <v>0</v>
      </c>
      <c r="Q1014" s="77" t="str">
        <f>IF(_xlfn.MINIFS('ord check'!C:C,'ord check'!$A:$A,'check dali wipday'!A1014,'ord check'!J:J,"&lt;0")=0,"",_xlfn.MINIFS('ord check'!C:C,'ord check'!A:A,'check dali wipday'!A1014,'ord check'!J:J,"&lt;0"))</f>
        <v/>
      </c>
    </row>
    <row r="1015" spans="1:17" ht="14.45" customHeight="1">
      <c r="A1015" s="88" t="s">
        <v>384</v>
      </c>
      <c r="B1015" s="68" t="s">
        <v>24</v>
      </c>
      <c r="C1015" s="68" t="s">
        <v>1192</v>
      </c>
      <c r="D1015" s="43">
        <f>SUMIF(fo!C:C,A1015,fo!U:U)</f>
        <v>0</v>
      </c>
      <c r="E1015" s="42">
        <f>SUMIF(fo!C:C,A1015,fo!T:T)</f>
        <v>0</v>
      </c>
      <c r="F1015" s="43">
        <f>SUMIF(fo!C:C,A1015,fo!Z:Z)</f>
        <v>0</v>
      </c>
      <c r="G1015" s="44">
        <f t="shared" si="102"/>
        <v>0</v>
      </c>
      <c r="H1015" s="43">
        <f t="shared" si="103"/>
        <v>0</v>
      </c>
      <c r="I1015" s="43">
        <f>SUMIF('dali wip-fg'!A:A,A1015,'dali wip-fg'!F:F)</f>
        <v>115</v>
      </c>
      <c r="J1015" s="69">
        <f>SUMIF('dali wip-fg'!A:A,C1015,'dali wip-fg'!F:F)</f>
        <v>0</v>
      </c>
      <c r="K1015" s="70">
        <f t="shared" si="104"/>
        <v>115</v>
      </c>
      <c r="L1015" s="42" t="e">
        <f t="shared" si="105"/>
        <v>#DIV/0!</v>
      </c>
      <c r="N1015" s="74" t="e">
        <f t="shared" si="101"/>
        <v>#DIV/0!</v>
      </c>
      <c r="O1015" s="75">
        <f>SUMIFS(ord!$F:$F, ord!$C:$C,'check dali wipday'!A1015, ord!$G:$G, "&gt;="&amp;DATE(2025,1,1), ord!$G:$G, "&lt;="&amp;$P$2)</f>
        <v>0</v>
      </c>
      <c r="P1015" s="76">
        <f t="shared" si="100"/>
        <v>115</v>
      </c>
      <c r="Q1015" s="77" t="str">
        <f>IF(_xlfn.MINIFS('ord check'!C:C,'ord check'!$A:$A,'check dali wipday'!A1015,'ord check'!J:J,"&lt;0")=0,"",_xlfn.MINIFS('ord check'!C:C,'ord check'!A:A,'check dali wipday'!A1015,'ord check'!J:J,"&lt;0"))</f>
        <v/>
      </c>
    </row>
    <row r="1016" spans="1:17" ht="14.45" customHeight="1">
      <c r="A1016" s="68" t="s">
        <v>1193</v>
      </c>
      <c r="B1016" s="68" t="s">
        <v>24</v>
      </c>
      <c r="C1016" s="68" t="s">
        <v>2299</v>
      </c>
      <c r="D1016" s="43">
        <f>SUMIF(fo!C:C,A1016,fo!U:U)</f>
        <v>0</v>
      </c>
      <c r="E1016" s="42">
        <f>SUMIF(fo!C:C,A1016,fo!T:T)</f>
        <v>0</v>
      </c>
      <c r="F1016" s="43">
        <f>SUMIF(fo!C:C,A1016,fo!Z:Z)</f>
        <v>0</v>
      </c>
      <c r="G1016" s="44">
        <f t="shared" si="102"/>
        <v>0</v>
      </c>
      <c r="H1016" s="43">
        <f t="shared" si="103"/>
        <v>0</v>
      </c>
      <c r="I1016" s="43">
        <f>SUMIF('dali wip-fg'!A:A,A1016,'dali wip-fg'!F:F)</f>
        <v>0</v>
      </c>
      <c r="J1016" s="69">
        <f>SUMIF('dali wip-fg'!A:A,C1016,'dali wip-fg'!F:F)</f>
        <v>0</v>
      </c>
      <c r="K1016" s="70">
        <f t="shared" si="104"/>
        <v>0</v>
      </c>
      <c r="L1016" s="42" t="e">
        <f t="shared" si="105"/>
        <v>#DIV/0!</v>
      </c>
      <c r="N1016" s="74" t="e">
        <f t="shared" si="101"/>
        <v>#DIV/0!</v>
      </c>
      <c r="O1016" s="75">
        <f>SUMIFS(ord!$F:$F, ord!$C:$C,'check dali wipday'!A1016, ord!$G:$G, "&gt;="&amp;DATE(2025,1,1), ord!$G:$G, "&lt;="&amp;$P$2)</f>
        <v>0</v>
      </c>
      <c r="P1016" s="76">
        <f t="shared" si="100"/>
        <v>0</v>
      </c>
      <c r="Q1016" s="77" t="str">
        <f>IF(_xlfn.MINIFS('ord check'!C:C,'ord check'!$A:$A,'check dali wipday'!A1016,'ord check'!J:J,"&lt;0")=0,"",_xlfn.MINIFS('ord check'!C:C,'ord check'!A:A,'check dali wipday'!A1016,'ord check'!J:J,"&lt;0"))</f>
        <v/>
      </c>
    </row>
    <row r="1017" spans="1:17" ht="14.45" customHeight="1">
      <c r="A1017" s="68" t="s">
        <v>1193</v>
      </c>
      <c r="B1017" s="68" t="s">
        <v>24</v>
      </c>
      <c r="C1017" s="68" t="s">
        <v>1194</v>
      </c>
      <c r="D1017" s="43">
        <f>SUMIF(fo!C:C,A1017,fo!U:U)</f>
        <v>0</v>
      </c>
      <c r="E1017" s="42">
        <f>SUMIF(fo!C:C,A1017,fo!T:T)</f>
        <v>0</v>
      </c>
      <c r="F1017" s="43">
        <f>SUMIF(fo!C:C,A1017,fo!Z:Z)</f>
        <v>0</v>
      </c>
      <c r="G1017" s="44">
        <f t="shared" si="102"/>
        <v>0</v>
      </c>
      <c r="H1017" s="43">
        <f t="shared" si="103"/>
        <v>0</v>
      </c>
      <c r="I1017" s="43">
        <f>SUMIF('dali wip-fg'!A:A,A1017,'dali wip-fg'!F:F)</f>
        <v>0</v>
      </c>
      <c r="J1017" s="69">
        <f>SUMIF('dali wip-fg'!A:A,C1017,'dali wip-fg'!F:F)</f>
        <v>0</v>
      </c>
      <c r="K1017" s="70">
        <f t="shared" si="104"/>
        <v>0</v>
      </c>
      <c r="L1017" s="42" t="e">
        <f t="shared" si="105"/>
        <v>#DIV/0!</v>
      </c>
      <c r="N1017" s="74" t="e">
        <f t="shared" si="101"/>
        <v>#DIV/0!</v>
      </c>
      <c r="O1017" s="75">
        <f>SUMIFS(ord!$F:$F, ord!$C:$C,'check dali wipday'!A1017, ord!$G:$G, "&gt;="&amp;DATE(2025,1,1), ord!$G:$G, "&lt;="&amp;$P$2)</f>
        <v>0</v>
      </c>
      <c r="P1017" s="76">
        <f t="shared" si="100"/>
        <v>0</v>
      </c>
      <c r="Q1017" s="77" t="str">
        <f>IF(_xlfn.MINIFS('ord check'!C:C,'ord check'!$A:$A,'check dali wipday'!A1017,'ord check'!J:J,"&lt;0")=0,"",_xlfn.MINIFS('ord check'!C:C,'ord check'!A:A,'check dali wipday'!A1017,'ord check'!J:J,"&lt;0"))</f>
        <v/>
      </c>
    </row>
    <row r="1018" spans="1:17" ht="14.45" customHeight="1">
      <c r="A1018" s="68" t="s">
        <v>1195</v>
      </c>
      <c r="B1018" s="68" t="s">
        <v>24</v>
      </c>
      <c r="C1018" s="68" t="s">
        <v>1196</v>
      </c>
      <c r="D1018" s="43">
        <f>SUMIF(fo!C:C,A1018,fo!U:U)</f>
        <v>0</v>
      </c>
      <c r="E1018" s="42">
        <f>SUMIF(fo!C:C,A1018,fo!T:T)</f>
        <v>0</v>
      </c>
      <c r="F1018" s="43">
        <f>SUMIF(fo!C:C,A1018,fo!Z:Z)</f>
        <v>0</v>
      </c>
      <c r="G1018" s="44">
        <f t="shared" si="102"/>
        <v>0</v>
      </c>
      <c r="H1018" s="43">
        <f t="shared" si="103"/>
        <v>0</v>
      </c>
      <c r="I1018" s="43">
        <f>SUMIF('dali wip-fg'!A:A,A1018,'dali wip-fg'!F:F)</f>
        <v>0</v>
      </c>
      <c r="J1018" s="69">
        <f>SUMIF('dali wip-fg'!A:A,C1018,'dali wip-fg'!F:F)</f>
        <v>0</v>
      </c>
      <c r="K1018" s="70">
        <f t="shared" si="104"/>
        <v>0</v>
      </c>
      <c r="L1018" s="42" t="e">
        <f t="shared" si="105"/>
        <v>#DIV/0!</v>
      </c>
      <c r="N1018" s="74" t="e">
        <f t="shared" si="101"/>
        <v>#DIV/0!</v>
      </c>
      <c r="O1018" s="75">
        <f>SUMIFS(ord!$F:$F, ord!$C:$C,'check dali wipday'!A1018, ord!$G:$G, "&gt;="&amp;DATE(2025,1,1), ord!$G:$G, "&lt;="&amp;$P$2)</f>
        <v>0</v>
      </c>
      <c r="P1018" s="76">
        <f t="shared" si="100"/>
        <v>0</v>
      </c>
      <c r="Q1018" s="77" t="str">
        <f>IF(_xlfn.MINIFS('ord check'!C:C,'ord check'!$A:$A,'check dali wipday'!A1018,'ord check'!J:J,"&lt;0")=0,"",_xlfn.MINIFS('ord check'!C:C,'ord check'!A:A,'check dali wipday'!A1018,'ord check'!J:J,"&lt;0"))</f>
        <v/>
      </c>
    </row>
    <row r="1019" spans="1:17" ht="14.45" customHeight="1">
      <c r="A1019" s="68" t="s">
        <v>1197</v>
      </c>
      <c r="B1019" s="68" t="s">
        <v>24</v>
      </c>
      <c r="C1019" s="68" t="s">
        <v>1198</v>
      </c>
      <c r="D1019" s="43">
        <f>SUMIF(fo!C:C,A1019,fo!U:U)</f>
        <v>0</v>
      </c>
      <c r="E1019" s="42">
        <f>SUMIF(fo!C:C,A1019,fo!T:T)</f>
        <v>0</v>
      </c>
      <c r="F1019" s="43">
        <f>SUMIF(fo!C:C,A1019,fo!Z:Z)</f>
        <v>0</v>
      </c>
      <c r="G1019" s="44">
        <f t="shared" si="102"/>
        <v>0</v>
      </c>
      <c r="H1019" s="43">
        <f t="shared" si="103"/>
        <v>0</v>
      </c>
      <c r="I1019" s="43">
        <f>SUMIF('dali wip-fg'!A:A,A1019,'dali wip-fg'!F:F)</f>
        <v>0</v>
      </c>
      <c r="J1019" s="69">
        <f>SUMIF('dali wip-fg'!A:A,C1019,'dali wip-fg'!F:F)</f>
        <v>0</v>
      </c>
      <c r="K1019" s="70">
        <f t="shared" si="104"/>
        <v>0</v>
      </c>
      <c r="L1019" s="42" t="e">
        <f t="shared" si="105"/>
        <v>#DIV/0!</v>
      </c>
      <c r="N1019" s="74" t="e">
        <f t="shared" si="101"/>
        <v>#DIV/0!</v>
      </c>
      <c r="O1019" s="75">
        <f>SUMIFS(ord!$F:$F, ord!$C:$C,'check dali wipday'!A1019, ord!$G:$G, "&gt;="&amp;DATE(2025,1,1), ord!$G:$G, "&lt;="&amp;$P$2)</f>
        <v>0</v>
      </c>
      <c r="P1019" s="76">
        <f t="shared" si="100"/>
        <v>0</v>
      </c>
      <c r="Q1019" s="77" t="str">
        <f>IF(_xlfn.MINIFS('ord check'!C:C,'ord check'!$A:$A,'check dali wipday'!A1019,'ord check'!J:J,"&lt;0")=0,"",_xlfn.MINIFS('ord check'!C:C,'ord check'!A:A,'check dali wipday'!A1019,'ord check'!J:J,"&lt;0"))</f>
        <v/>
      </c>
    </row>
    <row r="1020" spans="1:17" ht="14.45" customHeight="1">
      <c r="A1020" s="68" t="s">
        <v>1199</v>
      </c>
      <c r="B1020" s="68" t="s">
        <v>24</v>
      </c>
      <c r="C1020" s="68" t="s">
        <v>1200</v>
      </c>
      <c r="D1020" s="43">
        <f>SUMIF(fo!C:C,A1020,fo!U:U)</f>
        <v>0</v>
      </c>
      <c r="E1020" s="42">
        <f>SUMIF(fo!C:C,A1020,fo!T:T)</f>
        <v>0</v>
      </c>
      <c r="F1020" s="43">
        <f>SUMIF(fo!C:C,A1020,fo!Z:Z)</f>
        <v>0</v>
      </c>
      <c r="G1020" s="44">
        <f t="shared" si="102"/>
        <v>0</v>
      </c>
      <c r="H1020" s="43">
        <f t="shared" si="103"/>
        <v>0</v>
      </c>
      <c r="I1020" s="43">
        <f>SUMIF('dali wip-fg'!A:A,A1020,'dali wip-fg'!F:F)</f>
        <v>0</v>
      </c>
      <c r="J1020" s="69">
        <f>SUMIF('dali wip-fg'!A:A,C1020,'dali wip-fg'!F:F)</f>
        <v>0</v>
      </c>
      <c r="K1020" s="70">
        <f t="shared" si="104"/>
        <v>0</v>
      </c>
      <c r="L1020" s="42" t="e">
        <f t="shared" si="105"/>
        <v>#DIV/0!</v>
      </c>
      <c r="N1020" s="74" t="e">
        <f t="shared" si="101"/>
        <v>#DIV/0!</v>
      </c>
      <c r="O1020" s="75">
        <f>SUMIFS(ord!$F:$F, ord!$C:$C,'check dali wipday'!A1020, ord!$G:$G, "&gt;="&amp;DATE(2025,1,1), ord!$G:$G, "&lt;="&amp;$P$2)</f>
        <v>0</v>
      </c>
      <c r="P1020" s="76">
        <f t="shared" si="100"/>
        <v>0</v>
      </c>
      <c r="Q1020" s="77" t="str">
        <f>IF(_xlfn.MINIFS('ord check'!C:C,'ord check'!$A:$A,'check dali wipday'!A1020,'ord check'!J:J,"&lt;0")=0,"",_xlfn.MINIFS('ord check'!C:C,'ord check'!A:A,'check dali wipday'!A1020,'ord check'!J:J,"&lt;0"))</f>
        <v/>
      </c>
    </row>
    <row r="1021" spans="1:17" ht="14.45" customHeight="1">
      <c r="A1021" s="68" t="s">
        <v>1201</v>
      </c>
      <c r="B1021" s="68" t="s">
        <v>24</v>
      </c>
      <c r="C1021" s="68" t="s">
        <v>1202</v>
      </c>
      <c r="D1021" s="43">
        <f>SUMIF(fo!C:C,A1021,fo!U:U)</f>
        <v>0</v>
      </c>
      <c r="E1021" s="42">
        <f>SUMIF(fo!C:C,A1021,fo!T:T)</f>
        <v>0</v>
      </c>
      <c r="F1021" s="43">
        <f>SUMIF(fo!C:C,A1021,fo!Z:Z)</f>
        <v>0</v>
      </c>
      <c r="G1021" s="44">
        <f t="shared" si="102"/>
        <v>0</v>
      </c>
      <c r="H1021" s="43">
        <f t="shared" si="103"/>
        <v>0</v>
      </c>
      <c r="I1021" s="43">
        <f>SUMIF('dali wip-fg'!A:A,A1021,'dali wip-fg'!F:F)</f>
        <v>0</v>
      </c>
      <c r="J1021" s="69">
        <f>SUMIF('dali wip-fg'!A:A,C1021,'dali wip-fg'!F:F)</f>
        <v>0</v>
      </c>
      <c r="K1021" s="70">
        <f t="shared" si="104"/>
        <v>0</v>
      </c>
      <c r="L1021" s="42" t="e">
        <f t="shared" si="105"/>
        <v>#DIV/0!</v>
      </c>
      <c r="N1021" s="74" t="e">
        <f t="shared" si="101"/>
        <v>#DIV/0!</v>
      </c>
      <c r="O1021" s="75">
        <f>SUMIFS(ord!$F:$F, ord!$C:$C,'check dali wipday'!A1021, ord!$G:$G, "&gt;="&amp;DATE(2025,1,1), ord!$G:$G, "&lt;="&amp;$P$2)</f>
        <v>0</v>
      </c>
      <c r="P1021" s="76">
        <f t="shared" si="100"/>
        <v>0</v>
      </c>
      <c r="Q1021" s="77" t="str">
        <f>IF(_xlfn.MINIFS('ord check'!C:C,'ord check'!$A:$A,'check dali wipday'!A1021,'ord check'!J:J,"&lt;0")=0,"",_xlfn.MINIFS('ord check'!C:C,'ord check'!A:A,'check dali wipday'!A1021,'ord check'!J:J,"&lt;0"))</f>
        <v/>
      </c>
    </row>
    <row r="1022" spans="1:17" ht="14.45" customHeight="1">
      <c r="A1022" s="68" t="s">
        <v>1203</v>
      </c>
      <c r="B1022" s="68" t="s">
        <v>24</v>
      </c>
      <c r="C1022" s="68" t="s">
        <v>1204</v>
      </c>
      <c r="D1022" s="43">
        <f>SUMIF(fo!C:C,A1022,fo!U:U)</f>
        <v>0</v>
      </c>
      <c r="E1022" s="42">
        <f>SUMIF(fo!C:C,A1022,fo!T:T)</f>
        <v>0</v>
      </c>
      <c r="F1022" s="43">
        <f>SUMIF(fo!C:C,A1022,fo!Z:Z)</f>
        <v>0</v>
      </c>
      <c r="G1022" s="44">
        <f t="shared" si="102"/>
        <v>0</v>
      </c>
      <c r="H1022" s="43">
        <f t="shared" si="103"/>
        <v>0</v>
      </c>
      <c r="I1022" s="43">
        <f>SUMIF('dali wip-fg'!A:A,A1022,'dali wip-fg'!F:F)</f>
        <v>0</v>
      </c>
      <c r="J1022" s="69">
        <f>SUMIF('dali wip-fg'!A:A,C1022,'dali wip-fg'!F:F)</f>
        <v>0</v>
      </c>
      <c r="K1022" s="70">
        <f t="shared" si="104"/>
        <v>0</v>
      </c>
      <c r="L1022" s="42" t="e">
        <f t="shared" si="105"/>
        <v>#DIV/0!</v>
      </c>
      <c r="N1022" s="74" t="e">
        <f t="shared" si="101"/>
        <v>#DIV/0!</v>
      </c>
      <c r="O1022" s="75">
        <f>SUMIFS(ord!$F:$F, ord!$C:$C,'check dali wipday'!A1022, ord!$G:$G, "&gt;="&amp;DATE(2025,1,1), ord!$G:$G, "&lt;="&amp;$P$2)</f>
        <v>0</v>
      </c>
      <c r="P1022" s="76">
        <f t="shared" si="100"/>
        <v>0</v>
      </c>
      <c r="Q1022" s="77" t="str">
        <f>IF(_xlfn.MINIFS('ord check'!C:C,'ord check'!$A:$A,'check dali wipday'!A1022,'ord check'!J:J,"&lt;0")=0,"",_xlfn.MINIFS('ord check'!C:C,'ord check'!A:A,'check dali wipday'!A1022,'ord check'!J:J,"&lt;0"))</f>
        <v/>
      </c>
    </row>
    <row r="1023" spans="1:17" ht="14.45" customHeight="1">
      <c r="A1023" s="68" t="s">
        <v>1205</v>
      </c>
      <c r="B1023" s="68" t="s">
        <v>24</v>
      </c>
      <c r="C1023" s="68" t="s">
        <v>2300</v>
      </c>
      <c r="D1023" s="43">
        <f>SUMIF(fo!C:C,A1023,fo!U:U)</f>
        <v>0</v>
      </c>
      <c r="E1023" s="42">
        <f>SUMIF(fo!C:C,A1023,fo!T:T)</f>
        <v>0</v>
      </c>
      <c r="F1023" s="43">
        <f>SUMIF(fo!C:C,A1023,fo!Z:Z)</f>
        <v>0</v>
      </c>
      <c r="G1023" s="44">
        <f t="shared" si="102"/>
        <v>0</v>
      </c>
      <c r="H1023" s="43">
        <f t="shared" si="103"/>
        <v>0</v>
      </c>
      <c r="I1023" s="43">
        <f>SUMIF('dali wip-fg'!A:A,A1023,'dali wip-fg'!F:F)</f>
        <v>0</v>
      </c>
      <c r="J1023" s="69">
        <f>SUMIF('dali wip-fg'!A:A,C1023,'dali wip-fg'!F:F)</f>
        <v>0</v>
      </c>
      <c r="K1023" s="70">
        <f t="shared" si="104"/>
        <v>0</v>
      </c>
      <c r="L1023" s="42" t="e">
        <f t="shared" si="105"/>
        <v>#DIV/0!</v>
      </c>
      <c r="N1023" s="74" t="e">
        <f t="shared" si="101"/>
        <v>#DIV/0!</v>
      </c>
      <c r="O1023" s="75">
        <f>SUMIFS(ord!$F:$F, ord!$C:$C,'check dali wipday'!A1023, ord!$G:$G, "&gt;="&amp;DATE(2025,1,1), ord!$G:$G, "&lt;="&amp;$P$2)</f>
        <v>0</v>
      </c>
      <c r="P1023" s="76">
        <f t="shared" si="100"/>
        <v>0</v>
      </c>
      <c r="Q1023" s="77" t="str">
        <f>IF(_xlfn.MINIFS('ord check'!C:C,'ord check'!$A:$A,'check dali wipday'!A1023,'ord check'!J:J,"&lt;0")=0,"",_xlfn.MINIFS('ord check'!C:C,'ord check'!A:A,'check dali wipday'!A1023,'ord check'!J:J,"&lt;0"))</f>
        <v/>
      </c>
    </row>
    <row r="1024" spans="1:17" ht="14.45" customHeight="1">
      <c r="A1024" s="68" t="s">
        <v>1206</v>
      </c>
      <c r="B1024" s="68" t="s">
        <v>3</v>
      </c>
      <c r="C1024" s="68" t="s">
        <v>1207</v>
      </c>
      <c r="D1024" s="43">
        <f>SUMIF(fo!C:C,A1024,fo!U:U)</f>
        <v>0</v>
      </c>
      <c r="E1024" s="42">
        <f>SUMIF(fo!C:C,A1024,fo!T:T)</f>
        <v>0</v>
      </c>
      <c r="F1024" s="43">
        <f>SUMIF(fo!C:C,A1024,fo!Z:Z)</f>
        <v>0</v>
      </c>
      <c r="G1024" s="44">
        <f t="shared" si="102"/>
        <v>0</v>
      </c>
      <c r="H1024" s="43">
        <f t="shared" si="103"/>
        <v>0</v>
      </c>
      <c r="I1024" s="43">
        <f>SUMIF('dali wip-fg'!A:A,A1024,'dali wip-fg'!F:F)</f>
        <v>0</v>
      </c>
      <c r="J1024" s="69">
        <f>SUMIF('dali wip-fg'!A:A,C1024,'dali wip-fg'!F:F)</f>
        <v>0</v>
      </c>
      <c r="K1024" s="70">
        <f t="shared" si="104"/>
        <v>0</v>
      </c>
      <c r="L1024" s="42" t="e">
        <f t="shared" si="105"/>
        <v>#DIV/0!</v>
      </c>
      <c r="N1024" s="74" t="e">
        <f t="shared" si="101"/>
        <v>#DIV/0!</v>
      </c>
      <c r="O1024" s="75">
        <f>SUMIFS(ord!$F:$F, ord!$C:$C,'check dali wipday'!A1024, ord!$G:$G, "&gt;="&amp;DATE(2025,1,1), ord!$G:$G, "&lt;="&amp;$P$2)</f>
        <v>0</v>
      </c>
      <c r="P1024" s="76">
        <f t="shared" si="100"/>
        <v>0</v>
      </c>
      <c r="Q1024" s="77" t="str">
        <f>IF(_xlfn.MINIFS('ord check'!C:C,'ord check'!$A:$A,'check dali wipday'!A1024,'ord check'!J:J,"&lt;0")=0,"",_xlfn.MINIFS('ord check'!C:C,'ord check'!A:A,'check dali wipday'!A1024,'ord check'!J:J,"&lt;0"))</f>
        <v/>
      </c>
    </row>
    <row r="1025" spans="1:17" ht="14.45" customHeight="1">
      <c r="A1025" s="68" t="s">
        <v>1806</v>
      </c>
      <c r="B1025" s="68" t="s">
        <v>5</v>
      </c>
      <c r="C1025" s="68" t="s">
        <v>2301</v>
      </c>
      <c r="D1025" s="43">
        <f>SUMIF(fo!C:C,A1025,fo!U:U)</f>
        <v>0</v>
      </c>
      <c r="E1025" s="42">
        <f>SUMIF(fo!C:C,A1025,fo!T:T)</f>
        <v>0</v>
      </c>
      <c r="F1025" s="43">
        <f>SUMIF(fo!C:C,A1025,fo!Z:Z)</f>
        <v>0</v>
      </c>
      <c r="G1025" s="44">
        <f t="shared" si="102"/>
        <v>0</v>
      </c>
      <c r="H1025" s="43">
        <f t="shared" si="103"/>
        <v>0</v>
      </c>
      <c r="I1025" s="43">
        <f>SUMIF('dali wip-fg'!A:A,A1025,'dali wip-fg'!F:F)</f>
        <v>0</v>
      </c>
      <c r="J1025" s="69">
        <f>SUMIF('dali wip-fg'!A:A,C1025,'dali wip-fg'!F:F)</f>
        <v>0</v>
      </c>
      <c r="K1025" s="70">
        <f t="shared" si="104"/>
        <v>0</v>
      </c>
      <c r="L1025" s="42" t="e">
        <f t="shared" si="105"/>
        <v>#DIV/0!</v>
      </c>
      <c r="N1025" s="74" t="e">
        <f t="shared" si="101"/>
        <v>#DIV/0!</v>
      </c>
      <c r="O1025" s="75">
        <f>SUMIFS(ord!$F:$F, ord!$C:$C,'check dali wipday'!A1025, ord!$G:$G, "&gt;="&amp;DATE(2025,1,1), ord!$G:$G, "&lt;="&amp;$P$2)</f>
        <v>0</v>
      </c>
      <c r="P1025" s="76">
        <f t="shared" si="100"/>
        <v>0</v>
      </c>
      <c r="Q1025" s="77" t="str">
        <f>IF(_xlfn.MINIFS('ord check'!C:C,'ord check'!$A:$A,'check dali wipday'!A1025,'ord check'!J:J,"&lt;0")=0,"",_xlfn.MINIFS('ord check'!C:C,'ord check'!A:A,'check dali wipday'!A1025,'ord check'!J:J,"&lt;0"))</f>
        <v/>
      </c>
    </row>
    <row r="1026" spans="1:17" ht="14.45" customHeight="1">
      <c r="A1026" s="68" t="s">
        <v>1208</v>
      </c>
      <c r="B1026" s="68" t="s">
        <v>5</v>
      </c>
      <c r="C1026" s="68" t="s">
        <v>2302</v>
      </c>
      <c r="D1026" s="43">
        <f>SUMIF(fo!C:C,A1026,fo!U:U)</f>
        <v>0</v>
      </c>
      <c r="E1026" s="42">
        <f>SUMIF(fo!C:C,A1026,fo!T:T)</f>
        <v>0</v>
      </c>
      <c r="F1026" s="43">
        <f>SUMIF(fo!C:C,A1026,fo!Z:Z)</f>
        <v>0</v>
      </c>
      <c r="G1026" s="44">
        <f t="shared" si="102"/>
        <v>0</v>
      </c>
      <c r="H1026" s="43">
        <f t="shared" si="103"/>
        <v>0</v>
      </c>
      <c r="I1026" s="43">
        <f>SUMIF('dali wip-fg'!A:A,A1026,'dali wip-fg'!F:F)</f>
        <v>0</v>
      </c>
      <c r="J1026" s="69">
        <f>SUMIF('dali wip-fg'!A:A,C1026,'dali wip-fg'!F:F)</f>
        <v>0</v>
      </c>
      <c r="K1026" s="70">
        <f t="shared" si="104"/>
        <v>0</v>
      </c>
      <c r="L1026" s="42" t="e">
        <f t="shared" si="105"/>
        <v>#DIV/0!</v>
      </c>
      <c r="N1026" s="74" t="e">
        <f t="shared" si="101"/>
        <v>#DIV/0!</v>
      </c>
      <c r="O1026" s="75">
        <f>SUMIFS(ord!$F:$F, ord!$C:$C,'check dali wipday'!A1026, ord!$G:$G, "&gt;="&amp;DATE(2025,1,1), ord!$G:$G, "&lt;="&amp;$P$2)</f>
        <v>0</v>
      </c>
      <c r="P1026" s="76">
        <f t="shared" si="100"/>
        <v>0</v>
      </c>
      <c r="Q1026" s="77" t="str">
        <f>IF(_xlfn.MINIFS('ord check'!C:C,'ord check'!$A:$A,'check dali wipday'!A1026,'ord check'!J:J,"&lt;0")=0,"",_xlfn.MINIFS('ord check'!C:C,'ord check'!A:A,'check dali wipday'!A1026,'ord check'!J:J,"&lt;0"))</f>
        <v/>
      </c>
    </row>
    <row r="1027" spans="1:17" ht="14.45" customHeight="1">
      <c r="A1027" s="68" t="s">
        <v>1209</v>
      </c>
      <c r="B1027" s="68" t="s">
        <v>24</v>
      </c>
      <c r="C1027" s="68" t="s">
        <v>1210</v>
      </c>
      <c r="D1027" s="43">
        <f>SUMIF(fo!C:C,A1027,fo!U:U)</f>
        <v>0</v>
      </c>
      <c r="E1027" s="42">
        <f>SUMIF(fo!C:C,A1027,fo!T:T)</f>
        <v>0</v>
      </c>
      <c r="F1027" s="43">
        <f>SUMIF(fo!C:C,A1027,fo!Z:Z)</f>
        <v>0</v>
      </c>
      <c r="G1027" s="44">
        <f t="shared" si="102"/>
        <v>0</v>
      </c>
      <c r="H1027" s="43">
        <f t="shared" si="103"/>
        <v>0</v>
      </c>
      <c r="I1027" s="43">
        <f>SUMIF('dali wip-fg'!A:A,A1027,'dali wip-fg'!F:F)</f>
        <v>0</v>
      </c>
      <c r="J1027" s="69">
        <f>SUMIF('dali wip-fg'!A:A,C1027,'dali wip-fg'!F:F)</f>
        <v>0</v>
      </c>
      <c r="K1027" s="70">
        <f t="shared" si="104"/>
        <v>0</v>
      </c>
      <c r="L1027" s="42" t="e">
        <f t="shared" si="105"/>
        <v>#DIV/0!</v>
      </c>
      <c r="N1027" s="74" t="e">
        <f t="shared" si="101"/>
        <v>#DIV/0!</v>
      </c>
      <c r="O1027" s="75">
        <f>SUMIFS(ord!$F:$F, ord!$C:$C,'check dali wipday'!A1027, ord!$G:$G, "&gt;="&amp;DATE(2025,1,1), ord!$G:$G, "&lt;="&amp;$P$2)</f>
        <v>0</v>
      </c>
      <c r="P1027" s="76">
        <f t="shared" si="100"/>
        <v>0</v>
      </c>
      <c r="Q1027" s="77" t="str">
        <f>IF(_xlfn.MINIFS('ord check'!C:C,'ord check'!$A:$A,'check dali wipday'!A1027,'ord check'!J:J,"&lt;0")=0,"",_xlfn.MINIFS('ord check'!C:C,'ord check'!A:A,'check dali wipday'!A1027,'ord check'!J:J,"&lt;0"))</f>
        <v/>
      </c>
    </row>
    <row r="1028" spans="1:17" ht="14.45" customHeight="1">
      <c r="A1028" s="68" t="s">
        <v>1211</v>
      </c>
      <c r="B1028" s="68" t="s">
        <v>24</v>
      </c>
      <c r="C1028" s="68" t="s">
        <v>1212</v>
      </c>
      <c r="D1028" s="43">
        <f>SUMIF(fo!C:C,A1028,fo!U:U)</f>
        <v>0</v>
      </c>
      <c r="E1028" s="42">
        <f>SUMIF(fo!C:C,A1028,fo!T:T)</f>
        <v>0</v>
      </c>
      <c r="F1028" s="43">
        <f>SUMIF(fo!C:C,A1028,fo!Z:Z)</f>
        <v>0</v>
      </c>
      <c r="G1028" s="44">
        <f t="shared" si="102"/>
        <v>0</v>
      </c>
      <c r="H1028" s="43">
        <f t="shared" si="103"/>
        <v>0</v>
      </c>
      <c r="I1028" s="43">
        <f>SUMIF('dali wip-fg'!A:A,A1028,'dali wip-fg'!F:F)</f>
        <v>0</v>
      </c>
      <c r="J1028" s="69">
        <f>SUMIF('dali wip-fg'!A:A,C1028,'dali wip-fg'!F:F)</f>
        <v>0</v>
      </c>
      <c r="K1028" s="70">
        <f t="shared" si="104"/>
        <v>0</v>
      </c>
      <c r="L1028" s="42" t="e">
        <f t="shared" si="105"/>
        <v>#DIV/0!</v>
      </c>
      <c r="N1028" s="74" t="e">
        <f t="shared" si="101"/>
        <v>#DIV/0!</v>
      </c>
      <c r="O1028" s="75">
        <f>SUMIFS(ord!$F:$F, ord!$C:$C,'check dali wipday'!A1028, ord!$G:$G, "&gt;="&amp;DATE(2025,1,1), ord!$G:$G, "&lt;="&amp;$P$2)</f>
        <v>0</v>
      </c>
      <c r="P1028" s="76">
        <f t="shared" ref="P1028:P1091" si="106">+K1028-O1028</f>
        <v>0</v>
      </c>
      <c r="Q1028" s="77" t="str">
        <f>IF(_xlfn.MINIFS('ord check'!C:C,'ord check'!$A:$A,'check dali wipday'!A1028,'ord check'!J:J,"&lt;0")=0,"",_xlfn.MINIFS('ord check'!C:C,'ord check'!A:A,'check dali wipday'!A1028,'ord check'!J:J,"&lt;0"))</f>
        <v/>
      </c>
    </row>
    <row r="1029" spans="1:17" ht="14.45" customHeight="1">
      <c r="A1029" s="68" t="s">
        <v>1213</v>
      </c>
      <c r="B1029" s="68" t="s">
        <v>5</v>
      </c>
      <c r="C1029" s="68" t="s">
        <v>2303</v>
      </c>
      <c r="D1029" s="43">
        <f>SUMIF(fo!C:C,A1029,fo!U:U)</f>
        <v>0</v>
      </c>
      <c r="E1029" s="42">
        <f>SUMIF(fo!C:C,A1029,fo!T:T)</f>
        <v>0</v>
      </c>
      <c r="F1029" s="43">
        <f>SUMIF(fo!C:C,A1029,fo!Z:Z)</f>
        <v>0</v>
      </c>
      <c r="G1029" s="44">
        <f t="shared" si="102"/>
        <v>0</v>
      </c>
      <c r="H1029" s="43">
        <f t="shared" si="103"/>
        <v>0</v>
      </c>
      <c r="I1029" s="43">
        <f>SUMIF('dali wip-fg'!A:A,A1029,'dali wip-fg'!F:F)</f>
        <v>0</v>
      </c>
      <c r="J1029" s="69">
        <f>SUMIF('dali wip-fg'!A:A,C1029,'dali wip-fg'!F:F)</f>
        <v>0</v>
      </c>
      <c r="K1029" s="70">
        <f t="shared" si="104"/>
        <v>0</v>
      </c>
      <c r="L1029" s="42" t="e">
        <f t="shared" si="105"/>
        <v>#DIV/0!</v>
      </c>
      <c r="N1029" s="74" t="e">
        <f t="shared" si="101"/>
        <v>#DIV/0!</v>
      </c>
      <c r="O1029" s="75">
        <f>SUMIFS(ord!$F:$F, ord!$C:$C,'check dali wipday'!A1029, ord!$G:$G, "&gt;="&amp;DATE(2025,1,1), ord!$G:$G, "&lt;="&amp;$P$2)</f>
        <v>0</v>
      </c>
      <c r="P1029" s="76">
        <f t="shared" si="106"/>
        <v>0</v>
      </c>
      <c r="Q1029" s="77" t="str">
        <f>IF(_xlfn.MINIFS('ord check'!C:C,'ord check'!$A:$A,'check dali wipday'!A1029,'ord check'!J:J,"&lt;0")=0,"",_xlfn.MINIFS('ord check'!C:C,'ord check'!A:A,'check dali wipday'!A1029,'ord check'!J:J,"&lt;0"))</f>
        <v/>
      </c>
    </row>
    <row r="1030" spans="1:17" ht="14.45" customHeight="1">
      <c r="A1030" s="68" t="s">
        <v>1214</v>
      </c>
      <c r="B1030" s="68" t="s">
        <v>24</v>
      </c>
      <c r="C1030" s="68" t="s">
        <v>2304</v>
      </c>
      <c r="D1030" s="43">
        <f>SUMIF(fo!C:C,A1030,fo!U:U)</f>
        <v>0</v>
      </c>
      <c r="E1030" s="42">
        <f>SUMIF(fo!C:C,A1030,fo!T:T)</f>
        <v>0</v>
      </c>
      <c r="F1030" s="43">
        <f>SUMIF(fo!C:C,A1030,fo!Z:Z)</f>
        <v>0</v>
      </c>
      <c r="G1030" s="44">
        <f t="shared" si="102"/>
        <v>0</v>
      </c>
      <c r="H1030" s="43">
        <f t="shared" si="103"/>
        <v>0</v>
      </c>
      <c r="I1030" s="43">
        <f>SUMIF('dali wip-fg'!A:A,A1030,'dali wip-fg'!F:F)</f>
        <v>0</v>
      </c>
      <c r="J1030" s="69">
        <f>SUMIF('dali wip-fg'!A:A,C1030,'dali wip-fg'!F:F)</f>
        <v>0</v>
      </c>
      <c r="K1030" s="70">
        <f t="shared" si="104"/>
        <v>0</v>
      </c>
      <c r="L1030" s="42" t="e">
        <f t="shared" si="105"/>
        <v>#DIV/0!</v>
      </c>
      <c r="M1030" s="52">
        <v>45273</v>
      </c>
      <c r="N1030" s="74" t="e">
        <f t="shared" si="101"/>
        <v>#DIV/0!</v>
      </c>
      <c r="O1030" s="75">
        <f>SUMIFS(ord!$F:$F, ord!$C:$C,'check dali wipday'!A1030, ord!$G:$G, "&gt;="&amp;DATE(2025,1,1), ord!$G:$G, "&lt;="&amp;$P$2)</f>
        <v>0</v>
      </c>
      <c r="P1030" s="76">
        <f t="shared" si="106"/>
        <v>0</v>
      </c>
      <c r="Q1030" s="77" t="str">
        <f>IF(_xlfn.MINIFS('ord check'!C:C,'ord check'!$A:$A,'check dali wipday'!A1030,'ord check'!J:J,"&lt;0")=0,"",_xlfn.MINIFS('ord check'!C:C,'ord check'!A:A,'check dali wipday'!A1030,'ord check'!J:J,"&lt;0"))</f>
        <v/>
      </c>
    </row>
    <row r="1031" spans="1:17" ht="14.45" customHeight="1">
      <c r="A1031" s="68" t="s">
        <v>70</v>
      </c>
      <c r="B1031" s="68" t="s">
        <v>24</v>
      </c>
      <c r="C1031" s="68" t="s">
        <v>1215</v>
      </c>
      <c r="D1031" s="43">
        <f>SUMIF(fo!C:C,A1031,fo!U:U)</f>
        <v>0</v>
      </c>
      <c r="E1031" s="42">
        <f>SUMIF(fo!C:C,A1031,fo!T:T)</f>
        <v>0</v>
      </c>
      <c r="F1031" s="43">
        <f>SUMIF(fo!C:C,A1031,fo!Z:Z)</f>
        <v>0</v>
      </c>
      <c r="G1031" s="44">
        <f t="shared" si="102"/>
        <v>0</v>
      </c>
      <c r="H1031" s="43">
        <f t="shared" si="103"/>
        <v>0</v>
      </c>
      <c r="I1031" s="43">
        <f>SUMIF('dali wip-fg'!A:A,A1031,'dali wip-fg'!F:F)</f>
        <v>97</v>
      </c>
      <c r="J1031" s="69">
        <f>SUMIF('dali wip-fg'!A:A,C1031,'dali wip-fg'!F:F)</f>
        <v>0</v>
      </c>
      <c r="K1031" s="70">
        <f t="shared" si="104"/>
        <v>97</v>
      </c>
      <c r="L1031" s="42" t="e">
        <f t="shared" si="105"/>
        <v>#DIV/0!</v>
      </c>
      <c r="N1031" s="74" t="e">
        <f t="shared" si="101"/>
        <v>#DIV/0!</v>
      </c>
      <c r="O1031" s="75">
        <f>SUMIFS(ord!$F:$F, ord!$C:$C,'check dali wipday'!A1031, ord!$G:$G, "&gt;="&amp;DATE(2025,1,1), ord!$G:$G, "&lt;="&amp;$P$2)</f>
        <v>0</v>
      </c>
      <c r="P1031" s="76">
        <f t="shared" si="106"/>
        <v>97</v>
      </c>
      <c r="Q1031" s="77" t="str">
        <f>IF(_xlfn.MINIFS('ord check'!C:C,'ord check'!$A:$A,'check dali wipday'!A1031,'ord check'!J:J,"&lt;0")=0,"",_xlfn.MINIFS('ord check'!C:C,'ord check'!A:A,'check dali wipday'!A1031,'ord check'!J:J,"&lt;0"))</f>
        <v/>
      </c>
    </row>
    <row r="1032" spans="1:17" ht="14.45" customHeight="1">
      <c r="A1032" s="68" t="s">
        <v>370</v>
      </c>
      <c r="B1032" s="68" t="s">
        <v>24</v>
      </c>
      <c r="C1032" s="68" t="s">
        <v>1216</v>
      </c>
      <c r="D1032" s="43">
        <f>SUMIF(fo!C:C,A1032,fo!U:U)</f>
        <v>0</v>
      </c>
      <c r="E1032" s="42">
        <f>SUMIF(fo!C:C,A1032,fo!T:T)</f>
        <v>0</v>
      </c>
      <c r="F1032" s="43">
        <f>SUMIF(fo!C:C,A1032,fo!Z:Z)</f>
        <v>0</v>
      </c>
      <c r="G1032" s="44">
        <f t="shared" si="102"/>
        <v>0</v>
      </c>
      <c r="H1032" s="43">
        <f t="shared" si="103"/>
        <v>0</v>
      </c>
      <c r="I1032" s="43">
        <f>SUMIF('dali wip-fg'!A:A,A1032,'dali wip-fg'!F:F)</f>
        <v>0</v>
      </c>
      <c r="J1032" s="69">
        <f>SUMIF('dali wip-fg'!A:A,C1032,'dali wip-fg'!F:F)</f>
        <v>120</v>
      </c>
      <c r="K1032" s="70">
        <f t="shared" si="104"/>
        <v>120</v>
      </c>
      <c r="L1032" s="42" t="e">
        <f t="shared" si="105"/>
        <v>#DIV/0!</v>
      </c>
      <c r="N1032" s="74" t="e">
        <f t="shared" si="101"/>
        <v>#DIV/0!</v>
      </c>
      <c r="O1032" s="75">
        <f>SUMIFS(ord!$F:$F, ord!$C:$C,'check dali wipday'!A1032, ord!$G:$G, "&gt;="&amp;DATE(2025,1,1), ord!$G:$G, "&lt;="&amp;$P$2)</f>
        <v>0</v>
      </c>
      <c r="P1032" s="76">
        <f t="shared" si="106"/>
        <v>120</v>
      </c>
      <c r="Q1032" s="77" t="str">
        <f>IF(_xlfn.MINIFS('ord check'!C:C,'ord check'!$A:$A,'check dali wipday'!A1032,'ord check'!J:J,"&lt;0")=0,"",_xlfn.MINIFS('ord check'!C:C,'ord check'!A:A,'check dali wipday'!A1032,'ord check'!J:J,"&lt;0"))</f>
        <v/>
      </c>
    </row>
    <row r="1033" spans="1:17" ht="14.45" customHeight="1">
      <c r="A1033" s="68" t="s">
        <v>1217</v>
      </c>
      <c r="B1033" s="68" t="s">
        <v>5</v>
      </c>
      <c r="C1033" s="68" t="s">
        <v>2305</v>
      </c>
      <c r="D1033" s="43">
        <f>SUMIF(fo!C:C,A1033,fo!U:U)</f>
        <v>0</v>
      </c>
      <c r="E1033" s="42">
        <f>SUMIF(fo!C:C,A1033,fo!T:T)</f>
        <v>0</v>
      </c>
      <c r="F1033" s="43">
        <f>SUMIF(fo!C:C,A1033,fo!Z:Z)</f>
        <v>0</v>
      </c>
      <c r="G1033" s="44">
        <f t="shared" si="102"/>
        <v>0</v>
      </c>
      <c r="H1033" s="43">
        <f t="shared" si="103"/>
        <v>0</v>
      </c>
      <c r="I1033" s="43">
        <f>SUMIF('dali wip-fg'!A:A,A1033,'dali wip-fg'!F:F)</f>
        <v>0</v>
      </c>
      <c r="J1033" s="69">
        <f>SUMIF('dali wip-fg'!A:A,C1033,'dali wip-fg'!F:F)</f>
        <v>0</v>
      </c>
      <c r="K1033" s="70">
        <f t="shared" si="104"/>
        <v>0</v>
      </c>
      <c r="L1033" s="42" t="e">
        <f t="shared" si="105"/>
        <v>#DIV/0!</v>
      </c>
      <c r="N1033" s="74" t="e">
        <f t="shared" si="101"/>
        <v>#DIV/0!</v>
      </c>
      <c r="O1033" s="75">
        <f>SUMIFS(ord!$F:$F, ord!$C:$C,'check dali wipday'!A1033, ord!$G:$G, "&gt;="&amp;DATE(2025,1,1), ord!$G:$G, "&lt;="&amp;$P$2)</f>
        <v>0</v>
      </c>
      <c r="P1033" s="76">
        <f t="shared" si="106"/>
        <v>0</v>
      </c>
      <c r="Q1033" s="77" t="str">
        <f>IF(_xlfn.MINIFS('ord check'!C:C,'ord check'!$A:$A,'check dali wipday'!A1033,'ord check'!J:J,"&lt;0")=0,"",_xlfn.MINIFS('ord check'!C:C,'ord check'!A:A,'check dali wipday'!A1033,'ord check'!J:J,"&lt;0"))</f>
        <v/>
      </c>
    </row>
    <row r="1034" spans="1:17" ht="14.45" customHeight="1">
      <c r="A1034" s="68" t="s">
        <v>371</v>
      </c>
      <c r="B1034" s="68" t="s">
        <v>32</v>
      </c>
      <c r="C1034" s="68" t="s">
        <v>1218</v>
      </c>
      <c r="D1034" s="43">
        <f>SUMIF(fo!C:C,A1034,fo!U:U)</f>
        <v>0</v>
      </c>
      <c r="E1034" s="42">
        <f>SUMIF(fo!C:C,A1034,fo!T:T)</f>
        <v>0</v>
      </c>
      <c r="F1034" s="43">
        <f>SUMIF(fo!C:C,A1034,fo!Z:Z)</f>
        <v>0</v>
      </c>
      <c r="G1034" s="44">
        <f t="shared" si="102"/>
        <v>0</v>
      </c>
      <c r="H1034" s="43">
        <f t="shared" si="103"/>
        <v>0</v>
      </c>
      <c r="I1034" s="43">
        <f>SUMIF('dali wip-fg'!A:A,A1034,'dali wip-fg'!F:F)</f>
        <v>3</v>
      </c>
      <c r="J1034" s="69">
        <f>SUMIF('dali wip-fg'!A:A,C1034,'dali wip-fg'!F:F)</f>
        <v>0</v>
      </c>
      <c r="K1034" s="70">
        <f t="shared" si="104"/>
        <v>3</v>
      </c>
      <c r="L1034" s="42" t="e">
        <f t="shared" si="105"/>
        <v>#DIV/0!</v>
      </c>
      <c r="N1034" s="74" t="e">
        <f t="shared" si="101"/>
        <v>#DIV/0!</v>
      </c>
      <c r="O1034" s="75">
        <f>SUMIFS(ord!$F:$F, ord!$C:$C,'check dali wipday'!A1034, ord!$G:$G, "&gt;="&amp;DATE(2025,1,1), ord!$G:$G, "&lt;="&amp;$P$2)</f>
        <v>0</v>
      </c>
      <c r="P1034" s="76">
        <f t="shared" si="106"/>
        <v>3</v>
      </c>
      <c r="Q1034" s="77" t="str">
        <f>IF(_xlfn.MINIFS('ord check'!C:C,'ord check'!$A:$A,'check dali wipday'!A1034,'ord check'!J:J,"&lt;0")=0,"",_xlfn.MINIFS('ord check'!C:C,'ord check'!A:A,'check dali wipday'!A1034,'ord check'!J:J,"&lt;0"))</f>
        <v/>
      </c>
    </row>
    <row r="1035" spans="1:17" ht="14.45" customHeight="1">
      <c r="A1035" s="68" t="s">
        <v>1219</v>
      </c>
      <c r="B1035" s="68" t="s">
        <v>32</v>
      </c>
      <c r="C1035" s="68" t="s">
        <v>1220</v>
      </c>
      <c r="D1035" s="43">
        <f>SUMIF(fo!C:C,A1035,fo!U:U)</f>
        <v>0</v>
      </c>
      <c r="E1035" s="42">
        <f>SUMIF(fo!C:C,A1035,fo!T:T)</f>
        <v>0</v>
      </c>
      <c r="F1035" s="43">
        <f>SUMIF(fo!C:C,A1035,fo!Z:Z)</f>
        <v>0</v>
      </c>
      <c r="G1035" s="44">
        <f t="shared" si="102"/>
        <v>0</v>
      </c>
      <c r="H1035" s="43">
        <f t="shared" si="103"/>
        <v>0</v>
      </c>
      <c r="I1035" s="43">
        <f>SUMIF('dali wip-fg'!A:A,A1035,'dali wip-fg'!F:F)</f>
        <v>0</v>
      </c>
      <c r="J1035" s="69">
        <f>SUMIF('dali wip-fg'!A:A,C1035,'dali wip-fg'!F:F)</f>
        <v>0</v>
      </c>
      <c r="K1035" s="70">
        <f t="shared" si="104"/>
        <v>0</v>
      </c>
      <c r="L1035" s="42" t="e">
        <f t="shared" si="105"/>
        <v>#DIV/0!</v>
      </c>
      <c r="N1035" s="74" t="e">
        <f t="shared" si="101"/>
        <v>#DIV/0!</v>
      </c>
      <c r="O1035" s="75">
        <f>SUMIFS(ord!$F:$F, ord!$C:$C,'check dali wipday'!A1035, ord!$G:$G, "&gt;="&amp;DATE(2025,1,1), ord!$G:$G, "&lt;="&amp;$P$2)</f>
        <v>0</v>
      </c>
      <c r="P1035" s="76">
        <f t="shared" si="106"/>
        <v>0</v>
      </c>
      <c r="Q1035" s="77" t="str">
        <f>IF(_xlfn.MINIFS('ord check'!C:C,'ord check'!$A:$A,'check dali wipday'!A1035,'ord check'!J:J,"&lt;0")=0,"",_xlfn.MINIFS('ord check'!C:C,'ord check'!A:A,'check dali wipday'!A1035,'ord check'!J:J,"&lt;0"))</f>
        <v/>
      </c>
    </row>
    <row r="1036" spans="1:17" ht="14.45" customHeight="1">
      <c r="A1036" s="68" t="s">
        <v>71</v>
      </c>
      <c r="B1036" s="68" t="s">
        <v>24</v>
      </c>
      <c r="C1036" s="68" t="s">
        <v>1221</v>
      </c>
      <c r="D1036" s="43">
        <f>SUMIF(fo!C:C,A1036,fo!U:U)</f>
        <v>0</v>
      </c>
      <c r="E1036" s="42">
        <f>SUMIF(fo!C:C,A1036,fo!T:T)</f>
        <v>0</v>
      </c>
      <c r="F1036" s="43">
        <f>SUMIF(fo!C:C,A1036,fo!Z:Z)</f>
        <v>0</v>
      </c>
      <c r="G1036" s="44">
        <f t="shared" si="102"/>
        <v>0</v>
      </c>
      <c r="H1036" s="43">
        <f t="shared" si="103"/>
        <v>0</v>
      </c>
      <c r="I1036" s="43">
        <f>SUMIF('dali wip-fg'!A:A,A1036,'dali wip-fg'!F:F)</f>
        <v>106</v>
      </c>
      <c r="J1036" s="69">
        <f>SUMIF('dali wip-fg'!A:A,C1036,'dali wip-fg'!F:F)</f>
        <v>0</v>
      </c>
      <c r="K1036" s="70">
        <f t="shared" si="104"/>
        <v>106</v>
      </c>
      <c r="L1036" s="42" t="e">
        <f t="shared" si="105"/>
        <v>#DIV/0!</v>
      </c>
      <c r="N1036" s="74" t="e">
        <f t="shared" si="101"/>
        <v>#DIV/0!</v>
      </c>
      <c r="O1036" s="75">
        <f>SUMIFS(ord!$F:$F, ord!$C:$C,'check dali wipday'!A1036, ord!$G:$G, "&gt;="&amp;DATE(2025,1,1), ord!$G:$G, "&lt;="&amp;$P$2)</f>
        <v>0</v>
      </c>
      <c r="P1036" s="76">
        <f t="shared" si="106"/>
        <v>106</v>
      </c>
      <c r="Q1036" s="77" t="str">
        <f>IF(_xlfn.MINIFS('ord check'!C:C,'ord check'!$A:$A,'check dali wipday'!A1036,'ord check'!J:J,"&lt;0")=0,"",_xlfn.MINIFS('ord check'!C:C,'ord check'!A:A,'check dali wipday'!A1036,'ord check'!J:J,"&lt;0"))</f>
        <v/>
      </c>
    </row>
    <row r="1037" spans="1:17" ht="14.45" customHeight="1">
      <c r="A1037" s="68" t="s">
        <v>1222</v>
      </c>
      <c r="B1037" s="68" t="s">
        <v>24</v>
      </c>
      <c r="C1037" s="68" t="s">
        <v>1223</v>
      </c>
      <c r="D1037" s="43">
        <f>SUMIF(fo!C:C,A1037,fo!U:U)</f>
        <v>0</v>
      </c>
      <c r="E1037" s="42">
        <f>SUMIF(fo!C:C,A1037,fo!T:T)</f>
        <v>0</v>
      </c>
      <c r="F1037" s="43">
        <f>SUMIF(fo!C:C,A1037,fo!Z:Z)</f>
        <v>0</v>
      </c>
      <c r="G1037" s="44">
        <f t="shared" si="102"/>
        <v>0</v>
      </c>
      <c r="H1037" s="43">
        <f t="shared" si="103"/>
        <v>0</v>
      </c>
      <c r="I1037" s="43">
        <f>SUMIF('dali wip-fg'!A:A,A1037,'dali wip-fg'!F:F)</f>
        <v>486</v>
      </c>
      <c r="J1037" s="69">
        <f>SUMIF('dali wip-fg'!A:A,C1037,'dali wip-fg'!F:F)</f>
        <v>0</v>
      </c>
      <c r="K1037" s="70">
        <f t="shared" si="104"/>
        <v>486</v>
      </c>
      <c r="L1037" s="42" t="e">
        <f t="shared" si="105"/>
        <v>#DIV/0!</v>
      </c>
      <c r="M1037" s="49"/>
      <c r="N1037" s="74" t="e">
        <f t="shared" si="101"/>
        <v>#DIV/0!</v>
      </c>
      <c r="O1037" s="75">
        <f>SUMIFS(ord!$F:$F, ord!$C:$C,'check dali wipday'!A1037, ord!$G:$G, "&gt;="&amp;DATE(2025,1,1), ord!$G:$G, "&lt;="&amp;$P$2)</f>
        <v>0</v>
      </c>
      <c r="P1037" s="76">
        <f t="shared" si="106"/>
        <v>486</v>
      </c>
      <c r="Q1037" s="77" t="str">
        <f>IF(_xlfn.MINIFS('ord check'!C:C,'ord check'!$A:$A,'check dali wipday'!A1037,'ord check'!J:J,"&lt;0")=0,"",_xlfn.MINIFS('ord check'!C:C,'ord check'!A:A,'check dali wipday'!A1037,'ord check'!J:J,"&lt;0"))</f>
        <v/>
      </c>
    </row>
    <row r="1038" spans="1:17" ht="14.45" customHeight="1">
      <c r="A1038" s="68" t="s">
        <v>1224</v>
      </c>
      <c r="B1038" s="68" t="s">
        <v>24</v>
      </c>
      <c r="C1038" s="68" t="s">
        <v>1225</v>
      </c>
      <c r="D1038" s="43">
        <f>SUMIF(fo!C:C,A1038,fo!U:U)</f>
        <v>0</v>
      </c>
      <c r="E1038" s="42">
        <f>SUMIF(fo!C:C,A1038,fo!T:T)</f>
        <v>0</v>
      </c>
      <c r="F1038" s="43">
        <f>SUMIF(fo!C:C,A1038,fo!Z:Z)</f>
        <v>0</v>
      </c>
      <c r="G1038" s="44">
        <f t="shared" si="102"/>
        <v>0</v>
      </c>
      <c r="H1038" s="43">
        <f t="shared" si="103"/>
        <v>0</v>
      </c>
      <c r="I1038" s="43">
        <f>SUMIF('dali wip-fg'!A:A,A1038,'dali wip-fg'!F:F)</f>
        <v>0</v>
      </c>
      <c r="J1038" s="69">
        <f>SUMIF('dali wip-fg'!A:A,C1038,'dali wip-fg'!F:F)</f>
        <v>0</v>
      </c>
      <c r="K1038" s="70">
        <f t="shared" si="104"/>
        <v>0</v>
      </c>
      <c r="L1038" s="42" t="e">
        <f t="shared" si="105"/>
        <v>#DIV/0!</v>
      </c>
      <c r="N1038" s="74" t="e">
        <f t="shared" si="101"/>
        <v>#DIV/0!</v>
      </c>
      <c r="O1038" s="75">
        <f>SUMIFS(ord!$F:$F, ord!$C:$C,'check dali wipday'!A1038, ord!$G:$G, "&gt;="&amp;DATE(2025,1,1), ord!$G:$G, "&lt;="&amp;$P$2)</f>
        <v>0</v>
      </c>
      <c r="P1038" s="76">
        <f t="shared" si="106"/>
        <v>0</v>
      </c>
      <c r="Q1038" s="77" t="str">
        <f>IF(_xlfn.MINIFS('ord check'!C:C,'ord check'!$A:$A,'check dali wipday'!A1038,'ord check'!J:J,"&lt;0")=0,"",_xlfn.MINIFS('ord check'!C:C,'ord check'!A:A,'check dali wipday'!A1038,'ord check'!J:J,"&lt;0"))</f>
        <v/>
      </c>
    </row>
    <row r="1039" spans="1:17" ht="14.45" customHeight="1">
      <c r="A1039" s="68" t="s">
        <v>1226</v>
      </c>
      <c r="B1039" s="68" t="s">
        <v>24</v>
      </c>
      <c r="C1039" s="68" t="s">
        <v>1227</v>
      </c>
      <c r="D1039" s="43">
        <f>SUMIF(fo!C:C,A1039,fo!U:U)</f>
        <v>0</v>
      </c>
      <c r="E1039" s="42">
        <f>SUMIF(fo!C:C,A1039,fo!T:T)</f>
        <v>0</v>
      </c>
      <c r="F1039" s="43">
        <f>SUMIF(fo!C:C,A1039,fo!Z:Z)</f>
        <v>0</v>
      </c>
      <c r="G1039" s="44">
        <f t="shared" si="102"/>
        <v>0</v>
      </c>
      <c r="H1039" s="43">
        <f t="shared" si="103"/>
        <v>0</v>
      </c>
      <c r="I1039" s="43">
        <f>SUMIF('dali wip-fg'!A:A,A1039,'dali wip-fg'!F:F)</f>
        <v>0</v>
      </c>
      <c r="J1039" s="69">
        <f>SUMIF('dali wip-fg'!A:A,C1039,'dali wip-fg'!F:F)</f>
        <v>0</v>
      </c>
      <c r="K1039" s="70">
        <f t="shared" si="104"/>
        <v>0</v>
      </c>
      <c r="L1039" s="42" t="e">
        <f t="shared" si="105"/>
        <v>#DIV/0!</v>
      </c>
      <c r="N1039" s="74" t="e">
        <f t="shared" si="101"/>
        <v>#DIV/0!</v>
      </c>
      <c r="O1039" s="75">
        <f>SUMIFS(ord!$F:$F, ord!$C:$C,'check dali wipday'!A1039, ord!$G:$G, "&gt;="&amp;DATE(2025,1,1), ord!$G:$G, "&lt;="&amp;$P$2)</f>
        <v>0</v>
      </c>
      <c r="P1039" s="76">
        <f t="shared" si="106"/>
        <v>0</v>
      </c>
      <c r="Q1039" s="77" t="str">
        <f>IF(_xlfn.MINIFS('ord check'!C:C,'ord check'!$A:$A,'check dali wipday'!A1039,'ord check'!J:J,"&lt;0")=0,"",_xlfn.MINIFS('ord check'!C:C,'ord check'!A:A,'check dali wipday'!A1039,'ord check'!J:J,"&lt;0"))</f>
        <v/>
      </c>
    </row>
    <row r="1040" spans="1:17" ht="14.45" customHeight="1">
      <c r="A1040" s="68" t="s">
        <v>1228</v>
      </c>
      <c r="B1040" s="68" t="s">
        <v>24</v>
      </c>
      <c r="C1040" s="68" t="s">
        <v>1229</v>
      </c>
      <c r="D1040" s="43">
        <f>SUMIF(fo!C:C,A1040,fo!U:U)</f>
        <v>0</v>
      </c>
      <c r="E1040" s="42">
        <f>SUMIF(fo!C:C,A1040,fo!T:T)</f>
        <v>0</v>
      </c>
      <c r="F1040" s="43">
        <f>SUMIF(fo!C:C,A1040,fo!Z:Z)</f>
        <v>0</v>
      </c>
      <c r="G1040" s="44">
        <f t="shared" si="102"/>
        <v>0</v>
      </c>
      <c r="H1040" s="43">
        <f t="shared" si="103"/>
        <v>0</v>
      </c>
      <c r="I1040" s="43">
        <f>SUMIF('dali wip-fg'!A:A,A1040,'dali wip-fg'!F:F)</f>
        <v>0</v>
      </c>
      <c r="J1040" s="69">
        <f>SUMIF('dali wip-fg'!A:A,C1040,'dali wip-fg'!F:F)</f>
        <v>0</v>
      </c>
      <c r="K1040" s="70">
        <f t="shared" si="104"/>
        <v>0</v>
      </c>
      <c r="L1040" s="42" t="e">
        <f t="shared" si="105"/>
        <v>#DIV/0!</v>
      </c>
      <c r="N1040" s="74" t="e">
        <f t="shared" si="101"/>
        <v>#DIV/0!</v>
      </c>
      <c r="O1040" s="75">
        <f>SUMIFS(ord!$F:$F, ord!$C:$C,'check dali wipday'!A1040, ord!$G:$G, "&gt;="&amp;DATE(2025,1,1), ord!$G:$G, "&lt;="&amp;$P$2)</f>
        <v>0</v>
      </c>
      <c r="P1040" s="76">
        <f t="shared" si="106"/>
        <v>0</v>
      </c>
      <c r="Q1040" s="77" t="str">
        <f>IF(_xlfn.MINIFS('ord check'!C:C,'ord check'!$A:$A,'check dali wipday'!A1040,'ord check'!J:J,"&lt;0")=0,"",_xlfn.MINIFS('ord check'!C:C,'ord check'!A:A,'check dali wipday'!A1040,'ord check'!J:J,"&lt;0"))</f>
        <v/>
      </c>
    </row>
    <row r="1041" spans="1:17" ht="14.45" customHeight="1">
      <c r="A1041" s="68" t="s">
        <v>1230</v>
      </c>
      <c r="B1041" s="68" t="s">
        <v>24</v>
      </c>
      <c r="C1041" s="68" t="s">
        <v>1231</v>
      </c>
      <c r="D1041" s="43">
        <f>SUMIF(fo!C:C,A1041,fo!U:U)</f>
        <v>0</v>
      </c>
      <c r="E1041" s="42">
        <f>SUMIF(fo!C:C,A1041,fo!T:T)</f>
        <v>0</v>
      </c>
      <c r="F1041" s="43">
        <f>SUMIF(fo!C:C,A1041,fo!Z:Z)</f>
        <v>0</v>
      </c>
      <c r="G1041" s="44">
        <f t="shared" si="102"/>
        <v>0</v>
      </c>
      <c r="H1041" s="43">
        <f t="shared" si="103"/>
        <v>0</v>
      </c>
      <c r="I1041" s="43">
        <f>SUMIF('dali wip-fg'!A:A,A1041,'dali wip-fg'!F:F)</f>
        <v>0</v>
      </c>
      <c r="J1041" s="69">
        <f>SUMIF('dali wip-fg'!A:A,C1041,'dali wip-fg'!F:F)</f>
        <v>0</v>
      </c>
      <c r="K1041" s="70">
        <f t="shared" si="104"/>
        <v>0</v>
      </c>
      <c r="L1041" s="42" t="e">
        <f t="shared" si="105"/>
        <v>#DIV/0!</v>
      </c>
      <c r="N1041" s="74" t="e">
        <f t="shared" si="101"/>
        <v>#DIV/0!</v>
      </c>
      <c r="O1041" s="75">
        <f>SUMIFS(ord!$F:$F, ord!$C:$C,'check dali wipday'!A1041, ord!$G:$G, "&gt;="&amp;DATE(2025,1,1), ord!$G:$G, "&lt;="&amp;$P$2)</f>
        <v>0</v>
      </c>
      <c r="P1041" s="76">
        <f t="shared" si="106"/>
        <v>0</v>
      </c>
      <c r="Q1041" s="77" t="str">
        <f>IF(_xlfn.MINIFS('ord check'!C:C,'ord check'!$A:$A,'check dali wipday'!A1041,'ord check'!J:J,"&lt;0")=0,"",_xlfn.MINIFS('ord check'!C:C,'ord check'!A:A,'check dali wipday'!A1041,'ord check'!J:J,"&lt;0"))</f>
        <v/>
      </c>
    </row>
    <row r="1042" spans="1:17" ht="14.45" customHeight="1">
      <c r="A1042" s="68" t="s">
        <v>1232</v>
      </c>
      <c r="B1042" s="68" t="s">
        <v>24</v>
      </c>
      <c r="C1042" s="68" t="s">
        <v>1233</v>
      </c>
      <c r="D1042" s="43">
        <f>SUMIF(fo!C:C,A1042,fo!U:U)</f>
        <v>0</v>
      </c>
      <c r="E1042" s="42">
        <f>SUMIF(fo!C:C,A1042,fo!T:T)</f>
        <v>0</v>
      </c>
      <c r="F1042" s="43">
        <f>SUMIF(fo!C:C,A1042,fo!Z:Z)</f>
        <v>0</v>
      </c>
      <c r="G1042" s="44">
        <f t="shared" si="102"/>
        <v>0</v>
      </c>
      <c r="H1042" s="43">
        <f t="shared" si="103"/>
        <v>0</v>
      </c>
      <c r="I1042" s="43">
        <f>SUMIF('dali wip-fg'!A:A,A1042,'dali wip-fg'!F:F)</f>
        <v>0</v>
      </c>
      <c r="J1042" s="69">
        <f>SUMIF('dali wip-fg'!A:A,C1042,'dali wip-fg'!F:F)</f>
        <v>0</v>
      </c>
      <c r="K1042" s="70">
        <f t="shared" si="104"/>
        <v>0</v>
      </c>
      <c r="L1042" s="42" t="e">
        <f t="shared" si="105"/>
        <v>#DIV/0!</v>
      </c>
      <c r="N1042" s="74" t="e">
        <f t="shared" si="101"/>
        <v>#DIV/0!</v>
      </c>
      <c r="O1042" s="75">
        <f>SUMIFS(ord!$F:$F, ord!$C:$C,'check dali wipday'!A1042, ord!$G:$G, "&gt;="&amp;DATE(2025,1,1), ord!$G:$G, "&lt;="&amp;$P$2)</f>
        <v>0</v>
      </c>
      <c r="P1042" s="76">
        <f t="shared" si="106"/>
        <v>0</v>
      </c>
      <c r="Q1042" s="77" t="str">
        <f>IF(_xlfn.MINIFS('ord check'!C:C,'ord check'!$A:$A,'check dali wipday'!A1042,'ord check'!J:J,"&lt;0")=0,"",_xlfn.MINIFS('ord check'!C:C,'ord check'!A:A,'check dali wipday'!A1042,'ord check'!J:J,"&lt;0"))</f>
        <v/>
      </c>
    </row>
    <row r="1043" spans="1:17" ht="14.45" customHeight="1">
      <c r="A1043" s="68" t="s">
        <v>1234</v>
      </c>
      <c r="B1043" s="68" t="s">
        <v>24</v>
      </c>
      <c r="C1043" s="68" t="s">
        <v>1235</v>
      </c>
      <c r="D1043" s="43">
        <f>SUMIF(fo!C:C,A1043,fo!U:U)</f>
        <v>0</v>
      </c>
      <c r="E1043" s="42">
        <f>SUMIF(fo!C:C,A1043,fo!T:T)</f>
        <v>0</v>
      </c>
      <c r="F1043" s="43">
        <f>SUMIF(fo!C:C,A1043,fo!Z:Z)</f>
        <v>0</v>
      </c>
      <c r="G1043" s="44">
        <f t="shared" si="102"/>
        <v>0</v>
      </c>
      <c r="H1043" s="43">
        <f t="shared" si="103"/>
        <v>0</v>
      </c>
      <c r="I1043" s="43">
        <f>SUMIF('dali wip-fg'!A:A,A1043,'dali wip-fg'!F:F)</f>
        <v>0</v>
      </c>
      <c r="J1043" s="69">
        <f>SUMIF('dali wip-fg'!A:A,C1043,'dali wip-fg'!F:F)</f>
        <v>0</v>
      </c>
      <c r="K1043" s="70">
        <f t="shared" si="104"/>
        <v>0</v>
      </c>
      <c r="L1043" s="42" t="e">
        <f t="shared" si="105"/>
        <v>#DIV/0!</v>
      </c>
      <c r="N1043" s="74" t="e">
        <f t="shared" si="101"/>
        <v>#DIV/0!</v>
      </c>
      <c r="O1043" s="75">
        <f>SUMIFS(ord!$F:$F, ord!$C:$C,'check dali wipday'!A1043, ord!$G:$G, "&gt;="&amp;DATE(2025,1,1), ord!$G:$G, "&lt;="&amp;$P$2)</f>
        <v>0</v>
      </c>
      <c r="P1043" s="76">
        <f t="shared" si="106"/>
        <v>0</v>
      </c>
      <c r="Q1043" s="77" t="str">
        <f>IF(_xlfn.MINIFS('ord check'!C:C,'ord check'!$A:$A,'check dali wipday'!A1043,'ord check'!J:J,"&lt;0")=0,"",_xlfn.MINIFS('ord check'!C:C,'ord check'!A:A,'check dali wipday'!A1043,'ord check'!J:J,"&lt;0"))</f>
        <v/>
      </c>
    </row>
    <row r="1044" spans="1:17" ht="14.45" customHeight="1">
      <c r="A1044" s="68" t="s">
        <v>1236</v>
      </c>
      <c r="B1044" s="68" t="s">
        <v>24</v>
      </c>
      <c r="C1044" s="68" t="s">
        <v>1237</v>
      </c>
      <c r="D1044" s="43">
        <f>SUMIF(fo!C:C,A1044,fo!U:U)</f>
        <v>0</v>
      </c>
      <c r="E1044" s="42">
        <f>SUMIF(fo!C:C,A1044,fo!T:T)</f>
        <v>0</v>
      </c>
      <c r="F1044" s="43">
        <f>SUMIF(fo!C:C,A1044,fo!Z:Z)</f>
        <v>0</v>
      </c>
      <c r="G1044" s="44">
        <f t="shared" si="102"/>
        <v>0</v>
      </c>
      <c r="H1044" s="43">
        <f t="shared" si="103"/>
        <v>0</v>
      </c>
      <c r="I1044" s="43">
        <f>SUMIF('dali wip-fg'!A:A,A1044,'dali wip-fg'!F:F)</f>
        <v>0</v>
      </c>
      <c r="J1044" s="69">
        <f>SUMIF('dali wip-fg'!A:A,C1044,'dali wip-fg'!F:F)</f>
        <v>0</v>
      </c>
      <c r="K1044" s="70">
        <f t="shared" si="104"/>
        <v>0</v>
      </c>
      <c r="L1044" s="42" t="e">
        <f t="shared" si="105"/>
        <v>#DIV/0!</v>
      </c>
      <c r="N1044" s="74" t="e">
        <f t="shared" si="101"/>
        <v>#DIV/0!</v>
      </c>
      <c r="O1044" s="75">
        <f>SUMIFS(ord!$F:$F, ord!$C:$C,'check dali wipday'!A1044, ord!$G:$G, "&gt;="&amp;DATE(2025,1,1), ord!$G:$G, "&lt;="&amp;$P$2)</f>
        <v>0</v>
      </c>
      <c r="P1044" s="76">
        <f t="shared" si="106"/>
        <v>0</v>
      </c>
      <c r="Q1044" s="77" t="str">
        <f>IF(_xlfn.MINIFS('ord check'!C:C,'ord check'!$A:$A,'check dali wipday'!A1044,'ord check'!J:J,"&lt;0")=0,"",_xlfn.MINIFS('ord check'!C:C,'ord check'!A:A,'check dali wipday'!A1044,'ord check'!J:J,"&lt;0"))</f>
        <v/>
      </c>
    </row>
    <row r="1045" spans="1:17" ht="14.45" customHeight="1">
      <c r="A1045" s="68" t="s">
        <v>1238</v>
      </c>
      <c r="B1045" s="68" t="s">
        <v>5</v>
      </c>
      <c r="C1045" s="68" t="s">
        <v>1239</v>
      </c>
      <c r="D1045" s="43">
        <f>SUMIF(fo!C:C,A1045,fo!U:U)</f>
        <v>0</v>
      </c>
      <c r="E1045" s="42">
        <f>SUMIF(fo!C:C,A1045,fo!T:T)</f>
        <v>0</v>
      </c>
      <c r="F1045" s="43">
        <f>SUMIF(fo!C:C,A1045,fo!Z:Z)</f>
        <v>0</v>
      </c>
      <c r="G1045" s="44">
        <f t="shared" si="102"/>
        <v>0</v>
      </c>
      <c r="H1045" s="43">
        <f t="shared" si="103"/>
        <v>0</v>
      </c>
      <c r="I1045" s="43">
        <f>SUMIF('dali wip-fg'!A:A,A1045,'dali wip-fg'!F:F)</f>
        <v>0</v>
      </c>
      <c r="J1045" s="69">
        <f>SUMIF('dali wip-fg'!A:A,C1045,'dali wip-fg'!F:F)</f>
        <v>0</v>
      </c>
      <c r="K1045" s="70">
        <f t="shared" si="104"/>
        <v>0</v>
      </c>
      <c r="L1045" s="42" t="e">
        <f t="shared" si="105"/>
        <v>#DIV/0!</v>
      </c>
      <c r="N1045" s="74" t="e">
        <f t="shared" si="101"/>
        <v>#DIV/0!</v>
      </c>
      <c r="O1045" s="75">
        <f>SUMIFS(ord!$F:$F, ord!$C:$C,'check dali wipday'!A1045, ord!$G:$G, "&gt;="&amp;DATE(2025,1,1), ord!$G:$G, "&lt;="&amp;$P$2)</f>
        <v>0</v>
      </c>
      <c r="P1045" s="76">
        <f t="shared" si="106"/>
        <v>0</v>
      </c>
      <c r="Q1045" s="77" t="str">
        <f>IF(_xlfn.MINIFS('ord check'!C:C,'ord check'!$A:$A,'check dali wipday'!A1045,'ord check'!J:J,"&lt;0")=0,"",_xlfn.MINIFS('ord check'!C:C,'ord check'!A:A,'check dali wipday'!A1045,'ord check'!J:J,"&lt;0"))</f>
        <v/>
      </c>
    </row>
    <row r="1046" spans="1:17" ht="14.45" customHeight="1">
      <c r="A1046" s="68" t="s">
        <v>1240</v>
      </c>
      <c r="B1046" s="68" t="s">
        <v>24</v>
      </c>
      <c r="C1046" s="68" t="s">
        <v>1241</v>
      </c>
      <c r="D1046" s="43">
        <f>SUMIF(fo!C:C,A1046,fo!U:U)</f>
        <v>0</v>
      </c>
      <c r="E1046" s="42">
        <f>SUMIF(fo!C:C,A1046,fo!T:T)</f>
        <v>0</v>
      </c>
      <c r="F1046" s="43">
        <f>SUMIF(fo!C:C,A1046,fo!Z:Z)</f>
        <v>0</v>
      </c>
      <c r="G1046" s="44">
        <f t="shared" si="102"/>
        <v>0</v>
      </c>
      <c r="H1046" s="43">
        <f t="shared" si="103"/>
        <v>0</v>
      </c>
      <c r="I1046" s="43">
        <f>SUMIF('dali wip-fg'!A:A,A1046,'dali wip-fg'!F:F)</f>
        <v>0</v>
      </c>
      <c r="J1046" s="69">
        <f>SUMIF('dali wip-fg'!A:A,C1046,'dali wip-fg'!F:F)</f>
        <v>0</v>
      </c>
      <c r="K1046" s="70">
        <f t="shared" si="104"/>
        <v>0</v>
      </c>
      <c r="L1046" s="42" t="e">
        <f t="shared" si="105"/>
        <v>#DIV/0!</v>
      </c>
      <c r="N1046" s="74" t="e">
        <f t="shared" si="101"/>
        <v>#DIV/0!</v>
      </c>
      <c r="O1046" s="75">
        <f>SUMIFS(ord!$F:$F, ord!$C:$C,'check dali wipday'!A1046, ord!$G:$G, "&gt;="&amp;DATE(2025,1,1), ord!$G:$G, "&lt;="&amp;$P$2)</f>
        <v>0</v>
      </c>
      <c r="P1046" s="76">
        <f t="shared" si="106"/>
        <v>0</v>
      </c>
      <c r="Q1046" s="77" t="str">
        <f>IF(_xlfn.MINIFS('ord check'!C:C,'ord check'!$A:$A,'check dali wipday'!A1046,'ord check'!J:J,"&lt;0")=0,"",_xlfn.MINIFS('ord check'!C:C,'ord check'!A:A,'check dali wipday'!A1046,'ord check'!J:J,"&lt;0"))</f>
        <v/>
      </c>
    </row>
    <row r="1047" spans="1:17" ht="14.45" customHeight="1">
      <c r="A1047" s="68" t="s">
        <v>1242</v>
      </c>
      <c r="B1047" s="68" t="s">
        <v>24</v>
      </c>
      <c r="C1047" s="68" t="s">
        <v>1243</v>
      </c>
      <c r="D1047" s="43">
        <f>SUMIF(fo!C:C,A1047,fo!U:U)</f>
        <v>0</v>
      </c>
      <c r="E1047" s="42">
        <f>SUMIF(fo!C:C,A1047,fo!T:T)</f>
        <v>0</v>
      </c>
      <c r="F1047" s="43">
        <f>SUMIF(fo!C:C,A1047,fo!Z:Z)</f>
        <v>0</v>
      </c>
      <c r="G1047" s="44">
        <f t="shared" si="102"/>
        <v>0</v>
      </c>
      <c r="H1047" s="43">
        <f t="shared" si="103"/>
        <v>0</v>
      </c>
      <c r="I1047" s="43">
        <f>SUMIF('dali wip-fg'!A:A,A1047,'dali wip-fg'!F:F)</f>
        <v>0</v>
      </c>
      <c r="J1047" s="69">
        <f>SUMIF('dali wip-fg'!A:A,C1047,'dali wip-fg'!F:F)</f>
        <v>0</v>
      </c>
      <c r="K1047" s="70">
        <f t="shared" si="104"/>
        <v>0</v>
      </c>
      <c r="L1047" s="42" t="e">
        <f t="shared" si="105"/>
        <v>#DIV/0!</v>
      </c>
      <c r="N1047" s="74" t="e">
        <f t="shared" si="101"/>
        <v>#DIV/0!</v>
      </c>
      <c r="O1047" s="75">
        <f>SUMIFS(ord!$F:$F, ord!$C:$C,'check dali wipday'!A1047, ord!$G:$G, "&gt;="&amp;DATE(2025,1,1), ord!$G:$G, "&lt;="&amp;$P$2)</f>
        <v>0</v>
      </c>
      <c r="P1047" s="76">
        <f t="shared" si="106"/>
        <v>0</v>
      </c>
      <c r="Q1047" s="77" t="str">
        <f>IF(_xlfn.MINIFS('ord check'!C:C,'ord check'!$A:$A,'check dali wipday'!A1047,'ord check'!J:J,"&lt;0")=0,"",_xlfn.MINIFS('ord check'!C:C,'ord check'!A:A,'check dali wipday'!A1047,'ord check'!J:J,"&lt;0"))</f>
        <v/>
      </c>
    </row>
    <row r="1048" spans="1:17" ht="15" customHeight="1">
      <c r="A1048" s="68" t="s">
        <v>1244</v>
      </c>
      <c r="B1048" s="68" t="s">
        <v>5</v>
      </c>
      <c r="C1048" s="68" t="s">
        <v>1245</v>
      </c>
      <c r="D1048" s="43">
        <f>SUMIF(fo!C:C,A1048,fo!U:U)</f>
        <v>0</v>
      </c>
      <c r="E1048" s="42">
        <f>SUMIF(fo!C:C,A1048,fo!T:T)</f>
        <v>0</v>
      </c>
      <c r="F1048" s="43">
        <f>SUMIF(fo!C:C,A1048,fo!Z:Z)</f>
        <v>0</v>
      </c>
      <c r="G1048" s="44">
        <f t="shared" si="102"/>
        <v>0</v>
      </c>
      <c r="H1048" s="43">
        <f t="shared" si="103"/>
        <v>0</v>
      </c>
      <c r="I1048" s="43">
        <f>SUMIF('dali wip-fg'!A:A,A1048,'dali wip-fg'!F:F)</f>
        <v>1</v>
      </c>
      <c r="J1048" s="69">
        <f>SUMIF('dali wip-fg'!A:A,C1048,'dali wip-fg'!F:F)</f>
        <v>42</v>
      </c>
      <c r="K1048" s="70">
        <f t="shared" si="104"/>
        <v>43</v>
      </c>
      <c r="L1048" s="42" t="e">
        <f t="shared" si="105"/>
        <v>#DIV/0!</v>
      </c>
      <c r="N1048" s="74" t="e">
        <f t="shared" si="101"/>
        <v>#DIV/0!</v>
      </c>
      <c r="O1048" s="75">
        <f>SUMIFS(ord!$F:$F, ord!$C:$C,'check dali wipday'!A1048, ord!$G:$G, "&gt;="&amp;DATE(2025,1,1), ord!$G:$G, "&lt;="&amp;$P$2)</f>
        <v>0</v>
      </c>
      <c r="P1048" s="76">
        <f t="shared" si="106"/>
        <v>43</v>
      </c>
      <c r="Q1048" s="77" t="str">
        <f>IF(_xlfn.MINIFS('ord check'!C:C,'ord check'!$A:$A,'check dali wipday'!A1048,'ord check'!J:J,"&lt;0")=0,"",_xlfn.MINIFS('ord check'!C:C,'ord check'!A:A,'check dali wipday'!A1048,'ord check'!J:J,"&lt;0"))</f>
        <v/>
      </c>
    </row>
    <row r="1049" spans="1:17" ht="14.45" customHeight="1">
      <c r="A1049" s="88" t="s">
        <v>1246</v>
      </c>
      <c r="B1049" s="68" t="s">
        <v>5</v>
      </c>
      <c r="C1049" s="68" t="s">
        <v>1247</v>
      </c>
      <c r="D1049" s="43">
        <f>SUMIF(fo!C:C,A1049,fo!U:U)</f>
        <v>0</v>
      </c>
      <c r="E1049" s="42">
        <f>SUMIF(fo!C:C,A1049,fo!T:T)</f>
        <v>0</v>
      </c>
      <c r="F1049" s="43">
        <f>SUMIF(fo!C:C,A1049,fo!Z:Z)</f>
        <v>0</v>
      </c>
      <c r="G1049" s="44">
        <f t="shared" si="102"/>
        <v>0</v>
      </c>
      <c r="H1049" s="43">
        <f t="shared" si="103"/>
        <v>0</v>
      </c>
      <c r="I1049" s="43">
        <f>SUMIF('dali wip-fg'!A:A,A1049,'dali wip-fg'!F:F)</f>
        <v>0</v>
      </c>
      <c r="J1049" s="69">
        <f>SUMIF('dali wip-fg'!A:A,C1049,'dali wip-fg'!F:F)</f>
        <v>0</v>
      </c>
      <c r="K1049" s="70">
        <f t="shared" si="104"/>
        <v>0</v>
      </c>
      <c r="L1049" s="42" t="e">
        <f t="shared" si="105"/>
        <v>#DIV/0!</v>
      </c>
      <c r="N1049" s="74" t="e">
        <f t="shared" si="101"/>
        <v>#DIV/0!</v>
      </c>
      <c r="O1049" s="75">
        <f>SUMIFS(ord!$F:$F, ord!$C:$C,'check dali wipday'!A1049, ord!$G:$G, "&gt;="&amp;DATE(2025,1,1), ord!$G:$G, "&lt;="&amp;$P$2)</f>
        <v>0</v>
      </c>
      <c r="P1049" s="76">
        <f t="shared" si="106"/>
        <v>0</v>
      </c>
      <c r="Q1049" s="77" t="str">
        <f>IF(_xlfn.MINIFS('ord check'!C:C,'ord check'!$A:$A,'check dali wipday'!A1049,'ord check'!J:J,"&lt;0")=0,"",_xlfn.MINIFS('ord check'!C:C,'ord check'!A:A,'check dali wipday'!A1049,'ord check'!J:J,"&lt;0"))</f>
        <v/>
      </c>
    </row>
    <row r="1050" spans="1:17" ht="14.45" customHeight="1">
      <c r="A1050" s="68" t="s">
        <v>1248</v>
      </c>
      <c r="B1050" s="68" t="s">
        <v>24</v>
      </c>
      <c r="C1050" s="68" t="s">
        <v>1249</v>
      </c>
      <c r="D1050" s="43">
        <f>SUMIF(fo!C:C,A1050,fo!U:U)</f>
        <v>0</v>
      </c>
      <c r="E1050" s="42">
        <f>SUMIF(fo!C:C,A1050,fo!T:T)</f>
        <v>0</v>
      </c>
      <c r="F1050" s="43">
        <f>SUMIF(fo!C:C,A1050,fo!Z:Z)</f>
        <v>0</v>
      </c>
      <c r="G1050" s="44">
        <f t="shared" si="102"/>
        <v>0</v>
      </c>
      <c r="H1050" s="43">
        <f t="shared" si="103"/>
        <v>0</v>
      </c>
      <c r="I1050" s="43">
        <f>SUMIF('dali wip-fg'!A:A,A1050,'dali wip-fg'!F:F)</f>
        <v>0</v>
      </c>
      <c r="J1050" s="69">
        <f>SUMIF('dali wip-fg'!A:A,C1050,'dali wip-fg'!F:F)</f>
        <v>0</v>
      </c>
      <c r="K1050" s="70">
        <f t="shared" si="104"/>
        <v>0</v>
      </c>
      <c r="L1050" s="42" t="e">
        <f t="shared" si="105"/>
        <v>#DIV/0!</v>
      </c>
      <c r="N1050" s="74" t="e">
        <f t="shared" si="101"/>
        <v>#DIV/0!</v>
      </c>
      <c r="O1050" s="75">
        <f>SUMIFS(ord!$F:$F, ord!$C:$C,'check dali wipday'!A1050, ord!$G:$G, "&gt;="&amp;DATE(2025,1,1), ord!$G:$G, "&lt;="&amp;$P$2)</f>
        <v>0</v>
      </c>
      <c r="P1050" s="76">
        <f t="shared" si="106"/>
        <v>0</v>
      </c>
      <c r="Q1050" s="77" t="str">
        <f>IF(_xlfn.MINIFS('ord check'!C:C,'ord check'!$A:$A,'check dali wipday'!A1050,'ord check'!J:J,"&lt;0")=0,"",_xlfn.MINIFS('ord check'!C:C,'ord check'!A:A,'check dali wipday'!A1050,'ord check'!J:J,"&lt;0"))</f>
        <v/>
      </c>
    </row>
    <row r="1051" spans="1:17" ht="14.45" customHeight="1">
      <c r="A1051" s="68" t="s">
        <v>1250</v>
      </c>
      <c r="B1051" s="68" t="s">
        <v>24</v>
      </c>
      <c r="C1051" s="68" t="s">
        <v>1251</v>
      </c>
      <c r="D1051" s="43">
        <f>SUMIF(fo!C:C,A1051,fo!U:U)</f>
        <v>0</v>
      </c>
      <c r="E1051" s="42">
        <f>SUMIF(fo!C:C,A1051,fo!T:T)</f>
        <v>0</v>
      </c>
      <c r="F1051" s="43">
        <f>SUMIF(fo!C:C,A1051,fo!Z:Z)</f>
        <v>0</v>
      </c>
      <c r="G1051" s="44">
        <f t="shared" si="102"/>
        <v>0</v>
      </c>
      <c r="H1051" s="43">
        <f t="shared" si="103"/>
        <v>0</v>
      </c>
      <c r="I1051" s="43">
        <f>SUMIF('dali wip-fg'!A:A,A1051,'dali wip-fg'!F:F)</f>
        <v>0</v>
      </c>
      <c r="J1051" s="69">
        <f>SUMIF('dali wip-fg'!A:A,C1051,'dali wip-fg'!F:F)</f>
        <v>0</v>
      </c>
      <c r="K1051" s="70">
        <f t="shared" si="104"/>
        <v>0</v>
      </c>
      <c r="L1051" s="42" t="e">
        <f t="shared" si="105"/>
        <v>#DIV/0!</v>
      </c>
      <c r="N1051" s="74" t="e">
        <f t="shared" si="101"/>
        <v>#DIV/0!</v>
      </c>
      <c r="O1051" s="75">
        <f>SUMIFS(ord!$F:$F, ord!$C:$C,'check dali wipday'!A1051, ord!$G:$G, "&gt;="&amp;DATE(2025,1,1), ord!$G:$G, "&lt;="&amp;$P$2)</f>
        <v>0</v>
      </c>
      <c r="P1051" s="76">
        <f t="shared" si="106"/>
        <v>0</v>
      </c>
      <c r="Q1051" s="77" t="str">
        <f>IF(_xlfn.MINIFS('ord check'!C:C,'ord check'!$A:$A,'check dali wipday'!A1051,'ord check'!J:J,"&lt;0")=0,"",_xlfn.MINIFS('ord check'!C:C,'ord check'!A:A,'check dali wipday'!A1051,'ord check'!J:J,"&lt;0"))</f>
        <v/>
      </c>
    </row>
    <row r="1052" spans="1:17" ht="14.45" customHeight="1">
      <c r="A1052" s="68" t="s">
        <v>1252</v>
      </c>
      <c r="B1052" s="68" t="s">
        <v>24</v>
      </c>
      <c r="C1052" s="68" t="s">
        <v>1253</v>
      </c>
      <c r="D1052" s="43">
        <f>SUMIF(fo!C:C,A1052,fo!U:U)</f>
        <v>0</v>
      </c>
      <c r="E1052" s="42">
        <f>SUMIF(fo!C:C,A1052,fo!T:T)</f>
        <v>0</v>
      </c>
      <c r="F1052" s="43">
        <f>SUMIF(fo!C:C,A1052,fo!Z:Z)</f>
        <v>0</v>
      </c>
      <c r="G1052" s="44">
        <f t="shared" si="102"/>
        <v>0</v>
      </c>
      <c r="H1052" s="43">
        <f t="shared" si="103"/>
        <v>0</v>
      </c>
      <c r="I1052" s="43">
        <f>SUMIF('dali wip-fg'!A:A,A1052,'dali wip-fg'!F:F)</f>
        <v>0</v>
      </c>
      <c r="J1052" s="69">
        <f>SUMIF('dali wip-fg'!A:A,C1052,'dali wip-fg'!F:F)</f>
        <v>0</v>
      </c>
      <c r="K1052" s="70">
        <f t="shared" si="104"/>
        <v>0</v>
      </c>
      <c r="L1052" s="42" t="e">
        <f t="shared" si="105"/>
        <v>#DIV/0!</v>
      </c>
      <c r="N1052" s="74" t="e">
        <f t="shared" si="101"/>
        <v>#DIV/0!</v>
      </c>
      <c r="O1052" s="75">
        <f>SUMIFS(ord!$F:$F, ord!$C:$C,'check dali wipday'!A1052, ord!$G:$G, "&gt;="&amp;DATE(2025,1,1), ord!$G:$G, "&lt;="&amp;$P$2)</f>
        <v>0</v>
      </c>
      <c r="P1052" s="76">
        <f t="shared" si="106"/>
        <v>0</v>
      </c>
      <c r="Q1052" s="77" t="str">
        <f>IF(_xlfn.MINIFS('ord check'!C:C,'ord check'!$A:$A,'check dali wipday'!A1052,'ord check'!J:J,"&lt;0")=0,"",_xlfn.MINIFS('ord check'!C:C,'ord check'!A:A,'check dali wipday'!A1052,'ord check'!J:J,"&lt;0"))</f>
        <v/>
      </c>
    </row>
    <row r="1053" spans="1:17" ht="14.45" customHeight="1">
      <c r="A1053" s="68" t="s">
        <v>1254</v>
      </c>
      <c r="B1053" s="68" t="s">
        <v>24</v>
      </c>
      <c r="C1053" s="68" t="s">
        <v>1255</v>
      </c>
      <c r="D1053" s="43">
        <f>SUMIF(fo!C:C,A1053,fo!U:U)</f>
        <v>0</v>
      </c>
      <c r="E1053" s="42">
        <f>SUMIF(fo!C:C,A1053,fo!T:T)</f>
        <v>0</v>
      </c>
      <c r="F1053" s="43">
        <f>SUMIF(fo!C:C,A1053,fo!Z:Z)</f>
        <v>0</v>
      </c>
      <c r="G1053" s="44">
        <f t="shared" si="102"/>
        <v>0</v>
      </c>
      <c r="H1053" s="43">
        <f t="shared" si="103"/>
        <v>0</v>
      </c>
      <c r="I1053" s="43">
        <f>SUMIF('dali wip-fg'!A:A,A1053,'dali wip-fg'!F:F)</f>
        <v>0</v>
      </c>
      <c r="J1053" s="69">
        <f>SUMIF('dali wip-fg'!A:A,C1053,'dali wip-fg'!F:F)</f>
        <v>0</v>
      </c>
      <c r="K1053" s="70">
        <f t="shared" si="104"/>
        <v>0</v>
      </c>
      <c r="L1053" s="42" t="e">
        <f t="shared" si="105"/>
        <v>#DIV/0!</v>
      </c>
      <c r="N1053" s="74" t="e">
        <f t="shared" si="101"/>
        <v>#DIV/0!</v>
      </c>
      <c r="O1053" s="75">
        <f>SUMIFS(ord!$F:$F, ord!$C:$C,'check dali wipday'!A1053, ord!$G:$G, "&gt;="&amp;DATE(2025,1,1), ord!$G:$G, "&lt;="&amp;$P$2)</f>
        <v>0</v>
      </c>
      <c r="P1053" s="76">
        <f t="shared" si="106"/>
        <v>0</v>
      </c>
      <c r="Q1053" s="77" t="str">
        <f>IF(_xlfn.MINIFS('ord check'!C:C,'ord check'!$A:$A,'check dali wipday'!A1053,'ord check'!J:J,"&lt;0")=0,"",_xlfn.MINIFS('ord check'!C:C,'ord check'!A:A,'check dali wipday'!A1053,'ord check'!J:J,"&lt;0"))</f>
        <v/>
      </c>
    </row>
    <row r="1054" spans="1:17" ht="14.45" customHeight="1">
      <c r="A1054" s="68" t="s">
        <v>1256</v>
      </c>
      <c r="B1054" s="68" t="s">
        <v>24</v>
      </c>
      <c r="C1054" s="68" t="s">
        <v>1257</v>
      </c>
      <c r="D1054" s="43">
        <f>SUMIF(fo!C:C,A1054,fo!U:U)</f>
        <v>0</v>
      </c>
      <c r="E1054" s="42">
        <f>SUMIF(fo!C:C,A1054,fo!T:T)</f>
        <v>0</v>
      </c>
      <c r="F1054" s="43">
        <f>SUMIF(fo!C:C,A1054,fo!Z:Z)</f>
        <v>0</v>
      </c>
      <c r="G1054" s="44">
        <f t="shared" si="102"/>
        <v>0</v>
      </c>
      <c r="H1054" s="43">
        <f t="shared" si="103"/>
        <v>0</v>
      </c>
      <c r="I1054" s="43">
        <f>SUMIF('dali wip-fg'!A:A,A1054,'dali wip-fg'!F:F)</f>
        <v>0</v>
      </c>
      <c r="J1054" s="69">
        <f>SUMIF('dali wip-fg'!A:A,C1054,'dali wip-fg'!F:F)</f>
        <v>0</v>
      </c>
      <c r="K1054" s="70">
        <f t="shared" si="104"/>
        <v>0</v>
      </c>
      <c r="L1054" s="42" t="e">
        <f t="shared" si="105"/>
        <v>#DIV/0!</v>
      </c>
      <c r="N1054" s="74" t="e">
        <f t="shared" si="101"/>
        <v>#DIV/0!</v>
      </c>
      <c r="O1054" s="75">
        <f>SUMIFS(ord!$F:$F, ord!$C:$C,'check dali wipday'!A1054, ord!$G:$G, "&gt;="&amp;DATE(2025,1,1), ord!$G:$G, "&lt;="&amp;$P$2)</f>
        <v>0</v>
      </c>
      <c r="P1054" s="76">
        <f t="shared" si="106"/>
        <v>0</v>
      </c>
      <c r="Q1054" s="77" t="str">
        <f>IF(_xlfn.MINIFS('ord check'!C:C,'ord check'!$A:$A,'check dali wipday'!A1054,'ord check'!J:J,"&lt;0")=0,"",_xlfn.MINIFS('ord check'!C:C,'ord check'!A:A,'check dali wipday'!A1054,'ord check'!J:J,"&lt;0"))</f>
        <v/>
      </c>
    </row>
    <row r="1055" spans="1:17" ht="14.45" customHeight="1">
      <c r="A1055" s="68" t="s">
        <v>1258</v>
      </c>
      <c r="B1055" s="68" t="s">
        <v>5</v>
      </c>
      <c r="C1055" s="68" t="s">
        <v>1259</v>
      </c>
      <c r="D1055" s="43">
        <f>SUMIF(fo!C:C,A1055,fo!U:U)</f>
        <v>0</v>
      </c>
      <c r="E1055" s="42">
        <f>SUMIF(fo!C:C,A1055,fo!T:T)</f>
        <v>0</v>
      </c>
      <c r="F1055" s="43">
        <f>SUMIF(fo!C:C,A1055,fo!Z:Z)</f>
        <v>0</v>
      </c>
      <c r="G1055" s="44">
        <f t="shared" si="102"/>
        <v>0</v>
      </c>
      <c r="H1055" s="43">
        <f t="shared" si="103"/>
        <v>0</v>
      </c>
      <c r="I1055" s="43">
        <f>SUMIF('dali wip-fg'!A:A,A1055,'dali wip-fg'!F:F)</f>
        <v>0</v>
      </c>
      <c r="J1055" s="69">
        <f>SUMIF('dali wip-fg'!A:A,C1055,'dali wip-fg'!F:F)</f>
        <v>0</v>
      </c>
      <c r="K1055" s="70">
        <f t="shared" si="104"/>
        <v>0</v>
      </c>
      <c r="L1055" s="42" t="e">
        <f t="shared" si="105"/>
        <v>#DIV/0!</v>
      </c>
      <c r="N1055" s="74" t="e">
        <f t="shared" ref="N1055:N1118" si="107">IF(L1055&lt;6,"แดง",IF(AND(L1055&gt;=7,L1055&lt;=10),"เหลือง","อื่นๆ"))</f>
        <v>#DIV/0!</v>
      </c>
      <c r="O1055" s="75">
        <f>SUMIFS(ord!$F:$F, ord!$C:$C,'check dali wipday'!A1055, ord!$G:$G, "&gt;="&amp;DATE(2025,1,1), ord!$G:$G, "&lt;="&amp;$P$2)</f>
        <v>0</v>
      </c>
      <c r="P1055" s="76">
        <f t="shared" si="106"/>
        <v>0</v>
      </c>
      <c r="Q1055" s="77" t="str">
        <f>IF(_xlfn.MINIFS('ord check'!C:C,'ord check'!$A:$A,'check dali wipday'!A1055,'ord check'!J:J,"&lt;0")=0,"",_xlfn.MINIFS('ord check'!C:C,'ord check'!A:A,'check dali wipday'!A1055,'ord check'!J:J,"&lt;0"))</f>
        <v/>
      </c>
    </row>
    <row r="1056" spans="1:17" ht="14.45" customHeight="1">
      <c r="A1056" s="68" t="s">
        <v>1260</v>
      </c>
      <c r="B1056" s="68" t="s">
        <v>3</v>
      </c>
      <c r="C1056" s="68" t="s">
        <v>1261</v>
      </c>
      <c r="D1056" s="43">
        <f>SUMIF(fo!C:C,A1056,fo!U:U)</f>
        <v>0</v>
      </c>
      <c r="E1056" s="42">
        <f>SUMIF(fo!C:C,A1056,fo!T:T)</f>
        <v>0</v>
      </c>
      <c r="F1056" s="43">
        <f>SUMIF(fo!C:C,A1056,fo!Z:Z)</f>
        <v>0</v>
      </c>
      <c r="G1056" s="44">
        <f t="shared" si="102"/>
        <v>0</v>
      </c>
      <c r="H1056" s="43">
        <f t="shared" si="103"/>
        <v>0</v>
      </c>
      <c r="I1056" s="43">
        <f>SUMIF('dali wip-fg'!A:A,A1056,'dali wip-fg'!F:F)</f>
        <v>0</v>
      </c>
      <c r="J1056" s="69">
        <f>SUMIF('dali wip-fg'!A:A,C1056,'dali wip-fg'!F:F)</f>
        <v>0</v>
      </c>
      <c r="K1056" s="70">
        <f t="shared" si="104"/>
        <v>0</v>
      </c>
      <c r="L1056" s="42" t="e">
        <f t="shared" si="105"/>
        <v>#DIV/0!</v>
      </c>
      <c r="N1056" s="74" t="e">
        <f t="shared" si="107"/>
        <v>#DIV/0!</v>
      </c>
      <c r="O1056" s="75">
        <f>SUMIFS(ord!$F:$F, ord!$C:$C,'check dali wipday'!A1056, ord!$G:$G, "&gt;="&amp;DATE(2025,1,1), ord!$G:$G, "&lt;="&amp;$P$2)</f>
        <v>0</v>
      </c>
      <c r="P1056" s="76">
        <f t="shared" si="106"/>
        <v>0</v>
      </c>
      <c r="Q1056" s="77" t="str">
        <f>IF(_xlfn.MINIFS('ord check'!C:C,'ord check'!$A:$A,'check dali wipday'!A1056,'ord check'!J:J,"&lt;0")=0,"",_xlfn.MINIFS('ord check'!C:C,'ord check'!A:A,'check dali wipday'!A1056,'ord check'!J:J,"&lt;0"))</f>
        <v/>
      </c>
    </row>
    <row r="1057" spans="1:17" ht="14.45" customHeight="1">
      <c r="A1057" s="68" t="s">
        <v>1262</v>
      </c>
      <c r="B1057" s="68" t="s">
        <v>24</v>
      </c>
      <c r="C1057" s="68" t="s">
        <v>1263</v>
      </c>
      <c r="D1057" s="43">
        <f>SUMIF(fo!C:C,A1057,fo!U:U)</f>
        <v>0</v>
      </c>
      <c r="E1057" s="42">
        <f>SUMIF(fo!C:C,A1057,fo!T:T)</f>
        <v>0</v>
      </c>
      <c r="F1057" s="43">
        <f>SUMIF(fo!C:C,A1057,fo!Z:Z)</f>
        <v>0</v>
      </c>
      <c r="G1057" s="44">
        <f t="shared" si="102"/>
        <v>0</v>
      </c>
      <c r="H1057" s="43">
        <f t="shared" si="103"/>
        <v>0</v>
      </c>
      <c r="I1057" s="43">
        <f>SUMIF('dali wip-fg'!A:A,A1057,'dali wip-fg'!F:F)</f>
        <v>0</v>
      </c>
      <c r="J1057" s="69">
        <f>SUMIF('dali wip-fg'!A:A,C1057,'dali wip-fg'!F:F)</f>
        <v>0</v>
      </c>
      <c r="K1057" s="70">
        <f t="shared" si="104"/>
        <v>0</v>
      </c>
      <c r="L1057" s="42" t="e">
        <f t="shared" si="105"/>
        <v>#DIV/0!</v>
      </c>
      <c r="N1057" s="74" t="e">
        <f t="shared" si="107"/>
        <v>#DIV/0!</v>
      </c>
      <c r="O1057" s="75">
        <f>SUMIFS(ord!$F:$F, ord!$C:$C,'check dali wipday'!A1057, ord!$G:$G, "&gt;="&amp;DATE(2025,1,1), ord!$G:$G, "&lt;="&amp;$P$2)</f>
        <v>0</v>
      </c>
      <c r="P1057" s="76">
        <f t="shared" si="106"/>
        <v>0</v>
      </c>
      <c r="Q1057" s="77" t="str">
        <f>IF(_xlfn.MINIFS('ord check'!C:C,'ord check'!$A:$A,'check dali wipday'!A1057,'ord check'!J:J,"&lt;0")=0,"",_xlfn.MINIFS('ord check'!C:C,'ord check'!A:A,'check dali wipday'!A1057,'ord check'!J:J,"&lt;0"))</f>
        <v/>
      </c>
    </row>
    <row r="1058" spans="1:17" ht="14.45" customHeight="1">
      <c r="A1058" s="68" t="s">
        <v>1264</v>
      </c>
      <c r="B1058" s="68" t="s">
        <v>24</v>
      </c>
      <c r="C1058" s="68" t="s">
        <v>1265</v>
      </c>
      <c r="D1058" s="43">
        <f>SUMIF(fo!C:C,A1058,fo!U:U)</f>
        <v>0</v>
      </c>
      <c r="E1058" s="42">
        <f>SUMIF(fo!C:C,A1058,fo!T:T)</f>
        <v>0</v>
      </c>
      <c r="F1058" s="43">
        <f>SUMIF(fo!C:C,A1058,fo!Z:Z)</f>
        <v>0</v>
      </c>
      <c r="G1058" s="44">
        <f t="shared" si="102"/>
        <v>0</v>
      </c>
      <c r="H1058" s="43">
        <f t="shared" si="103"/>
        <v>0</v>
      </c>
      <c r="I1058" s="43">
        <f>SUMIF('dali wip-fg'!A:A,A1058,'dali wip-fg'!F:F)</f>
        <v>0</v>
      </c>
      <c r="J1058" s="69">
        <f>SUMIF('dali wip-fg'!A:A,C1058,'dali wip-fg'!F:F)</f>
        <v>0</v>
      </c>
      <c r="K1058" s="70">
        <f t="shared" si="104"/>
        <v>0</v>
      </c>
      <c r="L1058" s="42" t="e">
        <f t="shared" si="105"/>
        <v>#DIV/0!</v>
      </c>
      <c r="N1058" s="74" t="e">
        <f t="shared" si="107"/>
        <v>#DIV/0!</v>
      </c>
      <c r="O1058" s="75">
        <f>SUMIFS(ord!$F:$F, ord!$C:$C,'check dali wipday'!A1058, ord!$G:$G, "&gt;="&amp;DATE(2025,1,1), ord!$G:$G, "&lt;="&amp;$P$2)</f>
        <v>0</v>
      </c>
      <c r="P1058" s="76">
        <f t="shared" si="106"/>
        <v>0</v>
      </c>
      <c r="Q1058" s="77" t="str">
        <f>IF(_xlfn.MINIFS('ord check'!C:C,'ord check'!$A:$A,'check dali wipday'!A1058,'ord check'!J:J,"&lt;0")=0,"",_xlfn.MINIFS('ord check'!C:C,'ord check'!A:A,'check dali wipday'!A1058,'ord check'!J:J,"&lt;0"))</f>
        <v/>
      </c>
    </row>
    <row r="1059" spans="1:17" ht="14.45" customHeight="1">
      <c r="A1059" s="68" t="s">
        <v>1266</v>
      </c>
      <c r="B1059" s="68" t="s">
        <v>5</v>
      </c>
      <c r="C1059" s="68" t="s">
        <v>1267</v>
      </c>
      <c r="D1059" s="43">
        <f>SUMIF(fo!C:C,A1059,fo!U:U)</f>
        <v>0</v>
      </c>
      <c r="E1059" s="42">
        <f>SUMIF(fo!C:C,A1059,fo!T:T)</f>
        <v>0</v>
      </c>
      <c r="F1059" s="43">
        <f>SUMIF(fo!C:C,A1059,fo!Z:Z)</f>
        <v>0</v>
      </c>
      <c r="G1059" s="44">
        <f t="shared" si="102"/>
        <v>0</v>
      </c>
      <c r="H1059" s="43">
        <f t="shared" si="103"/>
        <v>0</v>
      </c>
      <c r="I1059" s="43">
        <f>SUMIF('dali wip-fg'!A:A,A1059,'dali wip-fg'!F:F)</f>
        <v>0</v>
      </c>
      <c r="J1059" s="69">
        <f>SUMIF('dali wip-fg'!A:A,C1059,'dali wip-fg'!F:F)</f>
        <v>0</v>
      </c>
      <c r="K1059" s="70">
        <f t="shared" si="104"/>
        <v>0</v>
      </c>
      <c r="L1059" s="42" t="e">
        <f t="shared" si="105"/>
        <v>#DIV/0!</v>
      </c>
      <c r="N1059" s="74" t="e">
        <f t="shared" si="107"/>
        <v>#DIV/0!</v>
      </c>
      <c r="O1059" s="75">
        <f>SUMIFS(ord!$F:$F, ord!$C:$C,'check dali wipday'!A1059, ord!$G:$G, "&gt;="&amp;DATE(2025,1,1), ord!$G:$G, "&lt;="&amp;$P$2)</f>
        <v>0</v>
      </c>
      <c r="P1059" s="76">
        <f t="shared" si="106"/>
        <v>0</v>
      </c>
      <c r="Q1059" s="77" t="str">
        <f>IF(_xlfn.MINIFS('ord check'!C:C,'ord check'!$A:$A,'check dali wipday'!A1059,'ord check'!J:J,"&lt;0")=0,"",_xlfn.MINIFS('ord check'!C:C,'ord check'!A:A,'check dali wipday'!A1059,'ord check'!J:J,"&lt;0"))</f>
        <v/>
      </c>
    </row>
    <row r="1060" spans="1:17" ht="14.45" customHeight="1">
      <c r="A1060" s="68" t="s">
        <v>1268</v>
      </c>
      <c r="B1060" s="68" t="s">
        <v>5</v>
      </c>
      <c r="C1060" s="68" t="s">
        <v>1269</v>
      </c>
      <c r="D1060" s="43">
        <f>SUMIF(fo!C:C,A1060,fo!U:U)</f>
        <v>0</v>
      </c>
      <c r="E1060" s="42">
        <f>SUMIF(fo!C:C,A1060,fo!T:T)</f>
        <v>0</v>
      </c>
      <c r="F1060" s="43">
        <f>SUMIF(fo!C:C,A1060,fo!Z:Z)</f>
        <v>0</v>
      </c>
      <c r="G1060" s="44">
        <f t="shared" ref="G1060:G1123" si="108">SUM(E1060:F1060)</f>
        <v>0</v>
      </c>
      <c r="H1060" s="43">
        <f t="shared" ref="H1060:H1123" si="109">G1060/$L$3</f>
        <v>0</v>
      </c>
      <c r="I1060" s="43">
        <f>SUMIF('dali wip-fg'!A:A,A1060,'dali wip-fg'!F:F)</f>
        <v>0</v>
      </c>
      <c r="J1060" s="69">
        <f>SUMIF('dali wip-fg'!A:A,C1060,'dali wip-fg'!F:F)</f>
        <v>0</v>
      </c>
      <c r="K1060" s="70">
        <f t="shared" ref="K1060:K1123" si="110">+I1060+J1060</f>
        <v>0</v>
      </c>
      <c r="L1060" s="42" t="e">
        <f t="shared" ref="L1060:L1123" si="111">+K1060/H1060</f>
        <v>#DIV/0!</v>
      </c>
      <c r="N1060" s="74" t="e">
        <f t="shared" si="107"/>
        <v>#DIV/0!</v>
      </c>
      <c r="O1060" s="75">
        <f>SUMIFS(ord!$F:$F, ord!$C:$C,'check dali wipday'!A1060, ord!$G:$G, "&gt;="&amp;DATE(2025,1,1), ord!$G:$G, "&lt;="&amp;$P$2)</f>
        <v>0</v>
      </c>
      <c r="P1060" s="76">
        <f t="shared" si="106"/>
        <v>0</v>
      </c>
      <c r="Q1060" s="77" t="str">
        <f>IF(_xlfn.MINIFS('ord check'!C:C,'ord check'!$A:$A,'check dali wipday'!A1060,'ord check'!J:J,"&lt;0")=0,"",_xlfn.MINIFS('ord check'!C:C,'ord check'!A:A,'check dali wipday'!A1060,'ord check'!J:J,"&lt;0"))</f>
        <v/>
      </c>
    </row>
    <row r="1061" spans="1:17" ht="14.45" customHeight="1">
      <c r="A1061" s="68" t="s">
        <v>1270</v>
      </c>
      <c r="B1061" s="68" t="s">
        <v>5</v>
      </c>
      <c r="C1061" s="68" t="s">
        <v>1271</v>
      </c>
      <c r="D1061" s="43">
        <f>SUMIF(fo!C:C,A1061,fo!U:U)</f>
        <v>0</v>
      </c>
      <c r="E1061" s="42">
        <f>SUMIF(fo!C:C,A1061,fo!T:T)</f>
        <v>0</v>
      </c>
      <c r="F1061" s="43">
        <f>SUMIF(fo!C:C,A1061,fo!Z:Z)</f>
        <v>0</v>
      </c>
      <c r="G1061" s="44">
        <f t="shared" si="108"/>
        <v>0</v>
      </c>
      <c r="H1061" s="43">
        <f t="shared" si="109"/>
        <v>0</v>
      </c>
      <c r="I1061" s="43">
        <f>SUMIF('dali wip-fg'!A:A,A1061,'dali wip-fg'!F:F)</f>
        <v>0</v>
      </c>
      <c r="J1061" s="69">
        <f>SUMIF('dali wip-fg'!A:A,C1061,'dali wip-fg'!F:F)</f>
        <v>0</v>
      </c>
      <c r="K1061" s="70">
        <f t="shared" si="110"/>
        <v>0</v>
      </c>
      <c r="L1061" s="42" t="e">
        <f t="shared" si="111"/>
        <v>#DIV/0!</v>
      </c>
      <c r="N1061" s="74" t="e">
        <f t="shared" si="107"/>
        <v>#DIV/0!</v>
      </c>
      <c r="O1061" s="75">
        <f>SUMIFS(ord!$F:$F, ord!$C:$C,'check dali wipday'!A1061, ord!$G:$G, "&gt;="&amp;DATE(2025,1,1), ord!$G:$G, "&lt;="&amp;$P$2)</f>
        <v>0</v>
      </c>
      <c r="P1061" s="76">
        <f t="shared" si="106"/>
        <v>0</v>
      </c>
      <c r="Q1061" s="77" t="str">
        <f>IF(_xlfn.MINIFS('ord check'!C:C,'ord check'!$A:$A,'check dali wipday'!A1061,'ord check'!J:J,"&lt;0")=0,"",_xlfn.MINIFS('ord check'!C:C,'ord check'!A:A,'check dali wipday'!A1061,'ord check'!J:J,"&lt;0"))</f>
        <v/>
      </c>
    </row>
    <row r="1062" spans="1:17" ht="14.45" customHeight="1">
      <c r="A1062" s="68" t="s">
        <v>1272</v>
      </c>
      <c r="B1062" s="68" t="s">
        <v>5</v>
      </c>
      <c r="C1062" s="68" t="s">
        <v>1273</v>
      </c>
      <c r="D1062" s="43">
        <f>SUMIF(fo!C:C,A1062,fo!U:U)</f>
        <v>0</v>
      </c>
      <c r="E1062" s="42">
        <f>SUMIF(fo!C:C,A1062,fo!T:T)</f>
        <v>0</v>
      </c>
      <c r="F1062" s="43">
        <f>SUMIF(fo!C:C,A1062,fo!Z:Z)</f>
        <v>0</v>
      </c>
      <c r="G1062" s="44">
        <f t="shared" si="108"/>
        <v>0</v>
      </c>
      <c r="H1062" s="43">
        <f t="shared" si="109"/>
        <v>0</v>
      </c>
      <c r="I1062" s="43">
        <f>SUMIF('dali wip-fg'!A:A,A1062,'dali wip-fg'!F:F)</f>
        <v>0</v>
      </c>
      <c r="J1062" s="69">
        <f>SUMIF('dali wip-fg'!A:A,C1062,'dali wip-fg'!F:F)</f>
        <v>0</v>
      </c>
      <c r="K1062" s="70">
        <f t="shared" si="110"/>
        <v>0</v>
      </c>
      <c r="L1062" s="42" t="e">
        <f t="shared" si="111"/>
        <v>#DIV/0!</v>
      </c>
      <c r="N1062" s="74" t="e">
        <f t="shared" si="107"/>
        <v>#DIV/0!</v>
      </c>
      <c r="O1062" s="75">
        <f>SUMIFS(ord!$F:$F, ord!$C:$C,'check dali wipday'!A1062, ord!$G:$G, "&gt;="&amp;DATE(2025,1,1), ord!$G:$G, "&lt;="&amp;$P$2)</f>
        <v>0</v>
      </c>
      <c r="P1062" s="76">
        <f t="shared" si="106"/>
        <v>0</v>
      </c>
      <c r="Q1062" s="77" t="str">
        <f>IF(_xlfn.MINIFS('ord check'!C:C,'ord check'!$A:$A,'check dali wipday'!A1062,'ord check'!J:J,"&lt;0")=0,"",_xlfn.MINIFS('ord check'!C:C,'ord check'!A:A,'check dali wipday'!A1062,'ord check'!J:J,"&lt;0"))</f>
        <v/>
      </c>
    </row>
    <row r="1063" spans="1:17" ht="15" customHeight="1">
      <c r="A1063" s="68" t="s">
        <v>1274</v>
      </c>
      <c r="B1063" s="68" t="s">
        <v>5</v>
      </c>
      <c r="C1063" s="68" t="s">
        <v>1275</v>
      </c>
      <c r="D1063" s="43">
        <f>SUMIF(fo!C:C,A1063,fo!U:U)</f>
        <v>0</v>
      </c>
      <c r="E1063" s="42">
        <f>SUMIF(fo!C:C,A1063,fo!T:T)</f>
        <v>0</v>
      </c>
      <c r="F1063" s="43">
        <f>SUMIF(fo!C:C,A1063,fo!Z:Z)</f>
        <v>0</v>
      </c>
      <c r="G1063" s="44">
        <f t="shared" si="108"/>
        <v>0</v>
      </c>
      <c r="H1063" s="43">
        <f t="shared" si="109"/>
        <v>0</v>
      </c>
      <c r="I1063" s="43">
        <f>SUMIF('dali wip-fg'!A:A,A1063,'dali wip-fg'!F:F)</f>
        <v>0</v>
      </c>
      <c r="J1063" s="69">
        <f>SUMIF('dali wip-fg'!A:A,C1063,'dali wip-fg'!F:F)</f>
        <v>0</v>
      </c>
      <c r="K1063" s="70">
        <f t="shared" si="110"/>
        <v>0</v>
      </c>
      <c r="L1063" s="42" t="e">
        <f t="shared" si="111"/>
        <v>#DIV/0!</v>
      </c>
      <c r="N1063" s="74" t="e">
        <f t="shared" si="107"/>
        <v>#DIV/0!</v>
      </c>
      <c r="O1063" s="75">
        <f>SUMIFS(ord!$F:$F, ord!$C:$C,'check dali wipday'!A1063, ord!$G:$G, "&gt;="&amp;DATE(2025,1,1), ord!$G:$G, "&lt;="&amp;$P$2)</f>
        <v>0</v>
      </c>
      <c r="P1063" s="76">
        <f t="shared" si="106"/>
        <v>0</v>
      </c>
      <c r="Q1063" s="77" t="str">
        <f>IF(_xlfn.MINIFS('ord check'!C:C,'ord check'!$A:$A,'check dali wipday'!A1063,'ord check'!J:J,"&lt;0")=0,"",_xlfn.MINIFS('ord check'!C:C,'ord check'!A:A,'check dali wipday'!A1063,'ord check'!J:J,"&lt;0"))</f>
        <v/>
      </c>
    </row>
    <row r="1064" spans="1:17" ht="14.45" customHeight="1">
      <c r="A1064" s="88" t="s">
        <v>1276</v>
      </c>
      <c r="B1064" s="68" t="s">
        <v>3</v>
      </c>
      <c r="C1064" s="68" t="s">
        <v>1277</v>
      </c>
      <c r="D1064" s="43">
        <f>SUMIF(fo!C:C,A1064,fo!U:U)</f>
        <v>0</v>
      </c>
      <c r="E1064" s="42">
        <f>SUMIF(fo!C:C,A1064,fo!T:T)</f>
        <v>0</v>
      </c>
      <c r="F1064" s="43">
        <f>SUMIF(fo!C:C,A1064,fo!Z:Z)</f>
        <v>0</v>
      </c>
      <c r="G1064" s="44">
        <f t="shared" si="108"/>
        <v>0</v>
      </c>
      <c r="H1064" s="43">
        <f t="shared" si="109"/>
        <v>0</v>
      </c>
      <c r="I1064" s="43">
        <f>SUMIF('dali wip-fg'!A:A,A1064,'dali wip-fg'!F:F)</f>
        <v>0</v>
      </c>
      <c r="J1064" s="69">
        <f>SUMIF('dali wip-fg'!A:A,C1064,'dali wip-fg'!F:F)</f>
        <v>0</v>
      </c>
      <c r="K1064" s="70">
        <f t="shared" si="110"/>
        <v>0</v>
      </c>
      <c r="L1064" s="42" t="e">
        <f t="shared" si="111"/>
        <v>#DIV/0!</v>
      </c>
      <c r="N1064" s="74" t="e">
        <f t="shared" si="107"/>
        <v>#DIV/0!</v>
      </c>
      <c r="O1064" s="75">
        <f>SUMIFS(ord!$F:$F, ord!$C:$C,'check dali wipday'!A1064, ord!$G:$G, "&gt;="&amp;DATE(2025,1,1), ord!$G:$G, "&lt;="&amp;$P$2)</f>
        <v>0</v>
      </c>
      <c r="P1064" s="76">
        <f t="shared" si="106"/>
        <v>0</v>
      </c>
      <c r="Q1064" s="77" t="str">
        <f>IF(_xlfn.MINIFS('ord check'!C:C,'ord check'!$A:$A,'check dali wipday'!A1064,'ord check'!J:J,"&lt;0")=0,"",_xlfn.MINIFS('ord check'!C:C,'ord check'!A:A,'check dali wipday'!A1064,'ord check'!J:J,"&lt;0"))</f>
        <v/>
      </c>
    </row>
    <row r="1065" spans="1:17" ht="14.45" customHeight="1">
      <c r="A1065" s="68" t="s">
        <v>1278</v>
      </c>
      <c r="B1065" s="68" t="s">
        <v>3</v>
      </c>
      <c r="C1065" s="68" t="s">
        <v>1279</v>
      </c>
      <c r="D1065" s="43">
        <f>SUMIF(fo!C:C,A1065,fo!U:U)</f>
        <v>0</v>
      </c>
      <c r="E1065" s="42">
        <f>SUMIF(fo!C:C,A1065,fo!T:T)</f>
        <v>0</v>
      </c>
      <c r="F1065" s="43">
        <f>SUMIF(fo!C:C,A1065,fo!Z:Z)</f>
        <v>0</v>
      </c>
      <c r="G1065" s="44">
        <f t="shared" si="108"/>
        <v>0</v>
      </c>
      <c r="H1065" s="43">
        <f t="shared" si="109"/>
        <v>0</v>
      </c>
      <c r="I1065" s="43">
        <f>SUMIF('dali wip-fg'!A:A,A1065,'dali wip-fg'!F:F)</f>
        <v>0</v>
      </c>
      <c r="J1065" s="69">
        <f>SUMIF('dali wip-fg'!A:A,C1065,'dali wip-fg'!F:F)</f>
        <v>0</v>
      </c>
      <c r="K1065" s="70">
        <f t="shared" si="110"/>
        <v>0</v>
      </c>
      <c r="L1065" s="42" t="e">
        <f t="shared" si="111"/>
        <v>#DIV/0!</v>
      </c>
      <c r="N1065" s="74" t="e">
        <f t="shared" si="107"/>
        <v>#DIV/0!</v>
      </c>
      <c r="O1065" s="75">
        <f>SUMIFS(ord!$F:$F, ord!$C:$C,'check dali wipday'!A1065, ord!$G:$G, "&gt;="&amp;DATE(2025,1,1), ord!$G:$G, "&lt;="&amp;$P$2)</f>
        <v>0</v>
      </c>
      <c r="P1065" s="76">
        <f t="shared" si="106"/>
        <v>0</v>
      </c>
      <c r="Q1065" s="77" t="str">
        <f>IF(_xlfn.MINIFS('ord check'!C:C,'ord check'!$A:$A,'check dali wipday'!A1065,'ord check'!J:J,"&lt;0")=0,"",_xlfn.MINIFS('ord check'!C:C,'ord check'!A:A,'check dali wipday'!A1065,'ord check'!J:J,"&lt;0"))</f>
        <v/>
      </c>
    </row>
    <row r="1066" spans="1:17" ht="14.45" customHeight="1">
      <c r="A1066" s="68" t="s">
        <v>72</v>
      </c>
      <c r="B1066" s="68" t="s">
        <v>3</v>
      </c>
      <c r="C1066" s="68" t="s">
        <v>1280</v>
      </c>
      <c r="D1066" s="43">
        <f>SUMIF(fo!C:C,A1066,fo!U:U)</f>
        <v>0</v>
      </c>
      <c r="E1066" s="42">
        <f>SUMIF(fo!C:C,A1066,fo!T:T)</f>
        <v>0</v>
      </c>
      <c r="F1066" s="43">
        <f>SUMIF(fo!C:C,A1066,fo!Z:Z)</f>
        <v>0</v>
      </c>
      <c r="G1066" s="44">
        <f t="shared" si="108"/>
        <v>0</v>
      </c>
      <c r="H1066" s="43">
        <f t="shared" si="109"/>
        <v>0</v>
      </c>
      <c r="I1066" s="43">
        <f>SUMIF('dali wip-fg'!A:A,A1066,'dali wip-fg'!F:F)</f>
        <v>0</v>
      </c>
      <c r="J1066" s="69">
        <f>SUMIF('dali wip-fg'!A:A,C1066,'dali wip-fg'!F:F)</f>
        <v>0</v>
      </c>
      <c r="K1066" s="70">
        <f t="shared" si="110"/>
        <v>0</v>
      </c>
      <c r="L1066" s="42" t="e">
        <f t="shared" si="111"/>
        <v>#DIV/0!</v>
      </c>
      <c r="N1066" s="74" t="e">
        <f t="shared" si="107"/>
        <v>#DIV/0!</v>
      </c>
      <c r="O1066" s="75">
        <f>SUMIFS(ord!$F:$F, ord!$C:$C,'check dali wipday'!A1066, ord!$G:$G, "&gt;="&amp;DATE(2025,1,1), ord!$G:$G, "&lt;="&amp;$P$2)</f>
        <v>0</v>
      </c>
      <c r="P1066" s="76">
        <f t="shared" si="106"/>
        <v>0</v>
      </c>
      <c r="Q1066" s="77" t="str">
        <f>IF(_xlfn.MINIFS('ord check'!C:C,'ord check'!$A:$A,'check dali wipday'!A1066,'ord check'!J:J,"&lt;0")=0,"",_xlfn.MINIFS('ord check'!C:C,'ord check'!A:A,'check dali wipday'!A1066,'ord check'!J:J,"&lt;0"))</f>
        <v/>
      </c>
    </row>
    <row r="1067" spans="1:17" ht="14.45" customHeight="1">
      <c r="A1067" s="68" t="s">
        <v>1281</v>
      </c>
      <c r="B1067" s="68" t="s">
        <v>5</v>
      </c>
      <c r="C1067" s="68" t="s">
        <v>1282</v>
      </c>
      <c r="D1067" s="43">
        <f>SUMIF(fo!C:C,A1067,fo!U:U)</f>
        <v>0</v>
      </c>
      <c r="E1067" s="42">
        <f>SUMIF(fo!C:C,A1067,fo!T:T)</f>
        <v>0</v>
      </c>
      <c r="F1067" s="43">
        <f>SUMIF(fo!C:C,A1067,fo!Z:Z)</f>
        <v>0</v>
      </c>
      <c r="G1067" s="44">
        <f t="shared" si="108"/>
        <v>0</v>
      </c>
      <c r="H1067" s="43">
        <f t="shared" si="109"/>
        <v>0</v>
      </c>
      <c r="I1067" s="43">
        <f>SUMIF('dali wip-fg'!A:A,A1067,'dali wip-fg'!F:F)</f>
        <v>0</v>
      </c>
      <c r="J1067" s="69">
        <f>SUMIF('dali wip-fg'!A:A,C1067,'dali wip-fg'!F:F)</f>
        <v>0</v>
      </c>
      <c r="K1067" s="70">
        <f t="shared" si="110"/>
        <v>0</v>
      </c>
      <c r="L1067" s="42" t="e">
        <f t="shared" si="111"/>
        <v>#DIV/0!</v>
      </c>
      <c r="N1067" s="74" t="e">
        <f t="shared" si="107"/>
        <v>#DIV/0!</v>
      </c>
      <c r="O1067" s="75">
        <f>SUMIFS(ord!$F:$F, ord!$C:$C,'check dali wipday'!A1067, ord!$G:$G, "&gt;="&amp;DATE(2025,1,1), ord!$G:$G, "&lt;="&amp;$P$2)</f>
        <v>0</v>
      </c>
      <c r="P1067" s="76">
        <f t="shared" si="106"/>
        <v>0</v>
      </c>
      <c r="Q1067" s="77" t="str">
        <f>IF(_xlfn.MINIFS('ord check'!C:C,'ord check'!$A:$A,'check dali wipday'!A1067,'ord check'!J:J,"&lt;0")=0,"",_xlfn.MINIFS('ord check'!C:C,'ord check'!A:A,'check dali wipday'!A1067,'ord check'!J:J,"&lt;0"))</f>
        <v/>
      </c>
    </row>
    <row r="1068" spans="1:17" ht="14.45" customHeight="1">
      <c r="A1068" s="68" t="s">
        <v>1283</v>
      </c>
      <c r="B1068" s="68" t="s">
        <v>3</v>
      </c>
      <c r="C1068" s="68" t="s">
        <v>1284</v>
      </c>
      <c r="D1068" s="43">
        <f>SUMIF(fo!C:C,A1068,fo!U:U)</f>
        <v>0</v>
      </c>
      <c r="E1068" s="42">
        <f>SUMIF(fo!C:C,A1068,fo!T:T)</f>
        <v>0</v>
      </c>
      <c r="F1068" s="43">
        <f>SUMIF(fo!C:C,A1068,fo!Z:Z)</f>
        <v>0</v>
      </c>
      <c r="G1068" s="44">
        <f t="shared" si="108"/>
        <v>0</v>
      </c>
      <c r="H1068" s="43">
        <f t="shared" si="109"/>
        <v>0</v>
      </c>
      <c r="I1068" s="43">
        <f>SUMIF('dali wip-fg'!A:A,A1068,'dali wip-fg'!F:F)</f>
        <v>0</v>
      </c>
      <c r="J1068" s="69">
        <f>SUMIF('dali wip-fg'!A:A,C1068,'dali wip-fg'!F:F)</f>
        <v>0</v>
      </c>
      <c r="K1068" s="70">
        <f t="shared" si="110"/>
        <v>0</v>
      </c>
      <c r="L1068" s="42" t="e">
        <f t="shared" si="111"/>
        <v>#DIV/0!</v>
      </c>
      <c r="N1068" s="74" t="e">
        <f t="shared" si="107"/>
        <v>#DIV/0!</v>
      </c>
      <c r="O1068" s="75">
        <f>SUMIFS(ord!$F:$F, ord!$C:$C,'check dali wipday'!A1068, ord!$G:$G, "&gt;="&amp;DATE(2025,1,1), ord!$G:$G, "&lt;="&amp;$P$2)</f>
        <v>0</v>
      </c>
      <c r="P1068" s="76">
        <f t="shared" si="106"/>
        <v>0</v>
      </c>
      <c r="Q1068" s="77" t="str">
        <f>IF(_xlfn.MINIFS('ord check'!C:C,'ord check'!$A:$A,'check dali wipday'!A1068,'ord check'!J:J,"&lt;0")=0,"",_xlfn.MINIFS('ord check'!C:C,'ord check'!A:A,'check dali wipday'!A1068,'ord check'!J:J,"&lt;0"))</f>
        <v/>
      </c>
    </row>
    <row r="1069" spans="1:17" ht="14.45" customHeight="1">
      <c r="A1069" s="68" t="s">
        <v>1285</v>
      </c>
      <c r="B1069" s="68" t="s">
        <v>3</v>
      </c>
      <c r="C1069" s="68" t="s">
        <v>1286</v>
      </c>
      <c r="D1069" s="43">
        <f>SUMIF(fo!C:C,A1069,fo!U:U)</f>
        <v>0</v>
      </c>
      <c r="E1069" s="42">
        <f>SUMIF(fo!C:C,A1069,fo!T:T)</f>
        <v>0</v>
      </c>
      <c r="F1069" s="43">
        <f>SUMIF(fo!C:C,A1069,fo!Z:Z)</f>
        <v>0</v>
      </c>
      <c r="G1069" s="44">
        <f t="shared" si="108"/>
        <v>0</v>
      </c>
      <c r="H1069" s="43">
        <f t="shared" si="109"/>
        <v>0</v>
      </c>
      <c r="I1069" s="43">
        <f>SUMIF('dali wip-fg'!A:A,A1069,'dali wip-fg'!F:F)</f>
        <v>0</v>
      </c>
      <c r="J1069" s="69">
        <f>SUMIF('dali wip-fg'!A:A,C1069,'dali wip-fg'!F:F)</f>
        <v>0</v>
      </c>
      <c r="K1069" s="70">
        <f t="shared" si="110"/>
        <v>0</v>
      </c>
      <c r="L1069" s="42" t="e">
        <f t="shared" si="111"/>
        <v>#DIV/0!</v>
      </c>
      <c r="N1069" s="74" t="e">
        <f t="shared" si="107"/>
        <v>#DIV/0!</v>
      </c>
      <c r="O1069" s="75">
        <f>SUMIFS(ord!$F:$F, ord!$C:$C,'check dali wipday'!A1069, ord!$G:$G, "&gt;="&amp;DATE(2025,1,1), ord!$G:$G, "&lt;="&amp;$P$2)</f>
        <v>0</v>
      </c>
      <c r="P1069" s="76">
        <f t="shared" si="106"/>
        <v>0</v>
      </c>
      <c r="Q1069" s="77" t="str">
        <f>IF(_xlfn.MINIFS('ord check'!C:C,'ord check'!$A:$A,'check dali wipday'!A1069,'ord check'!J:J,"&lt;0")=0,"",_xlfn.MINIFS('ord check'!C:C,'ord check'!A:A,'check dali wipday'!A1069,'ord check'!J:J,"&lt;0"))</f>
        <v/>
      </c>
    </row>
    <row r="1070" spans="1:17" ht="14.45" customHeight="1">
      <c r="A1070" s="68" t="s">
        <v>372</v>
      </c>
      <c r="B1070" s="68" t="s">
        <v>5</v>
      </c>
      <c r="C1070" s="68" t="s">
        <v>1287</v>
      </c>
      <c r="D1070" s="43">
        <f>SUMIF(fo!C:C,A1070,fo!U:U)</f>
        <v>9</v>
      </c>
      <c r="E1070" s="42">
        <f>SUMIF(fo!C:C,A1070,fo!T:T)</f>
        <v>9</v>
      </c>
      <c r="F1070" s="43">
        <f>SUMIF(fo!C:C,A1070,fo!Z:Z)</f>
        <v>7</v>
      </c>
      <c r="G1070" s="44">
        <f t="shared" si="108"/>
        <v>16</v>
      </c>
      <c r="H1070" s="43">
        <f t="shared" si="109"/>
        <v>0.8</v>
      </c>
      <c r="I1070" s="43">
        <f>SUMIF('dali wip-fg'!A:A,A1070,'dali wip-fg'!F:F)</f>
        <v>0</v>
      </c>
      <c r="J1070" s="69">
        <f>SUMIF('dali wip-fg'!A:A,C1070,'dali wip-fg'!F:F)</f>
        <v>428</v>
      </c>
      <c r="K1070" s="70">
        <f t="shared" si="110"/>
        <v>428</v>
      </c>
      <c r="L1070" s="42">
        <f t="shared" si="111"/>
        <v>535</v>
      </c>
      <c r="N1070" s="74" t="str">
        <f t="shared" si="107"/>
        <v>อื่นๆ</v>
      </c>
      <c r="O1070" s="75">
        <f>SUMIFS(ord!$F:$F, ord!$C:$C,'check dali wipday'!A1070, ord!$G:$G, "&gt;="&amp;DATE(2025,1,1), ord!$G:$G, "&lt;="&amp;$P$2)</f>
        <v>0</v>
      </c>
      <c r="P1070" s="76">
        <f t="shared" si="106"/>
        <v>428</v>
      </c>
      <c r="Q1070" s="77" t="str">
        <f>IF(_xlfn.MINIFS('ord check'!C:C,'ord check'!$A:$A,'check dali wipday'!A1070,'ord check'!J:J,"&lt;0")=0,"",_xlfn.MINIFS('ord check'!C:C,'ord check'!A:A,'check dali wipday'!A1070,'ord check'!J:J,"&lt;0"))</f>
        <v/>
      </c>
    </row>
    <row r="1071" spans="1:17" ht="14.45" customHeight="1">
      <c r="A1071" s="68" t="s">
        <v>1288</v>
      </c>
      <c r="B1071" s="68" t="s">
        <v>5</v>
      </c>
      <c r="C1071" s="68" t="s">
        <v>1289</v>
      </c>
      <c r="D1071" s="43">
        <f>SUMIF(fo!C:C,A1071,fo!U:U)</f>
        <v>0</v>
      </c>
      <c r="E1071" s="42">
        <f>SUMIF(fo!C:C,A1071,fo!T:T)</f>
        <v>0</v>
      </c>
      <c r="F1071" s="43">
        <f>SUMIF(fo!C:C,A1071,fo!Z:Z)</f>
        <v>0</v>
      </c>
      <c r="G1071" s="44">
        <f t="shared" si="108"/>
        <v>0</v>
      </c>
      <c r="H1071" s="43">
        <f t="shared" si="109"/>
        <v>0</v>
      </c>
      <c r="I1071" s="43">
        <f>SUMIF('dali wip-fg'!A:A,A1071,'dali wip-fg'!F:F)</f>
        <v>0</v>
      </c>
      <c r="J1071" s="69">
        <f>SUMIF('dali wip-fg'!A:A,C1071,'dali wip-fg'!F:F)</f>
        <v>0</v>
      </c>
      <c r="K1071" s="70">
        <f t="shared" si="110"/>
        <v>0</v>
      </c>
      <c r="L1071" s="42" t="e">
        <f t="shared" si="111"/>
        <v>#DIV/0!</v>
      </c>
      <c r="N1071" s="74" t="e">
        <f t="shared" si="107"/>
        <v>#DIV/0!</v>
      </c>
      <c r="O1071" s="75">
        <f>SUMIFS(ord!$F:$F, ord!$C:$C,'check dali wipday'!A1071, ord!$G:$G, "&gt;="&amp;DATE(2025,1,1), ord!$G:$G, "&lt;="&amp;$P$2)</f>
        <v>0</v>
      </c>
      <c r="P1071" s="76">
        <f t="shared" si="106"/>
        <v>0</v>
      </c>
      <c r="Q1071" s="77" t="str">
        <f>IF(_xlfn.MINIFS('ord check'!C:C,'ord check'!$A:$A,'check dali wipday'!A1071,'ord check'!J:J,"&lt;0")=0,"",_xlfn.MINIFS('ord check'!C:C,'ord check'!A:A,'check dali wipday'!A1071,'ord check'!J:J,"&lt;0"))</f>
        <v/>
      </c>
    </row>
    <row r="1072" spans="1:17" ht="14.45" customHeight="1">
      <c r="A1072" s="68" t="s">
        <v>1290</v>
      </c>
      <c r="B1072" s="68" t="s">
        <v>24</v>
      </c>
      <c r="C1072" s="68" t="s">
        <v>1291</v>
      </c>
      <c r="D1072" s="43">
        <f>SUMIF(fo!C:C,A1072,fo!U:U)</f>
        <v>0</v>
      </c>
      <c r="E1072" s="42">
        <f>SUMIF(fo!C:C,A1072,fo!T:T)</f>
        <v>0</v>
      </c>
      <c r="F1072" s="43">
        <f>SUMIF(fo!C:C,A1072,fo!Z:Z)</f>
        <v>0</v>
      </c>
      <c r="G1072" s="44">
        <f t="shared" si="108"/>
        <v>0</v>
      </c>
      <c r="H1072" s="43">
        <f t="shared" si="109"/>
        <v>0</v>
      </c>
      <c r="I1072" s="43">
        <f>SUMIF('dali wip-fg'!A:A,A1072,'dali wip-fg'!F:F)</f>
        <v>0</v>
      </c>
      <c r="J1072" s="69">
        <f>SUMIF('dali wip-fg'!A:A,C1072,'dali wip-fg'!F:F)</f>
        <v>0</v>
      </c>
      <c r="K1072" s="70">
        <f t="shared" si="110"/>
        <v>0</v>
      </c>
      <c r="L1072" s="42" t="e">
        <f t="shared" si="111"/>
        <v>#DIV/0!</v>
      </c>
      <c r="N1072" s="74" t="e">
        <f t="shared" si="107"/>
        <v>#DIV/0!</v>
      </c>
      <c r="O1072" s="75">
        <f>SUMIFS(ord!$F:$F, ord!$C:$C,'check dali wipday'!A1072, ord!$G:$G, "&gt;="&amp;DATE(2025,1,1), ord!$G:$G, "&lt;="&amp;$P$2)</f>
        <v>0</v>
      </c>
      <c r="P1072" s="76">
        <f t="shared" si="106"/>
        <v>0</v>
      </c>
      <c r="Q1072" s="77" t="str">
        <f>IF(_xlfn.MINIFS('ord check'!C:C,'ord check'!$A:$A,'check dali wipday'!A1072,'ord check'!J:J,"&lt;0")=0,"",_xlfn.MINIFS('ord check'!C:C,'ord check'!A:A,'check dali wipday'!A1072,'ord check'!J:J,"&lt;0"))</f>
        <v/>
      </c>
    </row>
    <row r="1073" spans="1:17" ht="14.45" customHeight="1">
      <c r="A1073" s="68" t="s">
        <v>1292</v>
      </c>
      <c r="B1073" s="68" t="s">
        <v>5</v>
      </c>
      <c r="C1073" s="68" t="s">
        <v>1293</v>
      </c>
      <c r="D1073" s="43">
        <f>SUMIF(fo!C:C,A1073,fo!U:U)</f>
        <v>0</v>
      </c>
      <c r="E1073" s="42">
        <f>SUMIF(fo!C:C,A1073,fo!T:T)</f>
        <v>0</v>
      </c>
      <c r="F1073" s="43">
        <f>SUMIF(fo!C:C,A1073,fo!Z:Z)</f>
        <v>0</v>
      </c>
      <c r="G1073" s="44">
        <f t="shared" si="108"/>
        <v>0</v>
      </c>
      <c r="H1073" s="43">
        <f t="shared" si="109"/>
        <v>0</v>
      </c>
      <c r="I1073" s="43">
        <f>SUMIF('dali wip-fg'!A:A,A1073,'dali wip-fg'!F:F)</f>
        <v>0</v>
      </c>
      <c r="J1073" s="69">
        <f>SUMIF('dali wip-fg'!A:A,C1073,'dali wip-fg'!F:F)</f>
        <v>0</v>
      </c>
      <c r="K1073" s="70">
        <f t="shared" si="110"/>
        <v>0</v>
      </c>
      <c r="L1073" s="42" t="e">
        <f t="shared" si="111"/>
        <v>#DIV/0!</v>
      </c>
      <c r="N1073" s="74" t="e">
        <f t="shared" si="107"/>
        <v>#DIV/0!</v>
      </c>
      <c r="O1073" s="75">
        <f>SUMIFS(ord!$F:$F, ord!$C:$C,'check dali wipday'!A1073, ord!$G:$G, "&gt;="&amp;DATE(2025,1,1), ord!$G:$G, "&lt;="&amp;$P$2)</f>
        <v>0</v>
      </c>
      <c r="P1073" s="76">
        <f t="shared" si="106"/>
        <v>0</v>
      </c>
      <c r="Q1073" s="77" t="str">
        <f>IF(_xlfn.MINIFS('ord check'!C:C,'ord check'!$A:$A,'check dali wipday'!A1073,'ord check'!J:J,"&lt;0")=0,"",_xlfn.MINIFS('ord check'!C:C,'ord check'!A:A,'check dali wipday'!A1073,'ord check'!J:J,"&lt;0"))</f>
        <v/>
      </c>
    </row>
    <row r="1074" spans="1:17" ht="14.45" customHeight="1">
      <c r="A1074" s="68" t="s">
        <v>1294</v>
      </c>
      <c r="B1074" s="68" t="s">
        <v>24</v>
      </c>
      <c r="C1074" s="68" t="s">
        <v>1295</v>
      </c>
      <c r="D1074" s="43">
        <f>SUMIF(fo!C:C,A1074,fo!U:U)</f>
        <v>0</v>
      </c>
      <c r="E1074" s="42">
        <f>SUMIF(fo!C:C,A1074,fo!T:T)</f>
        <v>0</v>
      </c>
      <c r="F1074" s="43">
        <f>SUMIF(fo!C:C,A1074,fo!Z:Z)</f>
        <v>0</v>
      </c>
      <c r="G1074" s="44">
        <f t="shared" si="108"/>
        <v>0</v>
      </c>
      <c r="H1074" s="43">
        <f t="shared" si="109"/>
        <v>0</v>
      </c>
      <c r="I1074" s="43">
        <f>SUMIF('dali wip-fg'!A:A,A1074,'dali wip-fg'!F:F)</f>
        <v>0</v>
      </c>
      <c r="J1074" s="69">
        <f>SUMIF('dali wip-fg'!A:A,C1074,'dali wip-fg'!F:F)</f>
        <v>0</v>
      </c>
      <c r="K1074" s="70">
        <f t="shared" si="110"/>
        <v>0</v>
      </c>
      <c r="L1074" s="42" t="e">
        <f t="shared" si="111"/>
        <v>#DIV/0!</v>
      </c>
      <c r="N1074" s="74" t="e">
        <f t="shared" si="107"/>
        <v>#DIV/0!</v>
      </c>
      <c r="O1074" s="75">
        <f>SUMIFS(ord!$F:$F, ord!$C:$C,'check dali wipday'!A1074, ord!$G:$G, "&gt;="&amp;DATE(2025,1,1), ord!$G:$G, "&lt;="&amp;$P$2)</f>
        <v>0</v>
      </c>
      <c r="P1074" s="76">
        <f t="shared" si="106"/>
        <v>0</v>
      </c>
      <c r="Q1074" s="77" t="str">
        <f>IF(_xlfn.MINIFS('ord check'!C:C,'ord check'!$A:$A,'check dali wipday'!A1074,'ord check'!J:J,"&lt;0")=0,"",_xlfn.MINIFS('ord check'!C:C,'ord check'!A:A,'check dali wipday'!A1074,'ord check'!J:J,"&lt;0"))</f>
        <v/>
      </c>
    </row>
    <row r="1075" spans="1:17" ht="14.45" customHeight="1">
      <c r="A1075" s="68" t="s">
        <v>1296</v>
      </c>
      <c r="B1075" s="68" t="s">
        <v>3</v>
      </c>
      <c r="C1075" s="68" t="s">
        <v>1297</v>
      </c>
      <c r="D1075" s="43">
        <f>SUMIF(fo!C:C,A1075,fo!U:U)</f>
        <v>0</v>
      </c>
      <c r="E1075" s="42">
        <f>SUMIF(fo!C:C,A1075,fo!T:T)</f>
        <v>0</v>
      </c>
      <c r="F1075" s="43">
        <f>SUMIF(fo!C:C,A1075,fo!Z:Z)</f>
        <v>0</v>
      </c>
      <c r="G1075" s="44">
        <f t="shared" si="108"/>
        <v>0</v>
      </c>
      <c r="H1075" s="43">
        <f t="shared" si="109"/>
        <v>0</v>
      </c>
      <c r="I1075" s="43">
        <f>SUMIF('dali wip-fg'!A:A,A1075,'dali wip-fg'!F:F)</f>
        <v>0</v>
      </c>
      <c r="J1075" s="69">
        <f>SUMIF('dali wip-fg'!A:A,C1075,'dali wip-fg'!F:F)</f>
        <v>0</v>
      </c>
      <c r="K1075" s="70">
        <f t="shared" si="110"/>
        <v>0</v>
      </c>
      <c r="L1075" s="42" t="e">
        <f t="shared" si="111"/>
        <v>#DIV/0!</v>
      </c>
      <c r="N1075" s="74" t="e">
        <f t="shared" si="107"/>
        <v>#DIV/0!</v>
      </c>
      <c r="O1075" s="75">
        <f>SUMIFS(ord!$F:$F, ord!$C:$C,'check dali wipday'!A1075, ord!$G:$G, "&gt;="&amp;DATE(2025,1,1), ord!$G:$G, "&lt;="&amp;$P$2)</f>
        <v>0</v>
      </c>
      <c r="P1075" s="76">
        <f t="shared" si="106"/>
        <v>0</v>
      </c>
      <c r="Q1075" s="77" t="str">
        <f>IF(_xlfn.MINIFS('ord check'!C:C,'ord check'!$A:$A,'check dali wipday'!A1075,'ord check'!J:J,"&lt;0")=0,"",_xlfn.MINIFS('ord check'!C:C,'ord check'!A:A,'check dali wipday'!A1075,'ord check'!J:J,"&lt;0"))</f>
        <v/>
      </c>
    </row>
    <row r="1076" spans="1:17" ht="14.45" customHeight="1">
      <c r="A1076" s="68" t="s">
        <v>1298</v>
      </c>
      <c r="B1076" s="68" t="s">
        <v>3</v>
      </c>
      <c r="C1076" s="68" t="s">
        <v>1299</v>
      </c>
      <c r="D1076" s="43">
        <f>SUMIF(fo!C:C,A1076,fo!U:U)</f>
        <v>0</v>
      </c>
      <c r="E1076" s="42">
        <f>SUMIF(fo!C:C,A1076,fo!T:T)</f>
        <v>0</v>
      </c>
      <c r="F1076" s="43">
        <f>SUMIF(fo!C:C,A1076,fo!Z:Z)</f>
        <v>0</v>
      </c>
      <c r="G1076" s="44">
        <f t="shared" si="108"/>
        <v>0</v>
      </c>
      <c r="H1076" s="43">
        <f t="shared" si="109"/>
        <v>0</v>
      </c>
      <c r="I1076" s="43">
        <f>SUMIF('dali wip-fg'!A:A,A1076,'dali wip-fg'!F:F)</f>
        <v>0</v>
      </c>
      <c r="J1076" s="69">
        <f>SUMIF('dali wip-fg'!A:A,C1076,'dali wip-fg'!F:F)</f>
        <v>0</v>
      </c>
      <c r="K1076" s="70">
        <f t="shared" si="110"/>
        <v>0</v>
      </c>
      <c r="L1076" s="42" t="e">
        <f t="shared" si="111"/>
        <v>#DIV/0!</v>
      </c>
      <c r="N1076" s="74" t="e">
        <f t="shared" si="107"/>
        <v>#DIV/0!</v>
      </c>
      <c r="O1076" s="75">
        <f>SUMIFS(ord!$F:$F, ord!$C:$C,'check dali wipday'!A1076, ord!$G:$G, "&gt;="&amp;DATE(2025,1,1), ord!$G:$G, "&lt;="&amp;$P$2)</f>
        <v>0</v>
      </c>
      <c r="P1076" s="76">
        <f t="shared" si="106"/>
        <v>0</v>
      </c>
      <c r="Q1076" s="77" t="str">
        <f>IF(_xlfn.MINIFS('ord check'!C:C,'ord check'!$A:$A,'check dali wipday'!A1076,'ord check'!J:J,"&lt;0")=0,"",_xlfn.MINIFS('ord check'!C:C,'ord check'!A:A,'check dali wipday'!A1076,'ord check'!J:J,"&lt;0"))</f>
        <v/>
      </c>
    </row>
    <row r="1077" spans="1:17" ht="14.45" customHeight="1">
      <c r="A1077" s="68" t="s">
        <v>1300</v>
      </c>
      <c r="B1077" s="68" t="s">
        <v>3</v>
      </c>
      <c r="C1077" s="68" t="s">
        <v>1301</v>
      </c>
      <c r="D1077" s="43">
        <f>SUMIF(fo!C:C,A1077,fo!U:U)</f>
        <v>0</v>
      </c>
      <c r="E1077" s="42">
        <f>SUMIF(fo!C:C,A1077,fo!T:T)</f>
        <v>0</v>
      </c>
      <c r="F1077" s="43">
        <f>SUMIF(fo!C:C,A1077,fo!Z:Z)</f>
        <v>0</v>
      </c>
      <c r="G1077" s="44">
        <f t="shared" si="108"/>
        <v>0</v>
      </c>
      <c r="H1077" s="43">
        <f t="shared" si="109"/>
        <v>0</v>
      </c>
      <c r="I1077" s="43">
        <f>SUMIF('dali wip-fg'!A:A,A1077,'dali wip-fg'!F:F)</f>
        <v>0</v>
      </c>
      <c r="J1077" s="69">
        <f>SUMIF('dali wip-fg'!A:A,C1077,'dali wip-fg'!F:F)</f>
        <v>0</v>
      </c>
      <c r="K1077" s="70">
        <f t="shared" si="110"/>
        <v>0</v>
      </c>
      <c r="L1077" s="42" t="e">
        <f t="shared" si="111"/>
        <v>#DIV/0!</v>
      </c>
      <c r="N1077" s="74" t="e">
        <f t="shared" si="107"/>
        <v>#DIV/0!</v>
      </c>
      <c r="O1077" s="75">
        <f>SUMIFS(ord!$F:$F, ord!$C:$C,'check dali wipday'!A1077, ord!$G:$G, "&gt;="&amp;DATE(2025,1,1), ord!$G:$G, "&lt;="&amp;$P$2)</f>
        <v>0</v>
      </c>
      <c r="P1077" s="76">
        <f t="shared" si="106"/>
        <v>0</v>
      </c>
      <c r="Q1077" s="77" t="str">
        <f>IF(_xlfn.MINIFS('ord check'!C:C,'ord check'!$A:$A,'check dali wipday'!A1077,'ord check'!J:J,"&lt;0")=0,"",_xlfn.MINIFS('ord check'!C:C,'ord check'!A:A,'check dali wipday'!A1077,'ord check'!J:J,"&lt;0"))</f>
        <v/>
      </c>
    </row>
    <row r="1078" spans="1:17" ht="14.45" customHeight="1">
      <c r="A1078" s="68" t="s">
        <v>1302</v>
      </c>
      <c r="B1078" s="68" t="s">
        <v>3</v>
      </c>
      <c r="C1078" s="68" t="s">
        <v>1303</v>
      </c>
      <c r="D1078" s="43">
        <f>SUMIF(fo!C:C,A1078,fo!U:U)</f>
        <v>0</v>
      </c>
      <c r="E1078" s="42">
        <f>SUMIF(fo!C:C,A1078,fo!T:T)</f>
        <v>0</v>
      </c>
      <c r="F1078" s="43">
        <f>SUMIF(fo!C:C,A1078,fo!Z:Z)</f>
        <v>0</v>
      </c>
      <c r="G1078" s="44">
        <f t="shared" si="108"/>
        <v>0</v>
      </c>
      <c r="H1078" s="43">
        <f t="shared" si="109"/>
        <v>0</v>
      </c>
      <c r="I1078" s="43">
        <f>SUMIF('dali wip-fg'!A:A,A1078,'dali wip-fg'!F:F)</f>
        <v>0</v>
      </c>
      <c r="J1078" s="69">
        <f>SUMIF('dali wip-fg'!A:A,C1078,'dali wip-fg'!F:F)</f>
        <v>0</v>
      </c>
      <c r="K1078" s="70">
        <f t="shared" si="110"/>
        <v>0</v>
      </c>
      <c r="L1078" s="42" t="e">
        <f t="shared" si="111"/>
        <v>#DIV/0!</v>
      </c>
      <c r="N1078" s="74" t="e">
        <f t="shared" si="107"/>
        <v>#DIV/0!</v>
      </c>
      <c r="O1078" s="75">
        <f>SUMIFS(ord!$F:$F, ord!$C:$C,'check dali wipday'!A1078, ord!$G:$G, "&gt;="&amp;DATE(2025,1,1), ord!$G:$G, "&lt;="&amp;$P$2)</f>
        <v>0</v>
      </c>
      <c r="P1078" s="76">
        <f t="shared" si="106"/>
        <v>0</v>
      </c>
      <c r="Q1078" s="77" t="str">
        <f>IF(_xlfn.MINIFS('ord check'!C:C,'ord check'!$A:$A,'check dali wipday'!A1078,'ord check'!J:J,"&lt;0")=0,"",_xlfn.MINIFS('ord check'!C:C,'ord check'!A:A,'check dali wipday'!A1078,'ord check'!J:J,"&lt;0"))</f>
        <v/>
      </c>
    </row>
    <row r="1079" spans="1:17" ht="14.45" customHeight="1">
      <c r="A1079" s="68" t="s">
        <v>73</v>
      </c>
      <c r="B1079" s="68" t="s">
        <v>5</v>
      </c>
      <c r="C1079" s="68" t="s">
        <v>1304</v>
      </c>
      <c r="D1079" s="43">
        <f>SUMIF(fo!C:C,A1079,fo!U:U)</f>
        <v>0</v>
      </c>
      <c r="E1079" s="42">
        <f>SUMIF(fo!C:C,A1079,fo!T:T)</f>
        <v>0</v>
      </c>
      <c r="F1079" s="43">
        <f>SUMIF(fo!C:C,A1079,fo!Z:Z)</f>
        <v>0</v>
      </c>
      <c r="G1079" s="44">
        <f t="shared" si="108"/>
        <v>0</v>
      </c>
      <c r="H1079" s="43">
        <f t="shared" si="109"/>
        <v>0</v>
      </c>
      <c r="I1079" s="43">
        <f>SUMIF('dali wip-fg'!A:A,A1079,'dali wip-fg'!F:F)</f>
        <v>1</v>
      </c>
      <c r="J1079" s="69">
        <f>SUMIF('dali wip-fg'!A:A,C1079,'dali wip-fg'!F:F)</f>
        <v>23</v>
      </c>
      <c r="K1079" s="70">
        <f t="shared" si="110"/>
        <v>24</v>
      </c>
      <c r="L1079" s="42" t="e">
        <f t="shared" si="111"/>
        <v>#DIV/0!</v>
      </c>
      <c r="N1079" s="74" t="e">
        <f t="shared" si="107"/>
        <v>#DIV/0!</v>
      </c>
      <c r="O1079" s="75">
        <f>SUMIFS(ord!$F:$F, ord!$C:$C,'check dali wipday'!A1079, ord!$G:$G, "&gt;="&amp;DATE(2025,1,1), ord!$G:$G, "&lt;="&amp;$P$2)</f>
        <v>0</v>
      </c>
      <c r="P1079" s="76">
        <f t="shared" si="106"/>
        <v>24</v>
      </c>
      <c r="Q1079" s="77" t="str">
        <f>IF(_xlfn.MINIFS('ord check'!C:C,'ord check'!$A:$A,'check dali wipday'!A1079,'ord check'!J:J,"&lt;0")=0,"",_xlfn.MINIFS('ord check'!C:C,'ord check'!A:A,'check dali wipday'!A1079,'ord check'!J:J,"&lt;0"))</f>
        <v/>
      </c>
    </row>
    <row r="1080" spans="1:17" ht="14.45" customHeight="1">
      <c r="A1080" s="68" t="s">
        <v>73</v>
      </c>
      <c r="B1080" s="68" t="s">
        <v>5</v>
      </c>
      <c r="C1080" s="68" t="s">
        <v>1305</v>
      </c>
      <c r="D1080" s="43">
        <f>SUMIF(fo!C:C,A1080,fo!U:U)</f>
        <v>0</v>
      </c>
      <c r="E1080" s="42">
        <f>SUMIF(fo!C:C,A1080,fo!T:T)</f>
        <v>0</v>
      </c>
      <c r="F1080" s="43">
        <f>SUMIF(fo!C:C,A1080,fo!Z:Z)</f>
        <v>0</v>
      </c>
      <c r="G1080" s="44">
        <f t="shared" si="108"/>
        <v>0</v>
      </c>
      <c r="H1080" s="43">
        <f t="shared" si="109"/>
        <v>0</v>
      </c>
      <c r="I1080" s="43">
        <f>SUMIF('dali wip-fg'!A:A,A1080,'dali wip-fg'!F:F)</f>
        <v>1</v>
      </c>
      <c r="J1080" s="69">
        <f>SUMIF('dali wip-fg'!A:A,C1080,'dali wip-fg'!F:F)</f>
        <v>11</v>
      </c>
      <c r="K1080" s="70">
        <f t="shared" si="110"/>
        <v>12</v>
      </c>
      <c r="L1080" s="42" t="e">
        <f t="shared" si="111"/>
        <v>#DIV/0!</v>
      </c>
      <c r="N1080" s="74" t="e">
        <f t="shared" si="107"/>
        <v>#DIV/0!</v>
      </c>
      <c r="O1080" s="75">
        <f>SUMIFS(ord!$F:$F, ord!$C:$C,'check dali wipday'!A1080, ord!$G:$G, "&gt;="&amp;DATE(2025,1,1), ord!$G:$G, "&lt;="&amp;$P$2)</f>
        <v>0</v>
      </c>
      <c r="P1080" s="76">
        <f t="shared" si="106"/>
        <v>12</v>
      </c>
      <c r="Q1080" s="77" t="str">
        <f>IF(_xlfn.MINIFS('ord check'!C:C,'ord check'!$A:$A,'check dali wipday'!A1080,'ord check'!J:J,"&lt;0")=0,"",_xlfn.MINIFS('ord check'!C:C,'ord check'!A:A,'check dali wipday'!A1080,'ord check'!J:J,"&lt;0"))</f>
        <v/>
      </c>
    </row>
    <row r="1081" spans="1:17" ht="14.45" customHeight="1">
      <c r="A1081" s="68" t="s">
        <v>74</v>
      </c>
      <c r="B1081" s="68" t="s">
        <v>5</v>
      </c>
      <c r="C1081" s="68" t="s">
        <v>1306</v>
      </c>
      <c r="D1081" s="43">
        <f>SUMIF(fo!C:C,A1081,fo!U:U)</f>
        <v>0</v>
      </c>
      <c r="E1081" s="42">
        <f>SUMIF(fo!C:C,A1081,fo!T:T)</f>
        <v>0</v>
      </c>
      <c r="F1081" s="43">
        <f>SUMIF(fo!C:C,A1081,fo!Z:Z)</f>
        <v>0</v>
      </c>
      <c r="G1081" s="44">
        <f t="shared" si="108"/>
        <v>0</v>
      </c>
      <c r="H1081" s="43">
        <f t="shared" si="109"/>
        <v>0</v>
      </c>
      <c r="I1081" s="43">
        <f>SUMIF('dali wip-fg'!A:A,A1081,'dali wip-fg'!F:F)</f>
        <v>0</v>
      </c>
      <c r="J1081" s="69">
        <f>SUMIF('dali wip-fg'!A:A,C1081,'dali wip-fg'!F:F)</f>
        <v>76</v>
      </c>
      <c r="K1081" s="70">
        <f t="shared" si="110"/>
        <v>76</v>
      </c>
      <c r="L1081" s="42" t="e">
        <f t="shared" si="111"/>
        <v>#DIV/0!</v>
      </c>
      <c r="N1081" s="74" t="e">
        <f t="shared" si="107"/>
        <v>#DIV/0!</v>
      </c>
      <c r="O1081" s="75">
        <f>SUMIFS(ord!$F:$F, ord!$C:$C,'check dali wipday'!A1081, ord!$G:$G, "&gt;="&amp;DATE(2025,1,1), ord!$G:$G, "&lt;="&amp;$P$2)</f>
        <v>0</v>
      </c>
      <c r="P1081" s="76">
        <f t="shared" si="106"/>
        <v>76</v>
      </c>
      <c r="Q1081" s="77" t="str">
        <f>IF(_xlfn.MINIFS('ord check'!C:C,'ord check'!$A:$A,'check dali wipday'!A1081,'ord check'!J:J,"&lt;0")=0,"",_xlfn.MINIFS('ord check'!C:C,'ord check'!A:A,'check dali wipday'!A1081,'ord check'!J:J,"&lt;0"))</f>
        <v/>
      </c>
    </row>
    <row r="1082" spans="1:17" ht="14.45" customHeight="1">
      <c r="A1082" s="68" t="s">
        <v>373</v>
      </c>
      <c r="B1082" s="68" t="s">
        <v>5</v>
      </c>
      <c r="C1082" s="68" t="s">
        <v>1307</v>
      </c>
      <c r="D1082" s="43">
        <f>SUMIF(fo!C:C,A1082,fo!U:U)</f>
        <v>0</v>
      </c>
      <c r="E1082" s="42">
        <f>SUMIF(fo!C:C,A1082,fo!T:T)</f>
        <v>0</v>
      </c>
      <c r="F1082" s="43">
        <f>SUMIF(fo!C:C,A1082,fo!Z:Z)</f>
        <v>0</v>
      </c>
      <c r="G1082" s="44">
        <f t="shared" si="108"/>
        <v>0</v>
      </c>
      <c r="H1082" s="43">
        <f t="shared" si="109"/>
        <v>0</v>
      </c>
      <c r="I1082" s="43">
        <f>SUMIF('dali wip-fg'!A:A,A1082,'dali wip-fg'!F:F)</f>
        <v>15</v>
      </c>
      <c r="J1082" s="69">
        <f>SUMIF('dali wip-fg'!A:A,C1082,'dali wip-fg'!F:F)</f>
        <v>45</v>
      </c>
      <c r="K1082" s="70">
        <f t="shared" si="110"/>
        <v>60</v>
      </c>
      <c r="L1082" s="42" t="e">
        <f t="shared" si="111"/>
        <v>#DIV/0!</v>
      </c>
      <c r="N1082" s="74" t="e">
        <f t="shared" si="107"/>
        <v>#DIV/0!</v>
      </c>
      <c r="O1082" s="75">
        <f>SUMIFS(ord!$F:$F, ord!$C:$C,'check dali wipday'!A1082, ord!$G:$G, "&gt;="&amp;DATE(2025,1,1), ord!$G:$G, "&lt;="&amp;$P$2)</f>
        <v>0</v>
      </c>
      <c r="P1082" s="76">
        <f t="shared" si="106"/>
        <v>60</v>
      </c>
      <c r="Q1082" s="77" t="str">
        <f>IF(_xlfn.MINIFS('ord check'!C:C,'ord check'!$A:$A,'check dali wipday'!A1082,'ord check'!J:J,"&lt;0")=0,"",_xlfn.MINIFS('ord check'!C:C,'ord check'!A:A,'check dali wipday'!A1082,'ord check'!J:J,"&lt;0"))</f>
        <v/>
      </c>
    </row>
    <row r="1083" spans="1:17" ht="14.45" customHeight="1">
      <c r="A1083" s="68" t="s">
        <v>373</v>
      </c>
      <c r="B1083" s="68" t="s">
        <v>5</v>
      </c>
      <c r="C1083" s="68" t="s">
        <v>1308</v>
      </c>
      <c r="D1083" s="43">
        <f>SUMIF(fo!C:C,A1083,fo!U:U)</f>
        <v>0</v>
      </c>
      <c r="E1083" s="42">
        <f>SUMIF(fo!C:C,A1083,fo!T:T)</f>
        <v>0</v>
      </c>
      <c r="F1083" s="43">
        <f>SUMIF(fo!C:C,A1083,fo!Z:Z)</f>
        <v>0</v>
      </c>
      <c r="G1083" s="44">
        <f t="shared" si="108"/>
        <v>0</v>
      </c>
      <c r="H1083" s="43">
        <f t="shared" si="109"/>
        <v>0</v>
      </c>
      <c r="I1083" s="43">
        <f>SUMIF('dali wip-fg'!A:A,A1083,'dali wip-fg'!F:F)</f>
        <v>15</v>
      </c>
      <c r="J1083" s="69">
        <f>SUMIF('dali wip-fg'!A:A,C1083,'dali wip-fg'!F:F)</f>
        <v>339</v>
      </c>
      <c r="K1083" s="70">
        <f t="shared" si="110"/>
        <v>354</v>
      </c>
      <c r="L1083" s="42" t="e">
        <f t="shared" si="111"/>
        <v>#DIV/0!</v>
      </c>
      <c r="N1083" s="74" t="e">
        <f t="shared" si="107"/>
        <v>#DIV/0!</v>
      </c>
      <c r="O1083" s="75">
        <f>SUMIFS(ord!$F:$F, ord!$C:$C,'check dali wipday'!A1083, ord!$G:$G, "&gt;="&amp;DATE(2025,1,1), ord!$G:$G, "&lt;="&amp;$P$2)</f>
        <v>0</v>
      </c>
      <c r="P1083" s="76">
        <f t="shared" si="106"/>
        <v>354</v>
      </c>
      <c r="Q1083" s="77" t="str">
        <f>IF(_xlfn.MINIFS('ord check'!C:C,'ord check'!$A:$A,'check dali wipday'!A1083,'ord check'!J:J,"&lt;0")=0,"",_xlfn.MINIFS('ord check'!C:C,'ord check'!A:A,'check dali wipday'!A1083,'ord check'!J:J,"&lt;0"))</f>
        <v/>
      </c>
    </row>
    <row r="1084" spans="1:17" ht="14.45" customHeight="1">
      <c r="A1084" s="68" t="s">
        <v>1807</v>
      </c>
      <c r="B1084" s="68" t="s">
        <v>5</v>
      </c>
      <c r="C1084" s="68" t="s">
        <v>2306</v>
      </c>
      <c r="D1084" s="43">
        <f>SUMIF(fo!C:C,A1084,fo!U:U)</f>
        <v>0</v>
      </c>
      <c r="E1084" s="42">
        <f>SUMIF(fo!C:C,A1084,fo!T:T)</f>
        <v>0</v>
      </c>
      <c r="F1084" s="43">
        <f>SUMIF(fo!C:C,A1084,fo!Z:Z)</f>
        <v>0</v>
      </c>
      <c r="G1084" s="44">
        <f t="shared" si="108"/>
        <v>0</v>
      </c>
      <c r="H1084" s="43">
        <f t="shared" si="109"/>
        <v>0</v>
      </c>
      <c r="I1084" s="43">
        <f>SUMIF('dali wip-fg'!A:A,A1084,'dali wip-fg'!F:F)</f>
        <v>0</v>
      </c>
      <c r="J1084" s="69">
        <f>SUMIF('dali wip-fg'!A:A,C1084,'dali wip-fg'!F:F)</f>
        <v>0</v>
      </c>
      <c r="K1084" s="70">
        <f t="shared" si="110"/>
        <v>0</v>
      </c>
      <c r="L1084" s="42" t="e">
        <f t="shared" si="111"/>
        <v>#DIV/0!</v>
      </c>
      <c r="M1084" s="49"/>
      <c r="N1084" s="74" t="e">
        <f t="shared" si="107"/>
        <v>#DIV/0!</v>
      </c>
      <c r="O1084" s="75">
        <f>SUMIFS(ord!$F:$F, ord!$C:$C,'check dali wipday'!A1084, ord!$G:$G, "&gt;="&amp;DATE(2025,1,1), ord!$G:$G, "&lt;="&amp;$P$2)</f>
        <v>0</v>
      </c>
      <c r="P1084" s="76">
        <f t="shared" si="106"/>
        <v>0</v>
      </c>
      <c r="Q1084" s="77" t="str">
        <f>IF(_xlfn.MINIFS('ord check'!C:C,'ord check'!$A:$A,'check dali wipday'!A1084,'ord check'!J:J,"&lt;0")=0,"",_xlfn.MINIFS('ord check'!C:C,'ord check'!A:A,'check dali wipday'!A1084,'ord check'!J:J,"&lt;0"))</f>
        <v/>
      </c>
    </row>
    <row r="1085" spans="1:17" ht="14.45" customHeight="1">
      <c r="A1085" s="68" t="s">
        <v>75</v>
      </c>
      <c r="B1085" s="68" t="s">
        <v>5</v>
      </c>
      <c r="C1085" s="68" t="s">
        <v>639</v>
      </c>
      <c r="D1085" s="43">
        <f>SUMIF(fo!C:C,A1085,fo!U:U)</f>
        <v>0</v>
      </c>
      <c r="E1085" s="42">
        <f>SUMIF(fo!C:C,A1085,fo!T:T)</f>
        <v>0</v>
      </c>
      <c r="F1085" s="43">
        <f>SUMIF(fo!C:C,A1085,fo!Z:Z)</f>
        <v>0</v>
      </c>
      <c r="G1085" s="44">
        <f t="shared" si="108"/>
        <v>0</v>
      </c>
      <c r="H1085" s="43">
        <f t="shared" si="109"/>
        <v>0</v>
      </c>
      <c r="I1085" s="43">
        <f>SUMIF('dali wip-fg'!A:A,A1085,'dali wip-fg'!F:F)</f>
        <v>0</v>
      </c>
      <c r="J1085" s="69">
        <f>SUMIF('dali wip-fg'!A:A,C1085,'dali wip-fg'!F:F)</f>
        <v>92</v>
      </c>
      <c r="K1085" s="70">
        <f t="shared" si="110"/>
        <v>92</v>
      </c>
      <c r="L1085" s="42" t="e">
        <f t="shared" si="111"/>
        <v>#DIV/0!</v>
      </c>
      <c r="N1085" s="74" t="e">
        <f t="shared" si="107"/>
        <v>#DIV/0!</v>
      </c>
      <c r="O1085" s="75">
        <f>SUMIFS(ord!$F:$F, ord!$C:$C,'check dali wipday'!A1085, ord!$G:$G, "&gt;="&amp;DATE(2025,1,1), ord!$G:$G, "&lt;="&amp;$P$2)</f>
        <v>0</v>
      </c>
      <c r="P1085" s="76">
        <f t="shared" si="106"/>
        <v>92</v>
      </c>
      <c r="Q1085" s="77" t="str">
        <f>IF(_xlfn.MINIFS('ord check'!C:C,'ord check'!$A:$A,'check dali wipday'!A1085,'ord check'!J:J,"&lt;0")=0,"",_xlfn.MINIFS('ord check'!C:C,'ord check'!A:A,'check dali wipday'!A1085,'ord check'!J:J,"&lt;0"))</f>
        <v/>
      </c>
    </row>
    <row r="1086" spans="1:17" ht="15" customHeight="1">
      <c r="A1086" s="68" t="s">
        <v>76</v>
      </c>
      <c r="B1086" s="68" t="s">
        <v>5</v>
      </c>
      <c r="C1086" s="68" t="s">
        <v>1309</v>
      </c>
      <c r="D1086" s="43">
        <f>SUMIF(fo!C:C,A1086,fo!U:U)</f>
        <v>3</v>
      </c>
      <c r="E1086" s="42">
        <f>SUMIF(fo!C:C,A1086,fo!T:T)</f>
        <v>3</v>
      </c>
      <c r="F1086" s="43">
        <f>SUMIF(fo!C:C,A1086,fo!Z:Z)</f>
        <v>0</v>
      </c>
      <c r="G1086" s="44">
        <f t="shared" si="108"/>
        <v>3</v>
      </c>
      <c r="H1086" s="43">
        <f t="shared" si="109"/>
        <v>0.15</v>
      </c>
      <c r="I1086" s="43">
        <f>SUMIF('dali wip-fg'!A:A,A1086,'dali wip-fg'!F:F)</f>
        <v>0</v>
      </c>
      <c r="J1086" s="69">
        <f>SUMIF('dali wip-fg'!A:A,C1086,'dali wip-fg'!F:F)</f>
        <v>48</v>
      </c>
      <c r="K1086" s="70">
        <f t="shared" si="110"/>
        <v>48</v>
      </c>
      <c r="L1086" s="42">
        <f t="shared" si="111"/>
        <v>320</v>
      </c>
      <c r="N1086" s="74" t="str">
        <f t="shared" si="107"/>
        <v>อื่นๆ</v>
      </c>
      <c r="O1086" s="75">
        <f>SUMIFS(ord!$F:$F, ord!$C:$C,'check dali wipday'!A1086, ord!$G:$G, "&gt;="&amp;DATE(2025,1,1), ord!$G:$G, "&lt;="&amp;$P$2)</f>
        <v>0</v>
      </c>
      <c r="P1086" s="76">
        <f t="shared" si="106"/>
        <v>48</v>
      </c>
      <c r="Q1086" s="77" t="str">
        <f>IF(_xlfn.MINIFS('ord check'!C:C,'ord check'!$A:$A,'check dali wipday'!A1086,'ord check'!J:J,"&lt;0")=0,"",_xlfn.MINIFS('ord check'!C:C,'ord check'!A:A,'check dali wipday'!A1086,'ord check'!J:J,"&lt;0"))</f>
        <v/>
      </c>
    </row>
    <row r="1087" spans="1:17" ht="15" customHeight="1">
      <c r="A1087" s="88" t="s">
        <v>1808</v>
      </c>
      <c r="B1087" s="68" t="s">
        <v>5</v>
      </c>
      <c r="C1087" s="68" t="s">
        <v>2307</v>
      </c>
      <c r="D1087" s="43">
        <f>SUMIF(fo!C:C,A1087,fo!U:U)</f>
        <v>0</v>
      </c>
      <c r="E1087" s="42">
        <f>SUMIF(fo!C:C,A1087,fo!T:T)</f>
        <v>0</v>
      </c>
      <c r="F1087" s="43">
        <f>SUMIF(fo!C:C,A1087,fo!Z:Z)</f>
        <v>0</v>
      </c>
      <c r="G1087" s="44">
        <f t="shared" si="108"/>
        <v>0</v>
      </c>
      <c r="H1087" s="43">
        <f t="shared" si="109"/>
        <v>0</v>
      </c>
      <c r="I1087" s="43">
        <f>SUMIF('dali wip-fg'!A:A,A1087,'dali wip-fg'!F:F)</f>
        <v>0</v>
      </c>
      <c r="J1087" s="69">
        <f>SUMIF('dali wip-fg'!A:A,C1087,'dali wip-fg'!F:F)</f>
        <v>0</v>
      </c>
      <c r="K1087" s="70">
        <f t="shared" si="110"/>
        <v>0</v>
      </c>
      <c r="L1087" s="42" t="e">
        <f t="shared" si="111"/>
        <v>#DIV/0!</v>
      </c>
      <c r="N1087" s="74" t="e">
        <f t="shared" si="107"/>
        <v>#DIV/0!</v>
      </c>
      <c r="O1087" s="75">
        <f>SUMIFS(ord!$F:$F, ord!$C:$C,'check dali wipday'!A1087, ord!$G:$G, "&gt;="&amp;DATE(2025,1,1), ord!$G:$G, "&lt;="&amp;$P$2)</f>
        <v>0</v>
      </c>
      <c r="P1087" s="76">
        <f t="shared" si="106"/>
        <v>0</v>
      </c>
      <c r="Q1087" s="77" t="str">
        <f>IF(_xlfn.MINIFS('ord check'!C:C,'ord check'!$A:$A,'check dali wipday'!A1087,'ord check'!J:J,"&lt;0")=0,"",_xlfn.MINIFS('ord check'!C:C,'ord check'!A:A,'check dali wipday'!A1087,'ord check'!J:J,"&lt;0"))</f>
        <v/>
      </c>
    </row>
    <row r="1088" spans="1:17" ht="14.45" customHeight="1">
      <c r="A1088" s="88" t="s">
        <v>77</v>
      </c>
      <c r="B1088" s="68" t="s">
        <v>5</v>
      </c>
      <c r="C1088" s="68" t="s">
        <v>1310</v>
      </c>
      <c r="D1088" s="43">
        <f>SUMIF(fo!C:C,A1088,fo!U:U)</f>
        <v>31</v>
      </c>
      <c r="E1088" s="42">
        <f>SUMIF(fo!C:C,A1088,fo!T:T)</f>
        <v>70</v>
      </c>
      <c r="F1088" s="43">
        <f>SUMIF(fo!C:C,A1088,fo!Z:Z)</f>
        <v>6</v>
      </c>
      <c r="G1088" s="44">
        <f t="shared" si="108"/>
        <v>76</v>
      </c>
      <c r="H1088" s="43">
        <f t="shared" si="109"/>
        <v>3.8</v>
      </c>
      <c r="I1088" s="43">
        <f>SUMIF('dali wip-fg'!A:A,A1088,'dali wip-fg'!F:F)</f>
        <v>50</v>
      </c>
      <c r="J1088" s="69">
        <f>SUMIF('dali wip-fg'!A:A,C1088,'dali wip-fg'!F:F)</f>
        <v>56</v>
      </c>
      <c r="K1088" s="70">
        <f t="shared" si="110"/>
        <v>106</v>
      </c>
      <c r="L1088" s="42">
        <f t="shared" si="111"/>
        <v>27.894736842105264</v>
      </c>
      <c r="N1088" s="74" t="str">
        <f t="shared" si="107"/>
        <v>อื่นๆ</v>
      </c>
      <c r="O1088" s="75">
        <f>SUMIFS(ord!$F:$F, ord!$C:$C,'check dali wipday'!A1088, ord!$G:$G, "&gt;="&amp;DATE(2025,1,1), ord!$G:$G, "&lt;="&amp;$P$2)</f>
        <v>12</v>
      </c>
      <c r="P1088" s="76">
        <f t="shared" si="106"/>
        <v>94</v>
      </c>
      <c r="Q1088" s="77" t="str">
        <f>IF(_xlfn.MINIFS('ord check'!C:C,'ord check'!$A:$A,'check dali wipday'!A1088,'ord check'!J:J,"&lt;0")=0,"",_xlfn.MINIFS('ord check'!C:C,'ord check'!A:A,'check dali wipday'!A1088,'ord check'!J:J,"&lt;0"))</f>
        <v/>
      </c>
    </row>
    <row r="1089" spans="1:17" ht="15" customHeight="1">
      <c r="A1089" s="68" t="s">
        <v>78</v>
      </c>
      <c r="B1089" s="68" t="s">
        <v>5</v>
      </c>
      <c r="C1089" s="68" t="s">
        <v>1311</v>
      </c>
      <c r="D1089" s="43">
        <f>SUMIF(fo!C:C,A1089,fo!U:U)</f>
        <v>80</v>
      </c>
      <c r="E1089" s="42">
        <f>SUMIF(fo!C:C,A1089,fo!T:T)</f>
        <v>80</v>
      </c>
      <c r="F1089" s="43">
        <f>SUMIF(fo!C:C,A1089,fo!Z:Z)</f>
        <v>105</v>
      </c>
      <c r="G1089" s="44">
        <f t="shared" si="108"/>
        <v>185</v>
      </c>
      <c r="H1089" s="43">
        <f t="shared" si="109"/>
        <v>9.25</v>
      </c>
      <c r="I1089" s="43">
        <f>SUMIF('dali wip-fg'!A:A,A1089,'dali wip-fg'!F:F)</f>
        <v>0</v>
      </c>
      <c r="J1089" s="69">
        <f>SUMIF('dali wip-fg'!A:A,C1089,'dali wip-fg'!F:F)</f>
        <v>500</v>
      </c>
      <c r="K1089" s="70">
        <f t="shared" si="110"/>
        <v>500</v>
      </c>
      <c r="L1089" s="42">
        <f t="shared" si="111"/>
        <v>54.054054054054056</v>
      </c>
      <c r="N1089" s="74" t="str">
        <f t="shared" si="107"/>
        <v>อื่นๆ</v>
      </c>
      <c r="O1089" s="75">
        <f>SUMIFS(ord!$F:$F, ord!$C:$C,'check dali wipday'!A1089, ord!$G:$G, "&gt;="&amp;DATE(2025,1,1), ord!$G:$G, "&lt;="&amp;$P$2)</f>
        <v>47</v>
      </c>
      <c r="P1089" s="76">
        <f t="shared" si="106"/>
        <v>453</v>
      </c>
      <c r="Q1089" s="77" t="str">
        <f>IF(_xlfn.MINIFS('ord check'!C:C,'ord check'!$A:$A,'check dali wipday'!A1089,'ord check'!J:J,"&lt;0")=0,"",_xlfn.MINIFS('ord check'!C:C,'ord check'!A:A,'check dali wipday'!A1089,'ord check'!J:J,"&lt;0"))</f>
        <v/>
      </c>
    </row>
    <row r="1090" spans="1:17" ht="14.45" customHeight="1">
      <c r="A1090" s="88" t="s">
        <v>1809</v>
      </c>
      <c r="B1090" s="68" t="s">
        <v>5</v>
      </c>
      <c r="C1090" s="68" t="s">
        <v>2308</v>
      </c>
      <c r="D1090" s="43">
        <f>SUMIF(fo!C:C,A1090,fo!U:U)</f>
        <v>0</v>
      </c>
      <c r="E1090" s="42">
        <f>SUMIF(fo!C:C,A1090,fo!T:T)</f>
        <v>0</v>
      </c>
      <c r="F1090" s="43">
        <f>SUMIF(fo!C:C,A1090,fo!Z:Z)</f>
        <v>0</v>
      </c>
      <c r="G1090" s="44">
        <f t="shared" si="108"/>
        <v>0</v>
      </c>
      <c r="H1090" s="43">
        <f t="shared" si="109"/>
        <v>0</v>
      </c>
      <c r="I1090" s="43">
        <f>SUMIF('dali wip-fg'!A:A,A1090,'dali wip-fg'!F:F)</f>
        <v>0</v>
      </c>
      <c r="J1090" s="69">
        <f>SUMIF('dali wip-fg'!A:A,C1090,'dali wip-fg'!F:F)</f>
        <v>0</v>
      </c>
      <c r="K1090" s="70">
        <f t="shared" si="110"/>
        <v>0</v>
      </c>
      <c r="L1090" s="42" t="e">
        <f t="shared" si="111"/>
        <v>#DIV/0!</v>
      </c>
      <c r="N1090" s="74" t="e">
        <f t="shared" si="107"/>
        <v>#DIV/0!</v>
      </c>
      <c r="O1090" s="75">
        <f>SUMIFS(ord!$F:$F, ord!$C:$C,'check dali wipday'!A1090, ord!$G:$G, "&gt;="&amp;DATE(2025,1,1), ord!$G:$G, "&lt;="&amp;$P$2)</f>
        <v>0</v>
      </c>
      <c r="P1090" s="76">
        <f t="shared" si="106"/>
        <v>0</v>
      </c>
      <c r="Q1090" s="77" t="str">
        <f>IF(_xlfn.MINIFS('ord check'!C:C,'ord check'!$A:$A,'check dali wipday'!A1090,'ord check'!J:J,"&lt;0")=0,"",_xlfn.MINIFS('ord check'!C:C,'ord check'!A:A,'check dali wipday'!A1090,'ord check'!J:J,"&lt;0"))</f>
        <v/>
      </c>
    </row>
    <row r="1091" spans="1:17" ht="14.45" customHeight="1">
      <c r="A1091" s="68" t="s">
        <v>374</v>
      </c>
      <c r="B1091" s="68" t="s">
        <v>24</v>
      </c>
      <c r="C1091" s="68" t="s">
        <v>1312</v>
      </c>
      <c r="D1091" s="43">
        <f>SUMIF(fo!C:C,A1091,fo!U:U)</f>
        <v>0</v>
      </c>
      <c r="E1091" s="42">
        <f>SUMIF(fo!C:C,A1091,fo!T:T)</f>
        <v>0</v>
      </c>
      <c r="F1091" s="43">
        <f>SUMIF(fo!C:C,A1091,fo!Z:Z)</f>
        <v>0</v>
      </c>
      <c r="G1091" s="44">
        <f t="shared" si="108"/>
        <v>0</v>
      </c>
      <c r="H1091" s="43">
        <f t="shared" si="109"/>
        <v>0</v>
      </c>
      <c r="I1091" s="43">
        <f>SUMIF('dali wip-fg'!A:A,A1091,'dali wip-fg'!F:F)</f>
        <v>0</v>
      </c>
      <c r="J1091" s="69">
        <f>SUMIF('dali wip-fg'!A:A,C1091,'dali wip-fg'!F:F)</f>
        <v>0</v>
      </c>
      <c r="K1091" s="70">
        <f t="shared" si="110"/>
        <v>0</v>
      </c>
      <c r="L1091" s="42" t="e">
        <f t="shared" si="111"/>
        <v>#DIV/0!</v>
      </c>
      <c r="N1091" s="74" t="e">
        <f t="shared" si="107"/>
        <v>#DIV/0!</v>
      </c>
      <c r="O1091" s="75">
        <f>SUMIFS(ord!$F:$F, ord!$C:$C,'check dali wipday'!A1091, ord!$G:$G, "&gt;="&amp;DATE(2025,1,1), ord!$G:$G, "&lt;="&amp;$P$2)</f>
        <v>0</v>
      </c>
      <c r="P1091" s="76">
        <f t="shared" si="106"/>
        <v>0</v>
      </c>
      <c r="Q1091" s="77" t="str">
        <f>IF(_xlfn.MINIFS('ord check'!C:C,'ord check'!$A:$A,'check dali wipday'!A1091,'ord check'!J:J,"&lt;0")=0,"",_xlfn.MINIFS('ord check'!C:C,'ord check'!A:A,'check dali wipday'!A1091,'ord check'!J:J,"&lt;0"))</f>
        <v/>
      </c>
    </row>
    <row r="1092" spans="1:17" ht="14.45" customHeight="1">
      <c r="A1092" s="68" t="s">
        <v>1313</v>
      </c>
      <c r="B1092" s="68" t="s">
        <v>24</v>
      </c>
      <c r="C1092" s="68" t="s">
        <v>1314</v>
      </c>
      <c r="D1092" s="43">
        <f>SUMIF(fo!C:C,A1092,fo!U:U)</f>
        <v>0</v>
      </c>
      <c r="E1092" s="42">
        <f>SUMIF(fo!C:C,A1092,fo!T:T)</f>
        <v>0</v>
      </c>
      <c r="F1092" s="43">
        <f>SUMIF(fo!C:C,A1092,fo!Z:Z)</f>
        <v>0</v>
      </c>
      <c r="G1092" s="44">
        <f t="shared" si="108"/>
        <v>0</v>
      </c>
      <c r="H1092" s="43">
        <f t="shared" si="109"/>
        <v>0</v>
      </c>
      <c r="I1092" s="43">
        <f>SUMIF('dali wip-fg'!A:A,A1092,'dali wip-fg'!F:F)</f>
        <v>0</v>
      </c>
      <c r="J1092" s="69">
        <f>SUMIF('dali wip-fg'!A:A,C1092,'dali wip-fg'!F:F)</f>
        <v>0</v>
      </c>
      <c r="K1092" s="70">
        <f t="shared" si="110"/>
        <v>0</v>
      </c>
      <c r="L1092" s="42" t="e">
        <f t="shared" si="111"/>
        <v>#DIV/0!</v>
      </c>
      <c r="N1092" s="74" t="e">
        <f t="shared" si="107"/>
        <v>#DIV/0!</v>
      </c>
      <c r="O1092" s="75">
        <f>SUMIFS(ord!$F:$F, ord!$C:$C,'check dali wipday'!A1092, ord!$G:$G, "&gt;="&amp;DATE(2025,1,1), ord!$G:$G, "&lt;="&amp;$P$2)</f>
        <v>0</v>
      </c>
      <c r="P1092" s="76">
        <f t="shared" ref="P1092:P1155" si="112">+K1092-O1092</f>
        <v>0</v>
      </c>
      <c r="Q1092" s="77" t="str">
        <f>IF(_xlfn.MINIFS('ord check'!C:C,'ord check'!$A:$A,'check dali wipday'!A1092,'ord check'!J:J,"&lt;0")=0,"",_xlfn.MINIFS('ord check'!C:C,'ord check'!A:A,'check dali wipday'!A1092,'ord check'!J:J,"&lt;0"))</f>
        <v/>
      </c>
    </row>
    <row r="1093" spans="1:17" ht="14.45" customHeight="1">
      <c r="A1093" s="68" t="s">
        <v>1315</v>
      </c>
      <c r="B1093" s="68" t="s">
        <v>5</v>
      </c>
      <c r="C1093" s="68" t="s">
        <v>1316</v>
      </c>
      <c r="D1093" s="43">
        <f>SUMIF(fo!C:C,A1093,fo!U:U)</f>
        <v>0</v>
      </c>
      <c r="E1093" s="42">
        <f>SUMIF(fo!C:C,A1093,fo!T:T)</f>
        <v>0</v>
      </c>
      <c r="F1093" s="43">
        <f>SUMIF(fo!C:C,A1093,fo!Z:Z)</f>
        <v>0</v>
      </c>
      <c r="G1093" s="44">
        <f t="shared" si="108"/>
        <v>0</v>
      </c>
      <c r="H1093" s="43">
        <f t="shared" si="109"/>
        <v>0</v>
      </c>
      <c r="I1093" s="43">
        <f>SUMIF('dali wip-fg'!A:A,A1093,'dali wip-fg'!F:F)</f>
        <v>0</v>
      </c>
      <c r="J1093" s="69">
        <f>SUMIF('dali wip-fg'!A:A,C1093,'dali wip-fg'!F:F)</f>
        <v>93</v>
      </c>
      <c r="K1093" s="70">
        <f t="shared" si="110"/>
        <v>93</v>
      </c>
      <c r="L1093" s="42" t="e">
        <f t="shared" si="111"/>
        <v>#DIV/0!</v>
      </c>
      <c r="N1093" s="74" t="e">
        <f t="shared" si="107"/>
        <v>#DIV/0!</v>
      </c>
      <c r="O1093" s="75">
        <f>SUMIFS(ord!$F:$F, ord!$C:$C,'check dali wipday'!A1093, ord!$G:$G, "&gt;="&amp;DATE(2025,1,1), ord!$G:$G, "&lt;="&amp;$P$2)</f>
        <v>0</v>
      </c>
      <c r="P1093" s="76">
        <f t="shared" si="112"/>
        <v>93</v>
      </c>
      <c r="Q1093" s="77" t="str">
        <f>IF(_xlfn.MINIFS('ord check'!C:C,'ord check'!$A:$A,'check dali wipday'!A1093,'ord check'!J:J,"&lt;0")=0,"",_xlfn.MINIFS('ord check'!C:C,'ord check'!A:A,'check dali wipday'!A1093,'ord check'!J:J,"&lt;0"))</f>
        <v/>
      </c>
    </row>
    <row r="1094" spans="1:17" ht="15" customHeight="1">
      <c r="A1094" s="68" t="s">
        <v>1315</v>
      </c>
      <c r="B1094" s="68" t="s">
        <v>5</v>
      </c>
      <c r="C1094" s="68" t="s">
        <v>1317</v>
      </c>
      <c r="D1094" s="43">
        <f>SUMIF(fo!C:C,A1094,fo!U:U)</f>
        <v>0</v>
      </c>
      <c r="E1094" s="42">
        <f>SUMIF(fo!C:C,A1094,fo!T:T)</f>
        <v>0</v>
      </c>
      <c r="F1094" s="43">
        <f>SUMIF(fo!C:C,A1094,fo!Z:Z)</f>
        <v>0</v>
      </c>
      <c r="G1094" s="44">
        <f t="shared" si="108"/>
        <v>0</v>
      </c>
      <c r="H1094" s="43">
        <f t="shared" si="109"/>
        <v>0</v>
      </c>
      <c r="I1094" s="43">
        <f>SUMIF('dali wip-fg'!A:A,A1094,'dali wip-fg'!F:F)</f>
        <v>0</v>
      </c>
      <c r="J1094" s="69">
        <f>SUMIF('dali wip-fg'!A:A,C1094,'dali wip-fg'!F:F)</f>
        <v>103</v>
      </c>
      <c r="K1094" s="70">
        <f t="shared" si="110"/>
        <v>103</v>
      </c>
      <c r="L1094" s="42" t="e">
        <f t="shared" si="111"/>
        <v>#DIV/0!</v>
      </c>
      <c r="N1094" s="74" t="e">
        <f t="shared" si="107"/>
        <v>#DIV/0!</v>
      </c>
      <c r="O1094" s="75">
        <f>SUMIFS(ord!$F:$F, ord!$C:$C,'check dali wipday'!A1094, ord!$G:$G, "&gt;="&amp;DATE(2025,1,1), ord!$G:$G, "&lt;="&amp;$P$2)</f>
        <v>0</v>
      </c>
      <c r="P1094" s="76">
        <f t="shared" si="112"/>
        <v>103</v>
      </c>
      <c r="Q1094" s="77" t="str">
        <f>IF(_xlfn.MINIFS('ord check'!C:C,'ord check'!$A:$A,'check dali wipday'!A1094,'ord check'!J:J,"&lt;0")=0,"",_xlfn.MINIFS('ord check'!C:C,'ord check'!A:A,'check dali wipday'!A1094,'ord check'!J:J,"&lt;0"))</f>
        <v/>
      </c>
    </row>
    <row r="1095" spans="1:17" ht="15" customHeight="1">
      <c r="A1095" s="68" t="s">
        <v>1810</v>
      </c>
      <c r="B1095" s="68" t="s">
        <v>5</v>
      </c>
      <c r="C1095" s="68" t="s">
        <v>1318</v>
      </c>
      <c r="D1095" s="43">
        <f>SUMIF(fo!C:C,A1095,fo!U:U)</f>
        <v>0</v>
      </c>
      <c r="E1095" s="42">
        <f>SUMIF(fo!C:C,A1095,fo!T:T)</f>
        <v>0</v>
      </c>
      <c r="F1095" s="43">
        <f>SUMIF(fo!C:C,A1095,fo!Z:Z)</f>
        <v>0</v>
      </c>
      <c r="G1095" s="44">
        <f t="shared" si="108"/>
        <v>0</v>
      </c>
      <c r="H1095" s="43">
        <f t="shared" si="109"/>
        <v>0</v>
      </c>
      <c r="I1095" s="43">
        <f>SUMIF('dali wip-fg'!A:A,A1095,'dali wip-fg'!F:F)</f>
        <v>0</v>
      </c>
      <c r="J1095" s="69">
        <f>SUMIF('dali wip-fg'!A:A,C1095,'dali wip-fg'!F:F)</f>
        <v>0</v>
      </c>
      <c r="K1095" s="70">
        <f t="shared" si="110"/>
        <v>0</v>
      </c>
      <c r="L1095" s="42" t="e">
        <f t="shared" si="111"/>
        <v>#DIV/0!</v>
      </c>
      <c r="N1095" s="74" t="e">
        <f t="shared" si="107"/>
        <v>#DIV/0!</v>
      </c>
      <c r="O1095" s="75">
        <f>SUMIFS(ord!$F:$F, ord!$C:$C,'check dali wipday'!A1095, ord!$G:$G, "&gt;="&amp;DATE(2025,1,1), ord!$G:$G, "&lt;="&amp;$P$2)</f>
        <v>0</v>
      </c>
      <c r="P1095" s="76">
        <f t="shared" si="112"/>
        <v>0</v>
      </c>
      <c r="Q1095" s="77" t="str">
        <f>IF(_xlfn.MINIFS('ord check'!C:C,'ord check'!$A:$A,'check dali wipday'!A1095,'ord check'!J:J,"&lt;0")=0,"",_xlfn.MINIFS('ord check'!C:C,'ord check'!A:A,'check dali wipday'!A1095,'ord check'!J:J,"&lt;0"))</f>
        <v/>
      </c>
    </row>
    <row r="1096" spans="1:17" ht="14.45" customHeight="1">
      <c r="A1096" s="68" t="s">
        <v>1810</v>
      </c>
      <c r="B1096" s="68" t="s">
        <v>5</v>
      </c>
      <c r="C1096" s="68" t="s">
        <v>1319</v>
      </c>
      <c r="D1096" s="43">
        <f>SUMIF(fo!C:C,A1096,fo!U:U)</f>
        <v>0</v>
      </c>
      <c r="E1096" s="42">
        <f>SUMIF(fo!C:C,A1096,fo!T:T)</f>
        <v>0</v>
      </c>
      <c r="F1096" s="43">
        <f>SUMIF(fo!C:C,A1096,fo!Z:Z)</f>
        <v>0</v>
      </c>
      <c r="G1096" s="44">
        <f t="shared" si="108"/>
        <v>0</v>
      </c>
      <c r="H1096" s="43">
        <f t="shared" si="109"/>
        <v>0</v>
      </c>
      <c r="I1096" s="43">
        <f>SUMIF('dali wip-fg'!A:A,A1096,'dali wip-fg'!F:F)</f>
        <v>0</v>
      </c>
      <c r="J1096" s="69">
        <f>SUMIF('dali wip-fg'!A:A,C1096,'dali wip-fg'!F:F)</f>
        <v>0</v>
      </c>
      <c r="K1096" s="70">
        <f t="shared" si="110"/>
        <v>0</v>
      </c>
      <c r="L1096" s="42" t="e">
        <f t="shared" si="111"/>
        <v>#DIV/0!</v>
      </c>
      <c r="N1096" s="74" t="e">
        <f t="shared" si="107"/>
        <v>#DIV/0!</v>
      </c>
      <c r="O1096" s="75">
        <f>SUMIFS(ord!$F:$F, ord!$C:$C,'check dali wipday'!A1096, ord!$G:$G, "&gt;="&amp;DATE(2025,1,1), ord!$G:$G, "&lt;="&amp;$P$2)</f>
        <v>0</v>
      </c>
      <c r="P1096" s="76">
        <f t="shared" si="112"/>
        <v>0</v>
      </c>
      <c r="Q1096" s="77" t="str">
        <f>IF(_xlfn.MINIFS('ord check'!C:C,'ord check'!$A:$A,'check dali wipday'!A1096,'ord check'!J:J,"&lt;0")=0,"",_xlfn.MINIFS('ord check'!C:C,'ord check'!A:A,'check dali wipday'!A1096,'ord check'!J:J,"&lt;0"))</f>
        <v/>
      </c>
    </row>
    <row r="1097" spans="1:17" ht="15" customHeight="1">
      <c r="A1097" s="68" t="s">
        <v>1320</v>
      </c>
      <c r="B1097" s="68" t="s">
        <v>5</v>
      </c>
      <c r="C1097" s="68" t="s">
        <v>1321</v>
      </c>
      <c r="D1097" s="43">
        <f>SUMIF(fo!C:C,A1097,fo!U:U)</f>
        <v>0</v>
      </c>
      <c r="E1097" s="42">
        <f>SUMIF(fo!C:C,A1097,fo!T:T)</f>
        <v>0</v>
      </c>
      <c r="F1097" s="43">
        <f>SUMIF(fo!C:C,A1097,fo!Z:Z)</f>
        <v>0</v>
      </c>
      <c r="G1097" s="44">
        <f t="shared" si="108"/>
        <v>0</v>
      </c>
      <c r="H1097" s="43">
        <f t="shared" si="109"/>
        <v>0</v>
      </c>
      <c r="I1097" s="43">
        <f>SUMIF('dali wip-fg'!A:A,A1097,'dali wip-fg'!F:F)</f>
        <v>0</v>
      </c>
      <c r="J1097" s="69">
        <f>SUMIF('dali wip-fg'!A:A,C1097,'dali wip-fg'!F:F)</f>
        <v>0</v>
      </c>
      <c r="K1097" s="70">
        <f t="shared" si="110"/>
        <v>0</v>
      </c>
      <c r="L1097" s="42" t="e">
        <f t="shared" si="111"/>
        <v>#DIV/0!</v>
      </c>
      <c r="N1097" s="74" t="e">
        <f t="shared" si="107"/>
        <v>#DIV/0!</v>
      </c>
      <c r="O1097" s="75">
        <f>SUMIFS(ord!$F:$F, ord!$C:$C,'check dali wipday'!A1097, ord!$G:$G, "&gt;="&amp;DATE(2025,1,1), ord!$G:$G, "&lt;="&amp;$P$2)</f>
        <v>0</v>
      </c>
      <c r="P1097" s="76">
        <f t="shared" si="112"/>
        <v>0</v>
      </c>
      <c r="Q1097" s="77" t="str">
        <f>IF(_xlfn.MINIFS('ord check'!C:C,'ord check'!$A:$A,'check dali wipday'!A1097,'ord check'!J:J,"&lt;0")=0,"",_xlfn.MINIFS('ord check'!C:C,'ord check'!A:A,'check dali wipday'!A1097,'ord check'!J:J,"&lt;0"))</f>
        <v/>
      </c>
    </row>
    <row r="1098" spans="1:17" ht="14.45" customHeight="1">
      <c r="A1098" s="68" t="s">
        <v>1320</v>
      </c>
      <c r="B1098" s="68" t="s">
        <v>5</v>
      </c>
      <c r="C1098" s="68" t="s">
        <v>2309</v>
      </c>
      <c r="D1098" s="43">
        <f>SUMIF(fo!C:C,A1098,fo!U:U)</f>
        <v>0</v>
      </c>
      <c r="E1098" s="42">
        <f>SUMIF(fo!C:C,A1098,fo!T:T)</f>
        <v>0</v>
      </c>
      <c r="F1098" s="43">
        <f>SUMIF(fo!C:C,A1098,fo!Z:Z)</f>
        <v>0</v>
      </c>
      <c r="G1098" s="44">
        <f t="shared" si="108"/>
        <v>0</v>
      </c>
      <c r="H1098" s="43">
        <f t="shared" si="109"/>
        <v>0</v>
      </c>
      <c r="I1098" s="43">
        <f>SUMIF('dali wip-fg'!A:A,A1098,'dali wip-fg'!F:F)</f>
        <v>0</v>
      </c>
      <c r="J1098" s="69">
        <f>SUMIF('dali wip-fg'!A:A,C1098,'dali wip-fg'!F:F)</f>
        <v>0</v>
      </c>
      <c r="K1098" s="70">
        <f t="shared" si="110"/>
        <v>0</v>
      </c>
      <c r="L1098" s="42" t="e">
        <f t="shared" si="111"/>
        <v>#DIV/0!</v>
      </c>
      <c r="N1098" s="74" t="e">
        <f t="shared" si="107"/>
        <v>#DIV/0!</v>
      </c>
      <c r="O1098" s="75">
        <f>SUMIFS(ord!$F:$F, ord!$C:$C,'check dali wipday'!A1098, ord!$G:$G, "&gt;="&amp;DATE(2025,1,1), ord!$G:$G, "&lt;="&amp;$P$2)</f>
        <v>0</v>
      </c>
      <c r="P1098" s="76">
        <f t="shared" si="112"/>
        <v>0</v>
      </c>
      <c r="Q1098" s="77" t="str">
        <f>IF(_xlfn.MINIFS('ord check'!C:C,'ord check'!$A:$A,'check dali wipday'!A1098,'ord check'!J:J,"&lt;0")=0,"",_xlfn.MINIFS('ord check'!C:C,'ord check'!A:A,'check dali wipday'!A1098,'ord check'!J:J,"&lt;0"))</f>
        <v/>
      </c>
    </row>
    <row r="1099" spans="1:17" ht="14.45" customHeight="1">
      <c r="A1099" s="68" t="s">
        <v>1322</v>
      </c>
      <c r="B1099" s="68" t="s">
        <v>5</v>
      </c>
      <c r="C1099" s="68" t="s">
        <v>1323</v>
      </c>
      <c r="D1099" s="43">
        <f>SUMIF(fo!C:C,A1099,fo!U:U)</f>
        <v>0</v>
      </c>
      <c r="E1099" s="42">
        <f>SUMIF(fo!C:C,A1099,fo!T:T)</f>
        <v>0</v>
      </c>
      <c r="F1099" s="43">
        <f>SUMIF(fo!C:C,A1099,fo!Z:Z)</f>
        <v>0</v>
      </c>
      <c r="G1099" s="44">
        <f t="shared" si="108"/>
        <v>0</v>
      </c>
      <c r="H1099" s="43">
        <f t="shared" si="109"/>
        <v>0</v>
      </c>
      <c r="I1099" s="43">
        <f>SUMIF('dali wip-fg'!A:A,A1099,'dali wip-fg'!F:F)</f>
        <v>0</v>
      </c>
      <c r="J1099" s="69">
        <f>SUMIF('dali wip-fg'!A:A,C1099,'dali wip-fg'!F:F)</f>
        <v>0</v>
      </c>
      <c r="K1099" s="70">
        <f t="shared" si="110"/>
        <v>0</v>
      </c>
      <c r="L1099" s="42" t="e">
        <f t="shared" si="111"/>
        <v>#DIV/0!</v>
      </c>
      <c r="N1099" s="74" t="e">
        <f t="shared" si="107"/>
        <v>#DIV/0!</v>
      </c>
      <c r="O1099" s="75">
        <f>SUMIFS(ord!$F:$F, ord!$C:$C,'check dali wipday'!A1099, ord!$G:$G, "&gt;="&amp;DATE(2025,1,1), ord!$G:$G, "&lt;="&amp;$P$2)</f>
        <v>0</v>
      </c>
      <c r="P1099" s="76">
        <f t="shared" si="112"/>
        <v>0</v>
      </c>
      <c r="Q1099" s="77" t="str">
        <f>IF(_xlfn.MINIFS('ord check'!C:C,'ord check'!$A:$A,'check dali wipday'!A1099,'ord check'!J:J,"&lt;0")=0,"",_xlfn.MINIFS('ord check'!C:C,'ord check'!A:A,'check dali wipday'!A1099,'ord check'!J:J,"&lt;0"))</f>
        <v/>
      </c>
    </row>
    <row r="1100" spans="1:17" ht="15" customHeight="1">
      <c r="A1100" s="68" t="s">
        <v>1324</v>
      </c>
      <c r="B1100" s="68" t="s">
        <v>5</v>
      </c>
      <c r="C1100" s="68" t="s">
        <v>1325</v>
      </c>
      <c r="D1100" s="43">
        <f>SUMIF(fo!C:C,A1100,fo!U:U)</f>
        <v>0</v>
      </c>
      <c r="E1100" s="42">
        <f>SUMIF(fo!C:C,A1100,fo!T:T)</f>
        <v>0</v>
      </c>
      <c r="F1100" s="43">
        <f>SUMIF(fo!C:C,A1100,fo!Z:Z)</f>
        <v>0</v>
      </c>
      <c r="G1100" s="44">
        <f t="shared" si="108"/>
        <v>0</v>
      </c>
      <c r="H1100" s="43">
        <f t="shared" si="109"/>
        <v>0</v>
      </c>
      <c r="I1100" s="43">
        <f>SUMIF('dali wip-fg'!A:A,A1100,'dali wip-fg'!F:F)</f>
        <v>0</v>
      </c>
      <c r="J1100" s="69">
        <f>SUMIF('dali wip-fg'!A:A,C1100,'dali wip-fg'!F:F)</f>
        <v>0</v>
      </c>
      <c r="K1100" s="70">
        <f t="shared" si="110"/>
        <v>0</v>
      </c>
      <c r="L1100" s="42" t="e">
        <f t="shared" si="111"/>
        <v>#DIV/0!</v>
      </c>
      <c r="N1100" s="74" t="e">
        <f t="shared" si="107"/>
        <v>#DIV/0!</v>
      </c>
      <c r="O1100" s="75">
        <f>SUMIFS(ord!$F:$F, ord!$C:$C,'check dali wipday'!A1100, ord!$G:$G, "&gt;="&amp;DATE(2025,1,1), ord!$G:$G, "&lt;="&amp;$P$2)</f>
        <v>0</v>
      </c>
      <c r="P1100" s="76">
        <f t="shared" si="112"/>
        <v>0</v>
      </c>
      <c r="Q1100" s="77" t="str">
        <f>IF(_xlfn.MINIFS('ord check'!C:C,'ord check'!$A:$A,'check dali wipday'!A1100,'ord check'!J:J,"&lt;0")=0,"",_xlfn.MINIFS('ord check'!C:C,'ord check'!A:A,'check dali wipday'!A1100,'ord check'!J:J,"&lt;0"))</f>
        <v/>
      </c>
    </row>
    <row r="1101" spans="1:17" ht="14.45" customHeight="1">
      <c r="A1101" s="88" t="s">
        <v>1326</v>
      </c>
      <c r="B1101" s="68" t="s">
        <v>5</v>
      </c>
      <c r="C1101" s="68" t="s">
        <v>1327</v>
      </c>
      <c r="D1101" s="43">
        <f>SUMIF(fo!C:C,A1101,fo!U:U)</f>
        <v>0</v>
      </c>
      <c r="E1101" s="42">
        <f>SUMIF(fo!C:C,A1101,fo!T:T)</f>
        <v>0</v>
      </c>
      <c r="F1101" s="43">
        <f>SUMIF(fo!C:C,A1101,fo!Z:Z)</f>
        <v>0</v>
      </c>
      <c r="G1101" s="44">
        <f t="shared" si="108"/>
        <v>0</v>
      </c>
      <c r="H1101" s="43">
        <f t="shared" si="109"/>
        <v>0</v>
      </c>
      <c r="I1101" s="43">
        <f>SUMIF('dali wip-fg'!A:A,A1101,'dali wip-fg'!F:F)</f>
        <v>0</v>
      </c>
      <c r="J1101" s="69">
        <f>SUMIF('dali wip-fg'!A:A,C1101,'dali wip-fg'!F:F)</f>
        <v>0</v>
      </c>
      <c r="K1101" s="70">
        <f t="shared" si="110"/>
        <v>0</v>
      </c>
      <c r="L1101" s="42" t="e">
        <f t="shared" si="111"/>
        <v>#DIV/0!</v>
      </c>
      <c r="N1101" s="74" t="e">
        <f t="shared" si="107"/>
        <v>#DIV/0!</v>
      </c>
      <c r="O1101" s="75">
        <f>SUMIFS(ord!$F:$F, ord!$C:$C,'check dali wipday'!A1101, ord!$G:$G, "&gt;="&amp;DATE(2025,1,1), ord!$G:$G, "&lt;="&amp;$P$2)</f>
        <v>0</v>
      </c>
      <c r="P1101" s="76">
        <f t="shared" si="112"/>
        <v>0</v>
      </c>
      <c r="Q1101" s="77" t="str">
        <f>IF(_xlfn.MINIFS('ord check'!C:C,'ord check'!$A:$A,'check dali wipday'!A1101,'ord check'!J:J,"&lt;0")=0,"",_xlfn.MINIFS('ord check'!C:C,'ord check'!A:A,'check dali wipday'!A1101,'ord check'!J:J,"&lt;0"))</f>
        <v/>
      </c>
    </row>
    <row r="1102" spans="1:17" ht="14.45" customHeight="1">
      <c r="A1102" s="68" t="s">
        <v>1328</v>
      </c>
      <c r="B1102" s="68" t="s">
        <v>24</v>
      </c>
      <c r="C1102" s="68" t="s">
        <v>1329</v>
      </c>
      <c r="D1102" s="43">
        <f>SUMIF(fo!C:C,A1102,fo!U:U)</f>
        <v>0</v>
      </c>
      <c r="E1102" s="42">
        <f>SUMIF(fo!C:C,A1102,fo!T:T)</f>
        <v>0</v>
      </c>
      <c r="F1102" s="43">
        <f>SUMIF(fo!C:C,A1102,fo!Z:Z)</f>
        <v>0</v>
      </c>
      <c r="G1102" s="44">
        <f t="shared" si="108"/>
        <v>0</v>
      </c>
      <c r="H1102" s="43">
        <f t="shared" si="109"/>
        <v>0</v>
      </c>
      <c r="I1102" s="43">
        <f>SUMIF('dali wip-fg'!A:A,A1102,'dali wip-fg'!F:F)</f>
        <v>0</v>
      </c>
      <c r="J1102" s="69">
        <f>SUMIF('dali wip-fg'!A:A,C1102,'dali wip-fg'!F:F)</f>
        <v>0</v>
      </c>
      <c r="K1102" s="70">
        <f t="shared" si="110"/>
        <v>0</v>
      </c>
      <c r="L1102" s="42" t="e">
        <f t="shared" si="111"/>
        <v>#DIV/0!</v>
      </c>
      <c r="N1102" s="74" t="e">
        <f t="shared" si="107"/>
        <v>#DIV/0!</v>
      </c>
      <c r="O1102" s="75">
        <f>SUMIFS(ord!$F:$F, ord!$C:$C,'check dali wipday'!A1102, ord!$G:$G, "&gt;="&amp;DATE(2025,1,1), ord!$G:$G, "&lt;="&amp;$P$2)</f>
        <v>0</v>
      </c>
      <c r="P1102" s="76">
        <f t="shared" si="112"/>
        <v>0</v>
      </c>
      <c r="Q1102" s="77" t="str">
        <f>IF(_xlfn.MINIFS('ord check'!C:C,'ord check'!$A:$A,'check dali wipday'!A1102,'ord check'!J:J,"&lt;0")=0,"",_xlfn.MINIFS('ord check'!C:C,'ord check'!A:A,'check dali wipday'!A1102,'ord check'!J:J,"&lt;0"))</f>
        <v/>
      </c>
    </row>
    <row r="1103" spans="1:17" ht="14.45" customHeight="1">
      <c r="A1103" s="68" t="s">
        <v>79</v>
      </c>
      <c r="B1103" s="68" t="s">
        <v>24</v>
      </c>
      <c r="C1103" s="68" t="s">
        <v>1330</v>
      </c>
      <c r="D1103" s="43">
        <f>SUMIF(fo!C:C,A1103,fo!U:U)</f>
        <v>0</v>
      </c>
      <c r="E1103" s="42">
        <f>SUMIF(fo!C:C,A1103,fo!T:T)</f>
        <v>0</v>
      </c>
      <c r="F1103" s="43">
        <f>SUMIF(fo!C:C,A1103,fo!Z:Z)</f>
        <v>0</v>
      </c>
      <c r="G1103" s="44">
        <f t="shared" si="108"/>
        <v>0</v>
      </c>
      <c r="H1103" s="43">
        <f t="shared" si="109"/>
        <v>0</v>
      </c>
      <c r="I1103" s="43">
        <f>SUMIF('dali wip-fg'!A:A,A1103,'dali wip-fg'!F:F)</f>
        <v>23</v>
      </c>
      <c r="J1103" s="69">
        <f>SUMIF('dali wip-fg'!A:A,C1103,'dali wip-fg'!F:F)</f>
        <v>87</v>
      </c>
      <c r="K1103" s="70">
        <f t="shared" si="110"/>
        <v>110</v>
      </c>
      <c r="L1103" s="42" t="e">
        <f t="shared" si="111"/>
        <v>#DIV/0!</v>
      </c>
      <c r="N1103" s="74" t="e">
        <f t="shared" si="107"/>
        <v>#DIV/0!</v>
      </c>
      <c r="O1103" s="75">
        <f>SUMIFS(ord!$F:$F, ord!$C:$C,'check dali wipday'!A1103, ord!$G:$G, "&gt;="&amp;DATE(2025,1,1), ord!$G:$G, "&lt;="&amp;$P$2)</f>
        <v>0</v>
      </c>
      <c r="P1103" s="76">
        <f t="shared" si="112"/>
        <v>110</v>
      </c>
      <c r="Q1103" s="77" t="str">
        <f>IF(_xlfn.MINIFS('ord check'!C:C,'ord check'!$A:$A,'check dali wipday'!A1103,'ord check'!J:J,"&lt;0")=0,"",_xlfn.MINIFS('ord check'!C:C,'ord check'!A:A,'check dali wipday'!A1103,'ord check'!J:J,"&lt;0"))</f>
        <v/>
      </c>
    </row>
    <row r="1104" spans="1:17" ht="14.45" customHeight="1">
      <c r="A1104" s="68" t="s">
        <v>80</v>
      </c>
      <c r="B1104" s="68" t="s">
        <v>24</v>
      </c>
      <c r="C1104" s="68" t="s">
        <v>1331</v>
      </c>
      <c r="D1104" s="43">
        <f>SUMIF(fo!C:C,A1104,fo!U:U)</f>
        <v>0</v>
      </c>
      <c r="E1104" s="42">
        <f>SUMIF(fo!C:C,A1104,fo!T:T)</f>
        <v>0</v>
      </c>
      <c r="F1104" s="43">
        <f>SUMIF(fo!C:C,A1104,fo!Z:Z)</f>
        <v>6</v>
      </c>
      <c r="G1104" s="44">
        <f t="shared" si="108"/>
        <v>6</v>
      </c>
      <c r="H1104" s="43">
        <f t="shared" si="109"/>
        <v>0.3</v>
      </c>
      <c r="I1104" s="43">
        <f>SUMIF('dali wip-fg'!A:A,A1104,'dali wip-fg'!F:F)</f>
        <v>80</v>
      </c>
      <c r="J1104" s="69">
        <f>SUMIF('dali wip-fg'!A:A,C1104,'dali wip-fg'!F:F)</f>
        <v>7</v>
      </c>
      <c r="K1104" s="70">
        <f t="shared" si="110"/>
        <v>87</v>
      </c>
      <c r="L1104" s="42">
        <f t="shared" si="111"/>
        <v>290</v>
      </c>
      <c r="N1104" s="74" t="str">
        <f t="shared" si="107"/>
        <v>อื่นๆ</v>
      </c>
      <c r="O1104" s="75">
        <f>SUMIFS(ord!$F:$F, ord!$C:$C,'check dali wipday'!A1104, ord!$G:$G, "&gt;="&amp;DATE(2025,1,1), ord!$G:$G, "&lt;="&amp;$P$2)</f>
        <v>0</v>
      </c>
      <c r="P1104" s="76">
        <f t="shared" si="112"/>
        <v>87</v>
      </c>
      <c r="Q1104" s="77" t="str">
        <f>IF(_xlfn.MINIFS('ord check'!C:C,'ord check'!$A:$A,'check dali wipday'!A1104,'ord check'!J:J,"&lt;0")=0,"",_xlfn.MINIFS('ord check'!C:C,'ord check'!A:A,'check dali wipday'!A1104,'ord check'!J:J,"&lt;0"))</f>
        <v/>
      </c>
    </row>
    <row r="1105" spans="1:17" ht="14.45" customHeight="1">
      <c r="A1105" s="68" t="s">
        <v>1332</v>
      </c>
      <c r="B1105" s="68" t="s">
        <v>24</v>
      </c>
      <c r="C1105" s="68" t="s">
        <v>1333</v>
      </c>
      <c r="D1105" s="43">
        <f>SUMIF(fo!C:C,A1105,fo!U:U)</f>
        <v>0</v>
      </c>
      <c r="E1105" s="42">
        <f>SUMIF(fo!C:C,A1105,fo!T:T)</f>
        <v>0</v>
      </c>
      <c r="F1105" s="43">
        <f>SUMIF(fo!C:C,A1105,fo!Z:Z)</f>
        <v>0</v>
      </c>
      <c r="G1105" s="44">
        <f t="shared" si="108"/>
        <v>0</v>
      </c>
      <c r="H1105" s="43">
        <f t="shared" si="109"/>
        <v>0</v>
      </c>
      <c r="I1105" s="43">
        <f>SUMIF('dali wip-fg'!A:A,A1105,'dali wip-fg'!F:F)</f>
        <v>0</v>
      </c>
      <c r="J1105" s="69">
        <f>SUMIF('dali wip-fg'!A:A,C1105,'dali wip-fg'!F:F)</f>
        <v>0</v>
      </c>
      <c r="K1105" s="70">
        <f t="shared" si="110"/>
        <v>0</v>
      </c>
      <c r="L1105" s="42" t="e">
        <f t="shared" si="111"/>
        <v>#DIV/0!</v>
      </c>
      <c r="N1105" s="74" t="e">
        <f t="shared" si="107"/>
        <v>#DIV/0!</v>
      </c>
      <c r="O1105" s="75">
        <f>SUMIFS(ord!$F:$F, ord!$C:$C,'check dali wipday'!A1105, ord!$G:$G, "&gt;="&amp;DATE(2025,1,1), ord!$G:$G, "&lt;="&amp;$P$2)</f>
        <v>0</v>
      </c>
      <c r="P1105" s="76">
        <f t="shared" si="112"/>
        <v>0</v>
      </c>
      <c r="Q1105" s="77" t="str">
        <f>IF(_xlfn.MINIFS('ord check'!C:C,'ord check'!$A:$A,'check dali wipday'!A1105,'ord check'!J:J,"&lt;0")=0,"",_xlfn.MINIFS('ord check'!C:C,'ord check'!A:A,'check dali wipday'!A1105,'ord check'!J:J,"&lt;0"))</f>
        <v/>
      </c>
    </row>
    <row r="1106" spans="1:17" ht="14.45" customHeight="1">
      <c r="A1106" s="68" t="s">
        <v>1334</v>
      </c>
      <c r="B1106" s="68" t="s">
        <v>24</v>
      </c>
      <c r="C1106" s="68" t="s">
        <v>1335</v>
      </c>
      <c r="D1106" s="43">
        <f>SUMIF(fo!C:C,A1106,fo!U:U)</f>
        <v>0</v>
      </c>
      <c r="E1106" s="42">
        <f>SUMIF(fo!C:C,A1106,fo!T:T)</f>
        <v>0</v>
      </c>
      <c r="F1106" s="43">
        <f>SUMIF(fo!C:C,A1106,fo!Z:Z)</f>
        <v>0</v>
      </c>
      <c r="G1106" s="44">
        <f t="shared" si="108"/>
        <v>0</v>
      </c>
      <c r="H1106" s="43">
        <f t="shared" si="109"/>
        <v>0</v>
      </c>
      <c r="I1106" s="43">
        <f>SUMIF('dali wip-fg'!A:A,A1106,'dali wip-fg'!F:F)</f>
        <v>0</v>
      </c>
      <c r="J1106" s="69">
        <f>SUMIF('dali wip-fg'!A:A,C1106,'dali wip-fg'!F:F)</f>
        <v>0</v>
      </c>
      <c r="K1106" s="70">
        <f t="shared" si="110"/>
        <v>0</v>
      </c>
      <c r="L1106" s="42" t="e">
        <f t="shared" si="111"/>
        <v>#DIV/0!</v>
      </c>
      <c r="N1106" s="74" t="e">
        <f t="shared" si="107"/>
        <v>#DIV/0!</v>
      </c>
      <c r="O1106" s="75">
        <f>SUMIFS(ord!$F:$F, ord!$C:$C,'check dali wipday'!A1106, ord!$G:$G, "&gt;="&amp;DATE(2025,1,1), ord!$G:$G, "&lt;="&amp;$P$2)</f>
        <v>0</v>
      </c>
      <c r="P1106" s="76">
        <f t="shared" si="112"/>
        <v>0</v>
      </c>
      <c r="Q1106" s="77" t="str">
        <f>IF(_xlfn.MINIFS('ord check'!C:C,'ord check'!$A:$A,'check dali wipday'!A1106,'ord check'!J:J,"&lt;0")=0,"",_xlfn.MINIFS('ord check'!C:C,'ord check'!A:A,'check dali wipday'!A1106,'ord check'!J:J,"&lt;0"))</f>
        <v/>
      </c>
    </row>
    <row r="1107" spans="1:17" ht="14.45" customHeight="1">
      <c r="A1107" s="68" t="s">
        <v>1336</v>
      </c>
      <c r="B1107" s="68" t="s">
        <v>24</v>
      </c>
      <c r="C1107" s="68" t="s">
        <v>1337</v>
      </c>
      <c r="D1107" s="43">
        <f>SUMIF(fo!C:C,A1107,fo!U:U)</f>
        <v>0</v>
      </c>
      <c r="E1107" s="42">
        <f>SUMIF(fo!C:C,A1107,fo!T:T)</f>
        <v>0</v>
      </c>
      <c r="F1107" s="43">
        <f>SUMIF(fo!C:C,A1107,fo!Z:Z)</f>
        <v>0</v>
      </c>
      <c r="G1107" s="44">
        <f t="shared" si="108"/>
        <v>0</v>
      </c>
      <c r="H1107" s="43">
        <f t="shared" si="109"/>
        <v>0</v>
      </c>
      <c r="I1107" s="43">
        <f>SUMIF('dali wip-fg'!A:A,A1107,'dali wip-fg'!F:F)</f>
        <v>115</v>
      </c>
      <c r="J1107" s="69">
        <f>SUMIF('dali wip-fg'!A:A,C1107,'dali wip-fg'!F:F)</f>
        <v>0</v>
      </c>
      <c r="K1107" s="70">
        <f t="shared" si="110"/>
        <v>115</v>
      </c>
      <c r="L1107" s="42" t="e">
        <f t="shared" si="111"/>
        <v>#DIV/0!</v>
      </c>
      <c r="N1107" s="74" t="e">
        <f t="shared" si="107"/>
        <v>#DIV/0!</v>
      </c>
      <c r="O1107" s="75">
        <f>SUMIFS(ord!$F:$F, ord!$C:$C,'check dali wipday'!A1107, ord!$G:$G, "&gt;="&amp;DATE(2025,1,1), ord!$G:$G, "&lt;="&amp;$P$2)</f>
        <v>0</v>
      </c>
      <c r="P1107" s="76">
        <f t="shared" si="112"/>
        <v>115</v>
      </c>
      <c r="Q1107" s="77" t="str">
        <f>IF(_xlfn.MINIFS('ord check'!C:C,'ord check'!$A:$A,'check dali wipday'!A1107,'ord check'!J:J,"&lt;0")=0,"",_xlfn.MINIFS('ord check'!C:C,'ord check'!A:A,'check dali wipday'!A1107,'ord check'!J:J,"&lt;0"))</f>
        <v/>
      </c>
    </row>
    <row r="1108" spans="1:17" ht="14.45" customHeight="1">
      <c r="A1108" s="68" t="s">
        <v>81</v>
      </c>
      <c r="B1108" s="68" t="s">
        <v>24</v>
      </c>
      <c r="C1108" s="68" t="s">
        <v>1338</v>
      </c>
      <c r="D1108" s="43">
        <f>SUMIF(fo!C:C,A1108,fo!U:U)</f>
        <v>0</v>
      </c>
      <c r="E1108" s="42">
        <f>SUMIF(fo!C:C,A1108,fo!T:T)</f>
        <v>0</v>
      </c>
      <c r="F1108" s="43">
        <f>SUMIF(fo!C:C,A1108,fo!Z:Z)</f>
        <v>3</v>
      </c>
      <c r="G1108" s="44">
        <f t="shared" si="108"/>
        <v>3</v>
      </c>
      <c r="H1108" s="43">
        <f t="shared" si="109"/>
        <v>0.15</v>
      </c>
      <c r="I1108" s="43">
        <f>SUMIF('dali wip-fg'!A:A,A1108,'dali wip-fg'!F:F)</f>
        <v>6</v>
      </c>
      <c r="J1108" s="69">
        <f>SUMIF('dali wip-fg'!A:A,C1108,'dali wip-fg'!F:F)</f>
        <v>51</v>
      </c>
      <c r="K1108" s="70">
        <f t="shared" si="110"/>
        <v>57</v>
      </c>
      <c r="L1108" s="42">
        <f t="shared" si="111"/>
        <v>380</v>
      </c>
      <c r="N1108" s="74" t="str">
        <f t="shared" si="107"/>
        <v>อื่นๆ</v>
      </c>
      <c r="O1108" s="75">
        <f>SUMIFS(ord!$F:$F, ord!$C:$C,'check dali wipday'!A1108, ord!$G:$G, "&gt;="&amp;DATE(2025,1,1), ord!$G:$G, "&lt;="&amp;$P$2)</f>
        <v>0</v>
      </c>
      <c r="P1108" s="76">
        <f t="shared" si="112"/>
        <v>57</v>
      </c>
      <c r="Q1108" s="77" t="str">
        <f>IF(_xlfn.MINIFS('ord check'!C:C,'ord check'!$A:$A,'check dali wipday'!A1108,'ord check'!J:J,"&lt;0")=0,"",_xlfn.MINIFS('ord check'!C:C,'ord check'!A:A,'check dali wipday'!A1108,'ord check'!J:J,"&lt;0"))</f>
        <v/>
      </c>
    </row>
    <row r="1109" spans="1:17" ht="14.45" customHeight="1">
      <c r="A1109" s="68" t="s">
        <v>82</v>
      </c>
      <c r="B1109" s="68" t="s">
        <v>24</v>
      </c>
      <c r="C1109" s="68" t="s">
        <v>1339</v>
      </c>
      <c r="D1109" s="43">
        <f>SUMIF(fo!C:C,A1109,fo!U:U)</f>
        <v>0</v>
      </c>
      <c r="E1109" s="42">
        <f>SUMIF(fo!C:C,A1109,fo!T:T)</f>
        <v>0</v>
      </c>
      <c r="F1109" s="43">
        <f>SUMIF(fo!C:C,A1109,fo!Z:Z)</f>
        <v>0</v>
      </c>
      <c r="G1109" s="44">
        <f t="shared" si="108"/>
        <v>0</v>
      </c>
      <c r="H1109" s="43">
        <f t="shared" si="109"/>
        <v>0</v>
      </c>
      <c r="I1109" s="43">
        <f>SUMIF('dali wip-fg'!A:A,A1109,'dali wip-fg'!F:F)</f>
        <v>6</v>
      </c>
      <c r="J1109" s="69">
        <f>SUMIF('dali wip-fg'!A:A,C1109,'dali wip-fg'!F:F)</f>
        <v>6</v>
      </c>
      <c r="K1109" s="70">
        <f t="shared" si="110"/>
        <v>12</v>
      </c>
      <c r="L1109" s="42" t="e">
        <f t="shared" si="111"/>
        <v>#DIV/0!</v>
      </c>
      <c r="N1109" s="74" t="e">
        <f t="shared" si="107"/>
        <v>#DIV/0!</v>
      </c>
      <c r="O1109" s="75">
        <f>SUMIFS(ord!$F:$F, ord!$C:$C,'check dali wipday'!A1109, ord!$G:$G, "&gt;="&amp;DATE(2025,1,1), ord!$G:$G, "&lt;="&amp;$P$2)</f>
        <v>0</v>
      </c>
      <c r="P1109" s="76">
        <f t="shared" si="112"/>
        <v>12</v>
      </c>
      <c r="Q1109" s="77" t="str">
        <f>IF(_xlfn.MINIFS('ord check'!C:C,'ord check'!$A:$A,'check dali wipday'!A1109,'ord check'!J:J,"&lt;0")=0,"",_xlfn.MINIFS('ord check'!C:C,'ord check'!A:A,'check dali wipday'!A1109,'ord check'!J:J,"&lt;0"))</f>
        <v/>
      </c>
    </row>
    <row r="1110" spans="1:17" ht="14.45" customHeight="1">
      <c r="A1110" s="68" t="s">
        <v>83</v>
      </c>
      <c r="B1110" s="68" t="s">
        <v>24</v>
      </c>
      <c r="C1110" s="68" t="s">
        <v>1340</v>
      </c>
      <c r="D1110" s="43">
        <f>SUMIF(fo!C:C,A1110,fo!U:U)</f>
        <v>94</v>
      </c>
      <c r="E1110" s="42">
        <f>SUMIF(fo!C:C,A1110,fo!T:T)</f>
        <v>100</v>
      </c>
      <c r="F1110" s="43">
        <f>SUMIF(fo!C:C,A1110,fo!Z:Z)</f>
        <v>0</v>
      </c>
      <c r="G1110" s="44">
        <f t="shared" si="108"/>
        <v>100</v>
      </c>
      <c r="H1110" s="43">
        <f t="shared" si="109"/>
        <v>5</v>
      </c>
      <c r="I1110" s="43">
        <f>SUMIF('dali wip-fg'!A:A,A1110,'dali wip-fg'!F:F)</f>
        <v>3</v>
      </c>
      <c r="J1110" s="69">
        <f>SUMIF('dali wip-fg'!A:A,C1110,'dali wip-fg'!F:F)</f>
        <v>30</v>
      </c>
      <c r="K1110" s="70">
        <f t="shared" si="110"/>
        <v>33</v>
      </c>
      <c r="L1110" s="42">
        <f t="shared" si="111"/>
        <v>6.6</v>
      </c>
      <c r="N1110" s="74" t="str">
        <f t="shared" si="107"/>
        <v>อื่นๆ</v>
      </c>
      <c r="O1110" s="75">
        <f>SUMIFS(ord!$F:$F, ord!$C:$C,'check dali wipday'!A1110, ord!$G:$G, "&gt;="&amp;DATE(2025,1,1), ord!$G:$G, "&lt;="&amp;$P$2)</f>
        <v>0</v>
      </c>
      <c r="P1110" s="76">
        <f t="shared" si="112"/>
        <v>33</v>
      </c>
      <c r="Q1110" s="77" t="str">
        <f>IF(_xlfn.MINIFS('ord check'!C:C,'ord check'!$A:$A,'check dali wipday'!A1110,'ord check'!J:J,"&lt;0")=0,"",_xlfn.MINIFS('ord check'!C:C,'ord check'!A:A,'check dali wipday'!A1110,'ord check'!J:J,"&lt;0"))</f>
        <v/>
      </c>
    </row>
    <row r="1111" spans="1:17" ht="14.45" customHeight="1">
      <c r="A1111" s="68" t="s">
        <v>1341</v>
      </c>
      <c r="B1111" s="68" t="s">
        <v>24</v>
      </c>
      <c r="C1111" s="68" t="s">
        <v>1342</v>
      </c>
      <c r="D1111" s="43">
        <f>SUMIF(fo!C:C,A1111,fo!U:U)</f>
        <v>0</v>
      </c>
      <c r="E1111" s="42">
        <f>SUMIF(fo!C:C,A1111,fo!T:T)</f>
        <v>0</v>
      </c>
      <c r="F1111" s="43">
        <f>SUMIF(fo!C:C,A1111,fo!Z:Z)</f>
        <v>0</v>
      </c>
      <c r="G1111" s="44">
        <f t="shared" si="108"/>
        <v>0</v>
      </c>
      <c r="H1111" s="43">
        <f t="shared" si="109"/>
        <v>0</v>
      </c>
      <c r="I1111" s="43">
        <f>SUMIF('dali wip-fg'!A:A,A1111,'dali wip-fg'!F:F)</f>
        <v>0</v>
      </c>
      <c r="J1111" s="69">
        <f>SUMIF('dali wip-fg'!A:A,C1111,'dali wip-fg'!F:F)</f>
        <v>0</v>
      </c>
      <c r="K1111" s="70">
        <f t="shared" si="110"/>
        <v>0</v>
      </c>
      <c r="L1111" s="42" t="e">
        <f t="shared" si="111"/>
        <v>#DIV/0!</v>
      </c>
      <c r="N1111" s="74" t="e">
        <f t="shared" si="107"/>
        <v>#DIV/0!</v>
      </c>
      <c r="O1111" s="75">
        <f>SUMIFS(ord!$F:$F, ord!$C:$C,'check dali wipday'!A1111, ord!$G:$G, "&gt;="&amp;DATE(2025,1,1), ord!$G:$G, "&lt;="&amp;$P$2)</f>
        <v>0</v>
      </c>
      <c r="P1111" s="76">
        <f t="shared" si="112"/>
        <v>0</v>
      </c>
      <c r="Q1111" s="77" t="str">
        <f>IF(_xlfn.MINIFS('ord check'!C:C,'ord check'!$A:$A,'check dali wipday'!A1111,'ord check'!J:J,"&lt;0")=0,"",_xlfn.MINIFS('ord check'!C:C,'ord check'!A:A,'check dali wipday'!A1111,'ord check'!J:J,"&lt;0"))</f>
        <v/>
      </c>
    </row>
    <row r="1112" spans="1:17" ht="14.45" customHeight="1">
      <c r="A1112" s="68" t="s">
        <v>1343</v>
      </c>
      <c r="B1112" s="68" t="s">
        <v>5</v>
      </c>
      <c r="C1112" s="68" t="s">
        <v>1344</v>
      </c>
      <c r="D1112" s="43">
        <f>SUMIF(fo!C:C,A1112,fo!U:U)</f>
        <v>0</v>
      </c>
      <c r="E1112" s="42">
        <f>SUMIF(fo!C:C,A1112,fo!T:T)</f>
        <v>0</v>
      </c>
      <c r="F1112" s="43">
        <f>SUMIF(fo!C:C,A1112,fo!Z:Z)</f>
        <v>0</v>
      </c>
      <c r="G1112" s="44">
        <f t="shared" si="108"/>
        <v>0</v>
      </c>
      <c r="H1112" s="43">
        <f t="shared" si="109"/>
        <v>0</v>
      </c>
      <c r="I1112" s="43">
        <f>SUMIF('dali wip-fg'!A:A,A1112,'dali wip-fg'!F:F)</f>
        <v>0</v>
      </c>
      <c r="J1112" s="69">
        <f>SUMIF('dali wip-fg'!A:A,C1112,'dali wip-fg'!F:F)</f>
        <v>0</v>
      </c>
      <c r="K1112" s="70">
        <f t="shared" si="110"/>
        <v>0</v>
      </c>
      <c r="L1112" s="42" t="e">
        <f t="shared" si="111"/>
        <v>#DIV/0!</v>
      </c>
      <c r="N1112" s="74" t="e">
        <f t="shared" si="107"/>
        <v>#DIV/0!</v>
      </c>
      <c r="O1112" s="75">
        <f>SUMIFS(ord!$F:$F, ord!$C:$C,'check dali wipday'!A1112, ord!$G:$G, "&gt;="&amp;DATE(2025,1,1), ord!$G:$G, "&lt;="&amp;$P$2)</f>
        <v>0</v>
      </c>
      <c r="P1112" s="76">
        <f t="shared" si="112"/>
        <v>0</v>
      </c>
      <c r="Q1112" s="77" t="str">
        <f>IF(_xlfn.MINIFS('ord check'!C:C,'ord check'!$A:$A,'check dali wipday'!A1112,'ord check'!J:J,"&lt;0")=0,"",_xlfn.MINIFS('ord check'!C:C,'ord check'!A:A,'check dali wipday'!A1112,'ord check'!J:J,"&lt;0"))</f>
        <v/>
      </c>
    </row>
    <row r="1113" spans="1:17" ht="14.45" customHeight="1">
      <c r="A1113" s="68" t="s">
        <v>84</v>
      </c>
      <c r="B1113" s="68" t="s">
        <v>5</v>
      </c>
      <c r="C1113" s="68" t="s">
        <v>1345</v>
      </c>
      <c r="D1113" s="43">
        <f>SUMIF(fo!C:C,A1113,fo!U:U)</f>
        <v>10</v>
      </c>
      <c r="E1113" s="42">
        <f>SUMIF(fo!C:C,A1113,fo!T:T)</f>
        <v>10</v>
      </c>
      <c r="F1113" s="43">
        <f>SUMIF(fo!C:C,A1113,fo!Z:Z)</f>
        <v>6</v>
      </c>
      <c r="G1113" s="44">
        <f t="shared" si="108"/>
        <v>16</v>
      </c>
      <c r="H1113" s="43">
        <f t="shared" si="109"/>
        <v>0.8</v>
      </c>
      <c r="I1113" s="43">
        <f>SUMIF('dali wip-fg'!A:A,A1113,'dali wip-fg'!F:F)</f>
        <v>1</v>
      </c>
      <c r="J1113" s="69">
        <f>SUMIF('dali wip-fg'!A:A,C1113,'dali wip-fg'!F:F)</f>
        <v>0</v>
      </c>
      <c r="K1113" s="70">
        <f t="shared" si="110"/>
        <v>1</v>
      </c>
      <c r="L1113" s="42">
        <f t="shared" si="111"/>
        <v>1.25</v>
      </c>
      <c r="N1113" s="74" t="str">
        <f t="shared" si="107"/>
        <v>แดง</v>
      </c>
      <c r="O1113" s="75">
        <f>SUMIFS(ord!$F:$F, ord!$C:$C,'check dali wipday'!A1113, ord!$G:$G, "&gt;="&amp;DATE(2025,1,1), ord!$G:$G, "&lt;="&amp;$P$2)</f>
        <v>10</v>
      </c>
      <c r="P1113" s="76">
        <f t="shared" si="112"/>
        <v>-9</v>
      </c>
      <c r="Q1113" s="77">
        <f>IF(_xlfn.MINIFS('ord check'!C:C,'ord check'!$A:$A,'check dali wipday'!A1113,'ord check'!J:J,"&lt;0")=0,"",_xlfn.MINIFS('ord check'!C:C,'ord check'!A:A,'check dali wipday'!A1113,'ord check'!J:J,"&lt;0"))</f>
        <v>46247</v>
      </c>
    </row>
    <row r="1114" spans="1:17" ht="14.45" customHeight="1">
      <c r="A1114" s="68" t="s">
        <v>85</v>
      </c>
      <c r="B1114" s="68" t="s">
        <v>24</v>
      </c>
      <c r="C1114" s="68" t="s">
        <v>1346</v>
      </c>
      <c r="D1114" s="43">
        <f>SUMIF(fo!C:C,A1114,fo!U:U)</f>
        <v>0</v>
      </c>
      <c r="E1114" s="42">
        <f>SUMIF(fo!C:C,A1114,fo!T:T)</f>
        <v>0</v>
      </c>
      <c r="F1114" s="43">
        <f>SUMIF(fo!C:C,A1114,fo!Z:Z)</f>
        <v>1</v>
      </c>
      <c r="G1114" s="44">
        <f t="shared" si="108"/>
        <v>1</v>
      </c>
      <c r="H1114" s="43">
        <f t="shared" si="109"/>
        <v>0.05</v>
      </c>
      <c r="I1114" s="43">
        <f>SUMIF('dali wip-fg'!A:A,A1114,'dali wip-fg'!F:F)</f>
        <v>37</v>
      </c>
      <c r="J1114" s="69">
        <f>SUMIF('dali wip-fg'!A:A,C1114,'dali wip-fg'!F:F)</f>
        <v>0</v>
      </c>
      <c r="K1114" s="70">
        <f t="shared" si="110"/>
        <v>37</v>
      </c>
      <c r="L1114" s="42">
        <f t="shared" si="111"/>
        <v>740</v>
      </c>
      <c r="M1114" s="49"/>
      <c r="N1114" s="74" t="str">
        <f t="shared" si="107"/>
        <v>อื่นๆ</v>
      </c>
      <c r="O1114" s="75">
        <f>SUMIFS(ord!$F:$F, ord!$C:$C,'check dali wipday'!A1114, ord!$G:$G, "&gt;="&amp;DATE(2025,1,1), ord!$G:$G, "&lt;="&amp;$P$2)</f>
        <v>0</v>
      </c>
      <c r="P1114" s="76">
        <f t="shared" si="112"/>
        <v>37</v>
      </c>
      <c r="Q1114" s="77" t="str">
        <f>IF(_xlfn.MINIFS('ord check'!C:C,'ord check'!$A:$A,'check dali wipday'!A1114,'ord check'!J:J,"&lt;0")=0,"",_xlfn.MINIFS('ord check'!C:C,'ord check'!A:A,'check dali wipday'!A1114,'ord check'!J:J,"&lt;0"))</f>
        <v/>
      </c>
    </row>
    <row r="1115" spans="1:17" ht="14.45" customHeight="1">
      <c r="A1115" s="68" t="s">
        <v>86</v>
      </c>
      <c r="B1115" s="68" t="s">
        <v>24</v>
      </c>
      <c r="C1115" s="68" t="s">
        <v>1347</v>
      </c>
      <c r="D1115" s="43">
        <f>SUMIF(fo!C:C,A1115,fo!U:U)</f>
        <v>0</v>
      </c>
      <c r="E1115" s="42">
        <f>SUMIF(fo!C:C,A1115,fo!T:T)</f>
        <v>0</v>
      </c>
      <c r="F1115" s="43">
        <f>SUMIF(fo!C:C,A1115,fo!Z:Z)</f>
        <v>1</v>
      </c>
      <c r="G1115" s="44">
        <f t="shared" si="108"/>
        <v>1</v>
      </c>
      <c r="H1115" s="43">
        <f t="shared" si="109"/>
        <v>0.05</v>
      </c>
      <c r="I1115" s="43">
        <f>SUMIF('dali wip-fg'!A:A,A1115,'dali wip-fg'!F:F)</f>
        <v>2</v>
      </c>
      <c r="J1115" s="69">
        <f>SUMIF('dali wip-fg'!A:A,C1115,'dali wip-fg'!F:F)</f>
        <v>64</v>
      </c>
      <c r="K1115" s="70">
        <f t="shared" si="110"/>
        <v>66</v>
      </c>
      <c r="L1115" s="42">
        <f t="shared" si="111"/>
        <v>1320</v>
      </c>
      <c r="M1115" s="49"/>
      <c r="N1115" s="74" t="str">
        <f t="shared" si="107"/>
        <v>อื่นๆ</v>
      </c>
      <c r="O1115" s="75">
        <f>SUMIFS(ord!$F:$F, ord!$C:$C,'check dali wipday'!A1115, ord!$G:$G, "&gt;="&amp;DATE(2025,1,1), ord!$G:$G, "&lt;="&amp;$P$2)</f>
        <v>0</v>
      </c>
      <c r="P1115" s="76">
        <f t="shared" si="112"/>
        <v>66</v>
      </c>
      <c r="Q1115" s="77" t="str">
        <f>IF(_xlfn.MINIFS('ord check'!C:C,'ord check'!$A:$A,'check dali wipday'!A1115,'ord check'!J:J,"&lt;0")=0,"",_xlfn.MINIFS('ord check'!C:C,'ord check'!A:A,'check dali wipday'!A1115,'ord check'!J:J,"&lt;0"))</f>
        <v/>
      </c>
    </row>
    <row r="1116" spans="1:17" ht="14.45" customHeight="1">
      <c r="A1116" s="68" t="s">
        <v>1348</v>
      </c>
      <c r="B1116" s="68" t="s">
        <v>24</v>
      </c>
      <c r="C1116" s="68" t="s">
        <v>1352</v>
      </c>
      <c r="D1116" s="43">
        <f>SUMIF(fo!C:C,A1116,fo!U:U)</f>
        <v>0</v>
      </c>
      <c r="E1116" s="42">
        <f>SUMIF(fo!C:C,A1116,fo!T:T)</f>
        <v>0</v>
      </c>
      <c r="F1116" s="43">
        <f>SUMIF(fo!C:C,A1116,fo!Z:Z)</f>
        <v>0</v>
      </c>
      <c r="G1116" s="44">
        <f t="shared" si="108"/>
        <v>0</v>
      </c>
      <c r="H1116" s="43">
        <f t="shared" si="109"/>
        <v>0</v>
      </c>
      <c r="I1116" s="43">
        <f>SUMIF('dali wip-fg'!A:A,A1116,'dali wip-fg'!F:F)</f>
        <v>0</v>
      </c>
      <c r="J1116" s="69">
        <f>SUMIF('dali wip-fg'!A:A,C1116,'dali wip-fg'!F:F)</f>
        <v>82</v>
      </c>
      <c r="K1116" s="70">
        <f t="shared" si="110"/>
        <v>82</v>
      </c>
      <c r="L1116" s="42" t="e">
        <f t="shared" si="111"/>
        <v>#DIV/0!</v>
      </c>
      <c r="N1116" s="74" t="e">
        <f t="shared" si="107"/>
        <v>#DIV/0!</v>
      </c>
      <c r="O1116" s="75">
        <f>SUMIFS(ord!$F:$F, ord!$C:$C,'check dali wipday'!A1116, ord!$G:$G, "&gt;="&amp;DATE(2025,1,1), ord!$G:$G, "&lt;="&amp;$P$2)</f>
        <v>0</v>
      </c>
      <c r="P1116" s="76">
        <f t="shared" si="112"/>
        <v>82</v>
      </c>
      <c r="Q1116" s="77" t="str">
        <f>IF(_xlfn.MINIFS('ord check'!C:C,'ord check'!$A:$A,'check dali wipday'!A1116,'ord check'!J:J,"&lt;0")=0,"",_xlfn.MINIFS('ord check'!C:C,'ord check'!A:A,'check dali wipday'!A1116,'ord check'!J:J,"&lt;0"))</f>
        <v/>
      </c>
    </row>
    <row r="1117" spans="1:17" ht="14.45" customHeight="1">
      <c r="A1117" s="68" t="s">
        <v>87</v>
      </c>
      <c r="B1117" s="68" t="s">
        <v>5</v>
      </c>
      <c r="C1117" s="68" t="s">
        <v>1349</v>
      </c>
      <c r="D1117" s="43">
        <f>SUMIF(fo!C:C,A1117,fo!U:U)</f>
        <v>39</v>
      </c>
      <c r="E1117" s="42">
        <f>SUMIF(fo!C:C,A1117,fo!T:T)</f>
        <v>40</v>
      </c>
      <c r="F1117" s="43">
        <f>SUMIF(fo!C:C,A1117,fo!Z:Z)</f>
        <v>24</v>
      </c>
      <c r="G1117" s="44">
        <f t="shared" si="108"/>
        <v>64</v>
      </c>
      <c r="H1117" s="43">
        <f t="shared" si="109"/>
        <v>3.2</v>
      </c>
      <c r="I1117" s="43">
        <f>SUMIF('dali wip-fg'!A:A,A1117,'dali wip-fg'!F:F)</f>
        <v>59</v>
      </c>
      <c r="J1117" s="69">
        <f>SUMIF('dali wip-fg'!A:A,C1117,'dali wip-fg'!F:F)</f>
        <v>180</v>
      </c>
      <c r="K1117" s="70">
        <f t="shared" si="110"/>
        <v>239</v>
      </c>
      <c r="L1117" s="42">
        <f t="shared" si="111"/>
        <v>74.6875</v>
      </c>
      <c r="N1117" s="74" t="str">
        <f t="shared" si="107"/>
        <v>อื่นๆ</v>
      </c>
      <c r="O1117" s="75">
        <f>SUMIFS(ord!$F:$F, ord!$C:$C,'check dali wipday'!A1117, ord!$G:$G, "&gt;="&amp;DATE(2025,1,1), ord!$G:$G, "&lt;="&amp;$P$2)</f>
        <v>0</v>
      </c>
      <c r="P1117" s="76">
        <f t="shared" si="112"/>
        <v>239</v>
      </c>
      <c r="Q1117" s="77" t="str">
        <f>IF(_xlfn.MINIFS('ord check'!C:C,'ord check'!$A:$A,'check dali wipday'!A1117,'ord check'!J:J,"&lt;0")=0,"",_xlfn.MINIFS('ord check'!C:C,'ord check'!A:A,'check dali wipday'!A1117,'ord check'!J:J,"&lt;0"))</f>
        <v/>
      </c>
    </row>
    <row r="1118" spans="1:17" ht="14.45" customHeight="1">
      <c r="A1118" s="68" t="s">
        <v>88</v>
      </c>
      <c r="B1118" s="68" t="s">
        <v>24</v>
      </c>
      <c r="C1118" s="68" t="s">
        <v>1350</v>
      </c>
      <c r="D1118" s="43">
        <f>SUMIF(fo!C:C,A1118,fo!U:U)</f>
        <v>0</v>
      </c>
      <c r="E1118" s="42">
        <f>SUMIF(fo!C:C,A1118,fo!T:T)</f>
        <v>0</v>
      </c>
      <c r="F1118" s="43">
        <f>SUMIF(fo!C:C,A1118,fo!Z:Z)</f>
        <v>9</v>
      </c>
      <c r="G1118" s="44">
        <f t="shared" si="108"/>
        <v>9</v>
      </c>
      <c r="H1118" s="43">
        <f t="shared" si="109"/>
        <v>0.45</v>
      </c>
      <c r="I1118" s="43">
        <f>SUMIF('dali wip-fg'!A:A,A1118,'dali wip-fg'!F:F)</f>
        <v>61</v>
      </c>
      <c r="J1118" s="69">
        <f>SUMIF('dali wip-fg'!A:A,C1118,'dali wip-fg'!F:F)</f>
        <v>0</v>
      </c>
      <c r="K1118" s="70">
        <f t="shared" si="110"/>
        <v>61</v>
      </c>
      <c r="L1118" s="42">
        <f t="shared" si="111"/>
        <v>135.55555555555554</v>
      </c>
      <c r="N1118" s="74" t="str">
        <f t="shared" si="107"/>
        <v>อื่นๆ</v>
      </c>
      <c r="O1118" s="75">
        <f>SUMIFS(ord!$F:$F, ord!$C:$C,'check dali wipday'!A1118, ord!$G:$G, "&gt;="&amp;DATE(2025,1,1), ord!$G:$G, "&lt;="&amp;$P$2)</f>
        <v>0</v>
      </c>
      <c r="P1118" s="76">
        <f t="shared" si="112"/>
        <v>61</v>
      </c>
      <c r="Q1118" s="77" t="str">
        <f>IF(_xlfn.MINIFS('ord check'!C:C,'ord check'!$A:$A,'check dali wipday'!A1118,'ord check'!J:J,"&lt;0")=0,"",_xlfn.MINIFS('ord check'!C:C,'ord check'!A:A,'check dali wipday'!A1118,'ord check'!J:J,"&lt;0"))</f>
        <v/>
      </c>
    </row>
    <row r="1119" spans="1:17" ht="14.45" customHeight="1">
      <c r="A1119" s="68" t="s">
        <v>1351</v>
      </c>
      <c r="B1119" s="68" t="s">
        <v>24</v>
      </c>
      <c r="C1119" s="68" t="s">
        <v>1352</v>
      </c>
      <c r="D1119" s="43">
        <f>SUMIF(fo!C:C,A1119,fo!U:U)</f>
        <v>0</v>
      </c>
      <c r="E1119" s="42">
        <f>SUMIF(fo!C:C,A1119,fo!T:T)</f>
        <v>0</v>
      </c>
      <c r="F1119" s="43">
        <f>SUMIF(fo!C:C,A1119,fo!Z:Z)</f>
        <v>0</v>
      </c>
      <c r="G1119" s="44">
        <f t="shared" si="108"/>
        <v>0</v>
      </c>
      <c r="H1119" s="43">
        <f t="shared" si="109"/>
        <v>0</v>
      </c>
      <c r="I1119" s="43">
        <f>SUMIF('dali wip-fg'!A:A,A1119,'dali wip-fg'!F:F)</f>
        <v>80</v>
      </c>
      <c r="J1119" s="69">
        <f>SUMIF('dali wip-fg'!A:A,C1119,'dali wip-fg'!F:F)</f>
        <v>82</v>
      </c>
      <c r="K1119" s="70">
        <f t="shared" si="110"/>
        <v>162</v>
      </c>
      <c r="L1119" s="42" t="e">
        <f t="shared" si="111"/>
        <v>#DIV/0!</v>
      </c>
      <c r="N1119" s="74" t="e">
        <f t="shared" ref="N1119:N1182" si="113">IF(L1119&lt;6,"แดง",IF(AND(L1119&gt;=7,L1119&lt;=10),"เหลือง","อื่นๆ"))</f>
        <v>#DIV/0!</v>
      </c>
      <c r="O1119" s="75">
        <f>SUMIFS(ord!$F:$F, ord!$C:$C,'check dali wipday'!A1119, ord!$G:$G, "&gt;="&amp;DATE(2025,1,1), ord!$G:$G, "&lt;="&amp;$P$2)</f>
        <v>0</v>
      </c>
      <c r="P1119" s="76">
        <f t="shared" si="112"/>
        <v>162</v>
      </c>
      <c r="Q1119" s="77" t="str">
        <f>IF(_xlfn.MINIFS('ord check'!C:C,'ord check'!$A:$A,'check dali wipday'!A1119,'ord check'!J:J,"&lt;0")=0,"",_xlfn.MINIFS('ord check'!C:C,'ord check'!A:A,'check dali wipday'!A1119,'ord check'!J:J,"&lt;0"))</f>
        <v/>
      </c>
    </row>
    <row r="1120" spans="1:17" ht="14.45" customHeight="1">
      <c r="A1120" s="68" t="s">
        <v>89</v>
      </c>
      <c r="B1120" s="68" t="s">
        <v>24</v>
      </c>
      <c r="C1120" s="68" t="s">
        <v>1353</v>
      </c>
      <c r="D1120" s="43">
        <f>SUMIF(fo!C:C,A1120,fo!U:U)</f>
        <v>0</v>
      </c>
      <c r="E1120" s="42">
        <f>SUMIF(fo!C:C,A1120,fo!T:T)</f>
        <v>0</v>
      </c>
      <c r="F1120" s="43">
        <f>SUMIF(fo!C:C,A1120,fo!Z:Z)</f>
        <v>15</v>
      </c>
      <c r="G1120" s="44">
        <f t="shared" si="108"/>
        <v>15</v>
      </c>
      <c r="H1120" s="43">
        <f t="shared" si="109"/>
        <v>0.75</v>
      </c>
      <c r="I1120" s="43">
        <f>SUMIF('dali wip-fg'!A:A,A1120,'dali wip-fg'!F:F)</f>
        <v>45</v>
      </c>
      <c r="J1120" s="69">
        <f>SUMIF('dali wip-fg'!A:A,C1120,'dali wip-fg'!F:F)</f>
        <v>40</v>
      </c>
      <c r="K1120" s="70">
        <f t="shared" si="110"/>
        <v>85</v>
      </c>
      <c r="L1120" s="42">
        <f t="shared" si="111"/>
        <v>113.33333333333333</v>
      </c>
      <c r="N1120" s="74" t="str">
        <f t="shared" si="113"/>
        <v>อื่นๆ</v>
      </c>
      <c r="O1120" s="75">
        <f>SUMIFS(ord!$F:$F, ord!$C:$C,'check dali wipday'!A1120, ord!$G:$G, "&gt;="&amp;DATE(2025,1,1), ord!$G:$G, "&lt;="&amp;$P$2)</f>
        <v>0</v>
      </c>
      <c r="P1120" s="76">
        <f t="shared" si="112"/>
        <v>85</v>
      </c>
      <c r="Q1120" s="77" t="str">
        <f>IF(_xlfn.MINIFS('ord check'!C:C,'ord check'!$A:$A,'check dali wipday'!A1120,'ord check'!J:J,"&lt;0")=0,"",_xlfn.MINIFS('ord check'!C:C,'ord check'!A:A,'check dali wipday'!A1120,'ord check'!J:J,"&lt;0"))</f>
        <v/>
      </c>
    </row>
    <row r="1121" spans="1:17" ht="14.45" customHeight="1">
      <c r="A1121" s="68" t="s">
        <v>90</v>
      </c>
      <c r="B1121" s="68" t="s">
        <v>24</v>
      </c>
      <c r="C1121" s="68" t="s">
        <v>1354</v>
      </c>
      <c r="D1121" s="43">
        <f>SUMIF(fo!C:C,A1121,fo!U:U)</f>
        <v>0</v>
      </c>
      <c r="E1121" s="42">
        <f>SUMIF(fo!C:C,A1121,fo!T:T)</f>
        <v>0</v>
      </c>
      <c r="F1121" s="43">
        <f>SUMIF(fo!C:C,A1121,fo!Z:Z)</f>
        <v>7</v>
      </c>
      <c r="G1121" s="44">
        <f t="shared" si="108"/>
        <v>7</v>
      </c>
      <c r="H1121" s="43">
        <f t="shared" si="109"/>
        <v>0.35</v>
      </c>
      <c r="I1121" s="43">
        <f>SUMIF('dali wip-fg'!A:A,A1121,'dali wip-fg'!F:F)</f>
        <v>8</v>
      </c>
      <c r="J1121" s="69">
        <f>SUMIF('dali wip-fg'!A:A,C1121,'dali wip-fg'!F:F)</f>
        <v>456</v>
      </c>
      <c r="K1121" s="70">
        <f t="shared" si="110"/>
        <v>464</v>
      </c>
      <c r="L1121" s="42">
        <f t="shared" si="111"/>
        <v>1325.7142857142858</v>
      </c>
      <c r="N1121" s="74" t="str">
        <f t="shared" si="113"/>
        <v>อื่นๆ</v>
      </c>
      <c r="O1121" s="75">
        <f>SUMIFS(ord!$F:$F, ord!$C:$C,'check dali wipday'!A1121, ord!$G:$G, "&gt;="&amp;DATE(2025,1,1), ord!$G:$G, "&lt;="&amp;$P$2)</f>
        <v>0</v>
      </c>
      <c r="P1121" s="76">
        <f t="shared" si="112"/>
        <v>464</v>
      </c>
      <c r="Q1121" s="77" t="str">
        <f>IF(_xlfn.MINIFS('ord check'!C:C,'ord check'!$A:$A,'check dali wipday'!A1121,'ord check'!J:J,"&lt;0")=0,"",_xlfn.MINIFS('ord check'!C:C,'ord check'!A:A,'check dali wipday'!A1121,'ord check'!J:J,"&lt;0"))</f>
        <v/>
      </c>
    </row>
    <row r="1122" spans="1:17" ht="14.45" customHeight="1">
      <c r="A1122" s="68" t="s">
        <v>91</v>
      </c>
      <c r="B1122" s="68" t="s">
        <v>3</v>
      </c>
      <c r="C1122" s="68" t="s">
        <v>1355</v>
      </c>
      <c r="D1122" s="43">
        <f>SUMIF(fo!C:C,A1122,fo!U:U)</f>
        <v>0</v>
      </c>
      <c r="E1122" s="42">
        <f>SUMIF(fo!C:C,A1122,fo!T:T)</f>
        <v>0</v>
      </c>
      <c r="F1122" s="43">
        <f>SUMIF(fo!C:C,A1122,fo!Z:Z)</f>
        <v>0</v>
      </c>
      <c r="G1122" s="44">
        <f t="shared" si="108"/>
        <v>0</v>
      </c>
      <c r="H1122" s="43">
        <f t="shared" si="109"/>
        <v>0</v>
      </c>
      <c r="I1122" s="43">
        <f>SUMIF('dali wip-fg'!A:A,A1122,'dali wip-fg'!F:F)</f>
        <v>0</v>
      </c>
      <c r="J1122" s="69">
        <f>SUMIF('dali wip-fg'!A:A,C1122,'dali wip-fg'!F:F)</f>
        <v>0</v>
      </c>
      <c r="K1122" s="70">
        <f t="shared" si="110"/>
        <v>0</v>
      </c>
      <c r="L1122" s="42" t="e">
        <f t="shared" si="111"/>
        <v>#DIV/0!</v>
      </c>
      <c r="M1122" s="49"/>
      <c r="N1122" s="74" t="e">
        <f t="shared" si="113"/>
        <v>#DIV/0!</v>
      </c>
      <c r="O1122" s="75">
        <f>SUMIFS(ord!$F:$F, ord!$C:$C,'check dali wipday'!A1122, ord!$G:$G, "&gt;="&amp;DATE(2025,1,1), ord!$G:$G, "&lt;="&amp;$P$2)</f>
        <v>0</v>
      </c>
      <c r="P1122" s="76">
        <f t="shared" si="112"/>
        <v>0</v>
      </c>
      <c r="Q1122" s="77" t="str">
        <f>IF(_xlfn.MINIFS('ord check'!C:C,'ord check'!$A:$A,'check dali wipday'!A1122,'ord check'!J:J,"&lt;0")=0,"",_xlfn.MINIFS('ord check'!C:C,'ord check'!A:A,'check dali wipday'!A1122,'ord check'!J:J,"&lt;0"))</f>
        <v/>
      </c>
    </row>
    <row r="1123" spans="1:17" ht="14.45" customHeight="1">
      <c r="A1123" s="68" t="s">
        <v>375</v>
      </c>
      <c r="B1123" s="68" t="s">
        <v>24</v>
      </c>
      <c r="C1123" s="68" t="s">
        <v>1356</v>
      </c>
      <c r="D1123" s="43">
        <f>SUMIF(fo!C:C,A1123,fo!U:U)</f>
        <v>0</v>
      </c>
      <c r="E1123" s="42">
        <f>SUMIF(fo!C:C,A1123,fo!T:T)</f>
        <v>0</v>
      </c>
      <c r="F1123" s="43">
        <f>SUMIF(fo!C:C,A1123,fo!Z:Z)</f>
        <v>0</v>
      </c>
      <c r="G1123" s="44">
        <f t="shared" si="108"/>
        <v>0</v>
      </c>
      <c r="H1123" s="43">
        <f t="shared" si="109"/>
        <v>0</v>
      </c>
      <c r="I1123" s="43">
        <f>SUMIF('dali wip-fg'!A:A,A1123,'dali wip-fg'!F:F)</f>
        <v>0</v>
      </c>
      <c r="J1123" s="69">
        <f>SUMIF('dali wip-fg'!A:A,C1123,'dali wip-fg'!F:F)</f>
        <v>0</v>
      </c>
      <c r="K1123" s="70">
        <f t="shared" si="110"/>
        <v>0</v>
      </c>
      <c r="L1123" s="42" t="e">
        <f t="shared" si="111"/>
        <v>#DIV/0!</v>
      </c>
      <c r="N1123" s="74" t="e">
        <f t="shared" si="113"/>
        <v>#DIV/0!</v>
      </c>
      <c r="O1123" s="75">
        <f>SUMIFS(ord!$F:$F, ord!$C:$C,'check dali wipday'!A1123, ord!$G:$G, "&gt;="&amp;DATE(2025,1,1), ord!$G:$G, "&lt;="&amp;$P$2)</f>
        <v>0</v>
      </c>
      <c r="P1123" s="76">
        <f t="shared" si="112"/>
        <v>0</v>
      </c>
      <c r="Q1123" s="77" t="str">
        <f>IF(_xlfn.MINIFS('ord check'!C:C,'ord check'!$A:$A,'check dali wipday'!A1123,'ord check'!J:J,"&lt;0")=0,"",_xlfn.MINIFS('ord check'!C:C,'ord check'!A:A,'check dali wipday'!A1123,'ord check'!J:J,"&lt;0"))</f>
        <v/>
      </c>
    </row>
    <row r="1124" spans="1:17" ht="14.45" customHeight="1">
      <c r="A1124" s="68" t="s">
        <v>1357</v>
      </c>
      <c r="B1124" s="68" t="s">
        <v>24</v>
      </c>
      <c r="C1124" s="68" t="s">
        <v>1358</v>
      </c>
      <c r="D1124" s="43">
        <f>SUMIF(fo!C:C,A1124,fo!U:U)</f>
        <v>0</v>
      </c>
      <c r="E1124" s="42">
        <f>SUMIF(fo!C:C,A1124,fo!T:T)</f>
        <v>0</v>
      </c>
      <c r="F1124" s="43">
        <f>SUMIF(fo!C:C,A1124,fo!Z:Z)</f>
        <v>0</v>
      </c>
      <c r="G1124" s="44">
        <f t="shared" ref="G1124:G1187" si="114">SUM(E1124:F1124)</f>
        <v>0</v>
      </c>
      <c r="H1124" s="43">
        <f t="shared" ref="H1124:H1187" si="115">G1124/$L$3</f>
        <v>0</v>
      </c>
      <c r="I1124" s="43">
        <f>SUMIF('dali wip-fg'!A:A,A1124,'dali wip-fg'!F:F)</f>
        <v>0</v>
      </c>
      <c r="J1124" s="69">
        <f>SUMIF('dali wip-fg'!A:A,C1124,'dali wip-fg'!F:F)</f>
        <v>0</v>
      </c>
      <c r="K1124" s="70">
        <f t="shared" ref="K1124:K1187" si="116">+I1124+J1124</f>
        <v>0</v>
      </c>
      <c r="L1124" s="42" t="e">
        <f t="shared" ref="L1124:L1187" si="117">+K1124/H1124</f>
        <v>#DIV/0!</v>
      </c>
      <c r="N1124" s="74" t="e">
        <f t="shared" si="113"/>
        <v>#DIV/0!</v>
      </c>
      <c r="O1124" s="75">
        <f>SUMIFS(ord!$F:$F, ord!$C:$C,'check dali wipday'!A1124, ord!$G:$G, "&gt;="&amp;DATE(2025,1,1), ord!$G:$G, "&lt;="&amp;$P$2)</f>
        <v>0</v>
      </c>
      <c r="P1124" s="76">
        <f t="shared" si="112"/>
        <v>0</v>
      </c>
      <c r="Q1124" s="77" t="str">
        <f>IF(_xlfn.MINIFS('ord check'!C:C,'ord check'!$A:$A,'check dali wipday'!A1124,'ord check'!J:J,"&lt;0")=0,"",_xlfn.MINIFS('ord check'!C:C,'ord check'!A:A,'check dali wipday'!A1124,'ord check'!J:J,"&lt;0"))</f>
        <v/>
      </c>
    </row>
    <row r="1125" spans="1:17" ht="14.45" customHeight="1">
      <c r="A1125" s="68" t="s">
        <v>1359</v>
      </c>
      <c r="B1125" s="68" t="s">
        <v>24</v>
      </c>
      <c r="C1125" s="68" t="s">
        <v>1360</v>
      </c>
      <c r="D1125" s="43">
        <f>SUMIF(fo!C:C,A1125,fo!U:U)</f>
        <v>0</v>
      </c>
      <c r="E1125" s="42">
        <f>SUMIF(fo!C:C,A1125,fo!T:T)</f>
        <v>0</v>
      </c>
      <c r="F1125" s="43">
        <f>SUMIF(fo!C:C,A1125,fo!Z:Z)</f>
        <v>0</v>
      </c>
      <c r="G1125" s="44">
        <f t="shared" si="114"/>
        <v>0</v>
      </c>
      <c r="H1125" s="43">
        <f t="shared" si="115"/>
        <v>0</v>
      </c>
      <c r="I1125" s="43">
        <f>SUMIF('dali wip-fg'!A:A,A1125,'dali wip-fg'!F:F)</f>
        <v>0</v>
      </c>
      <c r="J1125" s="69">
        <f>SUMIF('dali wip-fg'!A:A,C1125,'dali wip-fg'!F:F)</f>
        <v>0</v>
      </c>
      <c r="K1125" s="70">
        <f t="shared" si="116"/>
        <v>0</v>
      </c>
      <c r="L1125" s="42" t="e">
        <f t="shared" si="117"/>
        <v>#DIV/0!</v>
      </c>
      <c r="N1125" s="74" t="e">
        <f t="shared" si="113"/>
        <v>#DIV/0!</v>
      </c>
      <c r="O1125" s="75">
        <f>SUMIFS(ord!$F:$F, ord!$C:$C,'check dali wipday'!A1125, ord!$G:$G, "&gt;="&amp;DATE(2025,1,1), ord!$G:$G, "&lt;="&amp;$P$2)</f>
        <v>0</v>
      </c>
      <c r="P1125" s="76">
        <f t="shared" si="112"/>
        <v>0</v>
      </c>
      <c r="Q1125" s="77" t="str">
        <f>IF(_xlfn.MINIFS('ord check'!C:C,'ord check'!$A:$A,'check dali wipday'!A1125,'ord check'!J:J,"&lt;0")=0,"",_xlfn.MINIFS('ord check'!C:C,'ord check'!A:A,'check dali wipday'!A1125,'ord check'!J:J,"&lt;0"))</f>
        <v/>
      </c>
    </row>
    <row r="1126" spans="1:17" ht="14.45" customHeight="1">
      <c r="A1126" s="68" t="s">
        <v>1361</v>
      </c>
      <c r="B1126" s="68" t="s">
        <v>24</v>
      </c>
      <c r="C1126" s="68" t="s">
        <v>1362</v>
      </c>
      <c r="D1126" s="43">
        <f>SUMIF(fo!C:C,A1126,fo!U:U)</f>
        <v>0</v>
      </c>
      <c r="E1126" s="42">
        <f>SUMIF(fo!C:C,A1126,fo!T:T)</f>
        <v>0</v>
      </c>
      <c r="F1126" s="43">
        <f>SUMIF(fo!C:C,A1126,fo!Z:Z)</f>
        <v>0</v>
      </c>
      <c r="G1126" s="44">
        <f t="shared" si="114"/>
        <v>0</v>
      </c>
      <c r="H1126" s="43">
        <f t="shared" si="115"/>
        <v>0</v>
      </c>
      <c r="I1126" s="43">
        <f>SUMIF('dali wip-fg'!A:A,A1126,'dali wip-fg'!F:F)</f>
        <v>0</v>
      </c>
      <c r="J1126" s="69">
        <f>SUMIF('dali wip-fg'!A:A,C1126,'dali wip-fg'!F:F)</f>
        <v>0</v>
      </c>
      <c r="K1126" s="70">
        <f t="shared" si="116"/>
        <v>0</v>
      </c>
      <c r="L1126" s="42" t="e">
        <f t="shared" si="117"/>
        <v>#DIV/0!</v>
      </c>
      <c r="N1126" s="74" t="e">
        <f t="shared" si="113"/>
        <v>#DIV/0!</v>
      </c>
      <c r="O1126" s="75">
        <f>SUMIFS(ord!$F:$F, ord!$C:$C,'check dali wipday'!A1126, ord!$G:$G, "&gt;="&amp;DATE(2025,1,1), ord!$G:$G, "&lt;="&amp;$P$2)</f>
        <v>0</v>
      </c>
      <c r="P1126" s="76">
        <f t="shared" si="112"/>
        <v>0</v>
      </c>
      <c r="Q1126" s="77" t="str">
        <f>IF(_xlfn.MINIFS('ord check'!C:C,'ord check'!$A:$A,'check dali wipday'!A1126,'ord check'!J:J,"&lt;0")=0,"",_xlfn.MINIFS('ord check'!C:C,'ord check'!A:A,'check dali wipday'!A1126,'ord check'!J:J,"&lt;0"))</f>
        <v/>
      </c>
    </row>
    <row r="1127" spans="1:17" ht="14.45" customHeight="1">
      <c r="A1127" s="68" t="s">
        <v>1811</v>
      </c>
      <c r="B1127" s="68" t="s">
        <v>24</v>
      </c>
      <c r="C1127" s="68" t="s">
        <v>2310</v>
      </c>
      <c r="D1127" s="43">
        <f>SUMIF(fo!C:C,A1127,fo!U:U)</f>
        <v>0</v>
      </c>
      <c r="E1127" s="42">
        <f>SUMIF(fo!C:C,A1127,fo!T:T)</f>
        <v>0</v>
      </c>
      <c r="F1127" s="43">
        <f>SUMIF(fo!C:C,A1127,fo!Z:Z)</f>
        <v>0</v>
      </c>
      <c r="G1127" s="44">
        <f t="shared" si="114"/>
        <v>0</v>
      </c>
      <c r="H1127" s="43">
        <f t="shared" si="115"/>
        <v>0</v>
      </c>
      <c r="I1127" s="43">
        <f>SUMIF('dali wip-fg'!A:A,A1127,'dali wip-fg'!F:F)</f>
        <v>0</v>
      </c>
      <c r="J1127" s="69">
        <f>SUMIF('dali wip-fg'!A:A,C1127,'dali wip-fg'!F:F)</f>
        <v>0</v>
      </c>
      <c r="K1127" s="70">
        <f t="shared" si="116"/>
        <v>0</v>
      </c>
      <c r="L1127" s="42" t="e">
        <f t="shared" si="117"/>
        <v>#DIV/0!</v>
      </c>
      <c r="N1127" s="74" t="e">
        <f t="shared" si="113"/>
        <v>#DIV/0!</v>
      </c>
      <c r="O1127" s="75">
        <f>SUMIFS(ord!$F:$F, ord!$C:$C,'check dali wipday'!A1127, ord!$G:$G, "&gt;="&amp;DATE(2025,1,1), ord!$G:$G, "&lt;="&amp;$P$2)</f>
        <v>0</v>
      </c>
      <c r="P1127" s="76">
        <f t="shared" si="112"/>
        <v>0</v>
      </c>
      <c r="Q1127" s="77" t="str">
        <f>IF(_xlfn.MINIFS('ord check'!C:C,'ord check'!$A:$A,'check dali wipday'!A1127,'ord check'!J:J,"&lt;0")=0,"",_xlfn.MINIFS('ord check'!C:C,'ord check'!A:A,'check dali wipday'!A1127,'ord check'!J:J,"&lt;0"))</f>
        <v/>
      </c>
    </row>
    <row r="1128" spans="1:17" ht="14.45" customHeight="1">
      <c r="A1128" s="68" t="s">
        <v>1812</v>
      </c>
      <c r="B1128" s="68" t="s">
        <v>24</v>
      </c>
      <c r="C1128" s="68" t="s">
        <v>2311</v>
      </c>
      <c r="D1128" s="43">
        <f>SUMIF(fo!C:C,A1128,fo!U:U)</f>
        <v>0</v>
      </c>
      <c r="E1128" s="42">
        <f>SUMIF(fo!C:C,A1128,fo!T:T)</f>
        <v>0</v>
      </c>
      <c r="F1128" s="43">
        <f>SUMIF(fo!C:C,A1128,fo!Z:Z)</f>
        <v>0</v>
      </c>
      <c r="G1128" s="44">
        <f t="shared" si="114"/>
        <v>0</v>
      </c>
      <c r="H1128" s="43">
        <f t="shared" si="115"/>
        <v>0</v>
      </c>
      <c r="I1128" s="43">
        <f>SUMIF('dali wip-fg'!A:A,A1128,'dali wip-fg'!F:F)</f>
        <v>0</v>
      </c>
      <c r="J1128" s="69">
        <f>SUMIF('dali wip-fg'!A:A,C1128,'dali wip-fg'!F:F)</f>
        <v>0</v>
      </c>
      <c r="K1128" s="70">
        <f t="shared" si="116"/>
        <v>0</v>
      </c>
      <c r="L1128" s="42" t="e">
        <f t="shared" si="117"/>
        <v>#DIV/0!</v>
      </c>
      <c r="N1128" s="74" t="e">
        <f t="shared" si="113"/>
        <v>#DIV/0!</v>
      </c>
      <c r="O1128" s="75">
        <f>SUMIFS(ord!$F:$F, ord!$C:$C,'check dali wipday'!A1128, ord!$G:$G, "&gt;="&amp;DATE(2025,1,1), ord!$G:$G, "&lt;="&amp;$P$2)</f>
        <v>0</v>
      </c>
      <c r="P1128" s="76">
        <f t="shared" si="112"/>
        <v>0</v>
      </c>
      <c r="Q1128" s="77" t="str">
        <f>IF(_xlfn.MINIFS('ord check'!C:C,'ord check'!$A:$A,'check dali wipday'!A1128,'ord check'!J:J,"&lt;0")=0,"",_xlfn.MINIFS('ord check'!C:C,'ord check'!A:A,'check dali wipday'!A1128,'ord check'!J:J,"&lt;0"))</f>
        <v/>
      </c>
    </row>
    <row r="1129" spans="1:17" ht="14.45" customHeight="1">
      <c r="A1129" s="68" t="s">
        <v>1813</v>
      </c>
      <c r="B1129" s="68" t="s">
        <v>24</v>
      </c>
      <c r="C1129" s="68" t="s">
        <v>1358</v>
      </c>
      <c r="D1129" s="43">
        <f>SUMIF(fo!C:C,A1129,fo!U:U)</f>
        <v>3</v>
      </c>
      <c r="E1129" s="42">
        <f>SUMIF(fo!C:C,A1129,fo!T:T)</f>
        <v>3</v>
      </c>
      <c r="F1129" s="43">
        <f>SUMIF(fo!C:C,A1129,fo!Z:Z)</f>
        <v>3</v>
      </c>
      <c r="G1129" s="44">
        <f t="shared" si="114"/>
        <v>6</v>
      </c>
      <c r="H1129" s="43">
        <f t="shared" si="115"/>
        <v>0.3</v>
      </c>
      <c r="I1129" s="43">
        <f>SUMIF('dali wip-fg'!A:A,A1129,'dali wip-fg'!F:F)</f>
        <v>45</v>
      </c>
      <c r="J1129" s="69">
        <f>SUMIF('dali wip-fg'!A:A,C1129,'dali wip-fg'!F:F)</f>
        <v>0</v>
      </c>
      <c r="K1129" s="70">
        <f t="shared" si="116"/>
        <v>45</v>
      </c>
      <c r="L1129" s="42">
        <f t="shared" si="117"/>
        <v>150</v>
      </c>
      <c r="N1129" s="74" t="str">
        <f t="shared" si="113"/>
        <v>อื่นๆ</v>
      </c>
      <c r="O1129" s="75">
        <f>SUMIFS(ord!$F:$F, ord!$C:$C,'check dali wipday'!A1129, ord!$G:$G, "&gt;="&amp;DATE(2025,1,1), ord!$G:$G, "&lt;="&amp;$P$2)</f>
        <v>0</v>
      </c>
      <c r="P1129" s="76">
        <f t="shared" si="112"/>
        <v>45</v>
      </c>
      <c r="Q1129" s="77" t="str">
        <f>IF(_xlfn.MINIFS('ord check'!C:C,'ord check'!$A:$A,'check dali wipday'!A1129,'ord check'!J:J,"&lt;0")=0,"",_xlfn.MINIFS('ord check'!C:C,'ord check'!A:A,'check dali wipday'!A1129,'ord check'!J:J,"&lt;0"))</f>
        <v/>
      </c>
    </row>
    <row r="1130" spans="1:17" ht="14.45" customHeight="1">
      <c r="A1130" s="68" t="s">
        <v>1813</v>
      </c>
      <c r="B1130" s="68" t="s">
        <v>24</v>
      </c>
      <c r="C1130" s="68" t="s">
        <v>1358</v>
      </c>
      <c r="D1130" s="43">
        <f>SUMIF(fo!C:C,A1130,fo!U:U)</f>
        <v>3</v>
      </c>
      <c r="E1130" s="42">
        <f>SUMIF(fo!C:C,A1130,fo!T:T)</f>
        <v>3</v>
      </c>
      <c r="F1130" s="43">
        <f>SUMIF(fo!C:C,A1130,fo!Z:Z)</f>
        <v>3</v>
      </c>
      <c r="G1130" s="44">
        <f t="shared" si="114"/>
        <v>6</v>
      </c>
      <c r="H1130" s="43">
        <f t="shared" si="115"/>
        <v>0.3</v>
      </c>
      <c r="I1130" s="43">
        <f>SUMIF('dali wip-fg'!A:A,A1130,'dali wip-fg'!F:F)</f>
        <v>45</v>
      </c>
      <c r="J1130" s="69">
        <f>SUMIF('dali wip-fg'!A:A,C1130,'dali wip-fg'!F:F)</f>
        <v>0</v>
      </c>
      <c r="K1130" s="70">
        <f t="shared" si="116"/>
        <v>45</v>
      </c>
      <c r="L1130" s="42">
        <f t="shared" si="117"/>
        <v>150</v>
      </c>
      <c r="N1130" s="74" t="str">
        <f t="shared" si="113"/>
        <v>อื่นๆ</v>
      </c>
      <c r="O1130" s="75">
        <f>SUMIFS(ord!$F:$F, ord!$C:$C,'check dali wipday'!A1130, ord!$G:$G, "&gt;="&amp;DATE(2025,1,1), ord!$G:$G, "&lt;="&amp;$P$2)</f>
        <v>0</v>
      </c>
      <c r="P1130" s="76">
        <f t="shared" si="112"/>
        <v>45</v>
      </c>
      <c r="Q1130" s="77" t="str">
        <f>IF(_xlfn.MINIFS('ord check'!C:C,'ord check'!$A:$A,'check dali wipday'!A1130,'ord check'!J:J,"&lt;0")=0,"",_xlfn.MINIFS('ord check'!C:C,'ord check'!A:A,'check dali wipday'!A1130,'ord check'!J:J,"&lt;0"))</f>
        <v/>
      </c>
    </row>
    <row r="1131" spans="1:17" ht="14.45" customHeight="1">
      <c r="A1131" s="68" t="s">
        <v>1363</v>
      </c>
      <c r="B1131" s="68" t="s">
        <v>24</v>
      </c>
      <c r="C1131" s="68" t="s">
        <v>1364</v>
      </c>
      <c r="D1131" s="43">
        <f>SUMIF(fo!C:C,A1131,fo!U:U)</f>
        <v>0</v>
      </c>
      <c r="E1131" s="42">
        <f>SUMIF(fo!C:C,A1131,fo!T:T)</f>
        <v>0</v>
      </c>
      <c r="F1131" s="43">
        <f>SUMIF(fo!C:C,A1131,fo!Z:Z)</f>
        <v>0</v>
      </c>
      <c r="G1131" s="44">
        <f t="shared" si="114"/>
        <v>0</v>
      </c>
      <c r="H1131" s="43">
        <f t="shared" si="115"/>
        <v>0</v>
      </c>
      <c r="I1131" s="43">
        <f>SUMIF('dali wip-fg'!A:A,A1131,'dali wip-fg'!F:F)</f>
        <v>0</v>
      </c>
      <c r="J1131" s="69">
        <f>SUMIF('dali wip-fg'!A:A,C1131,'dali wip-fg'!F:F)</f>
        <v>0</v>
      </c>
      <c r="K1131" s="70">
        <f t="shared" si="116"/>
        <v>0</v>
      </c>
      <c r="L1131" s="42" t="e">
        <f t="shared" si="117"/>
        <v>#DIV/0!</v>
      </c>
      <c r="N1131" s="74" t="e">
        <f t="shared" si="113"/>
        <v>#DIV/0!</v>
      </c>
      <c r="O1131" s="75">
        <f>SUMIFS(ord!$F:$F, ord!$C:$C,'check dali wipday'!A1131, ord!$G:$G, "&gt;="&amp;DATE(2025,1,1), ord!$G:$G, "&lt;="&amp;$P$2)</f>
        <v>0</v>
      </c>
      <c r="P1131" s="76">
        <f t="shared" si="112"/>
        <v>0</v>
      </c>
      <c r="Q1131" s="77" t="str">
        <f>IF(_xlfn.MINIFS('ord check'!C:C,'ord check'!$A:$A,'check dali wipday'!A1131,'ord check'!J:J,"&lt;0")=0,"",_xlfn.MINIFS('ord check'!C:C,'ord check'!A:A,'check dali wipday'!A1131,'ord check'!J:J,"&lt;0"))</f>
        <v/>
      </c>
    </row>
    <row r="1132" spans="1:17" ht="14.45" customHeight="1">
      <c r="A1132" s="68" t="s">
        <v>376</v>
      </c>
      <c r="B1132" s="68" t="s">
        <v>5</v>
      </c>
      <c r="C1132" s="68" t="s">
        <v>1365</v>
      </c>
      <c r="D1132" s="43">
        <f>SUMIF(fo!C:C,A1132,fo!U:U)</f>
        <v>0</v>
      </c>
      <c r="E1132" s="42">
        <f>SUMIF(fo!C:C,A1132,fo!T:T)</f>
        <v>0</v>
      </c>
      <c r="F1132" s="43">
        <f>SUMIF(fo!C:C,A1132,fo!Z:Z)</f>
        <v>0</v>
      </c>
      <c r="G1132" s="44">
        <f t="shared" si="114"/>
        <v>0</v>
      </c>
      <c r="H1132" s="43">
        <f t="shared" si="115"/>
        <v>0</v>
      </c>
      <c r="I1132" s="43">
        <f>SUMIF('dali wip-fg'!A:A,A1132,'dali wip-fg'!F:F)</f>
        <v>77</v>
      </c>
      <c r="J1132" s="69">
        <f>SUMIF('dali wip-fg'!A:A,C1132,'dali wip-fg'!F:F)</f>
        <v>0</v>
      </c>
      <c r="K1132" s="70">
        <f t="shared" si="116"/>
        <v>77</v>
      </c>
      <c r="L1132" s="42" t="e">
        <f t="shared" si="117"/>
        <v>#DIV/0!</v>
      </c>
      <c r="N1132" s="74" t="e">
        <f t="shared" si="113"/>
        <v>#DIV/0!</v>
      </c>
      <c r="O1132" s="75">
        <f>SUMIFS(ord!$F:$F, ord!$C:$C,'check dali wipday'!A1132, ord!$G:$G, "&gt;="&amp;DATE(2025,1,1), ord!$G:$G, "&lt;="&amp;$P$2)</f>
        <v>0</v>
      </c>
      <c r="P1132" s="76">
        <f t="shared" si="112"/>
        <v>77</v>
      </c>
      <c r="Q1132" s="77" t="str">
        <f>IF(_xlfn.MINIFS('ord check'!C:C,'ord check'!$A:$A,'check dali wipday'!A1132,'ord check'!J:J,"&lt;0")=0,"",_xlfn.MINIFS('ord check'!C:C,'ord check'!A:A,'check dali wipday'!A1132,'ord check'!J:J,"&lt;0"))</f>
        <v/>
      </c>
    </row>
    <row r="1133" spans="1:17" ht="14.45" customHeight="1">
      <c r="A1133" s="68" t="s">
        <v>377</v>
      </c>
      <c r="B1133" s="68" t="s">
        <v>24</v>
      </c>
      <c r="C1133" s="68" t="s">
        <v>1366</v>
      </c>
      <c r="D1133" s="43">
        <f>SUMIF(fo!C:C,A1133,fo!U:U)</f>
        <v>0</v>
      </c>
      <c r="E1133" s="42">
        <f>SUMIF(fo!C:C,A1133,fo!T:T)</f>
        <v>0</v>
      </c>
      <c r="F1133" s="43">
        <f>SUMIF(fo!C:C,A1133,fo!Z:Z)</f>
        <v>0</v>
      </c>
      <c r="G1133" s="44">
        <f t="shared" si="114"/>
        <v>0</v>
      </c>
      <c r="H1133" s="43">
        <f t="shared" si="115"/>
        <v>0</v>
      </c>
      <c r="I1133" s="43">
        <f>SUMIF('dali wip-fg'!A:A,A1133,'dali wip-fg'!F:F)</f>
        <v>8</v>
      </c>
      <c r="J1133" s="69">
        <f>SUMIF('dali wip-fg'!A:A,C1133,'dali wip-fg'!F:F)</f>
        <v>187</v>
      </c>
      <c r="K1133" s="70">
        <f t="shared" si="116"/>
        <v>195</v>
      </c>
      <c r="L1133" s="42" t="e">
        <f t="shared" si="117"/>
        <v>#DIV/0!</v>
      </c>
      <c r="M1133" s="49"/>
      <c r="N1133" s="74" t="e">
        <f t="shared" si="113"/>
        <v>#DIV/0!</v>
      </c>
      <c r="O1133" s="75">
        <f>SUMIFS(ord!$F:$F, ord!$C:$C,'check dali wipday'!A1133, ord!$G:$G, "&gt;="&amp;DATE(2025,1,1), ord!$G:$G, "&lt;="&amp;$P$2)</f>
        <v>0</v>
      </c>
      <c r="P1133" s="76">
        <f t="shared" si="112"/>
        <v>195</v>
      </c>
      <c r="Q1133" s="77" t="str">
        <f>IF(_xlfn.MINIFS('ord check'!C:C,'ord check'!$A:$A,'check dali wipday'!A1133,'ord check'!J:J,"&lt;0")=0,"",_xlfn.MINIFS('ord check'!C:C,'ord check'!A:A,'check dali wipday'!A1133,'ord check'!J:J,"&lt;0"))</f>
        <v/>
      </c>
    </row>
    <row r="1134" spans="1:17" ht="14.45" customHeight="1">
      <c r="A1134" s="68" t="s">
        <v>378</v>
      </c>
      <c r="B1134" s="68" t="s">
        <v>24</v>
      </c>
      <c r="C1134" s="68" t="s">
        <v>1367</v>
      </c>
      <c r="D1134" s="43">
        <f>SUMIF(fo!C:C,A1134,fo!U:U)</f>
        <v>0</v>
      </c>
      <c r="E1134" s="42">
        <f>SUMIF(fo!C:C,A1134,fo!T:T)</f>
        <v>0</v>
      </c>
      <c r="F1134" s="43">
        <f>SUMIF(fo!C:C,A1134,fo!Z:Z)</f>
        <v>0</v>
      </c>
      <c r="G1134" s="44">
        <f t="shared" si="114"/>
        <v>0</v>
      </c>
      <c r="H1134" s="43">
        <f t="shared" si="115"/>
        <v>0</v>
      </c>
      <c r="I1134" s="43">
        <f>SUMIF('dali wip-fg'!A:A,A1134,'dali wip-fg'!F:F)</f>
        <v>0</v>
      </c>
      <c r="J1134" s="69">
        <f>SUMIF('dali wip-fg'!A:A,C1134,'dali wip-fg'!F:F)</f>
        <v>160</v>
      </c>
      <c r="K1134" s="70">
        <f t="shared" si="116"/>
        <v>160</v>
      </c>
      <c r="L1134" s="42" t="e">
        <f t="shared" si="117"/>
        <v>#DIV/0!</v>
      </c>
      <c r="N1134" s="74" t="e">
        <f t="shared" si="113"/>
        <v>#DIV/0!</v>
      </c>
      <c r="O1134" s="75">
        <f>SUMIFS(ord!$F:$F, ord!$C:$C,'check dali wipday'!A1134, ord!$G:$G, "&gt;="&amp;DATE(2025,1,1), ord!$G:$G, "&lt;="&amp;$P$2)</f>
        <v>0</v>
      </c>
      <c r="P1134" s="76">
        <f t="shared" si="112"/>
        <v>160</v>
      </c>
      <c r="Q1134" s="77" t="str">
        <f>IF(_xlfn.MINIFS('ord check'!C:C,'ord check'!$A:$A,'check dali wipday'!A1134,'ord check'!J:J,"&lt;0")=0,"",_xlfn.MINIFS('ord check'!C:C,'ord check'!A:A,'check dali wipday'!A1134,'ord check'!J:J,"&lt;0"))</f>
        <v/>
      </c>
    </row>
    <row r="1135" spans="1:17" ht="14.45" customHeight="1">
      <c r="A1135" s="68" t="s">
        <v>92</v>
      </c>
      <c r="B1135" s="68" t="s">
        <v>24</v>
      </c>
      <c r="C1135" s="68" t="s">
        <v>1368</v>
      </c>
      <c r="D1135" s="43">
        <f>SUMIF(fo!C:C,A1135,fo!U:U)</f>
        <v>17</v>
      </c>
      <c r="E1135" s="42">
        <f>SUMIF(fo!C:C,A1135,fo!T:T)</f>
        <v>20</v>
      </c>
      <c r="F1135" s="43">
        <f>SUMIF(fo!C:C,A1135,fo!Z:Z)</f>
        <v>6</v>
      </c>
      <c r="G1135" s="44">
        <f t="shared" si="114"/>
        <v>26</v>
      </c>
      <c r="H1135" s="43">
        <f t="shared" si="115"/>
        <v>1.3</v>
      </c>
      <c r="I1135" s="43">
        <f>SUMIF('dali wip-fg'!A:A,A1135,'dali wip-fg'!F:F)</f>
        <v>127</v>
      </c>
      <c r="J1135" s="69">
        <f>SUMIF('dali wip-fg'!A:A,C1135,'dali wip-fg'!F:F)</f>
        <v>0</v>
      </c>
      <c r="K1135" s="70">
        <f t="shared" si="116"/>
        <v>127</v>
      </c>
      <c r="L1135" s="42">
        <f t="shared" si="117"/>
        <v>97.692307692307693</v>
      </c>
      <c r="N1135" s="74" t="str">
        <f t="shared" si="113"/>
        <v>อื่นๆ</v>
      </c>
      <c r="O1135" s="75">
        <f>SUMIFS(ord!$F:$F, ord!$C:$C,'check dali wipday'!A1135, ord!$G:$G, "&gt;="&amp;DATE(2025,1,1), ord!$G:$G, "&lt;="&amp;$P$2)</f>
        <v>0</v>
      </c>
      <c r="P1135" s="76">
        <f t="shared" si="112"/>
        <v>127</v>
      </c>
      <c r="Q1135" s="77" t="str">
        <f>IF(_xlfn.MINIFS('ord check'!C:C,'ord check'!$A:$A,'check dali wipday'!A1135,'ord check'!J:J,"&lt;0")=0,"",_xlfn.MINIFS('ord check'!C:C,'ord check'!A:A,'check dali wipday'!A1135,'ord check'!J:J,"&lt;0"))</f>
        <v/>
      </c>
    </row>
    <row r="1136" spans="1:17" ht="14.45" customHeight="1">
      <c r="A1136" s="68" t="s">
        <v>1369</v>
      </c>
      <c r="B1136" s="68" t="s">
        <v>5</v>
      </c>
      <c r="C1136" s="68" t="s">
        <v>1370</v>
      </c>
      <c r="D1136" s="43">
        <f>SUMIF(fo!C:C,A1136,fo!U:U)</f>
        <v>0</v>
      </c>
      <c r="E1136" s="42">
        <f>SUMIF(fo!C:C,A1136,fo!T:T)</f>
        <v>0</v>
      </c>
      <c r="F1136" s="43">
        <f>SUMIF(fo!C:C,A1136,fo!Z:Z)</f>
        <v>0</v>
      </c>
      <c r="G1136" s="44">
        <f t="shared" si="114"/>
        <v>0</v>
      </c>
      <c r="H1136" s="43">
        <f t="shared" si="115"/>
        <v>0</v>
      </c>
      <c r="I1136" s="43">
        <f>SUMIF('dali wip-fg'!A:A,A1136,'dali wip-fg'!F:F)</f>
        <v>0</v>
      </c>
      <c r="J1136" s="69">
        <f>SUMIF('dali wip-fg'!A:A,C1136,'dali wip-fg'!F:F)</f>
        <v>0</v>
      </c>
      <c r="K1136" s="70">
        <f t="shared" si="116"/>
        <v>0</v>
      </c>
      <c r="L1136" s="42" t="e">
        <f t="shared" si="117"/>
        <v>#DIV/0!</v>
      </c>
      <c r="N1136" s="74" t="e">
        <f t="shared" si="113"/>
        <v>#DIV/0!</v>
      </c>
      <c r="O1136" s="75">
        <f>SUMIFS(ord!$F:$F, ord!$C:$C,'check dali wipday'!A1136, ord!$G:$G, "&gt;="&amp;DATE(2025,1,1), ord!$G:$G, "&lt;="&amp;$P$2)</f>
        <v>0</v>
      </c>
      <c r="P1136" s="76">
        <f t="shared" si="112"/>
        <v>0</v>
      </c>
      <c r="Q1136" s="77" t="str">
        <f>IF(_xlfn.MINIFS('ord check'!C:C,'ord check'!$A:$A,'check dali wipday'!A1136,'ord check'!J:J,"&lt;0")=0,"",_xlfn.MINIFS('ord check'!C:C,'ord check'!A:A,'check dali wipday'!A1136,'ord check'!J:J,"&lt;0"))</f>
        <v/>
      </c>
    </row>
    <row r="1137" spans="1:17" ht="14.45" customHeight="1">
      <c r="A1137" s="68" t="s">
        <v>1369</v>
      </c>
      <c r="B1137" s="68" t="s">
        <v>5</v>
      </c>
      <c r="C1137" s="68" t="s">
        <v>1371</v>
      </c>
      <c r="D1137" s="43">
        <f>SUMIF(fo!C:C,A1137,fo!U:U)</f>
        <v>0</v>
      </c>
      <c r="E1137" s="42">
        <f>SUMIF(fo!C:C,A1137,fo!T:T)</f>
        <v>0</v>
      </c>
      <c r="F1137" s="43">
        <f>SUMIF(fo!C:C,A1137,fo!Z:Z)</f>
        <v>0</v>
      </c>
      <c r="G1137" s="44">
        <f t="shared" si="114"/>
        <v>0</v>
      </c>
      <c r="H1137" s="43">
        <f t="shared" si="115"/>
        <v>0</v>
      </c>
      <c r="I1137" s="43">
        <f>SUMIF('dali wip-fg'!A:A,A1137,'dali wip-fg'!F:F)</f>
        <v>0</v>
      </c>
      <c r="J1137" s="69">
        <f>SUMIF('dali wip-fg'!A:A,C1137,'dali wip-fg'!F:F)</f>
        <v>0</v>
      </c>
      <c r="K1137" s="70">
        <f t="shared" si="116"/>
        <v>0</v>
      </c>
      <c r="L1137" s="42" t="e">
        <f t="shared" si="117"/>
        <v>#DIV/0!</v>
      </c>
      <c r="N1137" s="74" t="e">
        <f t="shared" si="113"/>
        <v>#DIV/0!</v>
      </c>
      <c r="O1137" s="75">
        <f>SUMIFS(ord!$F:$F, ord!$C:$C,'check dali wipday'!A1137, ord!$G:$G, "&gt;="&amp;DATE(2025,1,1), ord!$G:$G, "&lt;="&amp;$P$2)</f>
        <v>0</v>
      </c>
      <c r="P1137" s="76">
        <f t="shared" si="112"/>
        <v>0</v>
      </c>
      <c r="Q1137" s="77" t="str">
        <f>IF(_xlfn.MINIFS('ord check'!C:C,'ord check'!$A:$A,'check dali wipday'!A1137,'ord check'!J:J,"&lt;0")=0,"",_xlfn.MINIFS('ord check'!C:C,'ord check'!A:A,'check dali wipday'!A1137,'ord check'!J:J,"&lt;0"))</f>
        <v/>
      </c>
    </row>
    <row r="1138" spans="1:17" ht="14.45" customHeight="1">
      <c r="A1138" s="68" t="s">
        <v>1372</v>
      </c>
      <c r="B1138" s="68" t="s">
        <v>5</v>
      </c>
      <c r="C1138" s="68" t="s">
        <v>1321</v>
      </c>
      <c r="D1138" s="43">
        <f>SUMIF(fo!C:C,A1138,fo!U:U)</f>
        <v>0</v>
      </c>
      <c r="E1138" s="42">
        <f>SUMIF(fo!C:C,A1138,fo!T:T)</f>
        <v>0</v>
      </c>
      <c r="F1138" s="43">
        <f>SUMIF(fo!C:C,A1138,fo!Z:Z)</f>
        <v>0</v>
      </c>
      <c r="G1138" s="44">
        <f t="shared" si="114"/>
        <v>0</v>
      </c>
      <c r="H1138" s="43">
        <f t="shared" si="115"/>
        <v>0</v>
      </c>
      <c r="I1138" s="43">
        <f>SUMIF('dali wip-fg'!A:A,A1138,'dali wip-fg'!F:F)</f>
        <v>0</v>
      </c>
      <c r="J1138" s="69">
        <f>SUMIF('dali wip-fg'!A:A,C1138,'dali wip-fg'!F:F)</f>
        <v>0</v>
      </c>
      <c r="K1138" s="70">
        <f t="shared" si="116"/>
        <v>0</v>
      </c>
      <c r="L1138" s="42" t="e">
        <f t="shared" si="117"/>
        <v>#DIV/0!</v>
      </c>
      <c r="N1138" s="74" t="e">
        <f t="shared" si="113"/>
        <v>#DIV/0!</v>
      </c>
      <c r="O1138" s="75">
        <f>SUMIFS(ord!$F:$F, ord!$C:$C,'check dali wipday'!A1138, ord!$G:$G, "&gt;="&amp;DATE(2025,1,1), ord!$G:$G, "&lt;="&amp;$P$2)</f>
        <v>0</v>
      </c>
      <c r="P1138" s="76">
        <f t="shared" si="112"/>
        <v>0</v>
      </c>
      <c r="Q1138" s="77" t="str">
        <f>IF(_xlfn.MINIFS('ord check'!C:C,'ord check'!$A:$A,'check dali wipday'!A1138,'ord check'!J:J,"&lt;0")=0,"",_xlfn.MINIFS('ord check'!C:C,'ord check'!A:A,'check dali wipday'!A1138,'ord check'!J:J,"&lt;0"))</f>
        <v/>
      </c>
    </row>
    <row r="1139" spans="1:17" ht="14.45" customHeight="1">
      <c r="A1139" s="68" t="s">
        <v>1372</v>
      </c>
      <c r="B1139" s="68" t="s">
        <v>5</v>
      </c>
      <c r="C1139" s="68" t="s">
        <v>1373</v>
      </c>
      <c r="D1139" s="43">
        <f>SUMIF(fo!C:C,A1139,fo!U:U)</f>
        <v>0</v>
      </c>
      <c r="E1139" s="42">
        <f>SUMIF(fo!C:C,A1139,fo!T:T)</f>
        <v>0</v>
      </c>
      <c r="F1139" s="43">
        <f>SUMIF(fo!C:C,A1139,fo!Z:Z)</f>
        <v>0</v>
      </c>
      <c r="G1139" s="44">
        <f t="shared" si="114"/>
        <v>0</v>
      </c>
      <c r="H1139" s="43">
        <f t="shared" si="115"/>
        <v>0</v>
      </c>
      <c r="I1139" s="43">
        <f>SUMIF('dali wip-fg'!A:A,A1139,'dali wip-fg'!F:F)</f>
        <v>0</v>
      </c>
      <c r="J1139" s="69">
        <f>SUMIF('dali wip-fg'!A:A,C1139,'dali wip-fg'!F:F)</f>
        <v>0</v>
      </c>
      <c r="K1139" s="70">
        <f t="shared" si="116"/>
        <v>0</v>
      </c>
      <c r="L1139" s="42" t="e">
        <f t="shared" si="117"/>
        <v>#DIV/0!</v>
      </c>
      <c r="N1139" s="74" t="e">
        <f t="shared" si="113"/>
        <v>#DIV/0!</v>
      </c>
      <c r="O1139" s="75">
        <f>SUMIFS(ord!$F:$F, ord!$C:$C,'check dali wipday'!A1139, ord!$G:$G, "&gt;="&amp;DATE(2025,1,1), ord!$G:$G, "&lt;="&amp;$P$2)</f>
        <v>0</v>
      </c>
      <c r="P1139" s="76">
        <f t="shared" si="112"/>
        <v>0</v>
      </c>
      <c r="Q1139" s="77" t="str">
        <f>IF(_xlfn.MINIFS('ord check'!C:C,'ord check'!$A:$A,'check dali wipday'!A1139,'ord check'!J:J,"&lt;0")=0,"",_xlfn.MINIFS('ord check'!C:C,'ord check'!A:A,'check dali wipday'!A1139,'ord check'!J:J,"&lt;0"))</f>
        <v/>
      </c>
    </row>
    <row r="1140" spans="1:17" ht="14.45" customHeight="1">
      <c r="A1140" s="68" t="s">
        <v>1374</v>
      </c>
      <c r="B1140" s="68" t="s">
        <v>24</v>
      </c>
      <c r="C1140" s="68" t="s">
        <v>1375</v>
      </c>
      <c r="D1140" s="43">
        <f>SUMIF(fo!C:C,A1140,fo!U:U)</f>
        <v>0</v>
      </c>
      <c r="E1140" s="42">
        <f>SUMIF(fo!C:C,A1140,fo!T:T)</f>
        <v>0</v>
      </c>
      <c r="F1140" s="43">
        <f>SUMIF(fo!C:C,A1140,fo!Z:Z)</f>
        <v>0</v>
      </c>
      <c r="G1140" s="44">
        <f t="shared" si="114"/>
        <v>0</v>
      </c>
      <c r="H1140" s="43">
        <f t="shared" si="115"/>
        <v>0</v>
      </c>
      <c r="I1140" s="43">
        <f>SUMIF('dali wip-fg'!A:A,A1140,'dali wip-fg'!F:F)</f>
        <v>0</v>
      </c>
      <c r="J1140" s="69">
        <f>SUMIF('dali wip-fg'!A:A,C1140,'dali wip-fg'!F:F)</f>
        <v>0</v>
      </c>
      <c r="K1140" s="70">
        <f t="shared" si="116"/>
        <v>0</v>
      </c>
      <c r="L1140" s="42" t="e">
        <f t="shared" si="117"/>
        <v>#DIV/0!</v>
      </c>
      <c r="N1140" s="74" t="e">
        <f t="shared" si="113"/>
        <v>#DIV/0!</v>
      </c>
      <c r="O1140" s="75">
        <f>SUMIFS(ord!$F:$F, ord!$C:$C,'check dali wipday'!A1140, ord!$G:$G, "&gt;="&amp;DATE(2025,1,1), ord!$G:$G, "&lt;="&amp;$P$2)</f>
        <v>0</v>
      </c>
      <c r="P1140" s="76">
        <f t="shared" si="112"/>
        <v>0</v>
      </c>
      <c r="Q1140" s="77" t="str">
        <f>IF(_xlfn.MINIFS('ord check'!C:C,'ord check'!$A:$A,'check dali wipday'!A1140,'ord check'!J:J,"&lt;0")=0,"",_xlfn.MINIFS('ord check'!C:C,'ord check'!A:A,'check dali wipday'!A1140,'ord check'!J:J,"&lt;0"))</f>
        <v/>
      </c>
    </row>
    <row r="1141" spans="1:17" ht="14.45" customHeight="1">
      <c r="A1141" s="68" t="s">
        <v>1376</v>
      </c>
      <c r="B1141" s="68" t="s">
        <v>5</v>
      </c>
      <c r="C1141" s="68" t="s">
        <v>1317</v>
      </c>
      <c r="D1141" s="43">
        <f>SUMIF(fo!C:C,A1141,fo!U:U)</f>
        <v>0</v>
      </c>
      <c r="E1141" s="42">
        <f>SUMIF(fo!C:C,A1141,fo!T:T)</f>
        <v>0</v>
      </c>
      <c r="F1141" s="43">
        <f>SUMIF(fo!C:C,A1141,fo!Z:Z)</f>
        <v>0</v>
      </c>
      <c r="G1141" s="44">
        <f t="shared" si="114"/>
        <v>0</v>
      </c>
      <c r="H1141" s="43">
        <f t="shared" si="115"/>
        <v>0</v>
      </c>
      <c r="I1141" s="43">
        <f>SUMIF('dali wip-fg'!A:A,A1141,'dali wip-fg'!F:F)</f>
        <v>6</v>
      </c>
      <c r="J1141" s="69">
        <f>SUMIF('dali wip-fg'!A:A,C1141,'dali wip-fg'!F:F)</f>
        <v>103</v>
      </c>
      <c r="K1141" s="70">
        <f t="shared" si="116"/>
        <v>109</v>
      </c>
      <c r="L1141" s="42" t="e">
        <f t="shared" si="117"/>
        <v>#DIV/0!</v>
      </c>
      <c r="N1141" s="74" t="e">
        <f t="shared" si="113"/>
        <v>#DIV/0!</v>
      </c>
      <c r="O1141" s="75">
        <f>SUMIFS(ord!$F:$F, ord!$C:$C,'check dali wipday'!A1141, ord!$G:$G, "&gt;="&amp;DATE(2025,1,1), ord!$G:$G, "&lt;="&amp;$P$2)</f>
        <v>0</v>
      </c>
      <c r="P1141" s="76">
        <f t="shared" si="112"/>
        <v>109</v>
      </c>
      <c r="Q1141" s="77" t="str">
        <f>IF(_xlfn.MINIFS('ord check'!C:C,'ord check'!$A:$A,'check dali wipday'!A1141,'ord check'!J:J,"&lt;0")=0,"",_xlfn.MINIFS('ord check'!C:C,'ord check'!A:A,'check dali wipday'!A1141,'ord check'!J:J,"&lt;0"))</f>
        <v/>
      </c>
    </row>
    <row r="1142" spans="1:17" ht="14.45" customHeight="1">
      <c r="A1142" s="68" t="s">
        <v>1376</v>
      </c>
      <c r="B1142" s="68" t="s">
        <v>5</v>
      </c>
      <c r="C1142" s="68" t="s">
        <v>1377</v>
      </c>
      <c r="D1142" s="43">
        <f>SUMIF(fo!C:C,A1142,fo!U:U)</f>
        <v>0</v>
      </c>
      <c r="E1142" s="42">
        <f>SUMIF(fo!C:C,A1142,fo!T:T)</f>
        <v>0</v>
      </c>
      <c r="F1142" s="43">
        <f>SUMIF(fo!C:C,A1142,fo!Z:Z)</f>
        <v>0</v>
      </c>
      <c r="G1142" s="44">
        <f t="shared" si="114"/>
        <v>0</v>
      </c>
      <c r="H1142" s="43">
        <f t="shared" si="115"/>
        <v>0</v>
      </c>
      <c r="I1142" s="43">
        <f>SUMIF('dali wip-fg'!A:A,A1142,'dali wip-fg'!F:F)</f>
        <v>6</v>
      </c>
      <c r="J1142" s="69">
        <f>SUMIF('dali wip-fg'!A:A,C1142,'dali wip-fg'!F:F)</f>
        <v>0</v>
      </c>
      <c r="K1142" s="70">
        <f t="shared" si="116"/>
        <v>6</v>
      </c>
      <c r="L1142" s="42" t="e">
        <f t="shared" si="117"/>
        <v>#DIV/0!</v>
      </c>
      <c r="N1142" s="74" t="e">
        <f t="shared" si="113"/>
        <v>#DIV/0!</v>
      </c>
      <c r="O1142" s="75">
        <f>SUMIFS(ord!$F:$F, ord!$C:$C,'check dali wipday'!A1142, ord!$G:$G, "&gt;="&amp;DATE(2025,1,1), ord!$G:$G, "&lt;="&amp;$P$2)</f>
        <v>0</v>
      </c>
      <c r="P1142" s="76">
        <f t="shared" si="112"/>
        <v>6</v>
      </c>
      <c r="Q1142" s="77" t="str">
        <f>IF(_xlfn.MINIFS('ord check'!C:C,'ord check'!$A:$A,'check dali wipday'!A1142,'ord check'!J:J,"&lt;0")=0,"",_xlfn.MINIFS('ord check'!C:C,'ord check'!A:A,'check dali wipday'!A1142,'ord check'!J:J,"&lt;0"))</f>
        <v/>
      </c>
    </row>
    <row r="1143" spans="1:17" ht="14.45" customHeight="1">
      <c r="A1143" s="68" t="s">
        <v>1378</v>
      </c>
      <c r="B1143" s="68" t="s">
        <v>5</v>
      </c>
      <c r="C1143" s="68" t="s">
        <v>1379</v>
      </c>
      <c r="D1143" s="43">
        <f>SUMIF(fo!C:C,A1143,fo!U:U)</f>
        <v>0</v>
      </c>
      <c r="E1143" s="42">
        <f>SUMIF(fo!C:C,A1143,fo!T:T)</f>
        <v>0</v>
      </c>
      <c r="F1143" s="43">
        <f>SUMIF(fo!C:C,A1143,fo!Z:Z)</f>
        <v>0</v>
      </c>
      <c r="G1143" s="44">
        <f t="shared" si="114"/>
        <v>0</v>
      </c>
      <c r="H1143" s="43">
        <f t="shared" si="115"/>
        <v>0</v>
      </c>
      <c r="I1143" s="43">
        <f>SUMIF('dali wip-fg'!A:A,A1143,'dali wip-fg'!F:F)</f>
        <v>0</v>
      </c>
      <c r="J1143" s="69">
        <f>SUMIF('dali wip-fg'!A:A,C1143,'dali wip-fg'!F:F)</f>
        <v>0</v>
      </c>
      <c r="K1143" s="70">
        <f t="shared" si="116"/>
        <v>0</v>
      </c>
      <c r="L1143" s="42" t="e">
        <f t="shared" si="117"/>
        <v>#DIV/0!</v>
      </c>
      <c r="N1143" s="74" t="e">
        <f t="shared" si="113"/>
        <v>#DIV/0!</v>
      </c>
      <c r="O1143" s="75">
        <f>SUMIFS(ord!$F:$F, ord!$C:$C,'check dali wipday'!A1143, ord!$G:$G, "&gt;="&amp;DATE(2025,1,1), ord!$G:$G, "&lt;="&amp;$P$2)</f>
        <v>0</v>
      </c>
      <c r="P1143" s="76">
        <f t="shared" si="112"/>
        <v>0</v>
      </c>
      <c r="Q1143" s="77" t="str">
        <f>IF(_xlfn.MINIFS('ord check'!C:C,'ord check'!$A:$A,'check dali wipday'!A1143,'ord check'!J:J,"&lt;0")=0,"",_xlfn.MINIFS('ord check'!C:C,'ord check'!A:A,'check dali wipday'!A1143,'ord check'!J:J,"&lt;0"))</f>
        <v/>
      </c>
    </row>
    <row r="1144" spans="1:17" ht="14.45" customHeight="1">
      <c r="A1144" s="68" t="s">
        <v>1380</v>
      </c>
      <c r="B1144" s="68" t="s">
        <v>5</v>
      </c>
      <c r="C1144" s="68" t="s">
        <v>1381</v>
      </c>
      <c r="D1144" s="43">
        <f>SUMIF(fo!C:C,A1144,fo!U:U)</f>
        <v>0</v>
      </c>
      <c r="E1144" s="42">
        <f>SUMIF(fo!C:C,A1144,fo!T:T)</f>
        <v>0</v>
      </c>
      <c r="F1144" s="43">
        <f>SUMIF(fo!C:C,A1144,fo!Z:Z)</f>
        <v>0</v>
      </c>
      <c r="G1144" s="44">
        <f t="shared" si="114"/>
        <v>0</v>
      </c>
      <c r="H1144" s="43">
        <f t="shared" si="115"/>
        <v>0</v>
      </c>
      <c r="I1144" s="43">
        <f>SUMIF('dali wip-fg'!A:A,A1144,'dali wip-fg'!F:F)</f>
        <v>0</v>
      </c>
      <c r="J1144" s="69">
        <f>SUMIF('dali wip-fg'!A:A,C1144,'dali wip-fg'!F:F)</f>
        <v>0</v>
      </c>
      <c r="K1144" s="70">
        <f t="shared" si="116"/>
        <v>0</v>
      </c>
      <c r="L1144" s="42" t="e">
        <f t="shared" si="117"/>
        <v>#DIV/0!</v>
      </c>
      <c r="N1144" s="74" t="e">
        <f t="shared" si="113"/>
        <v>#DIV/0!</v>
      </c>
      <c r="O1144" s="75">
        <f>SUMIFS(ord!$F:$F, ord!$C:$C,'check dali wipday'!A1144, ord!$G:$G, "&gt;="&amp;DATE(2025,1,1), ord!$G:$G, "&lt;="&amp;$P$2)</f>
        <v>0</v>
      </c>
      <c r="P1144" s="76">
        <f t="shared" si="112"/>
        <v>0</v>
      </c>
      <c r="Q1144" s="77" t="str">
        <f>IF(_xlfn.MINIFS('ord check'!C:C,'ord check'!$A:$A,'check dali wipday'!A1144,'ord check'!J:J,"&lt;0")=0,"",_xlfn.MINIFS('ord check'!C:C,'ord check'!A:A,'check dali wipday'!A1144,'ord check'!J:J,"&lt;0"))</f>
        <v/>
      </c>
    </row>
    <row r="1145" spans="1:17" ht="14.45" customHeight="1">
      <c r="A1145" s="68" t="s">
        <v>1814</v>
      </c>
      <c r="B1145" s="68" t="s">
        <v>5</v>
      </c>
      <c r="C1145" s="68" t="s">
        <v>2312</v>
      </c>
      <c r="D1145" s="43">
        <f>SUMIF(fo!C:C,A1145,fo!U:U)</f>
        <v>0</v>
      </c>
      <c r="E1145" s="42">
        <f>SUMIF(fo!C:C,A1145,fo!T:T)</f>
        <v>0</v>
      </c>
      <c r="F1145" s="43">
        <f>SUMIF(fo!C:C,A1145,fo!Z:Z)</f>
        <v>0</v>
      </c>
      <c r="G1145" s="44">
        <f t="shared" si="114"/>
        <v>0</v>
      </c>
      <c r="H1145" s="43">
        <f t="shared" si="115"/>
        <v>0</v>
      </c>
      <c r="I1145" s="43">
        <f>SUMIF('dali wip-fg'!A:A,A1145,'dali wip-fg'!F:F)</f>
        <v>0</v>
      </c>
      <c r="J1145" s="69">
        <f>SUMIF('dali wip-fg'!A:A,C1145,'dali wip-fg'!F:F)</f>
        <v>0</v>
      </c>
      <c r="K1145" s="70">
        <f t="shared" si="116"/>
        <v>0</v>
      </c>
      <c r="L1145" s="42" t="e">
        <f t="shared" si="117"/>
        <v>#DIV/0!</v>
      </c>
      <c r="N1145" s="74" t="e">
        <f t="shared" si="113"/>
        <v>#DIV/0!</v>
      </c>
      <c r="O1145" s="75">
        <f>SUMIFS(ord!$F:$F, ord!$C:$C,'check dali wipday'!A1145, ord!$G:$G, "&gt;="&amp;DATE(2025,1,1), ord!$G:$G, "&lt;="&amp;$P$2)</f>
        <v>0</v>
      </c>
      <c r="P1145" s="76">
        <f t="shared" si="112"/>
        <v>0</v>
      </c>
      <c r="Q1145" s="77" t="str">
        <f>IF(_xlfn.MINIFS('ord check'!C:C,'ord check'!$A:$A,'check dali wipday'!A1145,'ord check'!J:J,"&lt;0")=0,"",_xlfn.MINIFS('ord check'!C:C,'ord check'!A:A,'check dali wipday'!A1145,'ord check'!J:J,"&lt;0"))</f>
        <v/>
      </c>
    </row>
    <row r="1146" spans="1:17" ht="14.45" customHeight="1">
      <c r="A1146" s="68" t="s">
        <v>93</v>
      </c>
      <c r="B1146" s="68" t="s">
        <v>5</v>
      </c>
      <c r="C1146" s="68" t="s">
        <v>1382</v>
      </c>
      <c r="D1146" s="43">
        <f>SUMIF(fo!C:C,A1146,fo!U:U)</f>
        <v>0</v>
      </c>
      <c r="E1146" s="42">
        <f>SUMIF(fo!C:C,A1146,fo!T:T)</f>
        <v>0</v>
      </c>
      <c r="F1146" s="43">
        <f>SUMIF(fo!C:C,A1146,fo!Z:Z)</f>
        <v>0</v>
      </c>
      <c r="G1146" s="44">
        <f t="shared" si="114"/>
        <v>0</v>
      </c>
      <c r="H1146" s="43">
        <f t="shared" si="115"/>
        <v>0</v>
      </c>
      <c r="I1146" s="43">
        <f>SUMIF('dali wip-fg'!A:A,A1146,'dali wip-fg'!F:F)</f>
        <v>23</v>
      </c>
      <c r="J1146" s="69">
        <f>SUMIF('dali wip-fg'!A:A,C1146,'dali wip-fg'!F:F)</f>
        <v>0</v>
      </c>
      <c r="K1146" s="70">
        <f t="shared" si="116"/>
        <v>23</v>
      </c>
      <c r="L1146" s="42" t="e">
        <f t="shared" si="117"/>
        <v>#DIV/0!</v>
      </c>
      <c r="N1146" s="74" t="e">
        <f t="shared" si="113"/>
        <v>#DIV/0!</v>
      </c>
      <c r="O1146" s="75">
        <f>SUMIFS(ord!$F:$F, ord!$C:$C,'check dali wipday'!A1146, ord!$G:$G, "&gt;="&amp;DATE(2025,1,1), ord!$G:$G, "&lt;="&amp;$P$2)</f>
        <v>0</v>
      </c>
      <c r="P1146" s="76">
        <f t="shared" si="112"/>
        <v>23</v>
      </c>
      <c r="Q1146" s="77" t="str">
        <f>IF(_xlfn.MINIFS('ord check'!C:C,'ord check'!$A:$A,'check dali wipday'!A1146,'ord check'!J:J,"&lt;0")=0,"",_xlfn.MINIFS('ord check'!C:C,'ord check'!A:A,'check dali wipday'!A1146,'ord check'!J:J,"&lt;0"))</f>
        <v/>
      </c>
    </row>
    <row r="1147" spans="1:17" ht="14.45" customHeight="1">
      <c r="A1147" s="68" t="s">
        <v>1383</v>
      </c>
      <c r="B1147" s="68" t="s">
        <v>5</v>
      </c>
      <c r="C1147" s="68" t="s">
        <v>1384</v>
      </c>
      <c r="D1147" s="43">
        <f>SUMIF(fo!C:C,A1147,fo!U:U)</f>
        <v>0</v>
      </c>
      <c r="E1147" s="42">
        <f>SUMIF(fo!C:C,A1147,fo!T:T)</f>
        <v>0</v>
      </c>
      <c r="F1147" s="43">
        <f>SUMIF(fo!C:C,A1147,fo!Z:Z)</f>
        <v>0</v>
      </c>
      <c r="G1147" s="44">
        <f t="shared" si="114"/>
        <v>0</v>
      </c>
      <c r="H1147" s="43">
        <f t="shared" si="115"/>
        <v>0</v>
      </c>
      <c r="I1147" s="43">
        <f>SUMIF('dali wip-fg'!A:A,A1147,'dali wip-fg'!F:F)</f>
        <v>0</v>
      </c>
      <c r="J1147" s="69">
        <f>SUMIF('dali wip-fg'!A:A,C1147,'dali wip-fg'!F:F)</f>
        <v>0</v>
      </c>
      <c r="K1147" s="70">
        <f t="shared" si="116"/>
        <v>0</v>
      </c>
      <c r="L1147" s="42" t="e">
        <f t="shared" si="117"/>
        <v>#DIV/0!</v>
      </c>
      <c r="N1147" s="74" t="e">
        <f t="shared" si="113"/>
        <v>#DIV/0!</v>
      </c>
      <c r="O1147" s="75">
        <f>SUMIFS(ord!$F:$F, ord!$C:$C,'check dali wipday'!A1147, ord!$G:$G, "&gt;="&amp;DATE(2025,1,1), ord!$G:$G, "&lt;="&amp;$P$2)</f>
        <v>0</v>
      </c>
      <c r="P1147" s="76">
        <f t="shared" si="112"/>
        <v>0</v>
      </c>
      <c r="Q1147" s="77" t="str">
        <f>IF(_xlfn.MINIFS('ord check'!C:C,'ord check'!$A:$A,'check dali wipday'!A1147,'ord check'!J:J,"&lt;0")=0,"",_xlfn.MINIFS('ord check'!C:C,'ord check'!A:A,'check dali wipday'!A1147,'ord check'!J:J,"&lt;0"))</f>
        <v/>
      </c>
    </row>
    <row r="1148" spans="1:17" ht="14.45" customHeight="1">
      <c r="A1148" s="68" t="s">
        <v>94</v>
      </c>
      <c r="B1148" s="68" t="s">
        <v>32</v>
      </c>
      <c r="C1148" s="68" t="s">
        <v>1385</v>
      </c>
      <c r="D1148" s="43">
        <f>SUMIF(fo!C:C,A1148,fo!U:U)</f>
        <v>0</v>
      </c>
      <c r="E1148" s="42">
        <f>SUMIF(fo!C:C,A1148,fo!T:T)</f>
        <v>0</v>
      </c>
      <c r="F1148" s="43">
        <f>SUMIF(fo!C:C,A1148,fo!Z:Z)</f>
        <v>39</v>
      </c>
      <c r="G1148" s="44">
        <f t="shared" si="114"/>
        <v>39</v>
      </c>
      <c r="H1148" s="43">
        <f t="shared" si="115"/>
        <v>1.95</v>
      </c>
      <c r="I1148" s="43">
        <f>SUMIF('dali wip-fg'!A:A,A1148,'dali wip-fg'!F:F)</f>
        <v>199</v>
      </c>
      <c r="J1148" s="69">
        <f>SUMIF('dali wip-fg'!A:A,C1148,'dali wip-fg'!F:F)</f>
        <v>439</v>
      </c>
      <c r="K1148" s="70">
        <f t="shared" si="116"/>
        <v>638</v>
      </c>
      <c r="L1148" s="42">
        <f t="shared" si="117"/>
        <v>327.17948717948718</v>
      </c>
      <c r="N1148" s="74" t="str">
        <f t="shared" si="113"/>
        <v>อื่นๆ</v>
      </c>
      <c r="O1148" s="75">
        <f>SUMIFS(ord!$F:$F, ord!$C:$C,'check dali wipday'!A1148, ord!$G:$G, "&gt;="&amp;DATE(2025,1,1), ord!$G:$G, "&lt;="&amp;$P$2)</f>
        <v>0</v>
      </c>
      <c r="P1148" s="76">
        <f t="shared" si="112"/>
        <v>638</v>
      </c>
      <c r="Q1148" s="77" t="str">
        <f>IF(_xlfn.MINIFS('ord check'!C:C,'ord check'!$A:$A,'check dali wipday'!A1148,'ord check'!J:J,"&lt;0")=0,"",_xlfn.MINIFS('ord check'!C:C,'ord check'!A:A,'check dali wipday'!A1148,'ord check'!J:J,"&lt;0"))</f>
        <v/>
      </c>
    </row>
    <row r="1149" spans="1:17" ht="14.45" customHeight="1">
      <c r="A1149" s="68" t="s">
        <v>1386</v>
      </c>
      <c r="B1149" s="68" t="s">
        <v>24</v>
      </c>
      <c r="C1149" s="68" t="s">
        <v>1387</v>
      </c>
      <c r="D1149" s="43">
        <f>SUMIF(fo!C:C,A1149,fo!U:U)</f>
        <v>0</v>
      </c>
      <c r="E1149" s="42">
        <f>SUMIF(fo!C:C,A1149,fo!T:T)</f>
        <v>0</v>
      </c>
      <c r="F1149" s="43">
        <f>SUMIF(fo!C:C,A1149,fo!Z:Z)</f>
        <v>0</v>
      </c>
      <c r="G1149" s="44">
        <f t="shared" si="114"/>
        <v>0</v>
      </c>
      <c r="H1149" s="43">
        <f t="shared" si="115"/>
        <v>0</v>
      </c>
      <c r="I1149" s="43">
        <f>SUMIF('dali wip-fg'!A:A,A1149,'dali wip-fg'!F:F)</f>
        <v>0</v>
      </c>
      <c r="J1149" s="69">
        <f>SUMIF('dali wip-fg'!A:A,C1149,'dali wip-fg'!F:F)</f>
        <v>0</v>
      </c>
      <c r="K1149" s="70">
        <f t="shared" si="116"/>
        <v>0</v>
      </c>
      <c r="L1149" s="42" t="e">
        <f t="shared" si="117"/>
        <v>#DIV/0!</v>
      </c>
      <c r="M1149" s="49"/>
      <c r="N1149" s="74" t="e">
        <f t="shared" si="113"/>
        <v>#DIV/0!</v>
      </c>
      <c r="O1149" s="75">
        <f>SUMIFS(ord!$F:$F, ord!$C:$C,'check dali wipday'!A1149, ord!$G:$G, "&gt;="&amp;DATE(2025,1,1), ord!$G:$G, "&lt;="&amp;$P$2)</f>
        <v>0</v>
      </c>
      <c r="P1149" s="76">
        <f t="shared" si="112"/>
        <v>0</v>
      </c>
      <c r="Q1149" s="77" t="str">
        <f>IF(_xlfn.MINIFS('ord check'!C:C,'ord check'!$A:$A,'check dali wipday'!A1149,'ord check'!J:J,"&lt;0")=0,"",_xlfn.MINIFS('ord check'!C:C,'ord check'!A:A,'check dali wipday'!A1149,'ord check'!J:J,"&lt;0"))</f>
        <v/>
      </c>
    </row>
    <row r="1150" spans="1:17" ht="14.45" customHeight="1">
      <c r="A1150" s="68" t="s">
        <v>95</v>
      </c>
      <c r="B1150" s="68" t="s">
        <v>5</v>
      </c>
      <c r="C1150" s="68" t="s">
        <v>1388</v>
      </c>
      <c r="D1150" s="43">
        <f>SUMIF(fo!C:C,A1150,fo!U:U)</f>
        <v>0</v>
      </c>
      <c r="E1150" s="42">
        <f>SUMIF(fo!C:C,A1150,fo!T:T)</f>
        <v>0</v>
      </c>
      <c r="F1150" s="43">
        <f>SUMIF(fo!C:C,A1150,fo!Z:Z)</f>
        <v>0</v>
      </c>
      <c r="G1150" s="44">
        <f t="shared" si="114"/>
        <v>0</v>
      </c>
      <c r="H1150" s="43">
        <f t="shared" si="115"/>
        <v>0</v>
      </c>
      <c r="I1150" s="43">
        <f>SUMIF('dali wip-fg'!A:A,A1150,'dali wip-fg'!F:F)</f>
        <v>1</v>
      </c>
      <c r="J1150" s="69">
        <f>SUMIF('dali wip-fg'!A:A,C1150,'dali wip-fg'!F:F)</f>
        <v>95</v>
      </c>
      <c r="K1150" s="70">
        <f t="shared" si="116"/>
        <v>96</v>
      </c>
      <c r="L1150" s="42" t="e">
        <f t="shared" si="117"/>
        <v>#DIV/0!</v>
      </c>
      <c r="N1150" s="74" t="e">
        <f t="shared" si="113"/>
        <v>#DIV/0!</v>
      </c>
      <c r="O1150" s="75">
        <f>SUMIFS(ord!$F:$F, ord!$C:$C,'check dali wipday'!A1150, ord!$G:$G, "&gt;="&amp;DATE(2025,1,1), ord!$G:$G, "&lt;="&amp;$P$2)</f>
        <v>0</v>
      </c>
      <c r="P1150" s="76">
        <f t="shared" si="112"/>
        <v>96</v>
      </c>
      <c r="Q1150" s="77" t="str">
        <f>IF(_xlfn.MINIFS('ord check'!C:C,'ord check'!$A:$A,'check dali wipday'!A1150,'ord check'!J:J,"&lt;0")=0,"",_xlfn.MINIFS('ord check'!C:C,'ord check'!A:A,'check dali wipday'!A1150,'ord check'!J:J,"&lt;0"))</f>
        <v/>
      </c>
    </row>
    <row r="1151" spans="1:17" ht="14.45" customHeight="1">
      <c r="A1151" s="88" t="s">
        <v>1389</v>
      </c>
      <c r="B1151" s="68" t="s">
        <v>5</v>
      </c>
      <c r="C1151" s="68" t="s">
        <v>1390</v>
      </c>
      <c r="D1151" s="43">
        <f>SUMIF(fo!C:C,A1151,fo!U:U)</f>
        <v>0</v>
      </c>
      <c r="E1151" s="42">
        <f>SUMIF(fo!C:C,A1151,fo!T:T)</f>
        <v>0</v>
      </c>
      <c r="F1151" s="43">
        <f>SUMIF(fo!C:C,A1151,fo!Z:Z)</f>
        <v>0</v>
      </c>
      <c r="G1151" s="44">
        <f t="shared" si="114"/>
        <v>0</v>
      </c>
      <c r="H1151" s="43">
        <f t="shared" si="115"/>
        <v>0</v>
      </c>
      <c r="I1151" s="43">
        <f>SUMIF('dali wip-fg'!A:A,A1151,'dali wip-fg'!F:F)</f>
        <v>0</v>
      </c>
      <c r="J1151" s="69">
        <f>SUMIF('dali wip-fg'!A:A,C1151,'dali wip-fg'!F:F)</f>
        <v>84</v>
      </c>
      <c r="K1151" s="70">
        <f t="shared" si="116"/>
        <v>84</v>
      </c>
      <c r="L1151" s="42" t="e">
        <f t="shared" si="117"/>
        <v>#DIV/0!</v>
      </c>
      <c r="N1151" s="74" t="e">
        <f t="shared" si="113"/>
        <v>#DIV/0!</v>
      </c>
      <c r="O1151" s="75">
        <f>SUMIFS(ord!$F:$F, ord!$C:$C,'check dali wipday'!A1151, ord!$G:$G, "&gt;="&amp;DATE(2025,1,1), ord!$G:$G, "&lt;="&amp;$P$2)</f>
        <v>0</v>
      </c>
      <c r="P1151" s="76">
        <f t="shared" si="112"/>
        <v>84</v>
      </c>
      <c r="Q1151" s="77" t="str">
        <f>IF(_xlfn.MINIFS('ord check'!C:C,'ord check'!$A:$A,'check dali wipday'!A1151,'ord check'!J:J,"&lt;0")=0,"",_xlfn.MINIFS('ord check'!C:C,'ord check'!A:A,'check dali wipday'!A1151,'ord check'!J:J,"&lt;0"))</f>
        <v/>
      </c>
    </row>
    <row r="1152" spans="1:17" ht="14.45" customHeight="1">
      <c r="A1152" s="68" t="s">
        <v>96</v>
      </c>
      <c r="B1152" s="68" t="s">
        <v>5</v>
      </c>
      <c r="C1152" s="68" t="s">
        <v>1391</v>
      </c>
      <c r="D1152" s="43">
        <f>SUMIF(fo!C:C,A1152,fo!U:U)</f>
        <v>0</v>
      </c>
      <c r="E1152" s="42">
        <f>SUMIF(fo!C:C,A1152,fo!T:T)</f>
        <v>0</v>
      </c>
      <c r="F1152" s="43">
        <f>SUMIF(fo!C:C,A1152,fo!Z:Z)</f>
        <v>6</v>
      </c>
      <c r="G1152" s="44">
        <f t="shared" si="114"/>
        <v>6</v>
      </c>
      <c r="H1152" s="43">
        <f t="shared" si="115"/>
        <v>0.3</v>
      </c>
      <c r="I1152" s="43">
        <f>SUMIF('dali wip-fg'!A:A,A1152,'dali wip-fg'!F:F)</f>
        <v>23</v>
      </c>
      <c r="J1152" s="69">
        <f>SUMIF('dali wip-fg'!A:A,C1152,'dali wip-fg'!F:F)</f>
        <v>0</v>
      </c>
      <c r="K1152" s="70">
        <f t="shared" si="116"/>
        <v>23</v>
      </c>
      <c r="L1152" s="42">
        <f t="shared" si="117"/>
        <v>76.666666666666671</v>
      </c>
      <c r="M1152" s="49"/>
      <c r="N1152" s="74" t="str">
        <f t="shared" si="113"/>
        <v>อื่นๆ</v>
      </c>
      <c r="O1152" s="75">
        <f>SUMIFS(ord!$F:$F, ord!$C:$C,'check dali wipday'!A1152, ord!$G:$G, "&gt;="&amp;DATE(2025,1,1), ord!$G:$G, "&lt;="&amp;$P$2)</f>
        <v>0</v>
      </c>
      <c r="P1152" s="76">
        <f t="shared" si="112"/>
        <v>23</v>
      </c>
      <c r="Q1152" s="77" t="str">
        <f>IF(_xlfn.MINIFS('ord check'!C:C,'ord check'!$A:$A,'check dali wipday'!A1152,'ord check'!J:J,"&lt;0")=0,"",_xlfn.MINIFS('ord check'!C:C,'ord check'!A:A,'check dali wipday'!A1152,'ord check'!J:J,"&lt;0"))</f>
        <v/>
      </c>
    </row>
    <row r="1153" spans="1:17" ht="14.45" customHeight="1">
      <c r="A1153" s="68" t="s">
        <v>97</v>
      </c>
      <c r="B1153" s="68" t="s">
        <v>24</v>
      </c>
      <c r="C1153" s="68" t="s">
        <v>1347</v>
      </c>
      <c r="D1153" s="43">
        <f>SUMIF(fo!C:C,A1153,fo!U:U)</f>
        <v>5</v>
      </c>
      <c r="E1153" s="42">
        <f>SUMIF(fo!C:C,A1153,fo!T:T)</f>
        <v>5</v>
      </c>
      <c r="F1153" s="43">
        <f>SUMIF(fo!C:C,A1153,fo!Z:Z)</f>
        <v>1</v>
      </c>
      <c r="G1153" s="44">
        <f t="shared" si="114"/>
        <v>6</v>
      </c>
      <c r="H1153" s="43">
        <f t="shared" si="115"/>
        <v>0.3</v>
      </c>
      <c r="I1153" s="43">
        <f>SUMIF('dali wip-fg'!A:A,A1153,'dali wip-fg'!F:F)</f>
        <v>16</v>
      </c>
      <c r="J1153" s="69">
        <f>SUMIF('dali wip-fg'!A:A,C1153,'dali wip-fg'!F:F)</f>
        <v>64</v>
      </c>
      <c r="K1153" s="70">
        <f t="shared" si="116"/>
        <v>80</v>
      </c>
      <c r="L1153" s="42">
        <f t="shared" si="117"/>
        <v>266.66666666666669</v>
      </c>
      <c r="N1153" s="74" t="str">
        <f t="shared" si="113"/>
        <v>อื่นๆ</v>
      </c>
      <c r="O1153" s="75">
        <f>SUMIFS(ord!$F:$F, ord!$C:$C,'check dali wipday'!A1153, ord!$G:$G, "&gt;="&amp;DATE(2025,1,1), ord!$G:$G, "&lt;="&amp;$P$2)</f>
        <v>0</v>
      </c>
      <c r="P1153" s="76">
        <f t="shared" si="112"/>
        <v>80</v>
      </c>
      <c r="Q1153" s="77" t="str">
        <f>IF(_xlfn.MINIFS('ord check'!C:C,'ord check'!$A:$A,'check dali wipday'!A1153,'ord check'!J:J,"&lt;0")=0,"",_xlfn.MINIFS('ord check'!C:C,'ord check'!A:A,'check dali wipday'!A1153,'ord check'!J:J,"&lt;0"))</f>
        <v/>
      </c>
    </row>
    <row r="1154" spans="1:17" ht="14.45" customHeight="1">
      <c r="A1154" s="68" t="s">
        <v>98</v>
      </c>
      <c r="B1154" s="68" t="s">
        <v>24</v>
      </c>
      <c r="C1154" s="68" t="s">
        <v>1347</v>
      </c>
      <c r="D1154" s="43">
        <f>SUMIF(fo!C:C,A1154,fo!U:U)</f>
        <v>0</v>
      </c>
      <c r="E1154" s="42">
        <f>SUMIF(fo!C:C,A1154,fo!T:T)</f>
        <v>0</v>
      </c>
      <c r="F1154" s="43">
        <f>SUMIF(fo!C:C,A1154,fo!Z:Z)</f>
        <v>0</v>
      </c>
      <c r="G1154" s="44">
        <f t="shared" si="114"/>
        <v>0</v>
      </c>
      <c r="H1154" s="43">
        <f t="shared" si="115"/>
        <v>0</v>
      </c>
      <c r="I1154" s="43">
        <f>SUMIF('dali wip-fg'!A:A,A1154,'dali wip-fg'!F:F)</f>
        <v>0</v>
      </c>
      <c r="J1154" s="69">
        <f>SUMIF('dali wip-fg'!A:A,C1154,'dali wip-fg'!F:F)</f>
        <v>64</v>
      </c>
      <c r="K1154" s="70">
        <f t="shared" si="116"/>
        <v>64</v>
      </c>
      <c r="L1154" s="42" t="e">
        <f t="shared" si="117"/>
        <v>#DIV/0!</v>
      </c>
      <c r="N1154" s="74" t="e">
        <f t="shared" si="113"/>
        <v>#DIV/0!</v>
      </c>
      <c r="O1154" s="75">
        <f>SUMIFS(ord!$F:$F, ord!$C:$C,'check dali wipday'!A1154, ord!$G:$G, "&gt;="&amp;DATE(2025,1,1), ord!$G:$G, "&lt;="&amp;$P$2)</f>
        <v>0</v>
      </c>
      <c r="P1154" s="76">
        <f t="shared" si="112"/>
        <v>64</v>
      </c>
      <c r="Q1154" s="77" t="str">
        <f>IF(_xlfn.MINIFS('ord check'!C:C,'ord check'!$A:$A,'check dali wipday'!A1154,'ord check'!J:J,"&lt;0")=0,"",_xlfn.MINIFS('ord check'!C:C,'ord check'!A:A,'check dali wipday'!A1154,'ord check'!J:J,"&lt;0"))</f>
        <v/>
      </c>
    </row>
    <row r="1155" spans="1:17" ht="14.45" customHeight="1">
      <c r="A1155" s="68" t="s">
        <v>1392</v>
      </c>
      <c r="B1155" s="68" t="s">
        <v>5</v>
      </c>
      <c r="C1155" s="68" t="s">
        <v>1393</v>
      </c>
      <c r="D1155" s="43">
        <f>SUMIF(fo!C:C,A1155,fo!U:U)</f>
        <v>0</v>
      </c>
      <c r="E1155" s="42">
        <f>SUMIF(fo!C:C,A1155,fo!T:T)</f>
        <v>0</v>
      </c>
      <c r="F1155" s="43">
        <f>SUMIF(fo!C:C,A1155,fo!Z:Z)</f>
        <v>0</v>
      </c>
      <c r="G1155" s="44">
        <f t="shared" si="114"/>
        <v>0</v>
      </c>
      <c r="H1155" s="43">
        <f t="shared" si="115"/>
        <v>0</v>
      </c>
      <c r="I1155" s="43">
        <f>SUMIF('dali wip-fg'!A:A,A1155,'dali wip-fg'!F:F)</f>
        <v>0</v>
      </c>
      <c r="J1155" s="69">
        <f>SUMIF('dali wip-fg'!A:A,C1155,'dali wip-fg'!F:F)</f>
        <v>0</v>
      </c>
      <c r="K1155" s="70">
        <f t="shared" si="116"/>
        <v>0</v>
      </c>
      <c r="L1155" s="42" t="e">
        <f t="shared" si="117"/>
        <v>#DIV/0!</v>
      </c>
      <c r="N1155" s="74" t="e">
        <f t="shared" si="113"/>
        <v>#DIV/0!</v>
      </c>
      <c r="O1155" s="75">
        <f>SUMIFS(ord!$F:$F, ord!$C:$C,'check dali wipday'!A1155, ord!$G:$G, "&gt;="&amp;DATE(2025,1,1), ord!$G:$G, "&lt;="&amp;$P$2)</f>
        <v>0</v>
      </c>
      <c r="P1155" s="76">
        <f t="shared" si="112"/>
        <v>0</v>
      </c>
      <c r="Q1155" s="77" t="str">
        <f>IF(_xlfn.MINIFS('ord check'!C:C,'ord check'!$A:$A,'check dali wipday'!A1155,'ord check'!J:J,"&lt;0")=0,"",_xlfn.MINIFS('ord check'!C:C,'ord check'!A:A,'check dali wipday'!A1155,'ord check'!J:J,"&lt;0"))</f>
        <v/>
      </c>
    </row>
    <row r="1156" spans="1:17" ht="14.45" customHeight="1">
      <c r="A1156" s="68" t="s">
        <v>53</v>
      </c>
      <c r="B1156" s="68" t="s">
        <v>24</v>
      </c>
      <c r="C1156" s="68" t="s">
        <v>1394</v>
      </c>
      <c r="D1156" s="43">
        <f>SUMIF(fo!C:C,A1156,fo!U:U)</f>
        <v>26</v>
      </c>
      <c r="E1156" s="42">
        <f>SUMIF(fo!C:C,A1156,fo!T:T)</f>
        <v>800</v>
      </c>
      <c r="F1156" s="43">
        <f>SUMIF(fo!C:C,A1156,fo!Z:Z)</f>
        <v>108</v>
      </c>
      <c r="G1156" s="44">
        <f t="shared" si="114"/>
        <v>908</v>
      </c>
      <c r="H1156" s="43">
        <f t="shared" si="115"/>
        <v>45.4</v>
      </c>
      <c r="I1156" s="43">
        <f>SUMIF('dali wip-fg'!A:A,A1156,'dali wip-fg'!F:F)</f>
        <v>432</v>
      </c>
      <c r="J1156" s="69">
        <f>SUMIF('dali wip-fg'!A:A,C1156,'dali wip-fg'!F:F)</f>
        <v>2192</v>
      </c>
      <c r="K1156" s="70">
        <f t="shared" si="116"/>
        <v>2624</v>
      </c>
      <c r="L1156" s="42">
        <f t="shared" si="117"/>
        <v>57.797356828193834</v>
      </c>
      <c r="N1156" s="74" t="str">
        <f t="shared" si="113"/>
        <v>อื่นๆ</v>
      </c>
      <c r="O1156" s="75">
        <f>SUMIFS(ord!$F:$F, ord!$C:$C,'check dali wipday'!A1156, ord!$G:$G, "&gt;="&amp;DATE(2025,1,1), ord!$G:$G, "&lt;="&amp;$P$2)</f>
        <v>150</v>
      </c>
      <c r="P1156" s="76">
        <f t="shared" ref="P1156:P1219" si="118">+K1156-O1156</f>
        <v>2474</v>
      </c>
      <c r="Q1156" s="77" t="str">
        <f>IF(_xlfn.MINIFS('ord check'!C:C,'ord check'!$A:$A,'check dali wipday'!A1156,'ord check'!J:J,"&lt;0")=0,"",_xlfn.MINIFS('ord check'!C:C,'ord check'!A:A,'check dali wipday'!A1156,'ord check'!J:J,"&lt;0"))</f>
        <v/>
      </c>
    </row>
    <row r="1157" spans="1:17" ht="14.45" customHeight="1">
      <c r="A1157" s="68" t="s">
        <v>99</v>
      </c>
      <c r="B1157" s="68" t="s">
        <v>24</v>
      </c>
      <c r="C1157" s="68" t="s">
        <v>1395</v>
      </c>
      <c r="D1157" s="43">
        <f>SUMIF(fo!C:C,A1157,fo!U:U)</f>
        <v>1</v>
      </c>
      <c r="E1157" s="42">
        <f>SUMIF(fo!C:C,A1157,fo!T:T)</f>
        <v>180</v>
      </c>
      <c r="F1157" s="43">
        <f>SUMIF(fo!C:C,A1157,fo!Z:Z)</f>
        <v>105</v>
      </c>
      <c r="G1157" s="44">
        <f t="shared" si="114"/>
        <v>285</v>
      </c>
      <c r="H1157" s="43">
        <f t="shared" si="115"/>
        <v>14.25</v>
      </c>
      <c r="I1157" s="43">
        <f>SUMIF('dali wip-fg'!A:A,A1157,'dali wip-fg'!F:F)</f>
        <v>50</v>
      </c>
      <c r="J1157" s="69">
        <f>SUMIF('dali wip-fg'!A:A,C1157,'dali wip-fg'!F:F)</f>
        <v>158</v>
      </c>
      <c r="K1157" s="70">
        <f t="shared" si="116"/>
        <v>208</v>
      </c>
      <c r="L1157" s="42">
        <f t="shared" si="117"/>
        <v>14.596491228070175</v>
      </c>
      <c r="N1157" s="74" t="str">
        <f t="shared" si="113"/>
        <v>อื่นๆ</v>
      </c>
      <c r="O1157" s="75">
        <f>SUMIFS(ord!$F:$F, ord!$C:$C,'check dali wipday'!A1157, ord!$G:$G, "&gt;="&amp;DATE(2025,1,1), ord!$G:$G, "&lt;="&amp;$P$2)</f>
        <v>21</v>
      </c>
      <c r="P1157" s="76">
        <f t="shared" si="118"/>
        <v>187</v>
      </c>
      <c r="Q1157" s="77" t="str">
        <f>IF(_xlfn.MINIFS('ord check'!C:C,'ord check'!$A:$A,'check dali wipday'!A1157,'ord check'!J:J,"&lt;0")=0,"",_xlfn.MINIFS('ord check'!C:C,'ord check'!A:A,'check dali wipday'!A1157,'ord check'!J:J,"&lt;0"))</f>
        <v/>
      </c>
    </row>
    <row r="1158" spans="1:17" ht="14.45" customHeight="1">
      <c r="A1158" s="68" t="s">
        <v>100</v>
      </c>
      <c r="B1158" s="68" t="s">
        <v>24</v>
      </c>
      <c r="C1158" s="68" t="s">
        <v>1396</v>
      </c>
      <c r="D1158" s="43">
        <f>SUMIF(fo!C:C,A1158,fo!U:U)</f>
        <v>3</v>
      </c>
      <c r="E1158" s="42">
        <f>SUMIF(fo!C:C,A1158,fo!T:T)</f>
        <v>182</v>
      </c>
      <c r="F1158" s="43">
        <f>SUMIF(fo!C:C,A1158,fo!Z:Z)</f>
        <v>103</v>
      </c>
      <c r="G1158" s="44">
        <f t="shared" si="114"/>
        <v>285</v>
      </c>
      <c r="H1158" s="43">
        <f t="shared" si="115"/>
        <v>14.25</v>
      </c>
      <c r="I1158" s="43">
        <f>SUMIF('dali wip-fg'!A:A,A1158,'dali wip-fg'!F:F)</f>
        <v>61</v>
      </c>
      <c r="J1158" s="69">
        <f>SUMIF('dali wip-fg'!A:A,C1158,'dali wip-fg'!F:F)</f>
        <v>509</v>
      </c>
      <c r="K1158" s="70">
        <f t="shared" si="116"/>
        <v>570</v>
      </c>
      <c r="L1158" s="42">
        <f t="shared" si="117"/>
        <v>40</v>
      </c>
      <c r="N1158" s="74" t="str">
        <f t="shared" si="113"/>
        <v>อื่นๆ</v>
      </c>
      <c r="O1158" s="75">
        <f>SUMIFS(ord!$F:$F, ord!$C:$C,'check dali wipday'!A1158, ord!$G:$G, "&gt;="&amp;DATE(2025,1,1), ord!$G:$G, "&lt;="&amp;$P$2)</f>
        <v>23</v>
      </c>
      <c r="P1158" s="76">
        <f t="shared" si="118"/>
        <v>547</v>
      </c>
      <c r="Q1158" s="77" t="str">
        <f>IF(_xlfn.MINIFS('ord check'!C:C,'ord check'!$A:$A,'check dali wipday'!A1158,'ord check'!J:J,"&lt;0")=0,"",_xlfn.MINIFS('ord check'!C:C,'ord check'!A:A,'check dali wipday'!A1158,'ord check'!J:J,"&lt;0"))</f>
        <v/>
      </c>
    </row>
    <row r="1159" spans="1:17" ht="14.45" customHeight="1">
      <c r="A1159" s="68" t="s">
        <v>101</v>
      </c>
      <c r="B1159" s="68" t="s">
        <v>24</v>
      </c>
      <c r="C1159" s="68" t="s">
        <v>1397</v>
      </c>
      <c r="D1159" s="43">
        <f>SUMIF(fo!C:C,A1159,fo!U:U)</f>
        <v>50</v>
      </c>
      <c r="E1159" s="42">
        <f>SUMIF(fo!C:C,A1159,fo!T:T)</f>
        <v>50</v>
      </c>
      <c r="F1159" s="43">
        <f>SUMIF(fo!C:C,A1159,fo!Z:Z)</f>
        <v>0</v>
      </c>
      <c r="G1159" s="44">
        <f t="shared" si="114"/>
        <v>50</v>
      </c>
      <c r="H1159" s="43">
        <f t="shared" si="115"/>
        <v>2.5</v>
      </c>
      <c r="I1159" s="43">
        <f>SUMIF('dali wip-fg'!A:A,A1159,'dali wip-fg'!F:F)</f>
        <v>91</v>
      </c>
      <c r="J1159" s="69">
        <f>SUMIF('dali wip-fg'!A:A,C1159,'dali wip-fg'!F:F)</f>
        <v>0</v>
      </c>
      <c r="K1159" s="70">
        <f t="shared" si="116"/>
        <v>91</v>
      </c>
      <c r="L1159" s="42">
        <f t="shared" si="117"/>
        <v>36.4</v>
      </c>
      <c r="N1159" s="74" t="str">
        <f t="shared" si="113"/>
        <v>อื่นๆ</v>
      </c>
      <c r="O1159" s="75">
        <f>SUMIFS(ord!$F:$F, ord!$C:$C,'check dali wipday'!A1159, ord!$G:$G, "&gt;="&amp;DATE(2025,1,1), ord!$G:$G, "&lt;="&amp;$P$2)</f>
        <v>0</v>
      </c>
      <c r="P1159" s="76">
        <f t="shared" si="118"/>
        <v>91</v>
      </c>
      <c r="Q1159" s="77" t="str">
        <f>IF(_xlfn.MINIFS('ord check'!C:C,'ord check'!$A:$A,'check dali wipday'!A1159,'ord check'!J:J,"&lt;0")=0,"",_xlfn.MINIFS('ord check'!C:C,'ord check'!A:A,'check dali wipday'!A1159,'ord check'!J:J,"&lt;0"))</f>
        <v/>
      </c>
    </row>
    <row r="1160" spans="1:17" ht="14.45" customHeight="1">
      <c r="A1160" s="68" t="s">
        <v>102</v>
      </c>
      <c r="B1160" s="68" t="s">
        <v>24</v>
      </c>
      <c r="C1160" s="68" t="s">
        <v>1398</v>
      </c>
      <c r="D1160" s="43">
        <f>SUMIF(fo!C:C,A1160,fo!U:U)</f>
        <v>2032</v>
      </c>
      <c r="E1160" s="42">
        <f>SUMIF(fo!C:C,A1160,fo!T:T)</f>
        <v>2100</v>
      </c>
      <c r="F1160" s="43">
        <f>SUMIF(fo!C:C,A1160,fo!Z:Z)</f>
        <v>300</v>
      </c>
      <c r="G1160" s="44">
        <f t="shared" si="114"/>
        <v>2400</v>
      </c>
      <c r="H1160" s="43">
        <f t="shared" si="115"/>
        <v>120</v>
      </c>
      <c r="I1160" s="43">
        <f>SUMIF('dali wip-fg'!A:A,A1160,'dali wip-fg'!F:F)</f>
        <v>0</v>
      </c>
      <c r="J1160" s="69">
        <f>SUMIF('dali wip-fg'!A:A,C1160,'dali wip-fg'!F:F)</f>
        <v>147</v>
      </c>
      <c r="K1160" s="70">
        <f t="shared" si="116"/>
        <v>147</v>
      </c>
      <c r="L1160" s="42">
        <f t="shared" si="117"/>
        <v>1.2250000000000001</v>
      </c>
      <c r="N1160" s="74" t="str">
        <f t="shared" si="113"/>
        <v>แดง</v>
      </c>
      <c r="O1160" s="75">
        <f>SUMIFS(ord!$F:$F, ord!$C:$C,'check dali wipday'!A1160, ord!$G:$G, "&gt;="&amp;DATE(2025,1,1), ord!$G:$G, "&lt;="&amp;$P$2)</f>
        <v>303</v>
      </c>
      <c r="P1160" s="76">
        <f t="shared" si="118"/>
        <v>-156</v>
      </c>
      <c r="Q1160" s="77">
        <f>IF(_xlfn.MINIFS('ord check'!C:C,'ord check'!$A:$A,'check dali wipday'!A1160,'ord check'!J:J,"&lt;0")=0,"",_xlfn.MINIFS('ord check'!C:C,'ord check'!A:A,'check dali wipday'!A1160,'ord check'!J:J,"&lt;0"))</f>
        <v>46258</v>
      </c>
    </row>
    <row r="1161" spans="1:17" ht="14.45" customHeight="1">
      <c r="A1161" s="68" t="s">
        <v>103</v>
      </c>
      <c r="B1161" s="68" t="s">
        <v>24</v>
      </c>
      <c r="C1161" s="68" t="s">
        <v>1399</v>
      </c>
      <c r="D1161" s="43">
        <f>SUMIF(fo!C:C,A1161,fo!U:U)</f>
        <v>0</v>
      </c>
      <c r="E1161" s="42">
        <f>SUMIF(fo!C:C,A1161,fo!T:T)</f>
        <v>0</v>
      </c>
      <c r="F1161" s="43">
        <f>SUMIF(fo!C:C,A1161,fo!Z:Z)</f>
        <v>24</v>
      </c>
      <c r="G1161" s="44">
        <f t="shared" si="114"/>
        <v>24</v>
      </c>
      <c r="H1161" s="43">
        <f t="shared" si="115"/>
        <v>1.2</v>
      </c>
      <c r="I1161" s="43">
        <f>SUMIF('dali wip-fg'!A:A,A1161,'dali wip-fg'!F:F)</f>
        <v>126</v>
      </c>
      <c r="J1161" s="69">
        <f>SUMIF('dali wip-fg'!A:A,C1161,'dali wip-fg'!F:F)</f>
        <v>3</v>
      </c>
      <c r="K1161" s="70">
        <f t="shared" si="116"/>
        <v>129</v>
      </c>
      <c r="L1161" s="42">
        <f t="shared" si="117"/>
        <v>107.5</v>
      </c>
      <c r="N1161" s="74" t="str">
        <f t="shared" si="113"/>
        <v>อื่นๆ</v>
      </c>
      <c r="O1161" s="75">
        <f>SUMIFS(ord!$F:$F, ord!$C:$C,'check dali wipday'!A1161, ord!$G:$G, "&gt;="&amp;DATE(2025,1,1), ord!$G:$G, "&lt;="&amp;$P$2)</f>
        <v>0</v>
      </c>
      <c r="P1161" s="76">
        <f t="shared" si="118"/>
        <v>129</v>
      </c>
      <c r="Q1161" s="77" t="str">
        <f>IF(_xlfn.MINIFS('ord check'!C:C,'ord check'!$A:$A,'check dali wipday'!A1161,'ord check'!J:J,"&lt;0")=0,"",_xlfn.MINIFS('ord check'!C:C,'ord check'!A:A,'check dali wipday'!A1161,'ord check'!J:J,"&lt;0"))</f>
        <v/>
      </c>
    </row>
    <row r="1162" spans="1:17" ht="14.45" customHeight="1">
      <c r="A1162" s="68" t="s">
        <v>104</v>
      </c>
      <c r="B1162" s="68" t="s">
        <v>24</v>
      </c>
      <c r="C1162" s="68" t="s">
        <v>1400</v>
      </c>
      <c r="D1162" s="43">
        <f>SUMIF(fo!C:C,A1162,fo!U:U)</f>
        <v>150</v>
      </c>
      <c r="E1162" s="42">
        <f>SUMIF(fo!C:C,A1162,fo!T:T)</f>
        <v>150</v>
      </c>
      <c r="F1162" s="43">
        <f>SUMIF(fo!C:C,A1162,fo!Z:Z)</f>
        <v>42</v>
      </c>
      <c r="G1162" s="44">
        <f t="shared" si="114"/>
        <v>192</v>
      </c>
      <c r="H1162" s="43">
        <f t="shared" si="115"/>
        <v>9.6</v>
      </c>
      <c r="I1162" s="43">
        <f>SUMIF('dali wip-fg'!A:A,A1162,'dali wip-fg'!F:F)</f>
        <v>109</v>
      </c>
      <c r="J1162" s="69">
        <f>SUMIF('dali wip-fg'!A:A,C1162,'dali wip-fg'!F:F)</f>
        <v>502</v>
      </c>
      <c r="K1162" s="70">
        <f t="shared" si="116"/>
        <v>611</v>
      </c>
      <c r="L1162" s="42">
        <f t="shared" si="117"/>
        <v>63.645833333333336</v>
      </c>
      <c r="N1162" s="74" t="str">
        <f t="shared" si="113"/>
        <v>อื่นๆ</v>
      </c>
      <c r="O1162" s="75">
        <f>SUMIFS(ord!$F:$F, ord!$C:$C,'check dali wipday'!A1162, ord!$G:$G, "&gt;="&amp;DATE(2025,1,1), ord!$G:$G, "&lt;="&amp;$P$2)</f>
        <v>0</v>
      </c>
      <c r="P1162" s="76">
        <f t="shared" si="118"/>
        <v>611</v>
      </c>
      <c r="Q1162" s="77" t="str">
        <f>IF(_xlfn.MINIFS('ord check'!C:C,'ord check'!$A:$A,'check dali wipday'!A1162,'ord check'!J:J,"&lt;0")=0,"",_xlfn.MINIFS('ord check'!C:C,'ord check'!A:A,'check dali wipday'!A1162,'ord check'!J:J,"&lt;0"))</f>
        <v/>
      </c>
    </row>
    <row r="1163" spans="1:17" ht="14.45" customHeight="1">
      <c r="A1163" s="68" t="s">
        <v>1401</v>
      </c>
      <c r="B1163" s="68" t="s">
        <v>24</v>
      </c>
      <c r="C1163" s="68" t="s">
        <v>2313</v>
      </c>
      <c r="D1163" s="43">
        <f>SUMIF(fo!C:C,A1163,fo!U:U)</f>
        <v>0</v>
      </c>
      <c r="E1163" s="42">
        <f>SUMIF(fo!C:C,A1163,fo!T:T)</f>
        <v>0</v>
      </c>
      <c r="F1163" s="43">
        <f>SUMIF(fo!C:C,A1163,fo!Z:Z)</f>
        <v>0</v>
      </c>
      <c r="G1163" s="44">
        <f t="shared" si="114"/>
        <v>0</v>
      </c>
      <c r="H1163" s="43">
        <f t="shared" si="115"/>
        <v>0</v>
      </c>
      <c r="I1163" s="43">
        <f>SUMIF('dali wip-fg'!A:A,A1163,'dali wip-fg'!F:F)</f>
        <v>0</v>
      </c>
      <c r="J1163" s="69">
        <f>SUMIF('dali wip-fg'!A:A,C1163,'dali wip-fg'!F:F)</f>
        <v>0</v>
      </c>
      <c r="K1163" s="70">
        <f t="shared" si="116"/>
        <v>0</v>
      </c>
      <c r="L1163" s="42" t="e">
        <f t="shared" si="117"/>
        <v>#DIV/0!</v>
      </c>
      <c r="N1163" s="74" t="e">
        <f t="shared" si="113"/>
        <v>#DIV/0!</v>
      </c>
      <c r="O1163" s="75">
        <f>SUMIFS(ord!$F:$F, ord!$C:$C,'check dali wipday'!A1163, ord!$G:$G, "&gt;="&amp;DATE(2025,1,1), ord!$G:$G, "&lt;="&amp;$P$2)</f>
        <v>0</v>
      </c>
      <c r="P1163" s="76">
        <f t="shared" si="118"/>
        <v>0</v>
      </c>
      <c r="Q1163" s="77" t="str">
        <f>IF(_xlfn.MINIFS('ord check'!C:C,'ord check'!$A:$A,'check dali wipday'!A1163,'ord check'!J:J,"&lt;0")=0,"",_xlfn.MINIFS('ord check'!C:C,'ord check'!A:A,'check dali wipday'!A1163,'ord check'!J:J,"&lt;0"))</f>
        <v/>
      </c>
    </row>
    <row r="1164" spans="1:17" ht="14.45" customHeight="1">
      <c r="A1164" s="68" t="s">
        <v>1403</v>
      </c>
      <c r="B1164" s="68" t="s">
        <v>24</v>
      </c>
      <c r="C1164" s="68" t="s">
        <v>2314</v>
      </c>
      <c r="D1164" s="43">
        <f>SUMIF(fo!C:C,A1164,fo!U:U)</f>
        <v>0</v>
      </c>
      <c r="E1164" s="42">
        <f>SUMIF(fo!C:C,A1164,fo!T:T)</f>
        <v>0</v>
      </c>
      <c r="F1164" s="43">
        <f>SUMIF(fo!C:C,A1164,fo!Z:Z)</f>
        <v>0</v>
      </c>
      <c r="G1164" s="44">
        <f t="shared" si="114"/>
        <v>0</v>
      </c>
      <c r="H1164" s="43">
        <f t="shared" si="115"/>
        <v>0</v>
      </c>
      <c r="I1164" s="43">
        <f>SUMIF('dali wip-fg'!A:A,A1164,'dali wip-fg'!F:F)</f>
        <v>0</v>
      </c>
      <c r="J1164" s="69">
        <f>SUMIF('dali wip-fg'!A:A,C1164,'dali wip-fg'!F:F)</f>
        <v>0</v>
      </c>
      <c r="K1164" s="70">
        <f t="shared" si="116"/>
        <v>0</v>
      </c>
      <c r="L1164" s="42" t="e">
        <f t="shared" si="117"/>
        <v>#DIV/0!</v>
      </c>
      <c r="N1164" s="74" t="e">
        <f t="shared" si="113"/>
        <v>#DIV/0!</v>
      </c>
      <c r="O1164" s="75">
        <f>SUMIFS(ord!$F:$F, ord!$C:$C,'check dali wipday'!A1164, ord!$G:$G, "&gt;="&amp;DATE(2025,1,1), ord!$G:$G, "&lt;="&amp;$P$2)</f>
        <v>0</v>
      </c>
      <c r="P1164" s="76">
        <f t="shared" si="118"/>
        <v>0</v>
      </c>
      <c r="Q1164" s="77" t="str">
        <f>IF(_xlfn.MINIFS('ord check'!C:C,'ord check'!$A:$A,'check dali wipday'!A1164,'ord check'!J:J,"&lt;0")=0,"",_xlfn.MINIFS('ord check'!C:C,'ord check'!A:A,'check dali wipday'!A1164,'ord check'!J:J,"&lt;0"))</f>
        <v/>
      </c>
    </row>
    <row r="1165" spans="1:17" ht="14.45" customHeight="1">
      <c r="A1165" s="68" t="s">
        <v>105</v>
      </c>
      <c r="B1165" s="68" t="s">
        <v>24</v>
      </c>
      <c r="C1165" s="68" t="s">
        <v>1405</v>
      </c>
      <c r="D1165" s="43">
        <f>SUMIF(fo!C:C,A1165,fo!U:U)</f>
        <v>0</v>
      </c>
      <c r="E1165" s="42">
        <f>SUMIF(fo!C:C,A1165,fo!T:T)</f>
        <v>0</v>
      </c>
      <c r="F1165" s="43">
        <f>SUMIF(fo!C:C,A1165,fo!Z:Z)</f>
        <v>0</v>
      </c>
      <c r="G1165" s="44">
        <f t="shared" si="114"/>
        <v>0</v>
      </c>
      <c r="H1165" s="43">
        <f t="shared" si="115"/>
        <v>0</v>
      </c>
      <c r="I1165" s="43">
        <f>SUMIF('dali wip-fg'!A:A,A1165,'dali wip-fg'!F:F)</f>
        <v>2</v>
      </c>
      <c r="J1165" s="69">
        <f>SUMIF('dali wip-fg'!A:A,C1165,'dali wip-fg'!F:F)</f>
        <v>90</v>
      </c>
      <c r="K1165" s="70">
        <f t="shared" si="116"/>
        <v>92</v>
      </c>
      <c r="L1165" s="42" t="e">
        <f t="shared" si="117"/>
        <v>#DIV/0!</v>
      </c>
      <c r="N1165" s="74" t="e">
        <f t="shared" si="113"/>
        <v>#DIV/0!</v>
      </c>
      <c r="O1165" s="75">
        <f>SUMIFS(ord!$F:$F, ord!$C:$C,'check dali wipday'!A1165, ord!$G:$G, "&gt;="&amp;DATE(2025,1,1), ord!$G:$G, "&lt;="&amp;$P$2)</f>
        <v>0</v>
      </c>
      <c r="P1165" s="76">
        <f t="shared" si="118"/>
        <v>92</v>
      </c>
      <c r="Q1165" s="77" t="str">
        <f>IF(_xlfn.MINIFS('ord check'!C:C,'ord check'!$A:$A,'check dali wipday'!A1165,'ord check'!J:J,"&lt;0")=0,"",_xlfn.MINIFS('ord check'!C:C,'ord check'!A:A,'check dali wipday'!A1165,'ord check'!J:J,"&lt;0"))</f>
        <v/>
      </c>
    </row>
    <row r="1166" spans="1:17" ht="14.45" customHeight="1">
      <c r="A1166" s="68" t="s">
        <v>106</v>
      </c>
      <c r="B1166" s="68" t="s">
        <v>24</v>
      </c>
      <c r="C1166" s="68" t="s">
        <v>1402</v>
      </c>
      <c r="D1166" s="43">
        <f>SUMIF(fo!C:C,A1166,fo!U:U)</f>
        <v>57</v>
      </c>
      <c r="E1166" s="42">
        <f>SUMIF(fo!C:C,A1166,fo!T:T)</f>
        <v>60</v>
      </c>
      <c r="F1166" s="43">
        <f>SUMIF(fo!C:C,A1166,fo!Z:Z)</f>
        <v>9</v>
      </c>
      <c r="G1166" s="44">
        <f t="shared" si="114"/>
        <v>69</v>
      </c>
      <c r="H1166" s="43">
        <f t="shared" si="115"/>
        <v>3.45</v>
      </c>
      <c r="I1166" s="43">
        <f>SUMIF('dali wip-fg'!A:A,A1166,'dali wip-fg'!F:F)</f>
        <v>4</v>
      </c>
      <c r="J1166" s="69">
        <f>SUMIF('dali wip-fg'!A:A,C1166,'dali wip-fg'!F:F)</f>
        <v>455</v>
      </c>
      <c r="K1166" s="70">
        <f t="shared" si="116"/>
        <v>459</v>
      </c>
      <c r="L1166" s="42">
        <f t="shared" si="117"/>
        <v>133.04347826086956</v>
      </c>
      <c r="N1166" s="74" t="str">
        <f t="shared" si="113"/>
        <v>อื่นๆ</v>
      </c>
      <c r="O1166" s="75">
        <f>SUMIFS(ord!$F:$F, ord!$C:$C,'check dali wipday'!A1166, ord!$G:$G, "&gt;="&amp;DATE(2025,1,1), ord!$G:$G, "&lt;="&amp;$P$2)</f>
        <v>0</v>
      </c>
      <c r="P1166" s="76">
        <f t="shared" si="118"/>
        <v>459</v>
      </c>
      <c r="Q1166" s="77" t="str">
        <f>IF(_xlfn.MINIFS('ord check'!C:C,'ord check'!$A:$A,'check dali wipday'!A1166,'ord check'!J:J,"&lt;0")=0,"",_xlfn.MINIFS('ord check'!C:C,'ord check'!A:A,'check dali wipday'!A1166,'ord check'!J:J,"&lt;0"))</f>
        <v/>
      </c>
    </row>
    <row r="1167" spans="1:17" ht="14.45" customHeight="1">
      <c r="A1167" s="88" t="s">
        <v>107</v>
      </c>
      <c r="B1167" s="68" t="s">
        <v>24</v>
      </c>
      <c r="C1167" s="68" t="s">
        <v>1404</v>
      </c>
      <c r="D1167" s="43">
        <f>SUMIF(fo!C:C,A1167,fo!U:U)</f>
        <v>13</v>
      </c>
      <c r="E1167" s="42">
        <f>SUMIF(fo!C:C,A1167,fo!T:T)</f>
        <v>20</v>
      </c>
      <c r="F1167" s="43">
        <f>SUMIF(fo!C:C,A1167,fo!Z:Z)</f>
        <v>2</v>
      </c>
      <c r="G1167" s="44">
        <f t="shared" si="114"/>
        <v>22</v>
      </c>
      <c r="H1167" s="43">
        <f t="shared" si="115"/>
        <v>1.1000000000000001</v>
      </c>
      <c r="I1167" s="43">
        <f>SUMIF('dali wip-fg'!A:A,A1167,'dali wip-fg'!F:F)</f>
        <v>56</v>
      </c>
      <c r="J1167" s="69">
        <f>SUMIF('dali wip-fg'!A:A,C1167,'dali wip-fg'!F:F)</f>
        <v>2</v>
      </c>
      <c r="K1167" s="70">
        <f t="shared" si="116"/>
        <v>58</v>
      </c>
      <c r="L1167" s="42">
        <f t="shared" si="117"/>
        <v>52.72727272727272</v>
      </c>
      <c r="N1167" s="74" t="str">
        <f t="shared" si="113"/>
        <v>อื่นๆ</v>
      </c>
      <c r="O1167" s="75">
        <f>SUMIFS(ord!$F:$F, ord!$C:$C,'check dali wipday'!A1167, ord!$G:$G, "&gt;="&amp;DATE(2025,1,1), ord!$G:$G, "&lt;="&amp;$P$2)</f>
        <v>0</v>
      </c>
      <c r="P1167" s="76">
        <f t="shared" si="118"/>
        <v>58</v>
      </c>
      <c r="Q1167" s="77" t="str">
        <f>IF(_xlfn.MINIFS('ord check'!C:C,'ord check'!$A:$A,'check dali wipday'!A1167,'ord check'!J:J,"&lt;0")=0,"",_xlfn.MINIFS('ord check'!C:C,'ord check'!A:A,'check dali wipday'!A1167,'ord check'!J:J,"&lt;0"))</f>
        <v/>
      </c>
    </row>
    <row r="1168" spans="1:17" ht="14.45" customHeight="1">
      <c r="A1168" s="88" t="s">
        <v>108</v>
      </c>
      <c r="B1168" s="68" t="s">
        <v>24</v>
      </c>
      <c r="C1168" s="68" t="s">
        <v>1406</v>
      </c>
      <c r="D1168" s="43">
        <f>SUMIF(fo!C:C,A1168,fo!U:U)</f>
        <v>9</v>
      </c>
      <c r="E1168" s="42">
        <f>SUMIF(fo!C:C,A1168,fo!T:T)</f>
        <v>50</v>
      </c>
      <c r="F1168" s="43">
        <f>SUMIF(fo!C:C,A1168,fo!Z:Z)</f>
        <v>18</v>
      </c>
      <c r="G1168" s="44">
        <f t="shared" si="114"/>
        <v>68</v>
      </c>
      <c r="H1168" s="43">
        <f t="shared" si="115"/>
        <v>3.4</v>
      </c>
      <c r="I1168" s="43">
        <f>SUMIF('dali wip-fg'!A:A,A1168,'dali wip-fg'!F:F)</f>
        <v>270</v>
      </c>
      <c r="J1168" s="69">
        <f>SUMIF('dali wip-fg'!A:A,C1168,'dali wip-fg'!F:F)</f>
        <v>170</v>
      </c>
      <c r="K1168" s="70">
        <f t="shared" si="116"/>
        <v>440</v>
      </c>
      <c r="L1168" s="42">
        <f t="shared" si="117"/>
        <v>129.41176470588235</v>
      </c>
      <c r="N1168" s="74" t="str">
        <f t="shared" si="113"/>
        <v>อื่นๆ</v>
      </c>
      <c r="O1168" s="75">
        <f>SUMIFS(ord!$F:$F, ord!$C:$C,'check dali wipday'!A1168, ord!$G:$G, "&gt;="&amp;DATE(2025,1,1), ord!$G:$G, "&lt;="&amp;$P$2)</f>
        <v>0</v>
      </c>
      <c r="P1168" s="76">
        <f t="shared" si="118"/>
        <v>440</v>
      </c>
      <c r="Q1168" s="77" t="str">
        <f>IF(_xlfn.MINIFS('ord check'!C:C,'ord check'!$A:$A,'check dali wipday'!A1168,'ord check'!J:J,"&lt;0")=0,"",_xlfn.MINIFS('ord check'!C:C,'ord check'!A:A,'check dali wipday'!A1168,'ord check'!J:J,"&lt;0"))</f>
        <v/>
      </c>
    </row>
    <row r="1169" spans="1:17" ht="14.45" customHeight="1">
      <c r="A1169" s="68" t="s">
        <v>1815</v>
      </c>
      <c r="B1169" s="68" t="s">
        <v>24</v>
      </c>
      <c r="C1169" s="68" t="s">
        <v>2315</v>
      </c>
      <c r="D1169" s="43">
        <f>SUMIF(fo!C:C,A1169,fo!U:U)</f>
        <v>0</v>
      </c>
      <c r="E1169" s="42">
        <f>SUMIF(fo!C:C,A1169,fo!T:T)</f>
        <v>0</v>
      </c>
      <c r="F1169" s="43">
        <f>SUMIF(fo!C:C,A1169,fo!Z:Z)</f>
        <v>0</v>
      </c>
      <c r="G1169" s="44">
        <f t="shared" si="114"/>
        <v>0</v>
      </c>
      <c r="H1169" s="43">
        <f t="shared" si="115"/>
        <v>0</v>
      </c>
      <c r="I1169" s="43">
        <f>SUMIF('dali wip-fg'!A:A,A1169,'dali wip-fg'!F:F)</f>
        <v>0</v>
      </c>
      <c r="J1169" s="69">
        <f>SUMIF('dali wip-fg'!A:A,C1169,'dali wip-fg'!F:F)</f>
        <v>0</v>
      </c>
      <c r="K1169" s="70">
        <f t="shared" si="116"/>
        <v>0</v>
      </c>
      <c r="L1169" s="42" t="e">
        <f t="shared" si="117"/>
        <v>#DIV/0!</v>
      </c>
      <c r="N1169" s="74" t="e">
        <f t="shared" si="113"/>
        <v>#DIV/0!</v>
      </c>
      <c r="O1169" s="75">
        <f>SUMIFS(ord!$F:$F, ord!$C:$C,'check dali wipday'!A1169, ord!$G:$G, "&gt;="&amp;DATE(2025,1,1), ord!$G:$G, "&lt;="&amp;$P$2)</f>
        <v>0</v>
      </c>
      <c r="P1169" s="76">
        <f t="shared" si="118"/>
        <v>0</v>
      </c>
      <c r="Q1169" s="77" t="str">
        <f>IF(_xlfn.MINIFS('ord check'!C:C,'ord check'!$A:$A,'check dali wipday'!A1169,'ord check'!J:J,"&lt;0")=0,"",_xlfn.MINIFS('ord check'!C:C,'ord check'!A:A,'check dali wipday'!A1169,'ord check'!J:J,"&lt;0"))</f>
        <v/>
      </c>
    </row>
    <row r="1170" spans="1:17" ht="14.45" customHeight="1">
      <c r="A1170" s="68" t="s">
        <v>109</v>
      </c>
      <c r="B1170" s="68" t="s">
        <v>24</v>
      </c>
      <c r="C1170" s="68" t="s">
        <v>554</v>
      </c>
      <c r="D1170" s="43">
        <f>SUMIF(fo!C:C,A1170,fo!U:U)</f>
        <v>0</v>
      </c>
      <c r="E1170" s="42">
        <f>SUMIF(fo!C:C,A1170,fo!T:T)</f>
        <v>0</v>
      </c>
      <c r="F1170" s="43">
        <f>SUMIF(fo!C:C,A1170,fo!Z:Z)</f>
        <v>90</v>
      </c>
      <c r="G1170" s="44">
        <f t="shared" si="114"/>
        <v>90</v>
      </c>
      <c r="H1170" s="43">
        <f t="shared" si="115"/>
        <v>4.5</v>
      </c>
      <c r="I1170" s="43">
        <f>SUMIF('dali wip-fg'!A:A,A1170,'dali wip-fg'!F:F)</f>
        <v>89</v>
      </c>
      <c r="J1170" s="69">
        <f>SUMIF('dali wip-fg'!A:A,C1170,'dali wip-fg'!F:F)</f>
        <v>565</v>
      </c>
      <c r="K1170" s="70">
        <f t="shared" si="116"/>
        <v>654</v>
      </c>
      <c r="L1170" s="42">
        <f t="shared" si="117"/>
        <v>145.33333333333334</v>
      </c>
      <c r="M1170" s="49"/>
      <c r="N1170" s="74" t="str">
        <f t="shared" si="113"/>
        <v>อื่นๆ</v>
      </c>
      <c r="O1170" s="75">
        <f>SUMIFS(ord!$F:$F, ord!$C:$C,'check dali wipday'!A1170, ord!$G:$G, "&gt;="&amp;DATE(2025,1,1), ord!$G:$G, "&lt;="&amp;$P$2)</f>
        <v>0</v>
      </c>
      <c r="P1170" s="76">
        <f t="shared" si="118"/>
        <v>654</v>
      </c>
      <c r="Q1170" s="77" t="str">
        <f>IF(_xlfn.MINIFS('ord check'!C:C,'ord check'!$A:$A,'check dali wipday'!A1170,'ord check'!J:J,"&lt;0")=0,"",_xlfn.MINIFS('ord check'!C:C,'ord check'!A:A,'check dali wipday'!A1170,'ord check'!J:J,"&lt;0"))</f>
        <v/>
      </c>
    </row>
    <row r="1171" spans="1:17" ht="14.45" customHeight="1">
      <c r="A1171" s="88" t="s">
        <v>110</v>
      </c>
      <c r="B1171" s="68" t="s">
        <v>24</v>
      </c>
      <c r="C1171" s="68" t="s">
        <v>1407</v>
      </c>
      <c r="D1171" s="43">
        <f>SUMIF(fo!C:C,A1171,fo!U:U)</f>
        <v>127</v>
      </c>
      <c r="E1171" s="42">
        <f>SUMIF(fo!C:C,A1171,fo!T:T)</f>
        <v>130</v>
      </c>
      <c r="F1171" s="43">
        <f>SUMIF(fo!C:C,A1171,fo!Z:Z)</f>
        <v>0</v>
      </c>
      <c r="G1171" s="44">
        <f t="shared" si="114"/>
        <v>130</v>
      </c>
      <c r="H1171" s="43">
        <f t="shared" si="115"/>
        <v>6.5</v>
      </c>
      <c r="I1171" s="43">
        <f>SUMIF('dali wip-fg'!A:A,A1171,'dali wip-fg'!F:F)</f>
        <v>43</v>
      </c>
      <c r="J1171" s="69">
        <f>SUMIF('dali wip-fg'!A:A,C1171,'dali wip-fg'!F:F)</f>
        <v>1</v>
      </c>
      <c r="K1171" s="70">
        <f t="shared" si="116"/>
        <v>44</v>
      </c>
      <c r="L1171" s="42">
        <f t="shared" si="117"/>
        <v>6.7692307692307692</v>
      </c>
      <c r="N1171" s="74" t="str">
        <f t="shared" si="113"/>
        <v>อื่นๆ</v>
      </c>
      <c r="O1171" s="75">
        <f>SUMIFS(ord!$F:$F, ord!$C:$C,'check dali wipday'!A1171, ord!$G:$G, "&gt;="&amp;DATE(2025,1,1), ord!$G:$G, "&lt;="&amp;$P$2)</f>
        <v>0</v>
      </c>
      <c r="P1171" s="76">
        <f t="shared" si="118"/>
        <v>44</v>
      </c>
      <c r="Q1171" s="77" t="str">
        <f>IF(_xlfn.MINIFS('ord check'!C:C,'ord check'!$A:$A,'check dali wipday'!A1171,'ord check'!J:J,"&lt;0")=0,"",_xlfn.MINIFS('ord check'!C:C,'ord check'!A:A,'check dali wipday'!A1171,'ord check'!J:J,"&lt;0"))</f>
        <v/>
      </c>
    </row>
    <row r="1172" spans="1:17" ht="14.45" customHeight="1">
      <c r="A1172" s="68" t="s">
        <v>1408</v>
      </c>
      <c r="B1172" s="68" t="s">
        <v>24</v>
      </c>
      <c r="C1172" s="68" t="s">
        <v>1409</v>
      </c>
      <c r="D1172" s="43">
        <f>SUMIF(fo!C:C,A1172,fo!U:U)</f>
        <v>0</v>
      </c>
      <c r="E1172" s="42">
        <f>SUMIF(fo!C:C,A1172,fo!T:T)</f>
        <v>0</v>
      </c>
      <c r="F1172" s="43">
        <f>SUMIF(fo!C:C,A1172,fo!Z:Z)</f>
        <v>0</v>
      </c>
      <c r="G1172" s="44">
        <f t="shared" si="114"/>
        <v>0</v>
      </c>
      <c r="H1172" s="43">
        <f t="shared" si="115"/>
        <v>0</v>
      </c>
      <c r="I1172" s="43">
        <f>SUMIF('dali wip-fg'!A:A,A1172,'dali wip-fg'!F:F)</f>
        <v>0</v>
      </c>
      <c r="J1172" s="69">
        <f>SUMIF('dali wip-fg'!A:A,C1172,'dali wip-fg'!F:F)</f>
        <v>0</v>
      </c>
      <c r="K1172" s="70">
        <f t="shared" si="116"/>
        <v>0</v>
      </c>
      <c r="L1172" s="42" t="e">
        <f t="shared" si="117"/>
        <v>#DIV/0!</v>
      </c>
      <c r="N1172" s="74" t="e">
        <f t="shared" si="113"/>
        <v>#DIV/0!</v>
      </c>
      <c r="O1172" s="75">
        <f>SUMIFS(ord!$F:$F, ord!$C:$C,'check dali wipday'!A1172, ord!$G:$G, "&gt;="&amp;DATE(2025,1,1), ord!$G:$G, "&lt;="&amp;$P$2)</f>
        <v>0</v>
      </c>
      <c r="P1172" s="76">
        <f t="shared" si="118"/>
        <v>0</v>
      </c>
      <c r="Q1172" s="77" t="str">
        <f>IF(_xlfn.MINIFS('ord check'!C:C,'ord check'!$A:$A,'check dali wipday'!A1172,'ord check'!J:J,"&lt;0")=0,"",_xlfn.MINIFS('ord check'!C:C,'ord check'!A:A,'check dali wipday'!A1172,'ord check'!J:J,"&lt;0"))</f>
        <v/>
      </c>
    </row>
    <row r="1173" spans="1:17" ht="14.45" customHeight="1">
      <c r="A1173" s="68" t="s">
        <v>1410</v>
      </c>
      <c r="B1173" s="68" t="s">
        <v>24</v>
      </c>
      <c r="C1173" s="68" t="s">
        <v>1411</v>
      </c>
      <c r="D1173" s="43">
        <f>SUMIF(fo!C:C,A1173,fo!U:U)</f>
        <v>0</v>
      </c>
      <c r="E1173" s="42">
        <f>SUMIF(fo!C:C,A1173,fo!T:T)</f>
        <v>0</v>
      </c>
      <c r="F1173" s="43">
        <f>SUMIF(fo!C:C,A1173,fo!Z:Z)</f>
        <v>0</v>
      </c>
      <c r="G1173" s="44">
        <f t="shared" si="114"/>
        <v>0</v>
      </c>
      <c r="H1173" s="43">
        <f t="shared" si="115"/>
        <v>0</v>
      </c>
      <c r="I1173" s="43">
        <f>SUMIF('dali wip-fg'!A:A,A1173,'dali wip-fg'!F:F)</f>
        <v>0</v>
      </c>
      <c r="J1173" s="69">
        <f>SUMIF('dali wip-fg'!A:A,C1173,'dali wip-fg'!F:F)</f>
        <v>0</v>
      </c>
      <c r="K1173" s="70">
        <f t="shared" si="116"/>
        <v>0</v>
      </c>
      <c r="L1173" s="42" t="e">
        <f t="shared" si="117"/>
        <v>#DIV/0!</v>
      </c>
      <c r="N1173" s="74" t="e">
        <f t="shared" si="113"/>
        <v>#DIV/0!</v>
      </c>
      <c r="O1173" s="75">
        <f>SUMIFS(ord!$F:$F, ord!$C:$C,'check dali wipday'!A1173, ord!$G:$G, "&gt;="&amp;DATE(2025,1,1), ord!$G:$G, "&lt;="&amp;$P$2)</f>
        <v>0</v>
      </c>
      <c r="P1173" s="76">
        <f t="shared" si="118"/>
        <v>0</v>
      </c>
      <c r="Q1173" s="77" t="str">
        <f>IF(_xlfn.MINIFS('ord check'!C:C,'ord check'!$A:$A,'check dali wipday'!A1173,'ord check'!J:J,"&lt;0")=0,"",_xlfn.MINIFS('ord check'!C:C,'ord check'!A:A,'check dali wipday'!A1173,'ord check'!J:J,"&lt;0"))</f>
        <v/>
      </c>
    </row>
    <row r="1174" spans="1:17" ht="14.45" customHeight="1">
      <c r="A1174" s="68" t="s">
        <v>1412</v>
      </c>
      <c r="B1174" s="68" t="s">
        <v>5</v>
      </c>
      <c r="C1174" s="68" t="s">
        <v>1413</v>
      </c>
      <c r="D1174" s="43">
        <f>SUMIF(fo!C:C,A1174,fo!U:U)</f>
        <v>0</v>
      </c>
      <c r="E1174" s="42">
        <f>SUMIF(fo!C:C,A1174,fo!T:T)</f>
        <v>0</v>
      </c>
      <c r="F1174" s="43">
        <f>SUMIF(fo!C:C,A1174,fo!Z:Z)</f>
        <v>0</v>
      </c>
      <c r="G1174" s="44">
        <f t="shared" si="114"/>
        <v>0</v>
      </c>
      <c r="H1174" s="43">
        <f t="shared" si="115"/>
        <v>0</v>
      </c>
      <c r="I1174" s="43">
        <f>SUMIF('dali wip-fg'!A:A,A1174,'dali wip-fg'!F:F)</f>
        <v>0</v>
      </c>
      <c r="J1174" s="69">
        <f>SUMIF('dali wip-fg'!A:A,C1174,'dali wip-fg'!F:F)</f>
        <v>0</v>
      </c>
      <c r="K1174" s="70">
        <f t="shared" si="116"/>
        <v>0</v>
      </c>
      <c r="L1174" s="42" t="e">
        <f t="shared" si="117"/>
        <v>#DIV/0!</v>
      </c>
      <c r="N1174" s="74" t="e">
        <f t="shared" si="113"/>
        <v>#DIV/0!</v>
      </c>
      <c r="O1174" s="75">
        <f>SUMIFS(ord!$F:$F, ord!$C:$C,'check dali wipday'!A1174, ord!$G:$G, "&gt;="&amp;DATE(2025,1,1), ord!$G:$G, "&lt;="&amp;$P$2)</f>
        <v>0</v>
      </c>
      <c r="P1174" s="76">
        <f t="shared" si="118"/>
        <v>0</v>
      </c>
      <c r="Q1174" s="77" t="str">
        <f>IF(_xlfn.MINIFS('ord check'!C:C,'ord check'!$A:$A,'check dali wipday'!A1174,'ord check'!J:J,"&lt;0")=0,"",_xlfn.MINIFS('ord check'!C:C,'ord check'!A:A,'check dali wipday'!A1174,'ord check'!J:J,"&lt;0"))</f>
        <v/>
      </c>
    </row>
    <row r="1175" spans="1:17" ht="14.45" customHeight="1">
      <c r="A1175" s="68" t="s">
        <v>1414</v>
      </c>
      <c r="B1175" s="68" t="s">
        <v>5</v>
      </c>
      <c r="C1175" s="68" t="s">
        <v>1415</v>
      </c>
      <c r="D1175" s="43">
        <f>SUMIF(fo!C:C,A1175,fo!U:U)</f>
        <v>0</v>
      </c>
      <c r="E1175" s="42">
        <f>SUMIF(fo!C:C,A1175,fo!T:T)</f>
        <v>0</v>
      </c>
      <c r="F1175" s="43">
        <f>SUMIF(fo!C:C,A1175,fo!Z:Z)</f>
        <v>0</v>
      </c>
      <c r="G1175" s="44">
        <f t="shared" si="114"/>
        <v>0</v>
      </c>
      <c r="H1175" s="43">
        <f t="shared" si="115"/>
        <v>0</v>
      </c>
      <c r="I1175" s="43">
        <f>SUMIF('dali wip-fg'!A:A,A1175,'dali wip-fg'!F:F)</f>
        <v>0</v>
      </c>
      <c r="J1175" s="69">
        <f>SUMIF('dali wip-fg'!A:A,C1175,'dali wip-fg'!F:F)</f>
        <v>0</v>
      </c>
      <c r="K1175" s="70">
        <f t="shared" si="116"/>
        <v>0</v>
      </c>
      <c r="L1175" s="42" t="e">
        <f t="shared" si="117"/>
        <v>#DIV/0!</v>
      </c>
      <c r="N1175" s="74" t="e">
        <f t="shared" si="113"/>
        <v>#DIV/0!</v>
      </c>
      <c r="O1175" s="75">
        <f>SUMIFS(ord!$F:$F, ord!$C:$C,'check dali wipday'!A1175, ord!$G:$G, "&gt;="&amp;DATE(2025,1,1), ord!$G:$G, "&lt;="&amp;$P$2)</f>
        <v>0</v>
      </c>
      <c r="P1175" s="76">
        <f t="shared" si="118"/>
        <v>0</v>
      </c>
      <c r="Q1175" s="77" t="str">
        <f>IF(_xlfn.MINIFS('ord check'!C:C,'ord check'!$A:$A,'check dali wipday'!A1175,'ord check'!J:J,"&lt;0")=0,"",_xlfn.MINIFS('ord check'!C:C,'ord check'!A:A,'check dali wipday'!A1175,'ord check'!J:J,"&lt;0"))</f>
        <v/>
      </c>
    </row>
    <row r="1176" spans="1:17" ht="14.45" customHeight="1">
      <c r="A1176" s="68" t="s">
        <v>1416</v>
      </c>
      <c r="B1176" s="68" t="s">
        <v>5</v>
      </c>
      <c r="C1176" s="68" t="s">
        <v>1417</v>
      </c>
      <c r="D1176" s="43">
        <f>SUMIF(fo!C:C,A1176,fo!U:U)</f>
        <v>0</v>
      </c>
      <c r="E1176" s="42">
        <f>SUMIF(fo!C:C,A1176,fo!T:T)</f>
        <v>0</v>
      </c>
      <c r="F1176" s="43">
        <f>SUMIF(fo!C:C,A1176,fo!Z:Z)</f>
        <v>0</v>
      </c>
      <c r="G1176" s="44">
        <f t="shared" si="114"/>
        <v>0</v>
      </c>
      <c r="H1176" s="43">
        <f t="shared" si="115"/>
        <v>0</v>
      </c>
      <c r="I1176" s="43">
        <f>SUMIF('dali wip-fg'!A:A,A1176,'dali wip-fg'!F:F)</f>
        <v>0</v>
      </c>
      <c r="J1176" s="69">
        <f>SUMIF('dali wip-fg'!A:A,C1176,'dali wip-fg'!F:F)</f>
        <v>0</v>
      </c>
      <c r="K1176" s="70">
        <f t="shared" si="116"/>
        <v>0</v>
      </c>
      <c r="L1176" s="42" t="e">
        <f t="shared" si="117"/>
        <v>#DIV/0!</v>
      </c>
      <c r="N1176" s="74" t="e">
        <f t="shared" si="113"/>
        <v>#DIV/0!</v>
      </c>
      <c r="O1176" s="75">
        <f>SUMIFS(ord!$F:$F, ord!$C:$C,'check dali wipday'!A1176, ord!$G:$G, "&gt;="&amp;DATE(2025,1,1), ord!$G:$G, "&lt;="&amp;$P$2)</f>
        <v>0</v>
      </c>
      <c r="P1176" s="76">
        <f t="shared" si="118"/>
        <v>0</v>
      </c>
      <c r="Q1176" s="77" t="str">
        <f>IF(_xlfn.MINIFS('ord check'!C:C,'ord check'!$A:$A,'check dali wipday'!A1176,'ord check'!J:J,"&lt;0")=0,"",_xlfn.MINIFS('ord check'!C:C,'ord check'!A:A,'check dali wipday'!A1176,'ord check'!J:J,"&lt;0"))</f>
        <v/>
      </c>
    </row>
    <row r="1177" spans="1:17" ht="14.45" customHeight="1">
      <c r="A1177" s="68" t="s">
        <v>1418</v>
      </c>
      <c r="B1177" s="68" t="s">
        <v>5</v>
      </c>
      <c r="C1177" s="68" t="s">
        <v>1419</v>
      </c>
      <c r="D1177" s="43">
        <f>SUMIF(fo!C:C,A1177,fo!U:U)</f>
        <v>0</v>
      </c>
      <c r="E1177" s="42">
        <f>SUMIF(fo!C:C,A1177,fo!T:T)</f>
        <v>0</v>
      </c>
      <c r="F1177" s="43">
        <f>SUMIF(fo!C:C,A1177,fo!Z:Z)</f>
        <v>0</v>
      </c>
      <c r="G1177" s="44">
        <f t="shared" si="114"/>
        <v>0</v>
      </c>
      <c r="H1177" s="43">
        <f t="shared" si="115"/>
        <v>0</v>
      </c>
      <c r="I1177" s="43">
        <f>SUMIF('dali wip-fg'!A:A,A1177,'dali wip-fg'!F:F)</f>
        <v>0</v>
      </c>
      <c r="J1177" s="69">
        <f>SUMIF('dali wip-fg'!A:A,C1177,'dali wip-fg'!F:F)</f>
        <v>0</v>
      </c>
      <c r="K1177" s="70">
        <f t="shared" si="116"/>
        <v>0</v>
      </c>
      <c r="L1177" s="42" t="e">
        <f t="shared" si="117"/>
        <v>#DIV/0!</v>
      </c>
      <c r="N1177" s="74" t="e">
        <f t="shared" si="113"/>
        <v>#DIV/0!</v>
      </c>
      <c r="O1177" s="75">
        <f>SUMIFS(ord!$F:$F, ord!$C:$C,'check dali wipday'!A1177, ord!$G:$G, "&gt;="&amp;DATE(2025,1,1), ord!$G:$G, "&lt;="&amp;$P$2)</f>
        <v>0</v>
      </c>
      <c r="P1177" s="76">
        <f t="shared" si="118"/>
        <v>0</v>
      </c>
      <c r="Q1177" s="77" t="str">
        <f>IF(_xlfn.MINIFS('ord check'!C:C,'ord check'!$A:$A,'check dali wipday'!A1177,'ord check'!J:J,"&lt;0")=0,"",_xlfn.MINIFS('ord check'!C:C,'ord check'!A:A,'check dali wipday'!A1177,'ord check'!J:J,"&lt;0"))</f>
        <v/>
      </c>
    </row>
    <row r="1178" spans="1:17" ht="14.45" customHeight="1">
      <c r="A1178" s="68" t="s">
        <v>1420</v>
      </c>
      <c r="B1178" s="68" t="s">
        <v>5</v>
      </c>
      <c r="C1178" s="68" t="s">
        <v>1421</v>
      </c>
      <c r="D1178" s="43">
        <f>SUMIF(fo!C:C,A1178,fo!U:U)</f>
        <v>0</v>
      </c>
      <c r="E1178" s="42">
        <f>SUMIF(fo!C:C,A1178,fo!T:T)</f>
        <v>0</v>
      </c>
      <c r="F1178" s="43">
        <f>SUMIF(fo!C:C,A1178,fo!Z:Z)</f>
        <v>0</v>
      </c>
      <c r="G1178" s="44">
        <f t="shared" si="114"/>
        <v>0</v>
      </c>
      <c r="H1178" s="43">
        <f t="shared" si="115"/>
        <v>0</v>
      </c>
      <c r="I1178" s="43">
        <f>SUMIF('dali wip-fg'!A:A,A1178,'dali wip-fg'!F:F)</f>
        <v>0</v>
      </c>
      <c r="J1178" s="69">
        <f>SUMIF('dali wip-fg'!A:A,C1178,'dali wip-fg'!F:F)</f>
        <v>0</v>
      </c>
      <c r="K1178" s="70">
        <f t="shared" si="116"/>
        <v>0</v>
      </c>
      <c r="L1178" s="42" t="e">
        <f t="shared" si="117"/>
        <v>#DIV/0!</v>
      </c>
      <c r="N1178" s="74" t="e">
        <f t="shared" si="113"/>
        <v>#DIV/0!</v>
      </c>
      <c r="O1178" s="75">
        <f>SUMIFS(ord!$F:$F, ord!$C:$C,'check dali wipday'!A1178, ord!$G:$G, "&gt;="&amp;DATE(2025,1,1), ord!$G:$G, "&lt;="&amp;$P$2)</f>
        <v>0</v>
      </c>
      <c r="P1178" s="76">
        <f t="shared" si="118"/>
        <v>0</v>
      </c>
      <c r="Q1178" s="77" t="str">
        <f>IF(_xlfn.MINIFS('ord check'!C:C,'ord check'!$A:$A,'check dali wipday'!A1178,'ord check'!J:J,"&lt;0")=0,"",_xlfn.MINIFS('ord check'!C:C,'ord check'!A:A,'check dali wipday'!A1178,'ord check'!J:J,"&lt;0"))</f>
        <v/>
      </c>
    </row>
    <row r="1179" spans="1:17" ht="14.45" customHeight="1">
      <c r="A1179" s="68" t="s">
        <v>1816</v>
      </c>
      <c r="B1179" s="68" t="s">
        <v>5</v>
      </c>
      <c r="C1179" s="68" t="s">
        <v>2316</v>
      </c>
      <c r="D1179" s="43">
        <f>SUMIF(fo!C:C,A1179,fo!U:U)</f>
        <v>0</v>
      </c>
      <c r="E1179" s="42">
        <f>SUMIF(fo!C:C,A1179,fo!T:T)</f>
        <v>0</v>
      </c>
      <c r="F1179" s="43">
        <f>SUMIF(fo!C:C,A1179,fo!Z:Z)</f>
        <v>0</v>
      </c>
      <c r="G1179" s="44">
        <f t="shared" si="114"/>
        <v>0</v>
      </c>
      <c r="H1179" s="43">
        <f t="shared" si="115"/>
        <v>0</v>
      </c>
      <c r="I1179" s="43">
        <f>SUMIF('dali wip-fg'!A:A,A1179,'dali wip-fg'!F:F)</f>
        <v>0</v>
      </c>
      <c r="J1179" s="69">
        <f>SUMIF('dali wip-fg'!A:A,C1179,'dali wip-fg'!F:F)</f>
        <v>0</v>
      </c>
      <c r="K1179" s="70">
        <f t="shared" si="116"/>
        <v>0</v>
      </c>
      <c r="L1179" s="42" t="e">
        <f t="shared" si="117"/>
        <v>#DIV/0!</v>
      </c>
      <c r="N1179" s="74" t="e">
        <f t="shared" si="113"/>
        <v>#DIV/0!</v>
      </c>
      <c r="O1179" s="75">
        <f>SUMIFS(ord!$F:$F, ord!$C:$C,'check dali wipday'!A1179, ord!$G:$G, "&gt;="&amp;DATE(2025,1,1), ord!$G:$G, "&lt;="&amp;$P$2)</f>
        <v>0</v>
      </c>
      <c r="P1179" s="76">
        <f t="shared" si="118"/>
        <v>0</v>
      </c>
      <c r="Q1179" s="77" t="str">
        <f>IF(_xlfn.MINIFS('ord check'!C:C,'ord check'!$A:$A,'check dali wipday'!A1179,'ord check'!J:J,"&lt;0")=0,"",_xlfn.MINIFS('ord check'!C:C,'ord check'!A:A,'check dali wipday'!A1179,'ord check'!J:J,"&lt;0"))</f>
        <v/>
      </c>
    </row>
    <row r="1180" spans="1:17" ht="14.45" customHeight="1">
      <c r="A1180" s="68" t="s">
        <v>1422</v>
      </c>
      <c r="B1180" s="68" t="s">
        <v>5</v>
      </c>
      <c r="C1180" s="68" t="s">
        <v>1423</v>
      </c>
      <c r="D1180" s="43">
        <f>SUMIF(fo!C:C,A1180,fo!U:U)</f>
        <v>0</v>
      </c>
      <c r="E1180" s="42">
        <f>SUMIF(fo!C:C,A1180,fo!T:T)</f>
        <v>0</v>
      </c>
      <c r="F1180" s="43">
        <f>SUMIF(fo!C:C,A1180,fo!Z:Z)</f>
        <v>0</v>
      </c>
      <c r="G1180" s="44">
        <f t="shared" si="114"/>
        <v>0</v>
      </c>
      <c r="H1180" s="43">
        <f t="shared" si="115"/>
        <v>0</v>
      </c>
      <c r="I1180" s="43">
        <f>SUMIF('dali wip-fg'!A:A,A1180,'dali wip-fg'!F:F)</f>
        <v>0</v>
      </c>
      <c r="J1180" s="69">
        <f>SUMIF('dali wip-fg'!A:A,C1180,'dali wip-fg'!F:F)</f>
        <v>0</v>
      </c>
      <c r="K1180" s="70">
        <f t="shared" si="116"/>
        <v>0</v>
      </c>
      <c r="L1180" s="42" t="e">
        <f t="shared" si="117"/>
        <v>#DIV/0!</v>
      </c>
      <c r="N1180" s="74" t="e">
        <f t="shared" si="113"/>
        <v>#DIV/0!</v>
      </c>
      <c r="O1180" s="75">
        <f>SUMIFS(ord!$F:$F, ord!$C:$C,'check dali wipday'!A1180, ord!$G:$G, "&gt;="&amp;DATE(2025,1,1), ord!$G:$G, "&lt;="&amp;$P$2)</f>
        <v>0</v>
      </c>
      <c r="P1180" s="76">
        <f t="shared" si="118"/>
        <v>0</v>
      </c>
      <c r="Q1180" s="77" t="str">
        <f>IF(_xlfn.MINIFS('ord check'!C:C,'ord check'!$A:$A,'check dali wipday'!A1180,'ord check'!J:J,"&lt;0")=0,"",_xlfn.MINIFS('ord check'!C:C,'ord check'!A:A,'check dali wipday'!A1180,'ord check'!J:J,"&lt;0"))</f>
        <v/>
      </c>
    </row>
    <row r="1181" spans="1:17" ht="14.45" customHeight="1">
      <c r="A1181" s="68" t="s">
        <v>1424</v>
      </c>
      <c r="B1181" s="68" t="s">
        <v>5</v>
      </c>
      <c r="C1181" s="68" t="s">
        <v>1425</v>
      </c>
      <c r="D1181" s="43">
        <f>SUMIF(fo!C:C,A1181,fo!U:U)</f>
        <v>0</v>
      </c>
      <c r="E1181" s="42">
        <f>SUMIF(fo!C:C,A1181,fo!T:T)</f>
        <v>0</v>
      </c>
      <c r="F1181" s="43">
        <f>SUMIF(fo!C:C,A1181,fo!Z:Z)</f>
        <v>0</v>
      </c>
      <c r="G1181" s="44">
        <f t="shared" si="114"/>
        <v>0</v>
      </c>
      <c r="H1181" s="43">
        <f t="shared" si="115"/>
        <v>0</v>
      </c>
      <c r="I1181" s="43">
        <f>SUMIF('dali wip-fg'!A:A,A1181,'dali wip-fg'!F:F)</f>
        <v>0</v>
      </c>
      <c r="J1181" s="69">
        <f>SUMIF('dali wip-fg'!A:A,C1181,'dali wip-fg'!F:F)</f>
        <v>0</v>
      </c>
      <c r="K1181" s="70">
        <f t="shared" si="116"/>
        <v>0</v>
      </c>
      <c r="L1181" s="42" t="e">
        <f t="shared" si="117"/>
        <v>#DIV/0!</v>
      </c>
      <c r="N1181" s="74" t="e">
        <f t="shared" si="113"/>
        <v>#DIV/0!</v>
      </c>
      <c r="O1181" s="75">
        <f>SUMIFS(ord!$F:$F, ord!$C:$C,'check dali wipday'!A1181, ord!$G:$G, "&gt;="&amp;DATE(2025,1,1), ord!$G:$G, "&lt;="&amp;$P$2)</f>
        <v>0</v>
      </c>
      <c r="P1181" s="76">
        <f t="shared" si="118"/>
        <v>0</v>
      </c>
      <c r="Q1181" s="77" t="str">
        <f>IF(_xlfn.MINIFS('ord check'!C:C,'ord check'!$A:$A,'check dali wipday'!A1181,'ord check'!J:J,"&lt;0")=0,"",_xlfn.MINIFS('ord check'!C:C,'ord check'!A:A,'check dali wipday'!A1181,'ord check'!J:J,"&lt;0"))</f>
        <v/>
      </c>
    </row>
    <row r="1182" spans="1:17" ht="14.45" customHeight="1">
      <c r="A1182" s="68" t="s">
        <v>1426</v>
      </c>
      <c r="B1182" s="68" t="s">
        <v>5</v>
      </c>
      <c r="C1182" s="68" t="s">
        <v>1427</v>
      </c>
      <c r="D1182" s="43">
        <f>SUMIF(fo!C:C,A1182,fo!U:U)</f>
        <v>0</v>
      </c>
      <c r="E1182" s="42">
        <f>SUMIF(fo!C:C,A1182,fo!T:T)</f>
        <v>0</v>
      </c>
      <c r="F1182" s="43">
        <f>SUMIF(fo!C:C,A1182,fo!Z:Z)</f>
        <v>0</v>
      </c>
      <c r="G1182" s="44">
        <f t="shared" si="114"/>
        <v>0</v>
      </c>
      <c r="H1182" s="43">
        <f t="shared" si="115"/>
        <v>0</v>
      </c>
      <c r="I1182" s="43">
        <f>SUMIF('dali wip-fg'!A:A,A1182,'dali wip-fg'!F:F)</f>
        <v>0</v>
      </c>
      <c r="J1182" s="69">
        <f>SUMIF('dali wip-fg'!A:A,C1182,'dali wip-fg'!F:F)</f>
        <v>0</v>
      </c>
      <c r="K1182" s="70">
        <f t="shared" si="116"/>
        <v>0</v>
      </c>
      <c r="L1182" s="42" t="e">
        <f t="shared" si="117"/>
        <v>#DIV/0!</v>
      </c>
      <c r="N1182" s="74" t="e">
        <f t="shared" si="113"/>
        <v>#DIV/0!</v>
      </c>
      <c r="O1182" s="75">
        <f>SUMIFS(ord!$F:$F, ord!$C:$C,'check dali wipday'!A1182, ord!$G:$G, "&gt;="&amp;DATE(2025,1,1), ord!$G:$G, "&lt;="&amp;$P$2)</f>
        <v>0</v>
      </c>
      <c r="P1182" s="76">
        <f t="shared" si="118"/>
        <v>0</v>
      </c>
      <c r="Q1182" s="77" t="str">
        <f>IF(_xlfn.MINIFS('ord check'!C:C,'ord check'!$A:$A,'check dali wipday'!A1182,'ord check'!J:J,"&lt;0")=0,"",_xlfn.MINIFS('ord check'!C:C,'ord check'!A:A,'check dali wipday'!A1182,'ord check'!J:J,"&lt;0"))</f>
        <v/>
      </c>
    </row>
    <row r="1183" spans="1:17" ht="14.45" customHeight="1">
      <c r="A1183" s="68" t="s">
        <v>1428</v>
      </c>
      <c r="B1183" s="68" t="s">
        <v>5</v>
      </c>
      <c r="C1183" s="68" t="s">
        <v>1429</v>
      </c>
      <c r="D1183" s="43">
        <f>SUMIF(fo!C:C,A1183,fo!U:U)</f>
        <v>0</v>
      </c>
      <c r="E1183" s="42">
        <f>SUMIF(fo!C:C,A1183,fo!T:T)</f>
        <v>0</v>
      </c>
      <c r="F1183" s="43">
        <f>SUMIF(fo!C:C,A1183,fo!Z:Z)</f>
        <v>0</v>
      </c>
      <c r="G1183" s="44">
        <f t="shared" si="114"/>
        <v>0</v>
      </c>
      <c r="H1183" s="43">
        <f t="shared" si="115"/>
        <v>0</v>
      </c>
      <c r="I1183" s="43">
        <f>SUMIF('dali wip-fg'!A:A,A1183,'dali wip-fg'!F:F)</f>
        <v>0</v>
      </c>
      <c r="J1183" s="69">
        <f>SUMIF('dali wip-fg'!A:A,C1183,'dali wip-fg'!F:F)</f>
        <v>0</v>
      </c>
      <c r="K1183" s="70">
        <f t="shared" si="116"/>
        <v>0</v>
      </c>
      <c r="L1183" s="42" t="e">
        <f t="shared" si="117"/>
        <v>#DIV/0!</v>
      </c>
      <c r="N1183" s="74" t="e">
        <f t="shared" ref="N1183:N1246" si="119">IF(L1183&lt;6,"แดง",IF(AND(L1183&gt;=7,L1183&lt;=10),"เหลือง","อื่นๆ"))</f>
        <v>#DIV/0!</v>
      </c>
      <c r="O1183" s="75">
        <f>SUMIFS(ord!$F:$F, ord!$C:$C,'check dali wipday'!A1183, ord!$G:$G, "&gt;="&amp;DATE(2025,1,1), ord!$G:$G, "&lt;="&amp;$P$2)</f>
        <v>0</v>
      </c>
      <c r="P1183" s="76">
        <f t="shared" si="118"/>
        <v>0</v>
      </c>
      <c r="Q1183" s="77" t="str">
        <f>IF(_xlfn.MINIFS('ord check'!C:C,'ord check'!$A:$A,'check dali wipday'!A1183,'ord check'!J:J,"&lt;0")=0,"",_xlfn.MINIFS('ord check'!C:C,'ord check'!A:A,'check dali wipday'!A1183,'ord check'!J:J,"&lt;0"))</f>
        <v/>
      </c>
    </row>
    <row r="1184" spans="1:17" ht="14.45" customHeight="1">
      <c r="A1184" s="68" t="s">
        <v>1927</v>
      </c>
      <c r="B1184" s="68" t="s">
        <v>5</v>
      </c>
      <c r="C1184" s="68" t="s">
        <v>2394</v>
      </c>
      <c r="D1184" s="43">
        <f>SUMIF(fo!C:C,A1184,fo!U:U)</f>
        <v>0</v>
      </c>
      <c r="E1184" s="42">
        <f>SUMIF(fo!C:C,A1184,fo!T:T)</f>
        <v>0</v>
      </c>
      <c r="F1184" s="43">
        <f>SUMIF(fo!C:C,A1184,fo!Z:Z)</f>
        <v>0</v>
      </c>
      <c r="G1184" s="44">
        <f t="shared" si="114"/>
        <v>0</v>
      </c>
      <c r="H1184" s="43">
        <f t="shared" si="115"/>
        <v>0</v>
      </c>
      <c r="I1184" s="43">
        <f>SUMIF('dali wip-fg'!A:A,A1184,'dali wip-fg'!F:F)</f>
        <v>0</v>
      </c>
      <c r="J1184" s="69">
        <f>SUMIF('dali wip-fg'!A:A,C1184,'dali wip-fg'!F:F)</f>
        <v>0</v>
      </c>
      <c r="K1184" s="70">
        <f t="shared" si="116"/>
        <v>0</v>
      </c>
      <c r="L1184" s="42" t="e">
        <f t="shared" si="117"/>
        <v>#DIV/0!</v>
      </c>
      <c r="N1184" s="74" t="e">
        <f t="shared" si="119"/>
        <v>#DIV/0!</v>
      </c>
      <c r="O1184" s="75">
        <f>SUMIFS(ord!$F:$F, ord!$C:$C,'check dali wipday'!A1184, ord!$G:$G, "&gt;="&amp;DATE(2025,1,1), ord!$G:$G, "&lt;="&amp;$P$2)</f>
        <v>0</v>
      </c>
      <c r="P1184" s="76">
        <f t="shared" si="118"/>
        <v>0</v>
      </c>
      <c r="Q1184" s="77" t="str">
        <f>IF(_xlfn.MINIFS('ord check'!C:C,'ord check'!$A:$A,'check dali wipday'!A1184,'ord check'!J:J,"&lt;0")=0,"",_xlfn.MINIFS('ord check'!C:C,'ord check'!A:A,'check dali wipday'!A1184,'ord check'!J:J,"&lt;0"))</f>
        <v/>
      </c>
    </row>
    <row r="1185" spans="1:17" ht="14.45" customHeight="1">
      <c r="A1185" s="68" t="s">
        <v>1917</v>
      </c>
      <c r="B1185" s="68" t="s">
        <v>5</v>
      </c>
      <c r="C1185" s="68" t="s">
        <v>2382</v>
      </c>
      <c r="D1185" s="43">
        <f>SUMIF(fo!C:C,A1185,fo!U:U)</f>
        <v>0</v>
      </c>
      <c r="E1185" s="42">
        <f>SUMIF(fo!C:C,A1185,fo!T:T)</f>
        <v>0</v>
      </c>
      <c r="F1185" s="43">
        <f>SUMIF(fo!C:C,A1185,fo!Z:Z)</f>
        <v>0</v>
      </c>
      <c r="G1185" s="44">
        <f t="shared" si="114"/>
        <v>0</v>
      </c>
      <c r="H1185" s="43">
        <f t="shared" si="115"/>
        <v>0</v>
      </c>
      <c r="I1185" s="43">
        <f>SUMIF('dali wip-fg'!A:A,A1185,'dali wip-fg'!F:F)</f>
        <v>0</v>
      </c>
      <c r="J1185" s="69">
        <f>SUMIF('dali wip-fg'!A:A,C1185,'dali wip-fg'!F:F)</f>
        <v>0</v>
      </c>
      <c r="K1185" s="70">
        <f t="shared" si="116"/>
        <v>0</v>
      </c>
      <c r="L1185" s="42" t="e">
        <f t="shared" si="117"/>
        <v>#DIV/0!</v>
      </c>
      <c r="N1185" s="74" t="e">
        <f t="shared" si="119"/>
        <v>#DIV/0!</v>
      </c>
      <c r="O1185" s="75">
        <f>SUMIFS(ord!$F:$F, ord!$C:$C,'check dali wipday'!A1185, ord!$G:$G, "&gt;="&amp;DATE(2025,1,1), ord!$G:$G, "&lt;="&amp;$P$2)</f>
        <v>0</v>
      </c>
      <c r="P1185" s="76">
        <f t="shared" si="118"/>
        <v>0</v>
      </c>
      <c r="Q1185" s="77" t="str">
        <f>IF(_xlfn.MINIFS('ord check'!C:C,'ord check'!$A:$A,'check dali wipday'!A1185,'ord check'!J:J,"&lt;0")=0,"",_xlfn.MINIFS('ord check'!C:C,'ord check'!A:A,'check dali wipday'!A1185,'ord check'!J:J,"&lt;0"))</f>
        <v/>
      </c>
    </row>
    <row r="1186" spans="1:17" ht="14.45" customHeight="1">
      <c r="A1186" s="68" t="s">
        <v>1430</v>
      </c>
      <c r="B1186" s="68" t="s">
        <v>3</v>
      </c>
      <c r="C1186" s="68" t="s">
        <v>1431</v>
      </c>
      <c r="D1186" s="43">
        <f>SUMIF(fo!C:C,A1186,fo!U:U)</f>
        <v>0</v>
      </c>
      <c r="E1186" s="42">
        <f>SUMIF(fo!C:C,A1186,fo!T:T)</f>
        <v>0</v>
      </c>
      <c r="F1186" s="43">
        <f>SUMIF(fo!C:C,A1186,fo!Z:Z)</f>
        <v>0</v>
      </c>
      <c r="G1186" s="44">
        <f t="shared" si="114"/>
        <v>0</v>
      </c>
      <c r="H1186" s="43">
        <f t="shared" si="115"/>
        <v>0</v>
      </c>
      <c r="I1186" s="43">
        <f>SUMIF('dali wip-fg'!A:A,A1186,'dali wip-fg'!F:F)</f>
        <v>0</v>
      </c>
      <c r="J1186" s="69">
        <f>SUMIF('dali wip-fg'!A:A,C1186,'dali wip-fg'!F:F)</f>
        <v>0</v>
      </c>
      <c r="K1186" s="70">
        <f t="shared" si="116"/>
        <v>0</v>
      </c>
      <c r="L1186" s="42" t="e">
        <f t="shared" si="117"/>
        <v>#DIV/0!</v>
      </c>
      <c r="N1186" s="74" t="e">
        <f t="shared" si="119"/>
        <v>#DIV/0!</v>
      </c>
      <c r="O1186" s="75">
        <f>SUMIFS(ord!$F:$F, ord!$C:$C,'check dali wipday'!A1186, ord!$G:$G, "&gt;="&amp;DATE(2025,1,1), ord!$G:$G, "&lt;="&amp;$P$2)</f>
        <v>0</v>
      </c>
      <c r="P1186" s="76">
        <f t="shared" si="118"/>
        <v>0</v>
      </c>
      <c r="Q1186" s="77" t="str">
        <f>IF(_xlfn.MINIFS('ord check'!C:C,'ord check'!$A:$A,'check dali wipday'!A1186,'ord check'!J:J,"&lt;0")=0,"",_xlfn.MINIFS('ord check'!C:C,'ord check'!A:A,'check dali wipday'!A1186,'ord check'!J:J,"&lt;0"))</f>
        <v/>
      </c>
    </row>
    <row r="1187" spans="1:17" ht="15" customHeight="1">
      <c r="A1187" s="68" t="s">
        <v>1432</v>
      </c>
      <c r="B1187" s="68" t="s">
        <v>24</v>
      </c>
      <c r="C1187" s="68" t="s">
        <v>1433</v>
      </c>
      <c r="D1187" s="43">
        <f>SUMIF(fo!C:C,A1187,fo!U:U)</f>
        <v>0</v>
      </c>
      <c r="E1187" s="42">
        <f>SUMIF(fo!C:C,A1187,fo!T:T)</f>
        <v>0</v>
      </c>
      <c r="F1187" s="43">
        <f>SUMIF(fo!C:C,A1187,fo!Z:Z)</f>
        <v>0</v>
      </c>
      <c r="G1187" s="44">
        <f t="shared" si="114"/>
        <v>0</v>
      </c>
      <c r="H1187" s="43">
        <f t="shared" si="115"/>
        <v>0</v>
      </c>
      <c r="I1187" s="43">
        <f>SUMIF('dali wip-fg'!A:A,A1187,'dali wip-fg'!F:F)</f>
        <v>0</v>
      </c>
      <c r="J1187" s="69">
        <f>SUMIF('dali wip-fg'!A:A,C1187,'dali wip-fg'!F:F)</f>
        <v>0</v>
      </c>
      <c r="K1187" s="70">
        <f t="shared" si="116"/>
        <v>0</v>
      </c>
      <c r="L1187" s="42" t="e">
        <f t="shared" si="117"/>
        <v>#DIV/0!</v>
      </c>
      <c r="N1187" s="74" t="e">
        <f t="shared" si="119"/>
        <v>#DIV/0!</v>
      </c>
      <c r="O1187" s="75">
        <f>SUMIFS(ord!$F:$F, ord!$C:$C,'check dali wipday'!A1187, ord!$G:$G, "&gt;="&amp;DATE(2025,1,1), ord!$G:$G, "&lt;="&amp;$P$2)</f>
        <v>0</v>
      </c>
      <c r="P1187" s="76">
        <f t="shared" si="118"/>
        <v>0</v>
      </c>
      <c r="Q1187" s="77" t="str">
        <f>IF(_xlfn.MINIFS('ord check'!C:C,'ord check'!$A:$A,'check dali wipday'!A1187,'ord check'!J:J,"&lt;0")=0,"",_xlfn.MINIFS('ord check'!C:C,'ord check'!A:A,'check dali wipday'!A1187,'ord check'!J:J,"&lt;0"))</f>
        <v/>
      </c>
    </row>
    <row r="1188" spans="1:17" ht="15" customHeight="1">
      <c r="A1188" s="88" t="s">
        <v>1434</v>
      </c>
      <c r="B1188" s="68" t="s">
        <v>24</v>
      </c>
      <c r="C1188" s="68" t="s">
        <v>1435</v>
      </c>
      <c r="D1188" s="43">
        <f>SUMIF(fo!C:C,A1188,fo!U:U)</f>
        <v>0</v>
      </c>
      <c r="E1188" s="42">
        <f>SUMIF(fo!C:C,A1188,fo!T:T)</f>
        <v>0</v>
      </c>
      <c r="F1188" s="43">
        <f>SUMIF(fo!C:C,A1188,fo!Z:Z)</f>
        <v>0</v>
      </c>
      <c r="G1188" s="44">
        <f t="shared" ref="G1188:G1251" si="120">SUM(E1188:F1188)</f>
        <v>0</v>
      </c>
      <c r="H1188" s="43">
        <f t="shared" ref="H1188:H1251" si="121">G1188/$L$3</f>
        <v>0</v>
      </c>
      <c r="I1188" s="43">
        <f>SUMIF('dali wip-fg'!A:A,A1188,'dali wip-fg'!F:F)</f>
        <v>0</v>
      </c>
      <c r="J1188" s="69">
        <f>SUMIF('dali wip-fg'!A:A,C1188,'dali wip-fg'!F:F)</f>
        <v>0</v>
      </c>
      <c r="K1188" s="70">
        <f t="shared" ref="K1188:K1251" si="122">+I1188+J1188</f>
        <v>0</v>
      </c>
      <c r="L1188" s="42" t="e">
        <f t="shared" ref="L1188:L1251" si="123">+K1188/H1188</f>
        <v>#DIV/0!</v>
      </c>
      <c r="N1188" s="74" t="e">
        <f t="shared" si="119"/>
        <v>#DIV/0!</v>
      </c>
      <c r="O1188" s="75">
        <f>SUMIFS(ord!$F:$F, ord!$C:$C,'check dali wipday'!A1188, ord!$G:$G, "&gt;="&amp;DATE(2025,1,1), ord!$G:$G, "&lt;="&amp;$P$2)</f>
        <v>0</v>
      </c>
      <c r="P1188" s="76">
        <f t="shared" si="118"/>
        <v>0</v>
      </c>
      <c r="Q1188" s="77" t="str">
        <f>IF(_xlfn.MINIFS('ord check'!C:C,'ord check'!$A:$A,'check dali wipday'!A1188,'ord check'!J:J,"&lt;0")=0,"",_xlfn.MINIFS('ord check'!C:C,'ord check'!A:A,'check dali wipday'!A1188,'ord check'!J:J,"&lt;0"))</f>
        <v/>
      </c>
    </row>
    <row r="1189" spans="1:17" ht="14.45" customHeight="1">
      <c r="A1189" s="88" t="s">
        <v>1436</v>
      </c>
      <c r="B1189" s="68" t="s">
        <v>24</v>
      </c>
      <c r="C1189" s="68" t="s">
        <v>1437</v>
      </c>
      <c r="D1189" s="43">
        <f>SUMIF(fo!C:C,A1189,fo!U:U)</f>
        <v>0</v>
      </c>
      <c r="E1189" s="42">
        <f>SUMIF(fo!C:C,A1189,fo!T:T)</f>
        <v>0</v>
      </c>
      <c r="F1189" s="43">
        <f>SUMIF(fo!C:C,A1189,fo!Z:Z)</f>
        <v>0</v>
      </c>
      <c r="G1189" s="44">
        <f t="shared" si="120"/>
        <v>0</v>
      </c>
      <c r="H1189" s="43">
        <f t="shared" si="121"/>
        <v>0</v>
      </c>
      <c r="I1189" s="43">
        <f>SUMIF('dali wip-fg'!A:A,A1189,'dali wip-fg'!F:F)</f>
        <v>0</v>
      </c>
      <c r="J1189" s="69">
        <f>SUMIF('dali wip-fg'!A:A,C1189,'dali wip-fg'!F:F)</f>
        <v>0</v>
      </c>
      <c r="K1189" s="70">
        <f t="shared" si="122"/>
        <v>0</v>
      </c>
      <c r="L1189" s="42" t="e">
        <f t="shared" si="123"/>
        <v>#DIV/0!</v>
      </c>
      <c r="N1189" s="74" t="e">
        <f t="shared" si="119"/>
        <v>#DIV/0!</v>
      </c>
      <c r="O1189" s="75">
        <f>SUMIFS(ord!$F:$F, ord!$C:$C,'check dali wipday'!A1189, ord!$G:$G, "&gt;="&amp;DATE(2025,1,1), ord!$G:$G, "&lt;="&amp;$P$2)</f>
        <v>0</v>
      </c>
      <c r="P1189" s="76">
        <f t="shared" si="118"/>
        <v>0</v>
      </c>
      <c r="Q1189" s="77" t="str">
        <f>IF(_xlfn.MINIFS('ord check'!C:C,'ord check'!$A:$A,'check dali wipday'!A1189,'ord check'!J:J,"&lt;0")=0,"",_xlfn.MINIFS('ord check'!C:C,'ord check'!A:A,'check dali wipday'!A1189,'ord check'!J:J,"&lt;0"))</f>
        <v/>
      </c>
    </row>
    <row r="1190" spans="1:17" ht="15" customHeight="1">
      <c r="A1190" s="68" t="s">
        <v>1438</v>
      </c>
      <c r="B1190" s="68" t="s">
        <v>24</v>
      </c>
      <c r="C1190" s="68" t="s">
        <v>1439</v>
      </c>
      <c r="D1190" s="43">
        <f>SUMIF(fo!C:C,A1190,fo!U:U)</f>
        <v>0</v>
      </c>
      <c r="E1190" s="42">
        <f>SUMIF(fo!C:C,A1190,fo!T:T)</f>
        <v>0</v>
      </c>
      <c r="F1190" s="43">
        <f>SUMIF(fo!C:C,A1190,fo!Z:Z)</f>
        <v>0</v>
      </c>
      <c r="G1190" s="44">
        <f t="shared" si="120"/>
        <v>0</v>
      </c>
      <c r="H1190" s="43">
        <f t="shared" si="121"/>
        <v>0</v>
      </c>
      <c r="I1190" s="43">
        <f>SUMIF('dali wip-fg'!A:A,A1190,'dali wip-fg'!F:F)</f>
        <v>0</v>
      </c>
      <c r="J1190" s="69">
        <f>SUMIF('dali wip-fg'!A:A,C1190,'dali wip-fg'!F:F)</f>
        <v>0</v>
      </c>
      <c r="K1190" s="70">
        <f t="shared" si="122"/>
        <v>0</v>
      </c>
      <c r="L1190" s="42" t="e">
        <f t="shared" si="123"/>
        <v>#DIV/0!</v>
      </c>
      <c r="N1190" s="74" t="e">
        <f t="shared" si="119"/>
        <v>#DIV/0!</v>
      </c>
      <c r="O1190" s="75">
        <f>SUMIFS(ord!$F:$F, ord!$C:$C,'check dali wipday'!A1190, ord!$G:$G, "&gt;="&amp;DATE(2025,1,1), ord!$G:$G, "&lt;="&amp;$P$2)</f>
        <v>0</v>
      </c>
      <c r="P1190" s="76">
        <f t="shared" si="118"/>
        <v>0</v>
      </c>
      <c r="Q1190" s="77" t="str">
        <f>IF(_xlfn.MINIFS('ord check'!C:C,'ord check'!$A:$A,'check dali wipday'!A1190,'ord check'!J:J,"&lt;0")=0,"",_xlfn.MINIFS('ord check'!C:C,'ord check'!A:A,'check dali wipday'!A1190,'ord check'!J:J,"&lt;0"))</f>
        <v/>
      </c>
    </row>
    <row r="1191" spans="1:17" ht="15" customHeight="1">
      <c r="A1191" s="88" t="s">
        <v>1817</v>
      </c>
      <c r="B1191" s="68" t="s">
        <v>24</v>
      </c>
      <c r="C1191" s="68" t="s">
        <v>2317</v>
      </c>
      <c r="D1191" s="43">
        <f>SUMIF(fo!C:C,A1191,fo!U:U)</f>
        <v>0</v>
      </c>
      <c r="E1191" s="42">
        <f>SUMIF(fo!C:C,A1191,fo!T:T)</f>
        <v>0</v>
      </c>
      <c r="F1191" s="43">
        <f>SUMIF(fo!C:C,A1191,fo!Z:Z)</f>
        <v>0</v>
      </c>
      <c r="G1191" s="44">
        <f t="shared" si="120"/>
        <v>0</v>
      </c>
      <c r="H1191" s="43">
        <f t="shared" si="121"/>
        <v>0</v>
      </c>
      <c r="I1191" s="43">
        <f>SUMIF('dali wip-fg'!A:A,A1191,'dali wip-fg'!F:F)</f>
        <v>0</v>
      </c>
      <c r="J1191" s="69">
        <f>SUMIF('dali wip-fg'!A:A,C1191,'dali wip-fg'!F:F)</f>
        <v>0</v>
      </c>
      <c r="K1191" s="70">
        <f t="shared" si="122"/>
        <v>0</v>
      </c>
      <c r="L1191" s="42" t="e">
        <f t="shared" si="123"/>
        <v>#DIV/0!</v>
      </c>
      <c r="N1191" s="74" t="e">
        <f t="shared" si="119"/>
        <v>#DIV/0!</v>
      </c>
      <c r="O1191" s="75">
        <f>SUMIFS(ord!$F:$F, ord!$C:$C,'check dali wipday'!A1191, ord!$G:$G, "&gt;="&amp;DATE(2025,1,1), ord!$G:$G, "&lt;="&amp;$P$2)</f>
        <v>0</v>
      </c>
      <c r="P1191" s="76">
        <f t="shared" si="118"/>
        <v>0</v>
      </c>
      <c r="Q1191" s="77" t="str">
        <f>IF(_xlfn.MINIFS('ord check'!C:C,'ord check'!$A:$A,'check dali wipday'!A1191,'ord check'!J:J,"&lt;0")=0,"",_xlfn.MINIFS('ord check'!C:C,'ord check'!A:A,'check dali wipday'!A1191,'ord check'!J:J,"&lt;0"))</f>
        <v/>
      </c>
    </row>
    <row r="1192" spans="1:17" ht="15" customHeight="1">
      <c r="A1192" s="88" t="s">
        <v>1440</v>
      </c>
      <c r="B1192" s="68" t="s">
        <v>24</v>
      </c>
      <c r="C1192" s="68" t="s">
        <v>1441</v>
      </c>
      <c r="D1192" s="43">
        <f>SUMIF(fo!C:C,A1192,fo!U:U)</f>
        <v>0</v>
      </c>
      <c r="E1192" s="42">
        <f>SUMIF(fo!C:C,A1192,fo!T:T)</f>
        <v>0</v>
      </c>
      <c r="F1192" s="43">
        <f>SUMIF(fo!C:C,A1192,fo!Z:Z)</f>
        <v>0</v>
      </c>
      <c r="G1192" s="44">
        <f t="shared" si="120"/>
        <v>0</v>
      </c>
      <c r="H1192" s="43">
        <f t="shared" si="121"/>
        <v>0</v>
      </c>
      <c r="I1192" s="43">
        <f>SUMIF('dali wip-fg'!A:A,A1192,'dali wip-fg'!F:F)</f>
        <v>0</v>
      </c>
      <c r="J1192" s="69">
        <f>SUMIF('dali wip-fg'!A:A,C1192,'dali wip-fg'!F:F)</f>
        <v>0</v>
      </c>
      <c r="K1192" s="70">
        <f t="shared" si="122"/>
        <v>0</v>
      </c>
      <c r="L1192" s="42" t="e">
        <f t="shared" si="123"/>
        <v>#DIV/0!</v>
      </c>
      <c r="N1192" s="74" t="e">
        <f t="shared" si="119"/>
        <v>#DIV/0!</v>
      </c>
      <c r="O1192" s="75">
        <f>SUMIFS(ord!$F:$F, ord!$C:$C,'check dali wipday'!A1192, ord!$G:$G, "&gt;="&amp;DATE(2025,1,1), ord!$G:$G, "&lt;="&amp;$P$2)</f>
        <v>0</v>
      </c>
      <c r="P1192" s="76">
        <f t="shared" si="118"/>
        <v>0</v>
      </c>
      <c r="Q1192" s="77" t="str">
        <f>IF(_xlfn.MINIFS('ord check'!C:C,'ord check'!$A:$A,'check dali wipday'!A1192,'ord check'!J:J,"&lt;0")=0,"",_xlfn.MINIFS('ord check'!C:C,'ord check'!A:A,'check dali wipday'!A1192,'ord check'!J:J,"&lt;0"))</f>
        <v/>
      </c>
    </row>
    <row r="1193" spans="1:17" ht="14.45" customHeight="1">
      <c r="A1193" s="88" t="s">
        <v>1442</v>
      </c>
      <c r="B1193" s="68" t="s">
        <v>24</v>
      </c>
      <c r="C1193" s="68" t="s">
        <v>1443</v>
      </c>
      <c r="D1193" s="43">
        <f>SUMIF(fo!C:C,A1193,fo!U:U)</f>
        <v>0</v>
      </c>
      <c r="E1193" s="42">
        <f>SUMIF(fo!C:C,A1193,fo!T:T)</f>
        <v>0</v>
      </c>
      <c r="F1193" s="43">
        <f>SUMIF(fo!C:C,A1193,fo!Z:Z)</f>
        <v>0</v>
      </c>
      <c r="G1193" s="44">
        <f t="shared" si="120"/>
        <v>0</v>
      </c>
      <c r="H1193" s="43">
        <f t="shared" si="121"/>
        <v>0</v>
      </c>
      <c r="I1193" s="43">
        <f>SUMIF('dali wip-fg'!A:A,A1193,'dali wip-fg'!F:F)</f>
        <v>0</v>
      </c>
      <c r="J1193" s="69">
        <f>SUMIF('dali wip-fg'!A:A,C1193,'dali wip-fg'!F:F)</f>
        <v>0</v>
      </c>
      <c r="K1193" s="70">
        <f t="shared" si="122"/>
        <v>0</v>
      </c>
      <c r="L1193" s="42" t="e">
        <f t="shared" si="123"/>
        <v>#DIV/0!</v>
      </c>
      <c r="N1193" s="74" t="e">
        <f t="shared" si="119"/>
        <v>#DIV/0!</v>
      </c>
      <c r="O1193" s="75">
        <f>SUMIFS(ord!$F:$F, ord!$C:$C,'check dali wipday'!A1193, ord!$G:$G, "&gt;="&amp;DATE(2025,1,1), ord!$G:$G, "&lt;="&amp;$P$2)</f>
        <v>0</v>
      </c>
      <c r="P1193" s="76">
        <f t="shared" si="118"/>
        <v>0</v>
      </c>
      <c r="Q1193" s="77" t="str">
        <f>IF(_xlfn.MINIFS('ord check'!C:C,'ord check'!$A:$A,'check dali wipday'!A1193,'ord check'!J:J,"&lt;0")=0,"",_xlfn.MINIFS('ord check'!C:C,'ord check'!A:A,'check dali wipday'!A1193,'ord check'!J:J,"&lt;0"))</f>
        <v/>
      </c>
    </row>
    <row r="1194" spans="1:17" ht="14.45" customHeight="1">
      <c r="A1194" s="68" t="s">
        <v>1444</v>
      </c>
      <c r="B1194" s="68" t="s">
        <v>24</v>
      </c>
      <c r="C1194" s="68" t="s">
        <v>1445</v>
      </c>
      <c r="D1194" s="43">
        <f>SUMIF(fo!C:C,A1194,fo!U:U)</f>
        <v>0</v>
      </c>
      <c r="E1194" s="42">
        <f>SUMIF(fo!C:C,A1194,fo!T:T)</f>
        <v>0</v>
      </c>
      <c r="F1194" s="43">
        <f>SUMIF(fo!C:C,A1194,fo!Z:Z)</f>
        <v>0</v>
      </c>
      <c r="G1194" s="44">
        <f t="shared" si="120"/>
        <v>0</v>
      </c>
      <c r="H1194" s="43">
        <f t="shared" si="121"/>
        <v>0</v>
      </c>
      <c r="I1194" s="43">
        <f>SUMIF('dali wip-fg'!A:A,A1194,'dali wip-fg'!F:F)</f>
        <v>0</v>
      </c>
      <c r="J1194" s="69">
        <f>SUMIF('dali wip-fg'!A:A,C1194,'dali wip-fg'!F:F)</f>
        <v>0</v>
      </c>
      <c r="K1194" s="70">
        <f t="shared" si="122"/>
        <v>0</v>
      </c>
      <c r="L1194" s="42" t="e">
        <f t="shared" si="123"/>
        <v>#DIV/0!</v>
      </c>
      <c r="N1194" s="74" t="e">
        <f t="shared" si="119"/>
        <v>#DIV/0!</v>
      </c>
      <c r="O1194" s="75">
        <f>SUMIFS(ord!$F:$F, ord!$C:$C,'check dali wipday'!A1194, ord!$G:$G, "&gt;="&amp;DATE(2025,1,1), ord!$G:$G, "&lt;="&amp;$P$2)</f>
        <v>0</v>
      </c>
      <c r="P1194" s="76">
        <f t="shared" si="118"/>
        <v>0</v>
      </c>
      <c r="Q1194" s="77" t="str">
        <f>IF(_xlfn.MINIFS('ord check'!C:C,'ord check'!$A:$A,'check dali wipday'!A1194,'ord check'!J:J,"&lt;0")=0,"",_xlfn.MINIFS('ord check'!C:C,'ord check'!A:A,'check dali wipday'!A1194,'ord check'!J:J,"&lt;0"))</f>
        <v/>
      </c>
    </row>
    <row r="1195" spans="1:17" ht="14.45" customHeight="1">
      <c r="A1195" s="68" t="s">
        <v>1446</v>
      </c>
      <c r="B1195" s="68" t="s">
        <v>3</v>
      </c>
      <c r="C1195" s="68" t="s">
        <v>1447</v>
      </c>
      <c r="D1195" s="43">
        <f>SUMIF(fo!C:C,A1195,fo!U:U)</f>
        <v>0</v>
      </c>
      <c r="E1195" s="42">
        <f>SUMIF(fo!C:C,A1195,fo!T:T)</f>
        <v>0</v>
      </c>
      <c r="F1195" s="43">
        <f>SUMIF(fo!C:C,A1195,fo!Z:Z)</f>
        <v>0</v>
      </c>
      <c r="G1195" s="44">
        <f t="shared" si="120"/>
        <v>0</v>
      </c>
      <c r="H1195" s="43">
        <f t="shared" si="121"/>
        <v>0</v>
      </c>
      <c r="I1195" s="43">
        <f>SUMIF('dali wip-fg'!A:A,A1195,'dali wip-fg'!F:F)</f>
        <v>0</v>
      </c>
      <c r="J1195" s="69">
        <f>SUMIF('dali wip-fg'!A:A,C1195,'dali wip-fg'!F:F)</f>
        <v>0</v>
      </c>
      <c r="K1195" s="70">
        <f t="shared" si="122"/>
        <v>0</v>
      </c>
      <c r="L1195" s="42" t="e">
        <f t="shared" si="123"/>
        <v>#DIV/0!</v>
      </c>
      <c r="N1195" s="74" t="e">
        <f t="shared" si="119"/>
        <v>#DIV/0!</v>
      </c>
      <c r="O1195" s="75">
        <f>SUMIFS(ord!$F:$F, ord!$C:$C,'check dali wipday'!A1195, ord!$G:$G, "&gt;="&amp;DATE(2025,1,1), ord!$G:$G, "&lt;="&amp;$P$2)</f>
        <v>0</v>
      </c>
      <c r="P1195" s="76">
        <f t="shared" si="118"/>
        <v>0</v>
      </c>
      <c r="Q1195" s="77" t="str">
        <f>IF(_xlfn.MINIFS('ord check'!C:C,'ord check'!$A:$A,'check dali wipday'!A1195,'ord check'!J:J,"&lt;0")=0,"",_xlfn.MINIFS('ord check'!C:C,'ord check'!A:A,'check dali wipday'!A1195,'ord check'!J:J,"&lt;0"))</f>
        <v/>
      </c>
    </row>
    <row r="1196" spans="1:17" ht="14.45" customHeight="1">
      <c r="A1196" s="68" t="s">
        <v>1818</v>
      </c>
      <c r="B1196" s="68" t="s">
        <v>5</v>
      </c>
      <c r="C1196" s="68" t="s">
        <v>2318</v>
      </c>
      <c r="D1196" s="43">
        <f>SUMIF(fo!C:C,A1196,fo!U:U)</f>
        <v>0</v>
      </c>
      <c r="E1196" s="42">
        <f>SUMIF(fo!C:C,A1196,fo!T:T)</f>
        <v>0</v>
      </c>
      <c r="F1196" s="43">
        <f>SUMIF(fo!C:C,A1196,fo!Z:Z)</f>
        <v>0</v>
      </c>
      <c r="G1196" s="44">
        <f t="shared" si="120"/>
        <v>0</v>
      </c>
      <c r="H1196" s="43">
        <f t="shared" si="121"/>
        <v>0</v>
      </c>
      <c r="I1196" s="43">
        <f>SUMIF('dali wip-fg'!A:A,A1196,'dali wip-fg'!F:F)</f>
        <v>0</v>
      </c>
      <c r="J1196" s="69">
        <f>SUMIF('dali wip-fg'!A:A,C1196,'dali wip-fg'!F:F)</f>
        <v>0</v>
      </c>
      <c r="K1196" s="70">
        <f t="shared" si="122"/>
        <v>0</v>
      </c>
      <c r="L1196" s="42" t="e">
        <f t="shared" si="123"/>
        <v>#DIV/0!</v>
      </c>
      <c r="N1196" s="74" t="e">
        <f t="shared" si="119"/>
        <v>#DIV/0!</v>
      </c>
      <c r="O1196" s="75">
        <f>SUMIFS(ord!$F:$F, ord!$C:$C,'check dali wipday'!A1196, ord!$G:$G, "&gt;="&amp;DATE(2025,1,1), ord!$G:$G, "&lt;="&amp;$P$2)</f>
        <v>0</v>
      </c>
      <c r="P1196" s="76">
        <f t="shared" si="118"/>
        <v>0</v>
      </c>
      <c r="Q1196" s="77" t="str">
        <f>IF(_xlfn.MINIFS('ord check'!C:C,'ord check'!$A:$A,'check dali wipday'!A1196,'ord check'!J:J,"&lt;0")=0,"",_xlfn.MINIFS('ord check'!C:C,'ord check'!A:A,'check dali wipday'!A1196,'ord check'!J:J,"&lt;0"))</f>
        <v/>
      </c>
    </row>
    <row r="1197" spans="1:17" ht="14.45" customHeight="1">
      <c r="A1197" s="68" t="s">
        <v>1819</v>
      </c>
      <c r="B1197" s="68" t="s">
        <v>24</v>
      </c>
      <c r="C1197" s="68" t="s">
        <v>2319</v>
      </c>
      <c r="D1197" s="43">
        <f>SUMIF(fo!C:C,A1197,fo!U:U)</f>
        <v>0</v>
      </c>
      <c r="E1197" s="42">
        <f>SUMIF(fo!C:C,A1197,fo!T:T)</f>
        <v>0</v>
      </c>
      <c r="F1197" s="43">
        <f>SUMIF(fo!C:C,A1197,fo!Z:Z)</f>
        <v>0</v>
      </c>
      <c r="G1197" s="44">
        <f t="shared" si="120"/>
        <v>0</v>
      </c>
      <c r="H1197" s="43">
        <f t="shared" si="121"/>
        <v>0</v>
      </c>
      <c r="I1197" s="43">
        <f>SUMIF('dali wip-fg'!A:A,A1197,'dali wip-fg'!F:F)</f>
        <v>0</v>
      </c>
      <c r="J1197" s="69">
        <f>SUMIF('dali wip-fg'!A:A,C1197,'dali wip-fg'!F:F)</f>
        <v>0</v>
      </c>
      <c r="K1197" s="70">
        <f t="shared" si="122"/>
        <v>0</v>
      </c>
      <c r="L1197" s="42" t="e">
        <f t="shared" si="123"/>
        <v>#DIV/0!</v>
      </c>
      <c r="N1197" s="74" t="e">
        <f t="shared" si="119"/>
        <v>#DIV/0!</v>
      </c>
      <c r="O1197" s="75">
        <f>SUMIFS(ord!$F:$F, ord!$C:$C,'check dali wipday'!A1197, ord!$G:$G, "&gt;="&amp;DATE(2025,1,1), ord!$G:$G, "&lt;="&amp;$P$2)</f>
        <v>0</v>
      </c>
      <c r="P1197" s="76">
        <f t="shared" si="118"/>
        <v>0</v>
      </c>
      <c r="Q1197" s="77" t="str">
        <f>IF(_xlfn.MINIFS('ord check'!C:C,'ord check'!$A:$A,'check dali wipday'!A1197,'ord check'!J:J,"&lt;0")=0,"",_xlfn.MINIFS('ord check'!C:C,'ord check'!A:A,'check dali wipday'!A1197,'ord check'!J:J,"&lt;0"))</f>
        <v/>
      </c>
    </row>
    <row r="1198" spans="1:17" ht="14.45" customHeight="1">
      <c r="A1198" s="68" t="s">
        <v>1820</v>
      </c>
      <c r="B1198" s="68" t="s">
        <v>5</v>
      </c>
      <c r="C1198" s="68" t="s">
        <v>2320</v>
      </c>
      <c r="D1198" s="43">
        <f>SUMIF(fo!C:C,A1198,fo!U:U)</f>
        <v>0</v>
      </c>
      <c r="E1198" s="42">
        <f>SUMIF(fo!C:C,A1198,fo!T:T)</f>
        <v>0</v>
      </c>
      <c r="F1198" s="43">
        <f>SUMIF(fo!C:C,A1198,fo!Z:Z)</f>
        <v>0</v>
      </c>
      <c r="G1198" s="44">
        <f t="shared" si="120"/>
        <v>0</v>
      </c>
      <c r="H1198" s="43">
        <f t="shared" si="121"/>
        <v>0</v>
      </c>
      <c r="I1198" s="43">
        <f>SUMIF('dali wip-fg'!A:A,A1198,'dali wip-fg'!F:F)</f>
        <v>0</v>
      </c>
      <c r="J1198" s="69">
        <f>SUMIF('dali wip-fg'!A:A,C1198,'dali wip-fg'!F:F)</f>
        <v>0</v>
      </c>
      <c r="K1198" s="70">
        <f t="shared" si="122"/>
        <v>0</v>
      </c>
      <c r="L1198" s="42" t="e">
        <f t="shared" si="123"/>
        <v>#DIV/0!</v>
      </c>
      <c r="N1198" s="74" t="e">
        <f t="shared" si="119"/>
        <v>#DIV/0!</v>
      </c>
      <c r="O1198" s="75">
        <f>SUMIFS(ord!$F:$F, ord!$C:$C,'check dali wipday'!A1198, ord!$G:$G, "&gt;="&amp;DATE(2025,1,1), ord!$G:$G, "&lt;="&amp;$P$2)</f>
        <v>0</v>
      </c>
      <c r="P1198" s="76">
        <f t="shared" si="118"/>
        <v>0</v>
      </c>
      <c r="Q1198" s="77" t="str">
        <f>IF(_xlfn.MINIFS('ord check'!C:C,'ord check'!$A:$A,'check dali wipday'!A1198,'ord check'!J:J,"&lt;0")=0,"",_xlfn.MINIFS('ord check'!C:C,'ord check'!A:A,'check dali wipday'!A1198,'ord check'!J:J,"&lt;0"))</f>
        <v/>
      </c>
    </row>
    <row r="1199" spans="1:17" ht="14.45" customHeight="1">
      <c r="A1199" s="68" t="s">
        <v>22</v>
      </c>
      <c r="B1199" s="68" t="s">
        <v>5</v>
      </c>
      <c r="C1199" s="68" t="s">
        <v>1448</v>
      </c>
      <c r="D1199" s="43">
        <f>SUMIF(fo!C:C,A1199,fo!U:U)</f>
        <v>0</v>
      </c>
      <c r="E1199" s="42">
        <f>SUMIF(fo!C:C,A1199,fo!T:T)</f>
        <v>0</v>
      </c>
      <c r="F1199" s="43">
        <f>SUMIF(fo!C:C,A1199,fo!Z:Z)</f>
        <v>0</v>
      </c>
      <c r="G1199" s="44">
        <f t="shared" si="120"/>
        <v>0</v>
      </c>
      <c r="H1199" s="43">
        <f t="shared" si="121"/>
        <v>0</v>
      </c>
      <c r="I1199" s="43">
        <f>SUMIF('dali wip-fg'!A:A,A1199,'dali wip-fg'!F:F)</f>
        <v>0</v>
      </c>
      <c r="J1199" s="69">
        <f>SUMIF('dali wip-fg'!A:A,C1199,'dali wip-fg'!F:F)</f>
        <v>0</v>
      </c>
      <c r="K1199" s="70">
        <f t="shared" si="122"/>
        <v>0</v>
      </c>
      <c r="L1199" s="42" t="e">
        <f t="shared" si="123"/>
        <v>#DIV/0!</v>
      </c>
      <c r="N1199" s="74" t="e">
        <f t="shared" si="119"/>
        <v>#DIV/0!</v>
      </c>
      <c r="O1199" s="75">
        <f>SUMIFS(ord!$F:$F, ord!$C:$C,'check dali wipday'!A1199, ord!$G:$G, "&gt;="&amp;DATE(2025,1,1), ord!$G:$G, "&lt;="&amp;$P$2)</f>
        <v>0</v>
      </c>
      <c r="P1199" s="76">
        <f t="shared" si="118"/>
        <v>0</v>
      </c>
      <c r="Q1199" s="77" t="str">
        <f>IF(_xlfn.MINIFS('ord check'!C:C,'ord check'!$A:$A,'check dali wipday'!A1199,'ord check'!J:J,"&lt;0")=0,"",_xlfn.MINIFS('ord check'!C:C,'ord check'!A:A,'check dali wipday'!A1199,'ord check'!J:J,"&lt;0"))</f>
        <v/>
      </c>
    </row>
    <row r="1200" spans="1:17" ht="14.45" customHeight="1">
      <c r="A1200" s="68" t="s">
        <v>1821</v>
      </c>
      <c r="B1200" s="68" t="s">
        <v>5</v>
      </c>
      <c r="C1200" s="68" t="s">
        <v>2321</v>
      </c>
      <c r="D1200" s="43">
        <f>SUMIF(fo!C:C,A1200,fo!U:U)</f>
        <v>0</v>
      </c>
      <c r="E1200" s="42">
        <f>SUMIF(fo!C:C,A1200,fo!T:T)</f>
        <v>0</v>
      </c>
      <c r="F1200" s="43">
        <f>SUMIF(fo!C:C,A1200,fo!Z:Z)</f>
        <v>0</v>
      </c>
      <c r="G1200" s="44">
        <f t="shared" si="120"/>
        <v>0</v>
      </c>
      <c r="H1200" s="43">
        <f t="shared" si="121"/>
        <v>0</v>
      </c>
      <c r="I1200" s="43">
        <f>SUMIF('dali wip-fg'!A:A,A1200,'dali wip-fg'!F:F)</f>
        <v>0</v>
      </c>
      <c r="J1200" s="69">
        <f>SUMIF('dali wip-fg'!A:A,C1200,'dali wip-fg'!F:F)</f>
        <v>0</v>
      </c>
      <c r="K1200" s="70">
        <f t="shared" si="122"/>
        <v>0</v>
      </c>
      <c r="L1200" s="42" t="e">
        <f t="shared" si="123"/>
        <v>#DIV/0!</v>
      </c>
      <c r="N1200" s="74" t="e">
        <f t="shared" si="119"/>
        <v>#DIV/0!</v>
      </c>
      <c r="O1200" s="75">
        <f>SUMIFS(ord!$F:$F, ord!$C:$C,'check dali wipday'!A1200, ord!$G:$G, "&gt;="&amp;DATE(2025,1,1), ord!$G:$G, "&lt;="&amp;$P$2)</f>
        <v>0</v>
      </c>
      <c r="P1200" s="76">
        <f t="shared" si="118"/>
        <v>0</v>
      </c>
      <c r="Q1200" s="77" t="str">
        <f>IF(_xlfn.MINIFS('ord check'!C:C,'ord check'!$A:$A,'check dali wipday'!A1200,'ord check'!J:J,"&lt;0")=0,"",_xlfn.MINIFS('ord check'!C:C,'ord check'!A:A,'check dali wipday'!A1200,'ord check'!J:J,"&lt;0"))</f>
        <v/>
      </c>
    </row>
    <row r="1201" spans="1:17" ht="14.45" customHeight="1">
      <c r="A1201" s="68" t="s">
        <v>1901</v>
      </c>
      <c r="B1201" s="68" t="s">
        <v>24</v>
      </c>
      <c r="C1201" s="68" t="s">
        <v>2322</v>
      </c>
      <c r="D1201" s="43">
        <f>SUMIF(fo!C:C,A1201,fo!U:U)</f>
        <v>0</v>
      </c>
      <c r="E1201" s="42">
        <f>SUMIF(fo!C:C,A1201,fo!T:T)</f>
        <v>0</v>
      </c>
      <c r="F1201" s="43">
        <f>SUMIF(fo!C:C,A1201,fo!Z:Z)</f>
        <v>0</v>
      </c>
      <c r="G1201" s="44">
        <f t="shared" si="120"/>
        <v>0</v>
      </c>
      <c r="H1201" s="43">
        <f t="shared" si="121"/>
        <v>0</v>
      </c>
      <c r="I1201" s="43">
        <f>SUMIF('dali wip-fg'!A:A,A1201,'dali wip-fg'!F:F)</f>
        <v>0</v>
      </c>
      <c r="J1201" s="69">
        <f>SUMIF('dali wip-fg'!A:A,C1201,'dali wip-fg'!F:F)</f>
        <v>0</v>
      </c>
      <c r="K1201" s="70">
        <f t="shared" si="122"/>
        <v>0</v>
      </c>
      <c r="L1201" s="42" t="e">
        <f t="shared" si="123"/>
        <v>#DIV/0!</v>
      </c>
      <c r="N1201" s="74" t="e">
        <f t="shared" si="119"/>
        <v>#DIV/0!</v>
      </c>
      <c r="O1201" s="75">
        <f>SUMIFS(ord!$F:$F, ord!$C:$C,'check dali wipday'!A1201, ord!$G:$G, "&gt;="&amp;DATE(2025,1,1), ord!$G:$G, "&lt;="&amp;$P$2)</f>
        <v>0</v>
      </c>
      <c r="P1201" s="76">
        <f t="shared" si="118"/>
        <v>0</v>
      </c>
      <c r="Q1201" s="77" t="str">
        <f>IF(_xlfn.MINIFS('ord check'!C:C,'ord check'!$A:$A,'check dali wipday'!A1201,'ord check'!J:J,"&lt;0")=0,"",_xlfn.MINIFS('ord check'!C:C,'ord check'!A:A,'check dali wipday'!A1201,'ord check'!J:J,"&lt;0"))</f>
        <v/>
      </c>
    </row>
    <row r="1202" spans="1:17" ht="14.45" customHeight="1">
      <c r="A1202" s="68" t="s">
        <v>1902</v>
      </c>
      <c r="B1202" s="68" t="s">
        <v>24</v>
      </c>
      <c r="C1202" s="68" t="s">
        <v>2323</v>
      </c>
      <c r="D1202" s="43">
        <f>SUMIF(fo!C:C,A1202,fo!U:U)</f>
        <v>0</v>
      </c>
      <c r="E1202" s="42">
        <f>SUMIF(fo!C:C,A1202,fo!T:T)</f>
        <v>0</v>
      </c>
      <c r="F1202" s="43">
        <f>SUMIF(fo!C:C,A1202,fo!Z:Z)</f>
        <v>0</v>
      </c>
      <c r="G1202" s="44">
        <f t="shared" si="120"/>
        <v>0</v>
      </c>
      <c r="H1202" s="43">
        <f t="shared" si="121"/>
        <v>0</v>
      </c>
      <c r="I1202" s="43">
        <f>SUMIF('dali wip-fg'!A:A,A1202,'dali wip-fg'!F:F)</f>
        <v>0</v>
      </c>
      <c r="J1202" s="69">
        <f>SUMIF('dali wip-fg'!A:A,C1202,'dali wip-fg'!F:F)</f>
        <v>0</v>
      </c>
      <c r="K1202" s="70">
        <f t="shared" si="122"/>
        <v>0</v>
      </c>
      <c r="L1202" s="42" t="e">
        <f t="shared" si="123"/>
        <v>#DIV/0!</v>
      </c>
      <c r="N1202" s="74" t="e">
        <f t="shared" si="119"/>
        <v>#DIV/0!</v>
      </c>
      <c r="O1202" s="75">
        <f>SUMIFS(ord!$F:$F, ord!$C:$C,'check dali wipday'!A1202, ord!$G:$G, "&gt;="&amp;DATE(2025,1,1), ord!$G:$G, "&lt;="&amp;$P$2)</f>
        <v>0</v>
      </c>
      <c r="P1202" s="76">
        <f t="shared" si="118"/>
        <v>0</v>
      </c>
      <c r="Q1202" s="77" t="str">
        <f>IF(_xlfn.MINIFS('ord check'!C:C,'ord check'!$A:$A,'check dali wipday'!A1202,'ord check'!J:J,"&lt;0")=0,"",_xlfn.MINIFS('ord check'!C:C,'ord check'!A:A,'check dali wipday'!A1202,'ord check'!J:J,"&lt;0"))</f>
        <v/>
      </c>
    </row>
    <row r="1203" spans="1:17" ht="14.45" customHeight="1">
      <c r="A1203" s="68" t="s">
        <v>1903</v>
      </c>
      <c r="B1203" s="68" t="s">
        <v>24</v>
      </c>
      <c r="C1203" s="68" t="s">
        <v>2324</v>
      </c>
      <c r="D1203" s="43">
        <f>SUMIF(fo!C:C,A1203,fo!U:U)</f>
        <v>0</v>
      </c>
      <c r="E1203" s="42">
        <f>SUMIF(fo!C:C,A1203,fo!T:T)</f>
        <v>0</v>
      </c>
      <c r="F1203" s="43">
        <f>SUMIF(fo!C:C,A1203,fo!Z:Z)</f>
        <v>0</v>
      </c>
      <c r="G1203" s="44">
        <f t="shared" si="120"/>
        <v>0</v>
      </c>
      <c r="H1203" s="43">
        <f t="shared" si="121"/>
        <v>0</v>
      </c>
      <c r="I1203" s="43">
        <f>SUMIF('dali wip-fg'!A:A,A1203,'dali wip-fg'!F:F)</f>
        <v>0</v>
      </c>
      <c r="J1203" s="69">
        <f>SUMIF('dali wip-fg'!A:A,C1203,'dali wip-fg'!F:F)</f>
        <v>0</v>
      </c>
      <c r="K1203" s="70">
        <f t="shared" si="122"/>
        <v>0</v>
      </c>
      <c r="L1203" s="42" t="e">
        <f t="shared" si="123"/>
        <v>#DIV/0!</v>
      </c>
      <c r="N1203" s="74" t="e">
        <f t="shared" si="119"/>
        <v>#DIV/0!</v>
      </c>
      <c r="O1203" s="75">
        <f>SUMIFS(ord!$F:$F, ord!$C:$C,'check dali wipday'!A1203, ord!$G:$G, "&gt;="&amp;DATE(2025,1,1), ord!$G:$G, "&lt;="&amp;$P$2)</f>
        <v>0</v>
      </c>
      <c r="P1203" s="76">
        <f t="shared" si="118"/>
        <v>0</v>
      </c>
      <c r="Q1203" s="77" t="str">
        <f>IF(_xlfn.MINIFS('ord check'!C:C,'ord check'!$A:$A,'check dali wipday'!A1203,'ord check'!J:J,"&lt;0")=0,"",_xlfn.MINIFS('ord check'!C:C,'ord check'!A:A,'check dali wipday'!A1203,'ord check'!J:J,"&lt;0"))</f>
        <v/>
      </c>
    </row>
    <row r="1204" spans="1:17" ht="14.45" customHeight="1">
      <c r="A1204" s="68" t="s">
        <v>1904</v>
      </c>
      <c r="B1204" s="68" t="s">
        <v>24</v>
      </c>
      <c r="C1204" s="68" t="s">
        <v>2325</v>
      </c>
      <c r="D1204" s="43">
        <f>SUMIF(fo!C:C,A1204,fo!U:U)</f>
        <v>0</v>
      </c>
      <c r="E1204" s="42">
        <f>SUMIF(fo!C:C,A1204,fo!T:T)</f>
        <v>0</v>
      </c>
      <c r="F1204" s="43">
        <f>SUMIF(fo!C:C,A1204,fo!Z:Z)</f>
        <v>0</v>
      </c>
      <c r="G1204" s="44">
        <f t="shared" si="120"/>
        <v>0</v>
      </c>
      <c r="H1204" s="43">
        <f t="shared" si="121"/>
        <v>0</v>
      </c>
      <c r="I1204" s="43">
        <f>SUMIF('dali wip-fg'!A:A,A1204,'dali wip-fg'!F:F)</f>
        <v>0</v>
      </c>
      <c r="J1204" s="69">
        <f>SUMIF('dali wip-fg'!A:A,C1204,'dali wip-fg'!F:F)</f>
        <v>0</v>
      </c>
      <c r="K1204" s="70">
        <f t="shared" si="122"/>
        <v>0</v>
      </c>
      <c r="L1204" s="42" t="e">
        <f t="shared" si="123"/>
        <v>#DIV/0!</v>
      </c>
      <c r="N1204" s="74" t="e">
        <f t="shared" si="119"/>
        <v>#DIV/0!</v>
      </c>
      <c r="O1204" s="75">
        <f>SUMIFS(ord!$F:$F, ord!$C:$C,'check dali wipday'!A1204, ord!$G:$G, "&gt;="&amp;DATE(2025,1,1), ord!$G:$G, "&lt;="&amp;$P$2)</f>
        <v>0</v>
      </c>
      <c r="P1204" s="76">
        <f t="shared" si="118"/>
        <v>0</v>
      </c>
      <c r="Q1204" s="77" t="str">
        <f>IF(_xlfn.MINIFS('ord check'!C:C,'ord check'!$A:$A,'check dali wipday'!A1204,'ord check'!J:J,"&lt;0")=0,"",_xlfn.MINIFS('ord check'!C:C,'ord check'!A:A,'check dali wipday'!A1204,'ord check'!J:J,"&lt;0"))</f>
        <v/>
      </c>
    </row>
    <row r="1205" spans="1:17" ht="14.45" customHeight="1">
      <c r="A1205" s="68" t="s">
        <v>1905</v>
      </c>
      <c r="B1205" s="68" t="s">
        <v>24</v>
      </c>
      <c r="C1205" s="68" t="s">
        <v>2326</v>
      </c>
      <c r="D1205" s="43">
        <f>SUMIF(fo!C:C,A1205,fo!U:U)</f>
        <v>0</v>
      </c>
      <c r="E1205" s="42">
        <f>SUMIF(fo!C:C,A1205,fo!T:T)</f>
        <v>0</v>
      </c>
      <c r="F1205" s="43">
        <f>SUMIF(fo!C:C,A1205,fo!Z:Z)</f>
        <v>0</v>
      </c>
      <c r="G1205" s="44">
        <f t="shared" si="120"/>
        <v>0</v>
      </c>
      <c r="H1205" s="43">
        <f t="shared" si="121"/>
        <v>0</v>
      </c>
      <c r="I1205" s="43">
        <f>SUMIF('dali wip-fg'!A:A,A1205,'dali wip-fg'!F:F)</f>
        <v>0</v>
      </c>
      <c r="J1205" s="69">
        <f>SUMIF('dali wip-fg'!A:A,C1205,'dali wip-fg'!F:F)</f>
        <v>0</v>
      </c>
      <c r="K1205" s="70">
        <f t="shared" si="122"/>
        <v>0</v>
      </c>
      <c r="L1205" s="42" t="e">
        <f t="shared" si="123"/>
        <v>#DIV/0!</v>
      </c>
      <c r="N1205" s="74" t="e">
        <f t="shared" si="119"/>
        <v>#DIV/0!</v>
      </c>
      <c r="O1205" s="75">
        <f>SUMIFS(ord!$F:$F, ord!$C:$C,'check dali wipday'!A1205, ord!$G:$G, "&gt;="&amp;DATE(2025,1,1), ord!$G:$G, "&lt;="&amp;$P$2)</f>
        <v>0</v>
      </c>
      <c r="P1205" s="76">
        <f t="shared" si="118"/>
        <v>0</v>
      </c>
      <c r="Q1205" s="77" t="str">
        <f>IF(_xlfn.MINIFS('ord check'!C:C,'ord check'!$A:$A,'check dali wipday'!A1205,'ord check'!J:J,"&lt;0")=0,"",_xlfn.MINIFS('ord check'!C:C,'ord check'!A:A,'check dali wipday'!A1205,'ord check'!J:J,"&lt;0"))</f>
        <v/>
      </c>
    </row>
    <row r="1206" spans="1:17" ht="14.45" customHeight="1">
      <c r="A1206" s="68" t="s">
        <v>1826</v>
      </c>
      <c r="B1206" s="68" t="s">
        <v>5</v>
      </c>
      <c r="C1206" s="68" t="s">
        <v>2327</v>
      </c>
      <c r="D1206" s="43">
        <f>SUMIF(fo!C:C,A1206,fo!U:U)</f>
        <v>0</v>
      </c>
      <c r="E1206" s="42">
        <f>SUMIF(fo!C:C,A1206,fo!T:T)</f>
        <v>0</v>
      </c>
      <c r="F1206" s="43">
        <f>SUMIF(fo!C:C,A1206,fo!Z:Z)</f>
        <v>0</v>
      </c>
      <c r="G1206" s="44">
        <f t="shared" si="120"/>
        <v>0</v>
      </c>
      <c r="H1206" s="43">
        <f t="shared" si="121"/>
        <v>0</v>
      </c>
      <c r="I1206" s="43">
        <f>SUMIF('dali wip-fg'!A:A,A1206,'dali wip-fg'!F:F)</f>
        <v>0</v>
      </c>
      <c r="J1206" s="69">
        <f>SUMIF('dali wip-fg'!A:A,C1206,'dali wip-fg'!F:F)</f>
        <v>0</v>
      </c>
      <c r="K1206" s="70">
        <f t="shared" si="122"/>
        <v>0</v>
      </c>
      <c r="L1206" s="42" t="e">
        <f t="shared" si="123"/>
        <v>#DIV/0!</v>
      </c>
      <c r="N1206" s="74" t="e">
        <f t="shared" si="119"/>
        <v>#DIV/0!</v>
      </c>
      <c r="O1206" s="75">
        <f>SUMIFS(ord!$F:$F, ord!$C:$C,'check dali wipday'!A1206, ord!$G:$G, "&gt;="&amp;DATE(2025,1,1), ord!$G:$G, "&lt;="&amp;$P$2)</f>
        <v>0</v>
      </c>
      <c r="P1206" s="76">
        <f t="shared" si="118"/>
        <v>0</v>
      </c>
      <c r="Q1206" s="77" t="str">
        <f>IF(_xlfn.MINIFS('ord check'!C:C,'ord check'!$A:$A,'check dali wipday'!A1206,'ord check'!J:J,"&lt;0")=0,"",_xlfn.MINIFS('ord check'!C:C,'ord check'!A:A,'check dali wipday'!A1206,'ord check'!J:J,"&lt;0"))</f>
        <v/>
      </c>
    </row>
    <row r="1207" spans="1:17" ht="14.45" customHeight="1">
      <c r="A1207" s="68" t="s">
        <v>1827</v>
      </c>
      <c r="B1207" s="68" t="s">
        <v>3</v>
      </c>
      <c r="C1207" s="68" t="s">
        <v>2328</v>
      </c>
      <c r="D1207" s="43">
        <f>SUMIF(fo!C:C,A1207,fo!U:U)</f>
        <v>0</v>
      </c>
      <c r="E1207" s="42">
        <f>SUMIF(fo!C:C,A1207,fo!T:T)</f>
        <v>0</v>
      </c>
      <c r="F1207" s="43">
        <f>SUMIF(fo!C:C,A1207,fo!Z:Z)</f>
        <v>0</v>
      </c>
      <c r="G1207" s="44">
        <f t="shared" si="120"/>
        <v>0</v>
      </c>
      <c r="H1207" s="43">
        <f t="shared" si="121"/>
        <v>0</v>
      </c>
      <c r="I1207" s="43">
        <f>SUMIF('dali wip-fg'!A:A,A1207,'dali wip-fg'!F:F)</f>
        <v>0</v>
      </c>
      <c r="J1207" s="69">
        <f>SUMIF('dali wip-fg'!A:A,C1207,'dali wip-fg'!F:F)</f>
        <v>0</v>
      </c>
      <c r="K1207" s="70">
        <f t="shared" si="122"/>
        <v>0</v>
      </c>
      <c r="L1207" s="42" t="e">
        <f t="shared" si="123"/>
        <v>#DIV/0!</v>
      </c>
      <c r="N1207" s="74" t="e">
        <f t="shared" si="119"/>
        <v>#DIV/0!</v>
      </c>
      <c r="O1207" s="75">
        <f>SUMIFS(ord!$F:$F, ord!$C:$C,'check dali wipday'!A1207, ord!$G:$G, "&gt;="&amp;DATE(2025,1,1), ord!$G:$G, "&lt;="&amp;$P$2)</f>
        <v>0</v>
      </c>
      <c r="P1207" s="76">
        <f t="shared" si="118"/>
        <v>0</v>
      </c>
      <c r="Q1207" s="77" t="str">
        <f>IF(_xlfn.MINIFS('ord check'!C:C,'ord check'!$A:$A,'check dali wipday'!A1207,'ord check'!J:J,"&lt;0")=0,"",_xlfn.MINIFS('ord check'!C:C,'ord check'!A:A,'check dali wipday'!A1207,'ord check'!J:J,"&lt;0"))</f>
        <v/>
      </c>
    </row>
    <row r="1208" spans="1:17" ht="14.45" customHeight="1">
      <c r="A1208" s="68" t="s">
        <v>1828</v>
      </c>
      <c r="B1208" s="68" t="s">
        <v>3</v>
      </c>
      <c r="C1208" s="68" t="s">
        <v>2329</v>
      </c>
      <c r="D1208" s="43">
        <f>SUMIF(fo!C:C,A1208,fo!U:U)</f>
        <v>0</v>
      </c>
      <c r="E1208" s="42">
        <f>SUMIF(fo!C:C,A1208,fo!T:T)</f>
        <v>0</v>
      </c>
      <c r="F1208" s="43">
        <f>SUMIF(fo!C:C,A1208,fo!Z:Z)</f>
        <v>0</v>
      </c>
      <c r="G1208" s="44">
        <f t="shared" si="120"/>
        <v>0</v>
      </c>
      <c r="H1208" s="43">
        <f t="shared" si="121"/>
        <v>0</v>
      </c>
      <c r="I1208" s="43">
        <f>SUMIF('dali wip-fg'!A:A,A1208,'dali wip-fg'!F:F)</f>
        <v>0</v>
      </c>
      <c r="J1208" s="69">
        <f>SUMIF('dali wip-fg'!A:A,C1208,'dali wip-fg'!F:F)</f>
        <v>0</v>
      </c>
      <c r="K1208" s="70">
        <f t="shared" si="122"/>
        <v>0</v>
      </c>
      <c r="L1208" s="42" t="e">
        <f t="shared" si="123"/>
        <v>#DIV/0!</v>
      </c>
      <c r="N1208" s="74" t="e">
        <f t="shared" si="119"/>
        <v>#DIV/0!</v>
      </c>
      <c r="O1208" s="75">
        <f>SUMIFS(ord!$F:$F, ord!$C:$C,'check dali wipday'!A1208, ord!$G:$G, "&gt;="&amp;DATE(2025,1,1), ord!$G:$G, "&lt;="&amp;$P$2)</f>
        <v>0</v>
      </c>
      <c r="P1208" s="76">
        <f t="shared" si="118"/>
        <v>0</v>
      </c>
      <c r="Q1208" s="77" t="str">
        <f>IF(_xlfn.MINIFS('ord check'!C:C,'ord check'!$A:$A,'check dali wipday'!A1208,'ord check'!J:J,"&lt;0")=0,"",_xlfn.MINIFS('ord check'!C:C,'ord check'!A:A,'check dali wipday'!A1208,'ord check'!J:J,"&lt;0"))</f>
        <v/>
      </c>
    </row>
    <row r="1209" spans="1:17" ht="14.45" customHeight="1">
      <c r="A1209" s="68" t="s">
        <v>1829</v>
      </c>
      <c r="B1209" s="68" t="s">
        <v>3</v>
      </c>
      <c r="C1209" s="68" t="s">
        <v>2330</v>
      </c>
      <c r="D1209" s="43">
        <f>SUMIF(fo!C:C,A1209,fo!U:U)</f>
        <v>0</v>
      </c>
      <c r="E1209" s="42">
        <f>SUMIF(fo!C:C,A1209,fo!T:T)</f>
        <v>0</v>
      </c>
      <c r="F1209" s="43">
        <f>SUMIF(fo!C:C,A1209,fo!Z:Z)</f>
        <v>0</v>
      </c>
      <c r="G1209" s="44">
        <f t="shared" si="120"/>
        <v>0</v>
      </c>
      <c r="H1209" s="43">
        <f t="shared" si="121"/>
        <v>0</v>
      </c>
      <c r="I1209" s="43">
        <f>SUMIF('dali wip-fg'!A:A,A1209,'dali wip-fg'!F:F)</f>
        <v>0</v>
      </c>
      <c r="J1209" s="69">
        <f>SUMIF('dali wip-fg'!A:A,C1209,'dali wip-fg'!F:F)</f>
        <v>0</v>
      </c>
      <c r="K1209" s="70">
        <f t="shared" si="122"/>
        <v>0</v>
      </c>
      <c r="L1209" s="42" t="e">
        <f t="shared" si="123"/>
        <v>#DIV/0!</v>
      </c>
      <c r="N1209" s="74" t="e">
        <f t="shared" si="119"/>
        <v>#DIV/0!</v>
      </c>
      <c r="O1209" s="75">
        <f>SUMIFS(ord!$F:$F, ord!$C:$C,'check dali wipday'!A1209, ord!$G:$G, "&gt;="&amp;DATE(2025,1,1), ord!$G:$G, "&lt;="&amp;$P$2)</f>
        <v>0</v>
      </c>
      <c r="P1209" s="76">
        <f t="shared" si="118"/>
        <v>0</v>
      </c>
      <c r="Q1209" s="77" t="str">
        <f>IF(_xlfn.MINIFS('ord check'!C:C,'ord check'!$A:$A,'check dali wipday'!A1209,'ord check'!J:J,"&lt;0")=0,"",_xlfn.MINIFS('ord check'!C:C,'ord check'!A:A,'check dali wipday'!A1209,'ord check'!J:J,"&lt;0"))</f>
        <v/>
      </c>
    </row>
    <row r="1210" spans="1:17" ht="14.45" customHeight="1">
      <c r="A1210" s="68" t="s">
        <v>1830</v>
      </c>
      <c r="B1210" s="68" t="s">
        <v>5</v>
      </c>
      <c r="C1210" s="68" t="s">
        <v>2331</v>
      </c>
      <c r="D1210" s="43">
        <f>SUMIF(fo!C:C,A1210,fo!U:U)</f>
        <v>0</v>
      </c>
      <c r="E1210" s="42">
        <f>SUMIF(fo!C:C,A1210,fo!T:T)</f>
        <v>0</v>
      </c>
      <c r="F1210" s="43">
        <f>SUMIF(fo!C:C,A1210,fo!Z:Z)</f>
        <v>0</v>
      </c>
      <c r="G1210" s="44">
        <f t="shared" si="120"/>
        <v>0</v>
      </c>
      <c r="H1210" s="43">
        <f t="shared" si="121"/>
        <v>0</v>
      </c>
      <c r="I1210" s="43">
        <f>SUMIF('dali wip-fg'!A:A,A1210,'dali wip-fg'!F:F)</f>
        <v>0</v>
      </c>
      <c r="J1210" s="69">
        <f>SUMIF('dali wip-fg'!A:A,C1210,'dali wip-fg'!F:F)</f>
        <v>0</v>
      </c>
      <c r="K1210" s="70">
        <f t="shared" si="122"/>
        <v>0</v>
      </c>
      <c r="L1210" s="42" t="e">
        <f t="shared" si="123"/>
        <v>#DIV/0!</v>
      </c>
      <c r="N1210" s="74" t="e">
        <f t="shared" si="119"/>
        <v>#DIV/0!</v>
      </c>
      <c r="O1210" s="75">
        <f>SUMIFS(ord!$F:$F, ord!$C:$C,'check dali wipday'!A1210, ord!$G:$G, "&gt;="&amp;DATE(2025,1,1), ord!$G:$G, "&lt;="&amp;$P$2)</f>
        <v>0</v>
      </c>
      <c r="P1210" s="76">
        <f t="shared" si="118"/>
        <v>0</v>
      </c>
      <c r="Q1210" s="77" t="str">
        <f>IF(_xlfn.MINIFS('ord check'!C:C,'ord check'!$A:$A,'check dali wipday'!A1210,'ord check'!J:J,"&lt;0")=0,"",_xlfn.MINIFS('ord check'!C:C,'ord check'!A:A,'check dali wipday'!A1210,'ord check'!J:J,"&lt;0"))</f>
        <v/>
      </c>
    </row>
    <row r="1211" spans="1:17" ht="14.45" customHeight="1">
      <c r="A1211" s="68" t="s">
        <v>1831</v>
      </c>
      <c r="B1211" s="68" t="s">
        <v>3</v>
      </c>
      <c r="C1211" s="68" t="s">
        <v>2332</v>
      </c>
      <c r="D1211" s="43">
        <f>SUMIF(fo!C:C,A1211,fo!U:U)</f>
        <v>0</v>
      </c>
      <c r="E1211" s="42">
        <f>SUMIF(fo!C:C,A1211,fo!T:T)</f>
        <v>0</v>
      </c>
      <c r="F1211" s="43">
        <f>SUMIF(fo!C:C,A1211,fo!Z:Z)</f>
        <v>0</v>
      </c>
      <c r="G1211" s="44">
        <f t="shared" si="120"/>
        <v>0</v>
      </c>
      <c r="H1211" s="43">
        <f t="shared" si="121"/>
        <v>0</v>
      </c>
      <c r="I1211" s="43">
        <f>SUMIF('dali wip-fg'!A:A,A1211,'dali wip-fg'!F:F)</f>
        <v>0</v>
      </c>
      <c r="J1211" s="69">
        <f>SUMIF('dali wip-fg'!A:A,C1211,'dali wip-fg'!F:F)</f>
        <v>0</v>
      </c>
      <c r="K1211" s="70">
        <f t="shared" si="122"/>
        <v>0</v>
      </c>
      <c r="L1211" s="42" t="e">
        <f t="shared" si="123"/>
        <v>#DIV/0!</v>
      </c>
      <c r="N1211" s="74" t="e">
        <f t="shared" si="119"/>
        <v>#DIV/0!</v>
      </c>
      <c r="O1211" s="75">
        <f>SUMIFS(ord!$F:$F, ord!$C:$C,'check dali wipday'!A1211, ord!$G:$G, "&gt;="&amp;DATE(2025,1,1), ord!$G:$G, "&lt;="&amp;$P$2)</f>
        <v>0</v>
      </c>
      <c r="P1211" s="76">
        <f t="shared" si="118"/>
        <v>0</v>
      </c>
      <c r="Q1211" s="77" t="str">
        <f>IF(_xlfn.MINIFS('ord check'!C:C,'ord check'!$A:$A,'check dali wipday'!A1211,'ord check'!J:J,"&lt;0")=0,"",_xlfn.MINIFS('ord check'!C:C,'ord check'!A:A,'check dali wipday'!A1211,'ord check'!J:J,"&lt;0"))</f>
        <v/>
      </c>
    </row>
    <row r="1212" spans="1:17" ht="14.45" customHeight="1">
      <c r="A1212" s="68" t="s">
        <v>1832</v>
      </c>
      <c r="B1212" s="68" t="s">
        <v>24</v>
      </c>
      <c r="C1212" s="68" t="s">
        <v>2333</v>
      </c>
      <c r="D1212" s="43">
        <f>SUMIF(fo!C:C,A1212,fo!U:U)</f>
        <v>0</v>
      </c>
      <c r="E1212" s="42">
        <f>SUMIF(fo!C:C,A1212,fo!T:T)</f>
        <v>0</v>
      </c>
      <c r="F1212" s="43">
        <f>SUMIF(fo!C:C,A1212,fo!Z:Z)</f>
        <v>0</v>
      </c>
      <c r="G1212" s="44">
        <f t="shared" si="120"/>
        <v>0</v>
      </c>
      <c r="H1212" s="43">
        <f t="shared" si="121"/>
        <v>0</v>
      </c>
      <c r="I1212" s="43">
        <f>SUMIF('dali wip-fg'!A:A,A1212,'dali wip-fg'!F:F)</f>
        <v>0</v>
      </c>
      <c r="J1212" s="69">
        <f>SUMIF('dali wip-fg'!A:A,C1212,'dali wip-fg'!F:F)</f>
        <v>0</v>
      </c>
      <c r="K1212" s="70">
        <f t="shared" si="122"/>
        <v>0</v>
      </c>
      <c r="L1212" s="42" t="e">
        <f t="shared" si="123"/>
        <v>#DIV/0!</v>
      </c>
      <c r="N1212" s="74" t="e">
        <f t="shared" si="119"/>
        <v>#DIV/0!</v>
      </c>
      <c r="O1212" s="75">
        <f>SUMIFS(ord!$F:$F, ord!$C:$C,'check dali wipday'!A1212, ord!$G:$G, "&gt;="&amp;DATE(2025,1,1), ord!$G:$G, "&lt;="&amp;$P$2)</f>
        <v>0</v>
      </c>
      <c r="P1212" s="76">
        <f t="shared" si="118"/>
        <v>0</v>
      </c>
      <c r="Q1212" s="77" t="str">
        <f>IF(_xlfn.MINIFS('ord check'!C:C,'ord check'!$A:$A,'check dali wipday'!A1212,'ord check'!J:J,"&lt;0")=0,"",_xlfn.MINIFS('ord check'!C:C,'ord check'!A:A,'check dali wipday'!A1212,'ord check'!J:J,"&lt;0"))</f>
        <v/>
      </c>
    </row>
    <row r="1213" spans="1:17" ht="14.45" customHeight="1">
      <c r="A1213" s="68" t="s">
        <v>1833</v>
      </c>
      <c r="B1213" s="68" t="s">
        <v>3</v>
      </c>
      <c r="C1213" s="68" t="s">
        <v>2334</v>
      </c>
      <c r="D1213" s="43">
        <f>SUMIF(fo!C:C,A1213,fo!U:U)</f>
        <v>0</v>
      </c>
      <c r="E1213" s="42">
        <f>SUMIF(fo!C:C,A1213,fo!T:T)</f>
        <v>0</v>
      </c>
      <c r="F1213" s="43">
        <f>SUMIF(fo!C:C,A1213,fo!Z:Z)</f>
        <v>0</v>
      </c>
      <c r="G1213" s="44">
        <f t="shared" si="120"/>
        <v>0</v>
      </c>
      <c r="H1213" s="43">
        <f t="shared" si="121"/>
        <v>0</v>
      </c>
      <c r="I1213" s="43">
        <f>SUMIF('dali wip-fg'!A:A,A1213,'dali wip-fg'!F:F)</f>
        <v>0</v>
      </c>
      <c r="J1213" s="69">
        <f>SUMIF('dali wip-fg'!A:A,C1213,'dali wip-fg'!F:F)</f>
        <v>0</v>
      </c>
      <c r="K1213" s="70">
        <f t="shared" si="122"/>
        <v>0</v>
      </c>
      <c r="L1213" s="42" t="e">
        <f t="shared" si="123"/>
        <v>#DIV/0!</v>
      </c>
      <c r="N1213" s="74" t="e">
        <f t="shared" si="119"/>
        <v>#DIV/0!</v>
      </c>
      <c r="O1213" s="75">
        <f>SUMIFS(ord!$F:$F, ord!$C:$C,'check dali wipday'!A1213, ord!$G:$G, "&gt;="&amp;DATE(2025,1,1), ord!$G:$G, "&lt;="&amp;$P$2)</f>
        <v>0</v>
      </c>
      <c r="P1213" s="76">
        <f t="shared" si="118"/>
        <v>0</v>
      </c>
      <c r="Q1213" s="77" t="str">
        <f>IF(_xlfn.MINIFS('ord check'!C:C,'ord check'!$A:$A,'check dali wipday'!A1213,'ord check'!J:J,"&lt;0")=0,"",_xlfn.MINIFS('ord check'!C:C,'ord check'!A:A,'check dali wipday'!A1213,'ord check'!J:J,"&lt;0"))</f>
        <v/>
      </c>
    </row>
    <row r="1214" spans="1:17" ht="14.45" customHeight="1">
      <c r="A1214" s="68" t="s">
        <v>1834</v>
      </c>
      <c r="B1214" s="68" t="s">
        <v>5</v>
      </c>
      <c r="C1214" s="68" t="s">
        <v>2335</v>
      </c>
      <c r="D1214" s="43">
        <f>SUMIF(fo!C:C,A1214,fo!U:U)</f>
        <v>0</v>
      </c>
      <c r="E1214" s="42">
        <f>SUMIF(fo!C:C,A1214,fo!T:T)</f>
        <v>0</v>
      </c>
      <c r="F1214" s="43">
        <f>SUMIF(fo!C:C,A1214,fo!Z:Z)</f>
        <v>0</v>
      </c>
      <c r="G1214" s="44">
        <f t="shared" si="120"/>
        <v>0</v>
      </c>
      <c r="H1214" s="43">
        <f t="shared" si="121"/>
        <v>0</v>
      </c>
      <c r="I1214" s="43">
        <f>SUMIF('dali wip-fg'!A:A,A1214,'dali wip-fg'!F:F)</f>
        <v>0</v>
      </c>
      <c r="J1214" s="69">
        <f>SUMIF('dali wip-fg'!A:A,C1214,'dali wip-fg'!F:F)</f>
        <v>0</v>
      </c>
      <c r="K1214" s="70">
        <f t="shared" si="122"/>
        <v>0</v>
      </c>
      <c r="L1214" s="42" t="e">
        <f t="shared" si="123"/>
        <v>#DIV/0!</v>
      </c>
      <c r="N1214" s="74" t="e">
        <f t="shared" si="119"/>
        <v>#DIV/0!</v>
      </c>
      <c r="O1214" s="75">
        <f>SUMIFS(ord!$F:$F, ord!$C:$C,'check dali wipday'!A1214, ord!$G:$G, "&gt;="&amp;DATE(2025,1,1), ord!$G:$G, "&lt;="&amp;$P$2)</f>
        <v>0</v>
      </c>
      <c r="P1214" s="76">
        <f t="shared" si="118"/>
        <v>0</v>
      </c>
      <c r="Q1214" s="77" t="str">
        <f>IF(_xlfn.MINIFS('ord check'!C:C,'ord check'!$A:$A,'check dali wipday'!A1214,'ord check'!J:J,"&lt;0")=0,"",_xlfn.MINIFS('ord check'!C:C,'ord check'!A:A,'check dali wipday'!A1214,'ord check'!J:J,"&lt;0"))</f>
        <v/>
      </c>
    </row>
    <row r="1215" spans="1:17" ht="14.45" customHeight="1">
      <c r="A1215" s="68" t="s">
        <v>1835</v>
      </c>
      <c r="B1215" s="68" t="s">
        <v>5</v>
      </c>
      <c r="C1215" s="68" t="s">
        <v>2336</v>
      </c>
      <c r="D1215" s="43">
        <f>SUMIF(fo!C:C,A1215,fo!U:U)</f>
        <v>0</v>
      </c>
      <c r="E1215" s="42">
        <f>SUMIF(fo!C:C,A1215,fo!T:T)</f>
        <v>0</v>
      </c>
      <c r="F1215" s="43">
        <f>SUMIF(fo!C:C,A1215,fo!Z:Z)</f>
        <v>0</v>
      </c>
      <c r="G1215" s="44">
        <f t="shared" si="120"/>
        <v>0</v>
      </c>
      <c r="H1215" s="43">
        <f t="shared" si="121"/>
        <v>0</v>
      </c>
      <c r="I1215" s="43">
        <f>SUMIF('dali wip-fg'!A:A,A1215,'dali wip-fg'!F:F)</f>
        <v>0</v>
      </c>
      <c r="J1215" s="69">
        <f>SUMIF('dali wip-fg'!A:A,C1215,'dali wip-fg'!F:F)</f>
        <v>0</v>
      </c>
      <c r="K1215" s="70">
        <f t="shared" si="122"/>
        <v>0</v>
      </c>
      <c r="L1215" s="42" t="e">
        <f t="shared" si="123"/>
        <v>#DIV/0!</v>
      </c>
      <c r="N1215" s="74" t="e">
        <f t="shared" si="119"/>
        <v>#DIV/0!</v>
      </c>
      <c r="O1215" s="75">
        <f>SUMIFS(ord!$F:$F, ord!$C:$C,'check dali wipday'!A1215, ord!$G:$G, "&gt;="&amp;DATE(2025,1,1), ord!$G:$G, "&lt;="&amp;$P$2)</f>
        <v>0</v>
      </c>
      <c r="P1215" s="76">
        <f t="shared" si="118"/>
        <v>0</v>
      </c>
      <c r="Q1215" s="77" t="str">
        <f>IF(_xlfn.MINIFS('ord check'!C:C,'ord check'!$A:$A,'check dali wipday'!A1215,'ord check'!J:J,"&lt;0")=0,"",_xlfn.MINIFS('ord check'!C:C,'ord check'!A:A,'check dali wipday'!A1215,'ord check'!J:J,"&lt;0"))</f>
        <v/>
      </c>
    </row>
    <row r="1216" spans="1:17" ht="15" customHeight="1">
      <c r="A1216" s="68" t="s">
        <v>1836</v>
      </c>
      <c r="B1216" s="68" t="s">
        <v>5</v>
      </c>
      <c r="C1216" s="68" t="s">
        <v>2337</v>
      </c>
      <c r="D1216" s="43">
        <f>SUMIF(fo!C:C,A1216,fo!U:U)</f>
        <v>0</v>
      </c>
      <c r="E1216" s="42">
        <f>SUMIF(fo!C:C,A1216,fo!T:T)</f>
        <v>0</v>
      </c>
      <c r="F1216" s="43">
        <f>SUMIF(fo!C:C,A1216,fo!Z:Z)</f>
        <v>0</v>
      </c>
      <c r="G1216" s="44">
        <f t="shared" si="120"/>
        <v>0</v>
      </c>
      <c r="H1216" s="43">
        <f t="shared" si="121"/>
        <v>0</v>
      </c>
      <c r="I1216" s="43">
        <f>SUMIF('dali wip-fg'!A:A,A1216,'dali wip-fg'!F:F)</f>
        <v>0</v>
      </c>
      <c r="J1216" s="69">
        <f>SUMIF('dali wip-fg'!A:A,C1216,'dali wip-fg'!F:F)</f>
        <v>0</v>
      </c>
      <c r="K1216" s="70">
        <f t="shared" si="122"/>
        <v>0</v>
      </c>
      <c r="L1216" s="42" t="e">
        <f t="shared" si="123"/>
        <v>#DIV/0!</v>
      </c>
      <c r="N1216" s="74" t="e">
        <f t="shared" si="119"/>
        <v>#DIV/0!</v>
      </c>
      <c r="O1216" s="75">
        <f>SUMIFS(ord!$F:$F, ord!$C:$C,'check dali wipday'!A1216, ord!$G:$G, "&gt;="&amp;DATE(2025,1,1), ord!$G:$G, "&lt;="&amp;$P$2)</f>
        <v>0</v>
      </c>
      <c r="P1216" s="76">
        <f t="shared" si="118"/>
        <v>0</v>
      </c>
      <c r="Q1216" s="77" t="str">
        <f>IF(_xlfn.MINIFS('ord check'!C:C,'ord check'!$A:$A,'check dali wipday'!A1216,'ord check'!J:J,"&lt;0")=0,"",_xlfn.MINIFS('ord check'!C:C,'ord check'!A:A,'check dali wipday'!A1216,'ord check'!J:J,"&lt;0"))</f>
        <v/>
      </c>
    </row>
    <row r="1217" spans="1:17" ht="14.45" customHeight="1">
      <c r="A1217" s="88" t="s">
        <v>1837</v>
      </c>
      <c r="B1217" s="68" t="s">
        <v>5</v>
      </c>
      <c r="C1217" s="68" t="s">
        <v>2338</v>
      </c>
      <c r="D1217" s="43">
        <f>SUMIF(fo!C:C,A1217,fo!U:U)</f>
        <v>0</v>
      </c>
      <c r="E1217" s="42">
        <f>SUMIF(fo!C:C,A1217,fo!T:T)</f>
        <v>0</v>
      </c>
      <c r="F1217" s="43">
        <f>SUMIF(fo!C:C,A1217,fo!Z:Z)</f>
        <v>0</v>
      </c>
      <c r="G1217" s="44">
        <f t="shared" si="120"/>
        <v>0</v>
      </c>
      <c r="H1217" s="43">
        <f t="shared" si="121"/>
        <v>0</v>
      </c>
      <c r="I1217" s="43">
        <f>SUMIF('dali wip-fg'!A:A,A1217,'dali wip-fg'!F:F)</f>
        <v>0</v>
      </c>
      <c r="J1217" s="69">
        <f>SUMIF('dali wip-fg'!A:A,C1217,'dali wip-fg'!F:F)</f>
        <v>0</v>
      </c>
      <c r="K1217" s="70">
        <f t="shared" si="122"/>
        <v>0</v>
      </c>
      <c r="L1217" s="42" t="e">
        <f t="shared" si="123"/>
        <v>#DIV/0!</v>
      </c>
      <c r="N1217" s="74" t="e">
        <f t="shared" si="119"/>
        <v>#DIV/0!</v>
      </c>
      <c r="O1217" s="75">
        <f>SUMIFS(ord!$F:$F, ord!$C:$C,'check dali wipday'!A1217, ord!$G:$G, "&gt;="&amp;DATE(2025,1,1), ord!$G:$G, "&lt;="&amp;$P$2)</f>
        <v>0</v>
      </c>
      <c r="P1217" s="76">
        <f t="shared" si="118"/>
        <v>0</v>
      </c>
      <c r="Q1217" s="77" t="str">
        <f>IF(_xlfn.MINIFS('ord check'!C:C,'ord check'!$A:$A,'check dali wipday'!A1217,'ord check'!J:J,"&lt;0")=0,"",_xlfn.MINIFS('ord check'!C:C,'ord check'!A:A,'check dali wipday'!A1217,'ord check'!J:J,"&lt;0"))</f>
        <v/>
      </c>
    </row>
    <row r="1218" spans="1:17" ht="14.45" customHeight="1">
      <c r="A1218" s="68" t="s">
        <v>1838</v>
      </c>
      <c r="B1218" s="68" t="s">
        <v>5</v>
      </c>
      <c r="C1218" s="68" t="s">
        <v>2339</v>
      </c>
      <c r="D1218" s="43">
        <f>SUMIF(fo!C:C,A1218,fo!U:U)</f>
        <v>0</v>
      </c>
      <c r="E1218" s="42">
        <f>SUMIF(fo!C:C,A1218,fo!T:T)</f>
        <v>0</v>
      </c>
      <c r="F1218" s="43">
        <f>SUMIF(fo!C:C,A1218,fo!Z:Z)</f>
        <v>0</v>
      </c>
      <c r="G1218" s="44">
        <f t="shared" si="120"/>
        <v>0</v>
      </c>
      <c r="H1218" s="43">
        <f t="shared" si="121"/>
        <v>0</v>
      </c>
      <c r="I1218" s="43">
        <f>SUMIF('dali wip-fg'!A:A,A1218,'dali wip-fg'!F:F)</f>
        <v>0</v>
      </c>
      <c r="J1218" s="69">
        <f>SUMIF('dali wip-fg'!A:A,C1218,'dali wip-fg'!F:F)</f>
        <v>0</v>
      </c>
      <c r="K1218" s="70">
        <f t="shared" si="122"/>
        <v>0</v>
      </c>
      <c r="L1218" s="42" t="e">
        <f t="shared" si="123"/>
        <v>#DIV/0!</v>
      </c>
      <c r="N1218" s="74" t="e">
        <f t="shared" si="119"/>
        <v>#DIV/0!</v>
      </c>
      <c r="O1218" s="75">
        <f>SUMIFS(ord!$F:$F, ord!$C:$C,'check dali wipday'!A1218, ord!$G:$G, "&gt;="&amp;DATE(2025,1,1), ord!$G:$G, "&lt;="&amp;$P$2)</f>
        <v>0</v>
      </c>
      <c r="P1218" s="76">
        <f t="shared" si="118"/>
        <v>0</v>
      </c>
      <c r="Q1218" s="77" t="str">
        <f>IF(_xlfn.MINIFS('ord check'!C:C,'ord check'!$A:$A,'check dali wipday'!A1218,'ord check'!J:J,"&lt;0")=0,"",_xlfn.MINIFS('ord check'!C:C,'ord check'!A:A,'check dali wipday'!A1218,'ord check'!J:J,"&lt;0"))</f>
        <v/>
      </c>
    </row>
    <row r="1219" spans="1:17" ht="14.45" customHeight="1">
      <c r="A1219" s="68" t="s">
        <v>1839</v>
      </c>
      <c r="B1219" s="68" t="s">
        <v>5</v>
      </c>
      <c r="C1219" s="68" t="s">
        <v>2340</v>
      </c>
      <c r="D1219" s="43">
        <f>SUMIF(fo!C:C,A1219,fo!U:U)</f>
        <v>0</v>
      </c>
      <c r="E1219" s="42">
        <f>SUMIF(fo!C:C,A1219,fo!T:T)</f>
        <v>0</v>
      </c>
      <c r="F1219" s="43">
        <f>SUMIF(fo!C:C,A1219,fo!Z:Z)</f>
        <v>0</v>
      </c>
      <c r="G1219" s="44">
        <f t="shared" si="120"/>
        <v>0</v>
      </c>
      <c r="H1219" s="43">
        <f t="shared" si="121"/>
        <v>0</v>
      </c>
      <c r="I1219" s="43">
        <f>SUMIF('dali wip-fg'!A:A,A1219,'dali wip-fg'!F:F)</f>
        <v>0</v>
      </c>
      <c r="J1219" s="69">
        <f>SUMIF('dali wip-fg'!A:A,C1219,'dali wip-fg'!F:F)</f>
        <v>0</v>
      </c>
      <c r="K1219" s="70">
        <f t="shared" si="122"/>
        <v>0</v>
      </c>
      <c r="L1219" s="42" t="e">
        <f t="shared" si="123"/>
        <v>#DIV/0!</v>
      </c>
      <c r="N1219" s="74" t="e">
        <f t="shared" si="119"/>
        <v>#DIV/0!</v>
      </c>
      <c r="O1219" s="75">
        <f>SUMIFS(ord!$F:$F, ord!$C:$C,'check dali wipday'!A1219, ord!$G:$G, "&gt;="&amp;DATE(2025,1,1), ord!$G:$G, "&lt;="&amp;$P$2)</f>
        <v>0</v>
      </c>
      <c r="P1219" s="76">
        <f t="shared" si="118"/>
        <v>0</v>
      </c>
      <c r="Q1219" s="77" t="str">
        <f>IF(_xlfn.MINIFS('ord check'!C:C,'ord check'!$A:$A,'check dali wipday'!A1219,'ord check'!J:J,"&lt;0")=0,"",_xlfn.MINIFS('ord check'!C:C,'ord check'!A:A,'check dali wipday'!A1219,'ord check'!J:J,"&lt;0"))</f>
        <v/>
      </c>
    </row>
    <row r="1220" spans="1:17" ht="14.45" customHeight="1">
      <c r="A1220" s="68" t="s">
        <v>1840</v>
      </c>
      <c r="B1220" s="68" t="s">
        <v>5</v>
      </c>
      <c r="C1220" s="68" t="s">
        <v>2341</v>
      </c>
      <c r="D1220" s="43">
        <f>SUMIF(fo!C:C,A1220,fo!U:U)</f>
        <v>0</v>
      </c>
      <c r="E1220" s="42">
        <f>SUMIF(fo!C:C,A1220,fo!T:T)</f>
        <v>0</v>
      </c>
      <c r="F1220" s="43">
        <f>SUMIF(fo!C:C,A1220,fo!Z:Z)</f>
        <v>0</v>
      </c>
      <c r="G1220" s="44">
        <f t="shared" si="120"/>
        <v>0</v>
      </c>
      <c r="H1220" s="43">
        <f t="shared" si="121"/>
        <v>0</v>
      </c>
      <c r="I1220" s="43">
        <f>SUMIF('dali wip-fg'!A:A,A1220,'dali wip-fg'!F:F)</f>
        <v>0</v>
      </c>
      <c r="J1220" s="69">
        <f>SUMIF('dali wip-fg'!A:A,C1220,'dali wip-fg'!F:F)</f>
        <v>0</v>
      </c>
      <c r="K1220" s="70">
        <f t="shared" si="122"/>
        <v>0</v>
      </c>
      <c r="L1220" s="42" t="e">
        <f t="shared" si="123"/>
        <v>#DIV/0!</v>
      </c>
      <c r="N1220" s="74" t="e">
        <f t="shared" si="119"/>
        <v>#DIV/0!</v>
      </c>
      <c r="O1220" s="75">
        <f>SUMIFS(ord!$F:$F, ord!$C:$C,'check dali wipday'!A1220, ord!$G:$G, "&gt;="&amp;DATE(2025,1,1), ord!$G:$G, "&lt;="&amp;$P$2)</f>
        <v>0</v>
      </c>
      <c r="P1220" s="76">
        <f t="shared" ref="P1220:P1283" si="124">+K1220-O1220</f>
        <v>0</v>
      </c>
      <c r="Q1220" s="77" t="str">
        <f>IF(_xlfn.MINIFS('ord check'!C:C,'ord check'!$A:$A,'check dali wipday'!A1220,'ord check'!J:J,"&lt;0")=0,"",_xlfn.MINIFS('ord check'!C:C,'ord check'!A:A,'check dali wipday'!A1220,'ord check'!J:J,"&lt;0"))</f>
        <v/>
      </c>
    </row>
    <row r="1221" spans="1:17" ht="14.45" customHeight="1">
      <c r="A1221" s="68" t="s">
        <v>1841</v>
      </c>
      <c r="B1221" s="68" t="s">
        <v>5</v>
      </c>
      <c r="C1221" s="68" t="s">
        <v>2342</v>
      </c>
      <c r="D1221" s="43">
        <f>SUMIF(fo!C:C,A1221,fo!U:U)</f>
        <v>0</v>
      </c>
      <c r="E1221" s="42">
        <f>SUMIF(fo!C:C,A1221,fo!T:T)</f>
        <v>0</v>
      </c>
      <c r="F1221" s="43">
        <f>SUMIF(fo!C:C,A1221,fo!Z:Z)</f>
        <v>0</v>
      </c>
      <c r="G1221" s="44">
        <f t="shared" si="120"/>
        <v>0</v>
      </c>
      <c r="H1221" s="43">
        <f t="shared" si="121"/>
        <v>0</v>
      </c>
      <c r="I1221" s="43">
        <f>SUMIF('dali wip-fg'!A:A,A1221,'dali wip-fg'!F:F)</f>
        <v>0</v>
      </c>
      <c r="J1221" s="69">
        <f>SUMIF('dali wip-fg'!A:A,C1221,'dali wip-fg'!F:F)</f>
        <v>0</v>
      </c>
      <c r="K1221" s="70">
        <f t="shared" si="122"/>
        <v>0</v>
      </c>
      <c r="L1221" s="42" t="e">
        <f t="shared" si="123"/>
        <v>#DIV/0!</v>
      </c>
      <c r="N1221" s="74" t="e">
        <f t="shared" si="119"/>
        <v>#DIV/0!</v>
      </c>
      <c r="O1221" s="75">
        <f>SUMIFS(ord!$F:$F, ord!$C:$C,'check dali wipday'!A1221, ord!$G:$G, "&gt;="&amp;DATE(2025,1,1), ord!$G:$G, "&lt;="&amp;$P$2)</f>
        <v>0</v>
      </c>
      <c r="P1221" s="76">
        <f t="shared" si="124"/>
        <v>0</v>
      </c>
      <c r="Q1221" s="77" t="str">
        <f>IF(_xlfn.MINIFS('ord check'!C:C,'ord check'!$A:$A,'check dali wipday'!A1221,'ord check'!J:J,"&lt;0")=0,"",_xlfn.MINIFS('ord check'!C:C,'ord check'!A:A,'check dali wipday'!A1221,'ord check'!J:J,"&lt;0"))</f>
        <v/>
      </c>
    </row>
    <row r="1222" spans="1:17" ht="14.45" customHeight="1">
      <c r="A1222" s="68" t="s">
        <v>1842</v>
      </c>
      <c r="B1222" s="68" t="s">
        <v>5</v>
      </c>
      <c r="C1222" s="68" t="s">
        <v>2343</v>
      </c>
      <c r="D1222" s="43">
        <f>SUMIF(fo!C:C,A1222,fo!U:U)</f>
        <v>0</v>
      </c>
      <c r="E1222" s="42">
        <f>SUMIF(fo!C:C,A1222,fo!T:T)</f>
        <v>0</v>
      </c>
      <c r="F1222" s="43">
        <f>SUMIF(fo!C:C,A1222,fo!Z:Z)</f>
        <v>0</v>
      </c>
      <c r="G1222" s="44">
        <f t="shared" si="120"/>
        <v>0</v>
      </c>
      <c r="H1222" s="43">
        <f t="shared" si="121"/>
        <v>0</v>
      </c>
      <c r="I1222" s="43">
        <f>SUMIF('dali wip-fg'!A:A,A1222,'dali wip-fg'!F:F)</f>
        <v>0</v>
      </c>
      <c r="J1222" s="69">
        <f>SUMIF('dali wip-fg'!A:A,C1222,'dali wip-fg'!F:F)</f>
        <v>0</v>
      </c>
      <c r="K1222" s="70">
        <f t="shared" si="122"/>
        <v>0</v>
      </c>
      <c r="L1222" s="42" t="e">
        <f t="shared" si="123"/>
        <v>#DIV/0!</v>
      </c>
      <c r="N1222" s="74" t="e">
        <f t="shared" si="119"/>
        <v>#DIV/0!</v>
      </c>
      <c r="O1222" s="75">
        <f>SUMIFS(ord!$F:$F, ord!$C:$C,'check dali wipday'!A1222, ord!$G:$G, "&gt;="&amp;DATE(2025,1,1), ord!$G:$G, "&lt;="&amp;$P$2)</f>
        <v>0</v>
      </c>
      <c r="P1222" s="76">
        <f t="shared" si="124"/>
        <v>0</v>
      </c>
      <c r="Q1222" s="77" t="str">
        <f>IF(_xlfn.MINIFS('ord check'!C:C,'ord check'!$A:$A,'check dali wipday'!A1222,'ord check'!J:J,"&lt;0")=0,"",_xlfn.MINIFS('ord check'!C:C,'ord check'!A:A,'check dali wipday'!A1222,'ord check'!J:J,"&lt;0"))</f>
        <v/>
      </c>
    </row>
    <row r="1223" spans="1:17" ht="14.45" customHeight="1">
      <c r="A1223" s="102" t="s">
        <v>1843</v>
      </c>
      <c r="B1223" s="68" t="s">
        <v>5</v>
      </c>
      <c r="C1223" s="68" t="s">
        <v>2344</v>
      </c>
      <c r="D1223" s="43">
        <f>SUMIF(fo!C:C,A1223,fo!U:U)</f>
        <v>0</v>
      </c>
      <c r="E1223" s="42">
        <f>SUMIF(fo!C:C,A1223,fo!T:T)</f>
        <v>0</v>
      </c>
      <c r="F1223" s="43">
        <f>SUMIF(fo!C:C,A1223,fo!Z:Z)</f>
        <v>0</v>
      </c>
      <c r="G1223" s="44">
        <f t="shared" si="120"/>
        <v>0</v>
      </c>
      <c r="H1223" s="43">
        <f t="shared" si="121"/>
        <v>0</v>
      </c>
      <c r="I1223" s="43">
        <f>SUMIF('dali wip-fg'!A:A,A1223,'dali wip-fg'!F:F)</f>
        <v>0</v>
      </c>
      <c r="J1223" s="69">
        <f>SUMIF('dali wip-fg'!A:A,C1223,'dali wip-fg'!F:F)</f>
        <v>0</v>
      </c>
      <c r="K1223" s="70">
        <f t="shared" si="122"/>
        <v>0</v>
      </c>
      <c r="L1223" s="42" t="e">
        <f t="shared" si="123"/>
        <v>#DIV/0!</v>
      </c>
      <c r="N1223" s="74" t="e">
        <f t="shared" si="119"/>
        <v>#DIV/0!</v>
      </c>
      <c r="O1223" s="75">
        <f>SUMIFS(ord!$F:$F, ord!$C:$C,'check dali wipday'!A1223, ord!$G:$G, "&gt;="&amp;DATE(2025,1,1), ord!$G:$G, "&lt;="&amp;$P$2)</f>
        <v>0</v>
      </c>
      <c r="P1223" s="76">
        <f t="shared" si="124"/>
        <v>0</v>
      </c>
      <c r="Q1223" s="77" t="str">
        <f>IF(_xlfn.MINIFS('ord check'!C:C,'ord check'!$A:$A,'check dali wipday'!A1223,'ord check'!J:J,"&lt;0")=0,"",_xlfn.MINIFS('ord check'!C:C,'ord check'!A:A,'check dali wipday'!A1223,'ord check'!J:J,"&lt;0"))</f>
        <v/>
      </c>
    </row>
    <row r="1224" spans="1:17" ht="14.45" customHeight="1">
      <c r="A1224" s="102" t="s">
        <v>1844</v>
      </c>
      <c r="B1224" s="68" t="s">
        <v>5</v>
      </c>
      <c r="C1224" s="68" t="s">
        <v>2345</v>
      </c>
      <c r="D1224" s="43">
        <f>SUMIF(fo!C:C,A1224,fo!U:U)</f>
        <v>0</v>
      </c>
      <c r="E1224" s="42">
        <f>SUMIF(fo!C:C,A1224,fo!T:T)</f>
        <v>0</v>
      </c>
      <c r="F1224" s="43">
        <f>SUMIF(fo!C:C,A1224,fo!Z:Z)</f>
        <v>0</v>
      </c>
      <c r="G1224" s="44">
        <f t="shared" si="120"/>
        <v>0</v>
      </c>
      <c r="H1224" s="43">
        <f t="shared" si="121"/>
        <v>0</v>
      </c>
      <c r="I1224" s="43">
        <f>SUMIF('dali wip-fg'!A:A,A1224,'dali wip-fg'!F:F)</f>
        <v>0</v>
      </c>
      <c r="J1224" s="69">
        <f>SUMIF('dali wip-fg'!A:A,C1224,'dali wip-fg'!F:F)</f>
        <v>0</v>
      </c>
      <c r="K1224" s="70">
        <f t="shared" si="122"/>
        <v>0</v>
      </c>
      <c r="L1224" s="42" t="e">
        <f t="shared" si="123"/>
        <v>#DIV/0!</v>
      </c>
      <c r="N1224" s="74" t="e">
        <f t="shared" si="119"/>
        <v>#DIV/0!</v>
      </c>
      <c r="O1224" s="75">
        <f>SUMIFS(ord!$F:$F, ord!$C:$C,'check dali wipday'!A1224, ord!$G:$G, "&gt;="&amp;DATE(2025,1,1), ord!$G:$G, "&lt;="&amp;$P$2)</f>
        <v>0</v>
      </c>
      <c r="P1224" s="76">
        <f t="shared" si="124"/>
        <v>0</v>
      </c>
      <c r="Q1224" s="77" t="str">
        <f>IF(_xlfn.MINIFS('ord check'!C:C,'ord check'!$A:$A,'check dali wipday'!A1224,'ord check'!J:J,"&lt;0")=0,"",_xlfn.MINIFS('ord check'!C:C,'ord check'!A:A,'check dali wipday'!A1224,'ord check'!J:J,"&lt;0"))</f>
        <v/>
      </c>
    </row>
    <row r="1225" spans="1:17" ht="15" customHeight="1">
      <c r="A1225" s="102" t="s">
        <v>1845</v>
      </c>
      <c r="B1225" s="68" t="s">
        <v>5</v>
      </c>
      <c r="C1225" s="68" t="s">
        <v>2346</v>
      </c>
      <c r="D1225" s="43">
        <f>SUMIF(fo!C:C,A1225,fo!U:U)</f>
        <v>0</v>
      </c>
      <c r="E1225" s="42">
        <f>SUMIF(fo!C:C,A1225,fo!T:T)</f>
        <v>0</v>
      </c>
      <c r="F1225" s="43">
        <f>SUMIF(fo!C:C,A1225,fo!Z:Z)</f>
        <v>0</v>
      </c>
      <c r="G1225" s="44">
        <f t="shared" si="120"/>
        <v>0</v>
      </c>
      <c r="H1225" s="43">
        <f t="shared" si="121"/>
        <v>0</v>
      </c>
      <c r="I1225" s="43">
        <f>SUMIF('dali wip-fg'!A:A,A1225,'dali wip-fg'!F:F)</f>
        <v>0</v>
      </c>
      <c r="J1225" s="69">
        <f>SUMIF('dali wip-fg'!A:A,C1225,'dali wip-fg'!F:F)</f>
        <v>0</v>
      </c>
      <c r="K1225" s="70">
        <f t="shared" si="122"/>
        <v>0</v>
      </c>
      <c r="L1225" s="42" t="e">
        <f t="shared" si="123"/>
        <v>#DIV/0!</v>
      </c>
      <c r="N1225" s="74" t="e">
        <f t="shared" si="119"/>
        <v>#DIV/0!</v>
      </c>
      <c r="O1225" s="75">
        <f>SUMIFS(ord!$F:$F, ord!$C:$C,'check dali wipday'!A1225, ord!$G:$G, "&gt;="&amp;DATE(2025,1,1), ord!$G:$G, "&lt;="&amp;$P$2)</f>
        <v>0</v>
      </c>
      <c r="P1225" s="76">
        <f t="shared" si="124"/>
        <v>0</v>
      </c>
      <c r="Q1225" s="77" t="str">
        <f>IF(_xlfn.MINIFS('ord check'!C:C,'ord check'!$A:$A,'check dali wipday'!A1225,'ord check'!J:J,"&lt;0")=0,"",_xlfn.MINIFS('ord check'!C:C,'ord check'!A:A,'check dali wipday'!A1225,'ord check'!J:J,"&lt;0"))</f>
        <v/>
      </c>
    </row>
    <row r="1226" spans="1:17" ht="14.45" customHeight="1">
      <c r="A1226" s="103" t="s">
        <v>1846</v>
      </c>
      <c r="B1226" s="68" t="s">
        <v>5</v>
      </c>
      <c r="C1226" s="68" t="s">
        <v>2347</v>
      </c>
      <c r="D1226" s="43">
        <f>SUMIF(fo!C:C,A1226,fo!U:U)</f>
        <v>0</v>
      </c>
      <c r="E1226" s="42">
        <f>SUMIF(fo!C:C,A1226,fo!T:T)</f>
        <v>0</v>
      </c>
      <c r="F1226" s="43">
        <f>SUMIF(fo!C:C,A1226,fo!Z:Z)</f>
        <v>0</v>
      </c>
      <c r="G1226" s="44">
        <f t="shared" si="120"/>
        <v>0</v>
      </c>
      <c r="H1226" s="43">
        <f t="shared" si="121"/>
        <v>0</v>
      </c>
      <c r="I1226" s="43">
        <f>SUMIF('dali wip-fg'!A:A,A1226,'dali wip-fg'!F:F)</f>
        <v>0</v>
      </c>
      <c r="J1226" s="69">
        <f>SUMIF('dali wip-fg'!A:A,C1226,'dali wip-fg'!F:F)</f>
        <v>0</v>
      </c>
      <c r="K1226" s="70">
        <f t="shared" si="122"/>
        <v>0</v>
      </c>
      <c r="L1226" s="42" t="e">
        <f t="shared" si="123"/>
        <v>#DIV/0!</v>
      </c>
      <c r="N1226" s="74" t="e">
        <f t="shared" si="119"/>
        <v>#DIV/0!</v>
      </c>
      <c r="O1226" s="75">
        <f>SUMIFS(ord!$F:$F, ord!$C:$C,'check dali wipday'!A1226, ord!$G:$G, "&gt;="&amp;DATE(2025,1,1), ord!$G:$G, "&lt;="&amp;$P$2)</f>
        <v>0</v>
      </c>
      <c r="P1226" s="76">
        <f t="shared" si="124"/>
        <v>0</v>
      </c>
      <c r="Q1226" s="77" t="str">
        <f>IF(_xlfn.MINIFS('ord check'!C:C,'ord check'!$A:$A,'check dali wipday'!A1226,'ord check'!J:J,"&lt;0")=0,"",_xlfn.MINIFS('ord check'!C:C,'ord check'!A:A,'check dali wipday'!A1226,'ord check'!J:J,"&lt;0"))</f>
        <v/>
      </c>
    </row>
    <row r="1227" spans="1:17" ht="14.45" customHeight="1">
      <c r="A1227" s="102" t="s">
        <v>1847</v>
      </c>
      <c r="B1227" s="68" t="s">
        <v>5</v>
      </c>
      <c r="C1227" s="68" t="s">
        <v>2348</v>
      </c>
      <c r="D1227" s="43">
        <f>SUMIF(fo!C:C,A1227,fo!U:U)</f>
        <v>0</v>
      </c>
      <c r="E1227" s="42">
        <f>SUMIF(fo!C:C,A1227,fo!T:T)</f>
        <v>0</v>
      </c>
      <c r="F1227" s="43">
        <f>SUMIF(fo!C:C,A1227,fo!Z:Z)</f>
        <v>0</v>
      </c>
      <c r="G1227" s="44">
        <f t="shared" si="120"/>
        <v>0</v>
      </c>
      <c r="H1227" s="43">
        <f t="shared" si="121"/>
        <v>0</v>
      </c>
      <c r="I1227" s="43">
        <f>SUMIF('dali wip-fg'!A:A,A1227,'dali wip-fg'!F:F)</f>
        <v>0</v>
      </c>
      <c r="J1227" s="69">
        <f>SUMIF('dali wip-fg'!A:A,C1227,'dali wip-fg'!F:F)</f>
        <v>0</v>
      </c>
      <c r="K1227" s="70">
        <f t="shared" si="122"/>
        <v>0</v>
      </c>
      <c r="L1227" s="42" t="e">
        <f t="shared" si="123"/>
        <v>#DIV/0!</v>
      </c>
      <c r="N1227" s="74" t="e">
        <f t="shared" si="119"/>
        <v>#DIV/0!</v>
      </c>
      <c r="O1227" s="75">
        <f>SUMIFS(ord!$F:$F, ord!$C:$C,'check dali wipday'!A1227, ord!$G:$G, "&gt;="&amp;DATE(2025,1,1), ord!$G:$G, "&lt;="&amp;$P$2)</f>
        <v>0</v>
      </c>
      <c r="P1227" s="76">
        <f t="shared" si="124"/>
        <v>0</v>
      </c>
      <c r="Q1227" s="77" t="str">
        <f>IF(_xlfn.MINIFS('ord check'!C:C,'ord check'!$A:$A,'check dali wipday'!A1227,'ord check'!J:J,"&lt;0")=0,"",_xlfn.MINIFS('ord check'!C:C,'ord check'!A:A,'check dali wipday'!A1227,'ord check'!J:J,"&lt;0"))</f>
        <v/>
      </c>
    </row>
    <row r="1228" spans="1:17" ht="14.45" customHeight="1">
      <c r="A1228" s="102" t="s">
        <v>1848</v>
      </c>
      <c r="B1228" s="68" t="s">
        <v>5</v>
      </c>
      <c r="C1228" s="68" t="s">
        <v>2349</v>
      </c>
      <c r="D1228" s="43">
        <f>SUMIF(fo!C:C,A1228,fo!U:U)</f>
        <v>0</v>
      </c>
      <c r="E1228" s="42">
        <f>SUMIF(fo!C:C,A1228,fo!T:T)</f>
        <v>0</v>
      </c>
      <c r="F1228" s="43">
        <f>SUMIF(fo!C:C,A1228,fo!Z:Z)</f>
        <v>0</v>
      </c>
      <c r="G1228" s="44">
        <f t="shared" si="120"/>
        <v>0</v>
      </c>
      <c r="H1228" s="43">
        <f t="shared" si="121"/>
        <v>0</v>
      </c>
      <c r="I1228" s="43">
        <f>SUMIF('dali wip-fg'!A:A,A1228,'dali wip-fg'!F:F)</f>
        <v>0</v>
      </c>
      <c r="J1228" s="69">
        <f>SUMIF('dali wip-fg'!A:A,C1228,'dali wip-fg'!F:F)</f>
        <v>0</v>
      </c>
      <c r="K1228" s="70">
        <f t="shared" si="122"/>
        <v>0</v>
      </c>
      <c r="L1228" s="42" t="e">
        <f t="shared" si="123"/>
        <v>#DIV/0!</v>
      </c>
      <c r="N1228" s="74" t="e">
        <f t="shared" si="119"/>
        <v>#DIV/0!</v>
      </c>
      <c r="O1228" s="75">
        <f>SUMIFS(ord!$F:$F, ord!$C:$C,'check dali wipday'!A1228, ord!$G:$G, "&gt;="&amp;DATE(2025,1,1), ord!$G:$G, "&lt;="&amp;$P$2)</f>
        <v>0</v>
      </c>
      <c r="P1228" s="76">
        <f t="shared" si="124"/>
        <v>0</v>
      </c>
      <c r="Q1228" s="77" t="str">
        <f>IF(_xlfn.MINIFS('ord check'!C:C,'ord check'!$A:$A,'check dali wipday'!A1228,'ord check'!J:J,"&lt;0")=0,"",_xlfn.MINIFS('ord check'!C:C,'ord check'!A:A,'check dali wipday'!A1228,'ord check'!J:J,"&lt;0"))</f>
        <v/>
      </c>
    </row>
    <row r="1229" spans="1:17" ht="15" customHeight="1">
      <c r="A1229" s="102" t="s">
        <v>1822</v>
      </c>
      <c r="B1229" s="68" t="s">
        <v>24</v>
      </c>
      <c r="C1229" s="68" t="s">
        <v>2350</v>
      </c>
      <c r="D1229" s="43">
        <f>SUMIF(fo!C:C,A1229,fo!U:U)</f>
        <v>0</v>
      </c>
      <c r="E1229" s="42">
        <f>SUMIF(fo!C:C,A1229,fo!T:T)</f>
        <v>0</v>
      </c>
      <c r="F1229" s="43">
        <f>SUMIF(fo!C:C,A1229,fo!Z:Z)</f>
        <v>0</v>
      </c>
      <c r="G1229" s="44">
        <f t="shared" si="120"/>
        <v>0</v>
      </c>
      <c r="H1229" s="43">
        <f t="shared" si="121"/>
        <v>0</v>
      </c>
      <c r="I1229" s="43">
        <f>SUMIF('dali wip-fg'!A:A,A1229,'dali wip-fg'!F:F)</f>
        <v>0</v>
      </c>
      <c r="J1229" s="69">
        <f>SUMIF('dali wip-fg'!A:A,C1229,'dali wip-fg'!F:F)</f>
        <v>0</v>
      </c>
      <c r="K1229" s="70">
        <f t="shared" si="122"/>
        <v>0</v>
      </c>
      <c r="L1229" s="42" t="e">
        <f t="shared" si="123"/>
        <v>#DIV/0!</v>
      </c>
      <c r="N1229" s="74" t="e">
        <f t="shared" si="119"/>
        <v>#DIV/0!</v>
      </c>
      <c r="O1229" s="75">
        <f>SUMIFS(ord!$F:$F, ord!$C:$C,'check dali wipday'!A1229, ord!$G:$G, "&gt;="&amp;DATE(2025,1,1), ord!$G:$G, "&lt;="&amp;$P$2)</f>
        <v>0</v>
      </c>
      <c r="P1229" s="76">
        <f t="shared" si="124"/>
        <v>0</v>
      </c>
      <c r="Q1229" s="77" t="str">
        <f>IF(_xlfn.MINIFS('ord check'!C:C,'ord check'!$A:$A,'check dali wipday'!A1229,'ord check'!J:J,"&lt;0")=0,"",_xlfn.MINIFS('ord check'!C:C,'ord check'!A:A,'check dali wipday'!A1229,'ord check'!J:J,"&lt;0"))</f>
        <v/>
      </c>
    </row>
    <row r="1230" spans="1:17" ht="15" customHeight="1">
      <c r="A1230" s="102" t="s">
        <v>1823</v>
      </c>
      <c r="B1230" s="68" t="s">
        <v>5</v>
      </c>
      <c r="C1230" s="68" t="s">
        <v>2351</v>
      </c>
      <c r="D1230" s="43">
        <f>SUMIF(fo!C:C,A1230,fo!U:U)</f>
        <v>0</v>
      </c>
      <c r="E1230" s="42">
        <f>SUMIF(fo!C:C,A1230,fo!T:T)</f>
        <v>0</v>
      </c>
      <c r="F1230" s="43">
        <f>SUMIF(fo!C:C,A1230,fo!Z:Z)</f>
        <v>0</v>
      </c>
      <c r="G1230" s="44">
        <f t="shared" si="120"/>
        <v>0</v>
      </c>
      <c r="H1230" s="43">
        <f t="shared" si="121"/>
        <v>0</v>
      </c>
      <c r="I1230" s="43">
        <f>SUMIF('dali wip-fg'!A:A,A1230,'dali wip-fg'!F:F)</f>
        <v>0</v>
      </c>
      <c r="J1230" s="69">
        <f>SUMIF('dali wip-fg'!A:A,C1230,'dali wip-fg'!F:F)</f>
        <v>0</v>
      </c>
      <c r="K1230" s="70">
        <f t="shared" si="122"/>
        <v>0</v>
      </c>
      <c r="L1230" s="42" t="e">
        <f t="shared" si="123"/>
        <v>#DIV/0!</v>
      </c>
      <c r="N1230" s="74" t="e">
        <f t="shared" si="119"/>
        <v>#DIV/0!</v>
      </c>
      <c r="O1230" s="75">
        <f>SUMIFS(ord!$F:$F, ord!$C:$C,'check dali wipday'!A1230, ord!$G:$G, "&gt;="&amp;DATE(2025,1,1), ord!$G:$G, "&lt;="&amp;$P$2)</f>
        <v>0</v>
      </c>
      <c r="P1230" s="76">
        <f t="shared" si="124"/>
        <v>0</v>
      </c>
      <c r="Q1230" s="77" t="str">
        <f>IF(_xlfn.MINIFS('ord check'!C:C,'ord check'!$A:$A,'check dali wipday'!A1230,'ord check'!J:J,"&lt;0")=0,"",_xlfn.MINIFS('ord check'!C:C,'ord check'!A:A,'check dali wipday'!A1230,'ord check'!J:J,"&lt;0"))</f>
        <v/>
      </c>
    </row>
    <row r="1231" spans="1:17" ht="14.45" customHeight="1">
      <c r="A1231" s="102" t="s">
        <v>1824</v>
      </c>
      <c r="B1231" s="68" t="s">
        <v>5</v>
      </c>
      <c r="C1231" s="68" t="s">
        <v>2352</v>
      </c>
      <c r="D1231" s="43">
        <f>SUMIF(fo!C:C,A1231,fo!U:U)</f>
        <v>0</v>
      </c>
      <c r="E1231" s="42">
        <f>SUMIF(fo!C:C,A1231,fo!T:T)</f>
        <v>0</v>
      </c>
      <c r="F1231" s="43">
        <f>SUMIF(fo!C:C,A1231,fo!Z:Z)</f>
        <v>0</v>
      </c>
      <c r="G1231" s="44">
        <f t="shared" si="120"/>
        <v>0</v>
      </c>
      <c r="H1231" s="43">
        <f t="shared" si="121"/>
        <v>0</v>
      </c>
      <c r="I1231" s="43">
        <f>SUMIF('dali wip-fg'!A:A,A1231,'dali wip-fg'!F:F)</f>
        <v>0</v>
      </c>
      <c r="J1231" s="69">
        <f>SUMIF('dali wip-fg'!A:A,C1231,'dali wip-fg'!F:F)</f>
        <v>0</v>
      </c>
      <c r="K1231" s="70">
        <f t="shared" si="122"/>
        <v>0</v>
      </c>
      <c r="L1231" s="42" t="e">
        <f t="shared" si="123"/>
        <v>#DIV/0!</v>
      </c>
      <c r="N1231" s="74" t="e">
        <f t="shared" si="119"/>
        <v>#DIV/0!</v>
      </c>
      <c r="O1231" s="75">
        <f>SUMIFS(ord!$F:$F, ord!$C:$C,'check dali wipday'!A1231, ord!$G:$G, "&gt;="&amp;DATE(2025,1,1), ord!$G:$G, "&lt;="&amp;$P$2)</f>
        <v>0</v>
      </c>
      <c r="P1231" s="76">
        <f t="shared" si="124"/>
        <v>0</v>
      </c>
      <c r="Q1231" s="77" t="str">
        <f>IF(_xlfn.MINIFS('ord check'!C:C,'ord check'!$A:$A,'check dali wipday'!A1231,'ord check'!J:J,"&lt;0")=0,"",_xlfn.MINIFS('ord check'!C:C,'ord check'!A:A,'check dali wipday'!A1231,'ord check'!J:J,"&lt;0"))</f>
        <v/>
      </c>
    </row>
    <row r="1232" spans="1:17" ht="14.45" customHeight="1">
      <c r="A1232" s="68" t="s">
        <v>1825</v>
      </c>
      <c r="B1232" s="68" t="s">
        <v>5</v>
      </c>
      <c r="C1232" s="68" t="s">
        <v>2353</v>
      </c>
      <c r="D1232" s="43">
        <f>SUMIF(fo!C:C,A1232,fo!U:U)</f>
        <v>0</v>
      </c>
      <c r="E1232" s="42">
        <f>SUMIF(fo!C:C,A1232,fo!T:T)</f>
        <v>0</v>
      </c>
      <c r="F1232" s="43">
        <f>SUMIF(fo!C:C,A1232,fo!Z:Z)</f>
        <v>0</v>
      </c>
      <c r="G1232" s="44">
        <f t="shared" si="120"/>
        <v>0</v>
      </c>
      <c r="H1232" s="43">
        <f t="shared" si="121"/>
        <v>0</v>
      </c>
      <c r="I1232" s="43">
        <f>SUMIF('dali wip-fg'!A:A,A1232,'dali wip-fg'!F:F)</f>
        <v>0</v>
      </c>
      <c r="J1232" s="69">
        <f>SUMIF('dali wip-fg'!A:A,C1232,'dali wip-fg'!F:F)</f>
        <v>0</v>
      </c>
      <c r="K1232" s="70">
        <f t="shared" si="122"/>
        <v>0</v>
      </c>
      <c r="L1232" s="42" t="e">
        <f t="shared" si="123"/>
        <v>#DIV/0!</v>
      </c>
      <c r="N1232" s="74" t="e">
        <f t="shared" si="119"/>
        <v>#DIV/0!</v>
      </c>
      <c r="O1232" s="75">
        <f>SUMIFS(ord!$F:$F, ord!$C:$C,'check dali wipday'!A1232, ord!$G:$G, "&gt;="&amp;DATE(2025,1,1), ord!$G:$G, "&lt;="&amp;$P$2)</f>
        <v>0</v>
      </c>
      <c r="P1232" s="76">
        <f t="shared" si="124"/>
        <v>0</v>
      </c>
      <c r="Q1232" s="77" t="str">
        <f>IF(_xlfn.MINIFS('ord check'!C:C,'ord check'!$A:$A,'check dali wipday'!A1232,'ord check'!J:J,"&lt;0")=0,"",_xlfn.MINIFS('ord check'!C:C,'ord check'!A:A,'check dali wipday'!A1232,'ord check'!J:J,"&lt;0"))</f>
        <v/>
      </c>
    </row>
    <row r="1233" spans="1:17" ht="14.45" customHeight="1">
      <c r="A1233" s="68" t="s">
        <v>1906</v>
      </c>
      <c r="B1233" s="68" t="s">
        <v>5</v>
      </c>
      <c r="C1233" s="68" t="s">
        <v>2354</v>
      </c>
      <c r="D1233" s="43">
        <f>SUMIF(fo!C:C,A1233,fo!U:U)</f>
        <v>0</v>
      </c>
      <c r="E1233" s="42">
        <f>SUMIF(fo!C:C,A1233,fo!T:T)</f>
        <v>0</v>
      </c>
      <c r="F1233" s="43">
        <f>SUMIF(fo!C:C,A1233,fo!Z:Z)</f>
        <v>0</v>
      </c>
      <c r="G1233" s="44">
        <f t="shared" si="120"/>
        <v>0</v>
      </c>
      <c r="H1233" s="43">
        <f t="shared" si="121"/>
        <v>0</v>
      </c>
      <c r="I1233" s="43">
        <f>SUMIF('dali wip-fg'!A:A,A1233,'dali wip-fg'!F:F)</f>
        <v>0</v>
      </c>
      <c r="J1233" s="69">
        <f>SUMIF('dali wip-fg'!A:A,C1233,'dali wip-fg'!F:F)</f>
        <v>0</v>
      </c>
      <c r="K1233" s="70">
        <f t="shared" si="122"/>
        <v>0</v>
      </c>
      <c r="L1233" s="42" t="e">
        <f t="shared" si="123"/>
        <v>#DIV/0!</v>
      </c>
      <c r="N1233" s="74" t="e">
        <f t="shared" si="119"/>
        <v>#DIV/0!</v>
      </c>
      <c r="O1233" s="75">
        <f>SUMIFS(ord!$F:$F, ord!$C:$C,'check dali wipday'!A1233, ord!$G:$G, "&gt;="&amp;DATE(2025,1,1), ord!$G:$G, "&lt;="&amp;$P$2)</f>
        <v>0</v>
      </c>
      <c r="P1233" s="76">
        <f t="shared" si="124"/>
        <v>0</v>
      </c>
      <c r="Q1233" s="77" t="str">
        <f>IF(_xlfn.MINIFS('ord check'!C:C,'ord check'!$A:$A,'check dali wipday'!A1233,'ord check'!J:J,"&lt;0")=0,"",_xlfn.MINIFS('ord check'!C:C,'ord check'!A:A,'check dali wipday'!A1233,'ord check'!J:J,"&lt;0"))</f>
        <v/>
      </c>
    </row>
    <row r="1234" spans="1:17" ht="14.45" customHeight="1">
      <c r="A1234" s="68" t="s">
        <v>1907</v>
      </c>
      <c r="B1234" s="68" t="s">
        <v>5</v>
      </c>
      <c r="C1234" s="68" t="s">
        <v>2355</v>
      </c>
      <c r="D1234" s="43">
        <f>SUMIF(fo!C:C,A1234,fo!U:U)</f>
        <v>0</v>
      </c>
      <c r="E1234" s="42">
        <f>SUMIF(fo!C:C,A1234,fo!T:T)</f>
        <v>0</v>
      </c>
      <c r="F1234" s="43">
        <f>SUMIF(fo!C:C,A1234,fo!Z:Z)</f>
        <v>0</v>
      </c>
      <c r="G1234" s="44">
        <f t="shared" si="120"/>
        <v>0</v>
      </c>
      <c r="H1234" s="43">
        <f t="shared" si="121"/>
        <v>0</v>
      </c>
      <c r="I1234" s="43">
        <f>SUMIF('dali wip-fg'!A:A,A1234,'dali wip-fg'!F:F)</f>
        <v>0</v>
      </c>
      <c r="J1234" s="69">
        <f>SUMIF('dali wip-fg'!A:A,C1234,'dali wip-fg'!F:F)</f>
        <v>0</v>
      </c>
      <c r="K1234" s="70">
        <f t="shared" si="122"/>
        <v>0</v>
      </c>
      <c r="L1234" s="42" t="e">
        <f t="shared" si="123"/>
        <v>#DIV/0!</v>
      </c>
      <c r="N1234" s="74" t="e">
        <f t="shared" si="119"/>
        <v>#DIV/0!</v>
      </c>
      <c r="O1234" s="75">
        <f>SUMIFS(ord!$F:$F, ord!$C:$C,'check dali wipday'!A1234, ord!$G:$G, "&gt;="&amp;DATE(2025,1,1), ord!$G:$G, "&lt;="&amp;$P$2)</f>
        <v>0</v>
      </c>
      <c r="P1234" s="76">
        <f t="shared" si="124"/>
        <v>0</v>
      </c>
      <c r="Q1234" s="77" t="str">
        <f>IF(_xlfn.MINIFS('ord check'!C:C,'ord check'!$A:$A,'check dali wipday'!A1234,'ord check'!J:J,"&lt;0")=0,"",_xlfn.MINIFS('ord check'!C:C,'ord check'!A:A,'check dali wipday'!A1234,'ord check'!J:J,"&lt;0"))</f>
        <v/>
      </c>
    </row>
    <row r="1235" spans="1:17" ht="14.45" customHeight="1">
      <c r="A1235" s="68" t="s">
        <v>1908</v>
      </c>
      <c r="B1235" s="68" t="s">
        <v>5</v>
      </c>
      <c r="C1235" s="68" t="s">
        <v>2356</v>
      </c>
      <c r="D1235" s="43">
        <f>SUMIF(fo!C:C,A1235,fo!U:U)</f>
        <v>0</v>
      </c>
      <c r="E1235" s="42">
        <f>SUMIF(fo!C:C,A1235,fo!T:T)</f>
        <v>0</v>
      </c>
      <c r="F1235" s="43">
        <f>SUMIF(fo!C:C,A1235,fo!Z:Z)</f>
        <v>0</v>
      </c>
      <c r="G1235" s="44">
        <f t="shared" si="120"/>
        <v>0</v>
      </c>
      <c r="H1235" s="43">
        <f t="shared" si="121"/>
        <v>0</v>
      </c>
      <c r="I1235" s="43">
        <f>SUMIF('dali wip-fg'!A:A,A1235,'dali wip-fg'!F:F)</f>
        <v>0</v>
      </c>
      <c r="J1235" s="69">
        <f>SUMIF('dali wip-fg'!A:A,C1235,'dali wip-fg'!F:F)</f>
        <v>0</v>
      </c>
      <c r="K1235" s="70">
        <f t="shared" si="122"/>
        <v>0</v>
      </c>
      <c r="L1235" s="42" t="e">
        <f t="shared" si="123"/>
        <v>#DIV/0!</v>
      </c>
      <c r="N1235" s="74" t="e">
        <f t="shared" si="119"/>
        <v>#DIV/0!</v>
      </c>
      <c r="O1235" s="75">
        <f>SUMIFS(ord!$F:$F, ord!$C:$C,'check dali wipday'!A1235, ord!$G:$G, "&gt;="&amp;DATE(2025,1,1), ord!$G:$G, "&lt;="&amp;$P$2)</f>
        <v>0</v>
      </c>
      <c r="P1235" s="76">
        <f t="shared" si="124"/>
        <v>0</v>
      </c>
      <c r="Q1235" s="77" t="str">
        <f>IF(_xlfn.MINIFS('ord check'!C:C,'ord check'!$A:$A,'check dali wipday'!A1235,'ord check'!J:J,"&lt;0")=0,"",_xlfn.MINIFS('ord check'!C:C,'ord check'!A:A,'check dali wipday'!A1235,'ord check'!J:J,"&lt;0"))</f>
        <v/>
      </c>
    </row>
    <row r="1236" spans="1:17" ht="15.6" customHeight="1">
      <c r="A1236" s="68" t="s">
        <v>1909</v>
      </c>
      <c r="B1236" s="68" t="s">
        <v>5</v>
      </c>
      <c r="C1236" s="68" t="s">
        <v>2357</v>
      </c>
      <c r="D1236" s="43">
        <f>SUMIF(fo!C:C,A1236,fo!U:U)</f>
        <v>0</v>
      </c>
      <c r="E1236" s="42">
        <f>SUMIF(fo!C:C,A1236,fo!T:T)</f>
        <v>0</v>
      </c>
      <c r="F1236" s="43">
        <f>SUMIF(fo!C:C,A1236,fo!Z:Z)</f>
        <v>0</v>
      </c>
      <c r="G1236" s="44">
        <f t="shared" si="120"/>
        <v>0</v>
      </c>
      <c r="H1236" s="43">
        <f t="shared" si="121"/>
        <v>0</v>
      </c>
      <c r="I1236" s="43">
        <f>SUMIF('dali wip-fg'!A:A,A1236,'dali wip-fg'!F:F)</f>
        <v>0</v>
      </c>
      <c r="J1236" s="69">
        <f>SUMIF('dali wip-fg'!A:A,C1236,'dali wip-fg'!F:F)</f>
        <v>0</v>
      </c>
      <c r="K1236" s="70">
        <f t="shared" si="122"/>
        <v>0</v>
      </c>
      <c r="L1236" s="42" t="e">
        <f t="shared" si="123"/>
        <v>#DIV/0!</v>
      </c>
      <c r="N1236" s="74" t="e">
        <f t="shared" si="119"/>
        <v>#DIV/0!</v>
      </c>
      <c r="O1236" s="75">
        <f>SUMIFS(ord!$F:$F, ord!$C:$C,'check dali wipday'!A1236, ord!$G:$G, "&gt;="&amp;DATE(2025,1,1), ord!$G:$G, "&lt;="&amp;$P$2)</f>
        <v>0</v>
      </c>
      <c r="P1236" s="76">
        <f t="shared" si="124"/>
        <v>0</v>
      </c>
      <c r="Q1236" s="77" t="str">
        <f>IF(_xlfn.MINIFS('ord check'!C:C,'ord check'!$A:$A,'check dali wipday'!A1236,'ord check'!J:J,"&lt;0")=0,"",_xlfn.MINIFS('ord check'!C:C,'ord check'!A:A,'check dali wipday'!A1236,'ord check'!J:J,"&lt;0"))</f>
        <v/>
      </c>
    </row>
    <row r="1237" spans="1:17" ht="14.45" customHeight="1">
      <c r="A1237" s="104" t="s">
        <v>1849</v>
      </c>
      <c r="B1237" s="68" t="s">
        <v>24</v>
      </c>
      <c r="C1237" s="68" t="s">
        <v>2358</v>
      </c>
      <c r="D1237" s="43">
        <f>SUMIF(fo!C:C,A1237,fo!U:U)</f>
        <v>0</v>
      </c>
      <c r="E1237" s="42">
        <f>SUMIF(fo!C:C,A1237,fo!T:T)</f>
        <v>0</v>
      </c>
      <c r="F1237" s="43">
        <f>SUMIF(fo!C:C,A1237,fo!Z:Z)</f>
        <v>0</v>
      </c>
      <c r="G1237" s="44">
        <f t="shared" si="120"/>
        <v>0</v>
      </c>
      <c r="H1237" s="43">
        <f t="shared" si="121"/>
        <v>0</v>
      </c>
      <c r="I1237" s="43">
        <f>SUMIF('dali wip-fg'!A:A,A1237,'dali wip-fg'!F:F)</f>
        <v>0</v>
      </c>
      <c r="J1237" s="69">
        <f>SUMIF('dali wip-fg'!A:A,C1237,'dali wip-fg'!F:F)</f>
        <v>0</v>
      </c>
      <c r="K1237" s="70">
        <f t="shared" si="122"/>
        <v>0</v>
      </c>
      <c r="L1237" s="42" t="e">
        <f t="shared" si="123"/>
        <v>#DIV/0!</v>
      </c>
      <c r="N1237" s="74" t="e">
        <f t="shared" si="119"/>
        <v>#DIV/0!</v>
      </c>
      <c r="O1237" s="75">
        <f>SUMIFS(ord!$F:$F, ord!$C:$C,'check dali wipday'!A1237, ord!$G:$G, "&gt;="&amp;DATE(2025,1,1), ord!$G:$G, "&lt;="&amp;$P$2)</f>
        <v>0</v>
      </c>
      <c r="P1237" s="76">
        <f t="shared" si="124"/>
        <v>0</v>
      </c>
      <c r="Q1237" s="77" t="str">
        <f>IF(_xlfn.MINIFS('ord check'!C:C,'ord check'!$A:$A,'check dali wipday'!A1237,'ord check'!J:J,"&lt;0")=0,"",_xlfn.MINIFS('ord check'!C:C,'ord check'!A:A,'check dali wipday'!A1237,'ord check'!J:J,"&lt;0"))</f>
        <v/>
      </c>
    </row>
    <row r="1238" spans="1:17" ht="14.45" customHeight="1">
      <c r="A1238" s="68" t="s">
        <v>1850</v>
      </c>
      <c r="B1238" s="68" t="s">
        <v>24</v>
      </c>
      <c r="C1238" s="68" t="s">
        <v>1449</v>
      </c>
      <c r="D1238" s="43">
        <f>SUMIF(fo!C:C,A1238,fo!U:U)</f>
        <v>0</v>
      </c>
      <c r="E1238" s="42">
        <f>SUMIF(fo!C:C,A1238,fo!T:T)</f>
        <v>0</v>
      </c>
      <c r="F1238" s="43">
        <f>SUMIF(fo!C:C,A1238,fo!Z:Z)</f>
        <v>0</v>
      </c>
      <c r="G1238" s="44">
        <f t="shared" si="120"/>
        <v>0</v>
      </c>
      <c r="H1238" s="43">
        <f t="shared" si="121"/>
        <v>0</v>
      </c>
      <c r="I1238" s="43">
        <f>SUMIF('dali wip-fg'!A:A,A1238,'dali wip-fg'!F:F)</f>
        <v>0</v>
      </c>
      <c r="J1238" s="69">
        <f>SUMIF('dali wip-fg'!A:A,C1238,'dali wip-fg'!F:F)</f>
        <v>0</v>
      </c>
      <c r="K1238" s="70">
        <f t="shared" si="122"/>
        <v>0</v>
      </c>
      <c r="L1238" s="42" t="e">
        <f t="shared" si="123"/>
        <v>#DIV/0!</v>
      </c>
      <c r="N1238" s="74" t="e">
        <f t="shared" si="119"/>
        <v>#DIV/0!</v>
      </c>
      <c r="O1238" s="75">
        <f>SUMIFS(ord!$F:$F, ord!$C:$C,'check dali wipday'!A1238, ord!$G:$G, "&gt;="&amp;DATE(2025,1,1), ord!$G:$G, "&lt;="&amp;$P$2)</f>
        <v>0</v>
      </c>
      <c r="P1238" s="76">
        <f t="shared" si="124"/>
        <v>0</v>
      </c>
      <c r="Q1238" s="77" t="str">
        <f>IF(_xlfn.MINIFS('ord check'!C:C,'ord check'!$A:$A,'check dali wipday'!A1238,'ord check'!J:J,"&lt;0")=0,"",_xlfn.MINIFS('ord check'!C:C,'ord check'!A:A,'check dali wipday'!A1238,'ord check'!J:J,"&lt;0"))</f>
        <v/>
      </c>
    </row>
    <row r="1239" spans="1:17" ht="14.45" customHeight="1">
      <c r="A1239" s="68" t="s">
        <v>1850</v>
      </c>
      <c r="B1239" s="68" t="s">
        <v>24</v>
      </c>
      <c r="C1239" s="68" t="s">
        <v>1450</v>
      </c>
      <c r="D1239" s="43">
        <f>SUMIF(fo!C:C,A1239,fo!U:U)</f>
        <v>0</v>
      </c>
      <c r="E1239" s="42">
        <f>SUMIF(fo!C:C,A1239,fo!T:T)</f>
        <v>0</v>
      </c>
      <c r="F1239" s="43">
        <f>SUMIF(fo!C:C,A1239,fo!Z:Z)</f>
        <v>0</v>
      </c>
      <c r="G1239" s="44">
        <f t="shared" si="120"/>
        <v>0</v>
      </c>
      <c r="H1239" s="43">
        <f t="shared" si="121"/>
        <v>0</v>
      </c>
      <c r="I1239" s="43">
        <f>SUMIF('dali wip-fg'!A:A,A1239,'dali wip-fg'!F:F)</f>
        <v>0</v>
      </c>
      <c r="J1239" s="69">
        <f>SUMIF('dali wip-fg'!A:A,C1239,'dali wip-fg'!F:F)</f>
        <v>0</v>
      </c>
      <c r="K1239" s="70">
        <f t="shared" si="122"/>
        <v>0</v>
      </c>
      <c r="L1239" s="42" t="e">
        <f t="shared" si="123"/>
        <v>#DIV/0!</v>
      </c>
      <c r="N1239" s="74" t="e">
        <f t="shared" si="119"/>
        <v>#DIV/0!</v>
      </c>
      <c r="O1239" s="75">
        <f>SUMIFS(ord!$F:$F, ord!$C:$C,'check dali wipday'!A1239, ord!$G:$G, "&gt;="&amp;DATE(2025,1,1), ord!$G:$G, "&lt;="&amp;$P$2)</f>
        <v>0</v>
      </c>
      <c r="P1239" s="76">
        <f t="shared" si="124"/>
        <v>0</v>
      </c>
      <c r="Q1239" s="77" t="str">
        <f>IF(_xlfn.MINIFS('ord check'!C:C,'ord check'!$A:$A,'check dali wipday'!A1239,'ord check'!J:J,"&lt;0")=0,"",_xlfn.MINIFS('ord check'!C:C,'ord check'!A:A,'check dali wipday'!A1239,'ord check'!J:J,"&lt;0"))</f>
        <v/>
      </c>
    </row>
    <row r="1240" spans="1:17" ht="14.45" customHeight="1">
      <c r="A1240" s="68" t="s">
        <v>1451</v>
      </c>
      <c r="B1240" s="68" t="s">
        <v>24</v>
      </c>
      <c r="C1240" s="68" t="s">
        <v>1452</v>
      </c>
      <c r="D1240" s="43">
        <f>SUMIF(fo!C:C,A1240,fo!U:U)</f>
        <v>0</v>
      </c>
      <c r="E1240" s="42">
        <f>SUMIF(fo!C:C,A1240,fo!T:T)</f>
        <v>0</v>
      </c>
      <c r="F1240" s="43">
        <f>SUMIF(fo!C:C,A1240,fo!Z:Z)</f>
        <v>0</v>
      </c>
      <c r="G1240" s="44">
        <f t="shared" si="120"/>
        <v>0</v>
      </c>
      <c r="H1240" s="43">
        <f t="shared" si="121"/>
        <v>0</v>
      </c>
      <c r="I1240" s="43">
        <f>SUMIF('dali wip-fg'!A:A,A1240,'dali wip-fg'!F:F)</f>
        <v>0</v>
      </c>
      <c r="J1240" s="69">
        <f>SUMIF('dali wip-fg'!A:A,C1240,'dali wip-fg'!F:F)</f>
        <v>0</v>
      </c>
      <c r="K1240" s="70">
        <f t="shared" si="122"/>
        <v>0</v>
      </c>
      <c r="L1240" s="42" t="e">
        <f t="shared" si="123"/>
        <v>#DIV/0!</v>
      </c>
      <c r="N1240" s="74" t="e">
        <f t="shared" si="119"/>
        <v>#DIV/0!</v>
      </c>
      <c r="O1240" s="75">
        <f>SUMIFS(ord!$F:$F, ord!$C:$C,'check dali wipday'!A1240, ord!$G:$G, "&gt;="&amp;DATE(2025,1,1), ord!$G:$G, "&lt;="&amp;$P$2)</f>
        <v>0</v>
      </c>
      <c r="P1240" s="76">
        <f t="shared" si="124"/>
        <v>0</v>
      </c>
      <c r="Q1240" s="77" t="str">
        <f>IF(_xlfn.MINIFS('ord check'!C:C,'ord check'!$A:$A,'check dali wipday'!A1240,'ord check'!J:J,"&lt;0")=0,"",_xlfn.MINIFS('ord check'!C:C,'ord check'!A:A,'check dali wipday'!A1240,'ord check'!J:J,"&lt;0"))</f>
        <v/>
      </c>
    </row>
    <row r="1241" spans="1:17" ht="15" customHeight="1">
      <c r="A1241" s="68" t="s">
        <v>1453</v>
      </c>
      <c r="B1241" s="68" t="s">
        <v>24</v>
      </c>
      <c r="C1241" s="68" t="s">
        <v>1454</v>
      </c>
      <c r="D1241" s="43">
        <f>SUMIF(fo!C:C,A1241,fo!U:U)</f>
        <v>0</v>
      </c>
      <c r="E1241" s="42">
        <f>SUMIF(fo!C:C,A1241,fo!T:T)</f>
        <v>0</v>
      </c>
      <c r="F1241" s="43">
        <f>SUMIF(fo!C:C,A1241,fo!Z:Z)</f>
        <v>0</v>
      </c>
      <c r="G1241" s="44">
        <f t="shared" si="120"/>
        <v>0</v>
      </c>
      <c r="H1241" s="43">
        <f t="shared" si="121"/>
        <v>0</v>
      </c>
      <c r="I1241" s="43">
        <f>SUMIF('dali wip-fg'!A:A,A1241,'dali wip-fg'!F:F)</f>
        <v>0</v>
      </c>
      <c r="J1241" s="69">
        <f>SUMIF('dali wip-fg'!A:A,C1241,'dali wip-fg'!F:F)</f>
        <v>0</v>
      </c>
      <c r="K1241" s="70">
        <f t="shared" si="122"/>
        <v>0</v>
      </c>
      <c r="L1241" s="42" t="e">
        <f t="shared" si="123"/>
        <v>#DIV/0!</v>
      </c>
      <c r="N1241" s="74" t="e">
        <f t="shared" si="119"/>
        <v>#DIV/0!</v>
      </c>
      <c r="O1241" s="75">
        <f>SUMIFS(ord!$F:$F, ord!$C:$C,'check dali wipday'!A1241, ord!$G:$G, "&gt;="&amp;DATE(2025,1,1), ord!$G:$G, "&lt;="&amp;$P$2)</f>
        <v>0</v>
      </c>
      <c r="P1241" s="76">
        <f t="shared" si="124"/>
        <v>0</v>
      </c>
      <c r="Q1241" s="77" t="str">
        <f>IF(_xlfn.MINIFS('ord check'!C:C,'ord check'!$A:$A,'check dali wipday'!A1241,'ord check'!J:J,"&lt;0")=0,"",_xlfn.MINIFS('ord check'!C:C,'ord check'!A:A,'check dali wipday'!A1241,'ord check'!J:J,"&lt;0"))</f>
        <v/>
      </c>
    </row>
    <row r="1242" spans="1:17" ht="14.45" customHeight="1">
      <c r="A1242" s="68" t="s">
        <v>1455</v>
      </c>
      <c r="B1242" s="68" t="s">
        <v>24</v>
      </c>
      <c r="C1242" s="68" t="s">
        <v>1456</v>
      </c>
      <c r="D1242" s="43">
        <f>SUMIF(fo!C:C,A1242,fo!U:U)</f>
        <v>0</v>
      </c>
      <c r="E1242" s="42">
        <f>SUMIF(fo!C:C,A1242,fo!T:T)</f>
        <v>0</v>
      </c>
      <c r="F1242" s="43">
        <f>SUMIF(fo!C:C,A1242,fo!Z:Z)</f>
        <v>0</v>
      </c>
      <c r="G1242" s="44">
        <f t="shared" si="120"/>
        <v>0</v>
      </c>
      <c r="H1242" s="43">
        <f t="shared" si="121"/>
        <v>0</v>
      </c>
      <c r="I1242" s="43">
        <f>SUMIF('dali wip-fg'!A:A,A1242,'dali wip-fg'!F:F)</f>
        <v>0</v>
      </c>
      <c r="J1242" s="69">
        <f>SUMIF('dali wip-fg'!A:A,C1242,'dali wip-fg'!F:F)</f>
        <v>0</v>
      </c>
      <c r="K1242" s="70">
        <f t="shared" si="122"/>
        <v>0</v>
      </c>
      <c r="L1242" s="42" t="e">
        <f t="shared" si="123"/>
        <v>#DIV/0!</v>
      </c>
      <c r="N1242" s="74" t="e">
        <f t="shared" si="119"/>
        <v>#DIV/0!</v>
      </c>
      <c r="O1242" s="75">
        <f>SUMIFS(ord!$F:$F, ord!$C:$C,'check dali wipday'!A1242, ord!$G:$G, "&gt;="&amp;DATE(2025,1,1), ord!$G:$G, "&lt;="&amp;$P$2)</f>
        <v>0</v>
      </c>
      <c r="P1242" s="76">
        <f t="shared" si="124"/>
        <v>0</v>
      </c>
      <c r="Q1242" s="77" t="str">
        <f>IF(_xlfn.MINIFS('ord check'!C:C,'ord check'!$A:$A,'check dali wipday'!A1242,'ord check'!J:J,"&lt;0")=0,"",_xlfn.MINIFS('ord check'!C:C,'ord check'!A:A,'check dali wipday'!A1242,'ord check'!J:J,"&lt;0"))</f>
        <v/>
      </c>
    </row>
    <row r="1243" spans="1:17" ht="15" customHeight="1">
      <c r="A1243" s="68" t="s">
        <v>1457</v>
      </c>
      <c r="B1243" s="68" t="s">
        <v>3</v>
      </c>
      <c r="C1243" s="68" t="s">
        <v>1458</v>
      </c>
      <c r="D1243" s="43">
        <f>SUMIF(fo!C:C,A1243,fo!U:U)</f>
        <v>0</v>
      </c>
      <c r="E1243" s="42">
        <f>SUMIF(fo!C:C,A1243,fo!T:T)</f>
        <v>0</v>
      </c>
      <c r="F1243" s="43">
        <f>SUMIF(fo!C:C,A1243,fo!Z:Z)</f>
        <v>0</v>
      </c>
      <c r="G1243" s="44">
        <f t="shared" si="120"/>
        <v>0</v>
      </c>
      <c r="H1243" s="43">
        <f t="shared" si="121"/>
        <v>0</v>
      </c>
      <c r="I1243" s="43">
        <f>SUMIF('dali wip-fg'!A:A,A1243,'dali wip-fg'!F:F)</f>
        <v>0</v>
      </c>
      <c r="J1243" s="69">
        <f>SUMIF('dali wip-fg'!A:A,C1243,'dali wip-fg'!F:F)</f>
        <v>0</v>
      </c>
      <c r="K1243" s="70">
        <f t="shared" si="122"/>
        <v>0</v>
      </c>
      <c r="L1243" s="42" t="e">
        <f t="shared" si="123"/>
        <v>#DIV/0!</v>
      </c>
      <c r="N1243" s="74" t="e">
        <f t="shared" si="119"/>
        <v>#DIV/0!</v>
      </c>
      <c r="O1243" s="75">
        <f>SUMIFS(ord!$F:$F, ord!$C:$C,'check dali wipday'!A1243, ord!$G:$G, "&gt;="&amp;DATE(2025,1,1), ord!$G:$G, "&lt;="&amp;$P$2)</f>
        <v>0</v>
      </c>
      <c r="P1243" s="76">
        <f t="shared" si="124"/>
        <v>0</v>
      </c>
      <c r="Q1243" s="77" t="str">
        <f>IF(_xlfn.MINIFS('ord check'!C:C,'ord check'!$A:$A,'check dali wipday'!A1243,'ord check'!J:J,"&lt;0")=0,"",_xlfn.MINIFS('ord check'!C:C,'ord check'!A:A,'check dali wipday'!A1243,'ord check'!J:J,"&lt;0"))</f>
        <v/>
      </c>
    </row>
    <row r="1244" spans="1:17" ht="14.45" customHeight="1">
      <c r="A1244" s="88" t="s">
        <v>1459</v>
      </c>
      <c r="B1244" s="68" t="s">
        <v>24</v>
      </c>
      <c r="C1244" s="68" t="s">
        <v>1460</v>
      </c>
      <c r="D1244" s="43">
        <f>SUMIF(fo!C:C,A1244,fo!U:U)</f>
        <v>0</v>
      </c>
      <c r="E1244" s="42">
        <f>SUMIF(fo!C:C,A1244,fo!T:T)</f>
        <v>0</v>
      </c>
      <c r="F1244" s="43">
        <f>SUMIF(fo!C:C,A1244,fo!Z:Z)</f>
        <v>0</v>
      </c>
      <c r="G1244" s="44">
        <f t="shared" si="120"/>
        <v>0</v>
      </c>
      <c r="H1244" s="43">
        <f t="shared" si="121"/>
        <v>0</v>
      </c>
      <c r="I1244" s="43">
        <f>SUMIF('dali wip-fg'!A:A,A1244,'dali wip-fg'!F:F)</f>
        <v>0</v>
      </c>
      <c r="J1244" s="69">
        <f>SUMIF('dali wip-fg'!A:A,C1244,'dali wip-fg'!F:F)</f>
        <v>0</v>
      </c>
      <c r="K1244" s="70">
        <f t="shared" si="122"/>
        <v>0</v>
      </c>
      <c r="L1244" s="42" t="e">
        <f t="shared" si="123"/>
        <v>#DIV/0!</v>
      </c>
      <c r="N1244" s="74" t="e">
        <f t="shared" si="119"/>
        <v>#DIV/0!</v>
      </c>
      <c r="O1244" s="75">
        <f>SUMIFS(ord!$F:$F, ord!$C:$C,'check dali wipday'!A1244, ord!$G:$G, "&gt;="&amp;DATE(2025,1,1), ord!$G:$G, "&lt;="&amp;$P$2)</f>
        <v>0</v>
      </c>
      <c r="P1244" s="76">
        <f t="shared" si="124"/>
        <v>0</v>
      </c>
      <c r="Q1244" s="77" t="str">
        <f>IF(_xlfn.MINIFS('ord check'!C:C,'ord check'!$A:$A,'check dali wipday'!A1244,'ord check'!J:J,"&lt;0")=0,"",_xlfn.MINIFS('ord check'!C:C,'ord check'!A:A,'check dali wipday'!A1244,'ord check'!J:J,"&lt;0"))</f>
        <v/>
      </c>
    </row>
    <row r="1245" spans="1:17" ht="14.45" customHeight="1">
      <c r="A1245" s="68" t="s">
        <v>1461</v>
      </c>
      <c r="B1245" s="68" t="s">
        <v>3</v>
      </c>
      <c r="C1245" s="68" t="s">
        <v>1462</v>
      </c>
      <c r="D1245" s="43">
        <f>SUMIF(fo!C:C,A1245,fo!U:U)</f>
        <v>0</v>
      </c>
      <c r="E1245" s="42">
        <f>SUMIF(fo!C:C,A1245,fo!T:T)</f>
        <v>0</v>
      </c>
      <c r="F1245" s="43">
        <f>SUMIF(fo!C:C,A1245,fo!Z:Z)</f>
        <v>0</v>
      </c>
      <c r="G1245" s="44">
        <f t="shared" si="120"/>
        <v>0</v>
      </c>
      <c r="H1245" s="43">
        <f t="shared" si="121"/>
        <v>0</v>
      </c>
      <c r="I1245" s="43">
        <f>SUMIF('dali wip-fg'!A:A,A1245,'dali wip-fg'!F:F)</f>
        <v>0</v>
      </c>
      <c r="J1245" s="69">
        <f>SUMIF('dali wip-fg'!A:A,C1245,'dali wip-fg'!F:F)</f>
        <v>0</v>
      </c>
      <c r="K1245" s="70">
        <f t="shared" si="122"/>
        <v>0</v>
      </c>
      <c r="L1245" s="42" t="e">
        <f t="shared" si="123"/>
        <v>#DIV/0!</v>
      </c>
      <c r="N1245" s="74" t="e">
        <f t="shared" si="119"/>
        <v>#DIV/0!</v>
      </c>
      <c r="O1245" s="75">
        <f>SUMIFS(ord!$F:$F, ord!$C:$C,'check dali wipday'!A1245, ord!$G:$G, "&gt;="&amp;DATE(2025,1,1), ord!$G:$G, "&lt;="&amp;$P$2)</f>
        <v>0</v>
      </c>
      <c r="P1245" s="76">
        <f t="shared" si="124"/>
        <v>0</v>
      </c>
      <c r="Q1245" s="77" t="str">
        <f>IF(_xlfn.MINIFS('ord check'!C:C,'ord check'!$A:$A,'check dali wipday'!A1245,'ord check'!J:J,"&lt;0")=0,"",_xlfn.MINIFS('ord check'!C:C,'ord check'!A:A,'check dali wipday'!A1245,'ord check'!J:J,"&lt;0"))</f>
        <v/>
      </c>
    </row>
    <row r="1246" spans="1:17" ht="14.45" customHeight="1">
      <c r="A1246" s="68" t="s">
        <v>1910</v>
      </c>
      <c r="B1246" s="68" t="s">
        <v>5</v>
      </c>
      <c r="C1246" s="68" t="s">
        <v>2359</v>
      </c>
      <c r="D1246" s="43">
        <f>SUMIF(fo!C:C,A1246,fo!U:U)</f>
        <v>0</v>
      </c>
      <c r="E1246" s="42">
        <f>SUMIF(fo!C:C,A1246,fo!T:T)</f>
        <v>0</v>
      </c>
      <c r="F1246" s="43">
        <f>SUMIF(fo!C:C,A1246,fo!Z:Z)</f>
        <v>0</v>
      </c>
      <c r="G1246" s="44">
        <f t="shared" si="120"/>
        <v>0</v>
      </c>
      <c r="H1246" s="43">
        <f t="shared" si="121"/>
        <v>0</v>
      </c>
      <c r="I1246" s="43">
        <f>SUMIF('dali wip-fg'!A:A,A1246,'dali wip-fg'!F:F)</f>
        <v>0</v>
      </c>
      <c r="J1246" s="69">
        <f>SUMIF('dali wip-fg'!A:A,C1246,'dali wip-fg'!F:F)</f>
        <v>0</v>
      </c>
      <c r="K1246" s="70">
        <f t="shared" si="122"/>
        <v>0</v>
      </c>
      <c r="L1246" s="42" t="e">
        <f t="shared" si="123"/>
        <v>#DIV/0!</v>
      </c>
      <c r="N1246" s="74" t="e">
        <f t="shared" si="119"/>
        <v>#DIV/0!</v>
      </c>
      <c r="O1246" s="75">
        <f>SUMIFS(ord!$F:$F, ord!$C:$C,'check dali wipday'!A1246, ord!$G:$G, "&gt;="&amp;DATE(2025,1,1), ord!$G:$G, "&lt;="&amp;$P$2)</f>
        <v>0</v>
      </c>
      <c r="P1246" s="76">
        <f t="shared" si="124"/>
        <v>0</v>
      </c>
      <c r="Q1246" s="77" t="str">
        <f>IF(_xlfn.MINIFS('ord check'!C:C,'ord check'!$A:$A,'check dali wipday'!A1246,'ord check'!J:J,"&lt;0")=0,"",_xlfn.MINIFS('ord check'!C:C,'ord check'!A:A,'check dali wipday'!A1246,'ord check'!J:J,"&lt;0"))</f>
        <v/>
      </c>
    </row>
    <row r="1247" spans="1:17" ht="14.45" customHeight="1">
      <c r="A1247" s="68" t="s">
        <v>1910</v>
      </c>
      <c r="B1247" s="68" t="s">
        <v>5</v>
      </c>
      <c r="C1247" s="68" t="s">
        <v>2360</v>
      </c>
      <c r="D1247" s="43">
        <f>SUMIF(fo!C:C,A1247,fo!U:U)</f>
        <v>0</v>
      </c>
      <c r="E1247" s="42">
        <f>SUMIF(fo!C:C,A1247,fo!T:T)</f>
        <v>0</v>
      </c>
      <c r="F1247" s="43">
        <f>SUMIF(fo!C:C,A1247,fo!Z:Z)</f>
        <v>0</v>
      </c>
      <c r="G1247" s="44">
        <f t="shared" si="120"/>
        <v>0</v>
      </c>
      <c r="H1247" s="43">
        <f t="shared" si="121"/>
        <v>0</v>
      </c>
      <c r="I1247" s="43">
        <f>SUMIF('dali wip-fg'!A:A,A1247,'dali wip-fg'!F:F)</f>
        <v>0</v>
      </c>
      <c r="J1247" s="69">
        <f>SUMIF('dali wip-fg'!A:A,C1247,'dali wip-fg'!F:F)</f>
        <v>0</v>
      </c>
      <c r="K1247" s="70">
        <f t="shared" si="122"/>
        <v>0</v>
      </c>
      <c r="L1247" s="42" t="e">
        <f t="shared" si="123"/>
        <v>#DIV/0!</v>
      </c>
      <c r="N1247" s="74" t="e">
        <f t="shared" ref="N1247:N1290" si="125">IF(L1247&lt;6,"แดง",IF(AND(L1247&gt;=7,L1247&lt;=10),"เหลือง","อื่นๆ"))</f>
        <v>#DIV/0!</v>
      </c>
      <c r="O1247" s="75">
        <f>SUMIFS(ord!$F:$F, ord!$C:$C,'check dali wipday'!A1247, ord!$G:$G, "&gt;="&amp;DATE(2025,1,1), ord!$G:$G, "&lt;="&amp;$P$2)</f>
        <v>0</v>
      </c>
      <c r="P1247" s="76">
        <f t="shared" si="124"/>
        <v>0</v>
      </c>
      <c r="Q1247" s="77" t="str">
        <f>IF(_xlfn.MINIFS('ord check'!C:C,'ord check'!$A:$A,'check dali wipday'!A1247,'ord check'!J:J,"&lt;0")=0,"",_xlfn.MINIFS('ord check'!C:C,'ord check'!A:A,'check dali wipday'!A1247,'ord check'!J:J,"&lt;0"))</f>
        <v/>
      </c>
    </row>
    <row r="1248" spans="1:17" ht="14.45" customHeight="1">
      <c r="A1248" s="68" t="s">
        <v>1463</v>
      </c>
      <c r="B1248" s="68" t="s">
        <v>5</v>
      </c>
      <c r="C1248" s="68" t="s">
        <v>1464</v>
      </c>
      <c r="D1248" s="43">
        <f>SUMIF(fo!C:C,A1248,fo!U:U)</f>
        <v>0</v>
      </c>
      <c r="E1248" s="42">
        <f>SUMIF(fo!C:C,A1248,fo!T:T)</f>
        <v>0</v>
      </c>
      <c r="F1248" s="43">
        <f>SUMIF(fo!C:C,A1248,fo!Z:Z)</f>
        <v>0</v>
      </c>
      <c r="G1248" s="44">
        <f t="shared" si="120"/>
        <v>0</v>
      </c>
      <c r="H1248" s="43">
        <f t="shared" si="121"/>
        <v>0</v>
      </c>
      <c r="I1248" s="43">
        <f>SUMIF('dali wip-fg'!A:A,A1248,'dali wip-fg'!F:F)</f>
        <v>0</v>
      </c>
      <c r="J1248" s="69">
        <f>SUMIF('dali wip-fg'!A:A,C1248,'dali wip-fg'!F:F)</f>
        <v>0</v>
      </c>
      <c r="K1248" s="70">
        <f t="shared" si="122"/>
        <v>0</v>
      </c>
      <c r="L1248" s="42" t="e">
        <f t="shared" si="123"/>
        <v>#DIV/0!</v>
      </c>
      <c r="N1248" s="74" t="e">
        <f t="shared" si="125"/>
        <v>#DIV/0!</v>
      </c>
      <c r="O1248" s="75">
        <f>SUMIFS(ord!$F:$F, ord!$C:$C,'check dali wipday'!A1248, ord!$G:$G, "&gt;="&amp;DATE(2025,1,1), ord!$G:$G, "&lt;="&amp;$P$2)</f>
        <v>0</v>
      </c>
      <c r="P1248" s="76">
        <f t="shared" si="124"/>
        <v>0</v>
      </c>
      <c r="Q1248" s="77" t="str">
        <f>IF(_xlfn.MINIFS('ord check'!C:C,'ord check'!$A:$A,'check dali wipday'!A1248,'ord check'!J:J,"&lt;0")=0,"",_xlfn.MINIFS('ord check'!C:C,'ord check'!A:A,'check dali wipday'!A1248,'ord check'!J:J,"&lt;0"))</f>
        <v/>
      </c>
    </row>
    <row r="1249" spans="1:17" ht="14.45" customHeight="1">
      <c r="A1249" s="68" t="s">
        <v>1463</v>
      </c>
      <c r="B1249" s="68" t="s">
        <v>5</v>
      </c>
      <c r="C1249" s="68" t="s">
        <v>2361</v>
      </c>
      <c r="D1249" s="43">
        <f>SUMIF(fo!C:C,A1249,fo!U:U)</f>
        <v>0</v>
      </c>
      <c r="E1249" s="42">
        <f>SUMIF(fo!C:C,A1249,fo!T:T)</f>
        <v>0</v>
      </c>
      <c r="F1249" s="43">
        <f>SUMIF(fo!C:C,A1249,fo!Z:Z)</f>
        <v>0</v>
      </c>
      <c r="G1249" s="44">
        <f t="shared" si="120"/>
        <v>0</v>
      </c>
      <c r="H1249" s="43">
        <f t="shared" si="121"/>
        <v>0</v>
      </c>
      <c r="I1249" s="43">
        <f>SUMIF('dali wip-fg'!A:A,A1249,'dali wip-fg'!F:F)</f>
        <v>0</v>
      </c>
      <c r="J1249" s="69">
        <f>SUMIF('dali wip-fg'!A:A,C1249,'dali wip-fg'!F:F)</f>
        <v>0</v>
      </c>
      <c r="K1249" s="70">
        <f t="shared" si="122"/>
        <v>0</v>
      </c>
      <c r="L1249" s="42" t="e">
        <f t="shared" si="123"/>
        <v>#DIV/0!</v>
      </c>
      <c r="N1249" s="74" t="e">
        <f t="shared" si="125"/>
        <v>#DIV/0!</v>
      </c>
      <c r="O1249" s="75">
        <f>SUMIFS(ord!$F:$F, ord!$C:$C,'check dali wipday'!A1249, ord!$G:$G, "&gt;="&amp;DATE(2025,1,1), ord!$G:$G, "&lt;="&amp;$P$2)</f>
        <v>0</v>
      </c>
      <c r="P1249" s="76">
        <f t="shared" si="124"/>
        <v>0</v>
      </c>
      <c r="Q1249" s="77" t="str">
        <f>IF(_xlfn.MINIFS('ord check'!C:C,'ord check'!$A:$A,'check dali wipday'!A1249,'ord check'!J:J,"&lt;0")=0,"",_xlfn.MINIFS('ord check'!C:C,'ord check'!A:A,'check dali wipday'!A1249,'ord check'!J:J,"&lt;0"))</f>
        <v/>
      </c>
    </row>
    <row r="1250" spans="1:17" ht="14.45" customHeight="1">
      <c r="A1250" s="68" t="s">
        <v>1851</v>
      </c>
      <c r="B1250" s="68" t="s">
        <v>3</v>
      </c>
      <c r="C1250" s="68" t="s">
        <v>2362</v>
      </c>
      <c r="D1250" s="43">
        <f>SUMIF(fo!C:C,A1250,fo!U:U)</f>
        <v>0</v>
      </c>
      <c r="E1250" s="42">
        <f>SUMIF(fo!C:C,A1250,fo!T:T)</f>
        <v>0</v>
      </c>
      <c r="F1250" s="43">
        <f>SUMIF(fo!C:C,A1250,fo!Z:Z)</f>
        <v>0</v>
      </c>
      <c r="G1250" s="44">
        <f t="shared" si="120"/>
        <v>0</v>
      </c>
      <c r="H1250" s="43">
        <f t="shared" si="121"/>
        <v>0</v>
      </c>
      <c r="I1250" s="43">
        <f>SUMIF('dali wip-fg'!A:A,A1250,'dali wip-fg'!F:F)</f>
        <v>0</v>
      </c>
      <c r="J1250" s="69">
        <f>SUMIF('dali wip-fg'!A:A,C1250,'dali wip-fg'!F:F)</f>
        <v>0</v>
      </c>
      <c r="K1250" s="70">
        <f t="shared" si="122"/>
        <v>0</v>
      </c>
      <c r="L1250" s="42" t="e">
        <f t="shared" si="123"/>
        <v>#DIV/0!</v>
      </c>
      <c r="N1250" s="74" t="e">
        <f t="shared" si="125"/>
        <v>#DIV/0!</v>
      </c>
      <c r="O1250" s="75">
        <f>SUMIFS(ord!$F:$F, ord!$C:$C,'check dali wipday'!A1250, ord!$G:$G, "&gt;="&amp;DATE(2025,1,1), ord!$G:$G, "&lt;="&amp;$P$2)</f>
        <v>0</v>
      </c>
      <c r="P1250" s="76">
        <f t="shared" si="124"/>
        <v>0</v>
      </c>
      <c r="Q1250" s="77" t="str">
        <f>IF(_xlfn.MINIFS('ord check'!C:C,'ord check'!$A:$A,'check dali wipday'!A1250,'ord check'!J:J,"&lt;0")=0,"",_xlfn.MINIFS('ord check'!C:C,'ord check'!A:A,'check dali wipday'!A1250,'ord check'!J:J,"&lt;0"))</f>
        <v/>
      </c>
    </row>
    <row r="1251" spans="1:17" ht="14.45" customHeight="1">
      <c r="A1251" s="68" t="s">
        <v>1911</v>
      </c>
      <c r="B1251" s="68" t="s">
        <v>5</v>
      </c>
      <c r="C1251" s="68" t="s">
        <v>2363</v>
      </c>
      <c r="D1251" s="43">
        <f>SUMIF(fo!C:C,A1251,fo!U:U)</f>
        <v>0</v>
      </c>
      <c r="E1251" s="42">
        <f>SUMIF(fo!C:C,A1251,fo!T:T)</f>
        <v>0</v>
      </c>
      <c r="F1251" s="43">
        <f>SUMIF(fo!C:C,A1251,fo!Z:Z)</f>
        <v>0</v>
      </c>
      <c r="G1251" s="44">
        <f t="shared" si="120"/>
        <v>0</v>
      </c>
      <c r="H1251" s="43">
        <f t="shared" si="121"/>
        <v>0</v>
      </c>
      <c r="I1251" s="43">
        <f>SUMIF('dali wip-fg'!A:A,A1251,'dali wip-fg'!F:F)</f>
        <v>0</v>
      </c>
      <c r="J1251" s="69">
        <f>SUMIF('dali wip-fg'!A:A,C1251,'dali wip-fg'!F:F)</f>
        <v>0</v>
      </c>
      <c r="K1251" s="70">
        <f t="shared" si="122"/>
        <v>0</v>
      </c>
      <c r="L1251" s="42" t="e">
        <f t="shared" si="123"/>
        <v>#DIV/0!</v>
      </c>
      <c r="N1251" s="74" t="e">
        <f t="shared" si="125"/>
        <v>#DIV/0!</v>
      </c>
      <c r="O1251" s="75">
        <f>SUMIFS(ord!$F:$F, ord!$C:$C,'check dali wipday'!A1251, ord!$G:$G, "&gt;="&amp;DATE(2025,1,1), ord!$G:$G, "&lt;="&amp;$P$2)</f>
        <v>0</v>
      </c>
      <c r="P1251" s="76">
        <f t="shared" si="124"/>
        <v>0</v>
      </c>
      <c r="Q1251" s="77" t="str">
        <f>IF(_xlfn.MINIFS('ord check'!C:C,'ord check'!$A:$A,'check dali wipday'!A1251,'ord check'!J:J,"&lt;0")=0,"",_xlfn.MINIFS('ord check'!C:C,'ord check'!A:A,'check dali wipday'!A1251,'ord check'!J:J,"&lt;0"))</f>
        <v/>
      </c>
    </row>
    <row r="1252" spans="1:17" ht="15" customHeight="1">
      <c r="A1252" s="68" t="s">
        <v>1852</v>
      </c>
      <c r="B1252" s="68" t="s">
        <v>5</v>
      </c>
      <c r="C1252" s="68" t="s">
        <v>2364</v>
      </c>
      <c r="D1252" s="43">
        <f>SUMIF(fo!C:C,A1252,fo!U:U)</f>
        <v>0</v>
      </c>
      <c r="E1252" s="42">
        <f>SUMIF(fo!C:C,A1252,fo!T:T)</f>
        <v>0</v>
      </c>
      <c r="F1252" s="43">
        <f>SUMIF(fo!C:C,A1252,fo!Z:Z)</f>
        <v>0</v>
      </c>
      <c r="G1252" s="44">
        <f t="shared" ref="G1252:G1315" si="126">SUM(E1252:F1252)</f>
        <v>0</v>
      </c>
      <c r="H1252" s="43">
        <f t="shared" ref="H1252:H1315" si="127">G1252/$L$3</f>
        <v>0</v>
      </c>
      <c r="I1252" s="43">
        <f>SUMIF('dali wip-fg'!A:A,A1252,'dali wip-fg'!F:F)</f>
        <v>0</v>
      </c>
      <c r="J1252" s="69">
        <f>SUMIF('dali wip-fg'!A:A,C1252,'dali wip-fg'!F:F)</f>
        <v>0</v>
      </c>
      <c r="K1252" s="70">
        <f t="shared" ref="K1252:K1315" si="128">+I1252+J1252</f>
        <v>0</v>
      </c>
      <c r="L1252" s="42" t="e">
        <f t="shared" ref="L1252:L1315" si="129">+K1252/H1252</f>
        <v>#DIV/0!</v>
      </c>
      <c r="N1252" s="74" t="e">
        <f t="shared" si="125"/>
        <v>#DIV/0!</v>
      </c>
      <c r="O1252" s="75">
        <f>SUMIFS(ord!$F:$F, ord!$C:$C,'check dali wipday'!A1252, ord!$G:$G, "&gt;="&amp;DATE(2025,1,1), ord!$G:$G, "&lt;="&amp;$P$2)</f>
        <v>0</v>
      </c>
      <c r="P1252" s="76">
        <f t="shared" si="124"/>
        <v>0</v>
      </c>
      <c r="Q1252" s="77" t="str">
        <f>IF(_xlfn.MINIFS('ord check'!C:C,'ord check'!$A:$A,'check dali wipday'!A1252,'ord check'!J:J,"&lt;0")=0,"",_xlfn.MINIFS('ord check'!C:C,'ord check'!A:A,'check dali wipday'!A1252,'ord check'!J:J,"&lt;0"))</f>
        <v/>
      </c>
    </row>
    <row r="1253" spans="1:17" ht="15" customHeight="1">
      <c r="A1253" s="68" t="s">
        <v>1466</v>
      </c>
      <c r="B1253" s="68" t="s">
        <v>32</v>
      </c>
      <c r="C1253" s="68" t="s">
        <v>1467</v>
      </c>
      <c r="D1253" s="43">
        <f>SUMIF(fo!C:C,A1253,fo!U:U)</f>
        <v>0</v>
      </c>
      <c r="E1253" s="42">
        <f>SUMIF(fo!C:C,A1253,fo!T:T)</f>
        <v>0</v>
      </c>
      <c r="F1253" s="43">
        <f>SUMIF(fo!C:C,A1253,fo!Z:Z)</f>
        <v>0</v>
      </c>
      <c r="G1253" s="44">
        <f t="shared" si="126"/>
        <v>0</v>
      </c>
      <c r="H1253" s="43">
        <f t="shared" si="127"/>
        <v>0</v>
      </c>
      <c r="I1253" s="43">
        <f>SUMIF('dali wip-fg'!A:A,A1253,'dali wip-fg'!F:F)</f>
        <v>0</v>
      </c>
      <c r="J1253" s="69">
        <f>SUMIF('dali wip-fg'!A:A,C1253,'dali wip-fg'!F:F)</f>
        <v>0</v>
      </c>
      <c r="K1253" s="70">
        <f t="shared" si="128"/>
        <v>0</v>
      </c>
      <c r="L1253" s="42" t="e">
        <f t="shared" si="129"/>
        <v>#DIV/0!</v>
      </c>
      <c r="N1253" s="74" t="e">
        <f t="shared" si="125"/>
        <v>#DIV/0!</v>
      </c>
      <c r="O1253" s="75">
        <f>SUMIFS(ord!$F:$F, ord!$C:$C,'check dali wipday'!A1253, ord!$G:$G, "&gt;="&amp;DATE(2025,1,1), ord!$G:$G, "&lt;="&amp;$P$2)</f>
        <v>0</v>
      </c>
      <c r="P1253" s="76">
        <f t="shared" si="124"/>
        <v>0</v>
      </c>
      <c r="Q1253" s="77" t="str">
        <f>IF(_xlfn.MINIFS('ord check'!C:C,'ord check'!$A:$A,'check dali wipday'!A1253,'ord check'!J:J,"&lt;0")=0,"",_xlfn.MINIFS('ord check'!C:C,'ord check'!A:A,'check dali wipday'!A1253,'ord check'!J:J,"&lt;0"))</f>
        <v/>
      </c>
    </row>
    <row r="1254" spans="1:17" ht="15" customHeight="1">
      <c r="A1254" s="68" t="s">
        <v>1853</v>
      </c>
      <c r="B1254" s="68" t="s">
        <v>5</v>
      </c>
      <c r="C1254" s="68" t="s">
        <v>1465</v>
      </c>
      <c r="D1254" s="43">
        <f>SUMIF(fo!C:C,A1254,fo!U:U)</f>
        <v>0</v>
      </c>
      <c r="E1254" s="42">
        <f>SUMIF(fo!C:C,A1254,fo!T:T)</f>
        <v>0</v>
      </c>
      <c r="F1254" s="43">
        <f>SUMIF(fo!C:C,A1254,fo!Z:Z)</f>
        <v>0</v>
      </c>
      <c r="G1254" s="44">
        <f t="shared" si="126"/>
        <v>0</v>
      </c>
      <c r="H1254" s="43">
        <f t="shared" si="127"/>
        <v>0</v>
      </c>
      <c r="I1254" s="43">
        <f>SUMIF('dali wip-fg'!A:A,A1254,'dali wip-fg'!F:F)</f>
        <v>0</v>
      </c>
      <c r="J1254" s="69">
        <f>SUMIF('dali wip-fg'!A:A,C1254,'dali wip-fg'!F:F)</f>
        <v>0</v>
      </c>
      <c r="K1254" s="70">
        <f t="shared" si="128"/>
        <v>0</v>
      </c>
      <c r="L1254" s="42" t="e">
        <f t="shared" si="129"/>
        <v>#DIV/0!</v>
      </c>
      <c r="N1254" s="74" t="e">
        <f t="shared" si="125"/>
        <v>#DIV/0!</v>
      </c>
      <c r="O1254" s="75">
        <f>SUMIFS(ord!$F:$F, ord!$C:$C,'check dali wipday'!A1254, ord!$G:$G, "&gt;="&amp;DATE(2025,1,1), ord!$G:$G, "&lt;="&amp;$P$2)</f>
        <v>0</v>
      </c>
      <c r="P1254" s="76">
        <f t="shared" si="124"/>
        <v>0</v>
      </c>
      <c r="Q1254" s="77" t="str">
        <f>IF(_xlfn.MINIFS('ord check'!C:C,'ord check'!$A:$A,'check dali wipday'!A1254,'ord check'!J:J,"&lt;0")=0,"",_xlfn.MINIFS('ord check'!C:C,'ord check'!A:A,'check dali wipday'!A1254,'ord check'!J:J,"&lt;0"))</f>
        <v/>
      </c>
    </row>
    <row r="1255" spans="1:17" ht="15" customHeight="1">
      <c r="A1255" s="68" t="s">
        <v>240</v>
      </c>
      <c r="B1255" s="68" t="s">
        <v>5</v>
      </c>
      <c r="C1255" s="68" t="s">
        <v>2365</v>
      </c>
      <c r="D1255" s="43">
        <f>SUMIF(fo!C:C,A1255,fo!U:U)</f>
        <v>0</v>
      </c>
      <c r="E1255" s="42">
        <f>SUMIF(fo!C:C,A1255,fo!T:T)</f>
        <v>0</v>
      </c>
      <c r="F1255" s="43">
        <f>SUMIF(fo!C:C,A1255,fo!Z:Z)</f>
        <v>0</v>
      </c>
      <c r="G1255" s="44">
        <f t="shared" si="126"/>
        <v>0</v>
      </c>
      <c r="H1255" s="43">
        <f t="shared" si="127"/>
        <v>0</v>
      </c>
      <c r="I1255" s="43">
        <f>SUMIF('dali wip-fg'!A:A,A1255,'dali wip-fg'!F:F)</f>
        <v>50</v>
      </c>
      <c r="J1255" s="69">
        <f>SUMIF('dali wip-fg'!A:A,C1255,'dali wip-fg'!F:F)</f>
        <v>1569</v>
      </c>
      <c r="K1255" s="70">
        <f t="shared" si="128"/>
        <v>1619</v>
      </c>
      <c r="L1255" s="42" t="e">
        <f t="shared" si="129"/>
        <v>#DIV/0!</v>
      </c>
      <c r="N1255" s="74" t="e">
        <f t="shared" si="125"/>
        <v>#DIV/0!</v>
      </c>
      <c r="O1255" s="75">
        <f>SUMIFS(ord!$F:$F, ord!$C:$C,'check dali wipday'!A1255, ord!$G:$G, "&gt;="&amp;DATE(2025,1,1), ord!$G:$G, "&lt;="&amp;$P$2)</f>
        <v>0</v>
      </c>
      <c r="P1255" s="76">
        <f t="shared" si="124"/>
        <v>1619</v>
      </c>
      <c r="Q1255" s="77" t="str">
        <f>IF(_xlfn.MINIFS('ord check'!C:C,'ord check'!$A:$A,'check dali wipday'!A1255,'ord check'!J:J,"&lt;0")=0,"",_xlfn.MINIFS('ord check'!C:C,'ord check'!A:A,'check dali wipday'!A1255,'ord check'!J:J,"&lt;0"))</f>
        <v/>
      </c>
    </row>
    <row r="1256" spans="1:17" ht="14.45" customHeight="1">
      <c r="A1256" s="68" t="s">
        <v>1912</v>
      </c>
      <c r="B1256" s="68" t="s">
        <v>5</v>
      </c>
      <c r="C1256" s="68" t="s">
        <v>2366</v>
      </c>
      <c r="D1256" s="43">
        <f>SUMIF(fo!C:C,A1256,fo!U:U)</f>
        <v>0</v>
      </c>
      <c r="E1256" s="42">
        <f>SUMIF(fo!C:C,A1256,fo!T:T)</f>
        <v>0</v>
      </c>
      <c r="F1256" s="43">
        <f>SUMIF(fo!C:C,A1256,fo!Z:Z)</f>
        <v>0</v>
      </c>
      <c r="G1256" s="44">
        <f t="shared" si="126"/>
        <v>0</v>
      </c>
      <c r="H1256" s="43">
        <f t="shared" si="127"/>
        <v>0</v>
      </c>
      <c r="I1256" s="43">
        <f>SUMIF('dali wip-fg'!A:A,A1256,'dali wip-fg'!F:F)</f>
        <v>0</v>
      </c>
      <c r="J1256" s="69">
        <f>SUMIF('dali wip-fg'!A:A,C1256,'dali wip-fg'!F:F)</f>
        <v>0</v>
      </c>
      <c r="K1256" s="70">
        <f t="shared" si="128"/>
        <v>0</v>
      </c>
      <c r="L1256" s="42" t="e">
        <f t="shared" si="129"/>
        <v>#DIV/0!</v>
      </c>
      <c r="N1256" s="74" t="e">
        <f t="shared" si="125"/>
        <v>#DIV/0!</v>
      </c>
      <c r="O1256" s="75">
        <f>SUMIFS(ord!$F:$F, ord!$C:$C,'check dali wipday'!A1256, ord!$G:$G, "&gt;="&amp;DATE(2025,1,1), ord!$G:$G, "&lt;="&amp;$P$2)</f>
        <v>0</v>
      </c>
      <c r="P1256" s="76">
        <f t="shared" si="124"/>
        <v>0</v>
      </c>
      <c r="Q1256" s="77" t="str">
        <f>IF(_xlfn.MINIFS('ord check'!C:C,'ord check'!$A:$A,'check dali wipday'!A1256,'ord check'!J:J,"&lt;0")=0,"",_xlfn.MINIFS('ord check'!C:C,'ord check'!A:A,'check dali wipday'!A1256,'ord check'!J:J,"&lt;0"))</f>
        <v/>
      </c>
    </row>
    <row r="1257" spans="1:17" ht="15" customHeight="1">
      <c r="A1257" s="68" t="s">
        <v>1854</v>
      </c>
      <c r="B1257" s="68" t="s">
        <v>24</v>
      </c>
      <c r="C1257" s="68" t="s">
        <v>2367</v>
      </c>
      <c r="D1257" s="43">
        <f>SUMIF(fo!C:C,A1257,fo!U:U)</f>
        <v>0</v>
      </c>
      <c r="E1257" s="42">
        <f>SUMIF(fo!C:C,A1257,fo!T:T)</f>
        <v>0</v>
      </c>
      <c r="F1257" s="43">
        <f>SUMIF(fo!C:C,A1257,fo!Z:Z)</f>
        <v>0</v>
      </c>
      <c r="G1257" s="44">
        <f t="shared" si="126"/>
        <v>0</v>
      </c>
      <c r="H1257" s="43">
        <f t="shared" si="127"/>
        <v>0</v>
      </c>
      <c r="I1257" s="43">
        <f>SUMIF('dali wip-fg'!A:A,A1257,'dali wip-fg'!F:F)</f>
        <v>0</v>
      </c>
      <c r="J1257" s="69">
        <f>SUMIF('dali wip-fg'!A:A,C1257,'dali wip-fg'!F:F)</f>
        <v>0</v>
      </c>
      <c r="K1257" s="70">
        <f t="shared" si="128"/>
        <v>0</v>
      </c>
      <c r="L1257" s="42" t="e">
        <f t="shared" si="129"/>
        <v>#DIV/0!</v>
      </c>
      <c r="N1257" s="74" t="e">
        <f t="shared" si="125"/>
        <v>#DIV/0!</v>
      </c>
      <c r="O1257" s="75">
        <f>SUMIFS(ord!$F:$F, ord!$C:$C,'check dali wipday'!A1257, ord!$G:$G, "&gt;="&amp;DATE(2025,1,1), ord!$G:$G, "&lt;="&amp;$P$2)</f>
        <v>0</v>
      </c>
      <c r="P1257" s="76">
        <f t="shared" si="124"/>
        <v>0</v>
      </c>
      <c r="Q1257" s="77" t="str">
        <f>IF(_xlfn.MINIFS('ord check'!C:C,'ord check'!$A:$A,'check dali wipday'!A1257,'ord check'!J:J,"&lt;0")=0,"",_xlfn.MINIFS('ord check'!C:C,'ord check'!A:A,'check dali wipday'!A1257,'ord check'!J:J,"&lt;0"))</f>
        <v/>
      </c>
    </row>
    <row r="1258" spans="1:17" ht="15" customHeight="1">
      <c r="A1258" s="96" t="s">
        <v>1855</v>
      </c>
      <c r="B1258" s="68" t="s">
        <v>24</v>
      </c>
      <c r="C1258" s="68" t="s">
        <v>2368</v>
      </c>
      <c r="D1258" s="43">
        <f>SUMIF(fo!C:C,A1258,fo!U:U)</f>
        <v>0</v>
      </c>
      <c r="E1258" s="42">
        <f>SUMIF(fo!C:C,A1258,fo!T:T)</f>
        <v>0</v>
      </c>
      <c r="F1258" s="43">
        <f>SUMIF(fo!C:C,A1258,fo!Z:Z)</f>
        <v>0</v>
      </c>
      <c r="G1258" s="44">
        <f t="shared" si="126"/>
        <v>0</v>
      </c>
      <c r="H1258" s="43">
        <f t="shared" si="127"/>
        <v>0</v>
      </c>
      <c r="I1258" s="43">
        <f>SUMIF('dali wip-fg'!A:A,A1258,'dali wip-fg'!F:F)</f>
        <v>0</v>
      </c>
      <c r="J1258" s="69">
        <f>SUMIF('dali wip-fg'!A:A,C1258,'dali wip-fg'!F:F)</f>
        <v>0</v>
      </c>
      <c r="K1258" s="70">
        <f t="shared" si="128"/>
        <v>0</v>
      </c>
      <c r="L1258" s="42" t="e">
        <f t="shared" si="129"/>
        <v>#DIV/0!</v>
      </c>
      <c r="N1258" s="74" t="e">
        <f t="shared" si="125"/>
        <v>#DIV/0!</v>
      </c>
      <c r="O1258" s="75">
        <f>SUMIFS(ord!$F:$F, ord!$C:$C,'check dali wipday'!A1258, ord!$G:$G, "&gt;="&amp;DATE(2025,1,1), ord!$G:$G, "&lt;="&amp;$P$2)</f>
        <v>0</v>
      </c>
      <c r="P1258" s="76">
        <f t="shared" si="124"/>
        <v>0</v>
      </c>
      <c r="Q1258" s="77" t="str">
        <f>IF(_xlfn.MINIFS('ord check'!C:C,'ord check'!$A:$A,'check dali wipday'!A1258,'ord check'!J:J,"&lt;0")=0,"",_xlfn.MINIFS('ord check'!C:C,'ord check'!A:A,'check dali wipday'!A1258,'ord check'!J:J,"&lt;0"))</f>
        <v/>
      </c>
    </row>
    <row r="1259" spans="1:17" ht="15" customHeight="1">
      <c r="A1259" s="96" t="s">
        <v>1468</v>
      </c>
      <c r="B1259" s="68" t="s">
        <v>5</v>
      </c>
      <c r="C1259" s="68" t="s">
        <v>1469</v>
      </c>
      <c r="D1259" s="43">
        <f>SUMIF(fo!C:C,A1259,fo!U:U)</f>
        <v>0</v>
      </c>
      <c r="E1259" s="42">
        <f>SUMIF(fo!C:C,A1259,fo!T:T)</f>
        <v>0</v>
      </c>
      <c r="F1259" s="43">
        <f>SUMIF(fo!C:C,A1259,fo!Z:Z)</f>
        <v>0</v>
      </c>
      <c r="G1259" s="44">
        <f t="shared" si="126"/>
        <v>0</v>
      </c>
      <c r="H1259" s="43">
        <f t="shared" si="127"/>
        <v>0</v>
      </c>
      <c r="I1259" s="43">
        <f>SUMIF('dali wip-fg'!A:A,A1259,'dali wip-fg'!F:F)</f>
        <v>0</v>
      </c>
      <c r="J1259" s="69">
        <f>SUMIF('dali wip-fg'!A:A,C1259,'dali wip-fg'!F:F)</f>
        <v>0</v>
      </c>
      <c r="K1259" s="70">
        <f t="shared" si="128"/>
        <v>0</v>
      </c>
      <c r="L1259" s="42" t="e">
        <f t="shared" si="129"/>
        <v>#DIV/0!</v>
      </c>
      <c r="N1259" s="74" t="e">
        <f t="shared" si="125"/>
        <v>#DIV/0!</v>
      </c>
      <c r="O1259" s="75">
        <f>SUMIFS(ord!$F:$F, ord!$C:$C,'check dali wipday'!A1259, ord!$G:$G, "&gt;="&amp;DATE(2025,1,1), ord!$G:$G, "&lt;="&amp;$P$2)</f>
        <v>0</v>
      </c>
      <c r="P1259" s="76">
        <f t="shared" si="124"/>
        <v>0</v>
      </c>
      <c r="Q1259" s="77" t="str">
        <f>IF(_xlfn.MINIFS('ord check'!C:C,'ord check'!$A:$A,'check dali wipday'!A1259,'ord check'!J:J,"&lt;0")=0,"",_xlfn.MINIFS('ord check'!C:C,'ord check'!A:A,'check dali wipday'!A1259,'ord check'!J:J,"&lt;0"))</f>
        <v/>
      </c>
    </row>
    <row r="1260" spans="1:17" ht="15" customHeight="1">
      <c r="A1260" s="95" t="s">
        <v>1470</v>
      </c>
      <c r="B1260" s="68" t="s">
        <v>5</v>
      </c>
      <c r="C1260" s="68" t="s">
        <v>1471</v>
      </c>
      <c r="D1260" s="43">
        <f>SUMIF(fo!C:C,A1260,fo!U:U)</f>
        <v>0</v>
      </c>
      <c r="E1260" s="42">
        <f>SUMIF(fo!C:C,A1260,fo!T:T)</f>
        <v>0</v>
      </c>
      <c r="F1260" s="43">
        <f>SUMIF(fo!C:C,A1260,fo!Z:Z)</f>
        <v>0</v>
      </c>
      <c r="G1260" s="44">
        <f t="shared" si="126"/>
        <v>0</v>
      </c>
      <c r="H1260" s="43">
        <f t="shared" si="127"/>
        <v>0</v>
      </c>
      <c r="I1260" s="43">
        <f>SUMIF('dali wip-fg'!A:A,A1260,'dali wip-fg'!F:F)</f>
        <v>0</v>
      </c>
      <c r="J1260" s="69">
        <f>SUMIF('dali wip-fg'!A:A,C1260,'dali wip-fg'!F:F)</f>
        <v>0</v>
      </c>
      <c r="K1260" s="70">
        <f t="shared" si="128"/>
        <v>0</v>
      </c>
      <c r="L1260" s="42" t="e">
        <f t="shared" si="129"/>
        <v>#DIV/0!</v>
      </c>
      <c r="N1260" s="74" t="e">
        <f t="shared" si="125"/>
        <v>#DIV/0!</v>
      </c>
      <c r="O1260" s="75">
        <f>SUMIFS(ord!$F:$F, ord!$C:$C,'check dali wipday'!A1260, ord!$G:$G, "&gt;="&amp;DATE(2025,1,1), ord!$G:$G, "&lt;="&amp;$P$2)</f>
        <v>0</v>
      </c>
      <c r="P1260" s="76">
        <f t="shared" si="124"/>
        <v>0</v>
      </c>
      <c r="Q1260" s="77" t="str">
        <f>IF(_xlfn.MINIFS('ord check'!C:C,'ord check'!$A:$A,'check dali wipday'!A1260,'ord check'!J:J,"&lt;0")=0,"",_xlfn.MINIFS('ord check'!C:C,'ord check'!A:A,'check dali wipday'!A1260,'ord check'!J:J,"&lt;0"))</f>
        <v/>
      </c>
    </row>
    <row r="1261" spans="1:17" ht="15" customHeight="1">
      <c r="A1261" s="95" t="s">
        <v>1856</v>
      </c>
      <c r="B1261" s="68" t="s">
        <v>5</v>
      </c>
      <c r="C1261" s="68" t="s">
        <v>2369</v>
      </c>
      <c r="D1261" s="43">
        <f>SUMIF(fo!C:C,A1261,fo!U:U)</f>
        <v>0</v>
      </c>
      <c r="E1261" s="42">
        <f>SUMIF(fo!C:C,A1261,fo!T:T)</f>
        <v>0</v>
      </c>
      <c r="F1261" s="43">
        <f>SUMIF(fo!C:C,A1261,fo!Z:Z)</f>
        <v>0</v>
      </c>
      <c r="G1261" s="44">
        <f t="shared" si="126"/>
        <v>0</v>
      </c>
      <c r="H1261" s="43">
        <f t="shared" si="127"/>
        <v>0</v>
      </c>
      <c r="I1261" s="43">
        <f>SUMIF('dali wip-fg'!A:A,A1261,'dali wip-fg'!F:F)</f>
        <v>0</v>
      </c>
      <c r="J1261" s="69">
        <f>SUMIF('dali wip-fg'!A:A,C1261,'dali wip-fg'!F:F)</f>
        <v>0</v>
      </c>
      <c r="K1261" s="70">
        <f t="shared" si="128"/>
        <v>0</v>
      </c>
      <c r="L1261" s="42" t="e">
        <f t="shared" si="129"/>
        <v>#DIV/0!</v>
      </c>
      <c r="N1261" s="74" t="e">
        <f t="shared" si="125"/>
        <v>#DIV/0!</v>
      </c>
      <c r="O1261" s="75">
        <f>SUMIFS(ord!$F:$F, ord!$C:$C,'check dali wipday'!A1261, ord!$G:$G, "&gt;="&amp;DATE(2025,1,1), ord!$G:$G, "&lt;="&amp;$P$2)</f>
        <v>0</v>
      </c>
      <c r="P1261" s="76">
        <f t="shared" si="124"/>
        <v>0</v>
      </c>
      <c r="Q1261" s="77" t="str">
        <f>IF(_xlfn.MINIFS('ord check'!C:C,'ord check'!$A:$A,'check dali wipday'!A1261,'ord check'!J:J,"&lt;0")=0,"",_xlfn.MINIFS('ord check'!C:C,'ord check'!A:A,'check dali wipday'!A1261,'ord check'!J:J,"&lt;0"))</f>
        <v/>
      </c>
    </row>
    <row r="1262" spans="1:17" ht="14.45" customHeight="1">
      <c r="A1262" s="96" t="s">
        <v>1857</v>
      </c>
      <c r="B1262" s="68" t="s">
        <v>5</v>
      </c>
      <c r="C1262" s="68" t="s">
        <v>2370</v>
      </c>
      <c r="D1262" s="43">
        <f>SUMIF(fo!C:C,A1262,fo!U:U)</f>
        <v>0</v>
      </c>
      <c r="E1262" s="42">
        <f>SUMIF(fo!C:C,A1262,fo!T:T)</f>
        <v>0</v>
      </c>
      <c r="F1262" s="43">
        <f>SUMIF(fo!C:C,A1262,fo!Z:Z)</f>
        <v>0</v>
      </c>
      <c r="G1262" s="44">
        <f t="shared" si="126"/>
        <v>0</v>
      </c>
      <c r="H1262" s="43">
        <f t="shared" si="127"/>
        <v>0</v>
      </c>
      <c r="I1262" s="43">
        <f>SUMIF('dali wip-fg'!A:A,A1262,'dali wip-fg'!F:F)</f>
        <v>0</v>
      </c>
      <c r="J1262" s="69">
        <f>SUMIF('dali wip-fg'!A:A,C1262,'dali wip-fg'!F:F)</f>
        <v>0</v>
      </c>
      <c r="K1262" s="70">
        <f t="shared" si="128"/>
        <v>0</v>
      </c>
      <c r="L1262" s="42" t="e">
        <f t="shared" si="129"/>
        <v>#DIV/0!</v>
      </c>
      <c r="M1262" s="46" t="s">
        <v>2554</v>
      </c>
      <c r="N1262" s="74" t="e">
        <f t="shared" si="125"/>
        <v>#DIV/0!</v>
      </c>
      <c r="O1262" s="75">
        <f>SUMIFS(ord!$F:$F, ord!$C:$C,'check dali wipday'!A1262, ord!$G:$G, "&gt;="&amp;DATE(2025,1,1), ord!$G:$G, "&lt;="&amp;$P$2)</f>
        <v>0</v>
      </c>
      <c r="P1262" s="76">
        <f t="shared" si="124"/>
        <v>0</v>
      </c>
      <c r="Q1262" s="77" t="str">
        <f>IF(_xlfn.MINIFS('ord check'!C:C,'ord check'!$A:$A,'check dali wipday'!A1262,'ord check'!J:J,"&lt;0")=0,"",_xlfn.MINIFS('ord check'!C:C,'ord check'!A:A,'check dali wipday'!A1262,'ord check'!J:J,"&lt;0"))</f>
        <v/>
      </c>
    </row>
    <row r="1263" spans="1:17" ht="14.45" customHeight="1">
      <c r="A1263" s="68" t="s">
        <v>1858</v>
      </c>
      <c r="B1263" s="68" t="s">
        <v>5</v>
      </c>
      <c r="C1263" s="68" t="s">
        <v>1473</v>
      </c>
      <c r="D1263" s="43">
        <f>SUMIF(fo!C:C,A1263,fo!U:U)</f>
        <v>0</v>
      </c>
      <c r="E1263" s="42">
        <f>SUMIF(fo!C:C,A1263,fo!T:T)</f>
        <v>0</v>
      </c>
      <c r="F1263" s="43">
        <f>SUMIF(fo!C:C,A1263,fo!Z:Z)</f>
        <v>0</v>
      </c>
      <c r="G1263" s="44">
        <f t="shared" si="126"/>
        <v>0</v>
      </c>
      <c r="H1263" s="43">
        <f t="shared" si="127"/>
        <v>0</v>
      </c>
      <c r="I1263" s="43">
        <f>SUMIF('dali wip-fg'!A:A,A1263,'dali wip-fg'!F:F)</f>
        <v>0</v>
      </c>
      <c r="J1263" s="69">
        <f>SUMIF('dali wip-fg'!A:A,C1263,'dali wip-fg'!F:F)</f>
        <v>0</v>
      </c>
      <c r="K1263" s="70">
        <f t="shared" si="128"/>
        <v>0</v>
      </c>
      <c r="L1263" s="42" t="e">
        <f t="shared" si="129"/>
        <v>#DIV/0!</v>
      </c>
      <c r="N1263" s="74" t="e">
        <f t="shared" si="125"/>
        <v>#DIV/0!</v>
      </c>
      <c r="O1263" s="75">
        <f>SUMIFS(ord!$F:$F, ord!$C:$C,'check dali wipday'!A1263, ord!$G:$G, "&gt;="&amp;DATE(2025,1,1), ord!$G:$G, "&lt;="&amp;$P$2)</f>
        <v>0</v>
      </c>
      <c r="P1263" s="76">
        <f t="shared" si="124"/>
        <v>0</v>
      </c>
      <c r="Q1263" s="77" t="str">
        <f>IF(_xlfn.MINIFS('ord check'!C:C,'ord check'!$A:$A,'check dali wipday'!A1263,'ord check'!J:J,"&lt;0")=0,"",_xlfn.MINIFS('ord check'!C:C,'ord check'!A:A,'check dali wipday'!A1263,'ord check'!J:J,"&lt;0"))</f>
        <v/>
      </c>
    </row>
    <row r="1264" spans="1:17" ht="14.45" customHeight="1">
      <c r="A1264" s="68" t="s">
        <v>1859</v>
      </c>
      <c r="B1264" s="68" t="s">
        <v>5</v>
      </c>
      <c r="C1264" s="68" t="s">
        <v>1472</v>
      </c>
      <c r="D1264" s="43">
        <f>SUMIF(fo!C:C,A1264,fo!U:U)</f>
        <v>0</v>
      </c>
      <c r="E1264" s="42">
        <f>SUMIF(fo!C:C,A1264,fo!T:T)</f>
        <v>0</v>
      </c>
      <c r="F1264" s="43">
        <f>SUMIF(fo!C:C,A1264,fo!Z:Z)</f>
        <v>0</v>
      </c>
      <c r="G1264" s="44">
        <f t="shared" si="126"/>
        <v>0</v>
      </c>
      <c r="H1264" s="43">
        <f t="shared" si="127"/>
        <v>0</v>
      </c>
      <c r="I1264" s="43">
        <f>SUMIF('dali wip-fg'!A:A,A1264,'dali wip-fg'!F:F)</f>
        <v>0</v>
      </c>
      <c r="J1264" s="69">
        <f>SUMIF('dali wip-fg'!A:A,C1264,'dali wip-fg'!F:F)</f>
        <v>0</v>
      </c>
      <c r="K1264" s="70">
        <f t="shared" si="128"/>
        <v>0</v>
      </c>
      <c r="L1264" s="42" t="e">
        <f t="shared" si="129"/>
        <v>#DIV/0!</v>
      </c>
      <c r="N1264" s="74" t="e">
        <f t="shared" si="125"/>
        <v>#DIV/0!</v>
      </c>
      <c r="O1264" s="75">
        <f>SUMIFS(ord!$F:$F, ord!$C:$C,'check dali wipday'!A1264, ord!$G:$G, "&gt;="&amp;DATE(2025,1,1), ord!$G:$G, "&lt;="&amp;$P$2)</f>
        <v>0</v>
      </c>
      <c r="P1264" s="76">
        <f t="shared" si="124"/>
        <v>0</v>
      </c>
      <c r="Q1264" s="77" t="str">
        <f>IF(_xlfn.MINIFS('ord check'!C:C,'ord check'!$A:$A,'check dali wipday'!A1264,'ord check'!J:J,"&lt;0")=0,"",_xlfn.MINIFS('ord check'!C:C,'ord check'!A:A,'check dali wipday'!A1264,'ord check'!J:J,"&lt;0"))</f>
        <v/>
      </c>
    </row>
    <row r="1265" spans="1:17" ht="14.45" customHeight="1">
      <c r="A1265" s="68" t="s">
        <v>379</v>
      </c>
      <c r="B1265" s="68" t="s">
        <v>5</v>
      </c>
      <c r="C1265" s="68" t="s">
        <v>1474</v>
      </c>
      <c r="D1265" s="43">
        <f>SUMIF(fo!C:C,A1265,fo!U:U)</f>
        <v>0</v>
      </c>
      <c r="E1265" s="42">
        <f>SUMIF(fo!C:C,A1265,fo!T:T)</f>
        <v>0</v>
      </c>
      <c r="F1265" s="43">
        <f>SUMIF(fo!C:C,A1265,fo!Z:Z)</f>
        <v>0</v>
      </c>
      <c r="G1265" s="44">
        <f t="shared" si="126"/>
        <v>0</v>
      </c>
      <c r="H1265" s="43">
        <f t="shared" si="127"/>
        <v>0</v>
      </c>
      <c r="I1265" s="43">
        <f>SUMIF('dali wip-fg'!A:A,A1265,'dali wip-fg'!F:F)</f>
        <v>300</v>
      </c>
      <c r="J1265" s="69">
        <f>SUMIF('dali wip-fg'!A:A,C1265,'dali wip-fg'!F:F)</f>
        <v>0</v>
      </c>
      <c r="K1265" s="70">
        <f t="shared" si="128"/>
        <v>300</v>
      </c>
      <c r="L1265" s="42" t="e">
        <f t="shared" si="129"/>
        <v>#DIV/0!</v>
      </c>
      <c r="N1265" s="74" t="e">
        <f t="shared" si="125"/>
        <v>#DIV/0!</v>
      </c>
      <c r="O1265" s="75">
        <f>SUMIFS(ord!$F:$F, ord!$C:$C,'check dali wipday'!A1265, ord!$G:$G, "&gt;="&amp;DATE(2025,1,1), ord!$G:$G, "&lt;="&amp;$P$2)</f>
        <v>0</v>
      </c>
      <c r="P1265" s="76">
        <f t="shared" si="124"/>
        <v>300</v>
      </c>
      <c r="Q1265" s="77" t="str">
        <f>IF(_xlfn.MINIFS('ord check'!C:C,'ord check'!$A:$A,'check dali wipday'!A1265,'ord check'!J:J,"&lt;0")=0,"",_xlfn.MINIFS('ord check'!C:C,'ord check'!A:A,'check dali wipday'!A1265,'ord check'!J:J,"&lt;0"))</f>
        <v/>
      </c>
    </row>
    <row r="1266" spans="1:17" ht="15" customHeight="1">
      <c r="A1266" s="68" t="s">
        <v>1475</v>
      </c>
      <c r="B1266" s="68" t="s">
        <v>5</v>
      </c>
      <c r="C1266" s="68" t="s">
        <v>1476</v>
      </c>
      <c r="D1266" s="43">
        <f>SUMIF(fo!C:C,A1266,fo!U:U)</f>
        <v>0</v>
      </c>
      <c r="E1266" s="42">
        <f>SUMIF(fo!C:C,A1266,fo!T:T)</f>
        <v>0</v>
      </c>
      <c r="F1266" s="43">
        <f>SUMIF(fo!C:C,A1266,fo!Z:Z)</f>
        <v>0</v>
      </c>
      <c r="G1266" s="44">
        <f t="shared" si="126"/>
        <v>0</v>
      </c>
      <c r="H1266" s="43">
        <f t="shared" si="127"/>
        <v>0</v>
      </c>
      <c r="I1266" s="43">
        <f>SUMIF('dali wip-fg'!A:A,A1266,'dali wip-fg'!F:F)</f>
        <v>0</v>
      </c>
      <c r="J1266" s="69">
        <f>SUMIF('dali wip-fg'!A:A,C1266,'dali wip-fg'!F:F)</f>
        <v>0</v>
      </c>
      <c r="K1266" s="70">
        <f t="shared" si="128"/>
        <v>0</v>
      </c>
      <c r="L1266" s="42" t="e">
        <f t="shared" si="129"/>
        <v>#DIV/0!</v>
      </c>
      <c r="N1266" s="74" t="e">
        <f t="shared" si="125"/>
        <v>#DIV/0!</v>
      </c>
      <c r="O1266" s="75">
        <f>SUMIFS(ord!$F:$F, ord!$C:$C,'check dali wipday'!A1266, ord!$G:$G, "&gt;="&amp;DATE(2025,1,1), ord!$G:$G, "&lt;="&amp;$P$2)</f>
        <v>0</v>
      </c>
      <c r="P1266" s="76">
        <f t="shared" si="124"/>
        <v>0</v>
      </c>
      <c r="Q1266" s="77" t="str">
        <f>IF(_xlfn.MINIFS('ord check'!C:C,'ord check'!$A:$A,'check dali wipday'!A1266,'ord check'!J:J,"&lt;0")=0,"",_xlfn.MINIFS('ord check'!C:C,'ord check'!A:A,'check dali wipday'!A1266,'ord check'!J:J,"&lt;0"))</f>
        <v/>
      </c>
    </row>
    <row r="1267" spans="1:17" ht="14.45" customHeight="1">
      <c r="A1267" s="88" t="s">
        <v>1860</v>
      </c>
      <c r="B1267" s="68" t="s">
        <v>32</v>
      </c>
      <c r="C1267" s="68" t="s">
        <v>2371</v>
      </c>
      <c r="D1267" s="43">
        <f>SUMIF(fo!C:C,A1267,fo!U:U)</f>
        <v>0</v>
      </c>
      <c r="E1267" s="42">
        <f>SUMIF(fo!C:C,A1267,fo!T:T)</f>
        <v>0</v>
      </c>
      <c r="F1267" s="43">
        <f>SUMIF(fo!C:C,A1267,fo!Z:Z)</f>
        <v>0</v>
      </c>
      <c r="G1267" s="44">
        <f t="shared" si="126"/>
        <v>0</v>
      </c>
      <c r="H1267" s="43">
        <f t="shared" si="127"/>
        <v>0</v>
      </c>
      <c r="I1267" s="43">
        <f>SUMIF('dali wip-fg'!A:A,A1267,'dali wip-fg'!F:F)</f>
        <v>0</v>
      </c>
      <c r="J1267" s="69">
        <f>SUMIF('dali wip-fg'!A:A,C1267,'dali wip-fg'!F:F)</f>
        <v>0</v>
      </c>
      <c r="K1267" s="70">
        <f t="shared" si="128"/>
        <v>0</v>
      </c>
      <c r="L1267" s="42" t="e">
        <f t="shared" si="129"/>
        <v>#DIV/0!</v>
      </c>
      <c r="M1267" s="49"/>
      <c r="N1267" s="74" t="e">
        <f t="shared" si="125"/>
        <v>#DIV/0!</v>
      </c>
      <c r="O1267" s="75">
        <f>SUMIFS(ord!$F:$F, ord!$C:$C,'check dali wipday'!A1267, ord!$G:$G, "&gt;="&amp;DATE(2025,1,1), ord!$G:$G, "&lt;="&amp;$P$2)</f>
        <v>0</v>
      </c>
      <c r="P1267" s="76">
        <f t="shared" si="124"/>
        <v>0</v>
      </c>
      <c r="Q1267" s="77" t="str">
        <f>IF(_xlfn.MINIFS('ord check'!C:C,'ord check'!$A:$A,'check dali wipday'!A1267,'ord check'!J:J,"&lt;0")=0,"",_xlfn.MINIFS('ord check'!C:C,'ord check'!A:A,'check dali wipday'!A1267,'ord check'!J:J,"&lt;0"))</f>
        <v/>
      </c>
    </row>
    <row r="1268" spans="1:17" ht="14.45" customHeight="1">
      <c r="A1268" s="68" t="s">
        <v>239</v>
      </c>
      <c r="B1268" s="68" t="s">
        <v>5</v>
      </c>
      <c r="C1268" s="68" t="s">
        <v>1477</v>
      </c>
      <c r="D1268" s="43">
        <f>SUMIF(fo!C:C,A1268,fo!U:U)</f>
        <v>0</v>
      </c>
      <c r="E1268" s="42">
        <f>SUMIF(fo!C:C,A1268,fo!T:T)</f>
        <v>0</v>
      </c>
      <c r="F1268" s="43">
        <f>SUMIF(fo!C:C,A1268,fo!Z:Z)</f>
        <v>0</v>
      </c>
      <c r="G1268" s="44">
        <f t="shared" si="126"/>
        <v>0</v>
      </c>
      <c r="H1268" s="43">
        <f t="shared" si="127"/>
        <v>0</v>
      </c>
      <c r="I1268" s="43">
        <f>SUMIF('dali wip-fg'!A:A,A1268,'dali wip-fg'!F:F)</f>
        <v>0</v>
      </c>
      <c r="J1268" s="69">
        <f>SUMIF('dali wip-fg'!A:A,C1268,'dali wip-fg'!F:F)</f>
        <v>345</v>
      </c>
      <c r="K1268" s="70">
        <f t="shared" si="128"/>
        <v>345</v>
      </c>
      <c r="L1268" s="42" t="e">
        <f t="shared" si="129"/>
        <v>#DIV/0!</v>
      </c>
      <c r="N1268" s="74" t="e">
        <f t="shared" si="125"/>
        <v>#DIV/0!</v>
      </c>
      <c r="O1268" s="75">
        <f>SUMIFS(ord!$F:$F, ord!$C:$C,'check dali wipday'!A1268, ord!$G:$G, "&gt;="&amp;DATE(2025,1,1), ord!$G:$G, "&lt;="&amp;$P$2)</f>
        <v>0</v>
      </c>
      <c r="P1268" s="76">
        <f t="shared" si="124"/>
        <v>345</v>
      </c>
      <c r="Q1268" s="77" t="str">
        <f>IF(_xlfn.MINIFS('ord check'!C:C,'ord check'!$A:$A,'check dali wipday'!A1268,'ord check'!J:J,"&lt;0")=0,"",_xlfn.MINIFS('ord check'!C:C,'ord check'!A:A,'check dali wipday'!A1268,'ord check'!J:J,"&lt;0"))</f>
        <v/>
      </c>
    </row>
    <row r="1269" spans="1:17" ht="14.45" customHeight="1">
      <c r="A1269" s="68" t="s">
        <v>239</v>
      </c>
      <c r="B1269" s="68" t="s">
        <v>5</v>
      </c>
      <c r="C1269" s="68" t="s">
        <v>1477</v>
      </c>
      <c r="D1269" s="43">
        <f>SUMIF(fo!C:C,A1269,fo!U:U)</f>
        <v>0</v>
      </c>
      <c r="E1269" s="42">
        <f>SUMIF(fo!C:C,A1269,fo!T:T)</f>
        <v>0</v>
      </c>
      <c r="F1269" s="43">
        <f>SUMIF(fo!C:C,A1269,fo!Z:Z)</f>
        <v>0</v>
      </c>
      <c r="G1269" s="44">
        <f t="shared" si="126"/>
        <v>0</v>
      </c>
      <c r="H1269" s="43">
        <f t="shared" si="127"/>
        <v>0</v>
      </c>
      <c r="I1269" s="43">
        <f>SUMIF('dali wip-fg'!A:A,A1269,'dali wip-fg'!F:F)</f>
        <v>0</v>
      </c>
      <c r="J1269" s="69">
        <f>SUMIF('dali wip-fg'!A:A,C1269,'dali wip-fg'!F:F)</f>
        <v>345</v>
      </c>
      <c r="K1269" s="70">
        <f t="shared" si="128"/>
        <v>345</v>
      </c>
      <c r="L1269" s="42" t="e">
        <f t="shared" si="129"/>
        <v>#DIV/0!</v>
      </c>
      <c r="N1269" s="74" t="e">
        <f t="shared" si="125"/>
        <v>#DIV/0!</v>
      </c>
      <c r="O1269" s="75">
        <f>SUMIFS(ord!$F:$F, ord!$C:$C,'check dali wipday'!A1269, ord!$G:$G, "&gt;="&amp;DATE(2025,1,1), ord!$G:$G, "&lt;="&amp;$P$2)</f>
        <v>0</v>
      </c>
      <c r="P1269" s="76">
        <f t="shared" si="124"/>
        <v>345</v>
      </c>
      <c r="Q1269" s="77" t="str">
        <f>IF(_xlfn.MINIFS('ord check'!C:C,'ord check'!$A:$A,'check dali wipday'!A1269,'ord check'!J:J,"&lt;0")=0,"",_xlfn.MINIFS('ord check'!C:C,'ord check'!A:A,'check dali wipday'!A1269,'ord check'!J:J,"&lt;0"))</f>
        <v/>
      </c>
    </row>
    <row r="1270" spans="1:17" ht="14.45" customHeight="1">
      <c r="A1270" s="68" t="s">
        <v>1861</v>
      </c>
      <c r="B1270" s="68" t="s">
        <v>5</v>
      </c>
      <c r="C1270" s="68" t="s">
        <v>1478</v>
      </c>
      <c r="D1270" s="43">
        <f>SUMIF(fo!C:C,A1270,fo!U:U)</f>
        <v>0</v>
      </c>
      <c r="E1270" s="42">
        <f>SUMIF(fo!C:C,A1270,fo!T:T)</f>
        <v>0</v>
      </c>
      <c r="F1270" s="43">
        <f>SUMIF(fo!C:C,A1270,fo!Z:Z)</f>
        <v>0</v>
      </c>
      <c r="G1270" s="44">
        <f t="shared" si="126"/>
        <v>0</v>
      </c>
      <c r="H1270" s="43">
        <f t="shared" si="127"/>
        <v>0</v>
      </c>
      <c r="I1270" s="43">
        <f>SUMIF('dali wip-fg'!A:A,A1270,'dali wip-fg'!F:F)</f>
        <v>0</v>
      </c>
      <c r="J1270" s="69">
        <f>SUMIF('dali wip-fg'!A:A,C1270,'dali wip-fg'!F:F)</f>
        <v>0</v>
      </c>
      <c r="K1270" s="70">
        <f t="shared" si="128"/>
        <v>0</v>
      </c>
      <c r="L1270" s="42" t="e">
        <f t="shared" si="129"/>
        <v>#DIV/0!</v>
      </c>
      <c r="N1270" s="74" t="e">
        <f t="shared" si="125"/>
        <v>#DIV/0!</v>
      </c>
      <c r="O1270" s="75">
        <f>SUMIFS(ord!$F:$F, ord!$C:$C,'check dali wipday'!A1270, ord!$G:$G, "&gt;="&amp;DATE(2025,1,1), ord!$G:$G, "&lt;="&amp;$P$2)</f>
        <v>0</v>
      </c>
      <c r="P1270" s="76">
        <f t="shared" si="124"/>
        <v>0</v>
      </c>
      <c r="Q1270" s="77" t="str">
        <f>IF(_xlfn.MINIFS('ord check'!C:C,'ord check'!$A:$A,'check dali wipday'!A1270,'ord check'!J:J,"&lt;0")=0,"",_xlfn.MINIFS('ord check'!C:C,'ord check'!A:A,'check dali wipday'!A1270,'ord check'!J:J,"&lt;0"))</f>
        <v/>
      </c>
    </row>
    <row r="1271" spans="1:17" ht="14.45" customHeight="1">
      <c r="A1271" s="68" t="s">
        <v>1862</v>
      </c>
      <c r="B1271" s="68" t="s">
        <v>24</v>
      </c>
      <c r="C1271" s="68" t="s">
        <v>2372</v>
      </c>
      <c r="D1271" s="43">
        <f>SUMIF(fo!C:C,A1271,fo!U:U)</f>
        <v>0</v>
      </c>
      <c r="E1271" s="42">
        <f>SUMIF(fo!C:C,A1271,fo!T:T)</f>
        <v>0</v>
      </c>
      <c r="F1271" s="43">
        <f>SUMIF(fo!C:C,A1271,fo!Z:Z)</f>
        <v>0</v>
      </c>
      <c r="G1271" s="44">
        <f t="shared" si="126"/>
        <v>0</v>
      </c>
      <c r="H1271" s="43">
        <f t="shared" si="127"/>
        <v>0</v>
      </c>
      <c r="I1271" s="43">
        <f>SUMIF('dali wip-fg'!A:A,A1271,'dali wip-fg'!F:F)</f>
        <v>0</v>
      </c>
      <c r="J1271" s="69">
        <f>SUMIF('dali wip-fg'!A:A,C1271,'dali wip-fg'!F:F)</f>
        <v>0</v>
      </c>
      <c r="K1271" s="70">
        <f t="shared" si="128"/>
        <v>0</v>
      </c>
      <c r="L1271" s="42" t="e">
        <f t="shared" si="129"/>
        <v>#DIV/0!</v>
      </c>
      <c r="N1271" s="74" t="e">
        <f t="shared" si="125"/>
        <v>#DIV/0!</v>
      </c>
      <c r="O1271" s="75">
        <f>SUMIFS(ord!$F:$F, ord!$C:$C,'check dali wipday'!A1271, ord!$G:$G, "&gt;="&amp;DATE(2025,1,1), ord!$G:$G, "&lt;="&amp;$P$2)</f>
        <v>0</v>
      </c>
      <c r="P1271" s="76">
        <f t="shared" si="124"/>
        <v>0</v>
      </c>
      <c r="Q1271" s="77" t="str">
        <f>IF(_xlfn.MINIFS('ord check'!C:C,'ord check'!$A:$A,'check dali wipday'!A1271,'ord check'!J:J,"&lt;0")=0,"",_xlfn.MINIFS('ord check'!C:C,'ord check'!A:A,'check dali wipday'!A1271,'ord check'!J:J,"&lt;0"))</f>
        <v/>
      </c>
    </row>
    <row r="1272" spans="1:17" ht="14.45" customHeight="1">
      <c r="A1272" s="68" t="s">
        <v>1913</v>
      </c>
      <c r="B1272" s="68" t="s">
        <v>24</v>
      </c>
      <c r="C1272" s="68" t="s">
        <v>2373</v>
      </c>
      <c r="D1272" s="43">
        <f>SUMIF(fo!C:C,A1272,fo!U:U)</f>
        <v>0</v>
      </c>
      <c r="E1272" s="42">
        <f>SUMIF(fo!C:C,A1272,fo!T:T)</f>
        <v>0</v>
      </c>
      <c r="F1272" s="43">
        <f>SUMIF(fo!C:C,A1272,fo!Z:Z)</f>
        <v>0</v>
      </c>
      <c r="G1272" s="44">
        <f t="shared" si="126"/>
        <v>0</v>
      </c>
      <c r="H1272" s="43">
        <f t="shared" si="127"/>
        <v>0</v>
      </c>
      <c r="I1272" s="43">
        <f>SUMIF('dali wip-fg'!A:A,A1272,'dali wip-fg'!F:F)</f>
        <v>0</v>
      </c>
      <c r="J1272" s="69">
        <f>SUMIF('dali wip-fg'!A:A,C1272,'dali wip-fg'!F:F)</f>
        <v>0</v>
      </c>
      <c r="K1272" s="70">
        <f t="shared" si="128"/>
        <v>0</v>
      </c>
      <c r="L1272" s="42" t="e">
        <f t="shared" si="129"/>
        <v>#DIV/0!</v>
      </c>
      <c r="N1272" s="74" t="e">
        <f t="shared" si="125"/>
        <v>#DIV/0!</v>
      </c>
      <c r="O1272" s="75">
        <f>SUMIFS(ord!$F:$F, ord!$C:$C,'check dali wipday'!A1272, ord!$G:$G, "&gt;="&amp;DATE(2025,1,1), ord!$G:$G, "&lt;="&amp;$P$2)</f>
        <v>0</v>
      </c>
      <c r="P1272" s="76">
        <f t="shared" si="124"/>
        <v>0</v>
      </c>
      <c r="Q1272" s="77" t="str">
        <f>IF(_xlfn.MINIFS('ord check'!C:C,'ord check'!$A:$A,'check dali wipday'!A1272,'ord check'!J:J,"&lt;0")=0,"",_xlfn.MINIFS('ord check'!C:C,'ord check'!A:A,'check dali wipday'!A1272,'ord check'!J:J,"&lt;0"))</f>
        <v/>
      </c>
    </row>
    <row r="1273" spans="1:17" ht="14.45" customHeight="1">
      <c r="A1273" s="68" t="s">
        <v>1914</v>
      </c>
      <c r="B1273" s="68" t="s">
        <v>5</v>
      </c>
      <c r="C1273" s="68" t="s">
        <v>2374</v>
      </c>
      <c r="D1273" s="43">
        <f>SUMIF(fo!C:C,A1273,fo!U:U)</f>
        <v>0</v>
      </c>
      <c r="E1273" s="42">
        <f>SUMIF(fo!C:C,A1273,fo!T:T)</f>
        <v>0</v>
      </c>
      <c r="F1273" s="43">
        <f>SUMIF(fo!C:C,A1273,fo!Z:Z)</f>
        <v>0</v>
      </c>
      <c r="G1273" s="44">
        <f t="shared" si="126"/>
        <v>0</v>
      </c>
      <c r="H1273" s="43">
        <f t="shared" si="127"/>
        <v>0</v>
      </c>
      <c r="I1273" s="43">
        <f>SUMIF('dali wip-fg'!A:A,A1273,'dali wip-fg'!F:F)</f>
        <v>0</v>
      </c>
      <c r="J1273" s="69">
        <f>SUMIF('dali wip-fg'!A:A,C1273,'dali wip-fg'!F:F)</f>
        <v>0</v>
      </c>
      <c r="K1273" s="70">
        <f t="shared" si="128"/>
        <v>0</v>
      </c>
      <c r="L1273" s="42" t="e">
        <f t="shared" si="129"/>
        <v>#DIV/0!</v>
      </c>
      <c r="N1273" s="74" t="e">
        <f t="shared" si="125"/>
        <v>#DIV/0!</v>
      </c>
      <c r="O1273" s="75">
        <f>SUMIFS(ord!$F:$F, ord!$C:$C,'check dali wipday'!A1273, ord!$G:$G, "&gt;="&amp;DATE(2025,1,1), ord!$G:$G, "&lt;="&amp;$P$2)</f>
        <v>0</v>
      </c>
      <c r="P1273" s="76">
        <f t="shared" si="124"/>
        <v>0</v>
      </c>
      <c r="Q1273" s="77" t="str">
        <f>IF(_xlfn.MINIFS('ord check'!C:C,'ord check'!$A:$A,'check dali wipday'!A1273,'ord check'!J:J,"&lt;0")=0,"",_xlfn.MINIFS('ord check'!C:C,'ord check'!A:A,'check dali wipday'!A1273,'ord check'!J:J,"&lt;0"))</f>
        <v/>
      </c>
    </row>
    <row r="1274" spans="1:17" ht="14.45" customHeight="1">
      <c r="A1274" s="68" t="s">
        <v>1915</v>
      </c>
      <c r="B1274" s="68" t="s">
        <v>5</v>
      </c>
      <c r="C1274" s="68" t="s">
        <v>2375</v>
      </c>
      <c r="D1274" s="43">
        <f>SUMIF(fo!C:C,A1274,fo!U:U)</f>
        <v>0</v>
      </c>
      <c r="E1274" s="42">
        <f>SUMIF(fo!C:C,A1274,fo!T:T)</f>
        <v>0</v>
      </c>
      <c r="F1274" s="43">
        <f>SUMIF(fo!C:C,A1274,fo!Z:Z)</f>
        <v>0</v>
      </c>
      <c r="G1274" s="44">
        <f t="shared" si="126"/>
        <v>0</v>
      </c>
      <c r="H1274" s="43">
        <f t="shared" si="127"/>
        <v>0</v>
      </c>
      <c r="I1274" s="43">
        <f>SUMIF('dali wip-fg'!A:A,A1274,'dali wip-fg'!F:F)</f>
        <v>0</v>
      </c>
      <c r="J1274" s="69">
        <f>SUMIF('dali wip-fg'!A:A,C1274,'dali wip-fg'!F:F)</f>
        <v>0</v>
      </c>
      <c r="K1274" s="70">
        <f t="shared" si="128"/>
        <v>0</v>
      </c>
      <c r="L1274" s="42" t="e">
        <f t="shared" si="129"/>
        <v>#DIV/0!</v>
      </c>
      <c r="N1274" s="74" t="e">
        <f t="shared" si="125"/>
        <v>#DIV/0!</v>
      </c>
      <c r="O1274" s="75">
        <f>SUMIFS(ord!$F:$F, ord!$C:$C,'check dali wipday'!A1274, ord!$G:$G, "&gt;="&amp;DATE(2025,1,1), ord!$G:$G, "&lt;="&amp;$P$2)</f>
        <v>0</v>
      </c>
      <c r="P1274" s="76">
        <f t="shared" si="124"/>
        <v>0</v>
      </c>
      <c r="Q1274" s="77" t="str">
        <f>IF(_xlfn.MINIFS('ord check'!C:C,'ord check'!$A:$A,'check dali wipday'!A1274,'ord check'!J:J,"&lt;0")=0,"",_xlfn.MINIFS('ord check'!C:C,'ord check'!A:A,'check dali wipday'!A1274,'ord check'!J:J,"&lt;0"))</f>
        <v/>
      </c>
    </row>
    <row r="1275" spans="1:17" ht="14.45" customHeight="1">
      <c r="A1275" s="91" t="s">
        <v>1863</v>
      </c>
      <c r="B1275" s="68" t="s">
        <v>32</v>
      </c>
      <c r="C1275" s="68" t="s">
        <v>2376</v>
      </c>
      <c r="D1275" s="43">
        <f>SUMIF(fo!C:C,A1275,fo!U:U)</f>
        <v>0</v>
      </c>
      <c r="E1275" s="42">
        <f>SUMIF(fo!C:C,A1275,fo!T:T)</f>
        <v>0</v>
      </c>
      <c r="F1275" s="43">
        <f>SUMIF(fo!C:C,A1275,fo!Z:Z)</f>
        <v>0</v>
      </c>
      <c r="G1275" s="44">
        <f t="shared" si="126"/>
        <v>0</v>
      </c>
      <c r="H1275" s="43">
        <f t="shared" si="127"/>
        <v>0</v>
      </c>
      <c r="I1275" s="43">
        <f>SUMIF('dali wip-fg'!A:A,A1275,'dali wip-fg'!F:F)</f>
        <v>0</v>
      </c>
      <c r="J1275" s="69">
        <f>SUMIF('dali wip-fg'!A:A,C1275,'dali wip-fg'!F:F)</f>
        <v>0</v>
      </c>
      <c r="K1275" s="70">
        <f t="shared" si="128"/>
        <v>0</v>
      </c>
      <c r="L1275" s="42" t="e">
        <f t="shared" si="129"/>
        <v>#DIV/0!</v>
      </c>
      <c r="N1275" s="74" t="e">
        <f t="shared" si="125"/>
        <v>#DIV/0!</v>
      </c>
      <c r="O1275" s="75">
        <f>SUMIFS(ord!$F:$F, ord!$C:$C,'check dali wipday'!A1275, ord!$G:$G, "&gt;="&amp;DATE(2025,1,1), ord!$G:$G, "&lt;="&amp;$P$2)</f>
        <v>0</v>
      </c>
      <c r="P1275" s="76">
        <f t="shared" si="124"/>
        <v>0</v>
      </c>
      <c r="Q1275" s="77" t="str">
        <f>IF(_xlfn.MINIFS('ord check'!C:C,'ord check'!$A:$A,'check dali wipday'!A1275,'ord check'!J:J,"&lt;0")=0,"",_xlfn.MINIFS('ord check'!C:C,'ord check'!A:A,'check dali wipday'!A1275,'ord check'!J:J,"&lt;0"))</f>
        <v/>
      </c>
    </row>
    <row r="1276" spans="1:17" ht="14.45" customHeight="1">
      <c r="A1276" s="68" t="s">
        <v>1864</v>
      </c>
      <c r="B1276" s="68" t="s">
        <v>5</v>
      </c>
      <c r="C1276" s="68" t="s">
        <v>2377</v>
      </c>
      <c r="D1276" s="43">
        <f>SUMIF(fo!C:C,A1276,fo!U:U)</f>
        <v>0</v>
      </c>
      <c r="E1276" s="42">
        <f>SUMIF(fo!C:C,A1276,fo!T:T)</f>
        <v>0</v>
      </c>
      <c r="F1276" s="43">
        <f>SUMIF(fo!C:C,A1276,fo!Z:Z)</f>
        <v>0</v>
      </c>
      <c r="G1276" s="44">
        <f t="shared" si="126"/>
        <v>0</v>
      </c>
      <c r="H1276" s="43">
        <f t="shared" si="127"/>
        <v>0</v>
      </c>
      <c r="I1276" s="43">
        <f>SUMIF('dali wip-fg'!A:A,A1276,'dali wip-fg'!F:F)</f>
        <v>0</v>
      </c>
      <c r="J1276" s="69">
        <f>SUMIF('dali wip-fg'!A:A,C1276,'dali wip-fg'!F:F)</f>
        <v>0</v>
      </c>
      <c r="K1276" s="70">
        <f t="shared" si="128"/>
        <v>0</v>
      </c>
      <c r="L1276" s="42" t="e">
        <f t="shared" si="129"/>
        <v>#DIV/0!</v>
      </c>
      <c r="N1276" s="74" t="e">
        <f t="shared" si="125"/>
        <v>#DIV/0!</v>
      </c>
      <c r="O1276" s="75">
        <f>SUMIFS(ord!$F:$F, ord!$C:$C,'check dali wipday'!A1276, ord!$G:$G, "&gt;="&amp;DATE(2025,1,1), ord!$G:$G, "&lt;="&amp;$P$2)</f>
        <v>0</v>
      </c>
      <c r="P1276" s="76">
        <f t="shared" si="124"/>
        <v>0</v>
      </c>
      <c r="Q1276" s="77" t="str">
        <f>IF(_xlfn.MINIFS('ord check'!C:C,'ord check'!$A:$A,'check dali wipday'!A1276,'ord check'!J:J,"&lt;0")=0,"",_xlfn.MINIFS('ord check'!C:C,'ord check'!A:A,'check dali wipday'!A1276,'ord check'!J:J,"&lt;0"))</f>
        <v/>
      </c>
    </row>
    <row r="1277" spans="1:17" ht="14.45" customHeight="1">
      <c r="A1277" s="68" t="s">
        <v>1864</v>
      </c>
      <c r="B1277" s="68" t="s">
        <v>5</v>
      </c>
      <c r="C1277" s="68" t="s">
        <v>2378</v>
      </c>
      <c r="D1277" s="43">
        <f>SUMIF(fo!C:C,A1277,fo!U:U)</f>
        <v>0</v>
      </c>
      <c r="E1277" s="42">
        <f>SUMIF(fo!C:C,A1277,fo!T:T)</f>
        <v>0</v>
      </c>
      <c r="F1277" s="43">
        <f>SUMIF(fo!C:C,A1277,fo!Z:Z)</f>
        <v>0</v>
      </c>
      <c r="G1277" s="44">
        <f t="shared" si="126"/>
        <v>0</v>
      </c>
      <c r="H1277" s="43">
        <f t="shared" si="127"/>
        <v>0</v>
      </c>
      <c r="I1277" s="43">
        <f>SUMIF('dali wip-fg'!A:A,A1277,'dali wip-fg'!F:F)</f>
        <v>0</v>
      </c>
      <c r="J1277" s="69">
        <f>SUMIF('dali wip-fg'!A:A,C1277,'dali wip-fg'!F:F)</f>
        <v>0</v>
      </c>
      <c r="K1277" s="70">
        <f t="shared" si="128"/>
        <v>0</v>
      </c>
      <c r="L1277" s="42" t="e">
        <f t="shared" si="129"/>
        <v>#DIV/0!</v>
      </c>
      <c r="N1277" s="74" t="e">
        <f t="shared" si="125"/>
        <v>#DIV/0!</v>
      </c>
      <c r="O1277" s="75">
        <f>SUMIFS(ord!$F:$F, ord!$C:$C,'check dali wipday'!A1277, ord!$G:$G, "&gt;="&amp;DATE(2025,1,1), ord!$G:$G, "&lt;="&amp;$P$2)</f>
        <v>0</v>
      </c>
      <c r="P1277" s="76">
        <f t="shared" si="124"/>
        <v>0</v>
      </c>
      <c r="Q1277" s="77" t="str">
        <f>IF(_xlfn.MINIFS('ord check'!C:C,'ord check'!$A:$A,'check dali wipday'!A1277,'ord check'!J:J,"&lt;0")=0,"",_xlfn.MINIFS('ord check'!C:C,'ord check'!A:A,'check dali wipday'!A1277,'ord check'!J:J,"&lt;0"))</f>
        <v/>
      </c>
    </row>
    <row r="1278" spans="1:17" ht="15" customHeight="1">
      <c r="A1278" s="68" t="s">
        <v>380</v>
      </c>
      <c r="B1278" s="68" t="s">
        <v>5</v>
      </c>
      <c r="C1278" s="68" t="s">
        <v>2379</v>
      </c>
      <c r="D1278" s="43">
        <f>SUMIF(fo!C:C,A1278,fo!U:U)</f>
        <v>0</v>
      </c>
      <c r="E1278" s="42">
        <f>SUMIF(fo!C:C,A1278,fo!T:T)</f>
        <v>0</v>
      </c>
      <c r="F1278" s="43">
        <f>SUMIF(fo!C:C,A1278,fo!Z:Z)</f>
        <v>0</v>
      </c>
      <c r="G1278" s="44">
        <f t="shared" si="126"/>
        <v>0</v>
      </c>
      <c r="H1278" s="43">
        <f t="shared" si="127"/>
        <v>0</v>
      </c>
      <c r="I1278" s="43">
        <f>SUMIF('dali wip-fg'!A:A,A1278,'dali wip-fg'!F:F)</f>
        <v>0</v>
      </c>
      <c r="J1278" s="69">
        <f>SUMIF('dali wip-fg'!A:A,C1278,'dali wip-fg'!F:F)</f>
        <v>0</v>
      </c>
      <c r="K1278" s="70">
        <f t="shared" si="128"/>
        <v>0</v>
      </c>
      <c r="L1278" s="42" t="e">
        <f t="shared" si="129"/>
        <v>#DIV/0!</v>
      </c>
      <c r="N1278" s="74" t="e">
        <f t="shared" si="125"/>
        <v>#DIV/0!</v>
      </c>
      <c r="O1278" s="75">
        <f>SUMIFS(ord!$F:$F, ord!$C:$C,'check dali wipday'!A1278, ord!$G:$G, "&gt;="&amp;DATE(2025,1,1), ord!$G:$G, "&lt;="&amp;$P$2)</f>
        <v>0</v>
      </c>
      <c r="P1278" s="76">
        <f t="shared" si="124"/>
        <v>0</v>
      </c>
      <c r="Q1278" s="77" t="str">
        <f>IF(_xlfn.MINIFS('ord check'!C:C,'ord check'!$A:$A,'check dali wipday'!A1278,'ord check'!J:J,"&lt;0")=0,"",_xlfn.MINIFS('ord check'!C:C,'ord check'!A:A,'check dali wipday'!A1278,'ord check'!J:J,"&lt;0"))</f>
        <v/>
      </c>
    </row>
    <row r="1279" spans="1:17" ht="15" customHeight="1">
      <c r="A1279" s="88" t="s">
        <v>1928</v>
      </c>
      <c r="B1279" s="68" t="s">
        <v>5</v>
      </c>
      <c r="C1279" s="68" t="s">
        <v>2395</v>
      </c>
      <c r="D1279" s="43">
        <f>SUMIF(fo!C:C,A1279,fo!U:U)</f>
        <v>0</v>
      </c>
      <c r="E1279" s="42">
        <f>SUMIF(fo!C:C,A1279,fo!T:T)</f>
        <v>0</v>
      </c>
      <c r="F1279" s="43">
        <f>SUMIF(fo!C:C,A1279,fo!Z:Z)</f>
        <v>0</v>
      </c>
      <c r="G1279" s="44">
        <f t="shared" si="126"/>
        <v>0</v>
      </c>
      <c r="H1279" s="43">
        <f t="shared" si="127"/>
        <v>0</v>
      </c>
      <c r="I1279" s="43">
        <f>SUMIF('dali wip-fg'!A:A,A1279,'dali wip-fg'!F:F)</f>
        <v>0</v>
      </c>
      <c r="J1279" s="69">
        <f>SUMIF('dali wip-fg'!A:A,C1279,'dali wip-fg'!F:F)</f>
        <v>0</v>
      </c>
      <c r="K1279" s="70">
        <f t="shared" si="128"/>
        <v>0</v>
      </c>
      <c r="L1279" s="42" t="e">
        <f t="shared" si="129"/>
        <v>#DIV/0!</v>
      </c>
      <c r="N1279" s="74" t="e">
        <f t="shared" si="125"/>
        <v>#DIV/0!</v>
      </c>
      <c r="O1279" s="75">
        <f>SUMIFS(ord!$F:$F, ord!$C:$C,'check dali wipday'!A1279, ord!$G:$G, "&gt;="&amp;DATE(2025,1,1), ord!$G:$G, "&lt;="&amp;$P$2)</f>
        <v>0</v>
      </c>
      <c r="P1279" s="76">
        <f t="shared" si="124"/>
        <v>0</v>
      </c>
      <c r="Q1279" s="77" t="str">
        <f>IF(_xlfn.MINIFS('ord check'!C:C,'ord check'!$A:$A,'check dali wipday'!A1279,'ord check'!J:J,"&lt;0")=0,"",_xlfn.MINIFS('ord check'!C:C,'ord check'!A:A,'check dali wipday'!A1279,'ord check'!J:J,"&lt;0"))</f>
        <v/>
      </c>
    </row>
    <row r="1280" spans="1:17" ht="15" customHeight="1">
      <c r="A1280" s="88" t="s">
        <v>1794</v>
      </c>
      <c r="B1280" s="68" t="s">
        <v>5</v>
      </c>
      <c r="C1280" s="68" t="s">
        <v>2564</v>
      </c>
      <c r="D1280" s="43">
        <f>SUMIF(fo!C:C,A1280,fo!U:U)</f>
        <v>2400</v>
      </c>
      <c r="E1280" s="42">
        <f>SUMIF(fo!C:C,A1280,fo!T:T)</f>
        <v>2400</v>
      </c>
      <c r="F1280" s="43">
        <f>SUMIF(fo!C:C,A1280,fo!Z:Z)</f>
        <v>660</v>
      </c>
      <c r="G1280" s="44">
        <f t="shared" si="126"/>
        <v>3060</v>
      </c>
      <c r="H1280" s="43">
        <f t="shared" si="127"/>
        <v>153</v>
      </c>
      <c r="I1280" s="43">
        <f>SUMIF('dali wip-fg'!A:A,A1280,'dali wip-fg'!F:F)</f>
        <v>10</v>
      </c>
      <c r="J1280" s="69">
        <f>SUMIF('dali wip-fg'!A:A,C1280,'dali wip-fg'!F:F)</f>
        <v>1148</v>
      </c>
      <c r="K1280" s="70">
        <f t="shared" si="128"/>
        <v>1158</v>
      </c>
      <c r="L1280" s="42">
        <f t="shared" si="129"/>
        <v>7.5686274509803919</v>
      </c>
      <c r="M1280" s="86" t="s">
        <v>2561</v>
      </c>
      <c r="N1280" s="74" t="str">
        <f t="shared" si="125"/>
        <v>เหลือง</v>
      </c>
      <c r="O1280" s="75">
        <f>SUMIFS(ord!$F:$F, ord!$C:$C,'check dali wipday'!A1280, ord!$G:$G, "&gt;="&amp;DATE(2025,1,1), ord!$G:$G, "&lt;="&amp;$P$2)</f>
        <v>1200</v>
      </c>
      <c r="P1280" s="76">
        <f t="shared" si="124"/>
        <v>-42</v>
      </c>
      <c r="Q1280" s="77">
        <f>IF(_xlfn.MINIFS('ord check'!C:C,'ord check'!$A:$A,'check dali wipday'!A1280,'ord check'!J:J,"&lt;0")=0,"",_xlfn.MINIFS('ord check'!C:C,'ord check'!A:A,'check dali wipday'!A1280,'ord check'!J:J,"&lt;0"))</f>
        <v>46261</v>
      </c>
    </row>
    <row r="1281" spans="1:17" ht="15" customHeight="1">
      <c r="A1281" s="96" t="s">
        <v>2583</v>
      </c>
      <c r="B1281" s="68" t="s">
        <v>5</v>
      </c>
      <c r="C1281" s="68" t="s">
        <v>2585</v>
      </c>
      <c r="D1281" s="43">
        <f>SUMIF(fo!C:C,A1281,fo!U:U)</f>
        <v>0</v>
      </c>
      <c r="E1281" s="42">
        <f>SUMIF(fo!C:C,A1281,fo!T:T)</f>
        <v>3336</v>
      </c>
      <c r="F1281" s="43">
        <f>SUMIF(fo!C:C,A1281,fo!Z:Z)</f>
        <v>1036</v>
      </c>
      <c r="G1281" s="44">
        <f t="shared" si="126"/>
        <v>4372</v>
      </c>
      <c r="H1281" s="43">
        <f t="shared" si="127"/>
        <v>218.6</v>
      </c>
      <c r="I1281" s="43">
        <f>SUMIF('dali wip-fg'!A:A,A1281,'dali wip-fg'!F:F)</f>
        <v>294</v>
      </c>
      <c r="J1281" s="69">
        <f>SUMIF('dali wip-fg'!A:A,C1281,'dali wip-fg'!F:F)</f>
        <v>2145</v>
      </c>
      <c r="K1281" s="70">
        <f t="shared" si="128"/>
        <v>2439</v>
      </c>
      <c r="L1281" s="42">
        <f t="shared" si="129"/>
        <v>11.15736505032022</v>
      </c>
      <c r="M1281" s="77" t="s">
        <v>2676</v>
      </c>
      <c r="N1281" s="74" t="str">
        <f t="shared" si="125"/>
        <v>อื่นๆ</v>
      </c>
      <c r="O1281" s="75">
        <f>SUMIFS(ord!$F:$F, ord!$C:$C,'check dali wipday'!A1281, ord!$G:$G, "&gt;="&amp;DATE(2025,1,1), ord!$G:$G, "&lt;="&amp;$P$2)</f>
        <v>156</v>
      </c>
      <c r="P1281" s="76">
        <f t="shared" si="124"/>
        <v>2283</v>
      </c>
      <c r="Q1281" s="77" t="s">
        <v>2676</v>
      </c>
    </row>
    <row r="1282" spans="1:17" ht="15" customHeight="1">
      <c r="A1282" s="96" t="s">
        <v>1603</v>
      </c>
      <c r="B1282" s="68" t="s">
        <v>5</v>
      </c>
      <c r="C1282" s="68" t="s">
        <v>2586</v>
      </c>
      <c r="D1282" s="43">
        <f>SUMIF(fo!C:C,A1282,fo!U:U)</f>
        <v>0</v>
      </c>
      <c r="E1282" s="42">
        <f>SUMIF(fo!C:C,A1282,fo!T:T)</f>
        <v>5520</v>
      </c>
      <c r="F1282" s="43">
        <f>SUMIF(fo!C:C,A1282,fo!Z:Z)</f>
        <v>1704</v>
      </c>
      <c r="G1282" s="44">
        <f t="shared" si="126"/>
        <v>7224</v>
      </c>
      <c r="H1282" s="43">
        <f t="shared" si="127"/>
        <v>361.2</v>
      </c>
      <c r="I1282" s="43">
        <f>SUMIF('dali wip-fg'!A:A,A1282,'dali wip-fg'!F:F)</f>
        <v>686</v>
      </c>
      <c r="J1282" s="69">
        <f>SUMIF('dali wip-fg'!A:A,C1282,'dali wip-fg'!F:F)</f>
        <v>2232</v>
      </c>
      <c r="K1282" s="70">
        <f t="shared" si="128"/>
        <v>2918</v>
      </c>
      <c r="L1282" s="42">
        <f t="shared" si="129"/>
        <v>8.078626799557032</v>
      </c>
      <c r="M1282" s="77" t="s">
        <v>2676</v>
      </c>
      <c r="N1282" s="74" t="str">
        <f t="shared" si="125"/>
        <v>เหลือง</v>
      </c>
      <c r="O1282" s="75">
        <f>SUMIFS(ord!$F:$F, ord!$C:$C,'check dali wipday'!A1282, ord!$G:$G, "&gt;="&amp;DATE(2025,1,1), ord!$G:$G, "&lt;="&amp;$P$2)</f>
        <v>300</v>
      </c>
      <c r="P1282" s="76">
        <f t="shared" si="124"/>
        <v>2618</v>
      </c>
      <c r="Q1282" s="77" t="s">
        <v>2676</v>
      </c>
    </row>
    <row r="1283" spans="1:17" ht="15" customHeight="1">
      <c r="A1283" s="95" t="s">
        <v>2584</v>
      </c>
      <c r="B1283" s="68" t="s">
        <v>5</v>
      </c>
      <c r="C1283" s="68" t="s">
        <v>2587</v>
      </c>
      <c r="D1283" s="43">
        <f>SUMIF(fo!C:C,A1283,fo!U:U)</f>
        <v>0</v>
      </c>
      <c r="E1283" s="42">
        <f>SUMIF(fo!C:C,A1283,fo!T:T)</f>
        <v>2188</v>
      </c>
      <c r="F1283" s="43">
        <f>SUMIF(fo!C:C,A1283,fo!Z:Z)</f>
        <v>668</v>
      </c>
      <c r="G1283" s="44">
        <f t="shared" si="126"/>
        <v>2856</v>
      </c>
      <c r="H1283" s="43">
        <f t="shared" si="127"/>
        <v>142.80000000000001</v>
      </c>
      <c r="I1283" s="43">
        <f>SUMIF('dali wip-fg'!A:A,A1283,'dali wip-fg'!F:F)</f>
        <v>198</v>
      </c>
      <c r="J1283" s="69">
        <f>SUMIF('dali wip-fg'!A:A,C1283,'dali wip-fg'!F:F)</f>
        <v>1780</v>
      </c>
      <c r="K1283" s="70">
        <f t="shared" si="128"/>
        <v>1978</v>
      </c>
      <c r="L1283" s="42">
        <f t="shared" si="129"/>
        <v>13.851540616246497</v>
      </c>
      <c r="M1283" s="77" t="s">
        <v>2676</v>
      </c>
      <c r="N1283" s="74" t="str">
        <f t="shared" si="125"/>
        <v>อื่นๆ</v>
      </c>
      <c r="O1283" s="75">
        <f>SUMIFS(ord!$F:$F, ord!$C:$C,'check dali wipday'!A1283, ord!$G:$G, "&gt;="&amp;DATE(2025,1,1), ord!$G:$G, "&lt;="&amp;$P$2)</f>
        <v>144</v>
      </c>
      <c r="P1283" s="76">
        <f t="shared" si="124"/>
        <v>1834</v>
      </c>
      <c r="Q1283" s="77" t="s">
        <v>2676</v>
      </c>
    </row>
    <row r="1284" spans="1:17" ht="15" customHeight="1">
      <c r="A1284" s="105">
        <v>7552008070</v>
      </c>
      <c r="B1284" s="68" t="s">
        <v>5</v>
      </c>
      <c r="C1284" s="68" t="s">
        <v>2603</v>
      </c>
      <c r="D1284" s="43">
        <f>SUMIF(fo!C:C,A1284,fo!U:U)</f>
        <v>0</v>
      </c>
      <c r="E1284" s="42">
        <f>SUMIF(fo!C:C,A1284,fo!T:T)</f>
        <v>6</v>
      </c>
      <c r="F1284" s="43">
        <f>SUMIF(fo!C:C,A1284,fo!Z:Z)</f>
        <v>3</v>
      </c>
      <c r="G1284" s="44">
        <f t="shared" si="126"/>
        <v>9</v>
      </c>
      <c r="H1284" s="43">
        <f t="shared" si="127"/>
        <v>0.45</v>
      </c>
      <c r="I1284" s="43">
        <f>SUMIF('dali wip-fg'!A:A,A1284,'dali wip-fg'!F:F)</f>
        <v>30</v>
      </c>
      <c r="J1284" s="69">
        <f>SUMIF('dali wip-fg'!A:A,C1284,'dali wip-fg'!F:F)</f>
        <v>828</v>
      </c>
      <c r="K1284" s="70">
        <f t="shared" si="128"/>
        <v>858</v>
      </c>
      <c r="L1284" s="42">
        <f t="shared" si="129"/>
        <v>1906.6666666666665</v>
      </c>
      <c r="N1284" s="74" t="str">
        <f t="shared" si="125"/>
        <v>อื่นๆ</v>
      </c>
      <c r="O1284" s="75">
        <f>SUMIFS(ord!$F:$F, ord!$C:$C,'check dali wipday'!A1284, ord!$G:$G, "&gt;="&amp;DATE(2025,1,1), ord!$G:$G, "&lt;="&amp;$P$2)</f>
        <v>0</v>
      </c>
      <c r="P1284" s="76">
        <f t="shared" ref="P1284:P1321" si="130">+K1284-O1284</f>
        <v>858</v>
      </c>
      <c r="Q1284" s="77" t="str">
        <f>IF(_xlfn.MINIFS('ord check'!C:C,'ord check'!$A:$A,'check dali wipday'!A1284,'ord check'!J:J,"&lt;0")=0,"",_xlfn.MINIFS('ord check'!C:C,'ord check'!A:A,'check dali wipday'!A1284,'ord check'!J:J,"&lt;0"))</f>
        <v/>
      </c>
    </row>
    <row r="1285" spans="1:17" ht="15" customHeight="1">
      <c r="A1285" s="106">
        <v>7552125760</v>
      </c>
      <c r="B1285" s="68" t="s">
        <v>24</v>
      </c>
      <c r="C1285" s="68" t="s">
        <v>2604</v>
      </c>
      <c r="D1285" s="43">
        <f>SUMIF(fo!C:C,A1285,fo!U:U)</f>
        <v>0</v>
      </c>
      <c r="E1285" s="42">
        <f>SUMIF(fo!C:C,A1285,fo!T:T)</f>
        <v>6</v>
      </c>
      <c r="F1285" s="43">
        <f>SUMIF(fo!C:C,A1285,fo!Z:Z)</f>
        <v>3</v>
      </c>
      <c r="G1285" s="44">
        <f t="shared" si="126"/>
        <v>9</v>
      </c>
      <c r="H1285" s="43">
        <f t="shared" si="127"/>
        <v>0.45</v>
      </c>
      <c r="I1285" s="43">
        <f>SUMIF('dali wip-fg'!A:A,A1285,'dali wip-fg'!F:F)</f>
        <v>0</v>
      </c>
      <c r="J1285" s="69">
        <f>SUMIF('dali wip-fg'!A:A,C1285,'dali wip-fg'!F:F)</f>
        <v>84</v>
      </c>
      <c r="K1285" s="70">
        <f t="shared" si="128"/>
        <v>84</v>
      </c>
      <c r="L1285" s="42">
        <f t="shared" si="129"/>
        <v>186.66666666666666</v>
      </c>
      <c r="N1285" s="74" t="str">
        <f t="shared" si="125"/>
        <v>อื่นๆ</v>
      </c>
      <c r="O1285" s="75">
        <f>SUMIFS(ord!$F:$F, ord!$C:$C,'check dali wipday'!A1285, ord!$G:$G, "&gt;="&amp;DATE(2025,1,1), ord!$G:$G, "&lt;="&amp;$P$2)</f>
        <v>0</v>
      </c>
      <c r="P1285" s="76">
        <f t="shared" si="130"/>
        <v>84</v>
      </c>
      <c r="Q1285" s="77" t="str">
        <f>IF(_xlfn.MINIFS('ord check'!C:C,'ord check'!$A:$A,'check dali wipday'!A1285,'ord check'!J:J,"&lt;0")=0,"",_xlfn.MINIFS('ord check'!C:C,'ord check'!A:A,'check dali wipday'!A1285,'ord check'!J:J,"&lt;0"))</f>
        <v/>
      </c>
    </row>
    <row r="1286" spans="1:17" ht="15" customHeight="1">
      <c r="A1286" s="105">
        <v>7552125770</v>
      </c>
      <c r="B1286" s="68" t="s">
        <v>24</v>
      </c>
      <c r="C1286" s="68" t="s">
        <v>2605</v>
      </c>
      <c r="D1286" s="43">
        <f>SUMIF(fo!C:C,A1286,fo!U:U)</f>
        <v>0</v>
      </c>
      <c r="E1286" s="42">
        <f>SUMIF(fo!C:C,A1286,fo!T:T)</f>
        <v>6</v>
      </c>
      <c r="F1286" s="43">
        <f>SUMIF(fo!C:C,A1286,fo!Z:Z)</f>
        <v>3</v>
      </c>
      <c r="G1286" s="44">
        <f t="shared" si="126"/>
        <v>9</v>
      </c>
      <c r="H1286" s="43">
        <f t="shared" si="127"/>
        <v>0.45</v>
      </c>
      <c r="I1286" s="43">
        <f>SUMIF('dali wip-fg'!A:A,A1286,'dali wip-fg'!F:F)</f>
        <v>0</v>
      </c>
      <c r="J1286" s="69">
        <f>SUMIF('dali wip-fg'!A:A,C1286,'dali wip-fg'!F:F)</f>
        <v>519</v>
      </c>
      <c r="K1286" s="70">
        <f t="shared" si="128"/>
        <v>519</v>
      </c>
      <c r="L1286" s="42">
        <f t="shared" si="129"/>
        <v>1153.3333333333333</v>
      </c>
      <c r="N1286" s="74" t="str">
        <f t="shared" si="125"/>
        <v>อื่นๆ</v>
      </c>
      <c r="O1286" s="75">
        <f>SUMIFS(ord!$F:$F, ord!$C:$C,'check dali wipday'!A1286, ord!$G:$G, "&gt;="&amp;DATE(2025,1,1), ord!$G:$G, "&lt;="&amp;$P$2)</f>
        <v>0</v>
      </c>
      <c r="P1286" s="76">
        <f t="shared" si="130"/>
        <v>519</v>
      </c>
      <c r="Q1286" s="77" t="str">
        <f>IF(_xlfn.MINIFS('ord check'!C:C,'ord check'!$A:$A,'check dali wipday'!A1286,'ord check'!J:J,"&lt;0")=0,"",_xlfn.MINIFS('ord check'!C:C,'ord check'!A:A,'check dali wipday'!A1286,'ord check'!J:J,"&lt;0"))</f>
        <v/>
      </c>
    </row>
    <row r="1287" spans="1:17" ht="15" customHeight="1">
      <c r="A1287" s="105">
        <v>7552125780</v>
      </c>
      <c r="B1287" s="68" t="s">
        <v>24</v>
      </c>
      <c r="C1287" s="68" t="s">
        <v>2605</v>
      </c>
      <c r="D1287" s="43">
        <f>SUMIF(fo!C:C,A1287,fo!U:U)</f>
        <v>0</v>
      </c>
      <c r="E1287" s="42">
        <f>SUMIF(fo!C:C,A1287,fo!T:T)</f>
        <v>6</v>
      </c>
      <c r="F1287" s="43">
        <f>SUMIF(fo!C:C,A1287,fo!Z:Z)</f>
        <v>3</v>
      </c>
      <c r="G1287" s="44">
        <f t="shared" si="126"/>
        <v>9</v>
      </c>
      <c r="H1287" s="43">
        <f t="shared" si="127"/>
        <v>0.45</v>
      </c>
      <c r="I1287" s="43">
        <f>SUMIF('dali wip-fg'!A:A,A1287,'dali wip-fg'!F:F)</f>
        <v>0</v>
      </c>
      <c r="J1287" s="69">
        <f>SUMIF('dali wip-fg'!A:A,C1287,'dali wip-fg'!F:F)</f>
        <v>519</v>
      </c>
      <c r="K1287" s="70">
        <f t="shared" si="128"/>
        <v>519</v>
      </c>
      <c r="L1287" s="42">
        <f t="shared" si="129"/>
        <v>1153.3333333333333</v>
      </c>
      <c r="N1287" s="74" t="str">
        <f t="shared" si="125"/>
        <v>อื่นๆ</v>
      </c>
      <c r="O1287" s="75">
        <f>SUMIFS(ord!$F:$F, ord!$C:$C,'check dali wipday'!A1287, ord!$G:$G, "&gt;="&amp;DATE(2025,1,1), ord!$G:$G, "&lt;="&amp;$P$2)</f>
        <v>0</v>
      </c>
      <c r="P1287" s="76">
        <f t="shared" si="130"/>
        <v>519</v>
      </c>
      <c r="Q1287" s="77" t="str">
        <f>IF(_xlfn.MINIFS('ord check'!C:C,'ord check'!$A:$A,'check dali wipday'!A1287,'ord check'!J:J,"&lt;0")=0,"",_xlfn.MINIFS('ord check'!C:C,'ord check'!A:A,'check dali wipday'!A1287,'ord check'!J:J,"&lt;0"))</f>
        <v/>
      </c>
    </row>
    <row r="1288" spans="1:17" ht="15" customHeight="1">
      <c r="A1288" s="105">
        <v>7552125790</v>
      </c>
      <c r="B1288" s="68" t="s">
        <v>24</v>
      </c>
      <c r="C1288" s="68" t="s">
        <v>2606</v>
      </c>
      <c r="D1288" s="43">
        <f>SUMIF(fo!C:C,A1288,fo!U:U)</f>
        <v>0</v>
      </c>
      <c r="E1288" s="42">
        <f>SUMIF(fo!C:C,A1288,fo!T:T)</f>
        <v>6</v>
      </c>
      <c r="F1288" s="43">
        <f>SUMIF(fo!C:C,A1288,fo!Z:Z)</f>
        <v>3</v>
      </c>
      <c r="G1288" s="44">
        <f t="shared" si="126"/>
        <v>9</v>
      </c>
      <c r="H1288" s="43">
        <f t="shared" si="127"/>
        <v>0.45</v>
      </c>
      <c r="I1288" s="43">
        <f>SUMIF('dali wip-fg'!A:A,A1288,'dali wip-fg'!F:F)</f>
        <v>0</v>
      </c>
      <c r="J1288" s="69">
        <f>SUMIF('dali wip-fg'!A:A,C1288,'dali wip-fg'!F:F)</f>
        <v>322</v>
      </c>
      <c r="K1288" s="70">
        <f t="shared" si="128"/>
        <v>322</v>
      </c>
      <c r="L1288" s="42">
        <f t="shared" si="129"/>
        <v>715.55555555555554</v>
      </c>
      <c r="N1288" s="74" t="str">
        <f t="shared" si="125"/>
        <v>อื่นๆ</v>
      </c>
      <c r="O1288" s="75">
        <f>SUMIFS(ord!$F:$F, ord!$C:$C,'check dali wipday'!A1288, ord!$G:$G, "&gt;="&amp;DATE(2025,1,1), ord!$G:$G, "&lt;="&amp;$P$2)</f>
        <v>0</v>
      </c>
      <c r="P1288" s="76">
        <f t="shared" si="130"/>
        <v>322</v>
      </c>
      <c r="Q1288" s="77" t="str">
        <f>IF(_xlfn.MINIFS('ord check'!C:C,'ord check'!$A:$A,'check dali wipday'!A1288,'ord check'!J:J,"&lt;0")=0,"",_xlfn.MINIFS('ord check'!C:C,'ord check'!A:A,'check dali wipday'!A1288,'ord check'!J:J,"&lt;0"))</f>
        <v/>
      </c>
    </row>
    <row r="1289" spans="1:17" ht="15" customHeight="1">
      <c r="A1289" s="105">
        <v>7552125800</v>
      </c>
      <c r="B1289" s="68" t="s">
        <v>24</v>
      </c>
      <c r="C1289" s="68" t="s">
        <v>2606</v>
      </c>
      <c r="D1289" s="43">
        <f>SUMIF(fo!C:C,A1289,fo!U:U)</f>
        <v>0</v>
      </c>
      <c r="E1289" s="42">
        <f>SUMIF(fo!C:C,A1289,fo!T:T)</f>
        <v>6</v>
      </c>
      <c r="F1289" s="43">
        <f>SUMIF(fo!C:C,A1289,fo!Z:Z)</f>
        <v>3</v>
      </c>
      <c r="G1289" s="44">
        <f t="shared" si="126"/>
        <v>9</v>
      </c>
      <c r="H1289" s="43">
        <f t="shared" si="127"/>
        <v>0.45</v>
      </c>
      <c r="I1289" s="43">
        <f>SUMIF('dali wip-fg'!A:A,A1289,'dali wip-fg'!F:F)</f>
        <v>0</v>
      </c>
      <c r="J1289" s="69">
        <f>SUMIF('dali wip-fg'!A:A,C1289,'dali wip-fg'!F:F)</f>
        <v>322</v>
      </c>
      <c r="K1289" s="70">
        <f t="shared" si="128"/>
        <v>322</v>
      </c>
      <c r="L1289" s="42">
        <f t="shared" si="129"/>
        <v>715.55555555555554</v>
      </c>
      <c r="N1289" s="74" t="str">
        <f t="shared" si="125"/>
        <v>อื่นๆ</v>
      </c>
      <c r="O1289" s="75">
        <f>SUMIFS(ord!$F:$F, ord!$C:$C,'check dali wipday'!A1289, ord!$G:$G, "&gt;="&amp;DATE(2025,1,1), ord!$G:$G, "&lt;="&amp;$P$2)</f>
        <v>0</v>
      </c>
      <c r="P1289" s="76">
        <f t="shared" si="130"/>
        <v>322</v>
      </c>
      <c r="Q1289" s="77" t="str">
        <f>IF(_xlfn.MINIFS('ord check'!C:C,'ord check'!$A:$A,'check dali wipday'!A1289,'ord check'!J:J,"&lt;0")=0,"",_xlfn.MINIFS('ord check'!C:C,'ord check'!A:A,'check dali wipday'!A1289,'ord check'!J:J,"&lt;0"))</f>
        <v/>
      </c>
    </row>
    <row r="1290" spans="1:17" ht="15" customHeight="1">
      <c r="A1290" s="105">
        <v>7552125810</v>
      </c>
      <c r="B1290" s="68" t="s">
        <v>24</v>
      </c>
      <c r="C1290" s="68" t="s">
        <v>2607</v>
      </c>
      <c r="D1290" s="43">
        <f>SUMIF(fo!C:C,A1290,fo!U:U)</f>
        <v>0</v>
      </c>
      <c r="E1290" s="42">
        <f>SUMIF(fo!C:C,A1290,fo!T:T)</f>
        <v>6</v>
      </c>
      <c r="F1290" s="43">
        <f>SUMIF(fo!C:C,A1290,fo!Z:Z)</f>
        <v>3</v>
      </c>
      <c r="G1290" s="44">
        <f t="shared" si="126"/>
        <v>9</v>
      </c>
      <c r="H1290" s="43">
        <f t="shared" si="127"/>
        <v>0.45</v>
      </c>
      <c r="I1290" s="43">
        <f>SUMIF('dali wip-fg'!A:A,A1290,'dali wip-fg'!F:F)</f>
        <v>0</v>
      </c>
      <c r="J1290" s="69">
        <f>SUMIF('dali wip-fg'!A:A,C1290,'dali wip-fg'!F:F)</f>
        <v>147</v>
      </c>
      <c r="K1290" s="70">
        <f t="shared" si="128"/>
        <v>147</v>
      </c>
      <c r="L1290" s="42">
        <f t="shared" si="129"/>
        <v>326.66666666666669</v>
      </c>
      <c r="N1290" s="74" t="str">
        <f t="shared" si="125"/>
        <v>อื่นๆ</v>
      </c>
      <c r="O1290" s="75">
        <f>SUMIFS(ord!$F:$F, ord!$C:$C,'check dali wipday'!A1290, ord!$G:$G, "&gt;="&amp;DATE(2025,1,1), ord!$G:$G, "&lt;="&amp;$P$2)</f>
        <v>0</v>
      </c>
      <c r="P1290" s="76">
        <f t="shared" si="130"/>
        <v>147</v>
      </c>
      <c r="Q1290" s="77" t="str">
        <f>IF(_xlfn.MINIFS('ord check'!C:C,'ord check'!$A:$A,'check dali wipday'!A1290,'ord check'!J:J,"&lt;0")=0,"",_xlfn.MINIFS('ord check'!C:C,'ord check'!A:A,'check dali wipday'!A1290,'ord check'!J:J,"&lt;0"))</f>
        <v/>
      </c>
    </row>
    <row r="1291" spans="1:17" ht="15" customHeight="1">
      <c r="A1291" s="68" t="s">
        <v>284</v>
      </c>
      <c r="B1291" s="68" t="s">
        <v>3</v>
      </c>
      <c r="C1291" s="68" t="s">
        <v>2567</v>
      </c>
      <c r="D1291" s="43">
        <f>SUMIF(fo!C:C,A1291,fo!U:U)</f>
        <v>0</v>
      </c>
      <c r="E1291" s="42">
        <f>SUMIF(fo!C:C,A1291,fo!T:T)</f>
        <v>0</v>
      </c>
      <c r="F1291" s="43">
        <f>SUMIF(fo!C:C,A1291,fo!Z:Z)</f>
        <v>150</v>
      </c>
      <c r="G1291" s="44">
        <f t="shared" si="126"/>
        <v>150</v>
      </c>
      <c r="H1291" s="43">
        <f t="shared" si="127"/>
        <v>7.5</v>
      </c>
      <c r="I1291" s="43">
        <f>SUMIF('dali wip-fg'!A:A,A1291,'dali wip-fg'!F:F)</f>
        <v>0</v>
      </c>
      <c r="J1291" s="69">
        <f>SUMIF('dali wip-fg'!A:A,C1291,'dali wip-fg'!F:F)</f>
        <v>926</v>
      </c>
      <c r="K1291" s="70">
        <f t="shared" si="128"/>
        <v>926</v>
      </c>
      <c r="L1291" s="42">
        <f t="shared" si="129"/>
        <v>123.46666666666667</v>
      </c>
      <c r="M1291" s="92" t="s">
        <v>1516</v>
      </c>
      <c r="N1291" s="74" t="str">
        <f>IF(L1291&lt;29,"แดง",IF(AND(L1291&gt;=25,L1291&lt;=20),"เหลือง","อื่นๆ"))</f>
        <v>อื่นๆ</v>
      </c>
      <c r="O1291" s="75">
        <f>SUMIFS(ord!$F:$F, ord!$C:$C,'check dali wipday'!A1291, ord!$G:$G, "&gt;="&amp;DATE(2025,1,1), ord!$G:$G, "&lt;="&amp;$P$2)</f>
        <v>0</v>
      </c>
      <c r="P1291" s="76">
        <f t="shared" si="130"/>
        <v>926</v>
      </c>
      <c r="Q1291" s="77" t="str">
        <f>IF(_xlfn.MINIFS('ord check'!C:C,'ord check'!$A:$A,'check dali wipday'!A1291,'ord check'!J:J,"&lt;0")=0,"",_xlfn.MINIFS('ord check'!C:C,'ord check'!A:A,'check dali wipday'!A1291,'ord check'!J:J,"&lt;0"))</f>
        <v/>
      </c>
    </row>
    <row r="1292" spans="1:17" ht="15" customHeight="1">
      <c r="A1292" s="68" t="s">
        <v>2570</v>
      </c>
      <c r="B1292" s="68" t="s">
        <v>5</v>
      </c>
      <c r="C1292" s="68" t="s">
        <v>2560</v>
      </c>
      <c r="D1292" s="43">
        <f>SUMIF(fo!C:C,A1292,fo!U:U)</f>
        <v>90000</v>
      </c>
      <c r="E1292" s="42">
        <f>SUMIF(fo!C:C,A1292,fo!T:T)</f>
        <v>120000</v>
      </c>
      <c r="F1292" s="43">
        <f>SUMIF(fo!C:C,A1292,fo!Z:Z)</f>
        <v>30000</v>
      </c>
      <c r="G1292" s="44">
        <f t="shared" si="126"/>
        <v>150000</v>
      </c>
      <c r="H1292" s="43">
        <f t="shared" si="127"/>
        <v>7500</v>
      </c>
      <c r="I1292" s="43">
        <f>SUMIF('dali wip-fg'!A:A,A1292,'dali wip-fg'!F:F)</f>
        <v>19600</v>
      </c>
      <c r="J1292" s="69">
        <f>SUMIF('dali wip-fg'!A:A,C1292,'dali wip-fg'!F:F)</f>
        <v>399002</v>
      </c>
      <c r="K1292" s="70">
        <f t="shared" si="128"/>
        <v>418602</v>
      </c>
      <c r="L1292" s="42">
        <f t="shared" si="129"/>
        <v>55.813600000000001</v>
      </c>
      <c r="N1292" s="74" t="str">
        <f>IF(L1292&lt;6,"แดง",IF(AND(L1292&gt;=7,L1292&lt;=10),"เหลือง","อื่นๆ"))</f>
        <v>อื่นๆ</v>
      </c>
      <c r="O1292" s="75">
        <f>SUMIFS(ord!$F:$F, ord!$C:$C,'check dali wipday'!A1292, ord!$G:$G, "&gt;="&amp;DATE(2025,1,1), ord!$G:$G, "&lt;="&amp;$P$2)</f>
        <v>30000</v>
      </c>
      <c r="P1292" s="76">
        <f t="shared" si="130"/>
        <v>388602</v>
      </c>
      <c r="Q1292" s="77" t="str">
        <f>IF(_xlfn.MINIFS('ord check'!C:C,'ord check'!$A:$A,'check dali wipday'!A1292,'ord check'!J:J,"&lt;0")=0,"",_xlfn.MINIFS('ord check'!C:C,'ord check'!A:A,'check dali wipday'!A1292,'ord check'!J:J,"&lt;0"))</f>
        <v/>
      </c>
    </row>
    <row r="1293" spans="1:17" ht="15" customHeight="1">
      <c r="A1293" s="68">
        <v>7552296440</v>
      </c>
      <c r="B1293" s="68" t="s">
        <v>5</v>
      </c>
      <c r="C1293" s="68" t="s">
        <v>2613</v>
      </c>
      <c r="D1293" s="43">
        <f>SUMIF(fo!C:C,A1293,fo!U:U)</f>
        <v>263</v>
      </c>
      <c r="E1293" s="42">
        <f>SUMIF(fo!C:C,A1293,fo!T:T)</f>
        <v>3102</v>
      </c>
      <c r="F1293" s="43">
        <f>SUMIF(fo!C:C,A1293,fo!Z:Z)</f>
        <v>1044</v>
      </c>
      <c r="G1293" s="44">
        <f t="shared" si="126"/>
        <v>4146</v>
      </c>
      <c r="H1293" s="43">
        <f t="shared" si="127"/>
        <v>207.3</v>
      </c>
      <c r="I1293" s="43">
        <f>SUMIF('dali wip-fg'!A:A,A1293,'dali wip-fg'!F:F)</f>
        <v>170</v>
      </c>
      <c r="J1293" s="69">
        <f>SUMIF('dali wip-fg'!A:A,C1293,'dali wip-fg'!F:F)</f>
        <v>1233</v>
      </c>
      <c r="K1293" s="70">
        <f t="shared" si="128"/>
        <v>1403</v>
      </c>
      <c r="L1293" s="42">
        <f t="shared" si="129"/>
        <v>6.7679691268692714</v>
      </c>
      <c r="N1293" s="74" t="str">
        <f>IF(L1293&lt;6,"แดง",IF(AND(L1293&gt;=7,L1293&lt;=10),"เหลือง","อื่นๆ"))</f>
        <v>อื่นๆ</v>
      </c>
      <c r="O1293" s="75">
        <f>SUMIFS(ord!$F:$F, ord!$C:$C,'check dali wipday'!A1293, ord!$G:$G, "&gt;="&amp;DATE(2025,1,1), ord!$G:$G, "&lt;="&amp;$P$2)</f>
        <v>762</v>
      </c>
      <c r="P1293" s="76">
        <f t="shared" si="130"/>
        <v>641</v>
      </c>
      <c r="Q1293" s="77" t="str">
        <f>IF(_xlfn.MINIFS('ord check'!C:C,'ord check'!$A:$A,'check dali wipday'!A1293,'ord check'!J:J,"&lt;0")=0,"",_xlfn.MINIFS('ord check'!C:C,'ord check'!A:A,'check dali wipday'!A1293,'ord check'!J:J,"&lt;0"))</f>
        <v/>
      </c>
    </row>
    <row r="1294" spans="1:17" ht="15" customHeight="1">
      <c r="A1294" s="88" t="s">
        <v>1662</v>
      </c>
      <c r="B1294" s="68" t="s">
        <v>5</v>
      </c>
      <c r="C1294" s="68" t="s">
        <v>2614</v>
      </c>
      <c r="D1294" s="43">
        <f>SUMIF(fo!C:C,A1294,fo!U:U)</f>
        <v>0</v>
      </c>
      <c r="E1294" s="42">
        <f>SUMIF(fo!C:C,A1294,fo!T:T)</f>
        <v>0</v>
      </c>
      <c r="F1294" s="43">
        <f>SUMIF(fo!C:C,A1294,fo!Z:Z)</f>
        <v>0</v>
      </c>
      <c r="G1294" s="44">
        <f t="shared" si="126"/>
        <v>0</v>
      </c>
      <c r="H1294" s="43">
        <f t="shared" si="127"/>
        <v>0</v>
      </c>
      <c r="I1294" s="43">
        <f>SUMIF('dali wip-fg'!A:A,A1294,'dali wip-fg'!F:F)</f>
        <v>0</v>
      </c>
      <c r="J1294" s="69">
        <f>SUMIF('dali wip-fg'!A:A,C1294,'dali wip-fg'!F:F)</f>
        <v>0</v>
      </c>
      <c r="K1294" s="70">
        <f t="shared" si="128"/>
        <v>0</v>
      </c>
      <c r="L1294" s="42" t="e">
        <f t="shared" si="129"/>
        <v>#DIV/0!</v>
      </c>
      <c r="M1294" s="86" t="s">
        <v>2675</v>
      </c>
      <c r="N1294" s="74" t="e">
        <f>IF(L1294&lt;6,"แดง",IF(AND(L1294&gt;=7,L1294&lt;=10),"เหลือง","อื่นๆ"))</f>
        <v>#DIV/0!</v>
      </c>
      <c r="O1294" s="75">
        <f>SUMIFS(ord!$F:$F, ord!$C:$C,'check dali wipday'!A1294, ord!$G:$G, "&gt;="&amp;DATE(2025,1,1), ord!$G:$G, "&lt;="&amp;$P$2)</f>
        <v>0</v>
      </c>
      <c r="P1294" s="76">
        <f t="shared" si="130"/>
        <v>0</v>
      </c>
      <c r="Q1294" s="77" t="str">
        <f>IF(_xlfn.MINIFS('ord check'!C:C,'ord check'!$A:$A,'check dali wipday'!A1294,'ord check'!J:J,"&lt;0")=0,"",_xlfn.MINIFS('ord check'!C:C,'ord check'!A:A,'check dali wipday'!A1294,'ord check'!J:J,"&lt;0"))</f>
        <v/>
      </c>
    </row>
    <row r="1295" spans="1:17" ht="15" customHeight="1">
      <c r="A1295" s="68">
        <v>8975579810</v>
      </c>
      <c r="B1295" s="68" t="s">
        <v>5</v>
      </c>
      <c r="C1295" s="68" t="s">
        <v>530</v>
      </c>
      <c r="D1295" s="43">
        <f>SUMIF(fo!C:C,A1295,fo!U:U)</f>
        <v>48</v>
      </c>
      <c r="E1295" s="42">
        <f>SUMIF(fo!C:C,A1295,fo!T:T)</f>
        <v>96</v>
      </c>
      <c r="F1295" s="43">
        <f>SUMIF(fo!C:C,A1295,fo!Z:Z)</f>
        <v>22</v>
      </c>
      <c r="G1295" s="44">
        <f t="shared" si="126"/>
        <v>118</v>
      </c>
      <c r="H1295" s="43">
        <f t="shared" si="127"/>
        <v>5.9</v>
      </c>
      <c r="I1295" s="43">
        <f>SUMIF('dali wip-fg'!A:A,A1295,'dali wip-fg'!F:F)</f>
        <v>36</v>
      </c>
      <c r="J1295" s="69">
        <f>SUMIF('dali wip-fg'!A:A,C1295,'dali wip-fg'!F:F)</f>
        <v>726</v>
      </c>
      <c r="K1295" s="70">
        <f t="shared" si="128"/>
        <v>762</v>
      </c>
      <c r="L1295" s="42">
        <f t="shared" si="129"/>
        <v>129.15254237288136</v>
      </c>
      <c r="N1295" s="74" t="str">
        <f>IF(L1295&lt;6,"แดง",IF(AND(L1295&gt;=7,L1295&lt;=10),"เหลือง","อื่นๆ"))</f>
        <v>อื่นๆ</v>
      </c>
      <c r="O1295" s="75">
        <f>SUMIFS(ord!$F:$F, ord!$C:$C,'check dali wipday'!A1295, ord!$G:$G, "&gt;="&amp;DATE(2025,1,1), ord!$G:$G, "&lt;="&amp;$P$2)</f>
        <v>48</v>
      </c>
      <c r="P1295" s="76">
        <f t="shared" si="130"/>
        <v>714</v>
      </c>
      <c r="Q1295" s="77" t="str">
        <f>IF(_xlfn.MINIFS('ord check'!C:C,'ord check'!$A:$A,'check dali wipday'!A1295,'ord check'!J:J,"&lt;0")=0,"",_xlfn.MINIFS('ord check'!C:C,'ord check'!A:A,'check dali wipday'!A1295,'ord check'!J:J,"&lt;0"))</f>
        <v/>
      </c>
    </row>
    <row r="1296" spans="1:17" ht="15" customHeight="1">
      <c r="A1296" s="68" t="s">
        <v>1759</v>
      </c>
      <c r="B1296" s="68" t="s">
        <v>5</v>
      </c>
      <c r="C1296" s="68" t="s">
        <v>2615</v>
      </c>
      <c r="D1296" s="43">
        <f>SUMIF(fo!C:C,A1296,fo!U:U)</f>
        <v>0</v>
      </c>
      <c r="E1296" s="42">
        <f>SUMIF(fo!C:C,A1296,fo!T:T)</f>
        <v>0</v>
      </c>
      <c r="F1296" s="43">
        <f>SUMIF(fo!C:C,A1296,fo!Z:Z)</f>
        <v>0</v>
      </c>
      <c r="G1296" s="44">
        <f t="shared" si="126"/>
        <v>0</v>
      </c>
      <c r="H1296" s="43">
        <f t="shared" si="127"/>
        <v>0</v>
      </c>
      <c r="I1296" s="43">
        <f>SUMIF('dali wip-fg'!A:A,A1296,'dali wip-fg'!F:F)</f>
        <v>0</v>
      </c>
      <c r="J1296" s="69">
        <f>SUMIF('dali wip-fg'!A:A,C1296,'dali wip-fg'!F:F)</f>
        <v>297</v>
      </c>
      <c r="K1296" s="70">
        <f t="shared" si="128"/>
        <v>297</v>
      </c>
      <c r="L1296" s="42" t="e">
        <f t="shared" si="129"/>
        <v>#DIV/0!</v>
      </c>
      <c r="N1296" s="74" t="e">
        <f>IF(L1296&lt;6,"แดง",IF(AND(L1296&gt;=7,L1296&lt;=10),"เหลือง","อื่นๆ"))</f>
        <v>#DIV/0!</v>
      </c>
      <c r="O1296" s="75">
        <f>SUMIFS(ord!$F:$F, ord!$C:$C,'check dali wipday'!A1296, ord!$G:$G, "&gt;="&amp;DATE(2025,1,1), ord!$G:$G, "&lt;="&amp;$P$2)</f>
        <v>0</v>
      </c>
      <c r="P1296" s="76">
        <f t="shared" si="130"/>
        <v>297</v>
      </c>
      <c r="Q1296" s="77" t="str">
        <f>IF(_xlfn.MINIFS('ord check'!C:C,'ord check'!$A:$A,'check dali wipday'!A1296,'ord check'!J:J,"&lt;0")=0,"",_xlfn.MINIFS('ord check'!C:C,'ord check'!A:A,'check dali wipday'!A1296,'ord check'!J:J,"&lt;0"))</f>
        <v/>
      </c>
    </row>
    <row r="1297" spans="1:17" ht="15" customHeight="1">
      <c r="A1297" s="88" t="s">
        <v>2601</v>
      </c>
      <c r="B1297" s="68" t="s">
        <v>3</v>
      </c>
      <c r="C1297" s="68" t="s">
        <v>2602</v>
      </c>
      <c r="D1297" s="43">
        <f>SUMIF(fo!C:C,A1297,fo!U:U)</f>
        <v>4000</v>
      </c>
      <c r="E1297" s="42">
        <f>SUMIF(fo!C:C,A1297,fo!T:T)</f>
        <v>7000</v>
      </c>
      <c r="F1297" s="43">
        <f>SUMIF(fo!C:C,A1297,fo!Z:Z)</f>
        <v>2100</v>
      </c>
      <c r="G1297" s="44">
        <f t="shared" si="126"/>
        <v>9100</v>
      </c>
      <c r="H1297" s="43">
        <f t="shared" si="127"/>
        <v>455</v>
      </c>
      <c r="I1297" s="43">
        <f>SUMIF('dali wip-fg'!A:A,A1297,'dali wip-fg'!F:F)</f>
        <v>4000</v>
      </c>
      <c r="J1297" s="69">
        <f>SUMIF('dali wip-fg'!A:A,C1297,'dali wip-fg'!F:F)</f>
        <v>3298</v>
      </c>
      <c r="K1297" s="70">
        <f t="shared" si="128"/>
        <v>7298</v>
      </c>
      <c r="L1297" s="42">
        <f t="shared" si="129"/>
        <v>16.039560439560439</v>
      </c>
      <c r="M1297" s="92" t="s">
        <v>2679</v>
      </c>
      <c r="N1297" s="74" t="str">
        <f>IF(L1297&lt;29,"แดง",IF(AND(L1297&gt;=25,L1297&lt;=20),"เหลือง","อื่นๆ"))</f>
        <v>แดง</v>
      </c>
      <c r="O1297" s="75">
        <f>SUMIFS(ord!$F:$F, ord!$C:$C,'check dali wipday'!A1297, ord!$G:$G, "&gt;="&amp;DATE(2025,1,1), ord!$G:$G, "&lt;="&amp;$P$2)</f>
        <v>4000</v>
      </c>
      <c r="P1297" s="76">
        <f t="shared" si="130"/>
        <v>3298</v>
      </c>
      <c r="Q1297" s="77" t="str">
        <f>IF(_xlfn.MINIFS('ord check'!C:C,'ord check'!$A:$A,'check dali wipday'!A1297,'ord check'!J:J,"&lt;0")=0,"",_xlfn.MINIFS('ord check'!C:C,'ord check'!A:A,'check dali wipday'!A1297,'ord check'!J:J,"&lt;0"))</f>
        <v/>
      </c>
    </row>
    <row r="1298" spans="1:17" ht="15" customHeight="1">
      <c r="A1298" s="79">
        <v>7552091840</v>
      </c>
      <c r="B1298" s="68" t="s">
        <v>5</v>
      </c>
      <c r="C1298" s="68" t="s">
        <v>2666</v>
      </c>
      <c r="D1298" s="43">
        <f>SUMIF(fo!C:C,A1298,fo!U:U)</f>
        <v>0</v>
      </c>
      <c r="E1298" s="42">
        <f>SUMIF(fo!C:C,A1298,fo!T:T)</f>
        <v>0</v>
      </c>
      <c r="F1298" s="43">
        <f>SUMIF(fo!C:C,A1298,fo!Z:Z)</f>
        <v>18</v>
      </c>
      <c r="G1298" s="44">
        <f t="shared" si="126"/>
        <v>18</v>
      </c>
      <c r="H1298" s="43">
        <f t="shared" si="127"/>
        <v>0.9</v>
      </c>
      <c r="I1298" s="43">
        <f>SUMIF('dali wip-fg'!A:A,A1298,'dali wip-fg'!F:F)</f>
        <v>0</v>
      </c>
      <c r="J1298" s="69">
        <f>SUMIF('dali wip-fg'!A:A,C1298,'dali wip-fg'!F:F)</f>
        <v>0</v>
      </c>
      <c r="K1298" s="70">
        <f t="shared" si="128"/>
        <v>0</v>
      </c>
      <c r="L1298" s="42">
        <f t="shared" si="129"/>
        <v>0</v>
      </c>
      <c r="M1298" s="86" t="s">
        <v>2675</v>
      </c>
      <c r="N1298" s="74" t="str">
        <f t="shared" ref="N1298:N1321" si="131">IF(L1298&lt;6,"แดง",IF(AND(L1298&gt;=7,L1298&lt;=10),"เหลือง","อื่นๆ"))</f>
        <v>แดง</v>
      </c>
      <c r="O1298" s="75">
        <f>SUMIFS(ord!$F:$F, ord!$C:$C,'check dali wipday'!A1298, ord!$G:$G, "&gt;="&amp;DATE(2025,1,1), ord!$G:$G, "&lt;="&amp;$P$2)</f>
        <v>0</v>
      </c>
      <c r="P1298" s="76">
        <f t="shared" si="130"/>
        <v>0</v>
      </c>
      <c r="Q1298" s="77" t="str">
        <f>IF(_xlfn.MINIFS('ord check'!C:C,'ord check'!$A:$A,'check dali wipday'!A1298,'ord check'!J:J,"&lt;0")=0,"",_xlfn.MINIFS('ord check'!C:C,'ord check'!A:A,'check dali wipday'!A1298,'ord check'!J:J,"&lt;0"))</f>
        <v/>
      </c>
    </row>
    <row r="1299" spans="1:17" ht="15" customHeight="1">
      <c r="A1299" s="68" t="s">
        <v>208</v>
      </c>
      <c r="B1299" s="68" t="s">
        <v>5</v>
      </c>
      <c r="C1299" s="68" t="s">
        <v>705</v>
      </c>
      <c r="D1299" s="43">
        <f>SUMIF(fo!C:C,A1299,fo!U:U)</f>
        <v>0</v>
      </c>
      <c r="E1299" s="42">
        <f>SUMIF(fo!C:C,A1299,fo!T:T)</f>
        <v>0</v>
      </c>
      <c r="F1299" s="43">
        <f>SUMIF(fo!C:C,A1299,fo!Z:Z)</f>
        <v>2</v>
      </c>
      <c r="G1299" s="44">
        <f t="shared" si="126"/>
        <v>2</v>
      </c>
      <c r="H1299" s="43">
        <f t="shared" si="127"/>
        <v>0.1</v>
      </c>
      <c r="I1299" s="43">
        <f>SUMIF('dali wip-fg'!A:A,A1299,'dali wip-fg'!F:F)</f>
        <v>19</v>
      </c>
      <c r="J1299" s="69">
        <f>SUMIF('dali wip-fg'!A:A,C1299,'dali wip-fg'!F:F)</f>
        <v>1728</v>
      </c>
      <c r="K1299" s="70">
        <f t="shared" si="128"/>
        <v>1747</v>
      </c>
      <c r="L1299" s="42">
        <f t="shared" si="129"/>
        <v>17470</v>
      </c>
      <c r="M1299" s="77" t="s">
        <v>2676</v>
      </c>
      <c r="N1299" s="74" t="str">
        <f t="shared" si="131"/>
        <v>อื่นๆ</v>
      </c>
      <c r="O1299" s="75">
        <f>SUMIFS(ord!$F:$F, ord!$C:$C,'check dali wipday'!A1299, ord!$G:$G, "&gt;="&amp;DATE(2025,1,1), ord!$G:$G, "&lt;="&amp;$P$2)</f>
        <v>0</v>
      </c>
      <c r="P1299" s="76">
        <f t="shared" si="130"/>
        <v>1747</v>
      </c>
      <c r="Q1299" s="77" t="s">
        <v>2676</v>
      </c>
    </row>
    <row r="1300" spans="1:17" ht="15" customHeight="1">
      <c r="A1300" s="68" t="s">
        <v>2617</v>
      </c>
      <c r="B1300" s="68" t="s">
        <v>5</v>
      </c>
      <c r="C1300" s="68" t="s">
        <v>2585</v>
      </c>
      <c r="D1300" s="43">
        <f>SUMIF(fo!C:C,A1300,fo!U:U)</f>
        <v>0</v>
      </c>
      <c r="E1300" s="42">
        <f>SUMIF(fo!C:C,A1300,fo!T:T)</f>
        <v>0</v>
      </c>
      <c r="F1300" s="43">
        <f>SUMIF(fo!C:C,A1300,fo!Z:Z)</f>
        <v>0</v>
      </c>
      <c r="G1300" s="44">
        <f t="shared" si="126"/>
        <v>0</v>
      </c>
      <c r="H1300" s="43">
        <f t="shared" si="127"/>
        <v>0</v>
      </c>
      <c r="I1300" s="43">
        <f>SUMIF('dali wip-fg'!A:A,A1300,'dali wip-fg'!F:F)</f>
        <v>29</v>
      </c>
      <c r="J1300" s="69">
        <f>SUMIF('dali wip-fg'!A:A,C1300,'dali wip-fg'!F:F)</f>
        <v>2145</v>
      </c>
      <c r="K1300" s="70">
        <f t="shared" si="128"/>
        <v>2174</v>
      </c>
      <c r="L1300" s="42" t="e">
        <f t="shared" si="129"/>
        <v>#DIV/0!</v>
      </c>
      <c r="M1300" s="77" t="s">
        <v>2676</v>
      </c>
      <c r="N1300" s="74" t="e">
        <f t="shared" si="131"/>
        <v>#DIV/0!</v>
      </c>
      <c r="O1300" s="75">
        <f>SUMIFS(ord!$F:$F, ord!$C:$C,'check dali wipday'!A1300, ord!$G:$G, "&gt;="&amp;DATE(2025,1,1), ord!$G:$G, "&lt;="&amp;$P$2)</f>
        <v>0</v>
      </c>
      <c r="P1300" s="76">
        <f t="shared" si="130"/>
        <v>2174</v>
      </c>
      <c r="Q1300" s="77" t="s">
        <v>2676</v>
      </c>
    </row>
    <row r="1301" spans="1:17" ht="15" customHeight="1">
      <c r="A1301" s="68" t="s">
        <v>2618</v>
      </c>
      <c r="B1301" s="68" t="s">
        <v>5</v>
      </c>
      <c r="C1301" s="68" t="s">
        <v>2587</v>
      </c>
      <c r="D1301" s="43">
        <f>SUMIF(fo!C:C,A1301,fo!U:U)</f>
        <v>0</v>
      </c>
      <c r="E1301" s="42">
        <f>SUMIF(fo!C:C,A1301,fo!T:T)</f>
        <v>0</v>
      </c>
      <c r="F1301" s="43">
        <f>SUMIF(fo!C:C,A1301,fo!Z:Z)</f>
        <v>0</v>
      </c>
      <c r="G1301" s="44">
        <f t="shared" si="126"/>
        <v>0</v>
      </c>
      <c r="H1301" s="43">
        <f t="shared" si="127"/>
        <v>0</v>
      </c>
      <c r="I1301" s="43">
        <f>SUMIF('dali wip-fg'!A:A,A1301,'dali wip-fg'!F:F)</f>
        <v>19</v>
      </c>
      <c r="J1301" s="69">
        <f>SUMIF('dali wip-fg'!A:A,C1301,'dali wip-fg'!F:F)</f>
        <v>1780</v>
      </c>
      <c r="K1301" s="70">
        <f t="shared" si="128"/>
        <v>1799</v>
      </c>
      <c r="L1301" s="42" t="e">
        <f t="shared" si="129"/>
        <v>#DIV/0!</v>
      </c>
      <c r="M1301" s="77" t="s">
        <v>2676</v>
      </c>
      <c r="N1301" s="74" t="e">
        <f t="shared" si="131"/>
        <v>#DIV/0!</v>
      </c>
      <c r="O1301" s="75">
        <f>SUMIFS(ord!$F:$F, ord!$C:$C,'check dali wipday'!A1301, ord!$G:$G, "&gt;="&amp;DATE(2025,1,1), ord!$G:$G, "&lt;="&amp;$P$2)</f>
        <v>0</v>
      </c>
      <c r="P1301" s="76">
        <f t="shared" si="130"/>
        <v>1799</v>
      </c>
      <c r="Q1301" s="77" t="s">
        <v>2676</v>
      </c>
    </row>
    <row r="1302" spans="1:17" ht="15" customHeight="1">
      <c r="A1302" s="68">
        <v>8983943810</v>
      </c>
      <c r="B1302" s="68" t="s">
        <v>5</v>
      </c>
      <c r="C1302" s="68" t="s">
        <v>532</v>
      </c>
      <c r="D1302" s="43">
        <f>SUMIF(fo!C:C,A1302,fo!U:U)</f>
        <v>0</v>
      </c>
      <c r="E1302" s="42">
        <f>SUMIF(fo!C:C,A1302,fo!T:T)</f>
        <v>0</v>
      </c>
      <c r="F1302" s="43">
        <f>SUMIF(fo!C:C,A1302,fo!Z:Z)</f>
        <v>0</v>
      </c>
      <c r="G1302" s="44">
        <f t="shared" si="126"/>
        <v>0</v>
      </c>
      <c r="H1302" s="43">
        <f t="shared" si="127"/>
        <v>0</v>
      </c>
      <c r="I1302" s="43">
        <f>SUMIF('dali wip-fg'!A:A,A1302,'dali wip-fg'!F:F)</f>
        <v>0</v>
      </c>
      <c r="J1302" s="69">
        <f>SUMIF('dali wip-fg'!A:A,C1302,'dali wip-fg'!F:F)</f>
        <v>1478</v>
      </c>
      <c r="K1302" s="70">
        <f t="shared" si="128"/>
        <v>1478</v>
      </c>
      <c r="L1302" s="42" t="e">
        <f t="shared" si="129"/>
        <v>#DIV/0!</v>
      </c>
      <c r="N1302" s="74" t="e">
        <f t="shared" si="131"/>
        <v>#DIV/0!</v>
      </c>
      <c r="O1302" s="75">
        <f>SUMIFS(ord!$F:$F, ord!$C:$C,'check dali wipday'!A1302, ord!$G:$G, "&gt;="&amp;DATE(2025,1,1), ord!$G:$G, "&lt;="&amp;$P$2)</f>
        <v>0</v>
      </c>
      <c r="P1302" s="76">
        <f t="shared" si="130"/>
        <v>1478</v>
      </c>
      <c r="Q1302" s="77" t="str">
        <f>IF(_xlfn.MINIFS('ord check'!C:C,'ord check'!$A:$A,'check dali wipday'!A1302,'ord check'!J:J,"&lt;0")=0,"",_xlfn.MINIFS('ord check'!C:C,'ord check'!A:A,'check dali wipday'!A1302,'ord check'!J:J,"&lt;0"))</f>
        <v/>
      </c>
    </row>
    <row r="1303" spans="1:17" ht="15" customHeight="1">
      <c r="A1303" s="68">
        <v>8983943850</v>
      </c>
      <c r="B1303" s="68" t="s">
        <v>5</v>
      </c>
      <c r="C1303" s="68" t="s">
        <v>533</v>
      </c>
      <c r="D1303" s="43">
        <f>SUMIF(fo!C:C,A1303,fo!U:U)</f>
        <v>0</v>
      </c>
      <c r="E1303" s="42">
        <f>SUMIF(fo!C:C,A1303,fo!T:T)</f>
        <v>0</v>
      </c>
      <c r="F1303" s="43">
        <f>SUMIF(fo!C:C,A1303,fo!Z:Z)</f>
        <v>0</v>
      </c>
      <c r="G1303" s="44">
        <f t="shared" si="126"/>
        <v>0</v>
      </c>
      <c r="H1303" s="43">
        <f t="shared" si="127"/>
        <v>0</v>
      </c>
      <c r="I1303" s="43">
        <f>SUMIF('dali wip-fg'!A:A,A1303,'dali wip-fg'!F:F)</f>
        <v>0</v>
      </c>
      <c r="J1303" s="69">
        <f>SUMIF('dali wip-fg'!A:A,C1303,'dali wip-fg'!F:F)</f>
        <v>400</v>
      </c>
      <c r="K1303" s="70">
        <f t="shared" si="128"/>
        <v>400</v>
      </c>
      <c r="L1303" s="42" t="e">
        <f t="shared" si="129"/>
        <v>#DIV/0!</v>
      </c>
      <c r="N1303" s="74" t="e">
        <f t="shared" si="131"/>
        <v>#DIV/0!</v>
      </c>
      <c r="O1303" s="75">
        <f>SUMIFS(ord!$F:$F, ord!$C:$C,'check dali wipday'!A1303, ord!$G:$G, "&gt;="&amp;DATE(2025,1,1), ord!$G:$G, "&lt;="&amp;$P$2)</f>
        <v>0</v>
      </c>
      <c r="P1303" s="76">
        <f t="shared" si="130"/>
        <v>400</v>
      </c>
      <c r="Q1303" s="77" t="str">
        <f>IF(_xlfn.MINIFS('ord check'!C:C,'ord check'!$A:$A,'check dali wipday'!A1303,'ord check'!J:J,"&lt;0")=0,"",_xlfn.MINIFS('ord check'!C:C,'ord check'!A:A,'check dali wipday'!A1303,'ord check'!J:J,"&lt;0"))</f>
        <v/>
      </c>
    </row>
    <row r="1304" spans="1:17" ht="15" customHeight="1">
      <c r="A1304" s="68">
        <v>8983943860</v>
      </c>
      <c r="B1304" s="68" t="s">
        <v>5</v>
      </c>
      <c r="C1304" s="68" t="s">
        <v>534</v>
      </c>
      <c r="D1304" s="43">
        <f>SUMIF(fo!C:C,A1304,fo!U:U)</f>
        <v>0</v>
      </c>
      <c r="E1304" s="42">
        <f>SUMIF(fo!C:C,A1304,fo!T:T)</f>
        <v>0</v>
      </c>
      <c r="F1304" s="43">
        <f>SUMIF(fo!C:C,A1304,fo!Z:Z)</f>
        <v>0</v>
      </c>
      <c r="G1304" s="44">
        <f t="shared" si="126"/>
        <v>0</v>
      </c>
      <c r="H1304" s="43">
        <f t="shared" si="127"/>
        <v>0</v>
      </c>
      <c r="I1304" s="43">
        <f>SUMIF('dali wip-fg'!A:A,A1304,'dali wip-fg'!F:F)</f>
        <v>20</v>
      </c>
      <c r="J1304" s="69">
        <f>SUMIF('dali wip-fg'!A:A,C1304,'dali wip-fg'!F:F)</f>
        <v>2050</v>
      </c>
      <c r="K1304" s="70">
        <f t="shared" si="128"/>
        <v>2070</v>
      </c>
      <c r="L1304" s="42" t="e">
        <f t="shared" si="129"/>
        <v>#DIV/0!</v>
      </c>
      <c r="N1304" s="74" t="e">
        <f t="shared" si="131"/>
        <v>#DIV/0!</v>
      </c>
      <c r="O1304" s="75">
        <f>SUMIFS(ord!$F:$F, ord!$C:$C,'check dali wipday'!A1304, ord!$G:$G, "&gt;="&amp;DATE(2025,1,1), ord!$G:$G, "&lt;="&amp;$P$2)</f>
        <v>0</v>
      </c>
      <c r="P1304" s="76">
        <f t="shared" si="130"/>
        <v>2070</v>
      </c>
      <c r="Q1304" s="77" t="str">
        <f>IF(_xlfn.MINIFS('ord check'!C:C,'ord check'!$A:$A,'check dali wipday'!A1304,'ord check'!J:J,"&lt;0")=0,"",_xlfn.MINIFS('ord check'!C:C,'ord check'!A:A,'check dali wipday'!A1304,'ord check'!J:J,"&lt;0"))</f>
        <v/>
      </c>
    </row>
    <row r="1305" spans="1:17" ht="15" customHeight="1">
      <c r="A1305" s="68" t="s">
        <v>2616</v>
      </c>
      <c r="B1305" s="68" t="s">
        <v>5</v>
      </c>
      <c r="C1305" s="68" t="s">
        <v>688</v>
      </c>
      <c r="D1305" s="43">
        <f>SUMIF(fo!C:C,A1305,fo!U:U)</f>
        <v>0</v>
      </c>
      <c r="E1305" s="42">
        <f>SUMIF(fo!C:C,A1305,fo!T:T)</f>
        <v>50</v>
      </c>
      <c r="F1305" s="43">
        <f>SUMIF(fo!C:C,A1305,fo!Z:Z)</f>
        <v>15</v>
      </c>
      <c r="G1305" s="44">
        <f t="shared" si="126"/>
        <v>65</v>
      </c>
      <c r="H1305" s="43">
        <f t="shared" si="127"/>
        <v>3.25</v>
      </c>
      <c r="I1305" s="43">
        <f>SUMIF('dali wip-fg'!A:A,A1305,'dali wip-fg'!F:F)</f>
        <v>20</v>
      </c>
      <c r="J1305" s="69">
        <f>SUMIF('dali wip-fg'!A:A,C1305,'dali wip-fg'!F:F)</f>
        <v>21</v>
      </c>
      <c r="K1305" s="70">
        <f t="shared" si="128"/>
        <v>41</v>
      </c>
      <c r="L1305" s="42">
        <f t="shared" si="129"/>
        <v>12.615384615384615</v>
      </c>
      <c r="M1305" s="77" t="s">
        <v>2676</v>
      </c>
      <c r="N1305" s="74" t="str">
        <f t="shared" si="131"/>
        <v>อื่นๆ</v>
      </c>
      <c r="O1305" s="75">
        <f>SUMIFS(ord!$F:$F, ord!$C:$C,'check dali wipday'!A1305, ord!$G:$G, "&gt;="&amp;DATE(2025,1,1), ord!$G:$G, "&lt;="&amp;$P$2)</f>
        <v>20</v>
      </c>
      <c r="P1305" s="76">
        <f t="shared" si="130"/>
        <v>21</v>
      </c>
      <c r="Q1305" s="77" t="s">
        <v>2676</v>
      </c>
    </row>
    <row r="1306" spans="1:17" ht="15" customHeight="1">
      <c r="A1306" s="68" t="s">
        <v>2661</v>
      </c>
      <c r="B1306" s="68" t="s">
        <v>5</v>
      </c>
      <c r="C1306" s="68" t="s">
        <v>689</v>
      </c>
      <c r="D1306" s="43">
        <f>SUMIF(fo!C:C,A1306,fo!U:U)</f>
        <v>0</v>
      </c>
      <c r="E1306" s="42">
        <f>SUMIF(fo!C:C,A1306,fo!T:T)</f>
        <v>18</v>
      </c>
      <c r="F1306" s="43">
        <f>SUMIF(fo!C:C,A1306,fo!Z:Z)</f>
        <v>6</v>
      </c>
      <c r="G1306" s="44">
        <f t="shared" si="126"/>
        <v>24</v>
      </c>
      <c r="H1306" s="43">
        <f t="shared" si="127"/>
        <v>1.2</v>
      </c>
      <c r="I1306" s="43">
        <f>SUMIF('dali wip-fg'!A:A,A1306,'dali wip-fg'!F:F)</f>
        <v>0</v>
      </c>
      <c r="J1306" s="69">
        <f>SUMIF('dali wip-fg'!A:A,C1306,'dali wip-fg'!F:F)</f>
        <v>499</v>
      </c>
      <c r="K1306" s="70">
        <f t="shared" si="128"/>
        <v>499</v>
      </c>
      <c r="L1306" s="42">
        <f t="shared" si="129"/>
        <v>415.83333333333337</v>
      </c>
      <c r="M1306" s="77" t="s">
        <v>2676</v>
      </c>
      <c r="N1306" s="74" t="str">
        <f t="shared" si="131"/>
        <v>อื่นๆ</v>
      </c>
      <c r="O1306" s="75">
        <f>SUMIFS(ord!$F:$F, ord!$C:$C,'check dali wipday'!A1306, ord!$G:$G, "&gt;="&amp;DATE(2025,1,1), ord!$G:$G, "&lt;="&amp;$P$2)</f>
        <v>0</v>
      </c>
      <c r="P1306" s="76">
        <f t="shared" si="130"/>
        <v>499</v>
      </c>
      <c r="Q1306" s="77" t="s">
        <v>2676</v>
      </c>
    </row>
    <row r="1307" spans="1:17" ht="15" customHeight="1">
      <c r="A1307" s="68" t="s">
        <v>2662</v>
      </c>
      <c r="B1307" s="68" t="s">
        <v>5</v>
      </c>
      <c r="C1307" s="68" t="s">
        <v>2659</v>
      </c>
      <c r="D1307" s="43">
        <f>SUMIF(fo!C:C,A1307,fo!U:U)</f>
        <v>42184</v>
      </c>
      <c r="E1307" s="42">
        <f>SUMIF(fo!C:C,A1307,fo!T:T)</f>
        <v>42184</v>
      </c>
      <c r="F1307" s="43">
        <f>SUMIF(fo!C:C,A1307,fo!Z:Z)</f>
        <v>13203</v>
      </c>
      <c r="G1307" s="44">
        <f t="shared" si="126"/>
        <v>55387</v>
      </c>
      <c r="H1307" s="43">
        <f t="shared" si="127"/>
        <v>2769.35</v>
      </c>
      <c r="I1307" s="43">
        <f>SUMIF('dali wip-fg'!A:A,A1307,'dali wip-fg'!F:F)</f>
        <v>51000</v>
      </c>
      <c r="J1307" s="69">
        <f>SUMIF('dali wip-fg'!A:A,C1307,'dali wip-fg'!F:F)</f>
        <v>9799</v>
      </c>
      <c r="K1307" s="70">
        <f t="shared" si="128"/>
        <v>60799</v>
      </c>
      <c r="L1307" s="42">
        <f t="shared" si="129"/>
        <v>21.954249192048675</v>
      </c>
      <c r="N1307" s="74" t="str">
        <f t="shared" si="131"/>
        <v>อื่นๆ</v>
      </c>
      <c r="O1307" s="75">
        <f>SUMIFS(ord!$F:$F, ord!$C:$C,'check dali wipday'!A1307, ord!$G:$G, "&gt;="&amp;DATE(2025,1,1), ord!$G:$G, "&lt;="&amp;$P$2)</f>
        <v>35000</v>
      </c>
      <c r="P1307" s="76">
        <f t="shared" si="130"/>
        <v>25799</v>
      </c>
      <c r="Q1307" s="77" t="str">
        <f>IF(_xlfn.MINIFS('ord check'!C:C,'ord check'!$A:$A,'check dali wipday'!A1307,'ord check'!J:J,"&lt;0")=0,"",_xlfn.MINIFS('ord check'!C:C,'ord check'!A:A,'check dali wipday'!A1307,'ord check'!J:J,"&lt;0"))</f>
        <v/>
      </c>
    </row>
    <row r="1308" spans="1:17" ht="15" customHeight="1">
      <c r="A1308" s="68" t="s">
        <v>323</v>
      </c>
      <c r="B1308" s="68" t="s">
        <v>1</v>
      </c>
      <c r="C1308" s="68" t="s">
        <v>2667</v>
      </c>
      <c r="D1308" s="43">
        <f>SUMIF(fo!C:C,A1308,fo!U:U)</f>
        <v>10</v>
      </c>
      <c r="E1308" s="42">
        <f>SUMIF(fo!C:C,A1308,fo!T:T)</f>
        <v>10</v>
      </c>
      <c r="F1308" s="43">
        <f>SUMIF(fo!C:C,A1308,fo!Z:Z)</f>
        <v>0</v>
      </c>
      <c r="G1308" s="44">
        <f t="shared" si="126"/>
        <v>10</v>
      </c>
      <c r="H1308" s="43">
        <f t="shared" si="127"/>
        <v>0.5</v>
      </c>
      <c r="I1308" s="43">
        <f>SUMIF('dali wip-fg'!A:A,A1308,'dali wip-fg'!F:F)</f>
        <v>16</v>
      </c>
      <c r="J1308" s="69">
        <f>SUMIF('dali wip-fg'!A:A,C1308,'dali wip-fg'!F:F)</f>
        <v>0</v>
      </c>
      <c r="K1308" s="70">
        <f t="shared" si="128"/>
        <v>16</v>
      </c>
      <c r="L1308" s="42">
        <f t="shared" si="129"/>
        <v>32</v>
      </c>
      <c r="N1308" s="74" t="str">
        <f t="shared" si="131"/>
        <v>อื่นๆ</v>
      </c>
      <c r="O1308" s="75">
        <f>SUMIFS(ord!$F:$F, ord!$C:$C,'check dali wipday'!A1308, ord!$G:$G, "&gt;="&amp;DATE(2025,1,1), ord!$G:$G, "&lt;="&amp;$P$2)</f>
        <v>0</v>
      </c>
      <c r="P1308" s="76">
        <f t="shared" si="130"/>
        <v>16</v>
      </c>
      <c r="Q1308" s="77" t="str">
        <f>IF(_xlfn.MINIFS('ord check'!C:C,'ord check'!$A:$A,'check dali wipday'!A1308,'ord check'!J:J,"&lt;0")=0,"",_xlfn.MINIFS('ord check'!C:C,'ord check'!A:A,'check dali wipday'!A1308,'ord check'!J:J,"&lt;0"))</f>
        <v/>
      </c>
    </row>
    <row r="1309" spans="1:17" ht="15" customHeight="1">
      <c r="A1309" s="68" t="s">
        <v>324</v>
      </c>
      <c r="B1309" s="68" t="s">
        <v>1</v>
      </c>
      <c r="C1309" s="68" t="s">
        <v>2668</v>
      </c>
      <c r="D1309" s="43">
        <f>SUMIF(fo!C:C,A1309,fo!U:U)</f>
        <v>0</v>
      </c>
      <c r="E1309" s="42">
        <f>SUMIF(fo!C:C,A1309,fo!T:T)</f>
        <v>0</v>
      </c>
      <c r="F1309" s="43">
        <f>SUMIF(fo!C:C,A1309,fo!Z:Z)</f>
        <v>0</v>
      </c>
      <c r="G1309" s="44">
        <f t="shared" si="126"/>
        <v>0</v>
      </c>
      <c r="H1309" s="43">
        <f t="shared" si="127"/>
        <v>0</v>
      </c>
      <c r="I1309" s="43">
        <f>SUMIF('dali wip-fg'!A:A,A1309,'dali wip-fg'!F:F)</f>
        <v>0</v>
      </c>
      <c r="J1309" s="69">
        <f>SUMIF('dali wip-fg'!A:A,C1309,'dali wip-fg'!F:F)</f>
        <v>0</v>
      </c>
      <c r="K1309" s="70">
        <f t="shared" si="128"/>
        <v>0</v>
      </c>
      <c r="L1309" s="42" t="e">
        <f t="shared" si="129"/>
        <v>#DIV/0!</v>
      </c>
      <c r="N1309" s="74" t="e">
        <f t="shared" si="131"/>
        <v>#DIV/0!</v>
      </c>
      <c r="O1309" s="75">
        <f>SUMIFS(ord!$F:$F, ord!$C:$C,'check dali wipday'!A1309, ord!$G:$G, "&gt;="&amp;DATE(2025,1,1), ord!$G:$G, "&lt;="&amp;$P$2)</f>
        <v>0</v>
      </c>
      <c r="P1309" s="76">
        <f t="shared" si="130"/>
        <v>0</v>
      </c>
      <c r="Q1309" s="77" t="str">
        <f>IF(_xlfn.MINIFS('ord check'!C:C,'ord check'!$A:$A,'check dali wipday'!A1309,'ord check'!J:J,"&lt;0")=0,"",_xlfn.MINIFS('ord check'!C:C,'ord check'!A:A,'check dali wipday'!A1309,'ord check'!J:J,"&lt;0"))</f>
        <v/>
      </c>
    </row>
    <row r="1310" spans="1:17" ht="15" customHeight="1">
      <c r="A1310" s="68" t="s">
        <v>382</v>
      </c>
      <c r="B1310" s="68" t="s">
        <v>5</v>
      </c>
      <c r="C1310" s="68" t="s">
        <v>695</v>
      </c>
      <c r="D1310" s="43">
        <f>SUMIF(fo!C:C,A1310,fo!U:U)</f>
        <v>0</v>
      </c>
      <c r="E1310" s="42">
        <f>SUMIF(fo!C:C,A1310,fo!T:T)</f>
        <v>637</v>
      </c>
      <c r="F1310" s="43">
        <f>SUMIF(fo!C:C,A1310,fo!Z:Z)</f>
        <v>137</v>
      </c>
      <c r="G1310" s="44">
        <f t="shared" si="126"/>
        <v>774</v>
      </c>
      <c r="H1310" s="43">
        <f t="shared" si="127"/>
        <v>38.700000000000003</v>
      </c>
      <c r="I1310" s="43">
        <f>SUMIF('dali wip-fg'!A:A,A1310,'dali wip-fg'!F:F)</f>
        <v>48</v>
      </c>
      <c r="J1310" s="69">
        <f>SUMIF('dali wip-fg'!A:A,C1310,'dali wip-fg'!F:F)</f>
        <v>1989</v>
      </c>
      <c r="K1310" s="70">
        <f t="shared" si="128"/>
        <v>2037</v>
      </c>
      <c r="L1310" s="42">
        <f t="shared" si="129"/>
        <v>52.63565891472868</v>
      </c>
      <c r="N1310" s="74" t="str">
        <f t="shared" si="131"/>
        <v>อื่นๆ</v>
      </c>
      <c r="O1310" s="75">
        <f>SUMIFS(ord!$F:$F, ord!$C:$C,'check dali wipday'!A1310, ord!$G:$G, "&gt;="&amp;DATE(2025,1,1), ord!$G:$G, "&lt;="&amp;$P$2)</f>
        <v>36</v>
      </c>
      <c r="P1310" s="76">
        <f t="shared" si="130"/>
        <v>2001</v>
      </c>
      <c r="Q1310" s="77" t="str">
        <f>IF(_xlfn.MINIFS('ord check'!C:C,'ord check'!$A:$A,'check dali wipday'!A1310,'ord check'!J:J,"&lt;0")=0,"",_xlfn.MINIFS('ord check'!C:C,'ord check'!A:A,'check dali wipday'!A1310,'ord check'!J:J,"&lt;0"))</f>
        <v/>
      </c>
    </row>
    <row r="1311" spans="1:17" ht="15" customHeight="1">
      <c r="A1311" s="88" t="s">
        <v>2691</v>
      </c>
      <c r="B1311" s="68" t="s">
        <v>5</v>
      </c>
      <c r="C1311" s="68" t="s">
        <v>2709</v>
      </c>
      <c r="D1311" s="43">
        <f>SUMIF(fo!C:C,A1311,fo!U:U)</f>
        <v>0</v>
      </c>
      <c r="E1311" s="42">
        <f>SUMIF(fo!C:C,A1311,fo!T:T)</f>
        <v>0</v>
      </c>
      <c r="F1311" s="43">
        <f>SUMIF(fo!C:C,A1311,fo!Z:Z)</f>
        <v>0</v>
      </c>
      <c r="G1311" s="44">
        <f t="shared" si="126"/>
        <v>0</v>
      </c>
      <c r="H1311" s="43">
        <f t="shared" si="127"/>
        <v>0</v>
      </c>
      <c r="I1311" s="43">
        <f>SUMIF('dali wip-fg'!A:A,A1311,'dali wip-fg'!F:F)</f>
        <v>0</v>
      </c>
      <c r="J1311" s="69">
        <f>SUMIF('dali wip-fg'!A:A,C1311,'dali wip-fg'!F:F)</f>
        <v>471</v>
      </c>
      <c r="K1311" s="70">
        <f t="shared" si="128"/>
        <v>471</v>
      </c>
      <c r="L1311" s="42" t="e">
        <f t="shared" si="129"/>
        <v>#DIV/0!</v>
      </c>
      <c r="N1311" s="74" t="e">
        <f t="shared" si="131"/>
        <v>#DIV/0!</v>
      </c>
      <c r="O1311" s="75">
        <f>SUMIFS(ord!$F:$F, ord!$C:$C,'check dali wipday'!A1311, ord!$G:$G, "&gt;="&amp;DATE(2025,1,1), ord!$G:$G, "&lt;="&amp;$P$2)</f>
        <v>0</v>
      </c>
      <c r="P1311" s="76">
        <f t="shared" si="130"/>
        <v>471</v>
      </c>
      <c r="Q1311" s="77" t="str">
        <f>IF(_xlfn.MINIFS('ord check'!C:C,'ord check'!$A:$A,'check dali wipday'!A1311,'ord check'!J:J,"&lt;0")=0,"",_xlfn.MINIFS('ord check'!C:C,'ord check'!A:A,'check dali wipday'!A1311,'ord check'!J:J,"&lt;0"))</f>
        <v/>
      </c>
    </row>
    <row r="1312" spans="1:17" ht="15" customHeight="1">
      <c r="A1312" s="88" t="s">
        <v>2680</v>
      </c>
      <c r="B1312" s="68" t="s">
        <v>3</v>
      </c>
      <c r="C1312" s="68" t="s">
        <v>2619</v>
      </c>
      <c r="D1312" s="43">
        <f>SUMIF(fo!C:C,A1312,fo!U:U)</f>
        <v>0</v>
      </c>
      <c r="E1312" s="42">
        <f>SUMIF(fo!C:C,A1312,fo!T:T)</f>
        <v>120</v>
      </c>
      <c r="F1312" s="43">
        <f>SUMIF(fo!C:C,A1312,fo!Z:Z)</f>
        <v>0</v>
      </c>
      <c r="G1312" s="44">
        <f t="shared" si="126"/>
        <v>120</v>
      </c>
      <c r="H1312" s="43">
        <f t="shared" si="127"/>
        <v>6</v>
      </c>
      <c r="I1312" s="43">
        <f>SUMIF('dali wip-fg'!A:A,A1312,'dali wip-fg'!F:F)</f>
        <v>0</v>
      </c>
      <c r="J1312" s="69">
        <f>SUMIF('dali wip-fg'!A:A,C1312,'dali wip-fg'!F:F)</f>
        <v>578</v>
      </c>
      <c r="K1312" s="70">
        <f t="shared" si="128"/>
        <v>578</v>
      </c>
      <c r="L1312" s="42">
        <f t="shared" si="129"/>
        <v>96.333333333333329</v>
      </c>
      <c r="N1312" s="74" t="str">
        <f t="shared" si="131"/>
        <v>อื่นๆ</v>
      </c>
      <c r="O1312" s="75">
        <f>SUMIFS(ord!$F:$F, ord!$C:$C,'check dali wipday'!A1312, ord!$G:$G, "&gt;="&amp;DATE(2025,1,1), ord!$G:$G, "&lt;="&amp;$P$2)</f>
        <v>60</v>
      </c>
      <c r="P1312" s="76">
        <f t="shared" si="130"/>
        <v>518</v>
      </c>
      <c r="Q1312" s="77" t="str">
        <f>IF(_xlfn.MINIFS('ord check'!C:C,'ord check'!$A:$A,'check dali wipday'!A1312,'ord check'!J:J,"&lt;0")=0,"",_xlfn.MINIFS('ord check'!C:C,'ord check'!A:A,'check dali wipday'!A1312,'ord check'!J:J,"&lt;0"))</f>
        <v/>
      </c>
    </row>
    <row r="1313" spans="1:17" ht="14.25" customHeight="1">
      <c r="A1313" s="88" t="s">
        <v>2670</v>
      </c>
      <c r="B1313" s="68" t="s">
        <v>5</v>
      </c>
      <c r="C1313" s="68" t="s">
        <v>2720</v>
      </c>
      <c r="D1313" s="43">
        <f>SUMIF(fo!C:C,A1313,fo!U:U)</f>
        <v>0</v>
      </c>
      <c r="E1313" s="42">
        <f>SUMIF(fo!C:C,A1313,fo!T:T)</f>
        <v>7740</v>
      </c>
      <c r="F1313" s="43">
        <f>SUMIF(fo!C:C,A1313,fo!Z:Z)</f>
        <v>2168</v>
      </c>
      <c r="G1313" s="44">
        <f t="shared" si="126"/>
        <v>9908</v>
      </c>
      <c r="H1313" s="43">
        <f t="shared" si="127"/>
        <v>495.4</v>
      </c>
      <c r="I1313" s="43">
        <f>SUMIF('dali wip-fg'!A:A,A1313,'dali wip-fg'!F:F)</f>
        <v>400</v>
      </c>
      <c r="J1313" s="69">
        <f>SUMIF('dali wip-fg'!A:A,C1313,'dali wip-fg'!F:F)</f>
        <v>340</v>
      </c>
      <c r="K1313" s="70">
        <f t="shared" si="128"/>
        <v>740</v>
      </c>
      <c r="L1313" s="42">
        <f t="shared" si="129"/>
        <v>1.4937424303593057</v>
      </c>
      <c r="M1313" s="100" t="s">
        <v>2669</v>
      </c>
      <c r="N1313" s="74" t="str">
        <f t="shared" si="131"/>
        <v>แดง</v>
      </c>
      <c r="O1313" s="75">
        <f>SUMIFS(ord!$F:$F, ord!$C:$C,'check dali wipday'!A1313, ord!$G:$G, "&gt;="&amp;DATE(2025,1,1), ord!$G:$G, "&lt;="&amp;$P$2)</f>
        <v>440</v>
      </c>
      <c r="P1313" s="76">
        <f t="shared" si="130"/>
        <v>300</v>
      </c>
      <c r="Q1313" s="77" t="str">
        <f>IF(_xlfn.MINIFS('ord check'!C:C,'ord check'!$A:$A,'check dali wipday'!A1313,'ord check'!J:J,"&lt;0")=0,"",_xlfn.MINIFS('ord check'!C:C,'ord check'!A:A,'check dali wipday'!A1313,'ord check'!J:J,"&lt;0"))</f>
        <v/>
      </c>
    </row>
    <row r="1314" spans="1:17" ht="15" customHeight="1">
      <c r="A1314" s="88" t="s">
        <v>2707</v>
      </c>
      <c r="B1314" s="68" t="s">
        <v>5</v>
      </c>
      <c r="C1314" s="68" t="s">
        <v>2724</v>
      </c>
      <c r="D1314" s="43">
        <f>SUMIF(fo!C:C,A1314,fo!U:U)</f>
        <v>0</v>
      </c>
      <c r="E1314" s="42">
        <f>SUMIF(fo!C:C,A1314,fo!T:T)</f>
        <v>5000</v>
      </c>
      <c r="F1314" s="43">
        <f>SUMIF(fo!C:C,A1314,fo!Z:Z)</f>
        <v>0</v>
      </c>
      <c r="G1314" s="44">
        <f t="shared" si="126"/>
        <v>5000</v>
      </c>
      <c r="H1314" s="43">
        <f t="shared" si="127"/>
        <v>250</v>
      </c>
      <c r="I1314" s="43">
        <f>SUMIF('dali wip-fg'!A:A,A1314,'dali wip-fg'!F:F)</f>
        <v>1000</v>
      </c>
      <c r="J1314" s="69">
        <f>SUMIF('dali wip-fg'!A:A,C1314,'dali wip-fg'!F:F)</f>
        <v>0</v>
      </c>
      <c r="K1314" s="70">
        <f t="shared" si="128"/>
        <v>1000</v>
      </c>
      <c r="L1314" s="42">
        <f t="shared" si="129"/>
        <v>4</v>
      </c>
      <c r="N1314" s="74" t="str">
        <f t="shared" si="131"/>
        <v>แดง</v>
      </c>
      <c r="O1314" s="75">
        <f>SUMIFS(ord!$F:$F, ord!$C:$C,'check dali wipday'!A1314, ord!$G:$G, "&gt;="&amp;DATE(2025,1,1), ord!$G:$G, "&lt;="&amp;$P$2)</f>
        <v>5000</v>
      </c>
      <c r="P1314" s="76">
        <f t="shared" si="130"/>
        <v>-4000</v>
      </c>
      <c r="Q1314" s="77">
        <f>IF(_xlfn.MINIFS('ord check'!C:C,'ord check'!$A:$A,'check dali wipday'!A1314,'ord check'!J:J,"&lt;0")=0,"",_xlfn.MINIFS('ord check'!C:C,'ord check'!A:A,'check dali wipday'!A1314,'ord check'!J:J,"&lt;0"))</f>
        <v>46239</v>
      </c>
    </row>
    <row r="1315" spans="1:17" ht="15" customHeight="1">
      <c r="A1315" s="88" t="s">
        <v>2735</v>
      </c>
      <c r="B1315" s="68" t="s">
        <v>5</v>
      </c>
      <c r="C1315" s="68" t="s">
        <v>2724</v>
      </c>
      <c r="D1315" s="43">
        <f>SUMIF(fo!C:C,A1315,fo!U:U)</f>
        <v>0</v>
      </c>
      <c r="E1315" s="42">
        <f>SUMIF(fo!C:C,A1315,fo!T:T)</f>
        <v>3000</v>
      </c>
      <c r="F1315" s="43">
        <f>SUMIF(fo!C:C,A1315,fo!Z:Z)</f>
        <v>0</v>
      </c>
      <c r="G1315" s="44">
        <f t="shared" si="126"/>
        <v>3000</v>
      </c>
      <c r="H1315" s="43">
        <f t="shared" si="127"/>
        <v>150</v>
      </c>
      <c r="I1315" s="43">
        <f>SUMIF('dali wip-fg'!A:A,A1315,'dali wip-fg'!F:F)</f>
        <v>0</v>
      </c>
      <c r="J1315" s="69">
        <f>SUMIF('dali wip-fg'!A:A,C1315,'dali wip-fg'!F:F)</f>
        <v>0</v>
      </c>
      <c r="K1315" s="70">
        <f t="shared" si="128"/>
        <v>0</v>
      </c>
      <c r="L1315" s="42">
        <f t="shared" si="129"/>
        <v>0</v>
      </c>
      <c r="N1315" s="74" t="str">
        <f t="shared" si="131"/>
        <v>แดง</v>
      </c>
      <c r="O1315" s="75">
        <f>SUMIFS(ord!$F:$F, ord!$C:$C,'check dali wipday'!A1315, ord!$G:$G, "&gt;="&amp;DATE(2025,1,1), ord!$G:$G, "&lt;="&amp;$P$2)</f>
        <v>5000</v>
      </c>
      <c r="P1315" s="76">
        <f t="shared" si="130"/>
        <v>-5000</v>
      </c>
      <c r="Q1315" s="77">
        <f>IF(_xlfn.MINIFS('ord check'!C:C,'ord check'!$A:$A,'check dali wipday'!A1315,'ord check'!J:J,"&lt;0")=0,"",_xlfn.MINIFS('ord check'!C:C,'ord check'!A:A,'check dali wipday'!A1315,'ord check'!J:J,"&lt;0"))</f>
        <v>46239</v>
      </c>
    </row>
    <row r="1316" spans="1:17" ht="15" customHeight="1">
      <c r="A1316" s="114" t="s">
        <v>3129</v>
      </c>
      <c r="B1316" s="90" t="s">
        <v>5</v>
      </c>
      <c r="C1316" s="90" t="s">
        <v>3338</v>
      </c>
      <c r="D1316" s="43">
        <f>SUMIF(fo!C:C,A1316,fo!U:U)</f>
        <v>0</v>
      </c>
      <c r="E1316" s="42">
        <f>SUMIF(fo!C:C,A1316,fo!T:T)</f>
        <v>10</v>
      </c>
      <c r="F1316" s="43">
        <f>SUMIF(fo!C:C,A1316,fo!Z:Z)</f>
        <v>0</v>
      </c>
      <c r="G1316" s="44">
        <f t="shared" ref="G1316:G1321" si="132">SUM(E1316:F1316)</f>
        <v>10</v>
      </c>
      <c r="H1316" s="43">
        <f t="shared" ref="H1316:H1321" si="133">G1316/$L$3</f>
        <v>0.5</v>
      </c>
      <c r="I1316" s="43">
        <f>SUMIF('dali wip-fg'!A:A,A1316,'dali wip-fg'!F:F)</f>
        <v>0</v>
      </c>
      <c r="J1316" s="69">
        <f>SUMIF('dali wip-fg'!A:A,C1316,'dali wip-fg'!F:F)</f>
        <v>902</v>
      </c>
      <c r="K1316" s="70">
        <f t="shared" ref="K1316:K1321" si="134">+I1316+J1316</f>
        <v>902</v>
      </c>
      <c r="L1316" s="42">
        <f t="shared" ref="L1316:L1321" si="135">+K1316/H1316</f>
        <v>1804</v>
      </c>
      <c r="M1316" s="77" t="s">
        <v>2676</v>
      </c>
      <c r="N1316" s="74" t="str">
        <f t="shared" si="131"/>
        <v>อื่นๆ</v>
      </c>
      <c r="O1316" s="75">
        <f>SUMIFS(ord!$F:$F, ord!$C:$C,'check dali wipday'!A1316, ord!$G:$G, "&gt;="&amp;DATE(2025,1,1), ord!$G:$G, "&lt;="&amp;$P$2)</f>
        <v>0</v>
      </c>
      <c r="P1316" s="76">
        <f t="shared" si="130"/>
        <v>902</v>
      </c>
      <c r="Q1316" s="77" t="s">
        <v>2676</v>
      </c>
    </row>
    <row r="1317" spans="1:17" ht="16.5" customHeight="1">
      <c r="A1317" s="88" t="s">
        <v>2737</v>
      </c>
      <c r="B1317" s="68" t="s">
        <v>5</v>
      </c>
      <c r="C1317" s="88" t="s">
        <v>2739</v>
      </c>
      <c r="D1317" s="43">
        <f>SUMIF(fo!C:C,A1317,fo!U:U)</f>
        <v>940000</v>
      </c>
      <c r="E1317" s="42">
        <f>SUMIF(fo!C:C,A1317,fo!T:T)</f>
        <v>940000</v>
      </c>
      <c r="F1317" s="43">
        <f>SUMIF(fo!C:C,A1317,fo!Z:Z)</f>
        <v>270000</v>
      </c>
      <c r="G1317" s="44">
        <f t="shared" si="132"/>
        <v>1210000</v>
      </c>
      <c r="H1317" s="43">
        <f t="shared" si="133"/>
        <v>60500</v>
      </c>
      <c r="I1317" s="43">
        <f>SUMIF('dali wip-fg'!A:A,A1317,'dali wip-fg'!F:F)</f>
        <v>22500</v>
      </c>
      <c r="J1317" s="69">
        <f>SUMIF('dali wip-fg'!A:A,C1317,'dali wip-fg'!F:F)</f>
        <v>158593</v>
      </c>
      <c r="K1317" s="70">
        <f t="shared" si="134"/>
        <v>181093</v>
      </c>
      <c r="L1317" s="42">
        <f t="shared" si="135"/>
        <v>2.9932727272727271</v>
      </c>
      <c r="N1317" s="74" t="str">
        <f t="shared" si="131"/>
        <v>แดง</v>
      </c>
      <c r="O1317" s="75">
        <f>SUMIFS(ord!$F:$F, ord!$C:$C,'check dali wipday'!A1317, ord!$G:$G, "&gt;="&amp;DATE(2025,1,1), ord!$G:$G, "&lt;="&amp;$P$2)</f>
        <v>512000</v>
      </c>
      <c r="P1317" s="76">
        <f t="shared" si="130"/>
        <v>-330907</v>
      </c>
      <c r="Q1317" s="77">
        <f>IF(_xlfn.MINIFS('ord check'!C:C,'ord check'!$A:$A,'check dali wipday'!A1317,'ord check'!J:J,"&lt;0")=0,"",_xlfn.MINIFS('ord check'!C:C,'ord check'!A:A,'check dali wipday'!A1317,'ord check'!J:J,"&lt;0"))</f>
        <v>46253</v>
      </c>
    </row>
    <row r="1318" spans="1:17" ht="15" customHeight="1">
      <c r="A1318" s="107" t="s">
        <v>2733</v>
      </c>
      <c r="B1318" s="108" t="s">
        <v>32</v>
      </c>
      <c r="C1318" s="107" t="s">
        <v>2771</v>
      </c>
      <c r="D1318" s="43">
        <f>SUMIF(fo!C:C,A1318,fo!U:U)</f>
        <v>0</v>
      </c>
      <c r="E1318" s="42">
        <f>SUMIF(fo!C:C,A1318,fo!T:T)</f>
        <v>35</v>
      </c>
      <c r="F1318" s="43">
        <f>SUMIF(fo!C:C,A1318,fo!Z:Z)</f>
        <v>6</v>
      </c>
      <c r="G1318" s="44">
        <f t="shared" si="132"/>
        <v>41</v>
      </c>
      <c r="H1318" s="43">
        <f t="shared" si="133"/>
        <v>2.0499999999999998</v>
      </c>
      <c r="I1318" s="43">
        <f>SUMIF('dali wip-fg'!A:A,A1318,'dali wip-fg'!F:F)</f>
        <v>19</v>
      </c>
      <c r="J1318" s="69">
        <f>SUMIF('dali wip-fg'!A:A,C1318,'dali wip-fg'!F:F)</f>
        <v>52</v>
      </c>
      <c r="K1318" s="70">
        <f t="shared" si="134"/>
        <v>71</v>
      </c>
      <c r="L1318" s="42">
        <f t="shared" si="135"/>
        <v>34.634146341463421</v>
      </c>
      <c r="N1318" s="74" t="str">
        <f t="shared" si="131"/>
        <v>อื่นๆ</v>
      </c>
      <c r="O1318" s="75">
        <f>SUMIFS(ord!$F:$F, ord!$C:$C,'check dali wipday'!A1318, ord!$G:$G, "&gt;="&amp;DATE(2025,1,1), ord!$G:$G, "&lt;="&amp;$P$2)</f>
        <v>0</v>
      </c>
      <c r="P1318" s="76">
        <f t="shared" si="130"/>
        <v>71</v>
      </c>
      <c r="Q1318" s="77" t="str">
        <f>IF(_xlfn.MINIFS('ord check'!C:C,'ord check'!$A:$A,'check dali wipday'!A1318,'ord check'!J:J,"&lt;0")=0,"",_xlfn.MINIFS('ord check'!C:C,'ord check'!A:A,'check dali wipday'!A1318,'ord check'!J:J,"&lt;0"))</f>
        <v/>
      </c>
    </row>
    <row r="1319" spans="1:17" ht="15" customHeight="1">
      <c r="A1319" s="109" t="s">
        <v>2821</v>
      </c>
      <c r="B1319" s="68" t="s">
        <v>5</v>
      </c>
      <c r="C1319" s="107" t="s">
        <v>2709</v>
      </c>
      <c r="D1319" s="43">
        <f>SUMIF(fo!C:C,A1319,fo!U:U)</f>
        <v>0</v>
      </c>
      <c r="E1319" s="42">
        <f>SUMIF(fo!C:C,A1319,fo!T:T)</f>
        <v>0</v>
      </c>
      <c r="F1319" s="43">
        <f>SUMIF(fo!C:C,A1319,fo!Z:Z)</f>
        <v>0</v>
      </c>
      <c r="G1319" s="44">
        <f t="shared" si="132"/>
        <v>0</v>
      </c>
      <c r="H1319" s="43">
        <f t="shared" si="133"/>
        <v>0</v>
      </c>
      <c r="I1319" s="43">
        <f>SUMIF('dali wip-fg'!A:A,A1319,'dali wip-fg'!F:F)</f>
        <v>0</v>
      </c>
      <c r="J1319" s="69">
        <f>SUMIF('dali wip-fg'!A:A,C1319,'dali wip-fg'!F:F)</f>
        <v>471</v>
      </c>
      <c r="K1319" s="70">
        <f t="shared" si="134"/>
        <v>471</v>
      </c>
      <c r="L1319" s="42" t="e">
        <f t="shared" si="135"/>
        <v>#DIV/0!</v>
      </c>
      <c r="N1319" s="74" t="e">
        <f t="shared" si="131"/>
        <v>#DIV/0!</v>
      </c>
      <c r="O1319" s="75">
        <f>SUMIFS(ord!$F:$F, ord!$C:$C,'check dali wipday'!A1319, ord!$G:$G, "&gt;="&amp;DATE(2025,1,1), ord!$G:$G, "&lt;="&amp;$P$2)</f>
        <v>0</v>
      </c>
      <c r="P1319" s="76">
        <f t="shared" si="130"/>
        <v>471</v>
      </c>
      <c r="Q1319" s="77" t="str">
        <f>IF(_xlfn.MINIFS('ord check'!C:C,'ord check'!$A:$A,'check dali wipday'!A1319,'ord check'!J:J,"&lt;0")=0,"",_xlfn.MINIFS('ord check'!C:C,'ord check'!A:A,'check dali wipday'!A1319,'ord check'!J:J,"&lt;0"))</f>
        <v/>
      </c>
    </row>
    <row r="1320" spans="1:17" ht="15" customHeight="1">
      <c r="A1320" s="110">
        <v>7553180490</v>
      </c>
      <c r="B1320" s="108" t="s">
        <v>24</v>
      </c>
      <c r="C1320" s="111" t="s">
        <v>2772</v>
      </c>
      <c r="D1320" s="43">
        <f>SUMIF(fo!C:C,A1320,fo!U:U)</f>
        <v>168</v>
      </c>
      <c r="E1320" s="42">
        <f>SUMIF(fo!C:C,A1320,fo!T:T)</f>
        <v>4150</v>
      </c>
      <c r="F1320" s="43">
        <f>SUMIF(fo!C:C,A1320,fo!Z:Z)</f>
        <v>1346</v>
      </c>
      <c r="G1320" s="44">
        <f t="shared" si="132"/>
        <v>5496</v>
      </c>
      <c r="H1320" s="43">
        <f t="shared" si="133"/>
        <v>274.8</v>
      </c>
      <c r="I1320" s="43">
        <f>SUMIF('dali wip-fg'!A:A,A1320,'dali wip-fg'!F:F)</f>
        <v>1245</v>
      </c>
      <c r="J1320" s="69">
        <f>SUMIF('dali wip-fg'!A:A,C1320,'dali wip-fg'!F:F)</f>
        <v>2028</v>
      </c>
      <c r="K1320" s="70">
        <f t="shared" si="134"/>
        <v>3273</v>
      </c>
      <c r="L1320" s="42">
        <f t="shared" si="135"/>
        <v>11.910480349344978</v>
      </c>
      <c r="N1320" s="74" t="str">
        <f t="shared" si="131"/>
        <v>อื่นๆ</v>
      </c>
      <c r="O1320" s="75">
        <f>SUMIFS(ord!$F:$F, ord!$C:$C,'check dali wipday'!A1320, ord!$G:$G, "&gt;="&amp;DATE(2025,1,1), ord!$G:$G, "&lt;="&amp;$P$2)</f>
        <v>1194</v>
      </c>
      <c r="P1320" s="76">
        <f t="shared" si="130"/>
        <v>2079</v>
      </c>
      <c r="Q1320" s="77" t="str">
        <f>IF(_xlfn.MINIFS('ord check'!C:C,'ord check'!$A:$A,'check dali wipday'!A1320,'ord check'!J:J,"&lt;0")=0,"",_xlfn.MINIFS('ord check'!C:C,'ord check'!A:A,'check dali wipday'!A1320,'ord check'!J:J,"&lt;0"))</f>
        <v/>
      </c>
    </row>
    <row r="1321" spans="1:17" ht="15" customHeight="1">
      <c r="A1321" s="88" t="s">
        <v>1865</v>
      </c>
      <c r="B1321" s="68" t="s">
        <v>5</v>
      </c>
      <c r="C1321" s="68" t="s">
        <v>2380</v>
      </c>
      <c r="D1321" s="43">
        <f>SUMIF(fo!C:C,A1321,fo!U:U)</f>
        <v>0</v>
      </c>
      <c r="E1321" s="42">
        <f>SUMIF(fo!C:C,A1321,fo!T:T)</f>
        <v>0</v>
      </c>
      <c r="F1321" s="43">
        <f>SUMIF(fo!C:C,A1321,fo!Z:Z)</f>
        <v>0</v>
      </c>
      <c r="G1321" s="44">
        <f t="shared" si="132"/>
        <v>0</v>
      </c>
      <c r="H1321" s="43">
        <f t="shared" si="133"/>
        <v>0</v>
      </c>
      <c r="I1321" s="43">
        <f>SUMIF('dali wip-fg'!A:A,A1321,'dali wip-fg'!F:F)</f>
        <v>0</v>
      </c>
      <c r="J1321" s="69">
        <f>SUMIF('dali wip-fg'!A:A,C1321,'dali wip-fg'!F:F)</f>
        <v>0</v>
      </c>
      <c r="K1321" s="70">
        <f t="shared" si="134"/>
        <v>0</v>
      </c>
      <c r="L1321" s="42" t="e">
        <f t="shared" si="135"/>
        <v>#DIV/0!</v>
      </c>
      <c r="N1321" s="74" t="e">
        <f t="shared" si="131"/>
        <v>#DIV/0!</v>
      </c>
      <c r="O1321" s="75">
        <f>SUMIFS(ord!$F:$F, ord!$C:$C,'check dali wipday'!A1321, ord!$G:$G, "&gt;="&amp;DATE(2025,1,1), ord!$G:$G, "&lt;="&amp;$P$2)</f>
        <v>0</v>
      </c>
      <c r="P1321" s="76">
        <f t="shared" si="130"/>
        <v>0</v>
      </c>
      <c r="Q1321" s="77" t="str">
        <f>IF(_xlfn.MINIFS('ord check'!C:C,'ord check'!$A:$A,'check dali wipday'!A1321,'ord check'!J:J,"&lt;0")=0,"",_xlfn.MINIFS('ord check'!C:C,'ord check'!A:A,'check dali wipday'!A1321,'ord check'!J:J,"&lt;0"))</f>
        <v/>
      </c>
    </row>
    <row r="1322" spans="1:17">
      <c r="H1322" s="43">
        <f>SUBTOTAL(9,H4:H1321)</f>
        <v>137272.94999999998</v>
      </c>
      <c r="K1322" s="45">
        <f>SUBTOTAL(9,K4:K1321)</f>
        <v>1415379</v>
      </c>
      <c r="L1322" s="42">
        <f t="shared" ref="L1322" si="136">+K1322/H1322</f>
        <v>10.310691217752661</v>
      </c>
    </row>
    <row r="1364" spans="3:15">
      <c r="O1364" s="73"/>
    </row>
    <row r="1365" spans="3:15">
      <c r="N1365" s="112"/>
    </row>
    <row r="1366" spans="3:15">
      <c r="N1366" s="40"/>
    </row>
    <row r="1367" spans="3:15">
      <c r="N1367" s="40"/>
    </row>
    <row r="1368" spans="3:15">
      <c r="C1368" s="113"/>
      <c r="N1368" s="113"/>
    </row>
  </sheetData>
  <sheetProtection sort="0"/>
  <autoFilter ref="A3:Q1321" xr:uid="{00000000-0009-0000-0000-000000000000}"/>
  <conditionalFormatting sqref="P1313:P1315 P2:P1311 P1317:P1048576">
    <cfRule type="cellIs" dxfId="18" priority="29" operator="lessThan">
      <formula>0</formula>
    </cfRule>
  </conditionalFormatting>
  <conditionalFormatting sqref="Q4:Q1315 Q1317:Q1321">
    <cfRule type="expression" dxfId="17" priority="23">
      <formula>Q4&lt;TODAY()</formula>
    </cfRule>
  </conditionalFormatting>
  <conditionalFormatting sqref="P1312">
    <cfRule type="cellIs" dxfId="16" priority="19" operator="lessThan">
      <formula>0</formula>
    </cfRule>
  </conditionalFormatting>
  <conditionalFormatting sqref="L3:L29 L1292:L1296 L539 L425:L448 L136:L414 L134 L31:L132 L1298:L1315 L543:L1290 L450:L533 L1317:L1048576">
    <cfRule type="cellIs" dxfId="15" priority="12" operator="between">
      <formula>10</formula>
      <formula>7</formula>
    </cfRule>
    <cfRule type="cellIs" dxfId="14" priority="13" operator="lessThan">
      <formula>6</formula>
    </cfRule>
  </conditionalFormatting>
  <conditionalFormatting sqref="L30 L133 L135 L415:L424 L449 L534:L538 L540:L542 L1291 L1297">
    <cfRule type="cellIs" dxfId="13" priority="11" operator="lessThan">
      <formula>29</formula>
    </cfRule>
  </conditionalFormatting>
  <conditionalFormatting sqref="N1:N1315 N1317:N1048576">
    <cfRule type="cellIs" dxfId="12" priority="9" operator="equal">
      <formula>"เหลือง"</formula>
    </cfRule>
    <cfRule type="cellIs" dxfId="11" priority="10" operator="equal">
      <formula>"แดง"</formula>
    </cfRule>
  </conditionalFormatting>
  <conditionalFormatting sqref="P1316">
    <cfRule type="cellIs" dxfId="10" priority="8" operator="lessThan">
      <formula>0</formula>
    </cfRule>
  </conditionalFormatting>
  <conditionalFormatting sqref="L1316">
    <cfRule type="cellIs" dxfId="9" priority="5" operator="between">
      <formula>10</formula>
      <formula>7</formula>
    </cfRule>
    <cfRule type="cellIs" dxfId="8" priority="6" operator="lessThan">
      <formula>6</formula>
    </cfRule>
  </conditionalFormatting>
  <conditionalFormatting sqref="N1316">
    <cfRule type="cellIs" dxfId="7" priority="3" operator="equal">
      <formula>"เหลือง"</formula>
    </cfRule>
    <cfRule type="cellIs" dxfId="6" priority="4" operator="equal">
      <formula>"แดง"</formula>
    </cfRule>
  </conditionalFormatting>
  <conditionalFormatting sqref="Q1316">
    <cfRule type="expression" dxfId="5" priority="2">
      <formula>Q1316&lt;TODAY()</formula>
    </cfRule>
  </conditionalFormatting>
  <conditionalFormatting sqref="M33:M38 M315:M349 M354 M370:M372 M376 M379:M382 M466:M469 M555 M693 M695:M715 M733 M776 M1281:M1283 M1299:M1301 M1305:M1306 M1316">
    <cfRule type="expression" dxfId="4" priority="1">
      <formula>M33&lt;TODAY()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ABDC-562B-40A6-B921-66E9DCBDA5BF}">
  <sheetPr>
    <tabColor rgb="FFFFC000"/>
  </sheetPr>
  <dimension ref="A1:P2263"/>
  <sheetViews>
    <sheetView zoomScaleNormal="100" workbookViewId="0">
      <selection activeCell="K23" sqref="K23"/>
    </sheetView>
  </sheetViews>
  <sheetFormatPr defaultRowHeight="15"/>
  <cols>
    <col min="1" max="1" width="18.42578125" bestFit="1" customWidth="1"/>
    <col min="2" max="2" width="15.140625" bestFit="1" customWidth="1"/>
    <col min="3" max="3" width="10.140625" customWidth="1"/>
    <col min="6" max="6" width="18.5703125" bestFit="1" customWidth="1"/>
    <col min="7" max="7" width="17.140625" customWidth="1"/>
    <col min="8" max="8" width="12.42578125" customWidth="1"/>
    <col min="9" max="9" width="14.28515625" customWidth="1"/>
    <col min="10" max="10" width="13.7109375" style="6" customWidth="1"/>
    <col min="14" max="14" width="25.85546875" style="39" bestFit="1" customWidth="1"/>
    <col min="15" max="15" width="12.140625" style="40" bestFit="1" customWidth="1"/>
    <col min="16" max="16" width="27.28515625" style="40" bestFit="1" customWidth="1"/>
  </cols>
  <sheetData>
    <row r="1" spans="1:16">
      <c r="A1" s="122" t="s">
        <v>2677</v>
      </c>
      <c r="B1" s="122" t="s">
        <v>2623</v>
      </c>
      <c r="C1" s="122" t="s">
        <v>2678</v>
      </c>
      <c r="F1" s="122" t="s">
        <v>2672</v>
      </c>
      <c r="G1" s="122" t="s">
        <v>1867</v>
      </c>
      <c r="H1" s="122" t="s">
        <v>327</v>
      </c>
      <c r="I1" s="122" t="s">
        <v>2429</v>
      </c>
      <c r="J1" s="122" t="s">
        <v>2673</v>
      </c>
      <c r="N1" s="55" t="s">
        <v>326</v>
      </c>
      <c r="O1" s="56" t="s">
        <v>1934</v>
      </c>
      <c r="P1" s="56" t="s">
        <v>1936</v>
      </c>
    </row>
    <row r="2" spans="1:16">
      <c r="A2" t="str">
        <f>ord!C2</f>
        <v>73525-SWA-0000</v>
      </c>
      <c r="B2">
        <f>ord!F2</f>
        <v>20</v>
      </c>
      <c r="C2" s="137">
        <f>ord!G2</f>
        <v>46241</v>
      </c>
      <c r="F2" t="e">
        <f>VLOOKUP(A2,N:P,3,0)</f>
        <v>#N/A</v>
      </c>
      <c r="G2" s="6">
        <f>SUMIF('dali wip-fg'!A:A,A2,'dali wip-fg'!F:F)</f>
        <v>17</v>
      </c>
      <c r="H2">
        <f>SUMIF('dali wip-fg'!A:A,F2,'dali wip-fg'!F:F)</f>
        <v>0</v>
      </c>
      <c r="I2" s="5">
        <f>SUM(G2:H2)</f>
        <v>17</v>
      </c>
      <c r="J2" s="6">
        <f>IF(I2="","",IF(I2&lt;&gt;I1,I2-B2,J1-B2)
)</f>
        <v>-3</v>
      </c>
      <c r="N2" s="68">
        <v>19923</v>
      </c>
      <c r="O2" s="68" t="s">
        <v>5</v>
      </c>
      <c r="P2" s="68" t="s">
        <v>2061</v>
      </c>
    </row>
    <row r="3" spans="1:16">
      <c r="A3" s="21" t="str">
        <f>ord!C3</f>
        <v>75800-SNLA-T102</v>
      </c>
      <c r="B3" s="21">
        <f>ord!F3</f>
        <v>5</v>
      </c>
      <c r="C3" s="137">
        <f>ord!G3</f>
        <v>46248</v>
      </c>
      <c r="F3" s="21" t="str">
        <f t="shared" ref="F3:F66" si="0">VLOOKUP(A3,N:P,3,0)</f>
        <v>75800-SNLA-T102;A</v>
      </c>
      <c r="G3" s="6">
        <f>SUMIF('dali wip-fg'!A:A,A3,'dali wip-fg'!F:F)</f>
        <v>0</v>
      </c>
      <c r="H3" s="21">
        <f>SUMIF('dali wip-fg'!A:A,F3,'dali wip-fg'!F:F)</f>
        <v>247</v>
      </c>
      <c r="I3" s="5">
        <f t="shared" ref="I3:I66" si="1">SUM(G3:H3)</f>
        <v>247</v>
      </c>
      <c r="J3" s="6">
        <f>IF(I3="","",IF(I3&lt;&gt;I2,I3-B3,J2-B3)
)</f>
        <v>242</v>
      </c>
      <c r="N3" s="68">
        <v>1182003</v>
      </c>
      <c r="O3" s="68" t="s">
        <v>3</v>
      </c>
      <c r="P3" s="68" t="s">
        <v>517</v>
      </c>
    </row>
    <row r="4" spans="1:16">
      <c r="A4" s="21" t="str">
        <f>ord!C4</f>
        <v>75800-SNLA-T102</v>
      </c>
      <c r="B4" s="21">
        <f>ord!F4</f>
        <v>4</v>
      </c>
      <c r="C4" s="137">
        <f>ord!G4</f>
        <v>46248</v>
      </c>
      <c r="F4" s="21" t="str">
        <f t="shared" si="0"/>
        <v>75800-SNLA-T102;A</v>
      </c>
      <c r="G4" s="6">
        <f>SUMIF('dali wip-fg'!A:A,A4,'dali wip-fg'!F:F)</f>
        <v>0</v>
      </c>
      <c r="H4" s="21">
        <f>SUMIF('dali wip-fg'!A:A,F4,'dali wip-fg'!F:F)</f>
        <v>247</v>
      </c>
      <c r="I4" s="5">
        <f t="shared" si="1"/>
        <v>247</v>
      </c>
      <c r="J4" s="6">
        <f t="shared" ref="J4:J66" si="2">IF(I4="","",IF(I4&lt;&gt;I3,I4-B4,J3-B4)
)</f>
        <v>238</v>
      </c>
      <c r="N4" s="68">
        <v>1182011</v>
      </c>
      <c r="O4" s="68" t="s">
        <v>24</v>
      </c>
      <c r="P4" s="68" t="s">
        <v>518</v>
      </c>
    </row>
    <row r="5" spans="1:16">
      <c r="A5" s="21" t="str">
        <f>ord!C5</f>
        <v>75800-SNLA-T102</v>
      </c>
      <c r="B5" s="21">
        <f>ord!F5</f>
        <v>4</v>
      </c>
      <c r="C5" s="137">
        <f>ord!G5</f>
        <v>46255</v>
      </c>
      <c r="F5" s="21" t="str">
        <f t="shared" si="0"/>
        <v>75800-SNLA-T102;A</v>
      </c>
      <c r="G5" s="6">
        <f>SUMIF('dali wip-fg'!A:A,A5,'dali wip-fg'!F:F)</f>
        <v>0</v>
      </c>
      <c r="H5" s="21">
        <f>SUMIF('dali wip-fg'!A:A,F5,'dali wip-fg'!F:F)</f>
        <v>247</v>
      </c>
      <c r="I5" s="5">
        <f t="shared" si="1"/>
        <v>247</v>
      </c>
      <c r="J5" s="6">
        <f t="shared" si="2"/>
        <v>234</v>
      </c>
      <c r="N5" s="68">
        <v>1184469</v>
      </c>
      <c r="O5" s="68" t="s">
        <v>3</v>
      </c>
      <c r="P5" s="68" t="s">
        <v>519</v>
      </c>
    </row>
    <row r="6" spans="1:16">
      <c r="A6" s="21" t="str">
        <f>ord!C6</f>
        <v>75800-SNLA-T102</v>
      </c>
      <c r="B6" s="21">
        <f>ord!F6</f>
        <v>4</v>
      </c>
      <c r="C6" s="137">
        <f>ord!G6</f>
        <v>46262</v>
      </c>
      <c r="F6" s="21" t="str">
        <f t="shared" si="0"/>
        <v>75800-SNLA-T102;A</v>
      </c>
      <c r="G6" s="6">
        <f>SUMIF('dali wip-fg'!A:A,A6,'dali wip-fg'!F:F)</f>
        <v>0</v>
      </c>
      <c r="H6" s="21">
        <f>SUMIF('dali wip-fg'!A:A,F6,'dali wip-fg'!F:F)</f>
        <v>247</v>
      </c>
      <c r="I6" s="5">
        <f t="shared" si="1"/>
        <v>247</v>
      </c>
      <c r="J6" s="6">
        <f t="shared" si="2"/>
        <v>230</v>
      </c>
      <c r="N6" s="68">
        <v>1189300</v>
      </c>
      <c r="O6" s="68" t="s">
        <v>3</v>
      </c>
      <c r="P6" s="68" t="s">
        <v>520</v>
      </c>
    </row>
    <row r="7" spans="1:16">
      <c r="A7" s="21" t="str">
        <f>ord!C7</f>
        <v>75810-SNLA-T102</v>
      </c>
      <c r="B7" s="21">
        <f>ord!F7</f>
        <v>3</v>
      </c>
      <c r="C7" s="137">
        <f>ord!G7</f>
        <v>46255</v>
      </c>
      <c r="F7" s="21" t="str">
        <f t="shared" si="0"/>
        <v>75810-SNLA-T102;A</v>
      </c>
      <c r="G7" s="6">
        <f>SUMIF('dali wip-fg'!A:A,A7,'dali wip-fg'!F:F)</f>
        <v>0</v>
      </c>
      <c r="H7" s="21">
        <f>SUMIF('dali wip-fg'!A:A,F7,'dali wip-fg'!F:F)</f>
        <v>174</v>
      </c>
      <c r="I7" s="5">
        <f t="shared" si="1"/>
        <v>174</v>
      </c>
      <c r="J7" s="6">
        <f t="shared" si="2"/>
        <v>171</v>
      </c>
      <c r="N7" s="68">
        <v>1189988</v>
      </c>
      <c r="O7" s="68" t="s">
        <v>3</v>
      </c>
      <c r="P7" s="68" t="s">
        <v>521</v>
      </c>
    </row>
    <row r="8" spans="1:16">
      <c r="A8" s="21" t="str">
        <f>ord!C8</f>
        <v>75810-SNLA-T102</v>
      </c>
      <c r="B8" s="21">
        <f>ord!F8</f>
        <v>3</v>
      </c>
      <c r="C8" s="137">
        <f>ord!G8</f>
        <v>46262</v>
      </c>
      <c r="F8" s="21" t="str">
        <f t="shared" si="0"/>
        <v>75810-SNLA-T102;A</v>
      </c>
      <c r="G8" s="6">
        <f>SUMIF('dali wip-fg'!A:A,A8,'dali wip-fg'!F:F)</f>
        <v>0</v>
      </c>
      <c r="H8" s="21">
        <f>SUMIF('dali wip-fg'!A:A,F8,'dali wip-fg'!F:F)</f>
        <v>174</v>
      </c>
      <c r="I8" s="5">
        <f t="shared" si="1"/>
        <v>174</v>
      </c>
      <c r="J8" s="6">
        <f t="shared" si="2"/>
        <v>168</v>
      </c>
      <c r="N8" s="68">
        <v>5848516</v>
      </c>
      <c r="O8" s="68"/>
      <c r="P8" s="68" t="s">
        <v>2396</v>
      </c>
    </row>
    <row r="9" spans="1:16">
      <c r="A9" s="21" t="str">
        <f>ord!C9</f>
        <v>75830-SNLA-T101</v>
      </c>
      <c r="B9" s="21">
        <f>ord!F9</f>
        <v>2</v>
      </c>
      <c r="C9" s="137">
        <f>ord!G9</f>
        <v>46255</v>
      </c>
      <c r="F9" s="21" t="str">
        <f t="shared" si="0"/>
        <v>75830-SNLA-T101;A</v>
      </c>
      <c r="G9" s="6">
        <f>SUMIF('dali wip-fg'!A:A,A9,'dali wip-fg'!F:F)</f>
        <v>0</v>
      </c>
      <c r="H9" s="21">
        <f>SUMIF('dali wip-fg'!A:A,F9,'dali wip-fg'!F:F)</f>
        <v>45</v>
      </c>
      <c r="I9" s="5">
        <f t="shared" si="1"/>
        <v>45</v>
      </c>
      <c r="J9" s="6">
        <f t="shared" si="2"/>
        <v>43</v>
      </c>
      <c r="N9" s="68">
        <v>97215052</v>
      </c>
      <c r="O9" s="68" t="s">
        <v>24</v>
      </c>
      <c r="P9" s="68" t="s">
        <v>523</v>
      </c>
    </row>
    <row r="10" spans="1:16">
      <c r="A10" s="21" t="str">
        <f>ord!C10</f>
        <v>75830-SNLA-T101</v>
      </c>
      <c r="B10" s="21">
        <f>ord!F10</f>
        <v>3</v>
      </c>
      <c r="C10" s="137">
        <f>ord!G10</f>
        <v>46262</v>
      </c>
      <c r="F10" s="21" t="str">
        <f t="shared" si="0"/>
        <v>75830-SNLA-T101;A</v>
      </c>
      <c r="G10" s="6">
        <f>SUMIF('dali wip-fg'!A:A,A10,'dali wip-fg'!F:F)</f>
        <v>0</v>
      </c>
      <c r="H10" s="21">
        <f>SUMIF('dali wip-fg'!A:A,F10,'dali wip-fg'!F:F)</f>
        <v>45</v>
      </c>
      <c r="I10" s="5">
        <f t="shared" si="1"/>
        <v>45</v>
      </c>
      <c r="J10" s="6">
        <f t="shared" si="2"/>
        <v>40</v>
      </c>
      <c r="N10" s="68">
        <v>97235925</v>
      </c>
      <c r="O10" s="68" t="s">
        <v>24</v>
      </c>
      <c r="P10" s="68" t="s">
        <v>524</v>
      </c>
    </row>
    <row r="11" spans="1:16">
      <c r="A11" s="21" t="str">
        <f>ord!C11</f>
        <v>4PB30948-1</v>
      </c>
      <c r="B11" s="21">
        <f>ord!F11</f>
        <v>500</v>
      </c>
      <c r="C11" s="137">
        <f>ord!G11</f>
        <v>46248</v>
      </c>
      <c r="F11" s="21" t="str">
        <f t="shared" si="0"/>
        <v>205X210-C60;A</v>
      </c>
      <c r="G11" s="6">
        <f>SUMIF('dali wip-fg'!A:A,A11,'dali wip-fg'!F:F)</f>
        <v>500</v>
      </c>
      <c r="H11" s="21">
        <f>SUMIF('dali wip-fg'!A:A,F11,'dali wip-fg'!F:F)</f>
        <v>64</v>
      </c>
      <c r="I11" s="5">
        <f t="shared" si="1"/>
        <v>564</v>
      </c>
      <c r="J11" s="6">
        <f t="shared" si="2"/>
        <v>64</v>
      </c>
      <c r="N11" s="68">
        <v>97946549</v>
      </c>
      <c r="O11" s="68" t="s">
        <v>24</v>
      </c>
      <c r="P11" s="68" t="s">
        <v>525</v>
      </c>
    </row>
    <row r="12" spans="1:16">
      <c r="A12" s="21" t="str">
        <f>ord!C12</f>
        <v>1G957-1452-1</v>
      </c>
      <c r="B12" s="21">
        <f>ord!F12</f>
        <v>2000</v>
      </c>
      <c r="C12" s="137">
        <f>ord!G12</f>
        <v>46253</v>
      </c>
      <c r="F12" s="21" t="str">
        <f t="shared" si="0"/>
        <v>1G957-1452-1;A</v>
      </c>
      <c r="G12" s="6">
        <f>SUMIF('dali wip-fg'!A:A,A12,'dali wip-fg'!F:F)</f>
        <v>6000</v>
      </c>
      <c r="H12" s="21">
        <f>SUMIF('dali wip-fg'!A:A,F12,'dali wip-fg'!F:F)</f>
        <v>1020</v>
      </c>
      <c r="I12" s="5">
        <f t="shared" si="1"/>
        <v>7020</v>
      </c>
      <c r="J12" s="6">
        <f t="shared" si="2"/>
        <v>5020</v>
      </c>
      <c r="N12" s="68">
        <v>97946803</v>
      </c>
      <c r="O12" s="68" t="s">
        <v>24</v>
      </c>
      <c r="P12" s="68" t="s">
        <v>526</v>
      </c>
    </row>
    <row r="13" spans="1:16">
      <c r="A13" s="21" t="str">
        <f>ord!C13</f>
        <v>1J630-69F-A000</v>
      </c>
      <c r="B13" s="21">
        <f>ord!F13</f>
        <v>60</v>
      </c>
      <c r="C13" s="137">
        <f>ord!G13</f>
        <v>46248</v>
      </c>
      <c r="F13" s="21" t="str">
        <f t="shared" si="0"/>
        <v>1J630-69F-A000;A</v>
      </c>
      <c r="G13" s="6">
        <f>SUMIF('dali wip-fg'!A:A,A13,'dali wip-fg'!F:F)</f>
        <v>762</v>
      </c>
      <c r="H13" s="21">
        <f>SUMIF('dali wip-fg'!A:A,F13,'dali wip-fg'!F:F)</f>
        <v>1215</v>
      </c>
      <c r="I13" s="5">
        <f t="shared" si="1"/>
        <v>1977</v>
      </c>
      <c r="J13" s="6">
        <f t="shared" si="2"/>
        <v>1917</v>
      </c>
      <c r="N13" s="68">
        <v>98181937</v>
      </c>
      <c r="O13" s="68" t="s">
        <v>5</v>
      </c>
      <c r="P13" s="68" t="s">
        <v>2237</v>
      </c>
    </row>
    <row r="14" spans="1:16">
      <c r="A14" s="21" t="str">
        <f>ord!C14</f>
        <v>1J630-69F-A000</v>
      </c>
      <c r="B14" s="21">
        <f>ord!F14</f>
        <v>120</v>
      </c>
      <c r="C14" s="137">
        <f>ord!G14</f>
        <v>46248</v>
      </c>
      <c r="F14" s="21" t="str">
        <f t="shared" si="0"/>
        <v>1J630-69F-A000;A</v>
      </c>
      <c r="G14" s="6">
        <f>SUMIF('dali wip-fg'!A:A,A14,'dali wip-fg'!F:F)</f>
        <v>762</v>
      </c>
      <c r="H14" s="21">
        <f>SUMIF('dali wip-fg'!A:A,F14,'dali wip-fg'!F:F)</f>
        <v>1215</v>
      </c>
      <c r="I14" s="5">
        <f t="shared" si="1"/>
        <v>1977</v>
      </c>
      <c r="J14" s="6">
        <f t="shared" si="2"/>
        <v>1797</v>
      </c>
      <c r="N14" s="68">
        <v>322954801</v>
      </c>
      <c r="O14" s="68" t="s">
        <v>5</v>
      </c>
      <c r="P14" s="68" t="s">
        <v>2065</v>
      </c>
    </row>
    <row r="15" spans="1:16">
      <c r="A15" s="21" t="str">
        <f>ord!C15</f>
        <v>1J630-69F-A000</v>
      </c>
      <c r="B15" s="21">
        <f>ord!F15</f>
        <v>120</v>
      </c>
      <c r="C15" s="137">
        <f>ord!G15</f>
        <v>46251</v>
      </c>
      <c r="F15" s="21" t="str">
        <f t="shared" si="0"/>
        <v>1J630-69F-A000;A</v>
      </c>
      <c r="G15" s="6">
        <f>SUMIF('dali wip-fg'!A:A,A15,'dali wip-fg'!F:F)</f>
        <v>762</v>
      </c>
      <c r="H15" s="21">
        <f>SUMIF('dali wip-fg'!A:A,F15,'dali wip-fg'!F:F)</f>
        <v>1215</v>
      </c>
      <c r="I15" s="5">
        <f t="shared" si="1"/>
        <v>1977</v>
      </c>
      <c r="J15" s="6">
        <f t="shared" si="2"/>
        <v>1677</v>
      </c>
      <c r="N15" s="68">
        <v>334516500</v>
      </c>
      <c r="O15" s="68" t="s">
        <v>5</v>
      </c>
      <c r="P15" s="68" t="s">
        <v>2069</v>
      </c>
    </row>
    <row r="16" spans="1:16">
      <c r="A16" s="21" t="str">
        <f>ord!C16</f>
        <v>1J630-69F-A000</v>
      </c>
      <c r="B16" s="21">
        <f>ord!F16</f>
        <v>60</v>
      </c>
      <c r="C16" s="137">
        <f>ord!G16</f>
        <v>46252</v>
      </c>
      <c r="F16" s="21" t="str">
        <f t="shared" si="0"/>
        <v>1J630-69F-A000;A</v>
      </c>
      <c r="G16" s="6">
        <f>SUMIF('dali wip-fg'!A:A,A16,'dali wip-fg'!F:F)</f>
        <v>762</v>
      </c>
      <c r="H16" s="21">
        <f>SUMIF('dali wip-fg'!A:A,F16,'dali wip-fg'!F:F)</f>
        <v>1215</v>
      </c>
      <c r="I16" s="5">
        <f t="shared" si="1"/>
        <v>1977</v>
      </c>
      <c r="J16" s="6">
        <f t="shared" si="2"/>
        <v>1617</v>
      </c>
      <c r="N16" s="68">
        <v>975579810</v>
      </c>
      <c r="O16" s="68"/>
      <c r="P16" s="68" t="s">
        <v>2426</v>
      </c>
    </row>
    <row r="17" spans="1:16">
      <c r="A17" s="21" t="str">
        <f>ord!C17</f>
        <v>1J630-69F-A000</v>
      </c>
      <c r="B17" s="21">
        <f>ord!F17</f>
        <v>60</v>
      </c>
      <c r="C17" s="137">
        <f>ord!G17</f>
        <v>46253</v>
      </c>
      <c r="F17" s="21" t="str">
        <f t="shared" si="0"/>
        <v>1J630-69F-A000;A</v>
      </c>
      <c r="G17" s="6">
        <f>SUMIF('dali wip-fg'!A:A,A17,'dali wip-fg'!F:F)</f>
        <v>762</v>
      </c>
      <c r="H17" s="21">
        <f>SUMIF('dali wip-fg'!A:A,F17,'dali wip-fg'!F:F)</f>
        <v>1215</v>
      </c>
      <c r="I17" s="5">
        <f t="shared" si="1"/>
        <v>1977</v>
      </c>
      <c r="J17" s="6">
        <f t="shared" si="2"/>
        <v>1557</v>
      </c>
      <c r="N17" s="68">
        <v>1209421300</v>
      </c>
      <c r="O17" s="68"/>
      <c r="P17" s="68" t="s">
        <v>2418</v>
      </c>
    </row>
    <row r="18" spans="1:16">
      <c r="A18" s="21" t="str">
        <f>ord!C18</f>
        <v>1J630-69F-A000</v>
      </c>
      <c r="B18" s="21">
        <f>ord!F18</f>
        <v>120</v>
      </c>
      <c r="C18" s="137">
        <f>ord!G18</f>
        <v>46254</v>
      </c>
      <c r="F18" s="21" t="str">
        <f t="shared" si="0"/>
        <v>1J630-69F-A000;A</v>
      </c>
      <c r="G18" s="6">
        <f>SUMIF('dali wip-fg'!A:A,A18,'dali wip-fg'!F:F)</f>
        <v>762</v>
      </c>
      <c r="H18" s="21">
        <f>SUMIF('dali wip-fg'!A:A,F18,'dali wip-fg'!F:F)</f>
        <v>1215</v>
      </c>
      <c r="I18" s="5">
        <f t="shared" si="1"/>
        <v>1977</v>
      </c>
      <c r="J18" s="6">
        <f t="shared" si="2"/>
        <v>1437</v>
      </c>
      <c r="N18" s="79">
        <v>1511720971</v>
      </c>
      <c r="O18" s="68" t="s">
        <v>3</v>
      </c>
      <c r="P18" s="68" t="s">
        <v>529</v>
      </c>
    </row>
    <row r="19" spans="1:16">
      <c r="A19" s="21" t="str">
        <f>ord!C19</f>
        <v>1J630-69F-A000</v>
      </c>
      <c r="B19" s="21">
        <f>ord!F19</f>
        <v>60</v>
      </c>
      <c r="C19" s="137">
        <f>ord!G19</f>
        <v>46255</v>
      </c>
      <c r="F19" s="21" t="str">
        <f t="shared" si="0"/>
        <v>1J630-69F-A000;A</v>
      </c>
      <c r="G19" s="6">
        <f>SUMIF('dali wip-fg'!A:A,A19,'dali wip-fg'!F:F)</f>
        <v>762</v>
      </c>
      <c r="H19" s="21">
        <f>SUMIF('dali wip-fg'!A:A,F19,'dali wip-fg'!F:F)</f>
        <v>1215</v>
      </c>
      <c r="I19" s="5">
        <f t="shared" si="1"/>
        <v>1977</v>
      </c>
      <c r="J19" s="6">
        <f t="shared" si="2"/>
        <v>1377</v>
      </c>
      <c r="N19" s="68">
        <v>1609538141</v>
      </c>
      <c r="O19" s="68" t="s">
        <v>5</v>
      </c>
      <c r="P19" s="68" t="s">
        <v>2030</v>
      </c>
    </row>
    <row r="20" spans="1:16">
      <c r="A20" s="21" t="str">
        <f>ord!C20</f>
        <v>1J630-69F-A000</v>
      </c>
      <c r="B20" s="21">
        <f>ord!F20</f>
        <v>60</v>
      </c>
      <c r="C20" s="137">
        <f>ord!G20</f>
        <v>46260</v>
      </c>
      <c r="F20" s="21" t="str">
        <f t="shared" si="0"/>
        <v>1J630-69F-A000;A</v>
      </c>
      <c r="G20" s="6">
        <f>SUMIF('dali wip-fg'!A:A,A20,'dali wip-fg'!F:F)</f>
        <v>762</v>
      </c>
      <c r="H20" s="21">
        <f>SUMIF('dali wip-fg'!A:A,F20,'dali wip-fg'!F:F)</f>
        <v>1215</v>
      </c>
      <c r="I20" s="5">
        <f t="shared" si="1"/>
        <v>1977</v>
      </c>
      <c r="J20" s="6">
        <f t="shared" si="2"/>
        <v>1317</v>
      </c>
      <c r="N20" s="80">
        <v>1615085102</v>
      </c>
      <c r="O20" s="80" t="s">
        <v>5</v>
      </c>
      <c r="P20" s="68" t="s">
        <v>2481</v>
      </c>
    </row>
    <row r="21" spans="1:16">
      <c r="A21" s="21" t="str">
        <f>ord!C21</f>
        <v>1J630-69F-A000</v>
      </c>
      <c r="B21" s="21">
        <f>ord!F21</f>
        <v>60</v>
      </c>
      <c r="C21" s="137">
        <f>ord!G21</f>
        <v>46261</v>
      </c>
      <c r="F21" s="21" t="str">
        <f t="shared" si="0"/>
        <v>1J630-69F-A000;A</v>
      </c>
      <c r="G21" s="6">
        <f>SUMIF('dali wip-fg'!A:A,A21,'dali wip-fg'!F:F)</f>
        <v>762</v>
      </c>
      <c r="H21" s="21">
        <f>SUMIF('dali wip-fg'!A:A,F21,'dali wip-fg'!F:F)</f>
        <v>1215</v>
      </c>
      <c r="I21" s="5">
        <f t="shared" si="1"/>
        <v>1977</v>
      </c>
      <c r="J21" s="6">
        <f t="shared" si="2"/>
        <v>1257</v>
      </c>
      <c r="N21" s="68">
        <v>5240189650</v>
      </c>
      <c r="O21" s="68" t="s">
        <v>5</v>
      </c>
      <c r="P21" s="68" t="s">
        <v>2089</v>
      </c>
    </row>
    <row r="22" spans="1:16">
      <c r="A22" s="21" t="str">
        <f>ord!C22</f>
        <v>1J670-69F-A000</v>
      </c>
      <c r="B22" s="21">
        <f>ord!F22</f>
        <v>60</v>
      </c>
      <c r="C22" s="137">
        <f>ord!G22</f>
        <v>46248</v>
      </c>
      <c r="F22" s="21" t="str">
        <f t="shared" si="0"/>
        <v>1J670-69F-A000;A</v>
      </c>
      <c r="G22" s="6">
        <f>SUMIF('dali wip-fg'!A:A,A22,'dali wip-fg'!F:F)</f>
        <v>699</v>
      </c>
      <c r="H22" s="21">
        <f>SUMIF('dali wip-fg'!A:A,F22,'dali wip-fg'!F:F)</f>
        <v>135</v>
      </c>
      <c r="I22" s="5">
        <f t="shared" si="1"/>
        <v>834</v>
      </c>
      <c r="J22" s="6">
        <f t="shared" si="2"/>
        <v>774</v>
      </c>
      <c r="N22" s="68">
        <v>5335025380</v>
      </c>
      <c r="O22" s="68" t="s">
        <v>5</v>
      </c>
      <c r="P22" s="68" t="s">
        <v>2093</v>
      </c>
    </row>
    <row r="23" spans="1:16">
      <c r="A23" s="21" t="str">
        <f>ord!C23</f>
        <v>1J670-69F-A000</v>
      </c>
      <c r="B23" s="21">
        <f>ord!F23</f>
        <v>120</v>
      </c>
      <c r="C23" s="137">
        <f>ord!G23</f>
        <v>46248</v>
      </c>
      <c r="F23" s="21" t="str">
        <f t="shared" si="0"/>
        <v>1J670-69F-A000;A</v>
      </c>
      <c r="G23" s="6">
        <f>SUMIF('dali wip-fg'!A:A,A23,'dali wip-fg'!F:F)</f>
        <v>699</v>
      </c>
      <c r="H23" s="21">
        <f>SUMIF('dali wip-fg'!A:A,F23,'dali wip-fg'!F:F)</f>
        <v>135</v>
      </c>
      <c r="I23" s="5">
        <f t="shared" si="1"/>
        <v>834</v>
      </c>
      <c r="J23" s="6">
        <f t="shared" si="2"/>
        <v>654</v>
      </c>
      <c r="N23" s="68">
        <v>5345033750</v>
      </c>
      <c r="O23" s="68" t="s">
        <v>5</v>
      </c>
      <c r="P23" s="68" t="s">
        <v>744</v>
      </c>
    </row>
    <row r="24" spans="1:16">
      <c r="A24" s="21" t="str">
        <f>ord!C24</f>
        <v>1J670-69F-A000</v>
      </c>
      <c r="B24" s="21">
        <f>ord!F24</f>
        <v>120</v>
      </c>
      <c r="C24" s="137">
        <f>ord!G24</f>
        <v>46251</v>
      </c>
      <c r="F24" s="21" t="str">
        <f t="shared" si="0"/>
        <v>1J670-69F-A000;A</v>
      </c>
      <c r="G24" s="6">
        <f>SUMIF('dali wip-fg'!A:A,A24,'dali wip-fg'!F:F)</f>
        <v>699</v>
      </c>
      <c r="H24" s="21">
        <f>SUMIF('dali wip-fg'!A:A,F24,'dali wip-fg'!F:F)</f>
        <v>135</v>
      </c>
      <c r="I24" s="5">
        <f t="shared" si="1"/>
        <v>834</v>
      </c>
      <c r="J24" s="6">
        <f t="shared" si="2"/>
        <v>534</v>
      </c>
      <c r="N24" s="68">
        <v>6508817700</v>
      </c>
      <c r="O24" s="68" t="s">
        <v>5</v>
      </c>
      <c r="P24" s="68" t="s">
        <v>527</v>
      </c>
    </row>
    <row r="25" spans="1:16">
      <c r="A25" s="21" t="str">
        <f>ord!C25</f>
        <v>1J670-69F-A000</v>
      </c>
      <c r="B25" s="21">
        <f>ord!F25</f>
        <v>60</v>
      </c>
      <c r="C25" s="137">
        <f>ord!G25</f>
        <v>46252</v>
      </c>
      <c r="F25" s="21" t="str">
        <f t="shared" si="0"/>
        <v>1J670-69F-A000;A</v>
      </c>
      <c r="G25" s="6">
        <f>SUMIF('dali wip-fg'!A:A,A25,'dali wip-fg'!F:F)</f>
        <v>699</v>
      </c>
      <c r="H25" s="21">
        <f>SUMIF('dali wip-fg'!A:A,F25,'dali wip-fg'!F:F)</f>
        <v>135</v>
      </c>
      <c r="I25" s="5">
        <f t="shared" si="1"/>
        <v>834</v>
      </c>
      <c r="J25" s="6">
        <f t="shared" si="2"/>
        <v>474</v>
      </c>
      <c r="N25" s="68">
        <v>8519806800</v>
      </c>
      <c r="O25" s="68" t="s">
        <v>32</v>
      </c>
      <c r="P25" s="68" t="s">
        <v>528</v>
      </c>
    </row>
    <row r="26" spans="1:16">
      <c r="A26" s="21" t="str">
        <f>ord!C26</f>
        <v>1J670-69F-A000</v>
      </c>
      <c r="B26" s="21">
        <f>ord!F26</f>
        <v>60</v>
      </c>
      <c r="C26" s="137">
        <f>ord!G26</f>
        <v>46253</v>
      </c>
      <c r="F26" s="21" t="str">
        <f t="shared" si="0"/>
        <v>1J670-69F-A000;A</v>
      </c>
      <c r="G26" s="6">
        <f>SUMIF('dali wip-fg'!A:A,A26,'dali wip-fg'!F:F)</f>
        <v>699</v>
      </c>
      <c r="H26" s="21">
        <f>SUMIF('dali wip-fg'!A:A,F26,'dali wip-fg'!F:F)</f>
        <v>135</v>
      </c>
      <c r="I26" s="5">
        <f t="shared" si="1"/>
        <v>834</v>
      </c>
      <c r="J26" s="6">
        <f t="shared" si="2"/>
        <v>414</v>
      </c>
      <c r="N26" s="80">
        <v>8975007280</v>
      </c>
      <c r="O26" s="80" t="s">
        <v>5</v>
      </c>
      <c r="P26" s="68" t="s">
        <v>2480</v>
      </c>
    </row>
    <row r="27" spans="1:16">
      <c r="A27" s="21" t="str">
        <f>ord!C27</f>
        <v>1J670-69F-A000</v>
      </c>
      <c r="B27" s="21">
        <f>ord!F27</f>
        <v>120</v>
      </c>
      <c r="C27" s="137">
        <f>ord!G27</f>
        <v>46254</v>
      </c>
      <c r="F27" s="21" t="str">
        <f t="shared" si="0"/>
        <v>1J670-69F-A000;A</v>
      </c>
      <c r="G27" s="6">
        <f>SUMIF('dali wip-fg'!A:A,A27,'dali wip-fg'!F:F)</f>
        <v>699</v>
      </c>
      <c r="H27" s="21">
        <f>SUMIF('dali wip-fg'!A:A,F27,'dali wip-fg'!F:F)</f>
        <v>135</v>
      </c>
      <c r="I27" s="5">
        <f t="shared" si="1"/>
        <v>834</v>
      </c>
      <c r="J27" s="6">
        <f t="shared" si="2"/>
        <v>294</v>
      </c>
      <c r="N27" s="68">
        <v>8975385310</v>
      </c>
      <c r="O27" s="68" t="s">
        <v>5</v>
      </c>
      <c r="P27" s="68" t="s">
        <v>2204</v>
      </c>
    </row>
    <row r="28" spans="1:16">
      <c r="A28" s="21" t="str">
        <f>ord!C28</f>
        <v>1J670-69F-A000</v>
      </c>
      <c r="B28" s="21">
        <f>ord!F28</f>
        <v>60</v>
      </c>
      <c r="C28" s="137">
        <f>ord!G28</f>
        <v>46255</v>
      </c>
      <c r="F28" s="21" t="str">
        <f t="shared" si="0"/>
        <v>1J670-69F-A000;A</v>
      </c>
      <c r="G28" s="6">
        <f>SUMIF('dali wip-fg'!A:A,A28,'dali wip-fg'!F:F)</f>
        <v>699</v>
      </c>
      <c r="H28" s="21">
        <f>SUMIF('dali wip-fg'!A:A,F28,'dali wip-fg'!F:F)</f>
        <v>135</v>
      </c>
      <c r="I28" s="5">
        <f t="shared" si="1"/>
        <v>834</v>
      </c>
      <c r="J28" s="6">
        <f t="shared" si="2"/>
        <v>234</v>
      </c>
      <c r="N28" s="84" t="s">
        <v>1482</v>
      </c>
      <c r="O28" s="80" t="s">
        <v>3</v>
      </c>
      <c r="P28" s="68" t="s">
        <v>530</v>
      </c>
    </row>
    <row r="29" spans="1:16">
      <c r="A29" s="21" t="str">
        <f>ord!C29</f>
        <v>1J670-69F-A000</v>
      </c>
      <c r="B29" s="21">
        <f>ord!F29</f>
        <v>60</v>
      </c>
      <c r="C29" s="137">
        <f>ord!G29</f>
        <v>46260</v>
      </c>
      <c r="F29" s="21" t="str">
        <f t="shared" si="0"/>
        <v>1J670-69F-A000;A</v>
      </c>
      <c r="G29" s="6">
        <f>SUMIF('dali wip-fg'!A:A,A29,'dali wip-fg'!F:F)</f>
        <v>699</v>
      </c>
      <c r="H29" s="21">
        <f>SUMIF('dali wip-fg'!A:A,F29,'dali wip-fg'!F:F)</f>
        <v>135</v>
      </c>
      <c r="I29" s="5">
        <f t="shared" si="1"/>
        <v>834</v>
      </c>
      <c r="J29" s="6">
        <f t="shared" si="2"/>
        <v>174</v>
      </c>
      <c r="N29" s="68">
        <v>8978291420</v>
      </c>
      <c r="O29" s="68" t="s">
        <v>5</v>
      </c>
      <c r="P29" s="68" t="s">
        <v>2205</v>
      </c>
    </row>
    <row r="30" spans="1:16">
      <c r="A30" s="21" t="str">
        <f>ord!C30</f>
        <v>1J670-69F-A000</v>
      </c>
      <c r="B30" s="21">
        <f>ord!F30</f>
        <v>60</v>
      </c>
      <c r="C30" s="137">
        <f>ord!G30</f>
        <v>46261</v>
      </c>
      <c r="F30" s="21" t="str">
        <f t="shared" si="0"/>
        <v>1J670-69F-A000;A</v>
      </c>
      <c r="G30" s="6">
        <f>SUMIF('dali wip-fg'!A:A,A30,'dali wip-fg'!F:F)</f>
        <v>699</v>
      </c>
      <c r="H30" s="21">
        <f>SUMIF('dali wip-fg'!A:A,F30,'dali wip-fg'!F:F)</f>
        <v>135</v>
      </c>
      <c r="I30" s="5">
        <f t="shared" si="1"/>
        <v>834</v>
      </c>
      <c r="J30" s="6">
        <f t="shared" si="2"/>
        <v>114</v>
      </c>
      <c r="N30" s="68">
        <v>8983517840</v>
      </c>
      <c r="O30" s="68" t="s">
        <v>5</v>
      </c>
      <c r="P30" s="68" t="s">
        <v>531</v>
      </c>
    </row>
    <row r="31" spans="1:16">
      <c r="A31" s="21" t="str">
        <f>ord!C31</f>
        <v>30E-73134-0000</v>
      </c>
      <c r="B31" s="21">
        <f>ord!F31</f>
        <v>2000</v>
      </c>
      <c r="C31" s="137">
        <f>ord!G31</f>
        <v>46241</v>
      </c>
      <c r="F31" s="21" t="e">
        <f t="shared" si="0"/>
        <v>#N/A</v>
      </c>
      <c r="G31" s="6">
        <f>SUMIF('dali wip-fg'!A:A,A31,'dali wip-fg'!F:F)</f>
        <v>2000</v>
      </c>
      <c r="H31" s="21">
        <f>SUMIF('dali wip-fg'!A:A,F31,'dali wip-fg'!F:F)</f>
        <v>0</v>
      </c>
      <c r="I31" s="5">
        <f t="shared" si="1"/>
        <v>2000</v>
      </c>
      <c r="J31" s="6">
        <f t="shared" si="2"/>
        <v>0</v>
      </c>
      <c r="N31" s="87">
        <v>8983943812</v>
      </c>
      <c r="O31" s="68" t="s">
        <v>5</v>
      </c>
      <c r="P31" s="68" t="s">
        <v>532</v>
      </c>
    </row>
    <row r="32" spans="1:16">
      <c r="A32" s="21" t="str">
        <f>ord!C32</f>
        <v>J25-73134-0002</v>
      </c>
      <c r="B32" s="21">
        <f>ord!F32</f>
        <v>120000</v>
      </c>
      <c r="C32" s="137">
        <f>ord!G32</f>
        <v>46251</v>
      </c>
      <c r="F32" s="21" t="str">
        <f t="shared" si="0"/>
        <v>J25-73134-0002;A</v>
      </c>
      <c r="G32" s="6">
        <f>SUMIF('dali wip-fg'!A:A,A32,'dali wip-fg'!F:F)</f>
        <v>22500</v>
      </c>
      <c r="H32" s="21">
        <f>SUMIF('dali wip-fg'!A:A,F32,'dali wip-fg'!F:F)</f>
        <v>158593</v>
      </c>
      <c r="I32" s="5">
        <f t="shared" si="1"/>
        <v>181093</v>
      </c>
      <c r="J32" s="6">
        <f t="shared" si="2"/>
        <v>61093</v>
      </c>
      <c r="N32" s="87">
        <v>8983943831</v>
      </c>
      <c r="O32" s="68" t="s">
        <v>5</v>
      </c>
      <c r="P32" s="68" t="s">
        <v>2454</v>
      </c>
    </row>
    <row r="33" spans="1:16">
      <c r="A33" s="21" t="str">
        <f>ord!C33</f>
        <v>J25-73134-0002</v>
      </c>
      <c r="B33" s="21">
        <f>ord!F33</f>
        <v>96000</v>
      </c>
      <c r="C33" s="137">
        <f>ord!G33</f>
        <v>46253</v>
      </c>
      <c r="F33" s="21" t="str">
        <f t="shared" si="0"/>
        <v>J25-73134-0002;A</v>
      </c>
      <c r="G33" s="6">
        <f>SUMIF('dali wip-fg'!A:A,A33,'dali wip-fg'!F:F)</f>
        <v>22500</v>
      </c>
      <c r="H33" s="21">
        <f>SUMIF('dali wip-fg'!A:A,F33,'dali wip-fg'!F:F)</f>
        <v>158593</v>
      </c>
      <c r="I33" s="5">
        <f t="shared" si="1"/>
        <v>181093</v>
      </c>
      <c r="J33" s="6">
        <f t="shared" si="2"/>
        <v>-34907</v>
      </c>
      <c r="N33" s="87">
        <v>8983943851</v>
      </c>
      <c r="O33" s="68" t="s">
        <v>5</v>
      </c>
      <c r="P33" s="68" t="s">
        <v>533</v>
      </c>
    </row>
    <row r="34" spans="1:16">
      <c r="A34" s="21" t="str">
        <f>ord!C34</f>
        <v>J25-73134-0002</v>
      </c>
      <c r="B34" s="21">
        <f>ord!F34</f>
        <v>96000</v>
      </c>
      <c r="C34" s="137">
        <f>ord!G34</f>
        <v>46255</v>
      </c>
      <c r="F34" s="21" t="str">
        <f t="shared" si="0"/>
        <v>J25-73134-0002;A</v>
      </c>
      <c r="G34" s="6">
        <f>SUMIF('dali wip-fg'!A:A,A34,'dali wip-fg'!F:F)</f>
        <v>22500</v>
      </c>
      <c r="H34" s="21">
        <f>SUMIF('dali wip-fg'!A:A,F34,'dali wip-fg'!F:F)</f>
        <v>158593</v>
      </c>
      <c r="I34" s="5">
        <f t="shared" si="1"/>
        <v>181093</v>
      </c>
      <c r="J34" s="6">
        <f t="shared" si="2"/>
        <v>-130907</v>
      </c>
      <c r="N34" s="87">
        <v>8983943862</v>
      </c>
      <c r="O34" s="68" t="s">
        <v>5</v>
      </c>
      <c r="P34" s="68" t="s">
        <v>534</v>
      </c>
    </row>
    <row r="35" spans="1:16">
      <c r="A35" s="21" t="str">
        <f>ord!C35</f>
        <v>J25-73134-0002</v>
      </c>
      <c r="B35" s="21">
        <f>ord!F35</f>
        <v>80000</v>
      </c>
      <c r="C35" s="137">
        <f>ord!G35</f>
        <v>46258</v>
      </c>
      <c r="F35" s="21" t="str">
        <f t="shared" si="0"/>
        <v>J25-73134-0002;A</v>
      </c>
      <c r="G35" s="6">
        <f>SUMIF('dali wip-fg'!A:A,A35,'dali wip-fg'!F:F)</f>
        <v>22500</v>
      </c>
      <c r="H35" s="21">
        <f>SUMIF('dali wip-fg'!A:A,F35,'dali wip-fg'!F:F)</f>
        <v>158593</v>
      </c>
      <c r="I35" s="5">
        <f t="shared" si="1"/>
        <v>181093</v>
      </c>
      <c r="J35" s="6">
        <f t="shared" si="2"/>
        <v>-210907</v>
      </c>
      <c r="N35" s="88">
        <v>8983947931</v>
      </c>
      <c r="O35" s="68" t="s">
        <v>24</v>
      </c>
      <c r="P35" s="68" t="s">
        <v>535</v>
      </c>
    </row>
    <row r="36" spans="1:16">
      <c r="A36" s="21" t="str">
        <f>ord!C36</f>
        <v>J25-73134-0002</v>
      </c>
      <c r="B36" s="21">
        <f>ord!F36</f>
        <v>120000</v>
      </c>
      <c r="C36" s="137">
        <f>ord!G36</f>
        <v>46261</v>
      </c>
      <c r="F36" s="21" t="str">
        <f t="shared" si="0"/>
        <v>J25-73134-0002;A</v>
      </c>
      <c r="G36" s="6">
        <f>SUMIF('dali wip-fg'!A:A,A36,'dali wip-fg'!F:F)</f>
        <v>22500</v>
      </c>
      <c r="H36" s="21">
        <f>SUMIF('dali wip-fg'!A:A,F36,'dali wip-fg'!F:F)</f>
        <v>158593</v>
      </c>
      <c r="I36" s="5">
        <f t="shared" si="1"/>
        <v>181093</v>
      </c>
      <c r="J36" s="6">
        <f t="shared" si="2"/>
        <v>-330907</v>
      </c>
      <c r="N36" s="89">
        <v>8983954210</v>
      </c>
      <c r="O36" s="68" t="s">
        <v>24</v>
      </c>
      <c r="P36" s="68" t="s">
        <v>536</v>
      </c>
    </row>
    <row r="37" spans="1:16">
      <c r="A37" s="21" t="str">
        <f>ord!C37</f>
        <v>42528-SMA-9010-Y1</v>
      </c>
      <c r="B37" s="21">
        <f>ord!F37</f>
        <v>10000</v>
      </c>
      <c r="C37" s="137">
        <f>ord!G37</f>
        <v>46248</v>
      </c>
      <c r="F37" s="21" t="str">
        <f t="shared" si="0"/>
        <v>42528-SMA-9010;A</v>
      </c>
      <c r="G37" s="6">
        <f>SUMIF('dali wip-fg'!A:A,A37,'dali wip-fg'!F:F)</f>
        <v>19600</v>
      </c>
      <c r="H37" s="21">
        <f>SUMIF('dali wip-fg'!A:A,F37,'dali wip-fg'!F:F)</f>
        <v>399002</v>
      </c>
      <c r="I37" s="5">
        <f t="shared" si="1"/>
        <v>418602</v>
      </c>
      <c r="J37" s="6">
        <f t="shared" si="2"/>
        <v>408602</v>
      </c>
      <c r="N37" s="68">
        <v>22800055900000</v>
      </c>
      <c r="O37" s="68" t="s">
        <v>1935</v>
      </c>
      <c r="P37" s="68" t="s">
        <v>1943</v>
      </c>
    </row>
    <row r="38" spans="1:16">
      <c r="A38" s="21" t="str">
        <f>ord!C38</f>
        <v>42528-SMA-9010-Y1</v>
      </c>
      <c r="B38" s="21">
        <f>ord!F38</f>
        <v>10000</v>
      </c>
      <c r="C38" s="137">
        <f>ord!G38</f>
        <v>46251</v>
      </c>
      <c r="F38" s="21" t="str">
        <f t="shared" si="0"/>
        <v>42528-SMA-9010;A</v>
      </c>
      <c r="G38" s="6">
        <f>SUMIF('dali wip-fg'!A:A,A38,'dali wip-fg'!F:F)</f>
        <v>19600</v>
      </c>
      <c r="H38" s="21">
        <f>SUMIF('dali wip-fg'!A:A,F38,'dali wip-fg'!F:F)</f>
        <v>399002</v>
      </c>
      <c r="I38" s="5">
        <f t="shared" si="1"/>
        <v>418602</v>
      </c>
      <c r="J38" s="6">
        <f t="shared" si="2"/>
        <v>398602</v>
      </c>
      <c r="N38" s="68">
        <v>22800059900000</v>
      </c>
      <c r="O38" s="68" t="s">
        <v>1935</v>
      </c>
      <c r="P38" s="68" t="s">
        <v>539</v>
      </c>
    </row>
    <row r="39" spans="1:16">
      <c r="A39" s="21" t="str">
        <f>ord!C39</f>
        <v>42528-SMA-9010-Y1</v>
      </c>
      <c r="B39" s="21">
        <f>ord!F39</f>
        <v>10000</v>
      </c>
      <c r="C39" s="137">
        <f>ord!G39</f>
        <v>46255</v>
      </c>
      <c r="F39" s="21" t="str">
        <f t="shared" si="0"/>
        <v>42528-SMA-9010;A</v>
      </c>
      <c r="G39" s="6">
        <f>SUMIF('dali wip-fg'!A:A,A39,'dali wip-fg'!F:F)</f>
        <v>19600</v>
      </c>
      <c r="H39" s="21">
        <f>SUMIF('dali wip-fg'!A:A,F39,'dali wip-fg'!F:F)</f>
        <v>399002</v>
      </c>
      <c r="I39" s="5">
        <f t="shared" si="1"/>
        <v>418602</v>
      </c>
      <c r="J39" s="6">
        <f t="shared" si="2"/>
        <v>388602</v>
      </c>
      <c r="N39" s="68" t="s">
        <v>1484</v>
      </c>
      <c r="O39" s="68" t="s">
        <v>32</v>
      </c>
      <c r="P39" s="68" t="s">
        <v>1937</v>
      </c>
    </row>
    <row r="40" spans="1:16">
      <c r="A40" s="21" t="str">
        <f>ord!C40</f>
        <v>897946-5490</v>
      </c>
      <c r="B40" s="21">
        <f>ord!F40</f>
        <v>30</v>
      </c>
      <c r="C40" s="137">
        <f>ord!G40</f>
        <v>46245</v>
      </c>
      <c r="F40" s="21" t="str">
        <f t="shared" si="0"/>
        <v>897946-5490;A</v>
      </c>
      <c r="G40" s="6">
        <f>SUMIF('dali wip-fg'!A:A,A40,'dali wip-fg'!F:F)</f>
        <v>164</v>
      </c>
      <c r="H40" s="21">
        <f>SUMIF('dali wip-fg'!A:A,F40,'dali wip-fg'!F:F)</f>
        <v>326</v>
      </c>
      <c r="I40" s="5">
        <f t="shared" si="1"/>
        <v>490</v>
      </c>
      <c r="J40" s="6">
        <f t="shared" si="2"/>
        <v>460</v>
      </c>
      <c r="N40" s="68" t="s">
        <v>329</v>
      </c>
      <c r="O40" s="68" t="s">
        <v>5</v>
      </c>
      <c r="P40" s="68" t="s">
        <v>537</v>
      </c>
    </row>
    <row r="41" spans="1:16">
      <c r="A41" s="21" t="str">
        <f>ord!C41</f>
        <v>897946-5490</v>
      </c>
      <c r="B41" s="21">
        <f>ord!F41</f>
        <v>30</v>
      </c>
      <c r="C41" s="137">
        <f>ord!G41</f>
        <v>46245</v>
      </c>
      <c r="F41" s="21" t="str">
        <f t="shared" si="0"/>
        <v>897946-5490;A</v>
      </c>
      <c r="G41" s="6">
        <f>SUMIF('dali wip-fg'!A:A,A41,'dali wip-fg'!F:F)</f>
        <v>164</v>
      </c>
      <c r="H41" s="21">
        <f>SUMIF('dali wip-fg'!A:A,F41,'dali wip-fg'!F:F)</f>
        <v>326</v>
      </c>
      <c r="I41" s="5">
        <f t="shared" si="1"/>
        <v>490</v>
      </c>
      <c r="J41" s="6">
        <f t="shared" si="2"/>
        <v>430</v>
      </c>
      <c r="N41" s="68" t="s">
        <v>1485</v>
      </c>
      <c r="O41" s="68" t="s">
        <v>5</v>
      </c>
      <c r="P41" s="68" t="s">
        <v>1938</v>
      </c>
    </row>
    <row r="42" spans="1:16">
      <c r="A42" s="21" t="str">
        <f>ord!C42</f>
        <v>897946-5490</v>
      </c>
      <c r="B42" s="21">
        <f>ord!F42</f>
        <v>30</v>
      </c>
      <c r="C42" s="137">
        <f>ord!G42</f>
        <v>46246</v>
      </c>
      <c r="F42" s="21" t="str">
        <f t="shared" si="0"/>
        <v>897946-5490;A</v>
      </c>
      <c r="G42" s="6">
        <f>SUMIF('dali wip-fg'!A:A,A42,'dali wip-fg'!F:F)</f>
        <v>164</v>
      </c>
      <c r="H42" s="21">
        <f>SUMIF('dali wip-fg'!A:A,F42,'dali wip-fg'!F:F)</f>
        <v>326</v>
      </c>
      <c r="I42" s="5">
        <f t="shared" si="1"/>
        <v>490</v>
      </c>
      <c r="J42" s="6">
        <f t="shared" si="2"/>
        <v>400</v>
      </c>
      <c r="N42" s="68" t="s">
        <v>1486</v>
      </c>
      <c r="O42" s="68" t="s">
        <v>5</v>
      </c>
      <c r="P42" s="68" t="s">
        <v>1939</v>
      </c>
    </row>
    <row r="43" spans="1:16">
      <c r="A43" s="21" t="str">
        <f>ord!C43</f>
        <v>897946-5490</v>
      </c>
      <c r="B43" s="21">
        <f>ord!F43</f>
        <v>90</v>
      </c>
      <c r="C43" s="137">
        <f>ord!G43</f>
        <v>46247</v>
      </c>
      <c r="F43" s="21" t="str">
        <f t="shared" si="0"/>
        <v>897946-5490;A</v>
      </c>
      <c r="G43" s="6">
        <f>SUMIF('dali wip-fg'!A:A,A43,'dali wip-fg'!F:F)</f>
        <v>164</v>
      </c>
      <c r="H43" s="21">
        <f>SUMIF('dali wip-fg'!A:A,F43,'dali wip-fg'!F:F)</f>
        <v>326</v>
      </c>
      <c r="I43" s="5">
        <f t="shared" si="1"/>
        <v>490</v>
      </c>
      <c r="J43" s="6">
        <f t="shared" si="2"/>
        <v>310</v>
      </c>
      <c r="N43" s="68" t="s">
        <v>1487</v>
      </c>
      <c r="O43" s="68" t="s">
        <v>24</v>
      </c>
      <c r="P43" s="68" t="s">
        <v>1940</v>
      </c>
    </row>
    <row r="44" spans="1:16">
      <c r="A44" s="21" t="str">
        <f>ord!C44</f>
        <v>897946-5490</v>
      </c>
      <c r="B44" s="21">
        <f>ord!F44</f>
        <v>30</v>
      </c>
      <c r="C44" s="137">
        <f>ord!G44</f>
        <v>46248</v>
      </c>
      <c r="F44" s="21" t="str">
        <f t="shared" si="0"/>
        <v>897946-5490;A</v>
      </c>
      <c r="G44" s="6">
        <f>SUMIF('dali wip-fg'!A:A,A44,'dali wip-fg'!F:F)</f>
        <v>164</v>
      </c>
      <c r="H44" s="21">
        <f>SUMIF('dali wip-fg'!A:A,F44,'dali wip-fg'!F:F)</f>
        <v>326</v>
      </c>
      <c r="I44" s="5">
        <f t="shared" si="1"/>
        <v>490</v>
      </c>
      <c r="J44" s="6">
        <f t="shared" si="2"/>
        <v>280</v>
      </c>
      <c r="N44" s="68" t="s">
        <v>538</v>
      </c>
      <c r="O44" s="68" t="s">
        <v>1935</v>
      </c>
      <c r="P44" s="68" t="s">
        <v>539</v>
      </c>
    </row>
    <row r="45" spans="1:16">
      <c r="A45" s="21" t="str">
        <f>ord!C45</f>
        <v>897946-5490</v>
      </c>
      <c r="B45" s="21">
        <f>ord!F45</f>
        <v>30</v>
      </c>
      <c r="C45" s="137">
        <f>ord!G45</f>
        <v>46248</v>
      </c>
      <c r="F45" s="21" t="str">
        <f t="shared" si="0"/>
        <v>897946-5490;A</v>
      </c>
      <c r="G45" s="6">
        <f>SUMIF('dali wip-fg'!A:A,A45,'dali wip-fg'!F:F)</f>
        <v>164</v>
      </c>
      <c r="H45" s="21">
        <f>SUMIF('dali wip-fg'!A:A,F45,'dali wip-fg'!F:F)</f>
        <v>326</v>
      </c>
      <c r="I45" s="5">
        <f t="shared" si="1"/>
        <v>490</v>
      </c>
      <c r="J45" s="6">
        <f t="shared" si="2"/>
        <v>250</v>
      </c>
      <c r="N45" s="68" t="s">
        <v>540</v>
      </c>
      <c r="O45" s="68" t="s">
        <v>1935</v>
      </c>
      <c r="P45" s="68" t="s">
        <v>1941</v>
      </c>
    </row>
    <row r="46" spans="1:16">
      <c r="A46" s="21" t="str">
        <f>ord!C46</f>
        <v>897946-5490</v>
      </c>
      <c r="B46" s="21">
        <f>ord!F46</f>
        <v>90</v>
      </c>
      <c r="C46" s="137">
        <f>ord!G46</f>
        <v>46251</v>
      </c>
      <c r="F46" s="21" t="str">
        <f t="shared" si="0"/>
        <v>897946-5490;A</v>
      </c>
      <c r="G46" s="6">
        <f>SUMIF('dali wip-fg'!A:A,A46,'dali wip-fg'!F:F)</f>
        <v>164</v>
      </c>
      <c r="H46" s="21">
        <f>SUMIF('dali wip-fg'!A:A,F46,'dali wip-fg'!F:F)</f>
        <v>326</v>
      </c>
      <c r="I46" s="5">
        <f t="shared" si="1"/>
        <v>490</v>
      </c>
      <c r="J46" s="6">
        <f t="shared" si="2"/>
        <v>160</v>
      </c>
      <c r="N46" s="68" t="s">
        <v>1489</v>
      </c>
      <c r="O46" s="68" t="s">
        <v>1935</v>
      </c>
      <c r="P46" s="68" t="s">
        <v>1941</v>
      </c>
    </row>
    <row r="47" spans="1:16">
      <c r="A47" s="21" t="str">
        <f>ord!C47</f>
        <v>897946-5490</v>
      </c>
      <c r="B47" s="21">
        <f>ord!F47</f>
        <v>30</v>
      </c>
      <c r="C47" s="137">
        <f>ord!G47</f>
        <v>46252</v>
      </c>
      <c r="F47" s="21" t="str">
        <f t="shared" si="0"/>
        <v>897946-5490;A</v>
      </c>
      <c r="G47" s="6">
        <f>SUMIF('dali wip-fg'!A:A,A47,'dali wip-fg'!F:F)</f>
        <v>164</v>
      </c>
      <c r="H47" s="21">
        <f>SUMIF('dali wip-fg'!A:A,F47,'dali wip-fg'!F:F)</f>
        <v>326</v>
      </c>
      <c r="I47" s="5">
        <f t="shared" si="1"/>
        <v>490</v>
      </c>
      <c r="J47" s="6">
        <f t="shared" si="2"/>
        <v>130</v>
      </c>
      <c r="N47" s="68" t="s">
        <v>1490</v>
      </c>
      <c r="O47" s="90" t="s">
        <v>1935</v>
      </c>
      <c r="P47" s="68" t="s">
        <v>1941</v>
      </c>
    </row>
    <row r="48" spans="1:16">
      <c r="A48" s="21" t="str">
        <f>ord!C48</f>
        <v>897946-5490</v>
      </c>
      <c r="B48" s="21">
        <f>ord!F48</f>
        <v>90</v>
      </c>
      <c r="C48" s="137">
        <f>ord!G48</f>
        <v>46253</v>
      </c>
      <c r="F48" s="21" t="str">
        <f t="shared" si="0"/>
        <v>897946-5490;A</v>
      </c>
      <c r="G48" s="6">
        <f>SUMIF('dali wip-fg'!A:A,A48,'dali wip-fg'!F:F)</f>
        <v>164</v>
      </c>
      <c r="H48" s="21">
        <f>SUMIF('dali wip-fg'!A:A,F48,'dali wip-fg'!F:F)</f>
        <v>326</v>
      </c>
      <c r="I48" s="5">
        <f t="shared" si="1"/>
        <v>490</v>
      </c>
      <c r="J48" s="6">
        <f t="shared" si="2"/>
        <v>40</v>
      </c>
      <c r="N48" s="68" t="s">
        <v>1491</v>
      </c>
      <c r="O48" s="68" t="s">
        <v>1935</v>
      </c>
      <c r="P48" s="68" t="s">
        <v>1941</v>
      </c>
    </row>
    <row r="49" spans="1:16">
      <c r="A49" s="21" t="str">
        <f>ord!C49</f>
        <v>897946-5490</v>
      </c>
      <c r="B49" s="21">
        <f>ord!F49</f>
        <v>30</v>
      </c>
      <c r="C49" s="137">
        <f>ord!G49</f>
        <v>46253</v>
      </c>
      <c r="F49" s="21" t="str">
        <f t="shared" si="0"/>
        <v>897946-5490;A</v>
      </c>
      <c r="G49" s="6">
        <f>SUMIF('dali wip-fg'!A:A,A49,'dali wip-fg'!F:F)</f>
        <v>164</v>
      </c>
      <c r="H49" s="21">
        <f>SUMIF('dali wip-fg'!A:A,F49,'dali wip-fg'!F:F)</f>
        <v>326</v>
      </c>
      <c r="I49" s="5">
        <f t="shared" si="1"/>
        <v>490</v>
      </c>
      <c r="J49" s="6">
        <f t="shared" si="2"/>
        <v>10</v>
      </c>
      <c r="N49" s="68" t="s">
        <v>1488</v>
      </c>
      <c r="O49" s="68" t="s">
        <v>1935</v>
      </c>
      <c r="P49" s="68" t="s">
        <v>1942</v>
      </c>
    </row>
    <row r="50" spans="1:16">
      <c r="A50" s="21" t="str">
        <f>ord!C50</f>
        <v>897946-5490</v>
      </c>
      <c r="B50" s="21">
        <f>ord!F50</f>
        <v>30</v>
      </c>
      <c r="C50" s="137">
        <f>ord!G50</f>
        <v>46254</v>
      </c>
      <c r="F50" s="21" t="str">
        <f t="shared" si="0"/>
        <v>897946-5490;A</v>
      </c>
      <c r="G50" s="6">
        <f>SUMIF('dali wip-fg'!A:A,A50,'dali wip-fg'!F:F)</f>
        <v>164</v>
      </c>
      <c r="H50" s="21">
        <f>SUMIF('dali wip-fg'!A:A,F50,'dali wip-fg'!F:F)</f>
        <v>326</v>
      </c>
      <c r="I50" s="5">
        <f t="shared" si="1"/>
        <v>490</v>
      </c>
      <c r="J50" s="6">
        <f t="shared" si="2"/>
        <v>-20</v>
      </c>
      <c r="N50" s="68" t="s">
        <v>1492</v>
      </c>
      <c r="O50" s="68" t="s">
        <v>1935</v>
      </c>
      <c r="P50" s="68" t="s">
        <v>1942</v>
      </c>
    </row>
    <row r="51" spans="1:16">
      <c r="A51" s="21" t="str">
        <f>ord!C51</f>
        <v>897946-5490</v>
      </c>
      <c r="B51" s="21">
        <f>ord!F51</f>
        <v>30</v>
      </c>
      <c r="C51" s="137">
        <f>ord!G51</f>
        <v>46255</v>
      </c>
      <c r="F51" s="21" t="str">
        <f t="shared" si="0"/>
        <v>897946-5490;A</v>
      </c>
      <c r="G51" s="6">
        <f>SUMIF('dali wip-fg'!A:A,A51,'dali wip-fg'!F:F)</f>
        <v>164</v>
      </c>
      <c r="H51" s="21">
        <f>SUMIF('dali wip-fg'!A:A,F51,'dali wip-fg'!F:F)</f>
        <v>326</v>
      </c>
      <c r="I51" s="5">
        <f t="shared" si="1"/>
        <v>490</v>
      </c>
      <c r="J51" s="6">
        <f t="shared" si="2"/>
        <v>-50</v>
      </c>
      <c r="N51" s="68" t="s">
        <v>541</v>
      </c>
      <c r="O51" s="68" t="s">
        <v>1935</v>
      </c>
      <c r="P51" s="68" t="s">
        <v>1943</v>
      </c>
    </row>
    <row r="52" spans="1:16">
      <c r="A52" s="21" t="str">
        <f>ord!C52</f>
        <v>897946-5490</v>
      </c>
      <c r="B52" s="21">
        <f>ord!F52</f>
        <v>30</v>
      </c>
      <c r="C52" s="137">
        <f>ord!G52</f>
        <v>46255</v>
      </c>
      <c r="F52" s="21" t="str">
        <f t="shared" si="0"/>
        <v>897946-5490;A</v>
      </c>
      <c r="G52" s="6">
        <f>SUMIF('dali wip-fg'!A:A,A52,'dali wip-fg'!F:F)</f>
        <v>164</v>
      </c>
      <c r="H52" s="21">
        <f>SUMIF('dali wip-fg'!A:A,F52,'dali wip-fg'!F:F)</f>
        <v>326</v>
      </c>
      <c r="I52" s="5">
        <f t="shared" si="1"/>
        <v>490</v>
      </c>
      <c r="J52" s="6">
        <f t="shared" si="2"/>
        <v>-80</v>
      </c>
      <c r="N52" s="68" t="s">
        <v>1493</v>
      </c>
      <c r="O52" s="68" t="s">
        <v>1935</v>
      </c>
      <c r="P52" s="68" t="s">
        <v>1943</v>
      </c>
    </row>
    <row r="53" spans="1:16">
      <c r="A53" s="21" t="str">
        <f>ord!C53</f>
        <v>897946-5490</v>
      </c>
      <c r="B53" s="21">
        <f>ord!F53</f>
        <v>30</v>
      </c>
      <c r="C53" s="137">
        <f>ord!G53</f>
        <v>46256</v>
      </c>
      <c r="F53" s="21" t="str">
        <f t="shared" si="0"/>
        <v>897946-5490;A</v>
      </c>
      <c r="G53" s="6">
        <f>SUMIF('dali wip-fg'!A:A,A53,'dali wip-fg'!F:F)</f>
        <v>164</v>
      </c>
      <c r="H53" s="21">
        <f>SUMIF('dali wip-fg'!A:A,F53,'dali wip-fg'!F:F)</f>
        <v>326</v>
      </c>
      <c r="I53" s="5">
        <f t="shared" si="1"/>
        <v>490</v>
      </c>
      <c r="J53" s="6">
        <f t="shared" si="2"/>
        <v>-110</v>
      </c>
      <c r="N53" s="68" t="s">
        <v>1494</v>
      </c>
      <c r="O53" s="68" t="s">
        <v>1935</v>
      </c>
      <c r="P53" s="68" t="s">
        <v>1943</v>
      </c>
    </row>
    <row r="54" spans="1:16">
      <c r="A54" s="21" t="str">
        <f>ord!C54</f>
        <v>897946-5490</v>
      </c>
      <c r="B54" s="21">
        <f>ord!F54</f>
        <v>30</v>
      </c>
      <c r="C54" s="137">
        <f>ord!G54</f>
        <v>46257</v>
      </c>
      <c r="F54" s="21" t="str">
        <f t="shared" si="0"/>
        <v>897946-5490;A</v>
      </c>
      <c r="G54" s="6">
        <f>SUMIF('dali wip-fg'!A:A,A54,'dali wip-fg'!F:F)</f>
        <v>164</v>
      </c>
      <c r="H54" s="21">
        <f>SUMIF('dali wip-fg'!A:A,F54,'dali wip-fg'!F:F)</f>
        <v>326</v>
      </c>
      <c r="I54" s="5">
        <f t="shared" si="1"/>
        <v>490</v>
      </c>
      <c r="J54" s="6">
        <f t="shared" si="2"/>
        <v>-140</v>
      </c>
      <c r="N54" s="68" t="s">
        <v>542</v>
      </c>
      <c r="O54" s="68" t="s">
        <v>1935</v>
      </c>
      <c r="P54" s="68" t="s">
        <v>1944</v>
      </c>
    </row>
    <row r="55" spans="1:16">
      <c r="A55" s="21" t="str">
        <f>ord!C55</f>
        <v>897946-803A</v>
      </c>
      <c r="B55" s="21">
        <f>ord!F55</f>
        <v>90</v>
      </c>
      <c r="C55" s="137">
        <f>ord!G55</f>
        <v>46245</v>
      </c>
      <c r="F55" s="21" t="str">
        <f t="shared" si="0"/>
        <v>897946-803A;A</v>
      </c>
      <c r="G55" s="6">
        <f>SUMIF('dali wip-fg'!A:A,A55,'dali wip-fg'!F:F)</f>
        <v>153</v>
      </c>
      <c r="H55" s="21">
        <f>SUMIF('dali wip-fg'!A:A,F55,'dali wip-fg'!F:F)</f>
        <v>2577</v>
      </c>
      <c r="I55" s="5">
        <f t="shared" si="1"/>
        <v>2730</v>
      </c>
      <c r="J55" s="6">
        <f t="shared" si="2"/>
        <v>2640</v>
      </c>
      <c r="N55" s="68" t="s">
        <v>1495</v>
      </c>
      <c r="O55" s="68" t="s">
        <v>1935</v>
      </c>
      <c r="P55" s="68" t="s">
        <v>1944</v>
      </c>
    </row>
    <row r="56" spans="1:16">
      <c r="A56" s="21" t="str">
        <f>ord!C56</f>
        <v>897946-803A</v>
      </c>
      <c r="B56" s="21">
        <f>ord!F56</f>
        <v>120</v>
      </c>
      <c r="C56" s="137">
        <f>ord!G56</f>
        <v>46245</v>
      </c>
      <c r="F56" s="21" t="str">
        <f t="shared" si="0"/>
        <v>897946-803A;A</v>
      </c>
      <c r="G56" s="6">
        <f>SUMIF('dali wip-fg'!A:A,A56,'dali wip-fg'!F:F)</f>
        <v>153</v>
      </c>
      <c r="H56" s="21">
        <f>SUMIF('dali wip-fg'!A:A,F56,'dali wip-fg'!F:F)</f>
        <v>2577</v>
      </c>
      <c r="I56" s="5">
        <f t="shared" si="1"/>
        <v>2730</v>
      </c>
      <c r="J56" s="6">
        <f t="shared" si="2"/>
        <v>2520</v>
      </c>
      <c r="N56" s="68" t="s">
        <v>1496</v>
      </c>
      <c r="O56" s="68" t="s">
        <v>1935</v>
      </c>
      <c r="P56" s="68" t="s">
        <v>539</v>
      </c>
    </row>
    <row r="57" spans="1:16">
      <c r="A57" s="21" t="str">
        <f>ord!C57</f>
        <v>897946-803A</v>
      </c>
      <c r="B57" s="21">
        <f>ord!F57</f>
        <v>120</v>
      </c>
      <c r="C57" s="137">
        <f>ord!G57</f>
        <v>46246</v>
      </c>
      <c r="F57" s="21" t="str">
        <f t="shared" si="0"/>
        <v>897946-803A;A</v>
      </c>
      <c r="G57" s="6">
        <f>SUMIF('dali wip-fg'!A:A,A57,'dali wip-fg'!F:F)</f>
        <v>153</v>
      </c>
      <c r="H57" s="21">
        <f>SUMIF('dali wip-fg'!A:A,F57,'dali wip-fg'!F:F)</f>
        <v>2577</v>
      </c>
      <c r="I57" s="5">
        <f t="shared" si="1"/>
        <v>2730</v>
      </c>
      <c r="J57" s="6">
        <f t="shared" si="2"/>
        <v>2400</v>
      </c>
      <c r="N57" s="68" t="s">
        <v>1497</v>
      </c>
      <c r="O57" s="68" t="s">
        <v>1935</v>
      </c>
      <c r="P57" s="68" t="s">
        <v>539</v>
      </c>
    </row>
    <row r="58" spans="1:16">
      <c r="A58" s="21" t="str">
        <f>ord!C58</f>
        <v>897946-803A</v>
      </c>
      <c r="B58" s="21">
        <f>ord!F58</f>
        <v>60</v>
      </c>
      <c r="C58" s="137">
        <f>ord!G58</f>
        <v>46246</v>
      </c>
      <c r="F58" s="21" t="str">
        <f t="shared" si="0"/>
        <v>897946-803A;A</v>
      </c>
      <c r="G58" s="6">
        <f>SUMIF('dali wip-fg'!A:A,A58,'dali wip-fg'!F:F)</f>
        <v>153</v>
      </c>
      <c r="H58" s="21">
        <f>SUMIF('dali wip-fg'!A:A,F58,'dali wip-fg'!F:F)</f>
        <v>2577</v>
      </c>
      <c r="I58" s="5">
        <f t="shared" si="1"/>
        <v>2730</v>
      </c>
      <c r="J58" s="6">
        <f t="shared" si="2"/>
        <v>2340</v>
      </c>
      <c r="N58" s="68" t="s">
        <v>1498</v>
      </c>
      <c r="O58" s="68" t="s">
        <v>1935</v>
      </c>
      <c r="P58" s="68" t="s">
        <v>539</v>
      </c>
    </row>
    <row r="59" spans="1:16">
      <c r="A59" s="21" t="str">
        <f>ord!C59</f>
        <v>897946-803A</v>
      </c>
      <c r="B59" s="21">
        <f>ord!F59</f>
        <v>90</v>
      </c>
      <c r="C59" s="137">
        <f>ord!G59</f>
        <v>46247</v>
      </c>
      <c r="F59" s="21" t="str">
        <f t="shared" si="0"/>
        <v>897946-803A;A</v>
      </c>
      <c r="G59" s="6">
        <f>SUMIF('dali wip-fg'!A:A,A59,'dali wip-fg'!F:F)</f>
        <v>153</v>
      </c>
      <c r="H59" s="21">
        <f>SUMIF('dali wip-fg'!A:A,F59,'dali wip-fg'!F:F)</f>
        <v>2577</v>
      </c>
      <c r="I59" s="5">
        <f t="shared" si="1"/>
        <v>2730</v>
      </c>
      <c r="J59" s="6">
        <f t="shared" si="2"/>
        <v>2250</v>
      </c>
      <c r="N59" s="68" t="s">
        <v>1499</v>
      </c>
      <c r="O59" s="68" t="s">
        <v>1935</v>
      </c>
      <c r="P59" s="68" t="s">
        <v>539</v>
      </c>
    </row>
    <row r="60" spans="1:16">
      <c r="A60" s="21" t="str">
        <f>ord!C60</f>
        <v>897946-803A</v>
      </c>
      <c r="B60" s="21">
        <f>ord!F60</f>
        <v>90</v>
      </c>
      <c r="C60" s="137">
        <f>ord!G60</f>
        <v>46247</v>
      </c>
      <c r="F60" s="21" t="str">
        <f t="shared" si="0"/>
        <v>897946-803A;A</v>
      </c>
      <c r="G60" s="6">
        <f>SUMIF('dali wip-fg'!A:A,A60,'dali wip-fg'!F:F)</f>
        <v>153</v>
      </c>
      <c r="H60" s="21">
        <f>SUMIF('dali wip-fg'!A:A,F60,'dali wip-fg'!F:F)</f>
        <v>2577</v>
      </c>
      <c r="I60" s="5">
        <f t="shared" si="1"/>
        <v>2730</v>
      </c>
      <c r="J60" s="6">
        <f t="shared" si="2"/>
        <v>2160</v>
      </c>
      <c r="N60" s="68" t="s">
        <v>330</v>
      </c>
      <c r="O60" s="68" t="s">
        <v>24</v>
      </c>
      <c r="P60" s="68" t="s">
        <v>1945</v>
      </c>
    </row>
    <row r="61" spans="1:16">
      <c r="A61" s="21" t="str">
        <f>ord!C61</f>
        <v>897946-803A</v>
      </c>
      <c r="B61" s="21">
        <f>ord!F61</f>
        <v>120</v>
      </c>
      <c r="C61" s="137">
        <f>ord!G61</f>
        <v>46248</v>
      </c>
      <c r="F61" s="21" t="str">
        <f t="shared" si="0"/>
        <v>897946-803A;A</v>
      </c>
      <c r="G61" s="6">
        <f>SUMIF('dali wip-fg'!A:A,A61,'dali wip-fg'!F:F)</f>
        <v>153</v>
      </c>
      <c r="H61" s="21">
        <f>SUMIF('dali wip-fg'!A:A,F61,'dali wip-fg'!F:F)</f>
        <v>2577</v>
      </c>
      <c r="I61" s="5">
        <f t="shared" si="1"/>
        <v>2730</v>
      </c>
      <c r="J61" s="6">
        <f t="shared" si="2"/>
        <v>2040</v>
      </c>
      <c r="N61" s="68" t="s">
        <v>331</v>
      </c>
      <c r="O61" s="68" t="s">
        <v>24</v>
      </c>
      <c r="P61" s="68" t="s">
        <v>543</v>
      </c>
    </row>
    <row r="62" spans="1:16">
      <c r="A62" s="21" t="str">
        <f>ord!C62</f>
        <v>897946-803A</v>
      </c>
      <c r="B62" s="21">
        <f>ord!F62</f>
        <v>120</v>
      </c>
      <c r="C62" s="137">
        <f>ord!G62</f>
        <v>46248</v>
      </c>
      <c r="F62" s="21" t="str">
        <f t="shared" si="0"/>
        <v>897946-803A;A</v>
      </c>
      <c r="G62" s="6">
        <f>SUMIF('dali wip-fg'!A:A,A62,'dali wip-fg'!F:F)</f>
        <v>153</v>
      </c>
      <c r="H62" s="21">
        <f>SUMIF('dali wip-fg'!A:A,F62,'dali wip-fg'!F:F)</f>
        <v>2577</v>
      </c>
      <c r="I62" s="5">
        <f t="shared" si="1"/>
        <v>2730</v>
      </c>
      <c r="J62" s="6">
        <f t="shared" si="2"/>
        <v>1920</v>
      </c>
      <c r="N62" s="68" t="s">
        <v>1500</v>
      </c>
      <c r="O62" s="68" t="s">
        <v>24</v>
      </c>
      <c r="P62" s="68" t="s">
        <v>1946</v>
      </c>
    </row>
    <row r="63" spans="1:16">
      <c r="A63" s="21" t="str">
        <f>ord!C63</f>
        <v>897946-803A</v>
      </c>
      <c r="B63" s="21">
        <f>ord!F63</f>
        <v>120</v>
      </c>
      <c r="C63" s="137">
        <f>ord!G63</f>
        <v>46249</v>
      </c>
      <c r="F63" s="21" t="str">
        <f t="shared" si="0"/>
        <v>897946-803A;A</v>
      </c>
      <c r="G63" s="6">
        <f>SUMIF('dali wip-fg'!A:A,A63,'dali wip-fg'!F:F)</f>
        <v>153</v>
      </c>
      <c r="H63" s="21">
        <f>SUMIF('dali wip-fg'!A:A,F63,'dali wip-fg'!F:F)</f>
        <v>2577</v>
      </c>
      <c r="I63" s="5">
        <f t="shared" si="1"/>
        <v>2730</v>
      </c>
      <c r="J63" s="6">
        <f t="shared" si="2"/>
        <v>1800</v>
      </c>
      <c r="N63" s="68" t="s">
        <v>1501</v>
      </c>
      <c r="O63" s="68" t="s">
        <v>24</v>
      </c>
      <c r="P63" s="68" t="s">
        <v>1947</v>
      </c>
    </row>
    <row r="64" spans="1:16">
      <c r="A64" s="21" t="str">
        <f>ord!C64</f>
        <v>897946-803A</v>
      </c>
      <c r="B64" s="21">
        <f>ord!F64</f>
        <v>120</v>
      </c>
      <c r="C64" s="137">
        <f>ord!G64</f>
        <v>46249</v>
      </c>
      <c r="F64" s="21" t="str">
        <f t="shared" si="0"/>
        <v>897946-803A;A</v>
      </c>
      <c r="G64" s="6">
        <f>SUMIF('dali wip-fg'!A:A,A64,'dali wip-fg'!F:F)</f>
        <v>153</v>
      </c>
      <c r="H64" s="21">
        <f>SUMIF('dali wip-fg'!A:A,F64,'dali wip-fg'!F:F)</f>
        <v>2577</v>
      </c>
      <c r="I64" s="5">
        <f t="shared" si="1"/>
        <v>2730</v>
      </c>
      <c r="J64" s="6">
        <f t="shared" si="2"/>
        <v>1680</v>
      </c>
      <c r="N64" s="68" t="s">
        <v>1502</v>
      </c>
      <c r="O64" s="68" t="s">
        <v>5</v>
      </c>
      <c r="P64" s="68" t="s">
        <v>1948</v>
      </c>
    </row>
    <row r="65" spans="1:16">
      <c r="A65" s="21" t="str">
        <f>ord!C65</f>
        <v>897946-803A</v>
      </c>
      <c r="B65" s="21">
        <f>ord!F65</f>
        <v>150</v>
      </c>
      <c r="C65" s="137">
        <f>ord!G65</f>
        <v>46250</v>
      </c>
      <c r="F65" s="21" t="str">
        <f t="shared" si="0"/>
        <v>897946-803A;A</v>
      </c>
      <c r="G65" s="6">
        <f>SUMIF('dali wip-fg'!A:A,A65,'dali wip-fg'!F:F)</f>
        <v>153</v>
      </c>
      <c r="H65" s="21">
        <f>SUMIF('dali wip-fg'!A:A,F65,'dali wip-fg'!F:F)</f>
        <v>2577</v>
      </c>
      <c r="I65" s="5">
        <f t="shared" si="1"/>
        <v>2730</v>
      </c>
      <c r="J65" s="6">
        <f t="shared" si="2"/>
        <v>1530</v>
      </c>
      <c r="N65" s="68" t="s">
        <v>1502</v>
      </c>
      <c r="O65" s="68" t="s">
        <v>5</v>
      </c>
      <c r="P65" s="68" t="s">
        <v>1949</v>
      </c>
    </row>
    <row r="66" spans="1:16">
      <c r="A66" s="21" t="str">
        <f>ord!C66</f>
        <v>897946-803A</v>
      </c>
      <c r="B66" s="21">
        <f>ord!F66</f>
        <v>60</v>
      </c>
      <c r="C66" s="137">
        <f>ord!G66</f>
        <v>46251</v>
      </c>
      <c r="F66" s="21" t="str">
        <f t="shared" si="0"/>
        <v>897946-803A;A</v>
      </c>
      <c r="G66" s="6">
        <f>SUMIF('dali wip-fg'!A:A,A66,'dali wip-fg'!F:F)</f>
        <v>153</v>
      </c>
      <c r="H66" s="21">
        <f>SUMIF('dali wip-fg'!A:A,F66,'dali wip-fg'!F:F)</f>
        <v>2577</v>
      </c>
      <c r="I66" s="5">
        <f t="shared" si="1"/>
        <v>2730</v>
      </c>
      <c r="J66" s="6">
        <f t="shared" si="2"/>
        <v>1470</v>
      </c>
      <c r="N66" s="68" t="s">
        <v>1503</v>
      </c>
      <c r="O66" s="68" t="s">
        <v>5</v>
      </c>
      <c r="P66" s="68" t="s">
        <v>1950</v>
      </c>
    </row>
    <row r="67" spans="1:16">
      <c r="A67" s="21" t="str">
        <f>ord!C67</f>
        <v>897946-803A</v>
      </c>
      <c r="B67" s="21">
        <f>ord!F67</f>
        <v>90</v>
      </c>
      <c r="C67" s="137">
        <f>ord!G67</f>
        <v>46252</v>
      </c>
      <c r="F67" s="21" t="str">
        <f t="shared" ref="F67:F130" si="3">VLOOKUP(A67,N:P,3,0)</f>
        <v>897946-803A;A</v>
      </c>
      <c r="G67" s="6">
        <f>SUMIF('dali wip-fg'!A:A,A67,'dali wip-fg'!F:F)</f>
        <v>153</v>
      </c>
      <c r="H67" s="21">
        <f>SUMIF('dali wip-fg'!A:A,F67,'dali wip-fg'!F:F)</f>
        <v>2577</v>
      </c>
      <c r="I67" s="5">
        <f t="shared" ref="I67:I130" si="4">SUM(G67:H67)</f>
        <v>2730</v>
      </c>
      <c r="J67" s="6">
        <f t="shared" ref="J67:J130" si="5">IF(I67="","",IF(I67&lt;&gt;I66,I67-B67,J66-B67)
)</f>
        <v>1380</v>
      </c>
      <c r="N67" s="68" t="s">
        <v>1503</v>
      </c>
      <c r="O67" s="68" t="s">
        <v>5</v>
      </c>
      <c r="P67" s="68" t="s">
        <v>1949</v>
      </c>
    </row>
    <row r="68" spans="1:16">
      <c r="A68" s="21" t="str">
        <f>ord!C68</f>
        <v>897946-803A</v>
      </c>
      <c r="B68" s="21">
        <f>ord!F68</f>
        <v>150</v>
      </c>
      <c r="C68" s="137">
        <f>ord!G68</f>
        <v>46252</v>
      </c>
      <c r="F68" s="21" t="str">
        <f t="shared" si="3"/>
        <v>897946-803A;A</v>
      </c>
      <c r="G68" s="6">
        <f>SUMIF('dali wip-fg'!A:A,A68,'dali wip-fg'!F:F)</f>
        <v>153</v>
      </c>
      <c r="H68" s="21">
        <f>SUMIF('dali wip-fg'!A:A,F68,'dali wip-fg'!F:F)</f>
        <v>2577</v>
      </c>
      <c r="I68" s="5">
        <f t="shared" si="4"/>
        <v>2730</v>
      </c>
      <c r="J68" s="6">
        <f t="shared" si="5"/>
        <v>1230</v>
      </c>
      <c r="N68" s="68" t="s">
        <v>1504</v>
      </c>
      <c r="O68" s="68" t="s">
        <v>5</v>
      </c>
      <c r="P68" s="68" t="s">
        <v>1951</v>
      </c>
    </row>
    <row r="69" spans="1:16">
      <c r="A69" s="21" t="str">
        <f>ord!C69</f>
        <v>897946-803A</v>
      </c>
      <c r="B69" s="21">
        <f>ord!F69</f>
        <v>90</v>
      </c>
      <c r="C69" s="137">
        <f>ord!G69</f>
        <v>46253</v>
      </c>
      <c r="F69" s="21" t="str">
        <f t="shared" si="3"/>
        <v>897946-803A;A</v>
      </c>
      <c r="G69" s="6">
        <f>SUMIF('dali wip-fg'!A:A,A69,'dali wip-fg'!F:F)</f>
        <v>153</v>
      </c>
      <c r="H69" s="21">
        <f>SUMIF('dali wip-fg'!A:A,F69,'dali wip-fg'!F:F)</f>
        <v>2577</v>
      </c>
      <c r="I69" s="5">
        <f t="shared" si="4"/>
        <v>2730</v>
      </c>
      <c r="J69" s="6">
        <f t="shared" si="5"/>
        <v>1140</v>
      </c>
      <c r="N69" s="68" t="s">
        <v>1504</v>
      </c>
      <c r="O69" s="68" t="s">
        <v>5</v>
      </c>
      <c r="P69" s="68" t="s">
        <v>1952</v>
      </c>
    </row>
    <row r="70" spans="1:16">
      <c r="A70" s="21" t="str">
        <f>ord!C70</f>
        <v>897946-803A</v>
      </c>
      <c r="B70" s="21">
        <f>ord!F70</f>
        <v>120</v>
      </c>
      <c r="C70" s="137">
        <f>ord!G70</f>
        <v>46253</v>
      </c>
      <c r="F70" s="21" t="str">
        <f t="shared" si="3"/>
        <v>897946-803A;A</v>
      </c>
      <c r="G70" s="6">
        <f>SUMIF('dali wip-fg'!A:A,A70,'dali wip-fg'!F:F)</f>
        <v>153</v>
      </c>
      <c r="H70" s="21">
        <f>SUMIF('dali wip-fg'!A:A,F70,'dali wip-fg'!F:F)</f>
        <v>2577</v>
      </c>
      <c r="I70" s="5">
        <f t="shared" si="4"/>
        <v>2730</v>
      </c>
      <c r="J70" s="6">
        <f t="shared" si="5"/>
        <v>1020</v>
      </c>
      <c r="N70" s="68" t="s">
        <v>1504</v>
      </c>
      <c r="O70" s="68" t="s">
        <v>5</v>
      </c>
      <c r="P70" s="68" t="s">
        <v>1953</v>
      </c>
    </row>
    <row r="71" spans="1:16">
      <c r="A71" s="21" t="str">
        <f>ord!C71</f>
        <v>897946-803A</v>
      </c>
      <c r="B71" s="21">
        <f>ord!F71</f>
        <v>90</v>
      </c>
      <c r="C71" s="137">
        <f>ord!G71</f>
        <v>46254</v>
      </c>
      <c r="F71" s="21" t="str">
        <f t="shared" si="3"/>
        <v>897946-803A;A</v>
      </c>
      <c r="G71" s="6">
        <f>SUMIF('dali wip-fg'!A:A,A71,'dali wip-fg'!F:F)</f>
        <v>153</v>
      </c>
      <c r="H71" s="21">
        <f>SUMIF('dali wip-fg'!A:A,F71,'dali wip-fg'!F:F)</f>
        <v>2577</v>
      </c>
      <c r="I71" s="5">
        <f t="shared" si="4"/>
        <v>2730</v>
      </c>
      <c r="J71" s="6">
        <f t="shared" si="5"/>
        <v>930</v>
      </c>
      <c r="N71" s="88" t="s">
        <v>1505</v>
      </c>
      <c r="O71" s="68" t="s">
        <v>5</v>
      </c>
      <c r="P71" s="68" t="s">
        <v>1951</v>
      </c>
    </row>
    <row r="72" spans="1:16">
      <c r="A72" s="21" t="str">
        <f>ord!C72</f>
        <v>897946-803A</v>
      </c>
      <c r="B72" s="21">
        <f>ord!F72</f>
        <v>150</v>
      </c>
      <c r="C72" s="137">
        <f>ord!G72</f>
        <v>46254</v>
      </c>
      <c r="F72" s="21" t="str">
        <f t="shared" si="3"/>
        <v>897946-803A;A</v>
      </c>
      <c r="G72" s="6">
        <f>SUMIF('dali wip-fg'!A:A,A72,'dali wip-fg'!F:F)</f>
        <v>153</v>
      </c>
      <c r="H72" s="21">
        <f>SUMIF('dali wip-fg'!A:A,F72,'dali wip-fg'!F:F)</f>
        <v>2577</v>
      </c>
      <c r="I72" s="5">
        <f t="shared" si="4"/>
        <v>2730</v>
      </c>
      <c r="J72" s="6">
        <f t="shared" si="5"/>
        <v>780</v>
      </c>
      <c r="N72" s="68" t="s">
        <v>1505</v>
      </c>
      <c r="O72" s="68" t="s">
        <v>5</v>
      </c>
      <c r="P72" s="68" t="s">
        <v>1954</v>
      </c>
    </row>
    <row r="73" spans="1:16">
      <c r="A73" s="21" t="str">
        <f>ord!C73</f>
        <v>897946-803A</v>
      </c>
      <c r="B73" s="21">
        <f>ord!F73</f>
        <v>120</v>
      </c>
      <c r="C73" s="137">
        <f>ord!G73</f>
        <v>46255</v>
      </c>
      <c r="F73" s="21" t="str">
        <f t="shared" si="3"/>
        <v>897946-803A;A</v>
      </c>
      <c r="G73" s="6">
        <f>SUMIF('dali wip-fg'!A:A,A73,'dali wip-fg'!F:F)</f>
        <v>153</v>
      </c>
      <c r="H73" s="21">
        <f>SUMIF('dali wip-fg'!A:A,F73,'dali wip-fg'!F:F)</f>
        <v>2577</v>
      </c>
      <c r="I73" s="5">
        <f t="shared" si="4"/>
        <v>2730</v>
      </c>
      <c r="J73" s="6">
        <f t="shared" si="5"/>
        <v>660</v>
      </c>
      <c r="N73" s="68" t="s">
        <v>1506</v>
      </c>
      <c r="O73" s="68" t="s">
        <v>5</v>
      </c>
      <c r="P73" s="68" t="s">
        <v>1952</v>
      </c>
    </row>
    <row r="74" spans="1:16">
      <c r="A74" s="21" t="str">
        <f>ord!C74</f>
        <v>897946-803A</v>
      </c>
      <c r="B74" s="21">
        <f>ord!F74</f>
        <v>90</v>
      </c>
      <c r="C74" s="137">
        <f>ord!G74</f>
        <v>46255</v>
      </c>
      <c r="F74" s="21" t="str">
        <f t="shared" si="3"/>
        <v>897946-803A;A</v>
      </c>
      <c r="G74" s="6">
        <f>SUMIF('dali wip-fg'!A:A,A74,'dali wip-fg'!F:F)</f>
        <v>153</v>
      </c>
      <c r="H74" s="21">
        <f>SUMIF('dali wip-fg'!A:A,F74,'dali wip-fg'!F:F)</f>
        <v>2577</v>
      </c>
      <c r="I74" s="5">
        <f t="shared" si="4"/>
        <v>2730</v>
      </c>
      <c r="J74" s="6">
        <f t="shared" si="5"/>
        <v>570</v>
      </c>
      <c r="N74" s="88" t="s">
        <v>1506</v>
      </c>
      <c r="O74" s="68" t="s">
        <v>5</v>
      </c>
      <c r="P74" s="68" t="s">
        <v>1954</v>
      </c>
    </row>
    <row r="75" spans="1:16">
      <c r="A75" s="21" t="str">
        <f>ord!C75</f>
        <v>897946-803A</v>
      </c>
      <c r="B75" s="21">
        <f>ord!F75</f>
        <v>120</v>
      </c>
      <c r="C75" s="137">
        <f>ord!G75</f>
        <v>46256</v>
      </c>
      <c r="F75" s="21" t="str">
        <f t="shared" si="3"/>
        <v>897946-803A;A</v>
      </c>
      <c r="G75" s="6">
        <f>SUMIF('dali wip-fg'!A:A,A75,'dali wip-fg'!F:F)</f>
        <v>153</v>
      </c>
      <c r="H75" s="21">
        <f>SUMIF('dali wip-fg'!A:A,F75,'dali wip-fg'!F:F)</f>
        <v>2577</v>
      </c>
      <c r="I75" s="5">
        <f t="shared" si="4"/>
        <v>2730</v>
      </c>
      <c r="J75" s="6">
        <f t="shared" si="5"/>
        <v>450</v>
      </c>
      <c r="N75" s="88" t="s">
        <v>1507</v>
      </c>
      <c r="O75" s="68" t="s">
        <v>5</v>
      </c>
      <c r="P75" s="68" t="s">
        <v>1955</v>
      </c>
    </row>
    <row r="76" spans="1:16">
      <c r="A76" s="21" t="str">
        <f>ord!C76</f>
        <v>897946-803A</v>
      </c>
      <c r="B76" s="21">
        <f>ord!F76</f>
        <v>120</v>
      </c>
      <c r="C76" s="137">
        <f>ord!G76</f>
        <v>46256</v>
      </c>
      <c r="F76" s="21" t="str">
        <f t="shared" si="3"/>
        <v>897946-803A;A</v>
      </c>
      <c r="G76" s="6">
        <f>SUMIF('dali wip-fg'!A:A,A76,'dali wip-fg'!F:F)</f>
        <v>153</v>
      </c>
      <c r="H76" s="21">
        <f>SUMIF('dali wip-fg'!A:A,F76,'dali wip-fg'!F:F)</f>
        <v>2577</v>
      </c>
      <c r="I76" s="5">
        <f t="shared" si="4"/>
        <v>2730</v>
      </c>
      <c r="J76" s="6">
        <f t="shared" si="5"/>
        <v>330</v>
      </c>
      <c r="N76" s="68" t="s">
        <v>1507</v>
      </c>
      <c r="O76" s="68" t="s">
        <v>5</v>
      </c>
      <c r="P76" s="68" t="s">
        <v>1956</v>
      </c>
    </row>
    <row r="77" spans="1:16">
      <c r="A77" s="21" t="str">
        <f>ord!C77</f>
        <v>897946-803A</v>
      </c>
      <c r="B77" s="21">
        <f>ord!F77</f>
        <v>120</v>
      </c>
      <c r="C77" s="137">
        <f>ord!G77</f>
        <v>46257</v>
      </c>
      <c r="F77" s="21" t="str">
        <f t="shared" si="3"/>
        <v>897946-803A;A</v>
      </c>
      <c r="G77" s="6">
        <f>SUMIF('dali wip-fg'!A:A,A77,'dali wip-fg'!F:F)</f>
        <v>153</v>
      </c>
      <c r="H77" s="21">
        <f>SUMIF('dali wip-fg'!A:A,F77,'dali wip-fg'!F:F)</f>
        <v>2577</v>
      </c>
      <c r="I77" s="5">
        <f t="shared" si="4"/>
        <v>2730</v>
      </c>
      <c r="J77" s="6">
        <f t="shared" si="5"/>
        <v>210</v>
      </c>
      <c r="N77" s="68" t="s">
        <v>1507</v>
      </c>
      <c r="O77" s="68" t="s">
        <v>5</v>
      </c>
      <c r="P77" s="68" t="s">
        <v>1957</v>
      </c>
    </row>
    <row r="78" spans="1:16">
      <c r="A78" s="21" t="str">
        <f>ord!C78</f>
        <v>5JX2228990</v>
      </c>
      <c r="B78" s="21">
        <f>ord!F78</f>
        <v>30</v>
      </c>
      <c r="C78" s="137">
        <f>ord!G78</f>
        <v>46246</v>
      </c>
      <c r="F78" s="21" t="str">
        <f t="shared" si="3"/>
        <v>5JX2228990;A</v>
      </c>
      <c r="G78" s="6">
        <f>SUMIF('dali wip-fg'!A:A,A78,'dali wip-fg'!F:F)</f>
        <v>89</v>
      </c>
      <c r="H78" s="21">
        <f>SUMIF('dali wip-fg'!A:A,F78,'dali wip-fg'!F:F)</f>
        <v>1404</v>
      </c>
      <c r="I78" s="5">
        <f t="shared" si="4"/>
        <v>1493</v>
      </c>
      <c r="J78" s="6">
        <f t="shared" si="5"/>
        <v>1463</v>
      </c>
      <c r="N78" s="68" t="s">
        <v>1507</v>
      </c>
      <c r="O78" s="68" t="s">
        <v>5</v>
      </c>
      <c r="P78" s="68" t="s">
        <v>1954</v>
      </c>
    </row>
    <row r="79" spans="1:16">
      <c r="A79" s="21" t="str">
        <f>ord!C79</f>
        <v>5JX2228990</v>
      </c>
      <c r="B79" s="21">
        <f>ord!F79</f>
        <v>30</v>
      </c>
      <c r="C79" s="137">
        <f>ord!G79</f>
        <v>46246</v>
      </c>
      <c r="F79" s="21" t="str">
        <f t="shared" si="3"/>
        <v>5JX2228990;A</v>
      </c>
      <c r="G79" s="6">
        <f>SUMIF('dali wip-fg'!A:A,A79,'dali wip-fg'!F:F)</f>
        <v>89</v>
      </c>
      <c r="H79" s="21">
        <f>SUMIF('dali wip-fg'!A:A,F79,'dali wip-fg'!F:F)</f>
        <v>1404</v>
      </c>
      <c r="I79" s="5">
        <f t="shared" si="4"/>
        <v>1493</v>
      </c>
      <c r="J79" s="6">
        <f t="shared" si="5"/>
        <v>1433</v>
      </c>
      <c r="N79" s="68" t="s">
        <v>1507</v>
      </c>
      <c r="O79" s="68" t="s">
        <v>5</v>
      </c>
      <c r="P79" s="68" t="s">
        <v>1958</v>
      </c>
    </row>
    <row r="80" spans="1:16">
      <c r="A80" s="21" t="str">
        <f>ord!C80</f>
        <v>5JX2228990</v>
      </c>
      <c r="B80" s="21">
        <f>ord!F80</f>
        <v>45</v>
      </c>
      <c r="C80" s="137">
        <f>ord!G80</f>
        <v>46247</v>
      </c>
      <c r="F80" s="21" t="str">
        <f t="shared" si="3"/>
        <v>5JX2228990;A</v>
      </c>
      <c r="G80" s="6">
        <f>SUMIF('dali wip-fg'!A:A,A80,'dali wip-fg'!F:F)</f>
        <v>89</v>
      </c>
      <c r="H80" s="21">
        <f>SUMIF('dali wip-fg'!A:A,F80,'dali wip-fg'!F:F)</f>
        <v>1404</v>
      </c>
      <c r="I80" s="5">
        <f t="shared" si="4"/>
        <v>1493</v>
      </c>
      <c r="J80" s="6">
        <f t="shared" si="5"/>
        <v>1388</v>
      </c>
      <c r="N80" s="68" t="s">
        <v>1508</v>
      </c>
      <c r="O80" s="68" t="s">
        <v>5</v>
      </c>
      <c r="P80" s="68" t="s">
        <v>1959</v>
      </c>
    </row>
    <row r="81" spans="1:16">
      <c r="A81" s="21" t="str">
        <f>ord!C81</f>
        <v>5JX2228990</v>
      </c>
      <c r="B81" s="21">
        <f>ord!F81</f>
        <v>15</v>
      </c>
      <c r="C81" s="137">
        <f>ord!G81</f>
        <v>46248</v>
      </c>
      <c r="F81" s="21" t="str">
        <f t="shared" si="3"/>
        <v>5JX2228990;A</v>
      </c>
      <c r="G81" s="6">
        <f>SUMIF('dali wip-fg'!A:A,A81,'dali wip-fg'!F:F)</f>
        <v>89</v>
      </c>
      <c r="H81" s="21">
        <f>SUMIF('dali wip-fg'!A:A,F81,'dali wip-fg'!F:F)</f>
        <v>1404</v>
      </c>
      <c r="I81" s="5">
        <f t="shared" si="4"/>
        <v>1493</v>
      </c>
      <c r="J81" s="6">
        <f t="shared" si="5"/>
        <v>1373</v>
      </c>
      <c r="N81" s="68" t="s">
        <v>1508</v>
      </c>
      <c r="O81" s="68" t="s">
        <v>5</v>
      </c>
      <c r="P81" s="68" t="s">
        <v>1960</v>
      </c>
    </row>
    <row r="82" spans="1:16">
      <c r="A82" s="21" t="str">
        <f>ord!C82</f>
        <v>5JX2228990</v>
      </c>
      <c r="B82" s="21">
        <f>ord!F82</f>
        <v>30</v>
      </c>
      <c r="C82" s="137">
        <f>ord!G82</f>
        <v>46249</v>
      </c>
      <c r="F82" s="21" t="str">
        <f t="shared" si="3"/>
        <v>5JX2228990;A</v>
      </c>
      <c r="G82" s="6">
        <f>SUMIF('dali wip-fg'!A:A,A82,'dali wip-fg'!F:F)</f>
        <v>89</v>
      </c>
      <c r="H82" s="21">
        <f>SUMIF('dali wip-fg'!A:A,F82,'dali wip-fg'!F:F)</f>
        <v>1404</v>
      </c>
      <c r="I82" s="5">
        <f t="shared" si="4"/>
        <v>1493</v>
      </c>
      <c r="J82" s="6">
        <f t="shared" si="5"/>
        <v>1343</v>
      </c>
      <c r="N82" s="68" t="s">
        <v>1508</v>
      </c>
      <c r="O82" s="68" t="s">
        <v>5</v>
      </c>
      <c r="P82" s="68" t="s">
        <v>1961</v>
      </c>
    </row>
    <row r="83" spans="1:16">
      <c r="A83" s="21" t="str">
        <f>ord!C83</f>
        <v>5JX2228990</v>
      </c>
      <c r="B83" s="21">
        <f>ord!F83</f>
        <v>15</v>
      </c>
      <c r="C83" s="137">
        <f>ord!G83</f>
        <v>46250</v>
      </c>
      <c r="F83" s="21" t="str">
        <f t="shared" si="3"/>
        <v>5JX2228990;A</v>
      </c>
      <c r="G83" s="6">
        <f>SUMIF('dali wip-fg'!A:A,A83,'dali wip-fg'!F:F)</f>
        <v>89</v>
      </c>
      <c r="H83" s="21">
        <f>SUMIF('dali wip-fg'!A:A,F83,'dali wip-fg'!F:F)</f>
        <v>1404</v>
      </c>
      <c r="I83" s="5">
        <f t="shared" si="4"/>
        <v>1493</v>
      </c>
      <c r="J83" s="6">
        <f t="shared" si="5"/>
        <v>1328</v>
      </c>
      <c r="N83" s="68" t="s">
        <v>1508</v>
      </c>
      <c r="O83" s="68" t="s">
        <v>5</v>
      </c>
      <c r="P83" s="68" t="s">
        <v>1962</v>
      </c>
    </row>
    <row r="84" spans="1:16">
      <c r="A84" s="21" t="str">
        <f>ord!C84</f>
        <v>5JX2228990</v>
      </c>
      <c r="B84" s="21">
        <f>ord!F84</f>
        <v>45</v>
      </c>
      <c r="C84" s="137">
        <f>ord!G84</f>
        <v>46251</v>
      </c>
      <c r="F84" s="21" t="str">
        <f t="shared" si="3"/>
        <v>5JX2228990;A</v>
      </c>
      <c r="G84" s="6">
        <f>SUMIF('dali wip-fg'!A:A,A84,'dali wip-fg'!F:F)</f>
        <v>89</v>
      </c>
      <c r="H84" s="21">
        <f>SUMIF('dali wip-fg'!A:A,F84,'dali wip-fg'!F:F)</f>
        <v>1404</v>
      </c>
      <c r="I84" s="5">
        <f t="shared" si="4"/>
        <v>1493</v>
      </c>
      <c r="J84" s="6">
        <f t="shared" si="5"/>
        <v>1283</v>
      </c>
      <c r="N84" s="68" t="s">
        <v>1508</v>
      </c>
      <c r="O84" s="68" t="s">
        <v>5</v>
      </c>
      <c r="P84" s="68" t="s">
        <v>1963</v>
      </c>
    </row>
    <row r="85" spans="1:16">
      <c r="A85" s="21" t="str">
        <f>ord!C85</f>
        <v>5JX2228990</v>
      </c>
      <c r="B85" s="21">
        <f>ord!F85</f>
        <v>45</v>
      </c>
      <c r="C85" s="137">
        <f>ord!G85</f>
        <v>46252</v>
      </c>
      <c r="F85" s="21" t="str">
        <f t="shared" si="3"/>
        <v>5JX2228990;A</v>
      </c>
      <c r="G85" s="6">
        <f>SUMIF('dali wip-fg'!A:A,A85,'dali wip-fg'!F:F)</f>
        <v>89</v>
      </c>
      <c r="H85" s="21">
        <f>SUMIF('dali wip-fg'!A:A,F85,'dali wip-fg'!F:F)</f>
        <v>1404</v>
      </c>
      <c r="I85" s="5">
        <f t="shared" si="4"/>
        <v>1493</v>
      </c>
      <c r="J85" s="6">
        <f t="shared" si="5"/>
        <v>1238</v>
      </c>
      <c r="N85" s="68" t="s">
        <v>27</v>
      </c>
      <c r="O85" s="68" t="s">
        <v>5</v>
      </c>
      <c r="P85" s="68" t="s">
        <v>12</v>
      </c>
    </row>
    <row r="86" spans="1:16">
      <c r="A86" s="21" t="str">
        <f>ord!C86</f>
        <v>5JX2228990</v>
      </c>
      <c r="B86" s="21">
        <f>ord!F86</f>
        <v>15</v>
      </c>
      <c r="C86" s="137">
        <f>ord!G86</f>
        <v>46253</v>
      </c>
      <c r="F86" s="21" t="str">
        <f t="shared" si="3"/>
        <v>5JX2228990;A</v>
      </c>
      <c r="G86" s="6">
        <f>SUMIF('dali wip-fg'!A:A,A86,'dali wip-fg'!F:F)</f>
        <v>89</v>
      </c>
      <c r="H86" s="21">
        <f>SUMIF('dali wip-fg'!A:A,F86,'dali wip-fg'!F:F)</f>
        <v>1404</v>
      </c>
      <c r="I86" s="5">
        <f t="shared" si="4"/>
        <v>1493</v>
      </c>
      <c r="J86" s="6">
        <f t="shared" si="5"/>
        <v>1223</v>
      </c>
      <c r="N86" s="68" t="s">
        <v>27</v>
      </c>
      <c r="O86" s="68" t="s">
        <v>5</v>
      </c>
      <c r="P86" s="68" t="s">
        <v>1964</v>
      </c>
    </row>
    <row r="87" spans="1:16">
      <c r="A87" s="21" t="str">
        <f>ord!C87</f>
        <v>5JX2228990</v>
      </c>
      <c r="B87" s="21">
        <f>ord!F87</f>
        <v>30</v>
      </c>
      <c r="C87" s="137">
        <f>ord!G87</f>
        <v>46253</v>
      </c>
      <c r="F87" s="21" t="str">
        <f t="shared" si="3"/>
        <v>5JX2228990;A</v>
      </c>
      <c r="G87" s="6">
        <f>SUMIF('dali wip-fg'!A:A,A87,'dali wip-fg'!F:F)</f>
        <v>89</v>
      </c>
      <c r="H87" s="21">
        <f>SUMIF('dali wip-fg'!A:A,F87,'dali wip-fg'!F:F)</f>
        <v>1404</v>
      </c>
      <c r="I87" s="5">
        <f t="shared" si="4"/>
        <v>1493</v>
      </c>
      <c r="J87" s="6">
        <f t="shared" si="5"/>
        <v>1193</v>
      </c>
      <c r="N87" s="68" t="s">
        <v>27</v>
      </c>
      <c r="O87" s="68" t="s">
        <v>5</v>
      </c>
      <c r="P87" s="68" t="s">
        <v>15</v>
      </c>
    </row>
    <row r="88" spans="1:16">
      <c r="A88" s="21" t="str">
        <f>ord!C88</f>
        <v>5JX2228990</v>
      </c>
      <c r="B88" s="21">
        <f>ord!F88</f>
        <v>45</v>
      </c>
      <c r="C88" s="137">
        <f>ord!G88</f>
        <v>46254</v>
      </c>
      <c r="F88" s="21" t="str">
        <f t="shared" si="3"/>
        <v>5JX2228990;A</v>
      </c>
      <c r="G88" s="6">
        <f>SUMIF('dali wip-fg'!A:A,A88,'dali wip-fg'!F:F)</f>
        <v>89</v>
      </c>
      <c r="H88" s="21">
        <f>SUMIF('dali wip-fg'!A:A,F88,'dali wip-fg'!F:F)</f>
        <v>1404</v>
      </c>
      <c r="I88" s="5">
        <f t="shared" si="4"/>
        <v>1493</v>
      </c>
      <c r="J88" s="6">
        <f t="shared" si="5"/>
        <v>1148</v>
      </c>
      <c r="N88" s="68" t="s">
        <v>27</v>
      </c>
      <c r="O88" s="68" t="s">
        <v>5</v>
      </c>
      <c r="P88" s="68" t="s">
        <v>1965</v>
      </c>
    </row>
    <row r="89" spans="1:16">
      <c r="A89" s="21" t="str">
        <f>ord!C89</f>
        <v>5JX2228990</v>
      </c>
      <c r="B89" s="21">
        <f>ord!F89</f>
        <v>15</v>
      </c>
      <c r="C89" s="137">
        <f>ord!G89</f>
        <v>46254</v>
      </c>
      <c r="F89" s="21" t="str">
        <f t="shared" si="3"/>
        <v>5JX2228990;A</v>
      </c>
      <c r="G89" s="6">
        <f>SUMIF('dali wip-fg'!A:A,A89,'dali wip-fg'!F:F)</f>
        <v>89</v>
      </c>
      <c r="H89" s="21">
        <f>SUMIF('dali wip-fg'!A:A,F89,'dali wip-fg'!F:F)</f>
        <v>1404</v>
      </c>
      <c r="I89" s="5">
        <f t="shared" si="4"/>
        <v>1493</v>
      </c>
      <c r="J89" s="6">
        <f t="shared" si="5"/>
        <v>1133</v>
      </c>
      <c r="N89" s="68" t="s">
        <v>27</v>
      </c>
      <c r="O89" s="68" t="s">
        <v>5</v>
      </c>
      <c r="P89" s="68" t="s">
        <v>1954</v>
      </c>
    </row>
    <row r="90" spans="1:16">
      <c r="A90" s="21" t="str">
        <f>ord!C90</f>
        <v>5JX2228990</v>
      </c>
      <c r="B90" s="21">
        <f>ord!F90</f>
        <v>15</v>
      </c>
      <c r="C90" s="137">
        <f>ord!G90</f>
        <v>46255</v>
      </c>
      <c r="F90" s="21" t="str">
        <f t="shared" si="3"/>
        <v>5JX2228990;A</v>
      </c>
      <c r="G90" s="6">
        <f>SUMIF('dali wip-fg'!A:A,A90,'dali wip-fg'!F:F)</f>
        <v>89</v>
      </c>
      <c r="H90" s="21">
        <f>SUMIF('dali wip-fg'!A:A,F90,'dali wip-fg'!F:F)</f>
        <v>1404</v>
      </c>
      <c r="I90" s="5">
        <f t="shared" si="4"/>
        <v>1493</v>
      </c>
      <c r="J90" s="6">
        <f t="shared" si="5"/>
        <v>1118</v>
      </c>
      <c r="N90" s="68" t="s">
        <v>27</v>
      </c>
      <c r="O90" s="68" t="s">
        <v>5</v>
      </c>
      <c r="P90" s="68" t="s">
        <v>1953</v>
      </c>
    </row>
    <row r="91" spans="1:16">
      <c r="A91" s="21" t="str">
        <f>ord!C91</f>
        <v>5JX2228990</v>
      </c>
      <c r="B91" s="21">
        <f>ord!F91</f>
        <v>30</v>
      </c>
      <c r="C91" s="137">
        <f>ord!G91</f>
        <v>46255</v>
      </c>
      <c r="F91" s="21" t="str">
        <f t="shared" si="3"/>
        <v>5JX2228990;A</v>
      </c>
      <c r="G91" s="6">
        <f>SUMIF('dali wip-fg'!A:A,A91,'dali wip-fg'!F:F)</f>
        <v>89</v>
      </c>
      <c r="H91" s="21">
        <f>SUMIF('dali wip-fg'!A:A,F91,'dali wip-fg'!F:F)</f>
        <v>1404</v>
      </c>
      <c r="I91" s="5">
        <f t="shared" si="4"/>
        <v>1493</v>
      </c>
      <c r="J91" s="6">
        <f t="shared" si="5"/>
        <v>1088</v>
      </c>
      <c r="N91" s="68" t="s">
        <v>27</v>
      </c>
      <c r="O91" s="68" t="s">
        <v>5</v>
      </c>
      <c r="P91" s="68" t="s">
        <v>1966</v>
      </c>
    </row>
    <row r="92" spans="1:16">
      <c r="A92" s="21" t="str">
        <f>ord!C92</f>
        <v>5JX2228990</v>
      </c>
      <c r="B92" s="21">
        <f>ord!F92</f>
        <v>30</v>
      </c>
      <c r="C92" s="137">
        <f>ord!G92</f>
        <v>46256</v>
      </c>
      <c r="F92" s="21" t="str">
        <f t="shared" si="3"/>
        <v>5JX2228990;A</v>
      </c>
      <c r="G92" s="6">
        <f>SUMIF('dali wip-fg'!A:A,A92,'dali wip-fg'!F:F)</f>
        <v>89</v>
      </c>
      <c r="H92" s="21">
        <f>SUMIF('dali wip-fg'!A:A,F92,'dali wip-fg'!F:F)</f>
        <v>1404</v>
      </c>
      <c r="I92" s="5">
        <f t="shared" si="4"/>
        <v>1493</v>
      </c>
      <c r="J92" s="6">
        <f t="shared" si="5"/>
        <v>1058</v>
      </c>
      <c r="N92" s="68" t="s">
        <v>27</v>
      </c>
      <c r="O92" s="68" t="s">
        <v>5</v>
      </c>
      <c r="P92" s="68" t="s">
        <v>1958</v>
      </c>
    </row>
    <row r="93" spans="1:16">
      <c r="A93" s="21" t="str">
        <f>ord!C93</f>
        <v>5JX2228990</v>
      </c>
      <c r="B93" s="21">
        <f>ord!F93</f>
        <v>45</v>
      </c>
      <c r="C93" s="137">
        <f>ord!G93</f>
        <v>46256</v>
      </c>
      <c r="F93" s="21" t="str">
        <f t="shared" si="3"/>
        <v>5JX2228990;A</v>
      </c>
      <c r="G93" s="6">
        <f>SUMIF('dali wip-fg'!A:A,A93,'dali wip-fg'!F:F)</f>
        <v>89</v>
      </c>
      <c r="H93" s="21">
        <f>SUMIF('dali wip-fg'!A:A,F93,'dali wip-fg'!F:F)</f>
        <v>1404</v>
      </c>
      <c r="I93" s="5">
        <f t="shared" si="4"/>
        <v>1493</v>
      </c>
      <c r="J93" s="6">
        <f t="shared" si="5"/>
        <v>1013</v>
      </c>
      <c r="N93" s="68" t="s">
        <v>27</v>
      </c>
      <c r="O93" s="68" t="s">
        <v>5</v>
      </c>
      <c r="P93" s="68" t="s">
        <v>1967</v>
      </c>
    </row>
    <row r="94" spans="1:16">
      <c r="A94" s="21">
        <f>ord!C94</f>
        <v>8983943812</v>
      </c>
      <c r="B94" s="21">
        <f>ord!F94</f>
        <v>45</v>
      </c>
      <c r="C94" s="137">
        <f>ord!G94</f>
        <v>46245</v>
      </c>
      <c r="F94" s="21" t="str">
        <f t="shared" si="3"/>
        <v>8983943810;A</v>
      </c>
      <c r="G94" s="6">
        <f>SUMIF('dali wip-fg'!A:A,A94,'dali wip-fg'!F:F)</f>
        <v>194</v>
      </c>
      <c r="H94" s="21">
        <f>SUMIF('dali wip-fg'!A:A,F94,'dali wip-fg'!F:F)</f>
        <v>1478</v>
      </c>
      <c r="I94" s="5">
        <f t="shared" si="4"/>
        <v>1672</v>
      </c>
      <c r="J94" s="6">
        <f t="shared" si="5"/>
        <v>1627</v>
      </c>
      <c r="N94" s="68" t="s">
        <v>1509</v>
      </c>
      <c r="O94" s="68" t="s">
        <v>5</v>
      </c>
      <c r="P94" s="68" t="s">
        <v>1964</v>
      </c>
    </row>
    <row r="95" spans="1:16">
      <c r="A95" s="21">
        <f>ord!C95</f>
        <v>8983943812</v>
      </c>
      <c r="B95" s="21">
        <f>ord!F95</f>
        <v>60</v>
      </c>
      <c r="C95" s="137">
        <f>ord!G95</f>
        <v>46245</v>
      </c>
      <c r="F95" s="21" t="str">
        <f t="shared" si="3"/>
        <v>8983943810;A</v>
      </c>
      <c r="G95" s="6">
        <f>SUMIF('dali wip-fg'!A:A,A95,'dali wip-fg'!F:F)</f>
        <v>194</v>
      </c>
      <c r="H95" s="21">
        <f>SUMIF('dali wip-fg'!A:A,F95,'dali wip-fg'!F:F)</f>
        <v>1478</v>
      </c>
      <c r="I95" s="5">
        <f t="shared" si="4"/>
        <v>1672</v>
      </c>
      <c r="J95" s="6">
        <f t="shared" si="5"/>
        <v>1567</v>
      </c>
      <c r="N95" s="68" t="s">
        <v>1509</v>
      </c>
      <c r="O95" s="68" t="s">
        <v>5</v>
      </c>
      <c r="P95" s="68" t="s">
        <v>1954</v>
      </c>
    </row>
    <row r="96" spans="1:16">
      <c r="A96" s="21">
        <f>ord!C96</f>
        <v>8983943812</v>
      </c>
      <c r="B96" s="21">
        <f>ord!F96</f>
        <v>30</v>
      </c>
      <c r="C96" s="137">
        <f>ord!G96</f>
        <v>46246</v>
      </c>
      <c r="F96" s="21" t="str">
        <f t="shared" si="3"/>
        <v>8983943810;A</v>
      </c>
      <c r="G96" s="6">
        <f>SUMIF('dali wip-fg'!A:A,A96,'dali wip-fg'!F:F)</f>
        <v>194</v>
      </c>
      <c r="H96" s="21">
        <f>SUMIF('dali wip-fg'!A:A,F96,'dali wip-fg'!F:F)</f>
        <v>1478</v>
      </c>
      <c r="I96" s="5">
        <f t="shared" si="4"/>
        <v>1672</v>
      </c>
      <c r="J96" s="6">
        <f t="shared" si="5"/>
        <v>1537</v>
      </c>
      <c r="N96" s="68" t="s">
        <v>1509</v>
      </c>
      <c r="O96" s="68" t="s">
        <v>5</v>
      </c>
      <c r="P96" s="68" t="s">
        <v>1958</v>
      </c>
    </row>
    <row r="97" spans="1:16">
      <c r="A97" s="21">
        <f>ord!C97</f>
        <v>8983943812</v>
      </c>
      <c r="B97" s="21">
        <f>ord!F97</f>
        <v>45</v>
      </c>
      <c r="C97" s="137">
        <f>ord!G97</f>
        <v>46246</v>
      </c>
      <c r="F97" s="21" t="str">
        <f t="shared" si="3"/>
        <v>8983943810;A</v>
      </c>
      <c r="G97" s="6">
        <f>SUMIF('dali wip-fg'!A:A,A97,'dali wip-fg'!F:F)</f>
        <v>194</v>
      </c>
      <c r="H97" s="21">
        <f>SUMIF('dali wip-fg'!A:A,F97,'dali wip-fg'!F:F)</f>
        <v>1478</v>
      </c>
      <c r="I97" s="5">
        <f t="shared" si="4"/>
        <v>1672</v>
      </c>
      <c r="J97" s="6">
        <f t="shared" si="5"/>
        <v>1492</v>
      </c>
      <c r="N97" s="68" t="s">
        <v>1510</v>
      </c>
      <c r="O97" s="68" t="s">
        <v>5</v>
      </c>
      <c r="P97" s="68" t="s">
        <v>1965</v>
      </c>
    </row>
    <row r="98" spans="1:16">
      <c r="A98" s="21">
        <f>ord!C98</f>
        <v>8983943812</v>
      </c>
      <c r="B98" s="21">
        <f>ord!F98</f>
        <v>45</v>
      </c>
      <c r="C98" s="137">
        <f>ord!G98</f>
        <v>46247</v>
      </c>
      <c r="F98" s="21" t="str">
        <f t="shared" si="3"/>
        <v>8983943810;A</v>
      </c>
      <c r="G98" s="6">
        <f>SUMIF('dali wip-fg'!A:A,A98,'dali wip-fg'!F:F)</f>
        <v>194</v>
      </c>
      <c r="H98" s="21">
        <f>SUMIF('dali wip-fg'!A:A,F98,'dali wip-fg'!F:F)</f>
        <v>1478</v>
      </c>
      <c r="I98" s="5">
        <f t="shared" si="4"/>
        <v>1672</v>
      </c>
      <c r="J98" s="6">
        <f t="shared" si="5"/>
        <v>1447</v>
      </c>
      <c r="N98" s="68" t="s">
        <v>1510</v>
      </c>
      <c r="O98" s="68" t="s">
        <v>5</v>
      </c>
      <c r="P98" s="68" t="s">
        <v>1954</v>
      </c>
    </row>
    <row r="99" spans="1:16">
      <c r="A99" s="21">
        <f>ord!C99</f>
        <v>8983943812</v>
      </c>
      <c r="B99" s="21">
        <f>ord!F99</f>
        <v>45</v>
      </c>
      <c r="C99" s="137">
        <f>ord!G99</f>
        <v>46247</v>
      </c>
      <c r="F99" s="21" t="str">
        <f t="shared" si="3"/>
        <v>8983943810;A</v>
      </c>
      <c r="G99" s="6">
        <f>SUMIF('dali wip-fg'!A:A,A99,'dali wip-fg'!F:F)</f>
        <v>194</v>
      </c>
      <c r="H99" s="21">
        <f>SUMIF('dali wip-fg'!A:A,F99,'dali wip-fg'!F:F)</f>
        <v>1478</v>
      </c>
      <c r="I99" s="5">
        <f t="shared" si="4"/>
        <v>1672</v>
      </c>
      <c r="J99" s="6">
        <f t="shared" si="5"/>
        <v>1402</v>
      </c>
      <c r="N99" s="68" t="s">
        <v>1510</v>
      </c>
      <c r="O99" s="68" t="s">
        <v>5</v>
      </c>
      <c r="P99" s="68" t="s">
        <v>1958</v>
      </c>
    </row>
    <row r="100" spans="1:16">
      <c r="A100" s="21">
        <f>ord!C100</f>
        <v>8983943812</v>
      </c>
      <c r="B100" s="21">
        <f>ord!F100</f>
        <v>45</v>
      </c>
      <c r="C100" s="137">
        <f>ord!G100</f>
        <v>46248</v>
      </c>
      <c r="F100" s="21" t="str">
        <f t="shared" si="3"/>
        <v>8983943810;A</v>
      </c>
      <c r="G100" s="6">
        <f>SUMIF('dali wip-fg'!A:A,A100,'dali wip-fg'!F:F)</f>
        <v>194</v>
      </c>
      <c r="H100" s="21">
        <f>SUMIF('dali wip-fg'!A:A,F100,'dali wip-fg'!F:F)</f>
        <v>1478</v>
      </c>
      <c r="I100" s="5">
        <f t="shared" si="4"/>
        <v>1672</v>
      </c>
      <c r="J100" s="6">
        <f t="shared" si="5"/>
        <v>1357</v>
      </c>
      <c r="N100" s="68" t="s">
        <v>1511</v>
      </c>
      <c r="O100" s="68" t="s">
        <v>5</v>
      </c>
      <c r="P100" s="68" t="s">
        <v>1968</v>
      </c>
    </row>
    <row r="101" spans="1:16">
      <c r="A101" s="21">
        <f>ord!C101</f>
        <v>8983943812</v>
      </c>
      <c r="B101" s="21">
        <f>ord!F101</f>
        <v>30</v>
      </c>
      <c r="C101" s="137">
        <f>ord!G101</f>
        <v>46248</v>
      </c>
      <c r="F101" s="21" t="str">
        <f t="shared" si="3"/>
        <v>8983943810;A</v>
      </c>
      <c r="G101" s="6">
        <f>SUMIF('dali wip-fg'!A:A,A101,'dali wip-fg'!F:F)</f>
        <v>194</v>
      </c>
      <c r="H101" s="21">
        <f>SUMIF('dali wip-fg'!A:A,F101,'dali wip-fg'!F:F)</f>
        <v>1478</v>
      </c>
      <c r="I101" s="5">
        <f t="shared" si="4"/>
        <v>1672</v>
      </c>
      <c r="J101" s="6">
        <f t="shared" si="5"/>
        <v>1327</v>
      </c>
      <c r="N101" s="68" t="s">
        <v>1512</v>
      </c>
      <c r="O101" s="68" t="s">
        <v>5</v>
      </c>
      <c r="P101" s="68" t="s">
        <v>1969</v>
      </c>
    </row>
    <row r="102" spans="1:16">
      <c r="A102" s="21">
        <f>ord!C102</f>
        <v>8983943812</v>
      </c>
      <c r="B102" s="21">
        <f>ord!F102</f>
        <v>75</v>
      </c>
      <c r="C102" s="137">
        <f>ord!G102</f>
        <v>46249</v>
      </c>
      <c r="F102" s="21" t="str">
        <f t="shared" si="3"/>
        <v>8983943810;A</v>
      </c>
      <c r="G102" s="6">
        <f>SUMIF('dali wip-fg'!A:A,A102,'dali wip-fg'!F:F)</f>
        <v>194</v>
      </c>
      <c r="H102" s="21">
        <f>SUMIF('dali wip-fg'!A:A,F102,'dali wip-fg'!F:F)</f>
        <v>1478</v>
      </c>
      <c r="I102" s="5">
        <f t="shared" si="4"/>
        <v>1672</v>
      </c>
      <c r="J102" s="6">
        <f t="shared" si="5"/>
        <v>1252</v>
      </c>
      <c r="N102" s="68" t="s">
        <v>544</v>
      </c>
      <c r="O102" s="68" t="s">
        <v>32</v>
      </c>
      <c r="P102" s="68" t="s">
        <v>1970</v>
      </c>
    </row>
    <row r="103" spans="1:16">
      <c r="A103" s="21">
        <f>ord!C103</f>
        <v>8983943812</v>
      </c>
      <c r="B103" s="21">
        <f>ord!F103</f>
        <v>30</v>
      </c>
      <c r="C103" s="137">
        <f>ord!G103</f>
        <v>46249</v>
      </c>
      <c r="F103" s="21" t="str">
        <f t="shared" si="3"/>
        <v>8983943810;A</v>
      </c>
      <c r="G103" s="6">
        <f>SUMIF('dali wip-fg'!A:A,A103,'dali wip-fg'!F:F)</f>
        <v>194</v>
      </c>
      <c r="H103" s="21">
        <f>SUMIF('dali wip-fg'!A:A,F103,'dali wip-fg'!F:F)</f>
        <v>1478</v>
      </c>
      <c r="I103" s="5">
        <f t="shared" si="4"/>
        <v>1672</v>
      </c>
      <c r="J103" s="6">
        <f t="shared" si="5"/>
        <v>1222</v>
      </c>
      <c r="N103" s="68" t="s">
        <v>545</v>
      </c>
      <c r="O103" s="68" t="s">
        <v>3</v>
      </c>
      <c r="P103" s="68" t="s">
        <v>546</v>
      </c>
    </row>
    <row r="104" spans="1:16">
      <c r="A104" s="21">
        <f>ord!C104</f>
        <v>8983943812</v>
      </c>
      <c r="B104" s="21">
        <f>ord!F104</f>
        <v>45</v>
      </c>
      <c r="C104" s="137">
        <f>ord!G104</f>
        <v>46250</v>
      </c>
      <c r="F104" s="21" t="str">
        <f t="shared" si="3"/>
        <v>8983943810;A</v>
      </c>
      <c r="G104" s="6">
        <f>SUMIF('dali wip-fg'!A:A,A104,'dali wip-fg'!F:F)</f>
        <v>194</v>
      </c>
      <c r="H104" s="21">
        <f>SUMIF('dali wip-fg'!A:A,F104,'dali wip-fg'!F:F)</f>
        <v>1478</v>
      </c>
      <c r="I104" s="5">
        <f t="shared" si="4"/>
        <v>1672</v>
      </c>
      <c r="J104" s="6">
        <f t="shared" si="5"/>
        <v>1177</v>
      </c>
      <c r="N104" s="68" t="s">
        <v>547</v>
      </c>
      <c r="O104" s="68" t="s">
        <v>3</v>
      </c>
      <c r="P104" s="68" t="s">
        <v>548</v>
      </c>
    </row>
    <row r="105" spans="1:16">
      <c r="A105" s="21">
        <f>ord!C105</f>
        <v>8983943812</v>
      </c>
      <c r="B105" s="21">
        <f>ord!F105</f>
        <v>15</v>
      </c>
      <c r="C105" s="137">
        <f>ord!G105</f>
        <v>46251</v>
      </c>
      <c r="F105" s="21" t="str">
        <f t="shared" si="3"/>
        <v>8983943810;A</v>
      </c>
      <c r="G105" s="6">
        <f>SUMIF('dali wip-fg'!A:A,A105,'dali wip-fg'!F:F)</f>
        <v>194</v>
      </c>
      <c r="H105" s="21">
        <f>SUMIF('dali wip-fg'!A:A,F105,'dali wip-fg'!F:F)</f>
        <v>1478</v>
      </c>
      <c r="I105" s="5">
        <f t="shared" si="4"/>
        <v>1672</v>
      </c>
      <c r="J105" s="6">
        <f t="shared" si="5"/>
        <v>1162</v>
      </c>
      <c r="N105" s="91" t="s">
        <v>1513</v>
      </c>
      <c r="O105" s="68" t="s">
        <v>24</v>
      </c>
      <c r="P105" s="68" t="s">
        <v>1971</v>
      </c>
    </row>
    <row r="106" spans="1:16">
      <c r="A106" s="21">
        <f>ord!C106</f>
        <v>8983943812</v>
      </c>
      <c r="B106" s="21">
        <f>ord!F106</f>
        <v>60</v>
      </c>
      <c r="C106" s="137">
        <f>ord!G106</f>
        <v>46252</v>
      </c>
      <c r="F106" s="21" t="str">
        <f t="shared" si="3"/>
        <v>8983943810;A</v>
      </c>
      <c r="G106" s="6">
        <f>SUMIF('dali wip-fg'!A:A,A106,'dali wip-fg'!F:F)</f>
        <v>194</v>
      </c>
      <c r="H106" s="21">
        <f>SUMIF('dali wip-fg'!A:A,F106,'dali wip-fg'!F:F)</f>
        <v>1478</v>
      </c>
      <c r="I106" s="5">
        <f t="shared" si="4"/>
        <v>1672</v>
      </c>
      <c r="J106" s="6">
        <f t="shared" si="5"/>
        <v>1102</v>
      </c>
      <c r="N106" s="91" t="s">
        <v>1514</v>
      </c>
      <c r="O106" s="68" t="s">
        <v>5</v>
      </c>
      <c r="P106" s="68" t="s">
        <v>1972</v>
      </c>
    </row>
    <row r="107" spans="1:16">
      <c r="A107" s="21">
        <f>ord!C107</f>
        <v>8983943812</v>
      </c>
      <c r="B107" s="21">
        <f>ord!F107</f>
        <v>15</v>
      </c>
      <c r="C107" s="137">
        <f>ord!G107</f>
        <v>46252</v>
      </c>
      <c r="F107" s="21" t="str">
        <f t="shared" si="3"/>
        <v>8983943810;A</v>
      </c>
      <c r="G107" s="6">
        <f>SUMIF('dali wip-fg'!A:A,A107,'dali wip-fg'!F:F)</f>
        <v>194</v>
      </c>
      <c r="H107" s="21">
        <f>SUMIF('dali wip-fg'!A:A,F107,'dali wip-fg'!F:F)</f>
        <v>1478</v>
      </c>
      <c r="I107" s="5">
        <f t="shared" si="4"/>
        <v>1672</v>
      </c>
      <c r="J107" s="6">
        <f t="shared" si="5"/>
        <v>1087</v>
      </c>
      <c r="N107" s="68" t="s">
        <v>1515</v>
      </c>
      <c r="O107" s="68" t="s">
        <v>5</v>
      </c>
      <c r="P107" s="68" t="s">
        <v>1973</v>
      </c>
    </row>
    <row r="108" spans="1:16">
      <c r="A108" s="21">
        <f>ord!C108</f>
        <v>8983943812</v>
      </c>
      <c r="B108" s="21">
        <f>ord!F108</f>
        <v>45</v>
      </c>
      <c r="C108" s="137">
        <f>ord!G108</f>
        <v>46253</v>
      </c>
      <c r="F108" s="21" t="str">
        <f t="shared" si="3"/>
        <v>8983943810;A</v>
      </c>
      <c r="G108" s="6">
        <f>SUMIF('dali wip-fg'!A:A,A108,'dali wip-fg'!F:F)</f>
        <v>194</v>
      </c>
      <c r="H108" s="21">
        <f>SUMIF('dali wip-fg'!A:A,F108,'dali wip-fg'!F:F)</f>
        <v>1478</v>
      </c>
      <c r="I108" s="5">
        <f t="shared" si="4"/>
        <v>1672</v>
      </c>
      <c r="J108" s="6">
        <f t="shared" si="5"/>
        <v>1042</v>
      </c>
      <c r="N108" s="68" t="s">
        <v>1517</v>
      </c>
      <c r="O108" s="68" t="s">
        <v>5</v>
      </c>
      <c r="P108" s="68" t="s">
        <v>1974</v>
      </c>
    </row>
    <row r="109" spans="1:16">
      <c r="A109" s="21">
        <f>ord!C109</f>
        <v>8983943812</v>
      </c>
      <c r="B109" s="21">
        <f>ord!F109</f>
        <v>45</v>
      </c>
      <c r="C109" s="137">
        <f>ord!G109</f>
        <v>46254</v>
      </c>
      <c r="F109" s="21" t="str">
        <f t="shared" si="3"/>
        <v>8983943810;A</v>
      </c>
      <c r="G109" s="6">
        <f>SUMIF('dali wip-fg'!A:A,A109,'dali wip-fg'!F:F)</f>
        <v>194</v>
      </c>
      <c r="H109" s="21">
        <f>SUMIF('dali wip-fg'!A:A,F109,'dali wip-fg'!F:F)</f>
        <v>1478</v>
      </c>
      <c r="I109" s="5">
        <f t="shared" si="4"/>
        <v>1672</v>
      </c>
      <c r="J109" s="6">
        <f t="shared" si="5"/>
        <v>997</v>
      </c>
      <c r="N109" s="91" t="s">
        <v>1518</v>
      </c>
      <c r="O109" s="68" t="s">
        <v>5</v>
      </c>
      <c r="P109" s="68" t="s">
        <v>1975</v>
      </c>
    </row>
    <row r="110" spans="1:16">
      <c r="A110" s="21">
        <f>ord!C110</f>
        <v>8983943812</v>
      </c>
      <c r="B110" s="21">
        <f>ord!F110</f>
        <v>30</v>
      </c>
      <c r="C110" s="137">
        <f>ord!G110</f>
        <v>46254</v>
      </c>
      <c r="F110" s="21" t="str">
        <f t="shared" si="3"/>
        <v>8983943810;A</v>
      </c>
      <c r="G110" s="6">
        <f>SUMIF('dali wip-fg'!A:A,A110,'dali wip-fg'!F:F)</f>
        <v>194</v>
      </c>
      <c r="H110" s="21">
        <f>SUMIF('dali wip-fg'!A:A,F110,'dali wip-fg'!F:F)</f>
        <v>1478</v>
      </c>
      <c r="I110" s="5">
        <f t="shared" si="4"/>
        <v>1672</v>
      </c>
      <c r="J110" s="6">
        <f t="shared" si="5"/>
        <v>967</v>
      </c>
      <c r="N110" s="91" t="s">
        <v>549</v>
      </c>
      <c r="O110" s="68" t="s">
        <v>32</v>
      </c>
      <c r="P110" s="68" t="s">
        <v>550</v>
      </c>
    </row>
    <row r="111" spans="1:16">
      <c r="A111" s="21">
        <f>ord!C111</f>
        <v>8983943812</v>
      </c>
      <c r="B111" s="21">
        <f>ord!F111</f>
        <v>30</v>
      </c>
      <c r="C111" s="137">
        <f>ord!G111</f>
        <v>46255</v>
      </c>
      <c r="F111" s="21" t="str">
        <f t="shared" si="3"/>
        <v>8983943810;A</v>
      </c>
      <c r="G111" s="6">
        <f>SUMIF('dali wip-fg'!A:A,A111,'dali wip-fg'!F:F)</f>
        <v>194</v>
      </c>
      <c r="H111" s="21">
        <f>SUMIF('dali wip-fg'!A:A,F111,'dali wip-fg'!F:F)</f>
        <v>1478</v>
      </c>
      <c r="I111" s="5">
        <f t="shared" si="4"/>
        <v>1672</v>
      </c>
      <c r="J111" s="6">
        <f t="shared" si="5"/>
        <v>937</v>
      </c>
      <c r="N111" s="91" t="s">
        <v>122</v>
      </c>
      <c r="O111" s="68" t="s">
        <v>32</v>
      </c>
      <c r="P111" s="68" t="s">
        <v>551</v>
      </c>
    </row>
    <row r="112" spans="1:16">
      <c r="A112" s="21">
        <f>ord!C112</f>
        <v>8983943812</v>
      </c>
      <c r="B112" s="21">
        <f>ord!F112</f>
        <v>15</v>
      </c>
      <c r="C112" s="137">
        <f>ord!G112</f>
        <v>46255</v>
      </c>
      <c r="F112" s="21" t="str">
        <f t="shared" si="3"/>
        <v>8983943810;A</v>
      </c>
      <c r="G112" s="6">
        <f>SUMIF('dali wip-fg'!A:A,A112,'dali wip-fg'!F:F)</f>
        <v>194</v>
      </c>
      <c r="H112" s="21">
        <f>SUMIF('dali wip-fg'!A:A,F112,'dali wip-fg'!F:F)</f>
        <v>1478</v>
      </c>
      <c r="I112" s="5">
        <f t="shared" si="4"/>
        <v>1672</v>
      </c>
      <c r="J112" s="6">
        <f t="shared" si="5"/>
        <v>922</v>
      </c>
      <c r="N112" s="68" t="s">
        <v>123</v>
      </c>
      <c r="O112" s="68" t="s">
        <v>5</v>
      </c>
      <c r="P112" s="68" t="s">
        <v>552</v>
      </c>
    </row>
    <row r="113" spans="1:16">
      <c r="A113" s="21">
        <f>ord!C113</f>
        <v>8983943812</v>
      </c>
      <c r="B113" s="21">
        <f>ord!F113</f>
        <v>15</v>
      </c>
      <c r="C113" s="137">
        <f>ord!G113</f>
        <v>46256</v>
      </c>
      <c r="F113" s="21" t="str">
        <f t="shared" si="3"/>
        <v>8983943810;A</v>
      </c>
      <c r="G113" s="6">
        <f>SUMIF('dali wip-fg'!A:A,A113,'dali wip-fg'!F:F)</f>
        <v>194</v>
      </c>
      <c r="H113" s="21">
        <f>SUMIF('dali wip-fg'!A:A,F113,'dali wip-fg'!F:F)</f>
        <v>1478</v>
      </c>
      <c r="I113" s="5">
        <f t="shared" si="4"/>
        <v>1672</v>
      </c>
      <c r="J113" s="6">
        <f t="shared" si="5"/>
        <v>907</v>
      </c>
      <c r="N113" s="68" t="s">
        <v>40</v>
      </c>
      <c r="O113" s="68" t="s">
        <v>3</v>
      </c>
      <c r="P113" s="68" t="s">
        <v>553</v>
      </c>
    </row>
    <row r="114" spans="1:16">
      <c r="A114" s="21">
        <f>ord!C114</f>
        <v>8983943812</v>
      </c>
      <c r="B114" s="21">
        <f>ord!F114</f>
        <v>30</v>
      </c>
      <c r="C114" s="137">
        <f>ord!G114</f>
        <v>46256</v>
      </c>
      <c r="F114" s="21" t="str">
        <f t="shared" si="3"/>
        <v>8983943810;A</v>
      </c>
      <c r="G114" s="6">
        <f>SUMIF('dali wip-fg'!A:A,A114,'dali wip-fg'!F:F)</f>
        <v>194</v>
      </c>
      <c r="H114" s="21">
        <f>SUMIF('dali wip-fg'!A:A,F114,'dali wip-fg'!F:F)</f>
        <v>1478</v>
      </c>
      <c r="I114" s="5">
        <f t="shared" si="4"/>
        <v>1672</v>
      </c>
      <c r="J114" s="6">
        <f t="shared" si="5"/>
        <v>877</v>
      </c>
      <c r="N114" s="68" t="s">
        <v>54</v>
      </c>
      <c r="O114" s="68" t="s">
        <v>24</v>
      </c>
      <c r="P114" s="68" t="s">
        <v>554</v>
      </c>
    </row>
    <row r="115" spans="1:16">
      <c r="A115" s="21">
        <f>ord!C115</f>
        <v>8983943812</v>
      </c>
      <c r="B115" s="21">
        <f>ord!F115</f>
        <v>30</v>
      </c>
      <c r="C115" s="137">
        <f>ord!G115</f>
        <v>46257</v>
      </c>
      <c r="F115" s="21" t="str">
        <f t="shared" si="3"/>
        <v>8983943810;A</v>
      </c>
      <c r="G115" s="6">
        <f>SUMIF('dali wip-fg'!A:A,A115,'dali wip-fg'!F:F)</f>
        <v>194</v>
      </c>
      <c r="H115" s="21">
        <f>SUMIF('dali wip-fg'!A:A,F115,'dali wip-fg'!F:F)</f>
        <v>1478</v>
      </c>
      <c r="I115" s="5">
        <f t="shared" si="4"/>
        <v>1672</v>
      </c>
      <c r="J115" s="6">
        <f t="shared" si="5"/>
        <v>847</v>
      </c>
      <c r="N115" s="68" t="s">
        <v>55</v>
      </c>
      <c r="O115" s="68" t="s">
        <v>24</v>
      </c>
      <c r="P115" s="68" t="s">
        <v>555</v>
      </c>
    </row>
    <row r="116" spans="1:16">
      <c r="A116" s="21">
        <f>ord!C116</f>
        <v>8983943862</v>
      </c>
      <c r="B116" s="21">
        <f>ord!F116</f>
        <v>15</v>
      </c>
      <c r="C116" s="137">
        <f>ord!G116</f>
        <v>46245</v>
      </c>
      <c r="F116" s="21" t="str">
        <f t="shared" si="3"/>
        <v>8983943860;A</v>
      </c>
      <c r="G116" s="6">
        <f>SUMIF('dali wip-fg'!A:A,A116,'dali wip-fg'!F:F)</f>
        <v>679</v>
      </c>
      <c r="H116" s="21">
        <f>SUMIF('dali wip-fg'!A:A,F116,'dali wip-fg'!F:F)</f>
        <v>2050</v>
      </c>
      <c r="I116" s="5">
        <f t="shared" si="4"/>
        <v>2729</v>
      </c>
      <c r="J116" s="6">
        <f t="shared" si="5"/>
        <v>2714</v>
      </c>
      <c r="N116" s="68" t="s">
        <v>556</v>
      </c>
      <c r="O116" s="68" t="s">
        <v>24</v>
      </c>
      <c r="P116" s="68" t="s">
        <v>557</v>
      </c>
    </row>
    <row r="117" spans="1:16">
      <c r="A117" s="21">
        <f>ord!C117</f>
        <v>8983943862</v>
      </c>
      <c r="B117" s="21">
        <f>ord!F117</f>
        <v>30</v>
      </c>
      <c r="C117" s="137">
        <f>ord!G117</f>
        <v>46246</v>
      </c>
      <c r="F117" s="21" t="str">
        <f t="shared" si="3"/>
        <v>8983943860;A</v>
      </c>
      <c r="G117" s="6">
        <f>SUMIF('dali wip-fg'!A:A,A117,'dali wip-fg'!F:F)</f>
        <v>679</v>
      </c>
      <c r="H117" s="21">
        <f>SUMIF('dali wip-fg'!A:A,F117,'dali wip-fg'!F:F)</f>
        <v>2050</v>
      </c>
      <c r="I117" s="5">
        <f t="shared" si="4"/>
        <v>2729</v>
      </c>
      <c r="J117" s="6">
        <f t="shared" si="5"/>
        <v>2684</v>
      </c>
      <c r="N117" s="68" t="s">
        <v>558</v>
      </c>
      <c r="O117" s="68" t="s">
        <v>24</v>
      </c>
      <c r="P117" s="68" t="s">
        <v>1976</v>
      </c>
    </row>
    <row r="118" spans="1:16">
      <c r="A118" s="21">
        <f>ord!C118</f>
        <v>8983943862</v>
      </c>
      <c r="B118" s="21">
        <f>ord!F118</f>
        <v>15</v>
      </c>
      <c r="C118" s="137">
        <f>ord!G118</f>
        <v>46247</v>
      </c>
      <c r="F118" s="21" t="str">
        <f t="shared" si="3"/>
        <v>8983943860;A</v>
      </c>
      <c r="G118" s="6">
        <f>SUMIF('dali wip-fg'!A:A,A118,'dali wip-fg'!F:F)</f>
        <v>679</v>
      </c>
      <c r="H118" s="21">
        <f>SUMIF('dali wip-fg'!A:A,F118,'dali wip-fg'!F:F)</f>
        <v>2050</v>
      </c>
      <c r="I118" s="5">
        <f t="shared" si="4"/>
        <v>2729</v>
      </c>
      <c r="J118" s="6">
        <f t="shared" si="5"/>
        <v>2669</v>
      </c>
      <c r="N118" s="68" t="s">
        <v>558</v>
      </c>
      <c r="O118" s="68" t="s">
        <v>24</v>
      </c>
      <c r="P118" s="68" t="s">
        <v>559</v>
      </c>
    </row>
    <row r="119" spans="1:16">
      <c r="A119" s="21">
        <f>ord!C119</f>
        <v>8983943862</v>
      </c>
      <c r="B119" s="21">
        <f>ord!F119</f>
        <v>15</v>
      </c>
      <c r="C119" s="137">
        <f>ord!G119</f>
        <v>46248</v>
      </c>
      <c r="F119" s="21" t="str">
        <f t="shared" si="3"/>
        <v>8983943860;A</v>
      </c>
      <c r="G119" s="6">
        <f>SUMIF('dali wip-fg'!A:A,A119,'dali wip-fg'!F:F)</f>
        <v>679</v>
      </c>
      <c r="H119" s="21">
        <f>SUMIF('dali wip-fg'!A:A,F119,'dali wip-fg'!F:F)</f>
        <v>2050</v>
      </c>
      <c r="I119" s="5">
        <f t="shared" si="4"/>
        <v>2729</v>
      </c>
      <c r="J119" s="6">
        <f t="shared" si="5"/>
        <v>2654</v>
      </c>
      <c r="N119" s="68" t="s">
        <v>56</v>
      </c>
      <c r="O119" s="68" t="s">
        <v>24</v>
      </c>
      <c r="P119" s="68" t="s">
        <v>560</v>
      </c>
    </row>
    <row r="120" spans="1:16">
      <c r="A120" s="21">
        <f>ord!C120</f>
        <v>8983943862</v>
      </c>
      <c r="B120" s="21">
        <f>ord!F120</f>
        <v>15</v>
      </c>
      <c r="C120" s="137">
        <f>ord!G120</f>
        <v>46248</v>
      </c>
      <c r="F120" s="21" t="str">
        <f t="shared" si="3"/>
        <v>8983943860;A</v>
      </c>
      <c r="G120" s="6">
        <f>SUMIF('dali wip-fg'!A:A,A120,'dali wip-fg'!F:F)</f>
        <v>679</v>
      </c>
      <c r="H120" s="21">
        <f>SUMIF('dali wip-fg'!A:A,F120,'dali wip-fg'!F:F)</f>
        <v>2050</v>
      </c>
      <c r="I120" s="5">
        <f t="shared" si="4"/>
        <v>2729</v>
      </c>
      <c r="J120" s="6">
        <f t="shared" si="5"/>
        <v>2639</v>
      </c>
      <c r="N120" s="68" t="s">
        <v>155</v>
      </c>
      <c r="O120" s="68" t="s">
        <v>32</v>
      </c>
      <c r="P120" s="68" t="s">
        <v>561</v>
      </c>
    </row>
    <row r="121" spans="1:16">
      <c r="A121" s="21">
        <f>ord!C121</f>
        <v>8983943862</v>
      </c>
      <c r="B121" s="21">
        <f>ord!F121</f>
        <v>30</v>
      </c>
      <c r="C121" s="137">
        <f>ord!G121</f>
        <v>46249</v>
      </c>
      <c r="F121" s="21" t="str">
        <f t="shared" si="3"/>
        <v>8983943860;A</v>
      </c>
      <c r="G121" s="6">
        <f>SUMIF('dali wip-fg'!A:A,A121,'dali wip-fg'!F:F)</f>
        <v>679</v>
      </c>
      <c r="H121" s="21">
        <f>SUMIF('dali wip-fg'!A:A,F121,'dali wip-fg'!F:F)</f>
        <v>2050</v>
      </c>
      <c r="I121" s="5">
        <f t="shared" si="4"/>
        <v>2729</v>
      </c>
      <c r="J121" s="6">
        <f t="shared" si="5"/>
        <v>2609</v>
      </c>
      <c r="N121" s="88" t="s">
        <v>156</v>
      </c>
      <c r="O121" s="68" t="s">
        <v>32</v>
      </c>
      <c r="P121" s="68" t="s">
        <v>562</v>
      </c>
    </row>
    <row r="122" spans="1:16">
      <c r="A122" s="21">
        <f>ord!C122</f>
        <v>8983943862</v>
      </c>
      <c r="B122" s="21">
        <f>ord!F122</f>
        <v>15</v>
      </c>
      <c r="C122" s="137">
        <f>ord!G122</f>
        <v>46250</v>
      </c>
      <c r="F122" s="21" t="str">
        <f t="shared" si="3"/>
        <v>8983943860;A</v>
      </c>
      <c r="G122" s="6">
        <f>SUMIF('dali wip-fg'!A:A,A122,'dali wip-fg'!F:F)</f>
        <v>679</v>
      </c>
      <c r="H122" s="21">
        <f>SUMIF('dali wip-fg'!A:A,F122,'dali wip-fg'!F:F)</f>
        <v>2050</v>
      </c>
      <c r="I122" s="5">
        <f t="shared" si="4"/>
        <v>2729</v>
      </c>
      <c r="J122" s="6">
        <f t="shared" si="5"/>
        <v>2594</v>
      </c>
      <c r="N122" s="68" t="s">
        <v>1519</v>
      </c>
      <c r="O122" s="68" t="s">
        <v>32</v>
      </c>
      <c r="P122" s="68" t="s">
        <v>1977</v>
      </c>
    </row>
    <row r="123" spans="1:16">
      <c r="A123" s="21">
        <f>ord!C123</f>
        <v>8983943862</v>
      </c>
      <c r="B123" s="21">
        <f>ord!F123</f>
        <v>15</v>
      </c>
      <c r="C123" s="137">
        <f>ord!G123</f>
        <v>46252</v>
      </c>
      <c r="F123" s="21" t="str">
        <f t="shared" si="3"/>
        <v>8983943860;A</v>
      </c>
      <c r="G123" s="6">
        <f>SUMIF('dali wip-fg'!A:A,A123,'dali wip-fg'!F:F)</f>
        <v>679</v>
      </c>
      <c r="H123" s="21">
        <f>SUMIF('dali wip-fg'!A:A,F123,'dali wip-fg'!F:F)</f>
        <v>2050</v>
      </c>
      <c r="I123" s="5">
        <f t="shared" si="4"/>
        <v>2729</v>
      </c>
      <c r="J123" s="6">
        <f t="shared" si="5"/>
        <v>2579</v>
      </c>
      <c r="N123" s="68" t="s">
        <v>157</v>
      </c>
      <c r="O123" s="68" t="s">
        <v>32</v>
      </c>
      <c r="P123" s="68" t="s">
        <v>563</v>
      </c>
    </row>
    <row r="124" spans="1:16">
      <c r="A124" s="21">
        <f>ord!C124</f>
        <v>8983943862</v>
      </c>
      <c r="B124" s="21">
        <f>ord!F124</f>
        <v>15</v>
      </c>
      <c r="C124" s="137">
        <f>ord!G124</f>
        <v>46253</v>
      </c>
      <c r="F124" s="21" t="str">
        <f t="shared" si="3"/>
        <v>8983943860;A</v>
      </c>
      <c r="G124" s="6">
        <f>SUMIF('dali wip-fg'!A:A,A124,'dali wip-fg'!F:F)</f>
        <v>679</v>
      </c>
      <c r="H124" s="21">
        <f>SUMIF('dali wip-fg'!A:A,F124,'dali wip-fg'!F:F)</f>
        <v>2050</v>
      </c>
      <c r="I124" s="5">
        <f t="shared" si="4"/>
        <v>2729</v>
      </c>
      <c r="J124" s="6">
        <f t="shared" si="5"/>
        <v>2564</v>
      </c>
      <c r="N124" s="68" t="s">
        <v>564</v>
      </c>
      <c r="O124" s="68" t="s">
        <v>24</v>
      </c>
      <c r="P124" s="68" t="s">
        <v>565</v>
      </c>
    </row>
    <row r="125" spans="1:16">
      <c r="A125" s="21">
        <f>ord!C125</f>
        <v>8983943862</v>
      </c>
      <c r="B125" s="21">
        <f>ord!F125</f>
        <v>15</v>
      </c>
      <c r="C125" s="137">
        <f>ord!G125</f>
        <v>46254</v>
      </c>
      <c r="F125" s="21" t="str">
        <f t="shared" si="3"/>
        <v>8983943860;A</v>
      </c>
      <c r="G125" s="6">
        <f>SUMIF('dali wip-fg'!A:A,A125,'dali wip-fg'!F:F)</f>
        <v>679</v>
      </c>
      <c r="H125" s="21">
        <f>SUMIF('dali wip-fg'!A:A,F125,'dali wip-fg'!F:F)</f>
        <v>2050</v>
      </c>
      <c r="I125" s="5">
        <f t="shared" si="4"/>
        <v>2729</v>
      </c>
      <c r="J125" s="6">
        <f t="shared" si="5"/>
        <v>2549</v>
      </c>
      <c r="N125" s="68" t="s">
        <v>1520</v>
      </c>
      <c r="O125" s="68" t="s">
        <v>24</v>
      </c>
      <c r="P125" s="68" t="s">
        <v>1978</v>
      </c>
    </row>
    <row r="126" spans="1:16">
      <c r="A126" s="21">
        <f>ord!C126</f>
        <v>8983943862</v>
      </c>
      <c r="B126" s="21">
        <f>ord!F126</f>
        <v>15</v>
      </c>
      <c r="C126" s="137">
        <f>ord!G126</f>
        <v>46255</v>
      </c>
      <c r="F126" s="21" t="str">
        <f t="shared" si="3"/>
        <v>8983943860;A</v>
      </c>
      <c r="G126" s="6">
        <f>SUMIF('dali wip-fg'!A:A,A126,'dali wip-fg'!F:F)</f>
        <v>679</v>
      </c>
      <c r="H126" s="21">
        <f>SUMIF('dali wip-fg'!A:A,F126,'dali wip-fg'!F:F)</f>
        <v>2050</v>
      </c>
      <c r="I126" s="5">
        <f t="shared" si="4"/>
        <v>2729</v>
      </c>
      <c r="J126" s="6">
        <f t="shared" si="5"/>
        <v>2534</v>
      </c>
      <c r="N126" s="68" t="s">
        <v>1521</v>
      </c>
      <c r="O126" s="68" t="s">
        <v>24</v>
      </c>
      <c r="P126" s="68" t="s">
        <v>1979</v>
      </c>
    </row>
    <row r="127" spans="1:16">
      <c r="A127" s="21">
        <f>ord!C127</f>
        <v>8983943862</v>
      </c>
      <c r="B127" s="21">
        <f>ord!F127</f>
        <v>15</v>
      </c>
      <c r="C127" s="137">
        <f>ord!G127</f>
        <v>46255</v>
      </c>
      <c r="F127" s="21" t="str">
        <f t="shared" si="3"/>
        <v>8983943860;A</v>
      </c>
      <c r="G127" s="6">
        <f>SUMIF('dali wip-fg'!A:A,A127,'dali wip-fg'!F:F)</f>
        <v>679</v>
      </c>
      <c r="H127" s="21">
        <f>SUMIF('dali wip-fg'!A:A,F127,'dali wip-fg'!F:F)</f>
        <v>2050</v>
      </c>
      <c r="I127" s="5">
        <f t="shared" si="4"/>
        <v>2729</v>
      </c>
      <c r="J127" s="6">
        <f t="shared" si="5"/>
        <v>2519</v>
      </c>
      <c r="N127" s="88" t="s">
        <v>184</v>
      </c>
      <c r="O127" s="68" t="s">
        <v>5</v>
      </c>
      <c r="P127" s="68" t="s">
        <v>566</v>
      </c>
    </row>
    <row r="128" spans="1:16">
      <c r="A128" s="21">
        <f>ord!C128</f>
        <v>8983943862</v>
      </c>
      <c r="B128" s="21">
        <f>ord!F128</f>
        <v>15</v>
      </c>
      <c r="C128" s="137">
        <f>ord!G128</f>
        <v>46256</v>
      </c>
      <c r="F128" s="21" t="str">
        <f t="shared" si="3"/>
        <v>8983943860;A</v>
      </c>
      <c r="G128" s="6">
        <f>SUMIF('dali wip-fg'!A:A,A128,'dali wip-fg'!F:F)</f>
        <v>679</v>
      </c>
      <c r="H128" s="21">
        <f>SUMIF('dali wip-fg'!A:A,F128,'dali wip-fg'!F:F)</f>
        <v>2050</v>
      </c>
      <c r="I128" s="5">
        <f t="shared" si="4"/>
        <v>2729</v>
      </c>
      <c r="J128" s="6">
        <f t="shared" si="5"/>
        <v>2504</v>
      </c>
      <c r="N128" s="68" t="s">
        <v>567</v>
      </c>
      <c r="O128" s="68" t="s">
        <v>24</v>
      </c>
      <c r="P128" s="68" t="s">
        <v>568</v>
      </c>
    </row>
    <row r="129" spans="1:16">
      <c r="A129" s="21">
        <f>ord!C129</f>
        <v>8983943862</v>
      </c>
      <c r="B129" s="21">
        <f>ord!F129</f>
        <v>15</v>
      </c>
      <c r="C129" s="137">
        <f>ord!G129</f>
        <v>46256</v>
      </c>
      <c r="F129" s="21" t="str">
        <f t="shared" si="3"/>
        <v>8983943860;A</v>
      </c>
      <c r="G129" s="6">
        <f>SUMIF('dali wip-fg'!A:A,A129,'dali wip-fg'!F:F)</f>
        <v>679</v>
      </c>
      <c r="H129" s="21">
        <f>SUMIF('dali wip-fg'!A:A,F129,'dali wip-fg'!F:F)</f>
        <v>2050</v>
      </c>
      <c r="I129" s="5">
        <f t="shared" si="4"/>
        <v>2729</v>
      </c>
      <c r="J129" s="6">
        <f t="shared" si="5"/>
        <v>2489</v>
      </c>
      <c r="N129" s="68" t="s">
        <v>569</v>
      </c>
      <c r="O129" s="68" t="s">
        <v>24</v>
      </c>
      <c r="P129" s="68" t="s">
        <v>570</v>
      </c>
    </row>
    <row r="130" spans="1:16">
      <c r="A130" s="21">
        <f>ord!C130</f>
        <v>8983943862</v>
      </c>
      <c r="B130" s="21">
        <f>ord!F130</f>
        <v>15</v>
      </c>
      <c r="C130" s="137">
        <f>ord!G130</f>
        <v>46257</v>
      </c>
      <c r="F130" s="21" t="str">
        <f t="shared" si="3"/>
        <v>8983943860;A</v>
      </c>
      <c r="G130" s="6">
        <f>SUMIF('dali wip-fg'!A:A,A130,'dali wip-fg'!F:F)</f>
        <v>679</v>
      </c>
      <c r="H130" s="21">
        <f>SUMIF('dali wip-fg'!A:A,F130,'dali wip-fg'!F:F)</f>
        <v>2050</v>
      </c>
      <c r="I130" s="5">
        <f t="shared" si="4"/>
        <v>2729</v>
      </c>
      <c r="J130" s="6">
        <f t="shared" si="5"/>
        <v>2474</v>
      </c>
      <c r="N130" s="68" t="s">
        <v>571</v>
      </c>
      <c r="O130" s="68" t="s">
        <v>24</v>
      </c>
      <c r="P130" s="68" t="s">
        <v>572</v>
      </c>
    </row>
    <row r="131" spans="1:16">
      <c r="A131" s="21">
        <f>ord!C131</f>
        <v>8983947931</v>
      </c>
      <c r="B131" s="21">
        <f>ord!F131</f>
        <v>90</v>
      </c>
      <c r="C131" s="137">
        <f>ord!G131</f>
        <v>46245</v>
      </c>
      <c r="F131" s="21" t="str">
        <f t="shared" ref="F131:F194" si="6">VLOOKUP(A131,N:P,3,0)</f>
        <v>8983947931;A</v>
      </c>
      <c r="G131" s="6">
        <f>SUMIF('dali wip-fg'!A:A,A131,'dali wip-fg'!F:F)</f>
        <v>2235</v>
      </c>
      <c r="H131" s="21">
        <f>SUMIF('dali wip-fg'!A:A,F131,'dali wip-fg'!F:F)</f>
        <v>5728</v>
      </c>
      <c r="I131" s="5">
        <f t="shared" ref="I131:I194" si="7">SUM(G131:H131)</f>
        <v>7963</v>
      </c>
      <c r="J131" s="6">
        <f t="shared" ref="J131:J194" si="8">IF(I131="","",IF(I131&lt;&gt;I130,I131-B131,J130-B131)
)</f>
        <v>7873</v>
      </c>
      <c r="N131" s="68" t="s">
        <v>250</v>
      </c>
      <c r="O131" s="68" t="s">
        <v>3</v>
      </c>
      <c r="P131" s="68" t="s">
        <v>573</v>
      </c>
    </row>
    <row r="132" spans="1:16">
      <c r="A132" s="21">
        <f>ord!C132</f>
        <v>8983947931</v>
      </c>
      <c r="B132" s="21">
        <f>ord!F132</f>
        <v>120</v>
      </c>
      <c r="C132" s="137">
        <f>ord!G132</f>
        <v>46245</v>
      </c>
      <c r="F132" s="21" t="str">
        <f t="shared" si="6"/>
        <v>8983947931;A</v>
      </c>
      <c r="G132" s="6">
        <f>SUMIF('dali wip-fg'!A:A,A132,'dali wip-fg'!F:F)</f>
        <v>2235</v>
      </c>
      <c r="H132" s="21">
        <f>SUMIF('dali wip-fg'!A:A,F132,'dali wip-fg'!F:F)</f>
        <v>5728</v>
      </c>
      <c r="I132" s="5">
        <f t="shared" si="7"/>
        <v>7963</v>
      </c>
      <c r="J132" s="6">
        <f t="shared" si="8"/>
        <v>7753</v>
      </c>
      <c r="N132" s="68" t="s">
        <v>1522</v>
      </c>
      <c r="O132" s="68" t="s">
        <v>24</v>
      </c>
      <c r="P132" s="68" t="s">
        <v>1980</v>
      </c>
    </row>
    <row r="133" spans="1:16">
      <c r="A133" s="21">
        <f>ord!C133</f>
        <v>8983947931</v>
      </c>
      <c r="B133" s="21">
        <f>ord!F133</f>
        <v>120</v>
      </c>
      <c r="C133" s="137">
        <f>ord!G133</f>
        <v>46246</v>
      </c>
      <c r="F133" s="21" t="str">
        <f t="shared" si="6"/>
        <v>8983947931;A</v>
      </c>
      <c r="G133" s="6">
        <f>SUMIF('dali wip-fg'!A:A,A133,'dali wip-fg'!F:F)</f>
        <v>2235</v>
      </c>
      <c r="H133" s="21">
        <f>SUMIF('dali wip-fg'!A:A,F133,'dali wip-fg'!F:F)</f>
        <v>5728</v>
      </c>
      <c r="I133" s="5">
        <f t="shared" si="7"/>
        <v>7963</v>
      </c>
      <c r="J133" s="6">
        <f t="shared" si="8"/>
        <v>7633</v>
      </c>
      <c r="N133" s="68" t="s">
        <v>251</v>
      </c>
      <c r="O133" s="68" t="s">
        <v>3</v>
      </c>
      <c r="P133" s="68" t="s">
        <v>574</v>
      </c>
    </row>
    <row r="134" spans="1:16">
      <c r="A134" s="21">
        <f>ord!C134</f>
        <v>8983947931</v>
      </c>
      <c r="B134" s="21">
        <f>ord!F134</f>
        <v>90</v>
      </c>
      <c r="C134" s="137">
        <f>ord!G134</f>
        <v>46246</v>
      </c>
      <c r="F134" s="21" t="str">
        <f t="shared" si="6"/>
        <v>8983947931;A</v>
      </c>
      <c r="G134" s="6">
        <f>SUMIF('dali wip-fg'!A:A,A134,'dali wip-fg'!F:F)</f>
        <v>2235</v>
      </c>
      <c r="H134" s="21">
        <f>SUMIF('dali wip-fg'!A:A,F134,'dali wip-fg'!F:F)</f>
        <v>5728</v>
      </c>
      <c r="I134" s="5">
        <f t="shared" si="7"/>
        <v>7963</v>
      </c>
      <c r="J134" s="6">
        <f t="shared" si="8"/>
        <v>7543</v>
      </c>
      <c r="N134" s="68" t="s">
        <v>575</v>
      </c>
      <c r="O134" s="68" t="s">
        <v>24</v>
      </c>
      <c r="P134" s="68" t="s">
        <v>576</v>
      </c>
    </row>
    <row r="135" spans="1:16">
      <c r="A135" s="21">
        <f>ord!C135</f>
        <v>8983947931</v>
      </c>
      <c r="B135" s="21">
        <f>ord!F135</f>
        <v>30</v>
      </c>
      <c r="C135" s="137">
        <f>ord!G135</f>
        <v>46246</v>
      </c>
      <c r="F135" s="21" t="str">
        <f t="shared" si="6"/>
        <v>8983947931;A</v>
      </c>
      <c r="G135" s="6">
        <f>SUMIF('dali wip-fg'!A:A,A135,'dali wip-fg'!F:F)</f>
        <v>2235</v>
      </c>
      <c r="H135" s="21">
        <f>SUMIF('dali wip-fg'!A:A,F135,'dali wip-fg'!F:F)</f>
        <v>5728</v>
      </c>
      <c r="I135" s="5">
        <f t="shared" si="7"/>
        <v>7963</v>
      </c>
      <c r="J135" s="6">
        <f t="shared" si="8"/>
        <v>7513</v>
      </c>
      <c r="N135" s="68" t="s">
        <v>577</v>
      </c>
      <c r="O135" s="68" t="s">
        <v>24</v>
      </c>
      <c r="P135" s="68" t="s">
        <v>578</v>
      </c>
    </row>
    <row r="136" spans="1:16">
      <c r="A136" s="21">
        <f>ord!C136</f>
        <v>8983947931</v>
      </c>
      <c r="B136" s="21">
        <f>ord!F136</f>
        <v>90</v>
      </c>
      <c r="C136" s="137">
        <f>ord!G136</f>
        <v>46247</v>
      </c>
      <c r="F136" s="21" t="str">
        <f t="shared" si="6"/>
        <v>8983947931;A</v>
      </c>
      <c r="G136" s="6">
        <f>SUMIF('dali wip-fg'!A:A,A136,'dali wip-fg'!F:F)</f>
        <v>2235</v>
      </c>
      <c r="H136" s="21">
        <f>SUMIF('dali wip-fg'!A:A,F136,'dali wip-fg'!F:F)</f>
        <v>5728</v>
      </c>
      <c r="I136" s="5">
        <f t="shared" si="7"/>
        <v>7963</v>
      </c>
      <c r="J136" s="6">
        <f t="shared" si="8"/>
        <v>7423</v>
      </c>
      <c r="N136" s="68" t="s">
        <v>1523</v>
      </c>
      <c r="O136" s="68" t="s">
        <v>24</v>
      </c>
      <c r="P136" s="68" t="s">
        <v>1981</v>
      </c>
    </row>
    <row r="137" spans="1:16">
      <c r="A137" s="21">
        <f>ord!C137</f>
        <v>8983947931</v>
      </c>
      <c r="B137" s="21">
        <f>ord!F137</f>
        <v>120</v>
      </c>
      <c r="C137" s="137">
        <f>ord!G137</f>
        <v>46247</v>
      </c>
      <c r="F137" s="21" t="str">
        <f t="shared" si="6"/>
        <v>8983947931;A</v>
      </c>
      <c r="G137" s="6">
        <f>SUMIF('dali wip-fg'!A:A,A137,'dali wip-fg'!F:F)</f>
        <v>2235</v>
      </c>
      <c r="H137" s="21">
        <f>SUMIF('dali wip-fg'!A:A,F137,'dali wip-fg'!F:F)</f>
        <v>5728</v>
      </c>
      <c r="I137" s="5">
        <f t="shared" si="7"/>
        <v>7963</v>
      </c>
      <c r="J137" s="6">
        <f t="shared" si="8"/>
        <v>7303</v>
      </c>
      <c r="N137" s="68" t="s">
        <v>1524</v>
      </c>
      <c r="O137" s="68" t="s">
        <v>24</v>
      </c>
      <c r="P137" s="68" t="s">
        <v>1982</v>
      </c>
    </row>
    <row r="138" spans="1:16">
      <c r="A138" s="21">
        <f>ord!C138</f>
        <v>8983947931</v>
      </c>
      <c r="B138" s="21">
        <f>ord!F138</f>
        <v>120</v>
      </c>
      <c r="C138" s="137">
        <f>ord!G138</f>
        <v>46248</v>
      </c>
      <c r="F138" s="21" t="str">
        <f t="shared" si="6"/>
        <v>8983947931;A</v>
      </c>
      <c r="G138" s="6">
        <f>SUMIF('dali wip-fg'!A:A,A138,'dali wip-fg'!F:F)</f>
        <v>2235</v>
      </c>
      <c r="H138" s="21">
        <f>SUMIF('dali wip-fg'!A:A,F138,'dali wip-fg'!F:F)</f>
        <v>5728</v>
      </c>
      <c r="I138" s="5">
        <f t="shared" si="7"/>
        <v>7963</v>
      </c>
      <c r="J138" s="6">
        <f t="shared" si="8"/>
        <v>7183</v>
      </c>
      <c r="N138" s="68" t="s">
        <v>579</v>
      </c>
      <c r="O138" s="68"/>
      <c r="P138" s="68" t="s">
        <v>580</v>
      </c>
    </row>
    <row r="139" spans="1:16">
      <c r="A139" s="21">
        <f>ord!C139</f>
        <v>8983947931</v>
      </c>
      <c r="B139" s="21">
        <f>ord!F139</f>
        <v>90</v>
      </c>
      <c r="C139" s="137">
        <f>ord!G139</f>
        <v>46248</v>
      </c>
      <c r="F139" s="21" t="str">
        <f t="shared" si="6"/>
        <v>8983947931;A</v>
      </c>
      <c r="G139" s="6">
        <f>SUMIF('dali wip-fg'!A:A,A139,'dali wip-fg'!F:F)</f>
        <v>2235</v>
      </c>
      <c r="H139" s="21">
        <f>SUMIF('dali wip-fg'!A:A,F139,'dali wip-fg'!F:F)</f>
        <v>5728</v>
      </c>
      <c r="I139" s="5">
        <f t="shared" si="7"/>
        <v>7963</v>
      </c>
      <c r="J139" s="6">
        <f t="shared" si="8"/>
        <v>7093</v>
      </c>
      <c r="N139" s="68" t="s">
        <v>124</v>
      </c>
      <c r="O139" s="68" t="s">
        <v>32</v>
      </c>
      <c r="P139" s="68" t="s">
        <v>581</v>
      </c>
    </row>
    <row r="140" spans="1:16">
      <c r="A140" s="21">
        <f>ord!C140</f>
        <v>8983947931</v>
      </c>
      <c r="B140" s="21">
        <f>ord!F140</f>
        <v>150</v>
      </c>
      <c r="C140" s="137">
        <f>ord!G140</f>
        <v>46249</v>
      </c>
      <c r="F140" s="21" t="str">
        <f t="shared" si="6"/>
        <v>8983947931;A</v>
      </c>
      <c r="G140" s="6">
        <f>SUMIF('dali wip-fg'!A:A,A140,'dali wip-fg'!F:F)</f>
        <v>2235</v>
      </c>
      <c r="H140" s="21">
        <f>SUMIF('dali wip-fg'!A:A,F140,'dali wip-fg'!F:F)</f>
        <v>5728</v>
      </c>
      <c r="I140" s="5">
        <f t="shared" si="7"/>
        <v>7963</v>
      </c>
      <c r="J140" s="6">
        <f t="shared" si="8"/>
        <v>6943</v>
      </c>
      <c r="N140" s="68" t="s">
        <v>582</v>
      </c>
      <c r="O140" s="68" t="s">
        <v>24</v>
      </c>
      <c r="P140" s="68" t="s">
        <v>583</v>
      </c>
    </row>
    <row r="141" spans="1:16">
      <c r="A141" s="21">
        <f>ord!C141</f>
        <v>8983947931</v>
      </c>
      <c r="B141" s="21">
        <f>ord!F141</f>
        <v>90</v>
      </c>
      <c r="C141" s="137">
        <f>ord!G141</f>
        <v>46249</v>
      </c>
      <c r="F141" s="21" t="str">
        <f t="shared" si="6"/>
        <v>8983947931;A</v>
      </c>
      <c r="G141" s="6">
        <f>SUMIF('dali wip-fg'!A:A,A141,'dali wip-fg'!F:F)</f>
        <v>2235</v>
      </c>
      <c r="H141" s="21">
        <f>SUMIF('dali wip-fg'!A:A,F141,'dali wip-fg'!F:F)</f>
        <v>5728</v>
      </c>
      <c r="I141" s="5">
        <f t="shared" si="7"/>
        <v>7963</v>
      </c>
      <c r="J141" s="6">
        <f t="shared" si="8"/>
        <v>6853</v>
      </c>
      <c r="N141" s="68" t="s">
        <v>584</v>
      </c>
      <c r="O141" s="68" t="s">
        <v>24</v>
      </c>
      <c r="P141" s="68" t="s">
        <v>585</v>
      </c>
    </row>
    <row r="142" spans="1:16">
      <c r="A142" s="21">
        <f>ord!C142</f>
        <v>8983947931</v>
      </c>
      <c r="B142" s="21">
        <f>ord!F142</f>
        <v>90</v>
      </c>
      <c r="C142" s="137">
        <f>ord!G142</f>
        <v>46250</v>
      </c>
      <c r="F142" s="21" t="str">
        <f t="shared" si="6"/>
        <v>8983947931;A</v>
      </c>
      <c r="G142" s="6">
        <f>SUMIF('dali wip-fg'!A:A,A142,'dali wip-fg'!F:F)</f>
        <v>2235</v>
      </c>
      <c r="H142" s="21">
        <f>SUMIF('dali wip-fg'!A:A,F142,'dali wip-fg'!F:F)</f>
        <v>5728</v>
      </c>
      <c r="I142" s="5">
        <f t="shared" si="7"/>
        <v>7963</v>
      </c>
      <c r="J142" s="6">
        <f t="shared" si="8"/>
        <v>6763</v>
      </c>
      <c r="N142" s="68" t="s">
        <v>586</v>
      </c>
      <c r="O142" s="68" t="s">
        <v>24</v>
      </c>
      <c r="P142" s="68" t="s">
        <v>587</v>
      </c>
    </row>
    <row r="143" spans="1:16">
      <c r="A143" s="21">
        <f>ord!C143</f>
        <v>8983947931</v>
      </c>
      <c r="B143" s="21">
        <f>ord!F143</f>
        <v>30</v>
      </c>
      <c r="C143" s="137">
        <f>ord!G143</f>
        <v>46251</v>
      </c>
      <c r="F143" s="21" t="str">
        <f t="shared" si="6"/>
        <v>8983947931;A</v>
      </c>
      <c r="G143" s="6">
        <f>SUMIF('dali wip-fg'!A:A,A143,'dali wip-fg'!F:F)</f>
        <v>2235</v>
      </c>
      <c r="H143" s="21">
        <f>SUMIF('dali wip-fg'!A:A,F143,'dali wip-fg'!F:F)</f>
        <v>5728</v>
      </c>
      <c r="I143" s="5">
        <f t="shared" si="7"/>
        <v>7963</v>
      </c>
      <c r="J143" s="6">
        <f t="shared" si="8"/>
        <v>6733</v>
      </c>
      <c r="N143" s="68" t="s">
        <v>1525</v>
      </c>
      <c r="O143" s="68" t="s">
        <v>5</v>
      </c>
      <c r="P143" s="68" t="s">
        <v>1983</v>
      </c>
    </row>
    <row r="144" spans="1:16">
      <c r="A144" s="21">
        <f>ord!C144</f>
        <v>8983947931</v>
      </c>
      <c r="B144" s="21">
        <f>ord!F144</f>
        <v>120</v>
      </c>
      <c r="C144" s="137">
        <f>ord!G144</f>
        <v>46252</v>
      </c>
      <c r="F144" s="21" t="str">
        <f t="shared" si="6"/>
        <v>8983947931;A</v>
      </c>
      <c r="G144" s="6">
        <f>SUMIF('dali wip-fg'!A:A,A144,'dali wip-fg'!F:F)</f>
        <v>2235</v>
      </c>
      <c r="H144" s="21">
        <f>SUMIF('dali wip-fg'!A:A,F144,'dali wip-fg'!F:F)</f>
        <v>5728</v>
      </c>
      <c r="I144" s="5">
        <f t="shared" si="7"/>
        <v>7963</v>
      </c>
      <c r="J144" s="6">
        <f t="shared" si="8"/>
        <v>6613</v>
      </c>
      <c r="N144" s="68" t="s">
        <v>1526</v>
      </c>
      <c r="O144" s="68" t="s">
        <v>5</v>
      </c>
      <c r="P144" s="68" t="s">
        <v>1984</v>
      </c>
    </row>
    <row r="145" spans="1:16">
      <c r="A145" s="21">
        <f>ord!C145</f>
        <v>8983947931</v>
      </c>
      <c r="B145" s="21">
        <f>ord!F145</f>
        <v>60</v>
      </c>
      <c r="C145" s="137">
        <f>ord!G145</f>
        <v>46252</v>
      </c>
      <c r="F145" s="21" t="str">
        <f t="shared" si="6"/>
        <v>8983947931;A</v>
      </c>
      <c r="G145" s="6">
        <f>SUMIF('dali wip-fg'!A:A,A145,'dali wip-fg'!F:F)</f>
        <v>2235</v>
      </c>
      <c r="H145" s="21">
        <f>SUMIF('dali wip-fg'!A:A,F145,'dali wip-fg'!F:F)</f>
        <v>5728</v>
      </c>
      <c r="I145" s="5">
        <f t="shared" si="7"/>
        <v>7963</v>
      </c>
      <c r="J145" s="6">
        <f t="shared" si="8"/>
        <v>6553</v>
      </c>
      <c r="N145" s="68" t="s">
        <v>1527</v>
      </c>
      <c r="O145" s="68" t="s">
        <v>3</v>
      </c>
      <c r="P145" s="68" t="s">
        <v>1985</v>
      </c>
    </row>
    <row r="146" spans="1:16">
      <c r="A146" s="21">
        <f>ord!C146</f>
        <v>8983947931</v>
      </c>
      <c r="B146" s="21">
        <f>ord!F146</f>
        <v>30</v>
      </c>
      <c r="C146" s="137">
        <f>ord!G146</f>
        <v>46253</v>
      </c>
      <c r="F146" s="21" t="str">
        <f t="shared" si="6"/>
        <v>8983947931;A</v>
      </c>
      <c r="G146" s="6">
        <f>SUMIF('dali wip-fg'!A:A,A146,'dali wip-fg'!F:F)</f>
        <v>2235</v>
      </c>
      <c r="H146" s="21">
        <f>SUMIF('dali wip-fg'!A:A,F146,'dali wip-fg'!F:F)</f>
        <v>5728</v>
      </c>
      <c r="I146" s="5">
        <f t="shared" si="7"/>
        <v>7963</v>
      </c>
      <c r="J146" s="6">
        <f t="shared" si="8"/>
        <v>6523</v>
      </c>
      <c r="N146" s="68" t="s">
        <v>1528</v>
      </c>
      <c r="O146" s="68" t="s">
        <v>3</v>
      </c>
      <c r="P146" s="68" t="s">
        <v>1985</v>
      </c>
    </row>
    <row r="147" spans="1:16">
      <c r="A147" s="21">
        <f>ord!C147</f>
        <v>8983947931</v>
      </c>
      <c r="B147" s="21">
        <f>ord!F147</f>
        <v>90</v>
      </c>
      <c r="C147" s="137">
        <f>ord!G147</f>
        <v>46253</v>
      </c>
      <c r="F147" s="21" t="str">
        <f t="shared" si="6"/>
        <v>8983947931;A</v>
      </c>
      <c r="G147" s="6">
        <f>SUMIF('dali wip-fg'!A:A,A147,'dali wip-fg'!F:F)</f>
        <v>2235</v>
      </c>
      <c r="H147" s="21">
        <f>SUMIF('dali wip-fg'!A:A,F147,'dali wip-fg'!F:F)</f>
        <v>5728</v>
      </c>
      <c r="I147" s="5">
        <f t="shared" si="7"/>
        <v>7963</v>
      </c>
      <c r="J147" s="6">
        <f t="shared" si="8"/>
        <v>6433</v>
      </c>
      <c r="N147" s="68" t="s">
        <v>1529</v>
      </c>
      <c r="O147" s="68" t="s">
        <v>24</v>
      </c>
      <c r="P147" s="68" t="s">
        <v>1986</v>
      </c>
    </row>
    <row r="148" spans="1:16">
      <c r="A148" s="21">
        <f>ord!C148</f>
        <v>8983947931</v>
      </c>
      <c r="B148" s="21">
        <f>ord!F148</f>
        <v>90</v>
      </c>
      <c r="C148" s="137">
        <f>ord!G148</f>
        <v>46254</v>
      </c>
      <c r="F148" s="21" t="str">
        <f t="shared" si="6"/>
        <v>8983947931;A</v>
      </c>
      <c r="G148" s="6">
        <f>SUMIF('dali wip-fg'!A:A,A148,'dali wip-fg'!F:F)</f>
        <v>2235</v>
      </c>
      <c r="H148" s="21">
        <f>SUMIF('dali wip-fg'!A:A,F148,'dali wip-fg'!F:F)</f>
        <v>5728</v>
      </c>
      <c r="I148" s="5">
        <f t="shared" si="7"/>
        <v>7963</v>
      </c>
      <c r="J148" s="6">
        <f t="shared" si="8"/>
        <v>6343</v>
      </c>
      <c r="N148" s="68" t="s">
        <v>1530</v>
      </c>
      <c r="O148" s="68" t="s">
        <v>24</v>
      </c>
      <c r="P148" s="68" t="s">
        <v>1987</v>
      </c>
    </row>
    <row r="149" spans="1:16">
      <c r="A149" s="21">
        <f>ord!C149</f>
        <v>8983947931</v>
      </c>
      <c r="B149" s="21">
        <f>ord!F149</f>
        <v>90</v>
      </c>
      <c r="C149" s="137">
        <f>ord!G149</f>
        <v>46254</v>
      </c>
      <c r="F149" s="21" t="str">
        <f t="shared" si="6"/>
        <v>8983947931;A</v>
      </c>
      <c r="G149" s="6">
        <f>SUMIF('dali wip-fg'!A:A,A149,'dali wip-fg'!F:F)</f>
        <v>2235</v>
      </c>
      <c r="H149" s="21">
        <f>SUMIF('dali wip-fg'!A:A,F149,'dali wip-fg'!F:F)</f>
        <v>5728</v>
      </c>
      <c r="I149" s="5">
        <f t="shared" si="7"/>
        <v>7963</v>
      </c>
      <c r="J149" s="6">
        <f t="shared" si="8"/>
        <v>6253</v>
      </c>
      <c r="N149" s="68" t="s">
        <v>1531</v>
      </c>
      <c r="O149" s="68" t="s">
        <v>24</v>
      </c>
      <c r="P149" s="68" t="s">
        <v>1988</v>
      </c>
    </row>
    <row r="150" spans="1:16">
      <c r="A150" s="21">
        <f>ord!C150</f>
        <v>8983947931</v>
      </c>
      <c r="B150" s="21">
        <f>ord!F150</f>
        <v>30</v>
      </c>
      <c r="C150" s="137">
        <f>ord!G150</f>
        <v>46254</v>
      </c>
      <c r="F150" s="21" t="str">
        <f t="shared" si="6"/>
        <v>8983947931;A</v>
      </c>
      <c r="G150" s="6">
        <f>SUMIF('dali wip-fg'!A:A,A150,'dali wip-fg'!F:F)</f>
        <v>2235</v>
      </c>
      <c r="H150" s="21">
        <f>SUMIF('dali wip-fg'!A:A,F150,'dali wip-fg'!F:F)</f>
        <v>5728</v>
      </c>
      <c r="I150" s="5">
        <f t="shared" si="7"/>
        <v>7963</v>
      </c>
      <c r="J150" s="6">
        <f t="shared" si="8"/>
        <v>6223</v>
      </c>
      <c r="N150" s="68" t="s">
        <v>314</v>
      </c>
      <c r="O150" s="68" t="s">
        <v>3</v>
      </c>
      <c r="P150" s="68" t="s">
        <v>588</v>
      </c>
    </row>
    <row r="151" spans="1:16">
      <c r="A151" s="21">
        <f>ord!C151</f>
        <v>8983947931</v>
      </c>
      <c r="B151" s="21">
        <f>ord!F151</f>
        <v>60</v>
      </c>
      <c r="C151" s="137">
        <f>ord!G151</f>
        <v>46255</v>
      </c>
      <c r="F151" s="21" t="str">
        <f t="shared" si="6"/>
        <v>8983947931;A</v>
      </c>
      <c r="G151" s="6">
        <f>SUMIF('dali wip-fg'!A:A,A151,'dali wip-fg'!F:F)</f>
        <v>2235</v>
      </c>
      <c r="H151" s="21">
        <f>SUMIF('dali wip-fg'!A:A,F151,'dali wip-fg'!F:F)</f>
        <v>5728</v>
      </c>
      <c r="I151" s="5">
        <f t="shared" si="7"/>
        <v>7963</v>
      </c>
      <c r="J151" s="6">
        <f t="shared" si="8"/>
        <v>6163</v>
      </c>
      <c r="N151" s="68" t="s">
        <v>315</v>
      </c>
      <c r="O151" s="68" t="s">
        <v>3</v>
      </c>
      <c r="P151" s="68" t="s">
        <v>589</v>
      </c>
    </row>
    <row r="152" spans="1:16">
      <c r="A152" s="21">
        <f>ord!C152</f>
        <v>8983947931</v>
      </c>
      <c r="B152" s="21">
        <f>ord!F152</f>
        <v>30</v>
      </c>
      <c r="C152" s="137">
        <f>ord!G152</f>
        <v>46255</v>
      </c>
      <c r="F152" s="21" t="str">
        <f t="shared" si="6"/>
        <v>8983947931;A</v>
      </c>
      <c r="G152" s="6">
        <f>SUMIF('dali wip-fg'!A:A,A152,'dali wip-fg'!F:F)</f>
        <v>2235</v>
      </c>
      <c r="H152" s="21">
        <f>SUMIF('dali wip-fg'!A:A,F152,'dali wip-fg'!F:F)</f>
        <v>5728</v>
      </c>
      <c r="I152" s="5">
        <f t="shared" si="7"/>
        <v>7963</v>
      </c>
      <c r="J152" s="6">
        <f t="shared" si="8"/>
        <v>6133</v>
      </c>
      <c r="N152" s="68" t="s">
        <v>590</v>
      </c>
      <c r="O152" s="68" t="s">
        <v>3</v>
      </c>
      <c r="P152" s="68" t="s">
        <v>591</v>
      </c>
    </row>
    <row r="153" spans="1:16">
      <c r="A153" s="21">
        <f>ord!C153</f>
        <v>8983947931</v>
      </c>
      <c r="B153" s="21">
        <f>ord!F153</f>
        <v>60</v>
      </c>
      <c r="C153" s="137">
        <f>ord!G153</f>
        <v>46256</v>
      </c>
      <c r="F153" s="21" t="str">
        <f t="shared" si="6"/>
        <v>8983947931;A</v>
      </c>
      <c r="G153" s="6">
        <f>SUMIF('dali wip-fg'!A:A,A153,'dali wip-fg'!F:F)</f>
        <v>2235</v>
      </c>
      <c r="H153" s="21">
        <f>SUMIF('dali wip-fg'!A:A,F153,'dali wip-fg'!F:F)</f>
        <v>5728</v>
      </c>
      <c r="I153" s="5">
        <f t="shared" si="7"/>
        <v>7963</v>
      </c>
      <c r="J153" s="6">
        <f t="shared" si="8"/>
        <v>6073</v>
      </c>
      <c r="N153" s="68" t="s">
        <v>1532</v>
      </c>
      <c r="O153" s="68" t="s">
        <v>24</v>
      </c>
      <c r="P153" s="68" t="s">
        <v>1989</v>
      </c>
    </row>
    <row r="154" spans="1:16">
      <c r="A154" s="21">
        <f>ord!C154</f>
        <v>8983947931</v>
      </c>
      <c r="B154" s="21">
        <f>ord!F154</f>
        <v>90</v>
      </c>
      <c r="C154" s="137">
        <f>ord!G154</f>
        <v>46256</v>
      </c>
      <c r="F154" s="21" t="str">
        <f t="shared" si="6"/>
        <v>8983947931;A</v>
      </c>
      <c r="G154" s="6">
        <f>SUMIF('dali wip-fg'!A:A,A154,'dali wip-fg'!F:F)</f>
        <v>2235</v>
      </c>
      <c r="H154" s="21">
        <f>SUMIF('dali wip-fg'!A:A,F154,'dali wip-fg'!F:F)</f>
        <v>5728</v>
      </c>
      <c r="I154" s="5">
        <f t="shared" si="7"/>
        <v>7963</v>
      </c>
      <c r="J154" s="6">
        <f t="shared" si="8"/>
        <v>5983</v>
      </c>
      <c r="N154" s="88" t="s">
        <v>1533</v>
      </c>
      <c r="O154" s="68" t="s">
        <v>5</v>
      </c>
      <c r="P154" s="68" t="s">
        <v>1990</v>
      </c>
    </row>
    <row r="155" spans="1:16">
      <c r="A155" s="21">
        <f>ord!C155</f>
        <v>8983947931</v>
      </c>
      <c r="B155" s="21">
        <f>ord!F155</f>
        <v>90</v>
      </c>
      <c r="C155" s="137">
        <f>ord!G155</f>
        <v>46257</v>
      </c>
      <c r="F155" s="21" t="str">
        <f t="shared" si="6"/>
        <v>8983947931;A</v>
      </c>
      <c r="G155" s="6">
        <f>SUMIF('dali wip-fg'!A:A,A155,'dali wip-fg'!F:F)</f>
        <v>2235</v>
      </c>
      <c r="H155" s="21">
        <f>SUMIF('dali wip-fg'!A:A,F155,'dali wip-fg'!F:F)</f>
        <v>5728</v>
      </c>
      <c r="I155" s="5">
        <f t="shared" si="7"/>
        <v>7963</v>
      </c>
      <c r="J155" s="6">
        <f t="shared" si="8"/>
        <v>5893</v>
      </c>
      <c r="N155" s="68" t="s">
        <v>592</v>
      </c>
      <c r="O155" s="68" t="s">
        <v>5</v>
      </c>
      <c r="P155" s="68" t="s">
        <v>593</v>
      </c>
    </row>
    <row r="156" spans="1:16">
      <c r="A156" s="21">
        <f>ord!C156</f>
        <v>8983954210</v>
      </c>
      <c r="B156" s="21">
        <f>ord!F156</f>
        <v>30</v>
      </c>
      <c r="C156" s="137">
        <f>ord!G156</f>
        <v>46249</v>
      </c>
      <c r="F156" s="21" t="str">
        <f t="shared" si="6"/>
        <v>8983954210;A</v>
      </c>
      <c r="G156" s="6">
        <f>SUMIF('dali wip-fg'!A:A,A156,'dali wip-fg'!F:F)</f>
        <v>1696</v>
      </c>
      <c r="H156" s="21">
        <f>SUMIF('dali wip-fg'!A:A,F156,'dali wip-fg'!F:F)</f>
        <v>5388</v>
      </c>
      <c r="I156" s="5">
        <f t="shared" si="7"/>
        <v>7084</v>
      </c>
      <c r="J156" s="6">
        <f t="shared" si="8"/>
        <v>7054</v>
      </c>
      <c r="N156" s="68" t="s">
        <v>1534</v>
      </c>
      <c r="O156" s="68" t="s">
        <v>5</v>
      </c>
      <c r="P156" s="68" t="s">
        <v>1991</v>
      </c>
    </row>
    <row r="157" spans="1:16">
      <c r="A157" s="21">
        <f>ord!C157</f>
        <v>8983954210</v>
      </c>
      <c r="B157" s="21">
        <f>ord!F157</f>
        <v>30</v>
      </c>
      <c r="C157" s="137">
        <f>ord!G157</f>
        <v>46255</v>
      </c>
      <c r="F157" s="21" t="str">
        <f t="shared" si="6"/>
        <v>8983954210;A</v>
      </c>
      <c r="G157" s="6">
        <f>SUMIF('dali wip-fg'!A:A,A157,'dali wip-fg'!F:F)</f>
        <v>1696</v>
      </c>
      <c r="H157" s="21">
        <f>SUMIF('dali wip-fg'!A:A,F157,'dali wip-fg'!F:F)</f>
        <v>5388</v>
      </c>
      <c r="I157" s="5">
        <f t="shared" si="7"/>
        <v>7084</v>
      </c>
      <c r="J157" s="6">
        <f t="shared" si="8"/>
        <v>7024</v>
      </c>
      <c r="N157" s="68" t="s">
        <v>594</v>
      </c>
      <c r="O157" s="68" t="s">
        <v>5</v>
      </c>
      <c r="P157" s="68" t="s">
        <v>595</v>
      </c>
    </row>
    <row r="158" spans="1:16">
      <c r="A158" s="21" t="str">
        <f>ord!C158</f>
        <v>897361-8110</v>
      </c>
      <c r="B158" s="21">
        <f>ord!F158</f>
        <v>210</v>
      </c>
      <c r="C158" s="137">
        <f>ord!G158</f>
        <v>46248</v>
      </c>
      <c r="F158" s="21" t="str">
        <f t="shared" si="6"/>
        <v>897361-8110;A</v>
      </c>
      <c r="G158" s="6">
        <f>SUMIF('dali wip-fg'!A:A,A158,'dali wip-fg'!F:F)</f>
        <v>11830</v>
      </c>
      <c r="H158" s="21">
        <f>SUMIF('dali wip-fg'!A:A,F158,'dali wip-fg'!F:F)</f>
        <v>192</v>
      </c>
      <c r="I158" s="5">
        <f t="shared" si="7"/>
        <v>12022</v>
      </c>
      <c r="J158" s="6">
        <f t="shared" si="8"/>
        <v>11812</v>
      </c>
      <c r="N158" s="68" t="s">
        <v>1535</v>
      </c>
      <c r="O158" s="68" t="s">
        <v>5</v>
      </c>
      <c r="P158" s="68" t="s">
        <v>1992</v>
      </c>
    </row>
    <row r="159" spans="1:16">
      <c r="A159" s="21" t="str">
        <f>ord!C159</f>
        <v>897361-8110</v>
      </c>
      <c r="B159" s="21">
        <f>ord!F159</f>
        <v>210</v>
      </c>
      <c r="C159" s="137">
        <f>ord!G159</f>
        <v>46249</v>
      </c>
      <c r="F159" s="21" t="str">
        <f t="shared" si="6"/>
        <v>897361-8110;A</v>
      </c>
      <c r="G159" s="6">
        <f>SUMIF('dali wip-fg'!A:A,A159,'dali wip-fg'!F:F)</f>
        <v>11830</v>
      </c>
      <c r="H159" s="21">
        <f>SUMIF('dali wip-fg'!A:A,F159,'dali wip-fg'!F:F)</f>
        <v>192</v>
      </c>
      <c r="I159" s="5">
        <f t="shared" si="7"/>
        <v>12022</v>
      </c>
      <c r="J159" s="6">
        <f t="shared" si="8"/>
        <v>11602</v>
      </c>
      <c r="N159" s="68" t="s">
        <v>596</v>
      </c>
      <c r="O159" s="68" t="s">
        <v>5</v>
      </c>
      <c r="P159" s="68" t="s">
        <v>597</v>
      </c>
    </row>
    <row r="160" spans="1:16">
      <c r="A160" s="21" t="str">
        <f>ord!C160</f>
        <v>109337-0170</v>
      </c>
      <c r="B160" s="21">
        <f>ord!F160</f>
        <v>72</v>
      </c>
      <c r="C160" s="137">
        <f>ord!G160</f>
        <v>46247</v>
      </c>
      <c r="F160" s="21" t="str">
        <f t="shared" si="6"/>
        <v>109337-0170;A</v>
      </c>
      <c r="G160" s="6">
        <f>SUMIF('dali wip-fg'!A:A,A160,'dali wip-fg'!F:F)</f>
        <v>294</v>
      </c>
      <c r="H160" s="21">
        <f>SUMIF('dali wip-fg'!A:A,F160,'dali wip-fg'!F:F)</f>
        <v>1574</v>
      </c>
      <c r="I160" s="5">
        <f t="shared" si="7"/>
        <v>1868</v>
      </c>
      <c r="J160" s="6">
        <f t="shared" si="8"/>
        <v>1796</v>
      </c>
      <c r="N160" s="68" t="s">
        <v>1536</v>
      </c>
      <c r="O160" s="68" t="s">
        <v>5</v>
      </c>
      <c r="P160" s="68" t="s">
        <v>1993</v>
      </c>
    </row>
    <row r="161" spans="1:16">
      <c r="A161" s="21" t="str">
        <f>ord!C161</f>
        <v>109337-0170</v>
      </c>
      <c r="B161" s="21">
        <f>ord!F161</f>
        <v>72</v>
      </c>
      <c r="C161" s="137">
        <f>ord!G161</f>
        <v>46249</v>
      </c>
      <c r="F161" s="21" t="str">
        <f t="shared" si="6"/>
        <v>109337-0170;A</v>
      </c>
      <c r="G161" s="6">
        <f>SUMIF('dali wip-fg'!A:A,A161,'dali wip-fg'!F:F)</f>
        <v>294</v>
      </c>
      <c r="H161" s="21">
        <f>SUMIF('dali wip-fg'!A:A,F161,'dali wip-fg'!F:F)</f>
        <v>1574</v>
      </c>
      <c r="I161" s="5">
        <f t="shared" si="7"/>
        <v>1868</v>
      </c>
      <c r="J161" s="6">
        <f t="shared" si="8"/>
        <v>1724</v>
      </c>
      <c r="N161" s="68" t="s">
        <v>332</v>
      </c>
      <c r="O161" s="68" t="s">
        <v>5</v>
      </c>
      <c r="P161" s="68" t="s">
        <v>1994</v>
      </c>
    </row>
    <row r="162" spans="1:16">
      <c r="A162" s="21" t="str">
        <f>ord!C162</f>
        <v>109337-0170</v>
      </c>
      <c r="B162" s="21">
        <f>ord!F162</f>
        <v>72</v>
      </c>
      <c r="C162" s="137">
        <f>ord!G162</f>
        <v>46251</v>
      </c>
      <c r="F162" s="21" t="str">
        <f t="shared" si="6"/>
        <v>109337-0170;A</v>
      </c>
      <c r="G162" s="6">
        <f>SUMIF('dali wip-fg'!A:A,A162,'dali wip-fg'!F:F)</f>
        <v>294</v>
      </c>
      <c r="H162" s="21">
        <f>SUMIF('dali wip-fg'!A:A,F162,'dali wip-fg'!F:F)</f>
        <v>1574</v>
      </c>
      <c r="I162" s="5">
        <f t="shared" si="7"/>
        <v>1868</v>
      </c>
      <c r="J162" s="6">
        <f t="shared" si="8"/>
        <v>1652</v>
      </c>
      <c r="N162" s="68" t="s">
        <v>333</v>
      </c>
      <c r="O162" s="68" t="s">
        <v>5</v>
      </c>
      <c r="P162" s="68" t="s">
        <v>1995</v>
      </c>
    </row>
    <row r="163" spans="1:16">
      <c r="A163" s="21" t="str">
        <f>ord!C163</f>
        <v>109337-0170</v>
      </c>
      <c r="B163" s="21">
        <f>ord!F163</f>
        <v>72</v>
      </c>
      <c r="C163" s="137">
        <f>ord!G163</f>
        <v>46252</v>
      </c>
      <c r="F163" s="21" t="str">
        <f t="shared" si="6"/>
        <v>109337-0170;A</v>
      </c>
      <c r="G163" s="6">
        <f>SUMIF('dali wip-fg'!A:A,A163,'dali wip-fg'!F:F)</f>
        <v>294</v>
      </c>
      <c r="H163" s="21">
        <f>SUMIF('dali wip-fg'!A:A,F163,'dali wip-fg'!F:F)</f>
        <v>1574</v>
      </c>
      <c r="I163" s="5">
        <f t="shared" si="7"/>
        <v>1868</v>
      </c>
      <c r="J163" s="6">
        <f t="shared" si="8"/>
        <v>1580</v>
      </c>
      <c r="N163" s="68" t="s">
        <v>41</v>
      </c>
      <c r="O163" s="68" t="s">
        <v>3</v>
      </c>
      <c r="P163" s="68" t="s">
        <v>598</v>
      </c>
    </row>
    <row r="164" spans="1:16">
      <c r="A164" s="21" t="str">
        <f>ord!C164</f>
        <v>109337-0170</v>
      </c>
      <c r="B164" s="21">
        <f>ord!F164</f>
        <v>72</v>
      </c>
      <c r="C164" s="137">
        <f>ord!G164</f>
        <v>46253</v>
      </c>
      <c r="F164" s="21" t="str">
        <f t="shared" si="6"/>
        <v>109337-0170;A</v>
      </c>
      <c r="G164" s="6">
        <f>SUMIF('dali wip-fg'!A:A,A164,'dali wip-fg'!F:F)</f>
        <v>294</v>
      </c>
      <c r="H164" s="21">
        <f>SUMIF('dali wip-fg'!A:A,F164,'dali wip-fg'!F:F)</f>
        <v>1574</v>
      </c>
      <c r="I164" s="5">
        <f t="shared" si="7"/>
        <v>1868</v>
      </c>
      <c r="J164" s="6">
        <f t="shared" si="8"/>
        <v>1508</v>
      </c>
      <c r="N164" s="68" t="s">
        <v>599</v>
      </c>
      <c r="O164" s="68" t="s">
        <v>24</v>
      </c>
      <c r="P164" s="68" t="s">
        <v>600</v>
      </c>
    </row>
    <row r="165" spans="1:16">
      <c r="A165" s="21" t="str">
        <f>ord!C165</f>
        <v>109337-0170</v>
      </c>
      <c r="B165" s="21">
        <f>ord!F165</f>
        <v>72</v>
      </c>
      <c r="C165" s="137">
        <f>ord!G165</f>
        <v>46255</v>
      </c>
      <c r="F165" s="21" t="str">
        <f t="shared" si="6"/>
        <v>109337-0170;A</v>
      </c>
      <c r="G165" s="6">
        <f>SUMIF('dali wip-fg'!A:A,A165,'dali wip-fg'!F:F)</f>
        <v>294</v>
      </c>
      <c r="H165" s="21">
        <f>SUMIF('dali wip-fg'!A:A,F165,'dali wip-fg'!F:F)</f>
        <v>1574</v>
      </c>
      <c r="I165" s="5">
        <f t="shared" si="7"/>
        <v>1868</v>
      </c>
      <c r="J165" s="6">
        <f t="shared" si="8"/>
        <v>1436</v>
      </c>
      <c r="N165" s="68" t="s">
        <v>185</v>
      </c>
      <c r="O165" s="68" t="s">
        <v>24</v>
      </c>
      <c r="P165" s="68" t="s">
        <v>601</v>
      </c>
    </row>
    <row r="166" spans="1:16">
      <c r="A166" s="21" t="str">
        <f>ord!C166</f>
        <v>122159-0940</v>
      </c>
      <c r="B166" s="21">
        <f>ord!F166</f>
        <v>240</v>
      </c>
      <c r="C166" s="137">
        <f>ord!G166</f>
        <v>46247</v>
      </c>
      <c r="F166" s="21" t="str">
        <f t="shared" si="6"/>
        <v>122159-0940;A</v>
      </c>
      <c r="G166" s="6">
        <f>SUMIF('dali wip-fg'!A:A,A166,'dali wip-fg'!F:F)</f>
        <v>516</v>
      </c>
      <c r="H166" s="21">
        <f>SUMIF('dali wip-fg'!A:A,F166,'dali wip-fg'!F:F)</f>
        <v>3069</v>
      </c>
      <c r="I166" s="5">
        <f t="shared" si="7"/>
        <v>3585</v>
      </c>
      <c r="J166" s="6">
        <f t="shared" si="8"/>
        <v>3345</v>
      </c>
      <c r="N166" s="68" t="s">
        <v>186</v>
      </c>
      <c r="O166" s="68" t="s">
        <v>24</v>
      </c>
      <c r="P166" s="68" t="s">
        <v>602</v>
      </c>
    </row>
    <row r="167" spans="1:16">
      <c r="A167" s="21" t="str">
        <f>ord!C167</f>
        <v>122159-0940</v>
      </c>
      <c r="B167" s="21">
        <f>ord!F167</f>
        <v>120</v>
      </c>
      <c r="C167" s="137">
        <f>ord!G167</f>
        <v>46249</v>
      </c>
      <c r="F167" s="21" t="str">
        <f t="shared" si="6"/>
        <v>122159-0940;A</v>
      </c>
      <c r="G167" s="6">
        <f>SUMIF('dali wip-fg'!A:A,A167,'dali wip-fg'!F:F)</f>
        <v>516</v>
      </c>
      <c r="H167" s="21">
        <f>SUMIF('dali wip-fg'!A:A,F167,'dali wip-fg'!F:F)</f>
        <v>3069</v>
      </c>
      <c r="I167" s="5">
        <f t="shared" si="7"/>
        <v>3585</v>
      </c>
      <c r="J167" s="6">
        <f t="shared" si="8"/>
        <v>3225</v>
      </c>
      <c r="N167" s="68" t="s">
        <v>187</v>
      </c>
      <c r="O167" s="68" t="s">
        <v>24</v>
      </c>
      <c r="P167" s="68" t="s">
        <v>603</v>
      </c>
    </row>
    <row r="168" spans="1:16">
      <c r="A168" s="21" t="str">
        <f>ord!C168</f>
        <v>122159-0940</v>
      </c>
      <c r="B168" s="21">
        <f>ord!F168</f>
        <v>240</v>
      </c>
      <c r="C168" s="137">
        <f>ord!G168</f>
        <v>46251</v>
      </c>
      <c r="F168" s="21" t="str">
        <f t="shared" si="6"/>
        <v>122159-0940;A</v>
      </c>
      <c r="G168" s="6">
        <f>SUMIF('dali wip-fg'!A:A,A168,'dali wip-fg'!F:F)</f>
        <v>516</v>
      </c>
      <c r="H168" s="21">
        <f>SUMIF('dali wip-fg'!A:A,F168,'dali wip-fg'!F:F)</f>
        <v>3069</v>
      </c>
      <c r="I168" s="5">
        <f t="shared" si="7"/>
        <v>3585</v>
      </c>
      <c r="J168" s="6">
        <f t="shared" si="8"/>
        <v>2985</v>
      </c>
      <c r="N168" s="68" t="s">
        <v>604</v>
      </c>
      <c r="O168" s="68" t="s">
        <v>24</v>
      </c>
      <c r="P168" s="68" t="s">
        <v>605</v>
      </c>
    </row>
    <row r="169" spans="1:16">
      <c r="A169" s="21" t="str">
        <f>ord!C169</f>
        <v>122159-0940</v>
      </c>
      <c r="B169" s="21">
        <f>ord!F169</f>
        <v>120</v>
      </c>
      <c r="C169" s="137">
        <f>ord!G169</f>
        <v>46252</v>
      </c>
      <c r="F169" s="21" t="str">
        <f t="shared" si="6"/>
        <v>122159-0940;A</v>
      </c>
      <c r="G169" s="6">
        <f>SUMIF('dali wip-fg'!A:A,A169,'dali wip-fg'!F:F)</f>
        <v>516</v>
      </c>
      <c r="H169" s="21">
        <f>SUMIF('dali wip-fg'!A:A,F169,'dali wip-fg'!F:F)</f>
        <v>3069</v>
      </c>
      <c r="I169" s="5">
        <f t="shared" si="7"/>
        <v>3585</v>
      </c>
      <c r="J169" s="6">
        <f t="shared" si="8"/>
        <v>2865</v>
      </c>
      <c r="N169" s="68" t="s">
        <v>606</v>
      </c>
      <c r="O169" s="68" t="s">
        <v>24</v>
      </c>
      <c r="P169" s="68" t="s">
        <v>607</v>
      </c>
    </row>
    <row r="170" spans="1:16">
      <c r="A170" s="21" t="str">
        <f>ord!C170</f>
        <v>122159-0940</v>
      </c>
      <c r="B170" s="21">
        <f>ord!F170</f>
        <v>240</v>
      </c>
      <c r="C170" s="137">
        <f>ord!G170</f>
        <v>46253</v>
      </c>
      <c r="F170" s="21" t="str">
        <f t="shared" si="6"/>
        <v>122159-0940;A</v>
      </c>
      <c r="G170" s="6">
        <f>SUMIF('dali wip-fg'!A:A,A170,'dali wip-fg'!F:F)</f>
        <v>516</v>
      </c>
      <c r="H170" s="21">
        <f>SUMIF('dali wip-fg'!A:A,F170,'dali wip-fg'!F:F)</f>
        <v>3069</v>
      </c>
      <c r="I170" s="5">
        <f t="shared" si="7"/>
        <v>3585</v>
      </c>
      <c r="J170" s="6">
        <f t="shared" si="8"/>
        <v>2625</v>
      </c>
      <c r="N170" s="68" t="s">
        <v>608</v>
      </c>
      <c r="O170" s="68" t="s">
        <v>24</v>
      </c>
      <c r="P170" s="68" t="s">
        <v>609</v>
      </c>
    </row>
    <row r="171" spans="1:16">
      <c r="A171" s="21" t="str">
        <f>ord!C171</f>
        <v>122159-0940</v>
      </c>
      <c r="B171" s="21">
        <f>ord!F171</f>
        <v>240</v>
      </c>
      <c r="C171" s="137">
        <f>ord!G171</f>
        <v>46255</v>
      </c>
      <c r="F171" s="21" t="str">
        <f t="shared" si="6"/>
        <v>122159-0940;A</v>
      </c>
      <c r="G171" s="6">
        <f>SUMIF('dali wip-fg'!A:A,A171,'dali wip-fg'!F:F)</f>
        <v>516</v>
      </c>
      <c r="H171" s="21">
        <f>SUMIF('dali wip-fg'!A:A,F171,'dali wip-fg'!F:F)</f>
        <v>3069</v>
      </c>
      <c r="I171" s="5">
        <f t="shared" si="7"/>
        <v>3585</v>
      </c>
      <c r="J171" s="6">
        <f t="shared" si="8"/>
        <v>2385</v>
      </c>
      <c r="N171" s="68" t="s">
        <v>1537</v>
      </c>
      <c r="O171" s="68" t="s">
        <v>24</v>
      </c>
      <c r="P171" s="68" t="s">
        <v>610</v>
      </c>
    </row>
    <row r="172" spans="1:16">
      <c r="A172" s="21" t="str">
        <f>ord!C172</f>
        <v>151172-0811</v>
      </c>
      <c r="B172" s="21">
        <f>ord!F172</f>
        <v>24</v>
      </c>
      <c r="C172" s="137">
        <f>ord!G172</f>
        <v>46247</v>
      </c>
      <c r="F172" s="21" t="str">
        <f t="shared" si="6"/>
        <v>151172-0811;A</v>
      </c>
      <c r="G172" s="6">
        <f>SUMIF('dali wip-fg'!A:A,A172,'dali wip-fg'!F:F)</f>
        <v>57</v>
      </c>
      <c r="H172" s="21">
        <f>SUMIF('dali wip-fg'!A:A,F172,'dali wip-fg'!F:F)</f>
        <v>61</v>
      </c>
      <c r="I172" s="5">
        <f t="shared" si="7"/>
        <v>118</v>
      </c>
      <c r="J172" s="6">
        <f t="shared" si="8"/>
        <v>94</v>
      </c>
      <c r="N172" s="68" t="s">
        <v>188</v>
      </c>
      <c r="O172" s="68" t="s">
        <v>24</v>
      </c>
      <c r="P172" s="68" t="s">
        <v>610</v>
      </c>
    </row>
    <row r="173" spans="1:16">
      <c r="A173" s="21" t="str">
        <f>ord!C173</f>
        <v>151172-0811</v>
      </c>
      <c r="B173" s="21">
        <f>ord!F173</f>
        <v>24</v>
      </c>
      <c r="C173" s="137">
        <f>ord!G173</f>
        <v>46251</v>
      </c>
      <c r="F173" s="21" t="str">
        <f t="shared" si="6"/>
        <v>151172-0811;A</v>
      </c>
      <c r="G173" s="6">
        <f>SUMIF('dali wip-fg'!A:A,A173,'dali wip-fg'!F:F)</f>
        <v>57</v>
      </c>
      <c r="H173" s="21">
        <f>SUMIF('dali wip-fg'!A:A,F173,'dali wip-fg'!F:F)</f>
        <v>61</v>
      </c>
      <c r="I173" s="5">
        <f t="shared" si="7"/>
        <v>118</v>
      </c>
      <c r="J173" s="6">
        <f t="shared" si="8"/>
        <v>70</v>
      </c>
      <c r="N173" s="68" t="s">
        <v>252</v>
      </c>
      <c r="O173" s="68" t="s">
        <v>3</v>
      </c>
      <c r="P173" s="68" t="s">
        <v>611</v>
      </c>
    </row>
    <row r="174" spans="1:16">
      <c r="A174" s="21" t="str">
        <f>ord!C174</f>
        <v>151172-0811</v>
      </c>
      <c r="B174" s="21">
        <f>ord!F174</f>
        <v>24</v>
      </c>
      <c r="C174" s="137">
        <f>ord!G174</f>
        <v>46253</v>
      </c>
      <c r="F174" s="21" t="str">
        <f t="shared" si="6"/>
        <v>151172-0811;A</v>
      </c>
      <c r="G174" s="6">
        <f>SUMIF('dali wip-fg'!A:A,A174,'dali wip-fg'!F:F)</f>
        <v>57</v>
      </c>
      <c r="H174" s="21">
        <f>SUMIF('dali wip-fg'!A:A,F174,'dali wip-fg'!F:F)</f>
        <v>61</v>
      </c>
      <c r="I174" s="5">
        <f t="shared" si="7"/>
        <v>118</v>
      </c>
      <c r="J174" s="6">
        <f t="shared" si="8"/>
        <v>46</v>
      </c>
      <c r="N174" s="68" t="s">
        <v>1538</v>
      </c>
      <c r="O174" s="68" t="s">
        <v>5</v>
      </c>
      <c r="P174" s="68" t="s">
        <v>1996</v>
      </c>
    </row>
    <row r="175" spans="1:16">
      <c r="A175" s="21" t="str">
        <f>ord!C175</f>
        <v>151172-0811</v>
      </c>
      <c r="B175" s="21">
        <f>ord!F175</f>
        <v>24</v>
      </c>
      <c r="C175" s="137">
        <f>ord!G175</f>
        <v>46255</v>
      </c>
      <c r="F175" s="21" t="str">
        <f t="shared" si="6"/>
        <v>151172-0811;A</v>
      </c>
      <c r="G175" s="6">
        <f>SUMIF('dali wip-fg'!A:A,A175,'dali wip-fg'!F:F)</f>
        <v>57</v>
      </c>
      <c r="H175" s="21">
        <f>SUMIF('dali wip-fg'!A:A,F175,'dali wip-fg'!F:F)</f>
        <v>61</v>
      </c>
      <c r="I175" s="5">
        <f t="shared" si="7"/>
        <v>118</v>
      </c>
      <c r="J175" s="6">
        <f t="shared" si="8"/>
        <v>22</v>
      </c>
      <c r="N175" s="68" t="s">
        <v>612</v>
      </c>
      <c r="O175" s="68" t="s">
        <v>3</v>
      </c>
      <c r="P175" s="68" t="s">
        <v>613</v>
      </c>
    </row>
    <row r="176" spans="1:16">
      <c r="A176" s="21" t="str">
        <f>ord!C176</f>
        <v>151172-0852</v>
      </c>
      <c r="B176" s="21">
        <f>ord!F176</f>
        <v>24</v>
      </c>
      <c r="C176" s="137">
        <f>ord!G176</f>
        <v>46249</v>
      </c>
      <c r="F176" s="21" t="str">
        <f t="shared" si="6"/>
        <v>151172-0852;A</v>
      </c>
      <c r="G176" s="6">
        <f>SUMIF('dali wip-fg'!A:A,A176,'dali wip-fg'!F:F)</f>
        <v>39</v>
      </c>
      <c r="H176" s="21">
        <f>SUMIF('dali wip-fg'!A:A,F176,'dali wip-fg'!F:F)</f>
        <v>192</v>
      </c>
      <c r="I176" s="5">
        <f t="shared" si="7"/>
        <v>231</v>
      </c>
      <c r="J176" s="6">
        <f t="shared" si="8"/>
        <v>207</v>
      </c>
      <c r="N176" s="68" t="s">
        <v>253</v>
      </c>
      <c r="O176" s="68" t="s">
        <v>3</v>
      </c>
      <c r="P176" s="68" t="s">
        <v>614</v>
      </c>
    </row>
    <row r="177" spans="1:16">
      <c r="A177" s="21" t="str">
        <f>ord!C177</f>
        <v>151172-0852</v>
      </c>
      <c r="B177" s="21">
        <f>ord!F177</f>
        <v>24</v>
      </c>
      <c r="C177" s="137">
        <f>ord!G177</f>
        <v>46252</v>
      </c>
      <c r="F177" s="21" t="str">
        <f t="shared" si="6"/>
        <v>151172-0852;A</v>
      </c>
      <c r="G177" s="6">
        <f>SUMIF('dali wip-fg'!A:A,A177,'dali wip-fg'!F:F)</f>
        <v>39</v>
      </c>
      <c r="H177" s="21">
        <f>SUMIF('dali wip-fg'!A:A,F177,'dali wip-fg'!F:F)</f>
        <v>192</v>
      </c>
      <c r="I177" s="5">
        <f t="shared" si="7"/>
        <v>231</v>
      </c>
      <c r="J177" s="6">
        <f t="shared" si="8"/>
        <v>183</v>
      </c>
      <c r="N177" s="88" t="s">
        <v>254</v>
      </c>
      <c r="O177" s="68" t="s">
        <v>3</v>
      </c>
      <c r="P177" s="68" t="s">
        <v>615</v>
      </c>
    </row>
    <row r="178" spans="1:16">
      <c r="A178" s="21" t="str">
        <f>ord!C178</f>
        <v>153366-1380</v>
      </c>
      <c r="B178" s="21">
        <f>ord!F178</f>
        <v>24</v>
      </c>
      <c r="C178" s="137">
        <f>ord!G178</f>
        <v>46247</v>
      </c>
      <c r="F178" s="21" t="str">
        <f t="shared" si="6"/>
        <v>153366-1380;A</v>
      </c>
      <c r="G178" s="6">
        <f>SUMIF('dali wip-fg'!A:A,A178,'dali wip-fg'!F:F)</f>
        <v>144</v>
      </c>
      <c r="H178" s="21">
        <f>SUMIF('dali wip-fg'!A:A,F178,'dali wip-fg'!F:F)</f>
        <v>316</v>
      </c>
      <c r="I178" s="5">
        <f t="shared" si="7"/>
        <v>460</v>
      </c>
      <c r="J178" s="6">
        <f t="shared" si="8"/>
        <v>436</v>
      </c>
      <c r="N178" s="68" t="s">
        <v>135</v>
      </c>
      <c r="O178" s="68" t="s">
        <v>3</v>
      </c>
      <c r="P178" s="68" t="s">
        <v>616</v>
      </c>
    </row>
    <row r="179" spans="1:16">
      <c r="A179" s="21" t="str">
        <f>ord!C179</f>
        <v>153366-1380</v>
      </c>
      <c r="B179" s="21">
        <f>ord!F179</f>
        <v>24</v>
      </c>
      <c r="C179" s="137">
        <f>ord!G179</f>
        <v>46249</v>
      </c>
      <c r="F179" s="21" t="str">
        <f t="shared" si="6"/>
        <v>153366-1380;A</v>
      </c>
      <c r="G179" s="6">
        <f>SUMIF('dali wip-fg'!A:A,A179,'dali wip-fg'!F:F)</f>
        <v>144</v>
      </c>
      <c r="H179" s="21">
        <f>SUMIF('dali wip-fg'!A:A,F179,'dali wip-fg'!F:F)</f>
        <v>316</v>
      </c>
      <c r="I179" s="5">
        <f t="shared" si="7"/>
        <v>460</v>
      </c>
      <c r="J179" s="6">
        <f t="shared" si="8"/>
        <v>412</v>
      </c>
      <c r="N179" s="68" t="s">
        <v>255</v>
      </c>
      <c r="O179" s="68" t="s">
        <v>3</v>
      </c>
      <c r="P179" s="68" t="s">
        <v>617</v>
      </c>
    </row>
    <row r="180" spans="1:16">
      <c r="A180" s="21" t="str">
        <f>ord!C180</f>
        <v>153366-1380</v>
      </c>
      <c r="B180" s="21">
        <f>ord!F180</f>
        <v>24</v>
      </c>
      <c r="C180" s="137">
        <f>ord!G180</f>
        <v>46251</v>
      </c>
      <c r="F180" s="21" t="str">
        <f t="shared" si="6"/>
        <v>153366-1380;A</v>
      </c>
      <c r="G180" s="6">
        <f>SUMIF('dali wip-fg'!A:A,A180,'dali wip-fg'!F:F)</f>
        <v>144</v>
      </c>
      <c r="H180" s="21">
        <f>SUMIF('dali wip-fg'!A:A,F180,'dali wip-fg'!F:F)</f>
        <v>316</v>
      </c>
      <c r="I180" s="5">
        <f t="shared" si="7"/>
        <v>460</v>
      </c>
      <c r="J180" s="6">
        <f t="shared" si="8"/>
        <v>388</v>
      </c>
      <c r="N180" s="68" t="s">
        <v>136</v>
      </c>
      <c r="O180" s="68" t="s">
        <v>3</v>
      </c>
      <c r="P180" s="68" t="s">
        <v>618</v>
      </c>
    </row>
    <row r="181" spans="1:16">
      <c r="A181" s="21" t="str">
        <f>ord!C181</f>
        <v>153366-1380</v>
      </c>
      <c r="B181" s="21">
        <f>ord!F181</f>
        <v>24</v>
      </c>
      <c r="C181" s="137">
        <f>ord!G181</f>
        <v>46252</v>
      </c>
      <c r="F181" s="21" t="str">
        <f t="shared" si="6"/>
        <v>153366-1380;A</v>
      </c>
      <c r="G181" s="6">
        <f>SUMIF('dali wip-fg'!A:A,A181,'dali wip-fg'!F:F)</f>
        <v>144</v>
      </c>
      <c r="H181" s="21">
        <f>SUMIF('dali wip-fg'!A:A,F181,'dali wip-fg'!F:F)</f>
        <v>316</v>
      </c>
      <c r="I181" s="5">
        <f t="shared" si="7"/>
        <v>460</v>
      </c>
      <c r="J181" s="6">
        <f t="shared" si="8"/>
        <v>364</v>
      </c>
      <c r="N181" s="68" t="s">
        <v>256</v>
      </c>
      <c r="O181" s="68" t="s">
        <v>3</v>
      </c>
      <c r="P181" s="68" t="s">
        <v>619</v>
      </c>
    </row>
    <row r="182" spans="1:16">
      <c r="A182" s="21" t="str">
        <f>ord!C182</f>
        <v>153366-1380</v>
      </c>
      <c r="B182" s="21">
        <f>ord!F182</f>
        <v>24</v>
      </c>
      <c r="C182" s="137">
        <f>ord!G182</f>
        <v>46253</v>
      </c>
      <c r="F182" s="21" t="str">
        <f t="shared" si="6"/>
        <v>153366-1380;A</v>
      </c>
      <c r="G182" s="6">
        <f>SUMIF('dali wip-fg'!A:A,A182,'dali wip-fg'!F:F)</f>
        <v>144</v>
      </c>
      <c r="H182" s="21">
        <f>SUMIF('dali wip-fg'!A:A,F182,'dali wip-fg'!F:F)</f>
        <v>316</v>
      </c>
      <c r="I182" s="5">
        <f t="shared" si="7"/>
        <v>460</v>
      </c>
      <c r="J182" s="6">
        <f t="shared" si="8"/>
        <v>340</v>
      </c>
      <c r="N182" s="68" t="s">
        <v>1539</v>
      </c>
      <c r="O182" s="68" t="s">
        <v>24</v>
      </c>
      <c r="P182" s="68" t="s">
        <v>1997</v>
      </c>
    </row>
    <row r="183" spans="1:16">
      <c r="A183" s="21" t="str">
        <f>ord!C183</f>
        <v>153366-1380</v>
      </c>
      <c r="B183" s="21">
        <f>ord!F183</f>
        <v>24</v>
      </c>
      <c r="C183" s="137">
        <f>ord!G183</f>
        <v>46255</v>
      </c>
      <c r="F183" s="21" t="str">
        <f t="shared" si="6"/>
        <v>153366-1380;A</v>
      </c>
      <c r="G183" s="6">
        <f>SUMIF('dali wip-fg'!A:A,A183,'dali wip-fg'!F:F)</f>
        <v>144</v>
      </c>
      <c r="H183" s="21">
        <f>SUMIF('dali wip-fg'!A:A,F183,'dali wip-fg'!F:F)</f>
        <v>316</v>
      </c>
      <c r="I183" s="5">
        <f t="shared" si="7"/>
        <v>460</v>
      </c>
      <c r="J183" s="6">
        <f t="shared" si="8"/>
        <v>316</v>
      </c>
      <c r="N183" s="68" t="s">
        <v>137</v>
      </c>
      <c r="O183" s="68" t="s">
        <v>3</v>
      </c>
      <c r="P183" s="68" t="s">
        <v>620</v>
      </c>
    </row>
    <row r="184" spans="1:16">
      <c r="A184" s="21">
        <f>ord!C184</f>
        <v>7552296440</v>
      </c>
      <c r="B184" s="21">
        <f>ord!F184</f>
        <v>15</v>
      </c>
      <c r="C184" s="137">
        <f>ord!G184</f>
        <v>46245</v>
      </c>
      <c r="F184" s="21" t="str">
        <f t="shared" si="6"/>
        <v>7552296440;A</v>
      </c>
      <c r="G184" s="6">
        <f>SUMIF('dali wip-fg'!A:A,A184,'dali wip-fg'!F:F)</f>
        <v>170</v>
      </c>
      <c r="H184" s="21">
        <f>SUMIF('dali wip-fg'!A:A,F184,'dali wip-fg'!F:F)</f>
        <v>1233</v>
      </c>
      <c r="I184" s="5">
        <f t="shared" si="7"/>
        <v>1403</v>
      </c>
      <c r="J184" s="6">
        <f t="shared" si="8"/>
        <v>1388</v>
      </c>
      <c r="N184" s="88" t="s">
        <v>1540</v>
      </c>
      <c r="O184" s="68" t="s">
        <v>5</v>
      </c>
      <c r="P184" s="68" t="s">
        <v>1998</v>
      </c>
    </row>
    <row r="185" spans="1:16">
      <c r="A185" s="21">
        <f>ord!C185</f>
        <v>7552296440</v>
      </c>
      <c r="B185" s="21">
        <f>ord!F185</f>
        <v>15</v>
      </c>
      <c r="C185" s="137">
        <f>ord!G185</f>
        <v>46245</v>
      </c>
      <c r="F185" s="21" t="str">
        <f t="shared" si="6"/>
        <v>7552296440;A</v>
      </c>
      <c r="G185" s="6">
        <f>SUMIF('dali wip-fg'!A:A,A185,'dali wip-fg'!F:F)</f>
        <v>170</v>
      </c>
      <c r="H185" s="21">
        <f>SUMIF('dali wip-fg'!A:A,F185,'dali wip-fg'!F:F)</f>
        <v>1233</v>
      </c>
      <c r="I185" s="5">
        <f t="shared" si="7"/>
        <v>1403</v>
      </c>
      <c r="J185" s="6">
        <f t="shared" si="8"/>
        <v>1373</v>
      </c>
      <c r="N185" s="88" t="s">
        <v>257</v>
      </c>
      <c r="O185" s="68" t="s">
        <v>3</v>
      </c>
      <c r="P185" s="68" t="s">
        <v>621</v>
      </c>
    </row>
    <row r="186" spans="1:16">
      <c r="A186" s="21">
        <f>ord!C186</f>
        <v>7552296440</v>
      </c>
      <c r="B186" s="21">
        <f>ord!F186</f>
        <v>15</v>
      </c>
      <c r="C186" s="137">
        <f>ord!G186</f>
        <v>46245</v>
      </c>
      <c r="F186" s="21" t="str">
        <f t="shared" si="6"/>
        <v>7552296440;A</v>
      </c>
      <c r="G186" s="6">
        <f>SUMIF('dali wip-fg'!A:A,A186,'dali wip-fg'!F:F)</f>
        <v>170</v>
      </c>
      <c r="H186" s="21">
        <f>SUMIF('dali wip-fg'!A:A,F186,'dali wip-fg'!F:F)</f>
        <v>1233</v>
      </c>
      <c r="I186" s="5">
        <f t="shared" si="7"/>
        <v>1403</v>
      </c>
      <c r="J186" s="6">
        <f t="shared" si="8"/>
        <v>1358</v>
      </c>
      <c r="N186" s="68" t="s">
        <v>138</v>
      </c>
      <c r="O186" s="68" t="s">
        <v>3</v>
      </c>
      <c r="P186" s="68" t="s">
        <v>622</v>
      </c>
    </row>
    <row r="187" spans="1:16">
      <c r="A187" s="21">
        <f>ord!C187</f>
        <v>7552296440</v>
      </c>
      <c r="B187" s="21">
        <f>ord!F187</f>
        <v>15</v>
      </c>
      <c r="C187" s="137">
        <f>ord!G187</f>
        <v>46245</v>
      </c>
      <c r="F187" s="21" t="str">
        <f t="shared" si="6"/>
        <v>7552296440;A</v>
      </c>
      <c r="G187" s="6">
        <f>SUMIF('dali wip-fg'!A:A,A187,'dali wip-fg'!F:F)</f>
        <v>170</v>
      </c>
      <c r="H187" s="21">
        <f>SUMIF('dali wip-fg'!A:A,F187,'dali wip-fg'!F:F)</f>
        <v>1233</v>
      </c>
      <c r="I187" s="5">
        <f t="shared" si="7"/>
        <v>1403</v>
      </c>
      <c r="J187" s="6">
        <f t="shared" si="8"/>
        <v>1343</v>
      </c>
      <c r="N187" s="88" t="s">
        <v>125</v>
      </c>
      <c r="O187" s="68" t="s">
        <v>5</v>
      </c>
      <c r="P187" s="68" t="s">
        <v>1999</v>
      </c>
    </row>
    <row r="188" spans="1:16">
      <c r="A188" s="21">
        <f>ord!C188</f>
        <v>7552296440</v>
      </c>
      <c r="B188" s="21">
        <f>ord!F188</f>
        <v>30</v>
      </c>
      <c r="C188" s="137">
        <f>ord!G188</f>
        <v>46245</v>
      </c>
      <c r="F188" s="21" t="str">
        <f t="shared" si="6"/>
        <v>7552296440;A</v>
      </c>
      <c r="G188" s="6">
        <f>SUMIF('dali wip-fg'!A:A,A188,'dali wip-fg'!F:F)</f>
        <v>170</v>
      </c>
      <c r="H188" s="21">
        <f>SUMIF('dali wip-fg'!A:A,F188,'dali wip-fg'!F:F)</f>
        <v>1233</v>
      </c>
      <c r="I188" s="5">
        <f t="shared" si="7"/>
        <v>1403</v>
      </c>
      <c r="J188" s="6">
        <f t="shared" si="8"/>
        <v>1313</v>
      </c>
      <c r="N188" s="88" t="s">
        <v>623</v>
      </c>
      <c r="O188" s="68" t="s">
        <v>3</v>
      </c>
      <c r="P188" s="68" t="s">
        <v>624</v>
      </c>
    </row>
    <row r="189" spans="1:16">
      <c r="A189" s="21">
        <f>ord!C189</f>
        <v>7552296440</v>
      </c>
      <c r="B189" s="21">
        <f>ord!F189</f>
        <v>30</v>
      </c>
      <c r="C189" s="137">
        <f>ord!G189</f>
        <v>46245</v>
      </c>
      <c r="F189" s="21" t="str">
        <f t="shared" si="6"/>
        <v>7552296440;A</v>
      </c>
      <c r="G189" s="6">
        <f>SUMIF('dali wip-fg'!A:A,A189,'dali wip-fg'!F:F)</f>
        <v>170</v>
      </c>
      <c r="H189" s="21">
        <f>SUMIF('dali wip-fg'!A:A,F189,'dali wip-fg'!F:F)</f>
        <v>1233</v>
      </c>
      <c r="I189" s="5">
        <f t="shared" si="7"/>
        <v>1403</v>
      </c>
      <c r="J189" s="6">
        <f t="shared" si="8"/>
        <v>1283</v>
      </c>
      <c r="N189" s="68" t="s">
        <v>1541</v>
      </c>
      <c r="O189" s="68" t="s">
        <v>3</v>
      </c>
      <c r="P189" s="68" t="s">
        <v>625</v>
      </c>
    </row>
    <row r="190" spans="1:16">
      <c r="A190" s="21">
        <f>ord!C190</f>
        <v>7552296440</v>
      </c>
      <c r="B190" s="21">
        <f>ord!F190</f>
        <v>15</v>
      </c>
      <c r="C190" s="137">
        <f>ord!G190</f>
        <v>46246</v>
      </c>
      <c r="F190" s="21" t="str">
        <f t="shared" si="6"/>
        <v>7552296440;A</v>
      </c>
      <c r="G190" s="6">
        <f>SUMIF('dali wip-fg'!A:A,A190,'dali wip-fg'!F:F)</f>
        <v>170</v>
      </c>
      <c r="H190" s="21">
        <f>SUMIF('dali wip-fg'!A:A,F190,'dali wip-fg'!F:F)</f>
        <v>1233</v>
      </c>
      <c r="I190" s="5">
        <f t="shared" si="7"/>
        <v>1403</v>
      </c>
      <c r="J190" s="6">
        <f t="shared" si="8"/>
        <v>1268</v>
      </c>
      <c r="N190" s="68" t="s">
        <v>1542</v>
      </c>
      <c r="O190" s="68" t="s">
        <v>3</v>
      </c>
      <c r="P190" s="68" t="s">
        <v>2000</v>
      </c>
    </row>
    <row r="191" spans="1:16">
      <c r="A191" s="21">
        <f>ord!C191</f>
        <v>7552296440</v>
      </c>
      <c r="B191" s="21">
        <f>ord!F191</f>
        <v>15</v>
      </c>
      <c r="C191" s="137">
        <f>ord!G191</f>
        <v>46246</v>
      </c>
      <c r="F191" s="21" t="str">
        <f t="shared" si="6"/>
        <v>7552296440;A</v>
      </c>
      <c r="G191" s="6">
        <f>SUMIF('dali wip-fg'!A:A,A191,'dali wip-fg'!F:F)</f>
        <v>170</v>
      </c>
      <c r="H191" s="21">
        <f>SUMIF('dali wip-fg'!A:A,F191,'dali wip-fg'!F:F)</f>
        <v>1233</v>
      </c>
      <c r="I191" s="5">
        <f t="shared" si="7"/>
        <v>1403</v>
      </c>
      <c r="J191" s="6">
        <f t="shared" si="8"/>
        <v>1253</v>
      </c>
      <c r="N191" s="88" t="s">
        <v>316</v>
      </c>
      <c r="O191" s="68" t="s">
        <v>3</v>
      </c>
      <c r="P191" s="68" t="s">
        <v>626</v>
      </c>
    </row>
    <row r="192" spans="1:16">
      <c r="A192" s="21">
        <f>ord!C192</f>
        <v>7552296440</v>
      </c>
      <c r="B192" s="21">
        <f>ord!F192</f>
        <v>10</v>
      </c>
      <c r="C192" s="137">
        <f>ord!G192</f>
        <v>46246</v>
      </c>
      <c r="F192" s="21" t="str">
        <f t="shared" si="6"/>
        <v>7552296440;A</v>
      </c>
      <c r="G192" s="6">
        <f>SUMIF('dali wip-fg'!A:A,A192,'dali wip-fg'!F:F)</f>
        <v>170</v>
      </c>
      <c r="H192" s="21">
        <f>SUMIF('dali wip-fg'!A:A,F192,'dali wip-fg'!F:F)</f>
        <v>1233</v>
      </c>
      <c r="I192" s="5">
        <f t="shared" si="7"/>
        <v>1403</v>
      </c>
      <c r="J192" s="6">
        <f t="shared" si="8"/>
        <v>1243</v>
      </c>
      <c r="N192" s="68" t="s">
        <v>1543</v>
      </c>
      <c r="O192" s="68" t="s">
        <v>5</v>
      </c>
      <c r="P192" s="68" t="s">
        <v>2001</v>
      </c>
    </row>
    <row r="193" spans="1:16">
      <c r="A193" s="21">
        <f>ord!C193</f>
        <v>7552296440</v>
      </c>
      <c r="B193" s="21">
        <f>ord!F193</f>
        <v>15</v>
      </c>
      <c r="C193" s="137">
        <f>ord!G193</f>
        <v>46247</v>
      </c>
      <c r="F193" s="21" t="str">
        <f t="shared" si="6"/>
        <v>7552296440;A</v>
      </c>
      <c r="G193" s="6">
        <f>SUMIF('dali wip-fg'!A:A,A193,'dali wip-fg'!F:F)</f>
        <v>170</v>
      </c>
      <c r="H193" s="21">
        <f>SUMIF('dali wip-fg'!A:A,F193,'dali wip-fg'!F:F)</f>
        <v>1233</v>
      </c>
      <c r="I193" s="5">
        <f t="shared" si="7"/>
        <v>1403</v>
      </c>
      <c r="J193" s="6">
        <f t="shared" si="8"/>
        <v>1228</v>
      </c>
      <c r="N193" s="68" t="s">
        <v>1544</v>
      </c>
      <c r="O193" s="68" t="s">
        <v>5</v>
      </c>
      <c r="P193" s="68" t="s">
        <v>2002</v>
      </c>
    </row>
    <row r="194" spans="1:16">
      <c r="A194" s="21">
        <f>ord!C194</f>
        <v>7552296440</v>
      </c>
      <c r="B194" s="21">
        <f>ord!F194</f>
        <v>15</v>
      </c>
      <c r="C194" s="137">
        <f>ord!G194</f>
        <v>46247</v>
      </c>
      <c r="F194" s="21" t="str">
        <f t="shared" si="6"/>
        <v>7552296440;A</v>
      </c>
      <c r="G194" s="6">
        <f>SUMIF('dali wip-fg'!A:A,A194,'dali wip-fg'!F:F)</f>
        <v>170</v>
      </c>
      <c r="H194" s="21">
        <f>SUMIF('dali wip-fg'!A:A,F194,'dali wip-fg'!F:F)</f>
        <v>1233</v>
      </c>
      <c r="I194" s="5">
        <f t="shared" si="7"/>
        <v>1403</v>
      </c>
      <c r="J194" s="6">
        <f t="shared" si="8"/>
        <v>1213</v>
      </c>
      <c r="N194" s="68" t="s">
        <v>320</v>
      </c>
      <c r="O194" s="68" t="s">
        <v>5</v>
      </c>
      <c r="P194" s="68" t="s">
        <v>627</v>
      </c>
    </row>
    <row r="195" spans="1:16">
      <c r="A195" s="21">
        <f>ord!C195</f>
        <v>7552296440</v>
      </c>
      <c r="B195" s="21">
        <f>ord!F195</f>
        <v>15</v>
      </c>
      <c r="C195" s="137">
        <f>ord!G195</f>
        <v>46247</v>
      </c>
      <c r="F195" s="21" t="str">
        <f t="shared" ref="F195:F258" si="9">VLOOKUP(A195,N:P,3,0)</f>
        <v>7552296440;A</v>
      </c>
      <c r="G195" s="6">
        <f>SUMIF('dali wip-fg'!A:A,A195,'dali wip-fg'!F:F)</f>
        <v>170</v>
      </c>
      <c r="H195" s="21">
        <f>SUMIF('dali wip-fg'!A:A,F195,'dali wip-fg'!F:F)</f>
        <v>1233</v>
      </c>
      <c r="I195" s="5">
        <f t="shared" ref="I195:I258" si="10">SUM(G195:H195)</f>
        <v>1403</v>
      </c>
      <c r="J195" s="6">
        <f t="shared" ref="J195:J258" si="11">IF(I195="","",IF(I195&lt;&gt;I194,I195-B195,J194-B195)
)</f>
        <v>1198</v>
      </c>
      <c r="N195" s="68" t="s">
        <v>183</v>
      </c>
      <c r="O195" s="68" t="s">
        <v>5</v>
      </c>
      <c r="P195" s="68" t="s">
        <v>628</v>
      </c>
    </row>
    <row r="196" spans="1:16">
      <c r="A196" s="21">
        <f>ord!C196</f>
        <v>7552296440</v>
      </c>
      <c r="B196" s="21">
        <f>ord!F196</f>
        <v>30</v>
      </c>
      <c r="C196" s="137">
        <f>ord!G196</f>
        <v>46247</v>
      </c>
      <c r="F196" s="21" t="str">
        <f t="shared" si="9"/>
        <v>7552296440;A</v>
      </c>
      <c r="G196" s="6">
        <f>SUMIF('dali wip-fg'!A:A,A196,'dali wip-fg'!F:F)</f>
        <v>170</v>
      </c>
      <c r="H196" s="21">
        <f>SUMIF('dali wip-fg'!A:A,F196,'dali wip-fg'!F:F)</f>
        <v>1233</v>
      </c>
      <c r="I196" s="5">
        <f t="shared" si="10"/>
        <v>1403</v>
      </c>
      <c r="J196" s="6">
        <f t="shared" si="11"/>
        <v>1168</v>
      </c>
      <c r="N196" s="68" t="s">
        <v>1545</v>
      </c>
      <c r="O196" s="68" t="s">
        <v>5</v>
      </c>
      <c r="P196" s="68" t="s">
        <v>628</v>
      </c>
    </row>
    <row r="197" spans="1:16">
      <c r="A197" s="21">
        <f>ord!C197</f>
        <v>7552296440</v>
      </c>
      <c r="B197" s="21">
        <f>ord!F197</f>
        <v>9</v>
      </c>
      <c r="C197" s="137">
        <f>ord!G197</f>
        <v>46247</v>
      </c>
      <c r="F197" s="21" t="str">
        <f t="shared" si="9"/>
        <v>7552296440;A</v>
      </c>
      <c r="G197" s="6">
        <f>SUMIF('dali wip-fg'!A:A,A197,'dali wip-fg'!F:F)</f>
        <v>170</v>
      </c>
      <c r="H197" s="21">
        <f>SUMIF('dali wip-fg'!A:A,F197,'dali wip-fg'!F:F)</f>
        <v>1233</v>
      </c>
      <c r="I197" s="5">
        <f t="shared" si="10"/>
        <v>1403</v>
      </c>
      <c r="J197" s="6">
        <f t="shared" si="11"/>
        <v>1159</v>
      </c>
      <c r="N197" s="68" t="s">
        <v>334</v>
      </c>
      <c r="O197" s="68" t="s">
        <v>5</v>
      </c>
      <c r="P197" s="68" t="s">
        <v>629</v>
      </c>
    </row>
    <row r="198" spans="1:16">
      <c r="A198" s="21">
        <f>ord!C198</f>
        <v>7552296440</v>
      </c>
      <c r="B198" s="21">
        <f>ord!F198</f>
        <v>60</v>
      </c>
      <c r="C198" s="137">
        <f>ord!G198</f>
        <v>46247</v>
      </c>
      <c r="F198" s="21" t="str">
        <f t="shared" si="9"/>
        <v>7552296440;A</v>
      </c>
      <c r="G198" s="6">
        <f>SUMIF('dali wip-fg'!A:A,A198,'dali wip-fg'!F:F)</f>
        <v>170</v>
      </c>
      <c r="H198" s="21">
        <f>SUMIF('dali wip-fg'!A:A,F198,'dali wip-fg'!F:F)</f>
        <v>1233</v>
      </c>
      <c r="I198" s="5">
        <f t="shared" si="10"/>
        <v>1403</v>
      </c>
      <c r="J198" s="6">
        <f t="shared" si="11"/>
        <v>1099</v>
      </c>
      <c r="N198" s="88" t="s">
        <v>515</v>
      </c>
      <c r="O198" s="68" t="s">
        <v>3</v>
      </c>
      <c r="P198" s="68" t="s">
        <v>630</v>
      </c>
    </row>
    <row r="199" spans="1:16">
      <c r="A199" s="21">
        <f>ord!C199</f>
        <v>7552296440</v>
      </c>
      <c r="B199" s="21">
        <f>ord!F199</f>
        <v>30</v>
      </c>
      <c r="C199" s="137">
        <f>ord!G199</f>
        <v>46248</v>
      </c>
      <c r="F199" s="21" t="str">
        <f t="shared" si="9"/>
        <v>7552296440;A</v>
      </c>
      <c r="G199" s="6">
        <f>SUMIF('dali wip-fg'!A:A,A199,'dali wip-fg'!F:F)</f>
        <v>170</v>
      </c>
      <c r="H199" s="21">
        <f>SUMIF('dali wip-fg'!A:A,F199,'dali wip-fg'!F:F)</f>
        <v>1233</v>
      </c>
      <c r="I199" s="5">
        <f t="shared" si="10"/>
        <v>1403</v>
      </c>
      <c r="J199" s="6">
        <f t="shared" si="11"/>
        <v>1069</v>
      </c>
      <c r="N199" s="88" t="s">
        <v>335</v>
      </c>
      <c r="O199" s="68" t="s">
        <v>5</v>
      </c>
      <c r="P199" s="68" t="s">
        <v>631</v>
      </c>
    </row>
    <row r="200" spans="1:16">
      <c r="A200" s="21">
        <f>ord!C200</f>
        <v>7552296440</v>
      </c>
      <c r="B200" s="21">
        <f>ord!F200</f>
        <v>15</v>
      </c>
      <c r="C200" s="137">
        <f>ord!G200</f>
        <v>46248</v>
      </c>
      <c r="F200" s="21" t="str">
        <f t="shared" si="9"/>
        <v>7552296440;A</v>
      </c>
      <c r="G200" s="6">
        <f>SUMIF('dali wip-fg'!A:A,A200,'dali wip-fg'!F:F)</f>
        <v>170</v>
      </c>
      <c r="H200" s="21">
        <f>SUMIF('dali wip-fg'!A:A,F200,'dali wip-fg'!F:F)</f>
        <v>1233</v>
      </c>
      <c r="I200" s="5">
        <f t="shared" si="10"/>
        <v>1403</v>
      </c>
      <c r="J200" s="6">
        <f t="shared" si="11"/>
        <v>1054</v>
      </c>
      <c r="N200" s="68" t="s">
        <v>1933</v>
      </c>
      <c r="O200" s="68"/>
      <c r="P200" s="68" t="s">
        <v>2415</v>
      </c>
    </row>
    <row r="201" spans="1:16">
      <c r="A201" s="21">
        <f>ord!C201</f>
        <v>7552296440</v>
      </c>
      <c r="B201" s="21">
        <f>ord!F201</f>
        <v>30</v>
      </c>
      <c r="C201" s="137">
        <f>ord!G201</f>
        <v>46248</v>
      </c>
      <c r="F201" s="21" t="str">
        <f t="shared" si="9"/>
        <v>7552296440;A</v>
      </c>
      <c r="G201" s="6">
        <f>SUMIF('dali wip-fg'!A:A,A201,'dali wip-fg'!F:F)</f>
        <v>170</v>
      </c>
      <c r="H201" s="21">
        <f>SUMIF('dali wip-fg'!A:A,F201,'dali wip-fg'!F:F)</f>
        <v>1233</v>
      </c>
      <c r="I201" s="5">
        <f t="shared" si="10"/>
        <v>1403</v>
      </c>
      <c r="J201" s="6">
        <f t="shared" si="11"/>
        <v>1024</v>
      </c>
      <c r="N201" s="68" t="s">
        <v>317</v>
      </c>
      <c r="O201" s="68"/>
      <c r="P201" s="68" t="s">
        <v>2427</v>
      </c>
    </row>
    <row r="202" spans="1:16">
      <c r="A202" s="21">
        <f>ord!C202</f>
        <v>7552296440</v>
      </c>
      <c r="B202" s="21">
        <f>ord!F202</f>
        <v>15</v>
      </c>
      <c r="C202" s="137">
        <f>ord!G202</f>
        <v>46248</v>
      </c>
      <c r="F202" s="21" t="str">
        <f t="shared" si="9"/>
        <v>7552296440;A</v>
      </c>
      <c r="G202" s="6">
        <f>SUMIF('dali wip-fg'!A:A,A202,'dali wip-fg'!F:F)</f>
        <v>170</v>
      </c>
      <c r="H202" s="21">
        <f>SUMIF('dali wip-fg'!A:A,F202,'dali wip-fg'!F:F)</f>
        <v>1233</v>
      </c>
      <c r="I202" s="5">
        <f t="shared" si="10"/>
        <v>1403</v>
      </c>
      <c r="J202" s="6">
        <f t="shared" si="11"/>
        <v>1009</v>
      </c>
      <c r="N202" s="68" t="s">
        <v>336</v>
      </c>
      <c r="O202" s="68" t="s">
        <v>5</v>
      </c>
      <c r="P202" s="68" t="s">
        <v>632</v>
      </c>
    </row>
    <row r="203" spans="1:16">
      <c r="A203" s="21">
        <f>ord!C203</f>
        <v>7552296440</v>
      </c>
      <c r="B203" s="21">
        <f>ord!F203</f>
        <v>60</v>
      </c>
      <c r="C203" s="137">
        <f>ord!G203</f>
        <v>46248</v>
      </c>
      <c r="F203" s="21" t="str">
        <f t="shared" si="9"/>
        <v>7552296440;A</v>
      </c>
      <c r="G203" s="6">
        <f>SUMIF('dali wip-fg'!A:A,A203,'dali wip-fg'!F:F)</f>
        <v>170</v>
      </c>
      <c r="H203" s="21">
        <f>SUMIF('dali wip-fg'!A:A,F203,'dali wip-fg'!F:F)</f>
        <v>1233</v>
      </c>
      <c r="I203" s="5">
        <f t="shared" si="10"/>
        <v>1403</v>
      </c>
      <c r="J203" s="6">
        <f t="shared" si="11"/>
        <v>949</v>
      </c>
      <c r="N203" s="68" t="s">
        <v>1546</v>
      </c>
      <c r="O203" s="68" t="s">
        <v>5</v>
      </c>
      <c r="P203" s="68" t="s">
        <v>2003</v>
      </c>
    </row>
    <row r="204" spans="1:16">
      <c r="A204" s="21">
        <f>ord!C204</f>
        <v>7552296440</v>
      </c>
      <c r="B204" s="21">
        <f>ord!F204</f>
        <v>10</v>
      </c>
      <c r="C204" s="137">
        <f>ord!G204</f>
        <v>46248</v>
      </c>
      <c r="F204" s="21" t="str">
        <f t="shared" si="9"/>
        <v>7552296440;A</v>
      </c>
      <c r="G204" s="6">
        <f>SUMIF('dali wip-fg'!A:A,A204,'dali wip-fg'!F:F)</f>
        <v>170</v>
      </c>
      <c r="H204" s="21">
        <f>SUMIF('dali wip-fg'!A:A,F204,'dali wip-fg'!F:F)</f>
        <v>1233</v>
      </c>
      <c r="I204" s="5">
        <f t="shared" si="10"/>
        <v>1403</v>
      </c>
      <c r="J204" s="6">
        <f t="shared" si="11"/>
        <v>939</v>
      </c>
      <c r="N204" s="68" t="s">
        <v>633</v>
      </c>
      <c r="O204" s="68" t="s">
        <v>5</v>
      </c>
      <c r="P204" s="68" t="s">
        <v>634</v>
      </c>
    </row>
    <row r="205" spans="1:16">
      <c r="A205" s="21">
        <f>ord!C205</f>
        <v>7552296440</v>
      </c>
      <c r="B205" s="21">
        <f>ord!F205</f>
        <v>15</v>
      </c>
      <c r="C205" s="137">
        <f>ord!G205</f>
        <v>46249</v>
      </c>
      <c r="F205" s="21" t="str">
        <f t="shared" si="9"/>
        <v>7552296440;A</v>
      </c>
      <c r="G205" s="6">
        <f>SUMIF('dali wip-fg'!A:A,A205,'dali wip-fg'!F:F)</f>
        <v>170</v>
      </c>
      <c r="H205" s="21">
        <f>SUMIF('dali wip-fg'!A:A,F205,'dali wip-fg'!F:F)</f>
        <v>1233</v>
      </c>
      <c r="I205" s="5">
        <f t="shared" si="10"/>
        <v>1403</v>
      </c>
      <c r="J205" s="6">
        <f t="shared" si="11"/>
        <v>924</v>
      </c>
      <c r="N205" s="68" t="s">
        <v>325</v>
      </c>
      <c r="O205" s="68" t="s">
        <v>5</v>
      </c>
      <c r="P205" s="68" t="s">
        <v>635</v>
      </c>
    </row>
    <row r="206" spans="1:16">
      <c r="A206" s="21">
        <f>ord!C206</f>
        <v>7552296440</v>
      </c>
      <c r="B206" s="21">
        <f>ord!F206</f>
        <v>15</v>
      </c>
      <c r="C206" s="137">
        <f>ord!G206</f>
        <v>46249</v>
      </c>
      <c r="F206" s="21" t="str">
        <f t="shared" si="9"/>
        <v>7552296440;A</v>
      </c>
      <c r="G206" s="6">
        <f>SUMIF('dali wip-fg'!A:A,A206,'dali wip-fg'!F:F)</f>
        <v>170</v>
      </c>
      <c r="H206" s="21">
        <f>SUMIF('dali wip-fg'!A:A,F206,'dali wip-fg'!F:F)</f>
        <v>1233</v>
      </c>
      <c r="I206" s="5">
        <f t="shared" si="10"/>
        <v>1403</v>
      </c>
      <c r="J206" s="6">
        <f t="shared" si="11"/>
        <v>909</v>
      </c>
      <c r="N206" s="88" t="s">
        <v>1547</v>
      </c>
      <c r="O206" s="68" t="s">
        <v>5</v>
      </c>
      <c r="P206" s="68" t="s">
        <v>635</v>
      </c>
    </row>
    <row r="207" spans="1:16">
      <c r="A207" s="21">
        <f>ord!C207</f>
        <v>7552296440</v>
      </c>
      <c r="B207" s="21">
        <f>ord!F207</f>
        <v>15</v>
      </c>
      <c r="C207" s="137">
        <f>ord!G207</f>
        <v>46249</v>
      </c>
      <c r="F207" s="21" t="str">
        <f t="shared" si="9"/>
        <v>7552296440;A</v>
      </c>
      <c r="G207" s="6">
        <f>SUMIF('dali wip-fg'!A:A,A207,'dali wip-fg'!F:F)</f>
        <v>170</v>
      </c>
      <c r="H207" s="21">
        <f>SUMIF('dali wip-fg'!A:A,F207,'dali wip-fg'!F:F)</f>
        <v>1233</v>
      </c>
      <c r="I207" s="5">
        <f t="shared" si="10"/>
        <v>1403</v>
      </c>
      <c r="J207" s="6">
        <f t="shared" si="11"/>
        <v>894</v>
      </c>
      <c r="N207" s="68" t="s">
        <v>1548</v>
      </c>
      <c r="O207" s="68" t="s">
        <v>3</v>
      </c>
      <c r="P207" s="68" t="s">
        <v>2004</v>
      </c>
    </row>
    <row r="208" spans="1:16">
      <c r="A208" s="21">
        <f>ord!C208</f>
        <v>7552296440</v>
      </c>
      <c r="B208" s="21">
        <f>ord!F208</f>
        <v>15</v>
      </c>
      <c r="C208" s="137">
        <f>ord!G208</f>
        <v>46249</v>
      </c>
      <c r="F208" s="21" t="str">
        <f t="shared" si="9"/>
        <v>7552296440;A</v>
      </c>
      <c r="G208" s="6">
        <f>SUMIF('dali wip-fg'!A:A,A208,'dali wip-fg'!F:F)</f>
        <v>170</v>
      </c>
      <c r="H208" s="21">
        <f>SUMIF('dali wip-fg'!A:A,F208,'dali wip-fg'!F:F)</f>
        <v>1233</v>
      </c>
      <c r="I208" s="5">
        <f t="shared" si="10"/>
        <v>1403</v>
      </c>
      <c r="J208" s="6">
        <f t="shared" si="11"/>
        <v>879</v>
      </c>
      <c r="N208" s="68" t="s">
        <v>306</v>
      </c>
      <c r="O208" s="68" t="s">
        <v>5</v>
      </c>
      <c r="P208" s="68" t="s">
        <v>2410</v>
      </c>
    </row>
    <row r="209" spans="1:16">
      <c r="A209" s="21">
        <f>ord!C209</f>
        <v>7552296440</v>
      </c>
      <c r="B209" s="21">
        <f>ord!F209</f>
        <v>30</v>
      </c>
      <c r="C209" s="137">
        <f>ord!G209</f>
        <v>46249</v>
      </c>
      <c r="F209" s="21" t="str">
        <f t="shared" si="9"/>
        <v>7552296440;A</v>
      </c>
      <c r="G209" s="6">
        <f>SUMIF('dali wip-fg'!A:A,A209,'dali wip-fg'!F:F)</f>
        <v>170</v>
      </c>
      <c r="H209" s="21">
        <f>SUMIF('dali wip-fg'!A:A,F209,'dali wip-fg'!F:F)</f>
        <v>1233</v>
      </c>
      <c r="I209" s="5">
        <f t="shared" si="10"/>
        <v>1403</v>
      </c>
      <c r="J209" s="6">
        <f t="shared" si="11"/>
        <v>849</v>
      </c>
      <c r="N209" s="91" t="s">
        <v>307</v>
      </c>
      <c r="O209" s="68" t="s">
        <v>5</v>
      </c>
      <c r="P209" s="68" t="s">
        <v>2005</v>
      </c>
    </row>
    <row r="210" spans="1:16">
      <c r="A210" s="21">
        <f>ord!C210</f>
        <v>7552296440</v>
      </c>
      <c r="B210" s="21">
        <f>ord!F210</f>
        <v>10</v>
      </c>
      <c r="C210" s="137">
        <f>ord!G210</f>
        <v>46249</v>
      </c>
      <c r="F210" s="21" t="str">
        <f t="shared" si="9"/>
        <v>7552296440;A</v>
      </c>
      <c r="G210" s="6">
        <f>SUMIF('dali wip-fg'!A:A,A210,'dali wip-fg'!F:F)</f>
        <v>170</v>
      </c>
      <c r="H210" s="21">
        <f>SUMIF('dali wip-fg'!A:A,F210,'dali wip-fg'!F:F)</f>
        <v>1233</v>
      </c>
      <c r="I210" s="5">
        <f t="shared" si="10"/>
        <v>1403</v>
      </c>
      <c r="J210" s="6">
        <f t="shared" si="11"/>
        <v>839</v>
      </c>
      <c r="N210" s="68" t="s">
        <v>1549</v>
      </c>
      <c r="O210" s="68" t="s">
        <v>3</v>
      </c>
      <c r="P210" s="68" t="s">
        <v>2006</v>
      </c>
    </row>
    <row r="211" spans="1:16">
      <c r="A211" s="21">
        <f>ord!C211</f>
        <v>7552296440</v>
      </c>
      <c r="B211" s="21">
        <f>ord!F211</f>
        <v>10</v>
      </c>
      <c r="C211" s="137">
        <f>ord!G211</f>
        <v>46249</v>
      </c>
      <c r="F211" s="21" t="str">
        <f t="shared" si="9"/>
        <v>7552296440;A</v>
      </c>
      <c r="G211" s="6">
        <f>SUMIF('dali wip-fg'!A:A,A211,'dali wip-fg'!F:F)</f>
        <v>170</v>
      </c>
      <c r="H211" s="21">
        <f>SUMIF('dali wip-fg'!A:A,F211,'dali wip-fg'!F:F)</f>
        <v>1233</v>
      </c>
      <c r="I211" s="5">
        <f t="shared" si="10"/>
        <v>1403</v>
      </c>
      <c r="J211" s="6">
        <f t="shared" si="11"/>
        <v>829</v>
      </c>
      <c r="N211" s="68" t="s">
        <v>57</v>
      </c>
      <c r="O211" s="68" t="s">
        <v>5</v>
      </c>
      <c r="P211" s="68" t="s">
        <v>636</v>
      </c>
    </row>
    <row r="212" spans="1:16">
      <c r="A212" s="21">
        <f>ord!C212</f>
        <v>7552296440</v>
      </c>
      <c r="B212" s="21">
        <f>ord!F212</f>
        <v>45</v>
      </c>
      <c r="C212" s="137">
        <f>ord!G212</f>
        <v>46249</v>
      </c>
      <c r="F212" s="21" t="str">
        <f t="shared" si="9"/>
        <v>7552296440;A</v>
      </c>
      <c r="G212" s="6">
        <f>SUMIF('dali wip-fg'!A:A,A212,'dali wip-fg'!F:F)</f>
        <v>170</v>
      </c>
      <c r="H212" s="21">
        <f>SUMIF('dali wip-fg'!A:A,F212,'dali wip-fg'!F:F)</f>
        <v>1233</v>
      </c>
      <c r="I212" s="5">
        <f t="shared" si="10"/>
        <v>1403</v>
      </c>
      <c r="J212" s="6">
        <f t="shared" si="11"/>
        <v>784</v>
      </c>
      <c r="N212" s="68" t="s">
        <v>637</v>
      </c>
      <c r="O212" s="68" t="s">
        <v>5</v>
      </c>
      <c r="P212" s="68" t="s">
        <v>638</v>
      </c>
    </row>
    <row r="213" spans="1:16">
      <c r="A213" s="21">
        <f>ord!C213</f>
        <v>7552296440</v>
      </c>
      <c r="B213" s="21">
        <f>ord!F213</f>
        <v>15</v>
      </c>
      <c r="C213" s="137">
        <f>ord!G213</f>
        <v>46250</v>
      </c>
      <c r="F213" s="21" t="str">
        <f t="shared" si="9"/>
        <v>7552296440;A</v>
      </c>
      <c r="G213" s="6">
        <f>SUMIF('dali wip-fg'!A:A,A213,'dali wip-fg'!F:F)</f>
        <v>170</v>
      </c>
      <c r="H213" s="21">
        <f>SUMIF('dali wip-fg'!A:A,F213,'dali wip-fg'!F:F)</f>
        <v>1233</v>
      </c>
      <c r="I213" s="5">
        <f t="shared" si="10"/>
        <v>1403</v>
      </c>
      <c r="J213" s="6">
        <f t="shared" si="11"/>
        <v>769</v>
      </c>
      <c r="N213" s="68" t="s">
        <v>58</v>
      </c>
      <c r="O213" s="68" t="s">
        <v>5</v>
      </c>
      <c r="P213" s="68" t="s">
        <v>639</v>
      </c>
    </row>
    <row r="214" spans="1:16">
      <c r="A214" s="21">
        <f>ord!C214</f>
        <v>7552296440</v>
      </c>
      <c r="B214" s="21">
        <f>ord!F214</f>
        <v>15</v>
      </c>
      <c r="C214" s="137">
        <f>ord!G214</f>
        <v>46250</v>
      </c>
      <c r="F214" s="21" t="str">
        <f t="shared" si="9"/>
        <v>7552296440;A</v>
      </c>
      <c r="G214" s="6">
        <f>SUMIF('dali wip-fg'!A:A,A214,'dali wip-fg'!F:F)</f>
        <v>170</v>
      </c>
      <c r="H214" s="21">
        <f>SUMIF('dali wip-fg'!A:A,F214,'dali wip-fg'!F:F)</f>
        <v>1233</v>
      </c>
      <c r="I214" s="5">
        <f t="shared" si="10"/>
        <v>1403</v>
      </c>
      <c r="J214" s="6">
        <f t="shared" si="11"/>
        <v>754</v>
      </c>
      <c r="N214" s="68" t="s">
        <v>640</v>
      </c>
      <c r="O214" s="68" t="s">
        <v>5</v>
      </c>
      <c r="P214" s="68" t="s">
        <v>641</v>
      </c>
    </row>
    <row r="215" spans="1:16">
      <c r="A215" s="21">
        <f>ord!C215</f>
        <v>7552296440</v>
      </c>
      <c r="B215" s="21">
        <f>ord!F215</f>
        <v>10</v>
      </c>
      <c r="C215" s="137">
        <f>ord!G215</f>
        <v>46250</v>
      </c>
      <c r="F215" s="21" t="str">
        <f t="shared" si="9"/>
        <v>7552296440;A</v>
      </c>
      <c r="G215" s="6">
        <f>SUMIF('dali wip-fg'!A:A,A215,'dali wip-fg'!F:F)</f>
        <v>170</v>
      </c>
      <c r="H215" s="21">
        <f>SUMIF('dali wip-fg'!A:A,F215,'dali wip-fg'!F:F)</f>
        <v>1233</v>
      </c>
      <c r="I215" s="5">
        <f t="shared" si="10"/>
        <v>1403</v>
      </c>
      <c r="J215" s="6">
        <f t="shared" si="11"/>
        <v>744</v>
      </c>
      <c r="N215" s="88" t="s">
        <v>59</v>
      </c>
      <c r="O215" s="68" t="s">
        <v>5</v>
      </c>
      <c r="P215" s="68" t="s">
        <v>642</v>
      </c>
    </row>
    <row r="216" spans="1:16">
      <c r="A216" s="21">
        <f>ord!C216</f>
        <v>7552296440</v>
      </c>
      <c r="B216" s="21">
        <f>ord!F216</f>
        <v>30</v>
      </c>
      <c r="C216" s="137">
        <f>ord!G216</f>
        <v>46251</v>
      </c>
      <c r="F216" s="21" t="str">
        <f t="shared" si="9"/>
        <v>7552296440;A</v>
      </c>
      <c r="G216" s="6">
        <f>SUMIF('dali wip-fg'!A:A,A216,'dali wip-fg'!F:F)</f>
        <v>170</v>
      </c>
      <c r="H216" s="21">
        <f>SUMIF('dali wip-fg'!A:A,F216,'dali wip-fg'!F:F)</f>
        <v>1233</v>
      </c>
      <c r="I216" s="5">
        <f t="shared" si="10"/>
        <v>1403</v>
      </c>
      <c r="J216" s="6">
        <f t="shared" si="11"/>
        <v>714</v>
      </c>
      <c r="N216" s="68" t="s">
        <v>1550</v>
      </c>
      <c r="O216" s="68" t="s">
        <v>5</v>
      </c>
      <c r="P216" s="68" t="s">
        <v>642</v>
      </c>
    </row>
    <row r="217" spans="1:16">
      <c r="A217" s="21">
        <f>ord!C217</f>
        <v>7552296440</v>
      </c>
      <c r="B217" s="21">
        <f>ord!F217</f>
        <v>15</v>
      </c>
      <c r="C217" s="137">
        <f>ord!G217</f>
        <v>46251</v>
      </c>
      <c r="F217" s="21" t="str">
        <f t="shared" si="9"/>
        <v>7552296440;A</v>
      </c>
      <c r="G217" s="6">
        <f>SUMIF('dali wip-fg'!A:A,A217,'dali wip-fg'!F:F)</f>
        <v>170</v>
      </c>
      <c r="H217" s="21">
        <f>SUMIF('dali wip-fg'!A:A,F217,'dali wip-fg'!F:F)</f>
        <v>1233</v>
      </c>
      <c r="I217" s="5">
        <f t="shared" si="10"/>
        <v>1403</v>
      </c>
      <c r="J217" s="6">
        <f t="shared" si="11"/>
        <v>699</v>
      </c>
      <c r="N217" s="68" t="s">
        <v>1551</v>
      </c>
      <c r="O217" s="68" t="s">
        <v>5</v>
      </c>
      <c r="P217" s="68" t="s">
        <v>2007</v>
      </c>
    </row>
    <row r="218" spans="1:16">
      <c r="A218" s="21">
        <f>ord!C218</f>
        <v>7552296440</v>
      </c>
      <c r="B218" s="21">
        <f>ord!F218</f>
        <v>15</v>
      </c>
      <c r="C218" s="137">
        <f>ord!G218</f>
        <v>46251</v>
      </c>
      <c r="F218" s="21" t="str">
        <f t="shared" si="9"/>
        <v>7552296440;A</v>
      </c>
      <c r="G218" s="6">
        <f>SUMIF('dali wip-fg'!A:A,A218,'dali wip-fg'!F:F)</f>
        <v>170</v>
      </c>
      <c r="H218" s="21">
        <f>SUMIF('dali wip-fg'!A:A,F218,'dali wip-fg'!F:F)</f>
        <v>1233</v>
      </c>
      <c r="I218" s="5">
        <f t="shared" si="10"/>
        <v>1403</v>
      </c>
      <c r="J218" s="6">
        <f t="shared" si="11"/>
        <v>684</v>
      </c>
      <c r="N218" s="88" t="s">
        <v>1553</v>
      </c>
      <c r="O218" s="68" t="s">
        <v>5</v>
      </c>
      <c r="P218" s="68" t="s">
        <v>2007</v>
      </c>
    </row>
    <row r="219" spans="1:16">
      <c r="A219" s="21">
        <f>ord!C219</f>
        <v>7552296440</v>
      </c>
      <c r="B219" s="21">
        <f>ord!F219</f>
        <v>30</v>
      </c>
      <c r="C219" s="137">
        <f>ord!G219</f>
        <v>46251</v>
      </c>
      <c r="F219" s="21" t="str">
        <f t="shared" si="9"/>
        <v>7552296440;A</v>
      </c>
      <c r="G219" s="6">
        <f>SUMIF('dali wip-fg'!A:A,A219,'dali wip-fg'!F:F)</f>
        <v>170</v>
      </c>
      <c r="H219" s="21">
        <f>SUMIF('dali wip-fg'!A:A,F219,'dali wip-fg'!F:F)</f>
        <v>1233</v>
      </c>
      <c r="I219" s="5">
        <f t="shared" si="10"/>
        <v>1403</v>
      </c>
      <c r="J219" s="6">
        <f t="shared" si="11"/>
        <v>654</v>
      </c>
      <c r="N219" s="68" t="s">
        <v>643</v>
      </c>
      <c r="O219" s="68" t="s">
        <v>5</v>
      </c>
      <c r="P219" s="68" t="s">
        <v>644</v>
      </c>
    </row>
    <row r="220" spans="1:16">
      <c r="A220" s="21">
        <f>ord!C220</f>
        <v>7552296440</v>
      </c>
      <c r="B220" s="21">
        <f>ord!F220</f>
        <v>13</v>
      </c>
      <c r="C220" s="137">
        <f>ord!G220</f>
        <v>46251</v>
      </c>
      <c r="F220" s="21" t="str">
        <f t="shared" si="9"/>
        <v>7552296440;A</v>
      </c>
      <c r="G220" s="6">
        <f>SUMIF('dali wip-fg'!A:A,A220,'dali wip-fg'!F:F)</f>
        <v>170</v>
      </c>
      <c r="H220" s="21">
        <f>SUMIF('dali wip-fg'!A:A,F220,'dali wip-fg'!F:F)</f>
        <v>1233</v>
      </c>
      <c r="I220" s="5">
        <f t="shared" si="10"/>
        <v>1403</v>
      </c>
      <c r="J220" s="6">
        <f t="shared" si="11"/>
        <v>641</v>
      </c>
      <c r="N220" s="68" t="s">
        <v>60</v>
      </c>
      <c r="O220" s="68" t="s">
        <v>5</v>
      </c>
      <c r="P220" s="68" t="s">
        <v>645</v>
      </c>
    </row>
    <row r="221" spans="1:16">
      <c r="A221" s="21">
        <f>ord!C221</f>
        <v>7553180490</v>
      </c>
      <c r="B221" s="21">
        <f>ord!F221</f>
        <v>30</v>
      </c>
      <c r="C221" s="137">
        <f>ord!G221</f>
        <v>46245</v>
      </c>
      <c r="F221" s="21" t="str">
        <f t="shared" si="9"/>
        <v>7553180490;A</v>
      </c>
      <c r="G221" s="6">
        <f>SUMIF('dali wip-fg'!A:A,A221,'dali wip-fg'!F:F)</f>
        <v>1245</v>
      </c>
      <c r="H221" s="21">
        <f>SUMIF('dali wip-fg'!A:A,F221,'dali wip-fg'!F:F)</f>
        <v>2028</v>
      </c>
      <c r="I221" s="5">
        <f t="shared" si="10"/>
        <v>3273</v>
      </c>
      <c r="J221" s="6">
        <f t="shared" si="11"/>
        <v>3243</v>
      </c>
      <c r="N221" s="68" t="s">
        <v>61</v>
      </c>
      <c r="O221" s="68" t="s">
        <v>5</v>
      </c>
      <c r="P221" s="68" t="s">
        <v>638</v>
      </c>
    </row>
    <row r="222" spans="1:16">
      <c r="A222" s="21">
        <f>ord!C222</f>
        <v>7553180490</v>
      </c>
      <c r="B222" s="21">
        <f>ord!F222</f>
        <v>30</v>
      </c>
      <c r="C222" s="137">
        <f>ord!G222</f>
        <v>46245</v>
      </c>
      <c r="F222" s="21" t="str">
        <f t="shared" si="9"/>
        <v>7553180490;A</v>
      </c>
      <c r="G222" s="6">
        <f>SUMIF('dali wip-fg'!A:A,A222,'dali wip-fg'!F:F)</f>
        <v>1245</v>
      </c>
      <c r="H222" s="21">
        <f>SUMIF('dali wip-fg'!A:A,F222,'dali wip-fg'!F:F)</f>
        <v>2028</v>
      </c>
      <c r="I222" s="5">
        <f t="shared" si="10"/>
        <v>3273</v>
      </c>
      <c r="J222" s="6">
        <f t="shared" si="11"/>
        <v>3213</v>
      </c>
      <c r="N222" s="68" t="s">
        <v>62</v>
      </c>
      <c r="O222" s="68" t="s">
        <v>5</v>
      </c>
      <c r="P222" s="68" t="s">
        <v>642</v>
      </c>
    </row>
    <row r="223" spans="1:16">
      <c r="A223" s="21">
        <f>ord!C223</f>
        <v>7553180490</v>
      </c>
      <c r="B223" s="21">
        <f>ord!F223</f>
        <v>30</v>
      </c>
      <c r="C223" s="137">
        <f>ord!G223</f>
        <v>46245</v>
      </c>
      <c r="F223" s="21" t="str">
        <f t="shared" si="9"/>
        <v>7553180490;A</v>
      </c>
      <c r="G223" s="6">
        <f>SUMIF('dali wip-fg'!A:A,A223,'dali wip-fg'!F:F)</f>
        <v>1245</v>
      </c>
      <c r="H223" s="21">
        <f>SUMIF('dali wip-fg'!A:A,F223,'dali wip-fg'!F:F)</f>
        <v>2028</v>
      </c>
      <c r="I223" s="5">
        <f t="shared" si="10"/>
        <v>3273</v>
      </c>
      <c r="J223" s="6">
        <f t="shared" si="11"/>
        <v>3183</v>
      </c>
      <c r="N223" s="68" t="s">
        <v>63</v>
      </c>
      <c r="O223" s="68" t="s">
        <v>5</v>
      </c>
      <c r="P223" s="68" t="s">
        <v>2007</v>
      </c>
    </row>
    <row r="224" spans="1:16">
      <c r="A224" s="21">
        <f>ord!C224</f>
        <v>7553180490</v>
      </c>
      <c r="B224" s="21">
        <f>ord!F224</f>
        <v>30</v>
      </c>
      <c r="C224" s="137">
        <f>ord!G224</f>
        <v>46245</v>
      </c>
      <c r="F224" s="21" t="str">
        <f t="shared" si="9"/>
        <v>7553180490;A</v>
      </c>
      <c r="G224" s="6">
        <f>SUMIF('dali wip-fg'!A:A,A224,'dali wip-fg'!F:F)</f>
        <v>1245</v>
      </c>
      <c r="H224" s="21">
        <f>SUMIF('dali wip-fg'!A:A,F224,'dali wip-fg'!F:F)</f>
        <v>2028</v>
      </c>
      <c r="I224" s="5">
        <f t="shared" si="10"/>
        <v>3273</v>
      </c>
      <c r="J224" s="6">
        <f t="shared" si="11"/>
        <v>3153</v>
      </c>
      <c r="N224" s="68" t="s">
        <v>381</v>
      </c>
      <c r="O224" s="68" t="s">
        <v>5</v>
      </c>
      <c r="P224" s="68" t="s">
        <v>1304</v>
      </c>
    </row>
    <row r="225" spans="1:16">
      <c r="A225" s="21">
        <f>ord!C225</f>
        <v>7553180490</v>
      </c>
      <c r="B225" s="21">
        <f>ord!F225</f>
        <v>60</v>
      </c>
      <c r="C225" s="137">
        <f>ord!G225</f>
        <v>46245</v>
      </c>
      <c r="F225" s="21" t="str">
        <f t="shared" si="9"/>
        <v>7553180490;A</v>
      </c>
      <c r="G225" s="6">
        <f>SUMIF('dali wip-fg'!A:A,A225,'dali wip-fg'!F:F)</f>
        <v>1245</v>
      </c>
      <c r="H225" s="21">
        <f>SUMIF('dali wip-fg'!A:A,F225,'dali wip-fg'!F:F)</f>
        <v>2028</v>
      </c>
      <c r="I225" s="5">
        <f t="shared" si="10"/>
        <v>3273</v>
      </c>
      <c r="J225" s="6">
        <f t="shared" si="11"/>
        <v>3093</v>
      </c>
      <c r="N225" s="68" t="s">
        <v>381</v>
      </c>
      <c r="O225" s="68" t="s">
        <v>5</v>
      </c>
      <c r="P225" s="68" t="s">
        <v>1305</v>
      </c>
    </row>
    <row r="226" spans="1:16">
      <c r="A226" s="21">
        <f>ord!C226</f>
        <v>7553180490</v>
      </c>
      <c r="B226" s="21">
        <f>ord!F226</f>
        <v>30</v>
      </c>
      <c r="C226" s="137">
        <f>ord!G226</f>
        <v>46246</v>
      </c>
      <c r="F226" s="21" t="str">
        <f t="shared" si="9"/>
        <v>7553180490;A</v>
      </c>
      <c r="G226" s="6">
        <f>SUMIF('dali wip-fg'!A:A,A226,'dali wip-fg'!F:F)</f>
        <v>1245</v>
      </c>
      <c r="H226" s="21">
        <f>SUMIF('dali wip-fg'!A:A,F226,'dali wip-fg'!F:F)</f>
        <v>2028</v>
      </c>
      <c r="I226" s="5">
        <f t="shared" si="10"/>
        <v>3273</v>
      </c>
      <c r="J226" s="6">
        <f t="shared" si="11"/>
        <v>3063</v>
      </c>
      <c r="N226" s="91" t="s">
        <v>1554</v>
      </c>
      <c r="O226" s="68" t="s">
        <v>5</v>
      </c>
      <c r="P226" s="68" t="s">
        <v>1307</v>
      </c>
    </row>
    <row r="227" spans="1:16">
      <c r="A227" s="21">
        <f>ord!C227</f>
        <v>7553180490</v>
      </c>
      <c r="B227" s="21">
        <f>ord!F227</f>
        <v>18</v>
      </c>
      <c r="C227" s="137">
        <f>ord!G227</f>
        <v>46246</v>
      </c>
      <c r="F227" s="21" t="str">
        <f t="shared" si="9"/>
        <v>7553180490;A</v>
      </c>
      <c r="G227" s="6">
        <f>SUMIF('dali wip-fg'!A:A,A227,'dali wip-fg'!F:F)</f>
        <v>1245</v>
      </c>
      <c r="H227" s="21">
        <f>SUMIF('dali wip-fg'!A:A,F227,'dali wip-fg'!F:F)</f>
        <v>2028</v>
      </c>
      <c r="I227" s="5">
        <f t="shared" si="10"/>
        <v>3273</v>
      </c>
      <c r="J227" s="6">
        <f t="shared" si="11"/>
        <v>3045</v>
      </c>
      <c r="N227" s="91" t="s">
        <v>1554</v>
      </c>
      <c r="O227" s="68" t="s">
        <v>5</v>
      </c>
      <c r="P227" s="68" t="s">
        <v>1308</v>
      </c>
    </row>
    <row r="228" spans="1:16">
      <c r="A228" s="21">
        <f>ord!C228</f>
        <v>7553180490</v>
      </c>
      <c r="B228" s="21">
        <f>ord!F228</f>
        <v>30</v>
      </c>
      <c r="C228" s="137">
        <f>ord!G228</f>
        <v>46247</v>
      </c>
      <c r="F228" s="21" t="str">
        <f t="shared" si="9"/>
        <v>7553180490;A</v>
      </c>
      <c r="G228" s="6">
        <f>SUMIF('dali wip-fg'!A:A,A228,'dali wip-fg'!F:F)</f>
        <v>1245</v>
      </c>
      <c r="H228" s="21">
        <f>SUMIF('dali wip-fg'!A:A,F228,'dali wip-fg'!F:F)</f>
        <v>2028</v>
      </c>
      <c r="I228" s="5">
        <f t="shared" si="10"/>
        <v>3273</v>
      </c>
      <c r="J228" s="6">
        <f t="shared" si="11"/>
        <v>3015</v>
      </c>
      <c r="N228" s="68" t="s">
        <v>64</v>
      </c>
      <c r="O228" s="68" t="s">
        <v>5</v>
      </c>
      <c r="P228" s="68" t="s">
        <v>2007</v>
      </c>
    </row>
    <row r="229" spans="1:16">
      <c r="A229" s="21">
        <f>ord!C229</f>
        <v>7553180490</v>
      </c>
      <c r="B229" s="21">
        <f>ord!F229</f>
        <v>30</v>
      </c>
      <c r="C229" s="137">
        <f>ord!G229</f>
        <v>46247</v>
      </c>
      <c r="F229" s="21" t="str">
        <f t="shared" si="9"/>
        <v>7553180490;A</v>
      </c>
      <c r="G229" s="6">
        <f>SUMIF('dali wip-fg'!A:A,A229,'dali wip-fg'!F:F)</f>
        <v>1245</v>
      </c>
      <c r="H229" s="21">
        <f>SUMIF('dali wip-fg'!A:A,F229,'dali wip-fg'!F:F)</f>
        <v>2028</v>
      </c>
      <c r="I229" s="5">
        <f t="shared" si="10"/>
        <v>3273</v>
      </c>
      <c r="J229" s="6">
        <f t="shared" si="11"/>
        <v>2985</v>
      </c>
      <c r="N229" s="68" t="s">
        <v>65</v>
      </c>
      <c r="O229" s="68" t="s">
        <v>5</v>
      </c>
      <c r="P229" s="68" t="s">
        <v>646</v>
      </c>
    </row>
    <row r="230" spans="1:16">
      <c r="A230" s="21">
        <f>ord!C230</f>
        <v>7553180490</v>
      </c>
      <c r="B230" s="21">
        <f>ord!F230</f>
        <v>30</v>
      </c>
      <c r="C230" s="137">
        <f>ord!G230</f>
        <v>46247</v>
      </c>
      <c r="F230" s="21" t="str">
        <f t="shared" si="9"/>
        <v>7553180490;A</v>
      </c>
      <c r="G230" s="6">
        <f>SUMIF('dali wip-fg'!A:A,A230,'dali wip-fg'!F:F)</f>
        <v>1245</v>
      </c>
      <c r="H230" s="21">
        <f>SUMIF('dali wip-fg'!A:A,F230,'dali wip-fg'!F:F)</f>
        <v>2028</v>
      </c>
      <c r="I230" s="5">
        <f t="shared" si="10"/>
        <v>3273</v>
      </c>
      <c r="J230" s="6">
        <f t="shared" si="11"/>
        <v>2955</v>
      </c>
      <c r="N230" s="68" t="s">
        <v>1555</v>
      </c>
      <c r="O230" s="68" t="s">
        <v>5</v>
      </c>
      <c r="P230" s="68" t="s">
        <v>2008</v>
      </c>
    </row>
    <row r="231" spans="1:16">
      <c r="A231" s="21">
        <f>ord!C231</f>
        <v>7553180490</v>
      </c>
      <c r="B231" s="21">
        <f>ord!F231</f>
        <v>60</v>
      </c>
      <c r="C231" s="137">
        <f>ord!G231</f>
        <v>46247</v>
      </c>
      <c r="F231" s="21" t="str">
        <f t="shared" si="9"/>
        <v>7553180490;A</v>
      </c>
      <c r="G231" s="6">
        <f>SUMIF('dali wip-fg'!A:A,A231,'dali wip-fg'!F:F)</f>
        <v>1245</v>
      </c>
      <c r="H231" s="21">
        <f>SUMIF('dali wip-fg'!A:A,F231,'dali wip-fg'!F:F)</f>
        <v>2028</v>
      </c>
      <c r="I231" s="5">
        <f t="shared" si="10"/>
        <v>3273</v>
      </c>
      <c r="J231" s="6">
        <f t="shared" si="11"/>
        <v>2895</v>
      </c>
      <c r="N231" s="88" t="s">
        <v>66</v>
      </c>
      <c r="O231" s="68" t="s">
        <v>5</v>
      </c>
      <c r="P231" s="68" t="s">
        <v>647</v>
      </c>
    </row>
    <row r="232" spans="1:16">
      <c r="A232" s="21">
        <f>ord!C232</f>
        <v>7553180490</v>
      </c>
      <c r="B232" s="21">
        <f>ord!F232</f>
        <v>20</v>
      </c>
      <c r="C232" s="137">
        <f>ord!G232</f>
        <v>46247</v>
      </c>
      <c r="F232" s="21" t="str">
        <f t="shared" si="9"/>
        <v>7553180490;A</v>
      </c>
      <c r="G232" s="6">
        <f>SUMIF('dali wip-fg'!A:A,A232,'dali wip-fg'!F:F)</f>
        <v>1245</v>
      </c>
      <c r="H232" s="21">
        <f>SUMIF('dali wip-fg'!A:A,F232,'dali wip-fg'!F:F)</f>
        <v>2028</v>
      </c>
      <c r="I232" s="5">
        <f t="shared" si="10"/>
        <v>3273</v>
      </c>
      <c r="J232" s="6">
        <f t="shared" si="11"/>
        <v>2875</v>
      </c>
      <c r="N232" s="68" t="s">
        <v>308</v>
      </c>
      <c r="O232" s="68" t="s">
        <v>5</v>
      </c>
      <c r="P232" s="68" t="s">
        <v>648</v>
      </c>
    </row>
    <row r="233" spans="1:16">
      <c r="A233" s="21">
        <f>ord!C233</f>
        <v>7553180490</v>
      </c>
      <c r="B233" s="21">
        <f>ord!F233</f>
        <v>60</v>
      </c>
      <c r="C233" s="137">
        <f>ord!G233</f>
        <v>46247</v>
      </c>
      <c r="F233" s="21" t="str">
        <f t="shared" si="9"/>
        <v>7553180490;A</v>
      </c>
      <c r="G233" s="6">
        <f>SUMIF('dali wip-fg'!A:A,A233,'dali wip-fg'!F:F)</f>
        <v>1245</v>
      </c>
      <c r="H233" s="21">
        <f>SUMIF('dali wip-fg'!A:A,F233,'dali wip-fg'!F:F)</f>
        <v>2028</v>
      </c>
      <c r="I233" s="5">
        <f t="shared" si="10"/>
        <v>3273</v>
      </c>
      <c r="J233" s="6">
        <f t="shared" si="11"/>
        <v>2815</v>
      </c>
      <c r="N233" s="68" t="s">
        <v>1556</v>
      </c>
      <c r="O233" s="68" t="s">
        <v>24</v>
      </c>
      <c r="P233" s="68" t="s">
        <v>2009</v>
      </c>
    </row>
    <row r="234" spans="1:16">
      <c r="A234" s="21">
        <f>ord!C234</f>
        <v>7553180490</v>
      </c>
      <c r="B234" s="21">
        <f>ord!F234</f>
        <v>60</v>
      </c>
      <c r="C234" s="137">
        <f>ord!G234</f>
        <v>46248</v>
      </c>
      <c r="F234" s="21" t="str">
        <f t="shared" si="9"/>
        <v>7553180490;A</v>
      </c>
      <c r="G234" s="6">
        <f>SUMIF('dali wip-fg'!A:A,A234,'dali wip-fg'!F:F)</f>
        <v>1245</v>
      </c>
      <c r="H234" s="21">
        <f>SUMIF('dali wip-fg'!A:A,F234,'dali wip-fg'!F:F)</f>
        <v>2028</v>
      </c>
      <c r="I234" s="5">
        <f t="shared" si="10"/>
        <v>3273</v>
      </c>
      <c r="J234" s="6">
        <f t="shared" si="11"/>
        <v>2755</v>
      </c>
      <c r="N234" s="68" t="s">
        <v>1557</v>
      </c>
      <c r="O234" s="68" t="s">
        <v>24</v>
      </c>
      <c r="P234" s="68" t="s">
        <v>2010</v>
      </c>
    </row>
    <row r="235" spans="1:16">
      <c r="A235" s="21">
        <f>ord!C235</f>
        <v>7553180490</v>
      </c>
      <c r="B235" s="21">
        <f>ord!F235</f>
        <v>30</v>
      </c>
      <c r="C235" s="137">
        <f>ord!G235</f>
        <v>46248</v>
      </c>
      <c r="F235" s="21" t="str">
        <f t="shared" si="9"/>
        <v>7553180490;A</v>
      </c>
      <c r="G235" s="6">
        <f>SUMIF('dali wip-fg'!A:A,A235,'dali wip-fg'!F:F)</f>
        <v>1245</v>
      </c>
      <c r="H235" s="21">
        <f>SUMIF('dali wip-fg'!A:A,F235,'dali wip-fg'!F:F)</f>
        <v>2028</v>
      </c>
      <c r="I235" s="5">
        <f t="shared" si="10"/>
        <v>3273</v>
      </c>
      <c r="J235" s="6">
        <f t="shared" si="11"/>
        <v>2725</v>
      </c>
      <c r="N235" s="68" t="s">
        <v>1558</v>
      </c>
      <c r="O235" s="68" t="s">
        <v>24</v>
      </c>
      <c r="P235" s="68" t="s">
        <v>2011</v>
      </c>
    </row>
    <row r="236" spans="1:16">
      <c r="A236" s="21">
        <f>ord!C236</f>
        <v>7553180490</v>
      </c>
      <c r="B236" s="21">
        <f>ord!F236</f>
        <v>60</v>
      </c>
      <c r="C236" s="137">
        <f>ord!G236</f>
        <v>46248</v>
      </c>
      <c r="F236" s="21" t="str">
        <f t="shared" si="9"/>
        <v>7553180490;A</v>
      </c>
      <c r="G236" s="6">
        <f>SUMIF('dali wip-fg'!A:A,A236,'dali wip-fg'!F:F)</f>
        <v>1245</v>
      </c>
      <c r="H236" s="21">
        <f>SUMIF('dali wip-fg'!A:A,F236,'dali wip-fg'!F:F)</f>
        <v>2028</v>
      </c>
      <c r="I236" s="5">
        <f t="shared" si="10"/>
        <v>3273</v>
      </c>
      <c r="J236" s="6">
        <f t="shared" si="11"/>
        <v>2665</v>
      </c>
      <c r="N236" s="68" t="s">
        <v>42</v>
      </c>
      <c r="O236" s="68" t="s">
        <v>24</v>
      </c>
      <c r="P236" s="68" t="s">
        <v>649</v>
      </c>
    </row>
    <row r="237" spans="1:16">
      <c r="A237" s="21">
        <f>ord!C237</f>
        <v>7553180490</v>
      </c>
      <c r="B237" s="21">
        <f>ord!F237</f>
        <v>30</v>
      </c>
      <c r="C237" s="137">
        <f>ord!G237</f>
        <v>46248</v>
      </c>
      <c r="F237" s="21" t="str">
        <f t="shared" si="9"/>
        <v>7553180490;A</v>
      </c>
      <c r="G237" s="6">
        <f>SUMIF('dali wip-fg'!A:A,A237,'dali wip-fg'!F:F)</f>
        <v>1245</v>
      </c>
      <c r="H237" s="21">
        <f>SUMIF('dali wip-fg'!A:A,F237,'dali wip-fg'!F:F)</f>
        <v>2028</v>
      </c>
      <c r="I237" s="5">
        <f t="shared" si="10"/>
        <v>3273</v>
      </c>
      <c r="J237" s="6">
        <f t="shared" si="11"/>
        <v>2635</v>
      </c>
      <c r="N237" s="68" t="s">
        <v>43</v>
      </c>
      <c r="O237" s="68" t="s">
        <v>24</v>
      </c>
      <c r="P237" s="68" t="s">
        <v>650</v>
      </c>
    </row>
    <row r="238" spans="1:16">
      <c r="A238" s="21">
        <f>ord!C238</f>
        <v>7553180490</v>
      </c>
      <c r="B238" s="21">
        <f>ord!F238</f>
        <v>60</v>
      </c>
      <c r="C238" s="137">
        <f>ord!G238</f>
        <v>46248</v>
      </c>
      <c r="F238" s="21" t="str">
        <f t="shared" si="9"/>
        <v>7553180490;A</v>
      </c>
      <c r="G238" s="6">
        <f>SUMIF('dali wip-fg'!A:A,A238,'dali wip-fg'!F:F)</f>
        <v>1245</v>
      </c>
      <c r="H238" s="21">
        <f>SUMIF('dali wip-fg'!A:A,F238,'dali wip-fg'!F:F)</f>
        <v>2028</v>
      </c>
      <c r="I238" s="5">
        <f t="shared" si="10"/>
        <v>3273</v>
      </c>
      <c r="J238" s="6">
        <f t="shared" si="11"/>
        <v>2575</v>
      </c>
      <c r="N238" s="68" t="s">
        <v>651</v>
      </c>
      <c r="O238" s="68" t="s">
        <v>24</v>
      </c>
      <c r="P238" s="68" t="s">
        <v>652</v>
      </c>
    </row>
    <row r="239" spans="1:16">
      <c r="A239" s="21">
        <f>ord!C239</f>
        <v>7553180490</v>
      </c>
      <c r="B239" s="21">
        <f>ord!F239</f>
        <v>15</v>
      </c>
      <c r="C239" s="137">
        <f>ord!G239</f>
        <v>46248</v>
      </c>
      <c r="F239" s="21" t="str">
        <f t="shared" si="9"/>
        <v>7553180490;A</v>
      </c>
      <c r="G239" s="6">
        <f>SUMIF('dali wip-fg'!A:A,A239,'dali wip-fg'!F:F)</f>
        <v>1245</v>
      </c>
      <c r="H239" s="21">
        <f>SUMIF('dali wip-fg'!A:A,F239,'dali wip-fg'!F:F)</f>
        <v>2028</v>
      </c>
      <c r="I239" s="5">
        <f t="shared" si="10"/>
        <v>3273</v>
      </c>
      <c r="J239" s="6">
        <f t="shared" si="11"/>
        <v>2560</v>
      </c>
      <c r="N239" s="68" t="s">
        <v>653</v>
      </c>
      <c r="O239" s="68" t="s">
        <v>24</v>
      </c>
      <c r="P239" s="68" t="s">
        <v>654</v>
      </c>
    </row>
    <row r="240" spans="1:16">
      <c r="A240" s="21">
        <f>ord!C240</f>
        <v>7553180490</v>
      </c>
      <c r="B240" s="21">
        <f>ord!F240</f>
        <v>30</v>
      </c>
      <c r="C240" s="137">
        <f>ord!G240</f>
        <v>46249</v>
      </c>
      <c r="F240" s="21" t="str">
        <f t="shared" si="9"/>
        <v>7553180490;A</v>
      </c>
      <c r="G240" s="6">
        <f>SUMIF('dali wip-fg'!A:A,A240,'dali wip-fg'!F:F)</f>
        <v>1245</v>
      </c>
      <c r="H240" s="21">
        <f>SUMIF('dali wip-fg'!A:A,F240,'dali wip-fg'!F:F)</f>
        <v>2028</v>
      </c>
      <c r="I240" s="5">
        <f t="shared" si="10"/>
        <v>3273</v>
      </c>
      <c r="J240" s="6">
        <f t="shared" si="11"/>
        <v>2530</v>
      </c>
      <c r="N240" s="68" t="s">
        <v>1559</v>
      </c>
      <c r="O240" s="68" t="s">
        <v>3</v>
      </c>
      <c r="P240" s="68" t="s">
        <v>2012</v>
      </c>
    </row>
    <row r="241" spans="1:16">
      <c r="A241" s="21">
        <f>ord!C241</f>
        <v>7553180490</v>
      </c>
      <c r="B241" s="21">
        <f>ord!F241</f>
        <v>30</v>
      </c>
      <c r="C241" s="137">
        <f>ord!G241</f>
        <v>46249</v>
      </c>
      <c r="F241" s="21" t="str">
        <f t="shared" si="9"/>
        <v>7553180490;A</v>
      </c>
      <c r="G241" s="6">
        <f>SUMIF('dali wip-fg'!A:A,A241,'dali wip-fg'!F:F)</f>
        <v>1245</v>
      </c>
      <c r="H241" s="21">
        <f>SUMIF('dali wip-fg'!A:A,F241,'dali wip-fg'!F:F)</f>
        <v>2028</v>
      </c>
      <c r="I241" s="5">
        <f t="shared" si="10"/>
        <v>3273</v>
      </c>
      <c r="J241" s="6">
        <f t="shared" si="11"/>
        <v>2500</v>
      </c>
      <c r="N241" s="68" t="s">
        <v>1560</v>
      </c>
      <c r="O241" s="68" t="s">
        <v>5</v>
      </c>
      <c r="P241" s="68" t="s">
        <v>2013</v>
      </c>
    </row>
    <row r="242" spans="1:16">
      <c r="A242" s="21">
        <f>ord!C242</f>
        <v>7553180490</v>
      </c>
      <c r="B242" s="21">
        <f>ord!F242</f>
        <v>30</v>
      </c>
      <c r="C242" s="137">
        <f>ord!G242</f>
        <v>46249</v>
      </c>
      <c r="F242" s="21" t="str">
        <f t="shared" si="9"/>
        <v>7553180490;A</v>
      </c>
      <c r="G242" s="6">
        <f>SUMIF('dali wip-fg'!A:A,A242,'dali wip-fg'!F:F)</f>
        <v>1245</v>
      </c>
      <c r="H242" s="21">
        <f>SUMIF('dali wip-fg'!A:A,F242,'dali wip-fg'!F:F)</f>
        <v>2028</v>
      </c>
      <c r="I242" s="5">
        <f t="shared" si="10"/>
        <v>3273</v>
      </c>
      <c r="J242" s="6">
        <f t="shared" si="11"/>
        <v>2470</v>
      </c>
      <c r="N242" s="68" t="s">
        <v>1561</v>
      </c>
      <c r="O242" s="68" t="s">
        <v>5</v>
      </c>
      <c r="P242" s="68" t="s">
        <v>2014</v>
      </c>
    </row>
    <row r="243" spans="1:16">
      <c r="A243" s="21">
        <f>ord!C243</f>
        <v>7553180490</v>
      </c>
      <c r="B243" s="21">
        <f>ord!F243</f>
        <v>60</v>
      </c>
      <c r="C243" s="137">
        <f>ord!G243</f>
        <v>46249</v>
      </c>
      <c r="F243" s="21" t="str">
        <f t="shared" si="9"/>
        <v>7553180490;A</v>
      </c>
      <c r="G243" s="6">
        <f>SUMIF('dali wip-fg'!A:A,A243,'dali wip-fg'!F:F)</f>
        <v>1245</v>
      </c>
      <c r="H243" s="21">
        <f>SUMIF('dali wip-fg'!A:A,F243,'dali wip-fg'!F:F)</f>
        <v>2028</v>
      </c>
      <c r="I243" s="5">
        <f t="shared" si="10"/>
        <v>3273</v>
      </c>
      <c r="J243" s="6">
        <f t="shared" si="11"/>
        <v>2410</v>
      </c>
      <c r="N243" s="68" t="s">
        <v>1562</v>
      </c>
      <c r="O243" s="68" t="s">
        <v>5</v>
      </c>
      <c r="P243" s="68" t="s">
        <v>2015</v>
      </c>
    </row>
    <row r="244" spans="1:16">
      <c r="A244" s="21">
        <f>ord!C244</f>
        <v>7553180490</v>
      </c>
      <c r="B244" s="21">
        <f>ord!F244</f>
        <v>30</v>
      </c>
      <c r="C244" s="137">
        <f>ord!G244</f>
        <v>46249</v>
      </c>
      <c r="F244" s="21" t="str">
        <f t="shared" si="9"/>
        <v>7553180490;A</v>
      </c>
      <c r="G244" s="6">
        <f>SUMIF('dali wip-fg'!A:A,A244,'dali wip-fg'!F:F)</f>
        <v>1245</v>
      </c>
      <c r="H244" s="21">
        <f>SUMIF('dali wip-fg'!A:A,F244,'dali wip-fg'!F:F)</f>
        <v>2028</v>
      </c>
      <c r="I244" s="5">
        <f t="shared" si="10"/>
        <v>3273</v>
      </c>
      <c r="J244" s="6">
        <f t="shared" si="11"/>
        <v>2380</v>
      </c>
      <c r="N244" s="68" t="s">
        <v>1563</v>
      </c>
      <c r="O244" s="68" t="s">
        <v>24</v>
      </c>
      <c r="P244" s="68" t="s">
        <v>2016</v>
      </c>
    </row>
    <row r="245" spans="1:16">
      <c r="A245" s="21">
        <f>ord!C245</f>
        <v>7553180490</v>
      </c>
      <c r="B245" s="21">
        <f>ord!F245</f>
        <v>4</v>
      </c>
      <c r="C245" s="137">
        <f>ord!G245</f>
        <v>46249</v>
      </c>
      <c r="F245" s="21" t="str">
        <f t="shared" si="9"/>
        <v>7553180490;A</v>
      </c>
      <c r="G245" s="6">
        <f>SUMIF('dali wip-fg'!A:A,A245,'dali wip-fg'!F:F)</f>
        <v>1245</v>
      </c>
      <c r="H245" s="21">
        <f>SUMIF('dali wip-fg'!A:A,F245,'dali wip-fg'!F:F)</f>
        <v>2028</v>
      </c>
      <c r="I245" s="5">
        <f t="shared" si="10"/>
        <v>3273</v>
      </c>
      <c r="J245" s="6">
        <f t="shared" si="11"/>
        <v>2376</v>
      </c>
      <c r="N245" s="68" t="s">
        <v>1564</v>
      </c>
      <c r="O245" s="68" t="s">
        <v>24</v>
      </c>
      <c r="P245" s="68" t="s">
        <v>2017</v>
      </c>
    </row>
    <row r="246" spans="1:16">
      <c r="A246" s="21">
        <f>ord!C246</f>
        <v>7553180490</v>
      </c>
      <c r="B246" s="21">
        <f>ord!F246</f>
        <v>11</v>
      </c>
      <c r="C246" s="137">
        <f>ord!G246</f>
        <v>46249</v>
      </c>
      <c r="F246" s="21" t="str">
        <f t="shared" si="9"/>
        <v>7553180490;A</v>
      </c>
      <c r="G246" s="6">
        <f>SUMIF('dali wip-fg'!A:A,A246,'dali wip-fg'!F:F)</f>
        <v>1245</v>
      </c>
      <c r="H246" s="21">
        <f>SUMIF('dali wip-fg'!A:A,F246,'dali wip-fg'!F:F)</f>
        <v>2028</v>
      </c>
      <c r="I246" s="5">
        <f t="shared" si="10"/>
        <v>3273</v>
      </c>
      <c r="J246" s="6">
        <f t="shared" si="11"/>
        <v>2365</v>
      </c>
      <c r="N246" s="68" t="s">
        <v>1565</v>
      </c>
      <c r="O246" s="68" t="s">
        <v>24</v>
      </c>
      <c r="P246" s="68" t="s">
        <v>2018</v>
      </c>
    </row>
    <row r="247" spans="1:16">
      <c r="A247" s="21">
        <f>ord!C247</f>
        <v>7553180490</v>
      </c>
      <c r="B247" s="21">
        <f>ord!F247</f>
        <v>90</v>
      </c>
      <c r="C247" s="137">
        <f>ord!G247</f>
        <v>46249</v>
      </c>
      <c r="F247" s="21" t="str">
        <f t="shared" si="9"/>
        <v>7553180490;A</v>
      </c>
      <c r="G247" s="6">
        <f>SUMIF('dali wip-fg'!A:A,A247,'dali wip-fg'!F:F)</f>
        <v>1245</v>
      </c>
      <c r="H247" s="21">
        <f>SUMIF('dali wip-fg'!A:A,F247,'dali wip-fg'!F:F)</f>
        <v>2028</v>
      </c>
      <c r="I247" s="5">
        <f t="shared" si="10"/>
        <v>3273</v>
      </c>
      <c r="J247" s="6">
        <f t="shared" si="11"/>
        <v>2275</v>
      </c>
      <c r="N247" s="68" t="s">
        <v>655</v>
      </c>
      <c r="O247" s="68" t="s">
        <v>24</v>
      </c>
      <c r="P247" s="68" t="s">
        <v>2019</v>
      </c>
    </row>
    <row r="248" spans="1:16">
      <c r="A248" s="21">
        <f>ord!C248</f>
        <v>7553180490</v>
      </c>
      <c r="B248" s="21">
        <f>ord!F248</f>
        <v>30</v>
      </c>
      <c r="C248" s="137">
        <f>ord!G248</f>
        <v>46250</v>
      </c>
      <c r="F248" s="21" t="str">
        <f t="shared" si="9"/>
        <v>7553180490;A</v>
      </c>
      <c r="G248" s="6">
        <f>SUMIF('dali wip-fg'!A:A,A248,'dali wip-fg'!F:F)</f>
        <v>1245</v>
      </c>
      <c r="H248" s="21">
        <f>SUMIF('dali wip-fg'!A:A,F248,'dali wip-fg'!F:F)</f>
        <v>2028</v>
      </c>
      <c r="I248" s="5">
        <f t="shared" si="10"/>
        <v>3273</v>
      </c>
      <c r="J248" s="6">
        <f t="shared" si="11"/>
        <v>2245</v>
      </c>
      <c r="N248" s="68" t="s">
        <v>1566</v>
      </c>
      <c r="O248" s="68" t="s">
        <v>24</v>
      </c>
      <c r="P248" s="68" t="s">
        <v>656</v>
      </c>
    </row>
    <row r="249" spans="1:16">
      <c r="A249" s="21">
        <f>ord!C249</f>
        <v>7553180490</v>
      </c>
      <c r="B249" s="21">
        <f>ord!F249</f>
        <v>30</v>
      </c>
      <c r="C249" s="137">
        <f>ord!G249</f>
        <v>46250</v>
      </c>
      <c r="F249" s="21" t="str">
        <f t="shared" si="9"/>
        <v>7553180490;A</v>
      </c>
      <c r="G249" s="6">
        <f>SUMIF('dali wip-fg'!A:A,A249,'dali wip-fg'!F:F)</f>
        <v>1245</v>
      </c>
      <c r="H249" s="21">
        <f>SUMIF('dali wip-fg'!A:A,F249,'dali wip-fg'!F:F)</f>
        <v>2028</v>
      </c>
      <c r="I249" s="5">
        <f t="shared" si="10"/>
        <v>3273</v>
      </c>
      <c r="J249" s="6">
        <f t="shared" si="11"/>
        <v>2215</v>
      </c>
      <c r="N249" s="68" t="s">
        <v>657</v>
      </c>
      <c r="O249" s="68" t="s">
        <v>24</v>
      </c>
      <c r="P249" s="68" t="s">
        <v>2020</v>
      </c>
    </row>
    <row r="250" spans="1:16">
      <c r="A250" s="21">
        <f>ord!C250</f>
        <v>7553180490</v>
      </c>
      <c r="B250" s="21">
        <f>ord!F250</f>
        <v>30</v>
      </c>
      <c r="C250" s="137">
        <f>ord!G250</f>
        <v>46251</v>
      </c>
      <c r="F250" s="21" t="str">
        <f t="shared" si="9"/>
        <v>7553180490;A</v>
      </c>
      <c r="G250" s="6">
        <f>SUMIF('dali wip-fg'!A:A,A250,'dali wip-fg'!F:F)</f>
        <v>1245</v>
      </c>
      <c r="H250" s="21">
        <f>SUMIF('dali wip-fg'!A:A,F250,'dali wip-fg'!F:F)</f>
        <v>2028</v>
      </c>
      <c r="I250" s="5">
        <f t="shared" si="10"/>
        <v>3273</v>
      </c>
      <c r="J250" s="6">
        <f t="shared" si="11"/>
        <v>2185</v>
      </c>
      <c r="N250" s="68" t="s">
        <v>44</v>
      </c>
      <c r="O250" s="68" t="s">
        <v>24</v>
      </c>
      <c r="P250" s="68" t="s">
        <v>658</v>
      </c>
    </row>
    <row r="251" spans="1:16">
      <c r="A251" s="21">
        <f>ord!C251</f>
        <v>7553180490</v>
      </c>
      <c r="B251" s="21">
        <f>ord!F251</f>
        <v>30</v>
      </c>
      <c r="C251" s="137">
        <f>ord!G251</f>
        <v>46251</v>
      </c>
      <c r="F251" s="21" t="str">
        <f t="shared" si="9"/>
        <v>7553180490;A</v>
      </c>
      <c r="G251" s="6">
        <f>SUMIF('dali wip-fg'!A:A,A251,'dali wip-fg'!F:F)</f>
        <v>1245</v>
      </c>
      <c r="H251" s="21">
        <f>SUMIF('dali wip-fg'!A:A,F251,'dali wip-fg'!F:F)</f>
        <v>2028</v>
      </c>
      <c r="I251" s="5">
        <f t="shared" si="10"/>
        <v>3273</v>
      </c>
      <c r="J251" s="6">
        <f t="shared" si="11"/>
        <v>2155</v>
      </c>
      <c r="N251" s="68" t="s">
        <v>45</v>
      </c>
      <c r="O251" s="68" t="s">
        <v>24</v>
      </c>
      <c r="P251" s="68" t="s">
        <v>659</v>
      </c>
    </row>
    <row r="252" spans="1:16">
      <c r="A252" s="21">
        <f>ord!C252</f>
        <v>7553180490</v>
      </c>
      <c r="B252" s="21">
        <f>ord!F252</f>
        <v>60</v>
      </c>
      <c r="C252" s="137">
        <f>ord!G252</f>
        <v>46251</v>
      </c>
      <c r="F252" s="21" t="str">
        <f t="shared" si="9"/>
        <v>7553180490;A</v>
      </c>
      <c r="G252" s="6">
        <f>SUMIF('dali wip-fg'!A:A,A252,'dali wip-fg'!F:F)</f>
        <v>1245</v>
      </c>
      <c r="H252" s="21">
        <f>SUMIF('dali wip-fg'!A:A,F252,'dali wip-fg'!F:F)</f>
        <v>2028</v>
      </c>
      <c r="I252" s="5">
        <f t="shared" si="10"/>
        <v>3273</v>
      </c>
      <c r="J252" s="6">
        <f t="shared" si="11"/>
        <v>2095</v>
      </c>
      <c r="N252" s="68" t="s">
        <v>46</v>
      </c>
      <c r="O252" s="68" t="s">
        <v>24</v>
      </c>
      <c r="P252" s="68" t="s">
        <v>660</v>
      </c>
    </row>
    <row r="253" spans="1:16">
      <c r="A253" s="21">
        <f>ord!C253</f>
        <v>7553180490</v>
      </c>
      <c r="B253" s="21">
        <f>ord!F253</f>
        <v>16</v>
      </c>
      <c r="C253" s="137">
        <f>ord!G253</f>
        <v>46251</v>
      </c>
      <c r="F253" s="21" t="str">
        <f t="shared" si="9"/>
        <v>7553180490;A</v>
      </c>
      <c r="G253" s="6">
        <f>SUMIF('dali wip-fg'!A:A,A253,'dali wip-fg'!F:F)</f>
        <v>1245</v>
      </c>
      <c r="H253" s="21">
        <f>SUMIF('dali wip-fg'!A:A,F253,'dali wip-fg'!F:F)</f>
        <v>2028</v>
      </c>
      <c r="I253" s="5">
        <f t="shared" si="10"/>
        <v>3273</v>
      </c>
      <c r="J253" s="6">
        <f t="shared" si="11"/>
        <v>2079</v>
      </c>
      <c r="N253" s="68" t="s">
        <v>1567</v>
      </c>
      <c r="O253" s="68" t="s">
        <v>5</v>
      </c>
      <c r="P253" s="68" t="s">
        <v>2021</v>
      </c>
    </row>
    <row r="254" spans="1:16">
      <c r="A254" s="21">
        <f>ord!C254</f>
        <v>1511720971</v>
      </c>
      <c r="B254" s="21">
        <f>ord!F254</f>
        <v>24</v>
      </c>
      <c r="C254" s="137">
        <f>ord!G254</f>
        <v>46245</v>
      </c>
      <c r="F254" s="21" t="str">
        <f t="shared" si="9"/>
        <v>1511720971;A</v>
      </c>
      <c r="G254" s="6">
        <f>SUMIF('dali wip-fg'!A:A,A254,'dali wip-fg'!F:F)</f>
        <v>274</v>
      </c>
      <c r="H254" s="21">
        <f>SUMIF('dali wip-fg'!A:A,F254,'dali wip-fg'!F:F)</f>
        <v>767</v>
      </c>
      <c r="I254" s="5">
        <f t="shared" si="10"/>
        <v>1041</v>
      </c>
      <c r="J254" s="6">
        <f t="shared" si="11"/>
        <v>1017</v>
      </c>
      <c r="N254" s="68" t="s">
        <v>1568</v>
      </c>
      <c r="O254" s="68" t="s">
        <v>5</v>
      </c>
      <c r="P254" s="68" t="s">
        <v>2022</v>
      </c>
    </row>
    <row r="255" spans="1:16">
      <c r="A255" s="21">
        <f>ord!C255</f>
        <v>1511720971</v>
      </c>
      <c r="B255" s="21">
        <f>ord!F255</f>
        <v>72</v>
      </c>
      <c r="C255" s="137">
        <f>ord!G255</f>
        <v>46247</v>
      </c>
      <c r="F255" s="21" t="str">
        <f t="shared" si="9"/>
        <v>1511720971;A</v>
      </c>
      <c r="G255" s="6">
        <f>SUMIF('dali wip-fg'!A:A,A255,'dali wip-fg'!F:F)</f>
        <v>274</v>
      </c>
      <c r="H255" s="21">
        <f>SUMIF('dali wip-fg'!A:A,F255,'dali wip-fg'!F:F)</f>
        <v>767</v>
      </c>
      <c r="I255" s="5">
        <f t="shared" si="10"/>
        <v>1041</v>
      </c>
      <c r="J255" s="6">
        <f t="shared" si="11"/>
        <v>945</v>
      </c>
      <c r="N255" s="68" t="s">
        <v>661</v>
      </c>
      <c r="O255" s="68" t="s">
        <v>5</v>
      </c>
      <c r="P255" s="68" t="s">
        <v>662</v>
      </c>
    </row>
    <row r="256" spans="1:16">
      <c r="A256" s="21">
        <f>ord!C256</f>
        <v>1511720971</v>
      </c>
      <c r="B256" s="21">
        <f>ord!F256</f>
        <v>72</v>
      </c>
      <c r="C256" s="137">
        <f>ord!G256</f>
        <v>46248</v>
      </c>
      <c r="F256" s="21" t="str">
        <f t="shared" si="9"/>
        <v>1511720971;A</v>
      </c>
      <c r="G256" s="6">
        <f>SUMIF('dali wip-fg'!A:A,A256,'dali wip-fg'!F:F)</f>
        <v>274</v>
      </c>
      <c r="H256" s="21">
        <f>SUMIF('dali wip-fg'!A:A,F256,'dali wip-fg'!F:F)</f>
        <v>767</v>
      </c>
      <c r="I256" s="5">
        <f t="shared" si="10"/>
        <v>1041</v>
      </c>
      <c r="J256" s="6">
        <f t="shared" si="11"/>
        <v>873</v>
      </c>
      <c r="N256" s="68" t="s">
        <v>1569</v>
      </c>
      <c r="O256" s="68" t="s">
        <v>5</v>
      </c>
      <c r="P256" s="68" t="s">
        <v>2023</v>
      </c>
    </row>
    <row r="257" spans="1:16">
      <c r="A257" s="21">
        <f>ord!C257</f>
        <v>1511720971</v>
      </c>
      <c r="B257" s="21">
        <f>ord!F257</f>
        <v>48</v>
      </c>
      <c r="C257" s="137">
        <f>ord!G257</f>
        <v>46249</v>
      </c>
      <c r="F257" s="21" t="str">
        <f t="shared" si="9"/>
        <v>1511720971;A</v>
      </c>
      <c r="G257" s="6">
        <f>SUMIF('dali wip-fg'!A:A,A257,'dali wip-fg'!F:F)</f>
        <v>274</v>
      </c>
      <c r="H257" s="21">
        <f>SUMIF('dali wip-fg'!A:A,F257,'dali wip-fg'!F:F)</f>
        <v>767</v>
      </c>
      <c r="I257" s="5">
        <f t="shared" si="10"/>
        <v>1041</v>
      </c>
      <c r="J257" s="6">
        <f t="shared" si="11"/>
        <v>825</v>
      </c>
      <c r="N257" s="68" t="s">
        <v>1570</v>
      </c>
      <c r="O257" s="68" t="s">
        <v>5</v>
      </c>
      <c r="P257" s="68" t="s">
        <v>2024</v>
      </c>
    </row>
    <row r="258" spans="1:16">
      <c r="A258" s="21">
        <f>ord!C258</f>
        <v>1511720971</v>
      </c>
      <c r="B258" s="21">
        <f>ord!F258</f>
        <v>24</v>
      </c>
      <c r="C258" s="137">
        <f>ord!G258</f>
        <v>46251</v>
      </c>
      <c r="F258" s="21" t="str">
        <f t="shared" si="9"/>
        <v>1511720971;A</v>
      </c>
      <c r="G258" s="6">
        <f>SUMIF('dali wip-fg'!A:A,A258,'dali wip-fg'!F:F)</f>
        <v>274</v>
      </c>
      <c r="H258" s="21">
        <f>SUMIF('dali wip-fg'!A:A,F258,'dali wip-fg'!F:F)</f>
        <v>767</v>
      </c>
      <c r="I258" s="5">
        <f t="shared" si="10"/>
        <v>1041</v>
      </c>
      <c r="J258" s="6">
        <f t="shared" si="11"/>
        <v>801</v>
      </c>
      <c r="N258" s="68" t="s">
        <v>663</v>
      </c>
      <c r="O258" s="68" t="s">
        <v>24</v>
      </c>
      <c r="P258" s="68" t="s">
        <v>664</v>
      </c>
    </row>
    <row r="259" spans="1:16">
      <c r="A259" s="21">
        <f>ord!C259</f>
        <v>1511720971</v>
      </c>
      <c r="B259" s="21">
        <f>ord!F259</f>
        <v>72</v>
      </c>
      <c r="C259" s="137">
        <f>ord!G259</f>
        <v>46252</v>
      </c>
      <c r="F259" s="21" t="str">
        <f t="shared" ref="F259:F322" si="12">VLOOKUP(A259,N:P,3,0)</f>
        <v>1511720971;A</v>
      </c>
      <c r="G259" s="6">
        <f>SUMIF('dali wip-fg'!A:A,A259,'dali wip-fg'!F:F)</f>
        <v>274</v>
      </c>
      <c r="H259" s="21">
        <f>SUMIF('dali wip-fg'!A:A,F259,'dali wip-fg'!F:F)</f>
        <v>767</v>
      </c>
      <c r="I259" s="5">
        <f t="shared" ref="I259:I322" si="13">SUM(G259:H259)</f>
        <v>1041</v>
      </c>
      <c r="J259" s="6">
        <f t="shared" ref="J259:J322" si="14">IF(I259="","",IF(I259&lt;&gt;I258,I259-B259,J258-B259)
)</f>
        <v>729</v>
      </c>
      <c r="N259" s="68" t="s">
        <v>1571</v>
      </c>
      <c r="O259" s="68" t="s">
        <v>5</v>
      </c>
      <c r="P259" s="68" t="s">
        <v>2025</v>
      </c>
    </row>
    <row r="260" spans="1:16">
      <c r="A260" s="21">
        <f>ord!C260</f>
        <v>1511720971</v>
      </c>
      <c r="B260" s="21">
        <f>ord!F260</f>
        <v>60</v>
      </c>
      <c r="C260" s="137">
        <f>ord!G260</f>
        <v>46253</v>
      </c>
      <c r="F260" s="21" t="str">
        <f t="shared" si="12"/>
        <v>1511720971;A</v>
      </c>
      <c r="G260" s="6">
        <f>SUMIF('dali wip-fg'!A:A,A260,'dali wip-fg'!F:F)</f>
        <v>274</v>
      </c>
      <c r="H260" s="21">
        <f>SUMIF('dali wip-fg'!A:A,F260,'dali wip-fg'!F:F)</f>
        <v>767</v>
      </c>
      <c r="I260" s="5">
        <f t="shared" si="13"/>
        <v>1041</v>
      </c>
      <c r="J260" s="6">
        <f t="shared" si="14"/>
        <v>669</v>
      </c>
      <c r="N260" s="68" t="s">
        <v>665</v>
      </c>
      <c r="O260" s="68" t="s">
        <v>5</v>
      </c>
      <c r="P260" s="68" t="s">
        <v>666</v>
      </c>
    </row>
    <row r="261" spans="1:16">
      <c r="A261" s="21">
        <f>ord!C261</f>
        <v>1511720971</v>
      </c>
      <c r="B261" s="21">
        <f>ord!F261</f>
        <v>60</v>
      </c>
      <c r="C261" s="137">
        <f>ord!G261</f>
        <v>46254</v>
      </c>
      <c r="F261" s="21" t="str">
        <f t="shared" si="12"/>
        <v>1511720971;A</v>
      </c>
      <c r="G261" s="6">
        <f>SUMIF('dali wip-fg'!A:A,A261,'dali wip-fg'!F:F)</f>
        <v>274</v>
      </c>
      <c r="H261" s="21">
        <f>SUMIF('dali wip-fg'!A:A,F261,'dali wip-fg'!F:F)</f>
        <v>767</v>
      </c>
      <c r="I261" s="5">
        <f t="shared" si="13"/>
        <v>1041</v>
      </c>
      <c r="J261" s="6">
        <f t="shared" si="14"/>
        <v>609</v>
      </c>
      <c r="N261" s="68" t="s">
        <v>1572</v>
      </c>
      <c r="O261" s="68" t="s">
        <v>24</v>
      </c>
      <c r="P261" s="68" t="s">
        <v>2026</v>
      </c>
    </row>
    <row r="262" spans="1:16">
      <c r="A262" s="21">
        <f>ord!C262</f>
        <v>1511720971</v>
      </c>
      <c r="B262" s="21">
        <f>ord!F262</f>
        <v>36</v>
      </c>
      <c r="C262" s="137">
        <f>ord!G262</f>
        <v>46255</v>
      </c>
      <c r="F262" s="21" t="str">
        <f t="shared" si="12"/>
        <v>1511720971;A</v>
      </c>
      <c r="G262" s="6">
        <f>SUMIF('dali wip-fg'!A:A,A262,'dali wip-fg'!F:F)</f>
        <v>274</v>
      </c>
      <c r="H262" s="21">
        <f>SUMIF('dali wip-fg'!A:A,F262,'dali wip-fg'!F:F)</f>
        <v>767</v>
      </c>
      <c r="I262" s="5">
        <f t="shared" si="13"/>
        <v>1041</v>
      </c>
      <c r="J262" s="6">
        <f t="shared" si="14"/>
        <v>573</v>
      </c>
      <c r="N262" s="68" t="s">
        <v>1573</v>
      </c>
      <c r="O262" s="68" t="s">
        <v>5</v>
      </c>
      <c r="P262" s="68" t="s">
        <v>2027</v>
      </c>
    </row>
    <row r="263" spans="1:16">
      <c r="A263" s="21">
        <f>ord!C263</f>
        <v>8978760470</v>
      </c>
      <c r="B263" s="21">
        <f>ord!F263</f>
        <v>30</v>
      </c>
      <c r="C263" s="137">
        <f>ord!G263</f>
        <v>46245</v>
      </c>
      <c r="F263" s="21" t="str">
        <f t="shared" si="12"/>
        <v>8978760470;A</v>
      </c>
      <c r="G263" s="6">
        <f>SUMIF('dali wip-fg'!A:A,A263,'dali wip-fg'!F:F)</f>
        <v>229</v>
      </c>
      <c r="H263" s="21">
        <f>SUMIF('dali wip-fg'!A:A,F263,'dali wip-fg'!F:F)</f>
        <v>1030</v>
      </c>
      <c r="I263" s="5">
        <f t="shared" si="13"/>
        <v>1259</v>
      </c>
      <c r="J263" s="6">
        <f t="shared" si="14"/>
        <v>1229</v>
      </c>
      <c r="N263" s="68" t="s">
        <v>1574</v>
      </c>
      <c r="O263" s="68" t="s">
        <v>5</v>
      </c>
      <c r="P263" s="68" t="s">
        <v>2028</v>
      </c>
    </row>
    <row r="264" spans="1:16">
      <c r="A264" s="21">
        <f>ord!C264</f>
        <v>8978760470</v>
      </c>
      <c r="B264" s="21">
        <f>ord!F264</f>
        <v>30</v>
      </c>
      <c r="C264" s="137">
        <f>ord!G264</f>
        <v>46245</v>
      </c>
      <c r="F264" s="21" t="str">
        <f t="shared" si="12"/>
        <v>8978760470;A</v>
      </c>
      <c r="G264" s="6">
        <f>SUMIF('dali wip-fg'!A:A,A264,'dali wip-fg'!F:F)</f>
        <v>229</v>
      </c>
      <c r="H264" s="21">
        <f>SUMIF('dali wip-fg'!A:A,F264,'dali wip-fg'!F:F)</f>
        <v>1030</v>
      </c>
      <c r="I264" s="5">
        <f t="shared" si="13"/>
        <v>1259</v>
      </c>
      <c r="J264" s="6">
        <f t="shared" si="14"/>
        <v>1199</v>
      </c>
      <c r="N264" s="68" t="s">
        <v>667</v>
      </c>
      <c r="O264" s="68" t="s">
        <v>5</v>
      </c>
      <c r="P264" s="68" t="s">
        <v>668</v>
      </c>
    </row>
    <row r="265" spans="1:16">
      <c r="A265" s="21">
        <f>ord!C265</f>
        <v>8978760470</v>
      </c>
      <c r="B265" s="21">
        <f>ord!F265</f>
        <v>30</v>
      </c>
      <c r="C265" s="137">
        <f>ord!G265</f>
        <v>46245</v>
      </c>
      <c r="F265" s="21" t="str">
        <f t="shared" si="12"/>
        <v>8978760470;A</v>
      </c>
      <c r="G265" s="6">
        <f>SUMIF('dali wip-fg'!A:A,A265,'dali wip-fg'!F:F)</f>
        <v>229</v>
      </c>
      <c r="H265" s="21">
        <f>SUMIF('dali wip-fg'!A:A,F265,'dali wip-fg'!F:F)</f>
        <v>1030</v>
      </c>
      <c r="I265" s="5">
        <f t="shared" si="13"/>
        <v>1259</v>
      </c>
      <c r="J265" s="6">
        <f t="shared" si="14"/>
        <v>1169</v>
      </c>
      <c r="N265" s="68" t="s">
        <v>1575</v>
      </c>
      <c r="O265" s="68" t="s">
        <v>5</v>
      </c>
      <c r="P265" s="68" t="s">
        <v>2029</v>
      </c>
    </row>
    <row r="266" spans="1:16">
      <c r="A266" s="21">
        <f>ord!C266</f>
        <v>8978760470</v>
      </c>
      <c r="B266" s="21">
        <f>ord!F266</f>
        <v>15</v>
      </c>
      <c r="C266" s="137">
        <f>ord!G266</f>
        <v>46245</v>
      </c>
      <c r="F266" s="21" t="str">
        <f t="shared" si="12"/>
        <v>8978760470;A</v>
      </c>
      <c r="G266" s="6">
        <f>SUMIF('dali wip-fg'!A:A,A266,'dali wip-fg'!F:F)</f>
        <v>229</v>
      </c>
      <c r="H266" s="21">
        <f>SUMIF('dali wip-fg'!A:A,F266,'dali wip-fg'!F:F)</f>
        <v>1030</v>
      </c>
      <c r="I266" s="5">
        <f t="shared" si="13"/>
        <v>1259</v>
      </c>
      <c r="J266" s="6">
        <f t="shared" si="14"/>
        <v>1154</v>
      </c>
      <c r="N266" s="88" t="s">
        <v>189</v>
      </c>
      <c r="O266" s="68" t="s">
        <v>32</v>
      </c>
      <c r="P266" s="68" t="s">
        <v>669</v>
      </c>
    </row>
    <row r="267" spans="1:16">
      <c r="A267" s="21">
        <f>ord!C267</f>
        <v>8978760470</v>
      </c>
      <c r="B267" s="21">
        <f>ord!F267</f>
        <v>30</v>
      </c>
      <c r="C267" s="137">
        <f>ord!G267</f>
        <v>46247</v>
      </c>
      <c r="F267" s="21" t="str">
        <f t="shared" si="12"/>
        <v>8978760470;A</v>
      </c>
      <c r="G267" s="6">
        <f>SUMIF('dali wip-fg'!A:A,A267,'dali wip-fg'!F:F)</f>
        <v>229</v>
      </c>
      <c r="H267" s="21">
        <f>SUMIF('dali wip-fg'!A:A,F267,'dali wip-fg'!F:F)</f>
        <v>1030</v>
      </c>
      <c r="I267" s="5">
        <f t="shared" si="13"/>
        <v>1259</v>
      </c>
      <c r="J267" s="6">
        <f t="shared" si="14"/>
        <v>1124</v>
      </c>
      <c r="N267" s="68" t="s">
        <v>1576</v>
      </c>
      <c r="O267" s="68" t="s">
        <v>5</v>
      </c>
      <c r="P267" s="68" t="s">
        <v>2031</v>
      </c>
    </row>
    <row r="268" spans="1:16">
      <c r="A268" s="21">
        <f>ord!C268</f>
        <v>8978760470</v>
      </c>
      <c r="B268" s="21">
        <f>ord!F268</f>
        <v>30</v>
      </c>
      <c r="C268" s="137">
        <f>ord!G268</f>
        <v>46247</v>
      </c>
      <c r="F268" s="21" t="str">
        <f t="shared" si="12"/>
        <v>8978760470;A</v>
      </c>
      <c r="G268" s="6">
        <f>SUMIF('dali wip-fg'!A:A,A268,'dali wip-fg'!F:F)</f>
        <v>229</v>
      </c>
      <c r="H268" s="21">
        <f>SUMIF('dali wip-fg'!A:A,F268,'dali wip-fg'!F:F)</f>
        <v>1030</v>
      </c>
      <c r="I268" s="5">
        <f t="shared" si="13"/>
        <v>1259</v>
      </c>
      <c r="J268" s="6">
        <f t="shared" si="14"/>
        <v>1094</v>
      </c>
      <c r="N268" s="68" t="s">
        <v>1577</v>
      </c>
      <c r="O268" s="68" t="s">
        <v>5</v>
      </c>
      <c r="P268" s="68" t="s">
        <v>2032</v>
      </c>
    </row>
    <row r="269" spans="1:16">
      <c r="A269" s="21">
        <f>ord!C269</f>
        <v>8978760470</v>
      </c>
      <c r="B269" s="21">
        <f>ord!F269</f>
        <v>30</v>
      </c>
      <c r="C269" s="137">
        <f>ord!G269</f>
        <v>46247</v>
      </c>
      <c r="F269" s="21" t="str">
        <f t="shared" si="12"/>
        <v>8978760470;A</v>
      </c>
      <c r="G269" s="6">
        <f>SUMIF('dali wip-fg'!A:A,A269,'dali wip-fg'!F:F)</f>
        <v>229</v>
      </c>
      <c r="H269" s="21">
        <f>SUMIF('dali wip-fg'!A:A,F269,'dali wip-fg'!F:F)</f>
        <v>1030</v>
      </c>
      <c r="I269" s="5">
        <f t="shared" si="13"/>
        <v>1259</v>
      </c>
      <c r="J269" s="6">
        <f t="shared" si="14"/>
        <v>1064</v>
      </c>
      <c r="N269" s="68" t="s">
        <v>1578</v>
      </c>
      <c r="O269" s="68" t="s">
        <v>5</v>
      </c>
      <c r="P269" s="68" t="s">
        <v>2033</v>
      </c>
    </row>
    <row r="270" spans="1:16">
      <c r="A270" s="21">
        <f>ord!C270</f>
        <v>8978760470</v>
      </c>
      <c r="B270" s="21">
        <f>ord!F270</f>
        <v>3</v>
      </c>
      <c r="C270" s="137">
        <f>ord!G270</f>
        <v>46247</v>
      </c>
      <c r="F270" s="21" t="str">
        <f t="shared" si="12"/>
        <v>8978760470;A</v>
      </c>
      <c r="G270" s="6">
        <f>SUMIF('dali wip-fg'!A:A,A270,'dali wip-fg'!F:F)</f>
        <v>229</v>
      </c>
      <c r="H270" s="21">
        <f>SUMIF('dali wip-fg'!A:A,F270,'dali wip-fg'!F:F)</f>
        <v>1030</v>
      </c>
      <c r="I270" s="5">
        <f t="shared" si="13"/>
        <v>1259</v>
      </c>
      <c r="J270" s="6">
        <f t="shared" si="14"/>
        <v>1061</v>
      </c>
      <c r="N270" s="88" t="s">
        <v>1579</v>
      </c>
      <c r="O270" s="68" t="s">
        <v>5</v>
      </c>
      <c r="P270" s="68" t="s">
        <v>2034</v>
      </c>
    </row>
    <row r="271" spans="1:16">
      <c r="A271" s="21">
        <f>ord!C271</f>
        <v>8978760470</v>
      </c>
      <c r="B271" s="21">
        <f>ord!F271</f>
        <v>60</v>
      </c>
      <c r="C271" s="137">
        <f>ord!G271</f>
        <v>46248</v>
      </c>
      <c r="F271" s="21" t="str">
        <f t="shared" si="12"/>
        <v>8978760470;A</v>
      </c>
      <c r="G271" s="6">
        <f>SUMIF('dali wip-fg'!A:A,A271,'dali wip-fg'!F:F)</f>
        <v>229</v>
      </c>
      <c r="H271" s="21">
        <f>SUMIF('dali wip-fg'!A:A,F271,'dali wip-fg'!F:F)</f>
        <v>1030</v>
      </c>
      <c r="I271" s="5">
        <f t="shared" si="13"/>
        <v>1259</v>
      </c>
      <c r="J271" s="6">
        <f t="shared" si="14"/>
        <v>1001</v>
      </c>
      <c r="N271" s="95" t="s">
        <v>1579</v>
      </c>
      <c r="O271" s="96" t="s">
        <v>5</v>
      </c>
      <c r="P271" s="68" t="s">
        <v>2035</v>
      </c>
    </row>
    <row r="272" spans="1:16">
      <c r="A272" s="21">
        <f>ord!C272</f>
        <v>8978760470</v>
      </c>
      <c r="B272" s="21">
        <f>ord!F272</f>
        <v>30</v>
      </c>
      <c r="C272" s="137">
        <f>ord!G272</f>
        <v>46248</v>
      </c>
      <c r="F272" s="21" t="str">
        <f t="shared" si="12"/>
        <v>8978760470;A</v>
      </c>
      <c r="G272" s="6">
        <f>SUMIF('dali wip-fg'!A:A,A272,'dali wip-fg'!F:F)</f>
        <v>229</v>
      </c>
      <c r="H272" s="21">
        <f>SUMIF('dali wip-fg'!A:A,F272,'dali wip-fg'!F:F)</f>
        <v>1030</v>
      </c>
      <c r="I272" s="5">
        <f t="shared" si="13"/>
        <v>1259</v>
      </c>
      <c r="J272" s="6">
        <f t="shared" si="14"/>
        <v>971</v>
      </c>
      <c r="N272" s="68" t="s">
        <v>670</v>
      </c>
      <c r="O272" s="68" t="s">
        <v>5</v>
      </c>
      <c r="P272" s="68" t="s">
        <v>671</v>
      </c>
    </row>
    <row r="273" spans="1:16">
      <c r="A273" s="21">
        <f>ord!C273</f>
        <v>8978760470</v>
      </c>
      <c r="B273" s="21">
        <f>ord!F273</f>
        <v>30</v>
      </c>
      <c r="C273" s="137">
        <f>ord!G273</f>
        <v>46248</v>
      </c>
      <c r="F273" s="21" t="str">
        <f t="shared" si="12"/>
        <v>8978760470;A</v>
      </c>
      <c r="G273" s="6">
        <f>SUMIF('dali wip-fg'!A:A,A273,'dali wip-fg'!F:F)</f>
        <v>229</v>
      </c>
      <c r="H273" s="21">
        <f>SUMIF('dali wip-fg'!A:A,F273,'dali wip-fg'!F:F)</f>
        <v>1030</v>
      </c>
      <c r="I273" s="5">
        <f t="shared" si="13"/>
        <v>1259</v>
      </c>
      <c r="J273" s="6">
        <f t="shared" si="14"/>
        <v>941</v>
      </c>
      <c r="N273" s="88" t="s">
        <v>309</v>
      </c>
      <c r="O273" s="68" t="s">
        <v>5</v>
      </c>
      <c r="P273" s="68" t="s">
        <v>2411</v>
      </c>
    </row>
    <row r="274" spans="1:16">
      <c r="A274" s="21">
        <f>ord!C274</f>
        <v>8978760470</v>
      </c>
      <c r="B274" s="21">
        <f>ord!F274</f>
        <v>30</v>
      </c>
      <c r="C274" s="137">
        <f>ord!G274</f>
        <v>46249</v>
      </c>
      <c r="F274" s="21" t="str">
        <f t="shared" si="12"/>
        <v>8978760470;A</v>
      </c>
      <c r="G274" s="6">
        <f>SUMIF('dali wip-fg'!A:A,A274,'dali wip-fg'!F:F)</f>
        <v>229</v>
      </c>
      <c r="H274" s="21">
        <f>SUMIF('dali wip-fg'!A:A,F274,'dali wip-fg'!F:F)</f>
        <v>1030</v>
      </c>
      <c r="I274" s="5">
        <f t="shared" si="13"/>
        <v>1259</v>
      </c>
      <c r="J274" s="6">
        <f t="shared" si="14"/>
        <v>911</v>
      </c>
      <c r="N274" s="68" t="s">
        <v>672</v>
      </c>
      <c r="O274" s="68" t="s">
        <v>5</v>
      </c>
      <c r="P274" s="68" t="s">
        <v>673</v>
      </c>
    </row>
    <row r="275" spans="1:16">
      <c r="A275" s="21">
        <f>ord!C275</f>
        <v>8978760470</v>
      </c>
      <c r="B275" s="21">
        <f>ord!F275</f>
        <v>2</v>
      </c>
      <c r="C275" s="137">
        <f>ord!G275</f>
        <v>46249</v>
      </c>
      <c r="F275" s="21" t="str">
        <f t="shared" si="12"/>
        <v>8978760470;A</v>
      </c>
      <c r="G275" s="6">
        <f>SUMIF('dali wip-fg'!A:A,A275,'dali wip-fg'!F:F)</f>
        <v>229</v>
      </c>
      <c r="H275" s="21">
        <f>SUMIF('dali wip-fg'!A:A,F275,'dali wip-fg'!F:F)</f>
        <v>1030</v>
      </c>
      <c r="I275" s="5">
        <f t="shared" si="13"/>
        <v>1259</v>
      </c>
      <c r="J275" s="6">
        <f t="shared" si="14"/>
        <v>909</v>
      </c>
      <c r="N275" s="68" t="s">
        <v>310</v>
      </c>
      <c r="O275" s="68" t="s">
        <v>5</v>
      </c>
      <c r="P275" s="68" t="s">
        <v>2412</v>
      </c>
    </row>
    <row r="276" spans="1:16">
      <c r="A276" s="21">
        <f>ord!C276</f>
        <v>8978760470</v>
      </c>
      <c r="B276" s="21">
        <f>ord!F276</f>
        <v>30</v>
      </c>
      <c r="C276" s="137">
        <f>ord!G276</f>
        <v>46249</v>
      </c>
      <c r="F276" s="21" t="str">
        <f t="shared" si="12"/>
        <v>8978760470;A</v>
      </c>
      <c r="G276" s="6">
        <f>SUMIF('dali wip-fg'!A:A,A276,'dali wip-fg'!F:F)</f>
        <v>229</v>
      </c>
      <c r="H276" s="21">
        <f>SUMIF('dali wip-fg'!A:A,F276,'dali wip-fg'!F:F)</f>
        <v>1030</v>
      </c>
      <c r="I276" s="5">
        <f t="shared" si="13"/>
        <v>1259</v>
      </c>
      <c r="J276" s="6">
        <f t="shared" si="14"/>
        <v>879</v>
      </c>
      <c r="N276" s="68" t="s">
        <v>1868</v>
      </c>
      <c r="O276" s="68" t="s">
        <v>5</v>
      </c>
      <c r="P276" s="68" t="s">
        <v>2036</v>
      </c>
    </row>
    <row r="277" spans="1:16">
      <c r="A277" s="21">
        <f>ord!C277</f>
        <v>8978760470</v>
      </c>
      <c r="B277" s="21">
        <f>ord!F277</f>
        <v>30</v>
      </c>
      <c r="C277" s="137">
        <f>ord!G277</f>
        <v>46249</v>
      </c>
      <c r="F277" s="21" t="str">
        <f t="shared" si="12"/>
        <v>8978760470;A</v>
      </c>
      <c r="G277" s="6">
        <f>SUMIF('dali wip-fg'!A:A,A277,'dali wip-fg'!F:F)</f>
        <v>229</v>
      </c>
      <c r="H277" s="21">
        <f>SUMIF('dali wip-fg'!A:A,F277,'dali wip-fg'!F:F)</f>
        <v>1030</v>
      </c>
      <c r="I277" s="5">
        <f t="shared" si="13"/>
        <v>1259</v>
      </c>
      <c r="J277" s="6">
        <f t="shared" si="14"/>
        <v>849</v>
      </c>
      <c r="N277" s="68" t="s">
        <v>1580</v>
      </c>
      <c r="O277" s="68" t="s">
        <v>3</v>
      </c>
      <c r="P277" s="68" t="s">
        <v>2037</v>
      </c>
    </row>
    <row r="278" spans="1:16">
      <c r="A278" s="21">
        <f>ord!C278</f>
        <v>8978760470</v>
      </c>
      <c r="B278" s="21">
        <f>ord!F278</f>
        <v>15</v>
      </c>
      <c r="C278" s="137">
        <f>ord!G278</f>
        <v>46249</v>
      </c>
      <c r="F278" s="21" t="str">
        <f t="shared" si="12"/>
        <v>8978760470;A</v>
      </c>
      <c r="G278" s="6">
        <f>SUMIF('dali wip-fg'!A:A,A278,'dali wip-fg'!F:F)</f>
        <v>229</v>
      </c>
      <c r="H278" s="21">
        <f>SUMIF('dali wip-fg'!A:A,F278,'dali wip-fg'!F:F)</f>
        <v>1030</v>
      </c>
      <c r="I278" s="5">
        <f t="shared" si="13"/>
        <v>1259</v>
      </c>
      <c r="J278" s="6">
        <f t="shared" si="14"/>
        <v>834</v>
      </c>
      <c r="N278" s="88" t="s">
        <v>293</v>
      </c>
      <c r="O278" s="68" t="s">
        <v>3</v>
      </c>
      <c r="P278" s="68" t="s">
        <v>674</v>
      </c>
    </row>
    <row r="279" spans="1:16">
      <c r="A279" s="21">
        <f>ord!C279</f>
        <v>8978760470</v>
      </c>
      <c r="B279" s="21">
        <f>ord!F279</f>
        <v>30</v>
      </c>
      <c r="C279" s="137">
        <f>ord!G279</f>
        <v>46249</v>
      </c>
      <c r="F279" s="21" t="str">
        <f t="shared" si="12"/>
        <v>8978760470;A</v>
      </c>
      <c r="G279" s="6">
        <f>SUMIF('dali wip-fg'!A:A,A279,'dali wip-fg'!F:F)</f>
        <v>229</v>
      </c>
      <c r="H279" s="21">
        <f>SUMIF('dali wip-fg'!A:A,F279,'dali wip-fg'!F:F)</f>
        <v>1030</v>
      </c>
      <c r="I279" s="5">
        <f t="shared" si="13"/>
        <v>1259</v>
      </c>
      <c r="J279" s="6">
        <f t="shared" si="14"/>
        <v>804</v>
      </c>
      <c r="N279" s="68" t="s">
        <v>294</v>
      </c>
      <c r="O279" s="68" t="s">
        <v>24</v>
      </c>
      <c r="P279" s="68" t="s">
        <v>2038</v>
      </c>
    </row>
    <row r="280" spans="1:16">
      <c r="A280" s="21">
        <f>ord!C280</f>
        <v>8978760470</v>
      </c>
      <c r="B280" s="21">
        <f>ord!F280</f>
        <v>2</v>
      </c>
      <c r="C280" s="137">
        <f>ord!G280</f>
        <v>46250</v>
      </c>
      <c r="F280" s="21" t="str">
        <f t="shared" si="12"/>
        <v>8978760470;A</v>
      </c>
      <c r="G280" s="6">
        <f>SUMIF('dali wip-fg'!A:A,A280,'dali wip-fg'!F:F)</f>
        <v>229</v>
      </c>
      <c r="H280" s="21">
        <f>SUMIF('dali wip-fg'!A:A,F280,'dali wip-fg'!F:F)</f>
        <v>1030</v>
      </c>
      <c r="I280" s="5">
        <f t="shared" si="13"/>
        <v>1259</v>
      </c>
      <c r="J280" s="6">
        <f t="shared" si="14"/>
        <v>802</v>
      </c>
      <c r="N280" s="68" t="s">
        <v>1581</v>
      </c>
      <c r="O280" s="68" t="s">
        <v>5</v>
      </c>
      <c r="P280" s="68" t="s">
        <v>2039</v>
      </c>
    </row>
    <row r="281" spans="1:16">
      <c r="A281" s="21">
        <f>ord!C281</f>
        <v>8978760470</v>
      </c>
      <c r="B281" s="21">
        <f>ord!F281</f>
        <v>30</v>
      </c>
      <c r="C281" s="137">
        <f>ord!G281</f>
        <v>46251</v>
      </c>
      <c r="F281" s="21" t="str">
        <f t="shared" si="12"/>
        <v>8978760470;A</v>
      </c>
      <c r="G281" s="6">
        <f>SUMIF('dali wip-fg'!A:A,A281,'dali wip-fg'!F:F)</f>
        <v>229</v>
      </c>
      <c r="H281" s="21">
        <f>SUMIF('dali wip-fg'!A:A,F281,'dali wip-fg'!F:F)</f>
        <v>1030</v>
      </c>
      <c r="I281" s="5">
        <f t="shared" si="13"/>
        <v>1259</v>
      </c>
      <c r="J281" s="6">
        <f t="shared" si="14"/>
        <v>772</v>
      </c>
      <c r="N281" s="68" t="s">
        <v>1581</v>
      </c>
      <c r="O281" s="68" t="s">
        <v>5</v>
      </c>
      <c r="P281" s="68" t="s">
        <v>2040</v>
      </c>
    </row>
    <row r="282" spans="1:16">
      <c r="A282" s="21" t="str">
        <f>ord!C282</f>
        <v>897916-0090</v>
      </c>
      <c r="B282" s="21">
        <f>ord!F282</f>
        <v>24</v>
      </c>
      <c r="C282" s="137">
        <f>ord!G282</f>
        <v>46247</v>
      </c>
      <c r="F282" s="21" t="str">
        <f t="shared" si="12"/>
        <v>897916-0090;A</v>
      </c>
      <c r="G282" s="6">
        <f>SUMIF('dali wip-fg'!A:A,A282,'dali wip-fg'!F:F)</f>
        <v>50</v>
      </c>
      <c r="H282" s="21">
        <f>SUMIF('dali wip-fg'!A:A,F282,'dali wip-fg'!F:F)</f>
        <v>167</v>
      </c>
      <c r="I282" s="5">
        <f t="shared" si="13"/>
        <v>217</v>
      </c>
      <c r="J282" s="6">
        <f t="shared" si="14"/>
        <v>193</v>
      </c>
      <c r="N282" s="68" t="s">
        <v>1582</v>
      </c>
      <c r="O282" s="68" t="s">
        <v>5</v>
      </c>
      <c r="P282" s="68" t="s">
        <v>2041</v>
      </c>
    </row>
    <row r="283" spans="1:16">
      <c r="A283" s="21" t="str">
        <f>ord!C283</f>
        <v>897916-0090</v>
      </c>
      <c r="B283" s="21">
        <f>ord!F283</f>
        <v>24</v>
      </c>
      <c r="C283" s="137">
        <f>ord!G283</f>
        <v>46249</v>
      </c>
      <c r="F283" s="21" t="str">
        <f t="shared" si="12"/>
        <v>897916-0090;A</v>
      </c>
      <c r="G283" s="6">
        <f>SUMIF('dali wip-fg'!A:A,A283,'dali wip-fg'!F:F)</f>
        <v>50</v>
      </c>
      <c r="H283" s="21">
        <f>SUMIF('dali wip-fg'!A:A,F283,'dali wip-fg'!F:F)</f>
        <v>167</v>
      </c>
      <c r="I283" s="5">
        <f t="shared" si="13"/>
        <v>217</v>
      </c>
      <c r="J283" s="6">
        <f t="shared" si="14"/>
        <v>169</v>
      </c>
      <c r="N283" s="68" t="s">
        <v>1583</v>
      </c>
      <c r="O283" s="68" t="s">
        <v>5</v>
      </c>
      <c r="P283" s="68" t="s">
        <v>2042</v>
      </c>
    </row>
    <row r="284" spans="1:16">
      <c r="A284" s="21" t="str">
        <f>ord!C284</f>
        <v>897916-0090</v>
      </c>
      <c r="B284" s="21">
        <f>ord!F284</f>
        <v>24</v>
      </c>
      <c r="C284" s="137">
        <f>ord!G284</f>
        <v>46251</v>
      </c>
      <c r="F284" s="21" t="str">
        <f t="shared" si="12"/>
        <v>897916-0090;A</v>
      </c>
      <c r="G284" s="6">
        <f>SUMIF('dali wip-fg'!A:A,A284,'dali wip-fg'!F:F)</f>
        <v>50</v>
      </c>
      <c r="H284" s="21">
        <f>SUMIF('dali wip-fg'!A:A,F284,'dali wip-fg'!F:F)</f>
        <v>167</v>
      </c>
      <c r="I284" s="5">
        <f t="shared" si="13"/>
        <v>217</v>
      </c>
      <c r="J284" s="6">
        <f t="shared" si="14"/>
        <v>145</v>
      </c>
      <c r="N284" s="68" t="s">
        <v>675</v>
      </c>
      <c r="O284" s="68" t="s">
        <v>5</v>
      </c>
      <c r="P284" s="68" t="s">
        <v>676</v>
      </c>
    </row>
    <row r="285" spans="1:16">
      <c r="A285" s="21" t="str">
        <f>ord!C285</f>
        <v>897916-0090</v>
      </c>
      <c r="B285" s="21">
        <f>ord!F285</f>
        <v>24</v>
      </c>
      <c r="C285" s="137">
        <f>ord!G285</f>
        <v>46252</v>
      </c>
      <c r="F285" s="21" t="str">
        <f t="shared" si="12"/>
        <v>897916-0090;A</v>
      </c>
      <c r="G285" s="6">
        <f>SUMIF('dali wip-fg'!A:A,A285,'dali wip-fg'!F:F)</f>
        <v>50</v>
      </c>
      <c r="H285" s="21">
        <f>SUMIF('dali wip-fg'!A:A,F285,'dali wip-fg'!F:F)</f>
        <v>167</v>
      </c>
      <c r="I285" s="5">
        <f t="shared" si="13"/>
        <v>217</v>
      </c>
      <c r="J285" s="6">
        <f t="shared" si="14"/>
        <v>121</v>
      </c>
      <c r="N285" s="68" t="s">
        <v>277</v>
      </c>
      <c r="O285" s="68" t="s">
        <v>5</v>
      </c>
      <c r="P285" s="68" t="s">
        <v>677</v>
      </c>
    </row>
    <row r="286" spans="1:16">
      <c r="A286" s="21" t="str">
        <f>ord!C286</f>
        <v>897916-0090</v>
      </c>
      <c r="B286" s="21">
        <f>ord!F286</f>
        <v>24</v>
      </c>
      <c r="C286" s="137">
        <f>ord!G286</f>
        <v>46253</v>
      </c>
      <c r="F286" s="21" t="str">
        <f t="shared" si="12"/>
        <v>897916-0090;A</v>
      </c>
      <c r="G286" s="6">
        <f>SUMIF('dali wip-fg'!A:A,A286,'dali wip-fg'!F:F)</f>
        <v>50</v>
      </c>
      <c r="H286" s="21">
        <f>SUMIF('dali wip-fg'!A:A,F286,'dali wip-fg'!F:F)</f>
        <v>167</v>
      </c>
      <c r="I286" s="5">
        <f t="shared" si="13"/>
        <v>217</v>
      </c>
      <c r="J286" s="6">
        <f t="shared" si="14"/>
        <v>97</v>
      </c>
      <c r="N286" s="68" t="s">
        <v>1869</v>
      </c>
      <c r="O286" s="68" t="s">
        <v>5</v>
      </c>
      <c r="P286" s="68" t="s">
        <v>2043</v>
      </c>
    </row>
    <row r="287" spans="1:16">
      <c r="A287" s="21" t="str">
        <f>ord!C287</f>
        <v>897916-0090</v>
      </c>
      <c r="B287" s="21">
        <f>ord!F287</f>
        <v>24</v>
      </c>
      <c r="C287" s="137">
        <f>ord!G287</f>
        <v>46255</v>
      </c>
      <c r="F287" s="21" t="str">
        <f t="shared" si="12"/>
        <v>897916-0090;A</v>
      </c>
      <c r="G287" s="6">
        <f>SUMIF('dali wip-fg'!A:A,A287,'dali wip-fg'!F:F)</f>
        <v>50</v>
      </c>
      <c r="H287" s="21">
        <f>SUMIF('dali wip-fg'!A:A,F287,'dali wip-fg'!F:F)</f>
        <v>167</v>
      </c>
      <c r="I287" s="5">
        <f t="shared" si="13"/>
        <v>217</v>
      </c>
      <c r="J287" s="6">
        <f t="shared" si="14"/>
        <v>73</v>
      </c>
      <c r="N287" s="68" t="s">
        <v>1869</v>
      </c>
      <c r="O287" s="68" t="s">
        <v>5</v>
      </c>
      <c r="P287" s="68" t="s">
        <v>2044</v>
      </c>
    </row>
    <row r="288" spans="1:16">
      <c r="A288" s="21" t="str">
        <f>ord!C288</f>
        <v>897916-0110</v>
      </c>
      <c r="B288" s="21">
        <f>ord!F288</f>
        <v>24</v>
      </c>
      <c r="C288" s="137">
        <f>ord!G288</f>
        <v>46247</v>
      </c>
      <c r="F288" s="21" t="str">
        <f t="shared" si="12"/>
        <v>897916-0110;A</v>
      </c>
      <c r="G288" s="6">
        <f>SUMIF('dali wip-fg'!A:A,A288,'dali wip-fg'!F:F)</f>
        <v>77</v>
      </c>
      <c r="H288" s="21">
        <f>SUMIF('dali wip-fg'!A:A,F288,'dali wip-fg'!F:F)</f>
        <v>353</v>
      </c>
      <c r="I288" s="5">
        <f t="shared" si="13"/>
        <v>430</v>
      </c>
      <c r="J288" s="6">
        <f t="shared" si="14"/>
        <v>406</v>
      </c>
      <c r="N288" s="68" t="s">
        <v>678</v>
      </c>
      <c r="O288" s="68" t="s">
        <v>5</v>
      </c>
      <c r="P288" s="68" t="s">
        <v>679</v>
      </c>
    </row>
    <row r="289" spans="1:16">
      <c r="A289" s="21" t="str">
        <f>ord!C289</f>
        <v>897916-0110</v>
      </c>
      <c r="B289" s="21">
        <f>ord!F289</f>
        <v>24</v>
      </c>
      <c r="C289" s="137">
        <f>ord!G289</f>
        <v>46249</v>
      </c>
      <c r="F289" s="21" t="str">
        <f t="shared" si="12"/>
        <v>897916-0110;A</v>
      </c>
      <c r="G289" s="6">
        <f>SUMIF('dali wip-fg'!A:A,A289,'dali wip-fg'!F:F)</f>
        <v>77</v>
      </c>
      <c r="H289" s="21">
        <f>SUMIF('dali wip-fg'!A:A,F289,'dali wip-fg'!F:F)</f>
        <v>353</v>
      </c>
      <c r="I289" s="5">
        <f t="shared" si="13"/>
        <v>430</v>
      </c>
      <c r="J289" s="6">
        <f t="shared" si="14"/>
        <v>382</v>
      </c>
      <c r="N289" s="68" t="s">
        <v>678</v>
      </c>
      <c r="O289" s="68" t="s">
        <v>5</v>
      </c>
      <c r="P289" s="68" t="s">
        <v>2044</v>
      </c>
    </row>
    <row r="290" spans="1:16">
      <c r="A290" s="21" t="str">
        <f>ord!C290</f>
        <v>897916-0110</v>
      </c>
      <c r="B290" s="21">
        <f>ord!F290</f>
        <v>24</v>
      </c>
      <c r="C290" s="137">
        <f>ord!G290</f>
        <v>46251</v>
      </c>
      <c r="F290" s="21" t="str">
        <f t="shared" si="12"/>
        <v>897916-0110;A</v>
      </c>
      <c r="G290" s="6">
        <f>SUMIF('dali wip-fg'!A:A,A290,'dali wip-fg'!F:F)</f>
        <v>77</v>
      </c>
      <c r="H290" s="21">
        <f>SUMIF('dali wip-fg'!A:A,F290,'dali wip-fg'!F:F)</f>
        <v>353</v>
      </c>
      <c r="I290" s="5">
        <f t="shared" si="13"/>
        <v>430</v>
      </c>
      <c r="J290" s="6">
        <f t="shared" si="14"/>
        <v>358</v>
      </c>
      <c r="N290" s="88" t="s">
        <v>278</v>
      </c>
      <c r="O290" s="68" t="s">
        <v>5</v>
      </c>
      <c r="P290" s="68" t="s">
        <v>680</v>
      </c>
    </row>
    <row r="291" spans="1:16">
      <c r="A291" s="21" t="str">
        <f>ord!C291</f>
        <v>897916-0110</v>
      </c>
      <c r="B291" s="21">
        <f>ord!F291</f>
        <v>24</v>
      </c>
      <c r="C291" s="137">
        <f>ord!G291</f>
        <v>46252</v>
      </c>
      <c r="F291" s="21" t="str">
        <f t="shared" si="12"/>
        <v>897916-0110;A</v>
      </c>
      <c r="G291" s="6">
        <f>SUMIF('dali wip-fg'!A:A,A291,'dali wip-fg'!F:F)</f>
        <v>77</v>
      </c>
      <c r="H291" s="21">
        <f>SUMIF('dali wip-fg'!A:A,F291,'dali wip-fg'!F:F)</f>
        <v>353</v>
      </c>
      <c r="I291" s="5">
        <f t="shared" si="13"/>
        <v>430</v>
      </c>
      <c r="J291" s="6">
        <f t="shared" si="14"/>
        <v>334</v>
      </c>
      <c r="N291" s="68" t="s">
        <v>1584</v>
      </c>
      <c r="O291" s="68" t="s">
        <v>5</v>
      </c>
      <c r="P291" s="68" t="s">
        <v>2045</v>
      </c>
    </row>
    <row r="292" spans="1:16">
      <c r="A292" s="21" t="str">
        <f>ord!C292</f>
        <v>897916-0110</v>
      </c>
      <c r="B292" s="21">
        <f>ord!F292</f>
        <v>24</v>
      </c>
      <c r="C292" s="137">
        <f>ord!G292</f>
        <v>46253</v>
      </c>
      <c r="F292" s="21" t="str">
        <f t="shared" si="12"/>
        <v>897916-0110;A</v>
      </c>
      <c r="G292" s="6">
        <f>SUMIF('dali wip-fg'!A:A,A292,'dali wip-fg'!F:F)</f>
        <v>77</v>
      </c>
      <c r="H292" s="21">
        <f>SUMIF('dali wip-fg'!A:A,F292,'dali wip-fg'!F:F)</f>
        <v>353</v>
      </c>
      <c r="I292" s="5">
        <f t="shared" si="13"/>
        <v>430</v>
      </c>
      <c r="J292" s="6">
        <f t="shared" si="14"/>
        <v>310</v>
      </c>
      <c r="N292" s="68" t="s">
        <v>1584</v>
      </c>
      <c r="O292" s="68" t="s">
        <v>5</v>
      </c>
      <c r="P292" s="68" t="s">
        <v>2044</v>
      </c>
    </row>
    <row r="293" spans="1:16">
      <c r="A293" s="21" t="str">
        <f>ord!C293</f>
        <v>897916-0110</v>
      </c>
      <c r="B293" s="21">
        <f>ord!F293</f>
        <v>24</v>
      </c>
      <c r="C293" s="137">
        <f>ord!G293</f>
        <v>46255</v>
      </c>
      <c r="F293" s="21" t="str">
        <f t="shared" si="12"/>
        <v>897916-0110;A</v>
      </c>
      <c r="G293" s="6">
        <f>SUMIF('dali wip-fg'!A:A,A293,'dali wip-fg'!F:F)</f>
        <v>77</v>
      </c>
      <c r="H293" s="21">
        <f>SUMIF('dali wip-fg'!A:A,F293,'dali wip-fg'!F:F)</f>
        <v>353</v>
      </c>
      <c r="I293" s="5">
        <f t="shared" si="13"/>
        <v>430</v>
      </c>
      <c r="J293" s="6">
        <f t="shared" si="14"/>
        <v>286</v>
      </c>
      <c r="N293" s="68" t="s">
        <v>1925</v>
      </c>
      <c r="O293" s="68"/>
      <c r="P293" s="68" t="s">
        <v>2392</v>
      </c>
    </row>
    <row r="294" spans="1:16">
      <c r="A294" s="21" t="str">
        <f>ord!C294</f>
        <v>898002-0850</v>
      </c>
      <c r="B294" s="21">
        <f>ord!F294</f>
        <v>24</v>
      </c>
      <c r="C294" s="137">
        <f>ord!G294</f>
        <v>46245</v>
      </c>
      <c r="F294" s="21" t="str">
        <f t="shared" si="12"/>
        <v>898002-0850;A</v>
      </c>
      <c r="G294" s="6">
        <f>SUMIF('dali wip-fg'!A:A,A294,'dali wip-fg'!F:F)</f>
        <v>71</v>
      </c>
      <c r="H294" s="21">
        <f>SUMIF('dali wip-fg'!A:A,F294,'dali wip-fg'!F:F)</f>
        <v>268</v>
      </c>
      <c r="I294" s="5">
        <f t="shared" si="13"/>
        <v>339</v>
      </c>
      <c r="J294" s="6">
        <f t="shared" si="14"/>
        <v>315</v>
      </c>
      <c r="N294" s="68" t="s">
        <v>233</v>
      </c>
      <c r="O294" s="68" t="s">
        <v>32</v>
      </c>
      <c r="P294" s="68" t="s">
        <v>681</v>
      </c>
    </row>
    <row r="295" spans="1:16">
      <c r="A295" s="21" t="str">
        <f>ord!C295</f>
        <v>898002-0850</v>
      </c>
      <c r="B295" s="21">
        <f>ord!F295</f>
        <v>24</v>
      </c>
      <c r="C295" s="137">
        <f>ord!G295</f>
        <v>46248</v>
      </c>
      <c r="F295" s="21" t="str">
        <f t="shared" si="12"/>
        <v>898002-0850;A</v>
      </c>
      <c r="G295" s="6">
        <f>SUMIF('dali wip-fg'!A:A,A295,'dali wip-fg'!F:F)</f>
        <v>71</v>
      </c>
      <c r="H295" s="21">
        <f>SUMIF('dali wip-fg'!A:A,F295,'dali wip-fg'!F:F)</f>
        <v>268</v>
      </c>
      <c r="I295" s="5">
        <f t="shared" si="13"/>
        <v>339</v>
      </c>
      <c r="J295" s="6">
        <f t="shared" si="14"/>
        <v>291</v>
      </c>
      <c r="N295" s="68" t="s">
        <v>1585</v>
      </c>
      <c r="O295" s="68" t="s">
        <v>24</v>
      </c>
      <c r="P295" s="68" t="s">
        <v>2046</v>
      </c>
    </row>
    <row r="296" spans="1:16">
      <c r="A296" s="21" t="str">
        <f>ord!C296</f>
        <v>898002-0850</v>
      </c>
      <c r="B296" s="21">
        <f>ord!F296</f>
        <v>24</v>
      </c>
      <c r="C296" s="137">
        <f>ord!G296</f>
        <v>46249</v>
      </c>
      <c r="F296" s="21" t="str">
        <f t="shared" si="12"/>
        <v>898002-0850;A</v>
      </c>
      <c r="G296" s="6">
        <f>SUMIF('dali wip-fg'!A:A,A296,'dali wip-fg'!F:F)</f>
        <v>71</v>
      </c>
      <c r="H296" s="21">
        <f>SUMIF('dali wip-fg'!A:A,F296,'dali wip-fg'!F:F)</f>
        <v>268</v>
      </c>
      <c r="I296" s="5">
        <f t="shared" si="13"/>
        <v>339</v>
      </c>
      <c r="J296" s="6">
        <f t="shared" si="14"/>
        <v>267</v>
      </c>
      <c r="N296" s="68" t="s">
        <v>1586</v>
      </c>
      <c r="O296" s="68" t="s">
        <v>24</v>
      </c>
      <c r="P296" s="68" t="s">
        <v>2047</v>
      </c>
    </row>
    <row r="297" spans="1:16">
      <c r="A297" s="21" t="str">
        <f>ord!C297</f>
        <v>898002-0850</v>
      </c>
      <c r="B297" s="21">
        <f>ord!F297</f>
        <v>24</v>
      </c>
      <c r="C297" s="137">
        <f>ord!G297</f>
        <v>46251</v>
      </c>
      <c r="F297" s="21" t="str">
        <f t="shared" si="12"/>
        <v>898002-0850;A</v>
      </c>
      <c r="G297" s="6">
        <f>SUMIF('dali wip-fg'!A:A,A297,'dali wip-fg'!F:F)</f>
        <v>71</v>
      </c>
      <c r="H297" s="21">
        <f>SUMIF('dali wip-fg'!A:A,F297,'dali wip-fg'!F:F)</f>
        <v>268</v>
      </c>
      <c r="I297" s="5">
        <f t="shared" si="13"/>
        <v>339</v>
      </c>
      <c r="J297" s="6">
        <f t="shared" si="14"/>
        <v>243</v>
      </c>
      <c r="N297" s="68" t="s">
        <v>682</v>
      </c>
      <c r="O297" s="68" t="s">
        <v>24</v>
      </c>
      <c r="P297" s="68" t="s">
        <v>683</v>
      </c>
    </row>
    <row r="298" spans="1:16">
      <c r="A298" s="21" t="str">
        <f>ord!C298</f>
        <v>898002-0850</v>
      </c>
      <c r="B298" s="21">
        <f>ord!F298</f>
        <v>24</v>
      </c>
      <c r="C298" s="137">
        <f>ord!G298</f>
        <v>46253</v>
      </c>
      <c r="F298" s="21" t="str">
        <f t="shared" si="12"/>
        <v>898002-0850;A</v>
      </c>
      <c r="G298" s="6">
        <f>SUMIF('dali wip-fg'!A:A,A298,'dali wip-fg'!F:F)</f>
        <v>71</v>
      </c>
      <c r="H298" s="21">
        <f>SUMIF('dali wip-fg'!A:A,F298,'dali wip-fg'!F:F)</f>
        <v>268</v>
      </c>
      <c r="I298" s="5">
        <f t="shared" si="13"/>
        <v>339</v>
      </c>
      <c r="J298" s="6">
        <f t="shared" si="14"/>
        <v>219</v>
      </c>
      <c r="N298" s="68" t="s">
        <v>684</v>
      </c>
      <c r="O298" s="68" t="s">
        <v>24</v>
      </c>
      <c r="P298" s="68" t="s">
        <v>685</v>
      </c>
    </row>
    <row r="299" spans="1:16">
      <c r="A299" s="21" t="str">
        <f>ord!C299</f>
        <v>898002-0850</v>
      </c>
      <c r="B299" s="21">
        <f>ord!F299</f>
        <v>24</v>
      </c>
      <c r="C299" s="137">
        <f>ord!G299</f>
        <v>46254</v>
      </c>
      <c r="F299" s="21" t="str">
        <f t="shared" si="12"/>
        <v>898002-0850;A</v>
      </c>
      <c r="G299" s="6">
        <f>SUMIF('dali wip-fg'!A:A,A299,'dali wip-fg'!F:F)</f>
        <v>71</v>
      </c>
      <c r="H299" s="21">
        <f>SUMIF('dali wip-fg'!A:A,F299,'dali wip-fg'!F:F)</f>
        <v>268</v>
      </c>
      <c r="I299" s="5">
        <f t="shared" si="13"/>
        <v>339</v>
      </c>
      <c r="J299" s="6">
        <f t="shared" si="14"/>
        <v>195</v>
      </c>
      <c r="N299" s="68" t="s">
        <v>686</v>
      </c>
      <c r="O299" s="68" t="s">
        <v>24</v>
      </c>
      <c r="P299" s="68" t="s">
        <v>687</v>
      </c>
    </row>
    <row r="300" spans="1:16">
      <c r="A300" s="21" t="str">
        <f>ord!C300</f>
        <v>898002-0850</v>
      </c>
      <c r="B300" s="21">
        <f>ord!F300</f>
        <v>24</v>
      </c>
      <c r="C300" s="137">
        <f>ord!G300</f>
        <v>46255</v>
      </c>
      <c r="F300" s="21" t="str">
        <f t="shared" si="12"/>
        <v>898002-0850;A</v>
      </c>
      <c r="G300" s="6">
        <f>SUMIF('dali wip-fg'!A:A,A300,'dali wip-fg'!F:F)</f>
        <v>71</v>
      </c>
      <c r="H300" s="21">
        <f>SUMIF('dali wip-fg'!A:A,F300,'dali wip-fg'!F:F)</f>
        <v>268</v>
      </c>
      <c r="I300" s="5">
        <f t="shared" si="13"/>
        <v>339</v>
      </c>
      <c r="J300" s="6">
        <f t="shared" si="14"/>
        <v>171</v>
      </c>
      <c r="N300" s="68" t="s">
        <v>1587</v>
      </c>
      <c r="O300" s="68" t="s">
        <v>5</v>
      </c>
      <c r="P300" s="68" t="s">
        <v>2048</v>
      </c>
    </row>
    <row r="301" spans="1:16">
      <c r="A301" s="21" t="str">
        <f>ord!C301</f>
        <v>182117-0860</v>
      </c>
      <c r="B301" s="21">
        <f>ord!F301</f>
        <v>96</v>
      </c>
      <c r="C301" s="137">
        <f>ord!G301</f>
        <v>46245</v>
      </c>
      <c r="F301" s="21" t="str">
        <f t="shared" si="12"/>
        <v>182117-0860;A</v>
      </c>
      <c r="G301" s="6">
        <f>SUMIF('dali wip-fg'!A:A,A301,'dali wip-fg'!F:F)</f>
        <v>1757</v>
      </c>
      <c r="H301" s="21">
        <f>SUMIF('dali wip-fg'!A:A,F301,'dali wip-fg'!F:F)</f>
        <v>1180</v>
      </c>
      <c r="I301" s="5">
        <f t="shared" si="13"/>
        <v>2937</v>
      </c>
      <c r="J301" s="6">
        <f t="shared" si="14"/>
        <v>2841</v>
      </c>
      <c r="N301" s="68" t="s">
        <v>1588</v>
      </c>
      <c r="O301" s="68" t="s">
        <v>5</v>
      </c>
      <c r="P301" s="68" t="s">
        <v>2049</v>
      </c>
    </row>
    <row r="302" spans="1:16">
      <c r="A302" s="21" t="str">
        <f>ord!C302</f>
        <v>182117-0860</v>
      </c>
      <c r="B302" s="21">
        <f>ord!F302</f>
        <v>384</v>
      </c>
      <c r="C302" s="137">
        <f>ord!G302</f>
        <v>46247</v>
      </c>
      <c r="F302" s="21" t="str">
        <f t="shared" si="12"/>
        <v>182117-0860;A</v>
      </c>
      <c r="G302" s="6">
        <f>SUMIF('dali wip-fg'!A:A,A302,'dali wip-fg'!F:F)</f>
        <v>1757</v>
      </c>
      <c r="H302" s="21">
        <f>SUMIF('dali wip-fg'!A:A,F302,'dali wip-fg'!F:F)</f>
        <v>1180</v>
      </c>
      <c r="I302" s="5">
        <f t="shared" si="13"/>
        <v>2937</v>
      </c>
      <c r="J302" s="6">
        <f t="shared" si="14"/>
        <v>2457</v>
      </c>
      <c r="N302" s="68" t="s">
        <v>1921</v>
      </c>
      <c r="O302" s="68"/>
      <c r="P302" s="68" t="s">
        <v>2387</v>
      </c>
    </row>
    <row r="303" spans="1:16">
      <c r="A303" s="21" t="str">
        <f>ord!C303</f>
        <v>182117-0860</v>
      </c>
      <c r="B303" s="21">
        <f>ord!F303</f>
        <v>288</v>
      </c>
      <c r="C303" s="137">
        <f>ord!G303</f>
        <v>46248</v>
      </c>
      <c r="F303" s="21" t="str">
        <f t="shared" si="12"/>
        <v>182117-0860;A</v>
      </c>
      <c r="G303" s="6">
        <f>SUMIF('dali wip-fg'!A:A,A303,'dali wip-fg'!F:F)</f>
        <v>1757</v>
      </c>
      <c r="H303" s="21">
        <f>SUMIF('dali wip-fg'!A:A,F303,'dali wip-fg'!F:F)</f>
        <v>1180</v>
      </c>
      <c r="I303" s="5">
        <f t="shared" si="13"/>
        <v>2937</v>
      </c>
      <c r="J303" s="6">
        <f t="shared" si="14"/>
        <v>2169</v>
      </c>
      <c r="N303" s="68" t="s">
        <v>1589</v>
      </c>
      <c r="O303" s="68" t="s">
        <v>5</v>
      </c>
      <c r="P303" s="68" t="s">
        <v>2050</v>
      </c>
    </row>
    <row r="304" spans="1:16">
      <c r="A304" s="21" t="str">
        <f>ord!C304</f>
        <v>182117-0860</v>
      </c>
      <c r="B304" s="21">
        <f>ord!F304</f>
        <v>288</v>
      </c>
      <c r="C304" s="137">
        <f>ord!G304</f>
        <v>46249</v>
      </c>
      <c r="F304" s="21" t="str">
        <f t="shared" si="12"/>
        <v>182117-0860;A</v>
      </c>
      <c r="G304" s="6">
        <f>SUMIF('dali wip-fg'!A:A,A304,'dali wip-fg'!F:F)</f>
        <v>1757</v>
      </c>
      <c r="H304" s="21">
        <f>SUMIF('dali wip-fg'!A:A,F304,'dali wip-fg'!F:F)</f>
        <v>1180</v>
      </c>
      <c r="I304" s="5">
        <f t="shared" si="13"/>
        <v>2937</v>
      </c>
      <c r="J304" s="6">
        <f t="shared" si="14"/>
        <v>1881</v>
      </c>
      <c r="N304" s="68" t="s">
        <v>1870</v>
      </c>
      <c r="O304" s="68" t="s">
        <v>5</v>
      </c>
      <c r="P304" s="68" t="s">
        <v>2051</v>
      </c>
    </row>
    <row r="305" spans="1:16">
      <c r="A305" s="21" t="str">
        <f>ord!C305</f>
        <v>182117-0860</v>
      </c>
      <c r="B305" s="21">
        <f>ord!F305</f>
        <v>192</v>
      </c>
      <c r="C305" s="137">
        <f>ord!G305</f>
        <v>46251</v>
      </c>
      <c r="F305" s="21" t="str">
        <f t="shared" si="12"/>
        <v>182117-0860;A</v>
      </c>
      <c r="G305" s="6">
        <f>SUMIF('dali wip-fg'!A:A,A305,'dali wip-fg'!F:F)</f>
        <v>1757</v>
      </c>
      <c r="H305" s="21">
        <f>SUMIF('dali wip-fg'!A:A,F305,'dali wip-fg'!F:F)</f>
        <v>1180</v>
      </c>
      <c r="I305" s="5">
        <f t="shared" si="13"/>
        <v>2937</v>
      </c>
      <c r="J305" s="6">
        <f t="shared" si="14"/>
        <v>1689</v>
      </c>
      <c r="N305" s="68" t="s">
        <v>1871</v>
      </c>
      <c r="O305" s="68" t="s">
        <v>5</v>
      </c>
      <c r="P305" s="68" t="s">
        <v>2052</v>
      </c>
    </row>
    <row r="306" spans="1:16">
      <c r="A306" s="21" t="str">
        <f>ord!C306</f>
        <v>182117-0860</v>
      </c>
      <c r="B306" s="21">
        <f>ord!F306</f>
        <v>384</v>
      </c>
      <c r="C306" s="137">
        <f>ord!G306</f>
        <v>46252</v>
      </c>
      <c r="F306" s="21" t="str">
        <f t="shared" si="12"/>
        <v>182117-0860;A</v>
      </c>
      <c r="G306" s="6">
        <f>SUMIF('dali wip-fg'!A:A,A306,'dali wip-fg'!F:F)</f>
        <v>1757</v>
      </c>
      <c r="H306" s="21">
        <f>SUMIF('dali wip-fg'!A:A,F306,'dali wip-fg'!F:F)</f>
        <v>1180</v>
      </c>
      <c r="I306" s="5">
        <f t="shared" si="13"/>
        <v>2937</v>
      </c>
      <c r="J306" s="6">
        <f t="shared" si="14"/>
        <v>1305</v>
      </c>
      <c r="N306" s="68" t="s">
        <v>1922</v>
      </c>
      <c r="O306" s="68"/>
      <c r="P306" s="68" t="s">
        <v>2388</v>
      </c>
    </row>
    <row r="307" spans="1:16">
      <c r="A307" s="21" t="str">
        <f>ord!C307</f>
        <v>182117-0860</v>
      </c>
      <c r="B307" s="21">
        <f>ord!F307</f>
        <v>336</v>
      </c>
      <c r="C307" s="137">
        <f>ord!G307</f>
        <v>46253</v>
      </c>
      <c r="F307" s="21" t="str">
        <f t="shared" si="12"/>
        <v>182117-0860;A</v>
      </c>
      <c r="G307" s="6">
        <f>SUMIF('dali wip-fg'!A:A,A307,'dali wip-fg'!F:F)</f>
        <v>1757</v>
      </c>
      <c r="H307" s="21">
        <f>SUMIF('dali wip-fg'!A:A,F307,'dali wip-fg'!F:F)</f>
        <v>1180</v>
      </c>
      <c r="I307" s="5">
        <f t="shared" si="13"/>
        <v>2937</v>
      </c>
      <c r="J307" s="6">
        <f t="shared" si="14"/>
        <v>969</v>
      </c>
      <c r="N307" s="88" t="s">
        <v>248</v>
      </c>
      <c r="O307" s="68" t="s">
        <v>5</v>
      </c>
      <c r="P307" s="68" t="s">
        <v>688</v>
      </c>
    </row>
    <row r="308" spans="1:16">
      <c r="A308" s="21" t="str">
        <f>ord!C308</f>
        <v>182117-0860</v>
      </c>
      <c r="B308" s="21">
        <f>ord!F308</f>
        <v>240</v>
      </c>
      <c r="C308" s="137">
        <f>ord!G308</f>
        <v>46254</v>
      </c>
      <c r="F308" s="21" t="str">
        <f t="shared" si="12"/>
        <v>182117-0860;A</v>
      </c>
      <c r="G308" s="6">
        <f>SUMIF('dali wip-fg'!A:A,A308,'dali wip-fg'!F:F)</f>
        <v>1757</v>
      </c>
      <c r="H308" s="21">
        <f>SUMIF('dali wip-fg'!A:A,F308,'dali wip-fg'!F:F)</f>
        <v>1180</v>
      </c>
      <c r="I308" s="5">
        <f t="shared" si="13"/>
        <v>2937</v>
      </c>
      <c r="J308" s="6">
        <f t="shared" si="14"/>
        <v>729</v>
      </c>
      <c r="N308" s="68" t="s">
        <v>249</v>
      </c>
      <c r="O308" s="68" t="s">
        <v>3</v>
      </c>
      <c r="P308" s="68" t="s">
        <v>689</v>
      </c>
    </row>
    <row r="309" spans="1:16">
      <c r="A309" s="21" t="str">
        <f>ord!C309</f>
        <v>182117-0860</v>
      </c>
      <c r="B309" s="21">
        <f>ord!F309</f>
        <v>240</v>
      </c>
      <c r="C309" s="137">
        <f>ord!G309</f>
        <v>46255</v>
      </c>
      <c r="F309" s="21" t="str">
        <f t="shared" si="12"/>
        <v>182117-0860;A</v>
      </c>
      <c r="G309" s="6">
        <f>SUMIF('dali wip-fg'!A:A,A309,'dali wip-fg'!F:F)</f>
        <v>1757</v>
      </c>
      <c r="H309" s="21">
        <f>SUMIF('dali wip-fg'!A:A,F309,'dali wip-fg'!F:F)</f>
        <v>1180</v>
      </c>
      <c r="I309" s="5">
        <f t="shared" si="13"/>
        <v>2937</v>
      </c>
      <c r="J309" s="6">
        <f t="shared" si="14"/>
        <v>489</v>
      </c>
      <c r="N309" s="68" t="s">
        <v>1590</v>
      </c>
      <c r="O309" s="68"/>
      <c r="P309" s="68" t="s">
        <v>2404</v>
      </c>
    </row>
    <row r="310" spans="1:16">
      <c r="A310" s="21" t="str">
        <f>ord!C310</f>
        <v>153366-1440</v>
      </c>
      <c r="B310" s="21">
        <f>ord!F310</f>
        <v>24</v>
      </c>
      <c r="C310" s="137">
        <f>ord!G310</f>
        <v>46247</v>
      </c>
      <c r="F310" s="21" t="str">
        <f t="shared" si="12"/>
        <v>153366-1440;A</v>
      </c>
      <c r="G310" s="6">
        <f>SUMIF('dali wip-fg'!A:A,A310,'dali wip-fg'!F:F)</f>
        <v>180</v>
      </c>
      <c r="H310" s="21">
        <f>SUMIF('dali wip-fg'!A:A,F310,'dali wip-fg'!F:F)</f>
        <v>631</v>
      </c>
      <c r="I310" s="5">
        <f t="shared" si="13"/>
        <v>811</v>
      </c>
      <c r="J310" s="6">
        <f t="shared" si="14"/>
        <v>787</v>
      </c>
      <c r="N310" s="97" t="s">
        <v>690</v>
      </c>
      <c r="O310" s="97" t="s">
        <v>5</v>
      </c>
      <c r="P310" s="68" t="s">
        <v>691</v>
      </c>
    </row>
    <row r="311" spans="1:16">
      <c r="A311" s="21" t="str">
        <f>ord!C311</f>
        <v>153366-1440</v>
      </c>
      <c r="B311" s="21">
        <f>ord!F311</f>
        <v>24</v>
      </c>
      <c r="C311" s="137">
        <f>ord!G311</f>
        <v>46249</v>
      </c>
      <c r="F311" s="21" t="str">
        <f t="shared" si="12"/>
        <v>153366-1440;A</v>
      </c>
      <c r="G311" s="6">
        <f>SUMIF('dali wip-fg'!A:A,A311,'dali wip-fg'!F:F)</f>
        <v>180</v>
      </c>
      <c r="H311" s="21">
        <f>SUMIF('dali wip-fg'!A:A,F311,'dali wip-fg'!F:F)</f>
        <v>631</v>
      </c>
      <c r="I311" s="5">
        <f t="shared" si="13"/>
        <v>811</v>
      </c>
      <c r="J311" s="6">
        <f t="shared" si="14"/>
        <v>763</v>
      </c>
      <c r="N311" s="97" t="s">
        <v>337</v>
      </c>
      <c r="O311" s="97" t="s">
        <v>5</v>
      </c>
      <c r="P311" s="68" t="s">
        <v>692</v>
      </c>
    </row>
    <row r="312" spans="1:16">
      <c r="A312" s="21" t="str">
        <f>ord!C312</f>
        <v>153366-1440</v>
      </c>
      <c r="B312" s="21">
        <f>ord!F312</f>
        <v>24</v>
      </c>
      <c r="C312" s="137">
        <f>ord!G312</f>
        <v>46251</v>
      </c>
      <c r="F312" s="21" t="str">
        <f t="shared" si="12"/>
        <v>153366-1440;A</v>
      </c>
      <c r="G312" s="6">
        <f>SUMIF('dali wip-fg'!A:A,A312,'dali wip-fg'!F:F)</f>
        <v>180</v>
      </c>
      <c r="H312" s="21">
        <f>SUMIF('dali wip-fg'!A:A,F312,'dali wip-fg'!F:F)</f>
        <v>631</v>
      </c>
      <c r="I312" s="5">
        <f t="shared" si="13"/>
        <v>811</v>
      </c>
      <c r="J312" s="6">
        <f t="shared" si="14"/>
        <v>739</v>
      </c>
      <c r="N312" s="68" t="s">
        <v>693</v>
      </c>
      <c r="O312" s="68" t="s">
        <v>5</v>
      </c>
      <c r="P312" s="68" t="s">
        <v>694</v>
      </c>
    </row>
    <row r="313" spans="1:16">
      <c r="A313" s="21" t="str">
        <f>ord!C313</f>
        <v>153366-1440</v>
      </c>
      <c r="B313" s="21">
        <f>ord!F313</f>
        <v>24</v>
      </c>
      <c r="C313" s="137">
        <f>ord!G313</f>
        <v>46252</v>
      </c>
      <c r="F313" s="21" t="str">
        <f t="shared" si="12"/>
        <v>153366-1440;A</v>
      </c>
      <c r="G313" s="6">
        <f>SUMIF('dali wip-fg'!A:A,A313,'dali wip-fg'!F:F)</f>
        <v>180</v>
      </c>
      <c r="H313" s="21">
        <f>SUMIF('dali wip-fg'!A:A,F313,'dali wip-fg'!F:F)</f>
        <v>631</v>
      </c>
      <c r="I313" s="5">
        <f t="shared" si="13"/>
        <v>811</v>
      </c>
      <c r="J313" s="6">
        <f t="shared" si="14"/>
        <v>715</v>
      </c>
      <c r="N313" s="68" t="s">
        <v>190</v>
      </c>
      <c r="O313" s="68" t="s">
        <v>5</v>
      </c>
      <c r="P313" s="68" t="s">
        <v>695</v>
      </c>
    </row>
    <row r="314" spans="1:16">
      <c r="A314" s="21" t="str">
        <f>ord!C314</f>
        <v>153366-1440</v>
      </c>
      <c r="B314" s="21">
        <f>ord!F314</f>
        <v>24</v>
      </c>
      <c r="C314" s="137">
        <f>ord!G314</f>
        <v>46253</v>
      </c>
      <c r="F314" s="21" t="str">
        <f t="shared" si="12"/>
        <v>153366-1440;A</v>
      </c>
      <c r="G314" s="6">
        <f>SUMIF('dali wip-fg'!A:A,A314,'dali wip-fg'!F:F)</f>
        <v>180</v>
      </c>
      <c r="H314" s="21">
        <f>SUMIF('dali wip-fg'!A:A,F314,'dali wip-fg'!F:F)</f>
        <v>631</v>
      </c>
      <c r="I314" s="5">
        <f t="shared" si="13"/>
        <v>811</v>
      </c>
      <c r="J314" s="6">
        <f t="shared" si="14"/>
        <v>691</v>
      </c>
      <c r="N314" s="88" t="s">
        <v>191</v>
      </c>
      <c r="O314" s="68" t="s">
        <v>5</v>
      </c>
      <c r="P314" s="68" t="s">
        <v>711</v>
      </c>
    </row>
    <row r="315" spans="1:16">
      <c r="A315" s="21" t="str">
        <f>ord!C315</f>
        <v>153366-1440</v>
      </c>
      <c r="B315" s="21">
        <f>ord!F315</f>
        <v>24</v>
      </c>
      <c r="C315" s="137">
        <f>ord!G315</f>
        <v>46255</v>
      </c>
      <c r="F315" s="21" t="str">
        <f t="shared" si="12"/>
        <v>153366-1440;A</v>
      </c>
      <c r="G315" s="6">
        <f>SUMIF('dali wip-fg'!A:A,A315,'dali wip-fg'!F:F)</f>
        <v>180</v>
      </c>
      <c r="H315" s="21">
        <f>SUMIF('dali wip-fg'!A:A,F315,'dali wip-fg'!F:F)</f>
        <v>631</v>
      </c>
      <c r="I315" s="5">
        <f t="shared" si="13"/>
        <v>811</v>
      </c>
      <c r="J315" s="6">
        <f t="shared" si="14"/>
        <v>667</v>
      </c>
      <c r="N315" s="88" t="s">
        <v>160</v>
      </c>
      <c r="O315" s="68" t="s">
        <v>5</v>
      </c>
      <c r="P315" s="68" t="s">
        <v>695</v>
      </c>
    </row>
    <row r="316" spans="1:16">
      <c r="A316" s="21" t="str">
        <f>ord!C316</f>
        <v>153366-1390</v>
      </c>
      <c r="B316" s="21">
        <f>ord!F316</f>
        <v>24</v>
      </c>
      <c r="C316" s="137">
        <f>ord!G316</f>
        <v>46247</v>
      </c>
      <c r="F316" s="21" t="str">
        <f t="shared" si="12"/>
        <v>153366-1390;A</v>
      </c>
      <c r="G316" s="6">
        <f>SUMIF('dali wip-fg'!A:A,A316,'dali wip-fg'!F:F)</f>
        <v>51</v>
      </c>
      <c r="H316" s="21">
        <f>SUMIF('dali wip-fg'!A:A,F316,'dali wip-fg'!F:F)</f>
        <v>298</v>
      </c>
      <c r="I316" s="5">
        <f t="shared" si="13"/>
        <v>349</v>
      </c>
      <c r="J316" s="6">
        <f t="shared" si="14"/>
        <v>325</v>
      </c>
      <c r="N316" s="68" t="s">
        <v>1592</v>
      </c>
      <c r="O316" s="68" t="s">
        <v>5</v>
      </c>
      <c r="P316" s="68" t="s">
        <v>2053</v>
      </c>
    </row>
    <row r="317" spans="1:16">
      <c r="A317" s="21" t="str">
        <f>ord!C317</f>
        <v>153366-1390</v>
      </c>
      <c r="B317" s="21">
        <f>ord!F317</f>
        <v>24</v>
      </c>
      <c r="C317" s="137">
        <f>ord!G317</f>
        <v>46249</v>
      </c>
      <c r="F317" s="21" t="str">
        <f t="shared" si="12"/>
        <v>153366-1390;A</v>
      </c>
      <c r="G317" s="6">
        <f>SUMIF('dali wip-fg'!A:A,A317,'dali wip-fg'!F:F)</f>
        <v>51</v>
      </c>
      <c r="H317" s="21">
        <f>SUMIF('dali wip-fg'!A:A,F317,'dali wip-fg'!F:F)</f>
        <v>298</v>
      </c>
      <c r="I317" s="5">
        <f t="shared" si="13"/>
        <v>349</v>
      </c>
      <c r="J317" s="6">
        <f t="shared" si="14"/>
        <v>301</v>
      </c>
      <c r="N317" s="68" t="s">
        <v>1592</v>
      </c>
      <c r="O317" s="68" t="s">
        <v>5</v>
      </c>
      <c r="P317" s="68" t="s">
        <v>723</v>
      </c>
    </row>
    <row r="318" spans="1:16">
      <c r="A318" s="21" t="str">
        <f>ord!C318</f>
        <v>153366-1390</v>
      </c>
      <c r="B318" s="21">
        <f>ord!F318</f>
        <v>24</v>
      </c>
      <c r="C318" s="137">
        <f>ord!G318</f>
        <v>46251</v>
      </c>
      <c r="F318" s="21" t="str">
        <f t="shared" si="12"/>
        <v>153366-1390;A</v>
      </c>
      <c r="G318" s="6">
        <f>SUMIF('dali wip-fg'!A:A,A318,'dali wip-fg'!F:F)</f>
        <v>51</v>
      </c>
      <c r="H318" s="21">
        <f>SUMIF('dali wip-fg'!A:A,F318,'dali wip-fg'!F:F)</f>
        <v>298</v>
      </c>
      <c r="I318" s="5">
        <f t="shared" si="13"/>
        <v>349</v>
      </c>
      <c r="J318" s="6">
        <f t="shared" si="14"/>
        <v>277</v>
      </c>
      <c r="N318" s="68" t="s">
        <v>1593</v>
      </c>
      <c r="O318" s="68" t="s">
        <v>5</v>
      </c>
      <c r="P318" s="68" t="s">
        <v>2053</v>
      </c>
    </row>
    <row r="319" spans="1:16">
      <c r="A319" s="21" t="str">
        <f>ord!C319</f>
        <v>153366-1390</v>
      </c>
      <c r="B319" s="21">
        <f>ord!F319</f>
        <v>24</v>
      </c>
      <c r="C319" s="137">
        <f>ord!G319</f>
        <v>46252</v>
      </c>
      <c r="F319" s="21" t="str">
        <f t="shared" si="12"/>
        <v>153366-1390;A</v>
      </c>
      <c r="G319" s="6">
        <f>SUMIF('dali wip-fg'!A:A,A319,'dali wip-fg'!F:F)</f>
        <v>51</v>
      </c>
      <c r="H319" s="21">
        <f>SUMIF('dali wip-fg'!A:A,F319,'dali wip-fg'!F:F)</f>
        <v>298</v>
      </c>
      <c r="I319" s="5">
        <f t="shared" si="13"/>
        <v>349</v>
      </c>
      <c r="J319" s="6">
        <f t="shared" si="14"/>
        <v>253</v>
      </c>
      <c r="N319" s="68" t="s">
        <v>1593</v>
      </c>
      <c r="O319" s="68" t="s">
        <v>5</v>
      </c>
      <c r="P319" s="68" t="s">
        <v>723</v>
      </c>
    </row>
    <row r="320" spans="1:16">
      <c r="A320" s="21" t="str">
        <f>ord!C320</f>
        <v>153366-1390</v>
      </c>
      <c r="B320" s="21">
        <f>ord!F320</f>
        <v>24</v>
      </c>
      <c r="C320" s="137">
        <f>ord!G320</f>
        <v>46253</v>
      </c>
      <c r="F320" s="21" t="str">
        <f t="shared" si="12"/>
        <v>153366-1390;A</v>
      </c>
      <c r="G320" s="6">
        <f>SUMIF('dali wip-fg'!A:A,A320,'dali wip-fg'!F:F)</f>
        <v>51</v>
      </c>
      <c r="H320" s="21">
        <f>SUMIF('dali wip-fg'!A:A,F320,'dali wip-fg'!F:F)</f>
        <v>298</v>
      </c>
      <c r="I320" s="5">
        <f t="shared" si="13"/>
        <v>349</v>
      </c>
      <c r="J320" s="6">
        <f t="shared" si="14"/>
        <v>229</v>
      </c>
      <c r="N320" s="88" t="s">
        <v>1594</v>
      </c>
      <c r="O320" s="68" t="s">
        <v>5</v>
      </c>
      <c r="P320" s="68" t="s">
        <v>696</v>
      </c>
    </row>
    <row r="321" spans="1:16">
      <c r="A321" s="21" t="str">
        <f>ord!C321</f>
        <v>153366-1390</v>
      </c>
      <c r="B321" s="21">
        <f>ord!F321</f>
        <v>24</v>
      </c>
      <c r="C321" s="137">
        <f>ord!G321</f>
        <v>46255</v>
      </c>
      <c r="F321" s="21" t="str">
        <f t="shared" si="12"/>
        <v>153366-1390;A</v>
      </c>
      <c r="G321" s="6">
        <f>SUMIF('dali wip-fg'!A:A,A321,'dali wip-fg'!F:F)</f>
        <v>51</v>
      </c>
      <c r="H321" s="21">
        <f>SUMIF('dali wip-fg'!A:A,F321,'dali wip-fg'!F:F)</f>
        <v>298</v>
      </c>
      <c r="I321" s="5">
        <f t="shared" si="13"/>
        <v>349</v>
      </c>
      <c r="J321" s="6">
        <f t="shared" si="14"/>
        <v>205</v>
      </c>
      <c r="N321" s="68" t="s">
        <v>1594</v>
      </c>
      <c r="O321" s="68" t="s">
        <v>5</v>
      </c>
      <c r="P321" s="68" t="s">
        <v>723</v>
      </c>
    </row>
    <row r="322" spans="1:16">
      <c r="A322" s="21">
        <f>ord!C322</f>
        <v>8983943812</v>
      </c>
      <c r="B322" s="21">
        <f>ord!F322</f>
        <v>15</v>
      </c>
      <c r="C322" s="137">
        <f>ord!G322</f>
        <v>46245</v>
      </c>
      <c r="F322" s="21" t="str">
        <f t="shared" si="12"/>
        <v>8983943810;A</v>
      </c>
      <c r="G322" s="6">
        <f>SUMIF('dali wip-fg'!A:A,A322,'dali wip-fg'!F:F)</f>
        <v>194</v>
      </c>
      <c r="H322" s="21">
        <f>SUMIF('dali wip-fg'!A:A,F322,'dali wip-fg'!F:F)</f>
        <v>1478</v>
      </c>
      <c r="I322" s="5">
        <f t="shared" si="13"/>
        <v>1672</v>
      </c>
      <c r="J322" s="6">
        <f t="shared" si="14"/>
        <v>1657</v>
      </c>
      <c r="N322" s="68" t="s">
        <v>1595</v>
      </c>
      <c r="O322" s="68" t="s">
        <v>5</v>
      </c>
      <c r="P322" s="68" t="s">
        <v>2053</v>
      </c>
    </row>
    <row r="323" spans="1:16">
      <c r="A323" s="21">
        <f>ord!C323</f>
        <v>8983943812</v>
      </c>
      <c r="B323" s="21">
        <f>ord!F323</f>
        <v>15</v>
      </c>
      <c r="C323" s="137">
        <f>ord!G323</f>
        <v>46245</v>
      </c>
      <c r="F323" s="21" t="str">
        <f t="shared" ref="F323:F386" si="15">VLOOKUP(A323,N:P,3,0)</f>
        <v>8983943810;A</v>
      </c>
      <c r="G323" s="6">
        <f>SUMIF('dali wip-fg'!A:A,A323,'dali wip-fg'!F:F)</f>
        <v>194</v>
      </c>
      <c r="H323" s="21">
        <f>SUMIF('dali wip-fg'!A:A,F323,'dali wip-fg'!F:F)</f>
        <v>1478</v>
      </c>
      <c r="I323" s="5">
        <f t="shared" ref="I323:I386" si="16">SUM(G323:H323)</f>
        <v>1672</v>
      </c>
      <c r="J323" s="6">
        <f t="shared" ref="J323:J386" si="17">IF(I323="","",IF(I323&lt;&gt;I322,I323-B323,J322-B323)
)</f>
        <v>1642</v>
      </c>
      <c r="N323" s="68" t="s">
        <v>1595</v>
      </c>
      <c r="O323" s="68" t="s">
        <v>5</v>
      </c>
      <c r="P323" s="68" t="s">
        <v>723</v>
      </c>
    </row>
    <row r="324" spans="1:16">
      <c r="A324" s="21">
        <f>ord!C324</f>
        <v>8983943812</v>
      </c>
      <c r="B324" s="21">
        <f>ord!F324</f>
        <v>15</v>
      </c>
      <c r="C324" s="137">
        <f>ord!G324</f>
        <v>46245</v>
      </c>
      <c r="F324" s="21" t="str">
        <f t="shared" si="15"/>
        <v>8983943810;A</v>
      </c>
      <c r="G324" s="6">
        <f>SUMIF('dali wip-fg'!A:A,A324,'dali wip-fg'!F:F)</f>
        <v>194</v>
      </c>
      <c r="H324" s="21">
        <f>SUMIF('dali wip-fg'!A:A,F324,'dali wip-fg'!F:F)</f>
        <v>1478</v>
      </c>
      <c r="I324" s="5">
        <f t="shared" si="16"/>
        <v>1672</v>
      </c>
      <c r="J324" s="6">
        <f t="shared" si="17"/>
        <v>1627</v>
      </c>
      <c r="N324" s="68" t="s">
        <v>1596</v>
      </c>
      <c r="O324" s="68" t="s">
        <v>5</v>
      </c>
      <c r="P324" s="68" t="s">
        <v>2053</v>
      </c>
    </row>
    <row r="325" spans="1:16">
      <c r="A325" s="21">
        <f>ord!C325</f>
        <v>8983943812</v>
      </c>
      <c r="B325" s="21">
        <f>ord!F325</f>
        <v>15</v>
      </c>
      <c r="C325" s="137">
        <f>ord!G325</f>
        <v>46245</v>
      </c>
      <c r="F325" s="21" t="str">
        <f t="shared" si="15"/>
        <v>8983943810;A</v>
      </c>
      <c r="G325" s="6">
        <f>SUMIF('dali wip-fg'!A:A,A325,'dali wip-fg'!F:F)</f>
        <v>194</v>
      </c>
      <c r="H325" s="21">
        <f>SUMIF('dali wip-fg'!A:A,F325,'dali wip-fg'!F:F)</f>
        <v>1478</v>
      </c>
      <c r="I325" s="5">
        <f t="shared" si="16"/>
        <v>1672</v>
      </c>
      <c r="J325" s="6">
        <f t="shared" si="17"/>
        <v>1612</v>
      </c>
      <c r="N325" s="68" t="s">
        <v>1596</v>
      </c>
      <c r="O325" s="68" t="s">
        <v>5</v>
      </c>
      <c r="P325" s="68" t="s">
        <v>723</v>
      </c>
    </row>
    <row r="326" spans="1:16">
      <c r="A326" s="21">
        <f>ord!C326</f>
        <v>8983943812</v>
      </c>
      <c r="B326" s="21">
        <f>ord!F326</f>
        <v>45</v>
      </c>
      <c r="C326" s="137">
        <f>ord!G326</f>
        <v>46245</v>
      </c>
      <c r="F326" s="21" t="str">
        <f t="shared" si="15"/>
        <v>8983943810;A</v>
      </c>
      <c r="G326" s="6">
        <f>SUMIF('dali wip-fg'!A:A,A326,'dali wip-fg'!F:F)</f>
        <v>194</v>
      </c>
      <c r="H326" s="21">
        <f>SUMIF('dali wip-fg'!A:A,F326,'dali wip-fg'!F:F)</f>
        <v>1478</v>
      </c>
      <c r="I326" s="5">
        <f t="shared" si="16"/>
        <v>1672</v>
      </c>
      <c r="J326" s="6">
        <f t="shared" si="17"/>
        <v>1567</v>
      </c>
      <c r="N326" s="68" t="s">
        <v>1597</v>
      </c>
      <c r="O326" s="68" t="s">
        <v>5</v>
      </c>
      <c r="P326" s="68" t="s">
        <v>696</v>
      </c>
    </row>
    <row r="327" spans="1:16">
      <c r="A327" s="21">
        <f>ord!C327</f>
        <v>8983943812</v>
      </c>
      <c r="B327" s="21">
        <f>ord!F327</f>
        <v>13</v>
      </c>
      <c r="C327" s="137">
        <f>ord!G327</f>
        <v>46245</v>
      </c>
      <c r="F327" s="21" t="str">
        <f t="shared" si="15"/>
        <v>8983943810;A</v>
      </c>
      <c r="G327" s="6">
        <f>SUMIF('dali wip-fg'!A:A,A327,'dali wip-fg'!F:F)</f>
        <v>194</v>
      </c>
      <c r="H327" s="21">
        <f>SUMIF('dali wip-fg'!A:A,F327,'dali wip-fg'!F:F)</f>
        <v>1478</v>
      </c>
      <c r="I327" s="5">
        <f t="shared" si="16"/>
        <v>1672</v>
      </c>
      <c r="J327" s="6">
        <f t="shared" si="17"/>
        <v>1554</v>
      </c>
      <c r="N327" s="68" t="s">
        <v>1597</v>
      </c>
      <c r="O327" s="68" t="s">
        <v>5</v>
      </c>
      <c r="P327" s="68" t="s">
        <v>723</v>
      </c>
    </row>
    <row r="328" spans="1:16">
      <c r="A328" s="21">
        <f>ord!C328</f>
        <v>8983943812</v>
      </c>
      <c r="B328" s="21">
        <f>ord!F328</f>
        <v>30</v>
      </c>
      <c r="C328" s="137">
        <f>ord!G328</f>
        <v>46245</v>
      </c>
      <c r="F328" s="21" t="str">
        <f t="shared" si="15"/>
        <v>8983943810;A</v>
      </c>
      <c r="G328" s="6">
        <f>SUMIF('dali wip-fg'!A:A,A328,'dali wip-fg'!F:F)</f>
        <v>194</v>
      </c>
      <c r="H328" s="21">
        <f>SUMIF('dali wip-fg'!A:A,F328,'dali wip-fg'!F:F)</f>
        <v>1478</v>
      </c>
      <c r="I328" s="5">
        <f t="shared" si="16"/>
        <v>1672</v>
      </c>
      <c r="J328" s="6">
        <f t="shared" si="17"/>
        <v>1524</v>
      </c>
      <c r="N328" s="68" t="s">
        <v>192</v>
      </c>
      <c r="O328" s="68" t="s">
        <v>5</v>
      </c>
      <c r="P328" s="68" t="s">
        <v>2054</v>
      </c>
    </row>
    <row r="329" spans="1:16">
      <c r="A329" s="21">
        <f>ord!C329</f>
        <v>8983943812</v>
      </c>
      <c r="B329" s="21">
        <f>ord!F329</f>
        <v>15</v>
      </c>
      <c r="C329" s="137">
        <f>ord!G329</f>
        <v>46245</v>
      </c>
      <c r="F329" s="21" t="str">
        <f t="shared" si="15"/>
        <v>8983943810;A</v>
      </c>
      <c r="G329" s="6">
        <f>SUMIF('dali wip-fg'!A:A,A329,'dali wip-fg'!F:F)</f>
        <v>194</v>
      </c>
      <c r="H329" s="21">
        <f>SUMIF('dali wip-fg'!A:A,F329,'dali wip-fg'!F:F)</f>
        <v>1478</v>
      </c>
      <c r="I329" s="5">
        <f t="shared" si="16"/>
        <v>1672</v>
      </c>
      <c r="J329" s="6">
        <f t="shared" si="17"/>
        <v>1509</v>
      </c>
      <c r="N329" s="68" t="s">
        <v>192</v>
      </c>
      <c r="O329" s="68" t="s">
        <v>5</v>
      </c>
      <c r="P329" s="68" t="s">
        <v>723</v>
      </c>
    </row>
    <row r="330" spans="1:16">
      <c r="A330" s="21">
        <f>ord!C330</f>
        <v>8983943812</v>
      </c>
      <c r="B330" s="21">
        <f>ord!F330</f>
        <v>7</v>
      </c>
      <c r="C330" s="137">
        <f>ord!G330</f>
        <v>46245</v>
      </c>
      <c r="F330" s="21" t="str">
        <f t="shared" si="15"/>
        <v>8983943810;A</v>
      </c>
      <c r="G330" s="6">
        <f>SUMIF('dali wip-fg'!A:A,A330,'dali wip-fg'!F:F)</f>
        <v>194</v>
      </c>
      <c r="H330" s="21">
        <f>SUMIF('dali wip-fg'!A:A,F330,'dali wip-fg'!F:F)</f>
        <v>1478</v>
      </c>
      <c r="I330" s="5">
        <f t="shared" si="16"/>
        <v>1672</v>
      </c>
      <c r="J330" s="6">
        <f t="shared" si="17"/>
        <v>1502</v>
      </c>
      <c r="N330" s="68" t="s">
        <v>1598</v>
      </c>
      <c r="O330" s="68" t="s">
        <v>5</v>
      </c>
      <c r="P330" s="68" t="s">
        <v>716</v>
      </c>
    </row>
    <row r="331" spans="1:16">
      <c r="A331" s="21">
        <f>ord!C331</f>
        <v>8983943812</v>
      </c>
      <c r="B331" s="21">
        <f>ord!F331</f>
        <v>15</v>
      </c>
      <c r="C331" s="137">
        <f>ord!G331</f>
        <v>46245</v>
      </c>
      <c r="F331" s="21" t="str">
        <f t="shared" si="15"/>
        <v>8983943810;A</v>
      </c>
      <c r="G331" s="6">
        <f>SUMIF('dali wip-fg'!A:A,A331,'dali wip-fg'!F:F)</f>
        <v>194</v>
      </c>
      <c r="H331" s="21">
        <f>SUMIF('dali wip-fg'!A:A,F331,'dali wip-fg'!F:F)</f>
        <v>1478</v>
      </c>
      <c r="I331" s="5">
        <f t="shared" si="16"/>
        <v>1672</v>
      </c>
      <c r="J331" s="6">
        <f t="shared" si="17"/>
        <v>1487</v>
      </c>
      <c r="N331" s="68" t="s">
        <v>1598</v>
      </c>
      <c r="O331" s="68" t="s">
        <v>5</v>
      </c>
      <c r="P331" s="68" t="s">
        <v>2055</v>
      </c>
    </row>
    <row r="332" spans="1:16">
      <c r="A332" s="21">
        <f>ord!C332</f>
        <v>8983943812</v>
      </c>
      <c r="B332" s="21">
        <f>ord!F332</f>
        <v>5</v>
      </c>
      <c r="C332" s="137">
        <f>ord!G332</f>
        <v>46246</v>
      </c>
      <c r="F332" s="21" t="str">
        <f t="shared" si="15"/>
        <v>8983943810;A</v>
      </c>
      <c r="G332" s="6">
        <f>SUMIF('dali wip-fg'!A:A,A332,'dali wip-fg'!F:F)</f>
        <v>194</v>
      </c>
      <c r="H332" s="21">
        <f>SUMIF('dali wip-fg'!A:A,F332,'dali wip-fg'!F:F)</f>
        <v>1478</v>
      </c>
      <c r="I332" s="5">
        <f t="shared" si="16"/>
        <v>1672</v>
      </c>
      <c r="J332" s="6">
        <f t="shared" si="17"/>
        <v>1482</v>
      </c>
      <c r="N332" s="68" t="s">
        <v>1598</v>
      </c>
      <c r="O332" s="68" t="s">
        <v>5</v>
      </c>
      <c r="P332" s="68" t="s">
        <v>723</v>
      </c>
    </row>
    <row r="333" spans="1:16">
      <c r="A333" s="21">
        <f>ord!C333</f>
        <v>8983943812</v>
      </c>
      <c r="B333" s="21">
        <f>ord!F333</f>
        <v>15</v>
      </c>
      <c r="C333" s="137">
        <f>ord!G333</f>
        <v>46247</v>
      </c>
      <c r="F333" s="21" t="str">
        <f t="shared" si="15"/>
        <v>8983943810;A</v>
      </c>
      <c r="G333" s="6">
        <f>SUMIF('dali wip-fg'!A:A,A333,'dali wip-fg'!F:F)</f>
        <v>194</v>
      </c>
      <c r="H333" s="21">
        <f>SUMIF('dali wip-fg'!A:A,F333,'dali wip-fg'!F:F)</f>
        <v>1478</v>
      </c>
      <c r="I333" s="5">
        <f t="shared" si="16"/>
        <v>1672</v>
      </c>
      <c r="J333" s="6">
        <f t="shared" si="17"/>
        <v>1467</v>
      </c>
      <c r="N333" s="68" t="s">
        <v>697</v>
      </c>
      <c r="O333" s="68" t="s">
        <v>5</v>
      </c>
      <c r="P333" s="68" t="s">
        <v>698</v>
      </c>
    </row>
    <row r="334" spans="1:16">
      <c r="A334" s="21">
        <f>ord!C334</f>
        <v>8983943812</v>
      </c>
      <c r="B334" s="21">
        <f>ord!F334</f>
        <v>15</v>
      </c>
      <c r="C334" s="137">
        <f>ord!G334</f>
        <v>46247</v>
      </c>
      <c r="F334" s="21" t="str">
        <f t="shared" si="15"/>
        <v>8983943810;A</v>
      </c>
      <c r="G334" s="6">
        <f>SUMIF('dali wip-fg'!A:A,A334,'dali wip-fg'!F:F)</f>
        <v>194</v>
      </c>
      <c r="H334" s="21">
        <f>SUMIF('dali wip-fg'!A:A,F334,'dali wip-fg'!F:F)</f>
        <v>1478</v>
      </c>
      <c r="I334" s="5">
        <f t="shared" si="16"/>
        <v>1672</v>
      </c>
      <c r="J334" s="6">
        <f t="shared" si="17"/>
        <v>1452</v>
      </c>
      <c r="N334" s="68" t="s">
        <v>699</v>
      </c>
      <c r="O334" s="68" t="s">
        <v>5</v>
      </c>
      <c r="P334" s="68" t="s">
        <v>700</v>
      </c>
    </row>
    <row r="335" spans="1:16">
      <c r="A335" s="21">
        <f>ord!C335</f>
        <v>8983943812</v>
      </c>
      <c r="B335" s="21">
        <f>ord!F335</f>
        <v>15</v>
      </c>
      <c r="C335" s="137">
        <f>ord!G335</f>
        <v>46247</v>
      </c>
      <c r="F335" s="21" t="str">
        <f t="shared" si="15"/>
        <v>8983943810;A</v>
      </c>
      <c r="G335" s="6">
        <f>SUMIF('dali wip-fg'!A:A,A335,'dali wip-fg'!F:F)</f>
        <v>194</v>
      </c>
      <c r="H335" s="21">
        <f>SUMIF('dali wip-fg'!A:A,F335,'dali wip-fg'!F:F)</f>
        <v>1478</v>
      </c>
      <c r="I335" s="5">
        <f t="shared" si="16"/>
        <v>1672</v>
      </c>
      <c r="J335" s="6">
        <f t="shared" si="17"/>
        <v>1437</v>
      </c>
      <c r="N335" s="68" t="s">
        <v>699</v>
      </c>
      <c r="O335" s="68" t="s">
        <v>5</v>
      </c>
      <c r="P335" s="68" t="s">
        <v>723</v>
      </c>
    </row>
    <row r="336" spans="1:16">
      <c r="A336" s="21">
        <f>ord!C336</f>
        <v>8983943812</v>
      </c>
      <c r="B336" s="21">
        <f>ord!F336</f>
        <v>1</v>
      </c>
      <c r="C336" s="137">
        <f>ord!G336</f>
        <v>46247</v>
      </c>
      <c r="F336" s="21" t="str">
        <f t="shared" si="15"/>
        <v>8983943810;A</v>
      </c>
      <c r="G336" s="6">
        <f>SUMIF('dali wip-fg'!A:A,A336,'dali wip-fg'!F:F)</f>
        <v>194</v>
      </c>
      <c r="H336" s="21">
        <f>SUMIF('dali wip-fg'!A:A,F336,'dali wip-fg'!F:F)</f>
        <v>1478</v>
      </c>
      <c r="I336" s="5">
        <f t="shared" si="16"/>
        <v>1672</v>
      </c>
      <c r="J336" s="6">
        <f t="shared" si="17"/>
        <v>1436</v>
      </c>
      <c r="N336" s="88" t="s">
        <v>193</v>
      </c>
      <c r="O336" s="68" t="s">
        <v>5</v>
      </c>
      <c r="P336" s="68" t="s">
        <v>700</v>
      </c>
    </row>
    <row r="337" spans="1:16">
      <c r="A337" s="21">
        <f>ord!C337</f>
        <v>8983943812</v>
      </c>
      <c r="B337" s="21">
        <f>ord!F337</f>
        <v>8</v>
      </c>
      <c r="C337" s="137">
        <f>ord!G337</f>
        <v>46247</v>
      </c>
      <c r="F337" s="21" t="str">
        <f t="shared" si="15"/>
        <v>8983943810;A</v>
      </c>
      <c r="G337" s="6">
        <f>SUMIF('dali wip-fg'!A:A,A337,'dali wip-fg'!F:F)</f>
        <v>194</v>
      </c>
      <c r="H337" s="21">
        <f>SUMIF('dali wip-fg'!A:A,F337,'dali wip-fg'!F:F)</f>
        <v>1478</v>
      </c>
      <c r="I337" s="5">
        <f t="shared" si="16"/>
        <v>1672</v>
      </c>
      <c r="J337" s="6">
        <f t="shared" si="17"/>
        <v>1428</v>
      </c>
      <c r="N337" s="68" t="s">
        <v>193</v>
      </c>
      <c r="O337" s="68" t="s">
        <v>5</v>
      </c>
      <c r="P337" s="68" t="s">
        <v>723</v>
      </c>
    </row>
    <row r="338" spans="1:16">
      <c r="A338" s="21">
        <f>ord!C338</f>
        <v>8983943812</v>
      </c>
      <c r="B338" s="21">
        <f>ord!F338</f>
        <v>11</v>
      </c>
      <c r="C338" s="137">
        <f>ord!G338</f>
        <v>46247</v>
      </c>
      <c r="F338" s="21" t="str">
        <f t="shared" si="15"/>
        <v>8983943810;A</v>
      </c>
      <c r="G338" s="6">
        <f>SUMIF('dali wip-fg'!A:A,A338,'dali wip-fg'!F:F)</f>
        <v>194</v>
      </c>
      <c r="H338" s="21">
        <f>SUMIF('dali wip-fg'!A:A,F338,'dali wip-fg'!F:F)</f>
        <v>1478</v>
      </c>
      <c r="I338" s="5">
        <f t="shared" si="16"/>
        <v>1672</v>
      </c>
      <c r="J338" s="6">
        <f t="shared" si="17"/>
        <v>1417</v>
      </c>
      <c r="N338" s="91" t="s">
        <v>194</v>
      </c>
      <c r="O338" s="68" t="s">
        <v>5</v>
      </c>
      <c r="P338" s="68" t="s">
        <v>701</v>
      </c>
    </row>
    <row r="339" spans="1:16">
      <c r="A339" s="21">
        <f>ord!C339</f>
        <v>8983943812</v>
      </c>
      <c r="B339" s="21">
        <f>ord!F339</f>
        <v>15</v>
      </c>
      <c r="C339" s="137">
        <f>ord!G339</f>
        <v>46248</v>
      </c>
      <c r="F339" s="21" t="str">
        <f t="shared" si="15"/>
        <v>8983943810;A</v>
      </c>
      <c r="G339" s="6">
        <f>SUMIF('dali wip-fg'!A:A,A339,'dali wip-fg'!F:F)</f>
        <v>194</v>
      </c>
      <c r="H339" s="21">
        <f>SUMIF('dali wip-fg'!A:A,F339,'dali wip-fg'!F:F)</f>
        <v>1478</v>
      </c>
      <c r="I339" s="5">
        <f t="shared" si="16"/>
        <v>1672</v>
      </c>
      <c r="J339" s="6">
        <f t="shared" si="17"/>
        <v>1402</v>
      </c>
      <c r="N339" s="68" t="s">
        <v>702</v>
      </c>
      <c r="O339" s="68" t="s">
        <v>5</v>
      </c>
      <c r="P339" s="68" t="s">
        <v>703</v>
      </c>
    </row>
    <row r="340" spans="1:16">
      <c r="A340" s="21">
        <f>ord!C340</f>
        <v>8983943812</v>
      </c>
      <c r="B340" s="21">
        <f>ord!F340</f>
        <v>5</v>
      </c>
      <c r="C340" s="137">
        <f>ord!G340</f>
        <v>46248</v>
      </c>
      <c r="F340" s="21" t="str">
        <f t="shared" si="15"/>
        <v>8983943810;A</v>
      </c>
      <c r="G340" s="6">
        <f>SUMIF('dali wip-fg'!A:A,A340,'dali wip-fg'!F:F)</f>
        <v>194</v>
      </c>
      <c r="H340" s="21">
        <f>SUMIF('dali wip-fg'!A:A,F340,'dali wip-fg'!F:F)</f>
        <v>1478</v>
      </c>
      <c r="I340" s="5">
        <f t="shared" si="16"/>
        <v>1672</v>
      </c>
      <c r="J340" s="6">
        <f t="shared" si="17"/>
        <v>1397</v>
      </c>
      <c r="N340" s="98" t="s">
        <v>161</v>
      </c>
      <c r="O340" s="68" t="s">
        <v>5</v>
      </c>
      <c r="P340" s="68" t="s">
        <v>705</v>
      </c>
    </row>
    <row r="341" spans="1:16">
      <c r="A341" s="21">
        <f>ord!C341</f>
        <v>8983943812</v>
      </c>
      <c r="B341" s="21">
        <f>ord!F341</f>
        <v>30</v>
      </c>
      <c r="C341" s="137">
        <f>ord!G341</f>
        <v>46248</v>
      </c>
      <c r="F341" s="21" t="str">
        <f t="shared" si="15"/>
        <v>8983943810;A</v>
      </c>
      <c r="G341" s="6">
        <f>SUMIF('dali wip-fg'!A:A,A341,'dali wip-fg'!F:F)</f>
        <v>194</v>
      </c>
      <c r="H341" s="21">
        <f>SUMIF('dali wip-fg'!A:A,F341,'dali wip-fg'!F:F)</f>
        <v>1478</v>
      </c>
      <c r="I341" s="5">
        <f t="shared" si="16"/>
        <v>1672</v>
      </c>
      <c r="J341" s="6">
        <f t="shared" si="17"/>
        <v>1367</v>
      </c>
      <c r="N341" s="98" t="s">
        <v>161</v>
      </c>
      <c r="O341" s="68" t="s">
        <v>5</v>
      </c>
      <c r="P341" s="68" t="s">
        <v>706</v>
      </c>
    </row>
    <row r="342" spans="1:16">
      <c r="A342" s="21">
        <f>ord!C342</f>
        <v>8983943812</v>
      </c>
      <c r="B342" s="21">
        <f>ord!F342</f>
        <v>30</v>
      </c>
      <c r="C342" s="137">
        <f>ord!G342</f>
        <v>46248</v>
      </c>
      <c r="F342" s="21" t="str">
        <f t="shared" si="15"/>
        <v>8983943810;A</v>
      </c>
      <c r="G342" s="6">
        <f>SUMIF('dali wip-fg'!A:A,A342,'dali wip-fg'!F:F)</f>
        <v>194</v>
      </c>
      <c r="H342" s="21">
        <f>SUMIF('dali wip-fg'!A:A,F342,'dali wip-fg'!F:F)</f>
        <v>1478</v>
      </c>
      <c r="I342" s="5">
        <f t="shared" si="16"/>
        <v>1672</v>
      </c>
      <c r="J342" s="6">
        <f t="shared" si="17"/>
        <v>1337</v>
      </c>
      <c r="N342" s="68" t="s">
        <v>162</v>
      </c>
      <c r="O342" s="68" t="s">
        <v>5</v>
      </c>
      <c r="P342" s="68" t="s">
        <v>707</v>
      </c>
    </row>
    <row r="343" spans="1:16">
      <c r="A343" s="21">
        <f>ord!C343</f>
        <v>8983943812</v>
      </c>
      <c r="B343" s="21">
        <f>ord!F343</f>
        <v>5</v>
      </c>
      <c r="C343" s="137">
        <f>ord!G343</f>
        <v>46248</v>
      </c>
      <c r="F343" s="21" t="str">
        <f t="shared" si="15"/>
        <v>8983943810;A</v>
      </c>
      <c r="G343" s="6">
        <f>SUMIF('dali wip-fg'!A:A,A343,'dali wip-fg'!F:F)</f>
        <v>194</v>
      </c>
      <c r="H343" s="21">
        <f>SUMIF('dali wip-fg'!A:A,F343,'dali wip-fg'!F:F)</f>
        <v>1478</v>
      </c>
      <c r="I343" s="5">
        <f t="shared" si="16"/>
        <v>1672</v>
      </c>
      <c r="J343" s="6">
        <f t="shared" si="17"/>
        <v>1332</v>
      </c>
      <c r="N343" s="88" t="s">
        <v>162</v>
      </c>
      <c r="O343" s="68" t="s">
        <v>5</v>
      </c>
      <c r="P343" s="68" t="s">
        <v>708</v>
      </c>
    </row>
    <row r="344" spans="1:16">
      <c r="A344" s="21">
        <f>ord!C344</f>
        <v>8983943812</v>
      </c>
      <c r="B344" s="21">
        <f>ord!F344</f>
        <v>10</v>
      </c>
      <c r="C344" s="137">
        <f>ord!G344</f>
        <v>46248</v>
      </c>
      <c r="F344" s="21" t="str">
        <f t="shared" si="15"/>
        <v>8983943810;A</v>
      </c>
      <c r="G344" s="6">
        <f>SUMIF('dali wip-fg'!A:A,A344,'dali wip-fg'!F:F)</f>
        <v>194</v>
      </c>
      <c r="H344" s="21">
        <f>SUMIF('dali wip-fg'!A:A,F344,'dali wip-fg'!F:F)</f>
        <v>1478</v>
      </c>
      <c r="I344" s="5">
        <f t="shared" si="16"/>
        <v>1672</v>
      </c>
      <c r="J344" s="6">
        <f t="shared" si="17"/>
        <v>1322</v>
      </c>
      <c r="N344" s="88" t="s">
        <v>163</v>
      </c>
      <c r="O344" s="68" t="s">
        <v>5</v>
      </c>
      <c r="P344" s="68" t="s">
        <v>709</v>
      </c>
    </row>
    <row r="345" spans="1:16">
      <c r="A345" s="21">
        <f>ord!C345</f>
        <v>8983943812</v>
      </c>
      <c r="B345" s="21">
        <f>ord!F345</f>
        <v>5</v>
      </c>
      <c r="C345" s="137">
        <f>ord!G345</f>
        <v>46248</v>
      </c>
      <c r="F345" s="21" t="str">
        <f t="shared" si="15"/>
        <v>8983943810;A</v>
      </c>
      <c r="G345" s="6">
        <f>SUMIF('dali wip-fg'!A:A,A345,'dali wip-fg'!F:F)</f>
        <v>194</v>
      </c>
      <c r="H345" s="21">
        <f>SUMIF('dali wip-fg'!A:A,F345,'dali wip-fg'!F:F)</f>
        <v>1478</v>
      </c>
      <c r="I345" s="5">
        <f t="shared" si="16"/>
        <v>1672</v>
      </c>
      <c r="J345" s="6">
        <f t="shared" si="17"/>
        <v>1317</v>
      </c>
      <c r="N345" s="98" t="s">
        <v>163</v>
      </c>
      <c r="O345" s="68" t="s">
        <v>5</v>
      </c>
      <c r="P345" s="68" t="s">
        <v>710</v>
      </c>
    </row>
    <row r="346" spans="1:16">
      <c r="A346" s="21">
        <f>ord!C346</f>
        <v>8983943812</v>
      </c>
      <c r="B346" s="21">
        <f>ord!F346</f>
        <v>15</v>
      </c>
      <c r="C346" s="137">
        <f>ord!G346</f>
        <v>46249</v>
      </c>
      <c r="F346" s="21" t="str">
        <f t="shared" si="15"/>
        <v>8983943810;A</v>
      </c>
      <c r="G346" s="6">
        <f>SUMIF('dali wip-fg'!A:A,A346,'dali wip-fg'!F:F)</f>
        <v>194</v>
      </c>
      <c r="H346" s="21">
        <f>SUMIF('dali wip-fg'!A:A,F346,'dali wip-fg'!F:F)</f>
        <v>1478</v>
      </c>
      <c r="I346" s="5">
        <f t="shared" si="16"/>
        <v>1672</v>
      </c>
      <c r="J346" s="6">
        <f t="shared" si="17"/>
        <v>1302</v>
      </c>
      <c r="N346" s="68" t="s">
        <v>164</v>
      </c>
      <c r="O346" s="68"/>
      <c r="P346" s="68" t="s">
        <v>709</v>
      </c>
    </row>
    <row r="347" spans="1:16">
      <c r="A347" s="21">
        <f>ord!C347</f>
        <v>8983943812</v>
      </c>
      <c r="B347" s="21">
        <f>ord!F347</f>
        <v>30</v>
      </c>
      <c r="C347" s="137">
        <f>ord!G347</f>
        <v>46249</v>
      </c>
      <c r="F347" s="21" t="str">
        <f t="shared" si="15"/>
        <v>8983943810;A</v>
      </c>
      <c r="G347" s="6">
        <f>SUMIF('dali wip-fg'!A:A,A347,'dali wip-fg'!F:F)</f>
        <v>194</v>
      </c>
      <c r="H347" s="21">
        <f>SUMIF('dali wip-fg'!A:A,F347,'dali wip-fg'!F:F)</f>
        <v>1478</v>
      </c>
      <c r="I347" s="5">
        <f t="shared" si="16"/>
        <v>1672</v>
      </c>
      <c r="J347" s="6">
        <f t="shared" si="17"/>
        <v>1272</v>
      </c>
      <c r="N347" s="91" t="s">
        <v>164</v>
      </c>
      <c r="O347" s="68" t="s">
        <v>5</v>
      </c>
      <c r="P347" s="68" t="s">
        <v>710</v>
      </c>
    </row>
    <row r="348" spans="1:16">
      <c r="A348" s="21">
        <f>ord!C348</f>
        <v>8983943812</v>
      </c>
      <c r="B348" s="21">
        <f>ord!F348</f>
        <v>15</v>
      </c>
      <c r="C348" s="137">
        <f>ord!G348</f>
        <v>46249</v>
      </c>
      <c r="F348" s="21" t="str">
        <f t="shared" si="15"/>
        <v>8983943810;A</v>
      </c>
      <c r="G348" s="6">
        <f>SUMIF('dali wip-fg'!A:A,A348,'dali wip-fg'!F:F)</f>
        <v>194</v>
      </c>
      <c r="H348" s="21">
        <f>SUMIF('dali wip-fg'!A:A,F348,'dali wip-fg'!F:F)</f>
        <v>1478</v>
      </c>
      <c r="I348" s="5">
        <f t="shared" si="16"/>
        <v>1672</v>
      </c>
      <c r="J348" s="6">
        <f t="shared" si="17"/>
        <v>1257</v>
      </c>
      <c r="N348" s="91" t="s">
        <v>195</v>
      </c>
      <c r="O348" s="68" t="s">
        <v>5</v>
      </c>
      <c r="P348" s="68" t="s">
        <v>711</v>
      </c>
    </row>
    <row r="349" spans="1:16">
      <c r="A349" s="21">
        <f>ord!C349</f>
        <v>8983943812</v>
      </c>
      <c r="B349" s="21">
        <f>ord!F349</f>
        <v>15</v>
      </c>
      <c r="C349" s="137">
        <f>ord!G349</f>
        <v>46249</v>
      </c>
      <c r="F349" s="21" t="str">
        <f t="shared" si="15"/>
        <v>8983943810;A</v>
      </c>
      <c r="G349" s="6">
        <f>SUMIF('dali wip-fg'!A:A,A349,'dali wip-fg'!F:F)</f>
        <v>194</v>
      </c>
      <c r="H349" s="21">
        <f>SUMIF('dali wip-fg'!A:A,F349,'dali wip-fg'!F:F)</f>
        <v>1478</v>
      </c>
      <c r="I349" s="5">
        <f t="shared" si="16"/>
        <v>1672</v>
      </c>
      <c r="J349" s="6">
        <f t="shared" si="17"/>
        <v>1242</v>
      </c>
      <c r="N349" s="68" t="s">
        <v>1599</v>
      </c>
      <c r="O349" s="68" t="s">
        <v>5</v>
      </c>
      <c r="P349" s="68" t="s">
        <v>695</v>
      </c>
    </row>
    <row r="350" spans="1:16">
      <c r="A350" s="21">
        <f>ord!C350</f>
        <v>8983943812</v>
      </c>
      <c r="B350" s="21">
        <f>ord!F350</f>
        <v>15</v>
      </c>
      <c r="C350" s="137">
        <f>ord!G350</f>
        <v>46249</v>
      </c>
      <c r="F350" s="21" t="str">
        <f t="shared" si="15"/>
        <v>8983943810;A</v>
      </c>
      <c r="G350" s="6">
        <f>SUMIF('dali wip-fg'!A:A,A350,'dali wip-fg'!F:F)</f>
        <v>194</v>
      </c>
      <c r="H350" s="21">
        <f>SUMIF('dali wip-fg'!A:A,F350,'dali wip-fg'!F:F)</f>
        <v>1478</v>
      </c>
      <c r="I350" s="5">
        <f t="shared" si="16"/>
        <v>1672</v>
      </c>
      <c r="J350" s="6">
        <f t="shared" si="17"/>
        <v>1227</v>
      </c>
      <c r="N350" s="68" t="s">
        <v>196</v>
      </c>
      <c r="O350" s="68" t="s">
        <v>5</v>
      </c>
      <c r="P350" s="68" t="s">
        <v>711</v>
      </c>
    </row>
    <row r="351" spans="1:16">
      <c r="A351" s="21">
        <f>ord!C351</f>
        <v>8983943812</v>
      </c>
      <c r="B351" s="21">
        <f>ord!F351</f>
        <v>3</v>
      </c>
      <c r="C351" s="137">
        <f>ord!G351</f>
        <v>46249</v>
      </c>
      <c r="F351" s="21" t="str">
        <f t="shared" si="15"/>
        <v>8983943810;A</v>
      </c>
      <c r="G351" s="6">
        <f>SUMIF('dali wip-fg'!A:A,A351,'dali wip-fg'!F:F)</f>
        <v>194</v>
      </c>
      <c r="H351" s="21">
        <f>SUMIF('dali wip-fg'!A:A,F351,'dali wip-fg'!F:F)</f>
        <v>1478</v>
      </c>
      <c r="I351" s="5">
        <f t="shared" si="16"/>
        <v>1672</v>
      </c>
      <c r="J351" s="6">
        <f t="shared" si="17"/>
        <v>1224</v>
      </c>
      <c r="N351" s="68" t="s">
        <v>197</v>
      </c>
      <c r="O351" s="68" t="s">
        <v>5</v>
      </c>
      <c r="P351" s="68" t="s">
        <v>695</v>
      </c>
    </row>
    <row r="352" spans="1:16">
      <c r="A352" s="21">
        <f>ord!C352</f>
        <v>8983943812</v>
      </c>
      <c r="B352" s="21">
        <f>ord!F352</f>
        <v>15</v>
      </c>
      <c r="C352" s="137">
        <f>ord!G352</f>
        <v>46249</v>
      </c>
      <c r="F352" s="21" t="str">
        <f t="shared" si="15"/>
        <v>8983943810;A</v>
      </c>
      <c r="G352" s="6">
        <f>SUMIF('dali wip-fg'!A:A,A352,'dali wip-fg'!F:F)</f>
        <v>194</v>
      </c>
      <c r="H352" s="21">
        <f>SUMIF('dali wip-fg'!A:A,F352,'dali wip-fg'!F:F)</f>
        <v>1478</v>
      </c>
      <c r="I352" s="5">
        <f t="shared" si="16"/>
        <v>1672</v>
      </c>
      <c r="J352" s="6">
        <f t="shared" si="17"/>
        <v>1209</v>
      </c>
      <c r="N352" s="88" t="s">
        <v>165</v>
      </c>
      <c r="O352" s="68" t="s">
        <v>5</v>
      </c>
      <c r="P352" s="68" t="s">
        <v>2056</v>
      </c>
    </row>
    <row r="353" spans="1:16">
      <c r="A353" s="21">
        <f>ord!C353</f>
        <v>8983943812</v>
      </c>
      <c r="B353" s="21">
        <f>ord!F353</f>
        <v>15</v>
      </c>
      <c r="C353" s="137">
        <f>ord!G353</f>
        <v>46250</v>
      </c>
      <c r="F353" s="21" t="str">
        <f t="shared" si="15"/>
        <v>8983943810;A</v>
      </c>
      <c r="G353" s="6">
        <f>SUMIF('dali wip-fg'!A:A,A353,'dali wip-fg'!F:F)</f>
        <v>194</v>
      </c>
      <c r="H353" s="21">
        <f>SUMIF('dali wip-fg'!A:A,F353,'dali wip-fg'!F:F)</f>
        <v>1478</v>
      </c>
      <c r="I353" s="5">
        <f t="shared" si="16"/>
        <v>1672</v>
      </c>
      <c r="J353" s="6">
        <f t="shared" si="17"/>
        <v>1194</v>
      </c>
      <c r="N353" s="68" t="s">
        <v>198</v>
      </c>
      <c r="O353" s="68" t="s">
        <v>5</v>
      </c>
      <c r="P353" s="68" t="s">
        <v>712</v>
      </c>
    </row>
    <row r="354" spans="1:16">
      <c r="A354" s="21">
        <f>ord!C354</f>
        <v>8983943812</v>
      </c>
      <c r="B354" s="21">
        <f>ord!F354</f>
        <v>4</v>
      </c>
      <c r="C354" s="137">
        <f>ord!G354</f>
        <v>46250</v>
      </c>
      <c r="F354" s="21" t="str">
        <f t="shared" si="15"/>
        <v>8983943810;A</v>
      </c>
      <c r="G354" s="6">
        <f>SUMIF('dali wip-fg'!A:A,A354,'dali wip-fg'!F:F)</f>
        <v>194</v>
      </c>
      <c r="H354" s="21">
        <f>SUMIF('dali wip-fg'!A:A,F354,'dali wip-fg'!F:F)</f>
        <v>1478</v>
      </c>
      <c r="I354" s="5">
        <f t="shared" si="16"/>
        <v>1672</v>
      </c>
      <c r="J354" s="6">
        <f t="shared" si="17"/>
        <v>1190</v>
      </c>
      <c r="N354" s="68" t="s">
        <v>199</v>
      </c>
      <c r="O354" s="68" t="s">
        <v>5</v>
      </c>
      <c r="P354" s="68" t="s">
        <v>2053</v>
      </c>
    </row>
    <row r="355" spans="1:16">
      <c r="A355" s="21">
        <f>ord!C355</f>
        <v>8983943812</v>
      </c>
      <c r="B355" s="21">
        <f>ord!F355</f>
        <v>30</v>
      </c>
      <c r="C355" s="137">
        <f>ord!G355</f>
        <v>46251</v>
      </c>
      <c r="F355" s="21" t="str">
        <f t="shared" si="15"/>
        <v>8983943810;A</v>
      </c>
      <c r="G355" s="6">
        <f>SUMIF('dali wip-fg'!A:A,A355,'dali wip-fg'!F:F)</f>
        <v>194</v>
      </c>
      <c r="H355" s="21">
        <f>SUMIF('dali wip-fg'!A:A,F355,'dali wip-fg'!F:F)</f>
        <v>1478</v>
      </c>
      <c r="I355" s="5">
        <f t="shared" si="16"/>
        <v>1672</v>
      </c>
      <c r="J355" s="6">
        <f t="shared" si="17"/>
        <v>1160</v>
      </c>
      <c r="N355" s="68" t="s">
        <v>200</v>
      </c>
      <c r="O355" s="68" t="s">
        <v>5</v>
      </c>
      <c r="P355" s="68" t="s">
        <v>696</v>
      </c>
    </row>
    <row r="356" spans="1:16">
      <c r="A356" s="21">
        <f>ord!C356</f>
        <v>8983943862</v>
      </c>
      <c r="B356" s="21">
        <f>ord!F356</f>
        <v>30</v>
      </c>
      <c r="C356" s="137">
        <f>ord!G356</f>
        <v>46245</v>
      </c>
      <c r="F356" s="21" t="str">
        <f t="shared" si="15"/>
        <v>8983943860;A</v>
      </c>
      <c r="G356" s="6">
        <f>SUMIF('dali wip-fg'!A:A,A356,'dali wip-fg'!F:F)</f>
        <v>679</v>
      </c>
      <c r="H356" s="21">
        <f>SUMIF('dali wip-fg'!A:A,F356,'dali wip-fg'!F:F)</f>
        <v>2050</v>
      </c>
      <c r="I356" s="5">
        <f t="shared" si="16"/>
        <v>2729</v>
      </c>
      <c r="J356" s="6">
        <f t="shared" si="17"/>
        <v>2699</v>
      </c>
      <c r="N356" s="68" t="s">
        <v>201</v>
      </c>
      <c r="O356" s="68" t="s">
        <v>5</v>
      </c>
      <c r="P356" s="68" t="s">
        <v>2053</v>
      </c>
    </row>
    <row r="357" spans="1:16">
      <c r="A357" s="21">
        <f>ord!C357</f>
        <v>8983943862</v>
      </c>
      <c r="B357" s="21">
        <f>ord!F357</f>
        <v>15</v>
      </c>
      <c r="C357" s="137">
        <f>ord!G357</f>
        <v>46245</v>
      </c>
      <c r="F357" s="21" t="str">
        <f t="shared" si="15"/>
        <v>8983943860;A</v>
      </c>
      <c r="G357" s="6">
        <f>SUMIF('dali wip-fg'!A:A,A357,'dali wip-fg'!F:F)</f>
        <v>679</v>
      </c>
      <c r="H357" s="21">
        <f>SUMIF('dali wip-fg'!A:A,F357,'dali wip-fg'!F:F)</f>
        <v>2050</v>
      </c>
      <c r="I357" s="5">
        <f t="shared" si="16"/>
        <v>2729</v>
      </c>
      <c r="J357" s="6">
        <f t="shared" si="17"/>
        <v>2684</v>
      </c>
      <c r="N357" s="68" t="s">
        <v>202</v>
      </c>
      <c r="O357" s="68" t="s">
        <v>5</v>
      </c>
      <c r="P357" s="68" t="s">
        <v>696</v>
      </c>
    </row>
    <row r="358" spans="1:16">
      <c r="A358" s="21">
        <f>ord!C358</f>
        <v>8983943862</v>
      </c>
      <c r="B358" s="21">
        <f>ord!F358</f>
        <v>15</v>
      </c>
      <c r="C358" s="137">
        <f>ord!G358</f>
        <v>46245</v>
      </c>
      <c r="F358" s="21" t="str">
        <f t="shared" si="15"/>
        <v>8983943860;A</v>
      </c>
      <c r="G358" s="6">
        <f>SUMIF('dali wip-fg'!A:A,A358,'dali wip-fg'!F:F)</f>
        <v>679</v>
      </c>
      <c r="H358" s="21">
        <f>SUMIF('dali wip-fg'!A:A,F358,'dali wip-fg'!F:F)</f>
        <v>2050</v>
      </c>
      <c r="I358" s="5">
        <f t="shared" si="16"/>
        <v>2729</v>
      </c>
      <c r="J358" s="6">
        <f t="shared" si="17"/>
        <v>2669</v>
      </c>
      <c r="N358" s="68" t="s">
        <v>203</v>
      </c>
      <c r="O358" s="68" t="s">
        <v>5</v>
      </c>
      <c r="P358" s="68" t="s">
        <v>712</v>
      </c>
    </row>
    <row r="359" spans="1:16">
      <c r="A359" s="21">
        <f>ord!C359</f>
        <v>8983943862</v>
      </c>
      <c r="B359" s="21">
        <f>ord!F359</f>
        <v>15</v>
      </c>
      <c r="C359" s="137">
        <f>ord!G359</f>
        <v>46245</v>
      </c>
      <c r="F359" s="21" t="str">
        <f t="shared" si="15"/>
        <v>8983943860;A</v>
      </c>
      <c r="G359" s="6">
        <f>SUMIF('dali wip-fg'!A:A,A359,'dali wip-fg'!F:F)</f>
        <v>679</v>
      </c>
      <c r="H359" s="21">
        <f>SUMIF('dali wip-fg'!A:A,F359,'dali wip-fg'!F:F)</f>
        <v>2050</v>
      </c>
      <c r="I359" s="5">
        <f t="shared" si="16"/>
        <v>2729</v>
      </c>
      <c r="J359" s="6">
        <f t="shared" si="17"/>
        <v>2654</v>
      </c>
      <c r="N359" s="68" t="s">
        <v>204</v>
      </c>
      <c r="O359" s="68" t="s">
        <v>5</v>
      </c>
      <c r="P359" s="68" t="s">
        <v>713</v>
      </c>
    </row>
    <row r="360" spans="1:16">
      <c r="A360" s="21">
        <f>ord!C360</f>
        <v>8983943862</v>
      </c>
      <c r="B360" s="21">
        <f>ord!F360</f>
        <v>15</v>
      </c>
      <c r="C360" s="137">
        <f>ord!G360</f>
        <v>46245</v>
      </c>
      <c r="F360" s="21" t="str">
        <f t="shared" si="15"/>
        <v>8983943860;A</v>
      </c>
      <c r="G360" s="6">
        <f>SUMIF('dali wip-fg'!A:A,A360,'dali wip-fg'!F:F)</f>
        <v>679</v>
      </c>
      <c r="H360" s="21">
        <f>SUMIF('dali wip-fg'!A:A,F360,'dali wip-fg'!F:F)</f>
        <v>2050</v>
      </c>
      <c r="I360" s="5">
        <f t="shared" si="16"/>
        <v>2729</v>
      </c>
      <c r="J360" s="6">
        <f t="shared" si="17"/>
        <v>2639</v>
      </c>
      <c r="N360" s="68" t="s">
        <v>1600</v>
      </c>
      <c r="O360" s="68" t="s">
        <v>5</v>
      </c>
      <c r="P360" s="68" t="s">
        <v>714</v>
      </c>
    </row>
    <row r="361" spans="1:16">
      <c r="A361" s="21">
        <f>ord!C361</f>
        <v>8983943862</v>
      </c>
      <c r="B361" s="21">
        <f>ord!F361</f>
        <v>60</v>
      </c>
      <c r="C361" s="137">
        <f>ord!G361</f>
        <v>46245</v>
      </c>
      <c r="F361" s="21" t="str">
        <f t="shared" si="15"/>
        <v>8983943860;A</v>
      </c>
      <c r="G361" s="6">
        <f>SUMIF('dali wip-fg'!A:A,A361,'dali wip-fg'!F:F)</f>
        <v>679</v>
      </c>
      <c r="H361" s="21">
        <f>SUMIF('dali wip-fg'!A:A,F361,'dali wip-fg'!F:F)</f>
        <v>2050</v>
      </c>
      <c r="I361" s="5">
        <f t="shared" si="16"/>
        <v>2729</v>
      </c>
      <c r="J361" s="6">
        <f t="shared" si="17"/>
        <v>2579</v>
      </c>
      <c r="N361" s="91" t="s">
        <v>715</v>
      </c>
      <c r="O361" s="68" t="s">
        <v>5</v>
      </c>
      <c r="P361" s="68" t="s">
        <v>716</v>
      </c>
    </row>
    <row r="362" spans="1:16">
      <c r="A362" s="21">
        <f>ord!C362</f>
        <v>8983943862</v>
      </c>
      <c r="B362" s="21">
        <f>ord!F362</f>
        <v>2</v>
      </c>
      <c r="C362" s="137">
        <f>ord!G362</f>
        <v>46245</v>
      </c>
      <c r="F362" s="21" t="str">
        <f t="shared" si="15"/>
        <v>8983943860;A</v>
      </c>
      <c r="G362" s="6">
        <f>SUMIF('dali wip-fg'!A:A,A362,'dali wip-fg'!F:F)</f>
        <v>679</v>
      </c>
      <c r="H362" s="21">
        <f>SUMIF('dali wip-fg'!A:A,F362,'dali wip-fg'!F:F)</f>
        <v>2050</v>
      </c>
      <c r="I362" s="5">
        <f t="shared" si="16"/>
        <v>2729</v>
      </c>
      <c r="J362" s="6">
        <f t="shared" si="17"/>
        <v>2577</v>
      </c>
      <c r="N362" s="68" t="s">
        <v>205</v>
      </c>
      <c r="O362" s="68" t="s">
        <v>5</v>
      </c>
      <c r="P362" s="68" t="s">
        <v>698</v>
      </c>
    </row>
    <row r="363" spans="1:16">
      <c r="A363" s="21">
        <f>ord!C363</f>
        <v>8983943862</v>
      </c>
      <c r="B363" s="21">
        <f>ord!F363</f>
        <v>75</v>
      </c>
      <c r="C363" s="137">
        <f>ord!G363</f>
        <v>46245</v>
      </c>
      <c r="F363" s="21" t="str">
        <f t="shared" si="15"/>
        <v>8983943860;A</v>
      </c>
      <c r="G363" s="6">
        <f>SUMIF('dali wip-fg'!A:A,A363,'dali wip-fg'!F:F)</f>
        <v>679</v>
      </c>
      <c r="H363" s="21">
        <f>SUMIF('dali wip-fg'!A:A,F363,'dali wip-fg'!F:F)</f>
        <v>2050</v>
      </c>
      <c r="I363" s="5">
        <f t="shared" si="16"/>
        <v>2729</v>
      </c>
      <c r="J363" s="6">
        <f t="shared" si="17"/>
        <v>2502</v>
      </c>
      <c r="N363" s="68" t="s">
        <v>717</v>
      </c>
      <c r="O363" s="68" t="s">
        <v>5</v>
      </c>
      <c r="P363" s="68" t="s">
        <v>718</v>
      </c>
    </row>
    <row r="364" spans="1:16">
      <c r="A364" s="21">
        <f>ord!C364</f>
        <v>8983943862</v>
      </c>
      <c r="B364" s="21">
        <f>ord!F364</f>
        <v>8</v>
      </c>
      <c r="C364" s="137">
        <f>ord!G364</f>
        <v>46245</v>
      </c>
      <c r="F364" s="21" t="str">
        <f t="shared" si="15"/>
        <v>8983943860;A</v>
      </c>
      <c r="G364" s="6">
        <f>SUMIF('dali wip-fg'!A:A,A364,'dali wip-fg'!F:F)</f>
        <v>679</v>
      </c>
      <c r="H364" s="21">
        <f>SUMIF('dali wip-fg'!A:A,F364,'dali wip-fg'!F:F)</f>
        <v>2050</v>
      </c>
      <c r="I364" s="5">
        <f t="shared" si="16"/>
        <v>2729</v>
      </c>
      <c r="J364" s="6">
        <f t="shared" si="17"/>
        <v>2494</v>
      </c>
      <c r="N364" s="68" t="s">
        <v>1601</v>
      </c>
      <c r="O364" s="68" t="s">
        <v>5</v>
      </c>
      <c r="P364" s="68" t="s">
        <v>703</v>
      </c>
    </row>
    <row r="365" spans="1:16">
      <c r="A365" s="21">
        <f>ord!C365</f>
        <v>8983943862</v>
      </c>
      <c r="B365" s="21">
        <f>ord!F365</f>
        <v>15</v>
      </c>
      <c r="C365" s="137">
        <f>ord!G365</f>
        <v>46246</v>
      </c>
      <c r="F365" s="21" t="str">
        <f t="shared" si="15"/>
        <v>8983943860;A</v>
      </c>
      <c r="G365" s="6">
        <f>SUMIF('dali wip-fg'!A:A,A365,'dali wip-fg'!F:F)</f>
        <v>679</v>
      </c>
      <c r="H365" s="21">
        <f>SUMIF('dali wip-fg'!A:A,F365,'dali wip-fg'!F:F)</f>
        <v>2050</v>
      </c>
      <c r="I365" s="5">
        <f t="shared" si="16"/>
        <v>2729</v>
      </c>
      <c r="J365" s="6">
        <f t="shared" si="17"/>
        <v>2479</v>
      </c>
      <c r="N365" s="68" t="s">
        <v>206</v>
      </c>
      <c r="O365" s="68" t="s">
        <v>5</v>
      </c>
      <c r="P365" s="68" t="s">
        <v>719</v>
      </c>
    </row>
    <row r="366" spans="1:16">
      <c r="A366" s="21">
        <f>ord!C366</f>
        <v>8983943862</v>
      </c>
      <c r="B366" s="21">
        <f>ord!F366</f>
        <v>5</v>
      </c>
      <c r="C366" s="137">
        <f>ord!G366</f>
        <v>46246</v>
      </c>
      <c r="F366" s="21" t="str">
        <f t="shared" si="15"/>
        <v>8983943860;A</v>
      </c>
      <c r="G366" s="6">
        <f>SUMIF('dali wip-fg'!A:A,A366,'dali wip-fg'!F:F)</f>
        <v>679</v>
      </c>
      <c r="H366" s="21">
        <f>SUMIF('dali wip-fg'!A:A,F366,'dali wip-fg'!F:F)</f>
        <v>2050</v>
      </c>
      <c r="I366" s="5">
        <f t="shared" si="16"/>
        <v>2729</v>
      </c>
      <c r="J366" s="6">
        <f t="shared" si="17"/>
        <v>2474</v>
      </c>
      <c r="N366" s="68" t="s">
        <v>720</v>
      </c>
      <c r="O366" s="68" t="s">
        <v>5</v>
      </c>
      <c r="P366" s="68" t="s">
        <v>721</v>
      </c>
    </row>
    <row r="367" spans="1:16">
      <c r="A367" s="21">
        <f>ord!C367</f>
        <v>8983943862</v>
      </c>
      <c r="B367" s="21">
        <f>ord!F367</f>
        <v>30</v>
      </c>
      <c r="C367" s="137">
        <f>ord!G367</f>
        <v>46247</v>
      </c>
      <c r="F367" s="21" t="str">
        <f t="shared" si="15"/>
        <v>8983943860;A</v>
      </c>
      <c r="G367" s="6">
        <f>SUMIF('dali wip-fg'!A:A,A367,'dali wip-fg'!F:F)</f>
        <v>679</v>
      </c>
      <c r="H367" s="21">
        <f>SUMIF('dali wip-fg'!A:A,F367,'dali wip-fg'!F:F)</f>
        <v>2050</v>
      </c>
      <c r="I367" s="5">
        <f t="shared" si="16"/>
        <v>2729</v>
      </c>
      <c r="J367" s="6">
        <f t="shared" si="17"/>
        <v>2444</v>
      </c>
      <c r="N367" s="91" t="s">
        <v>207</v>
      </c>
      <c r="O367" s="68" t="s">
        <v>5</v>
      </c>
      <c r="P367" s="68" t="s">
        <v>722</v>
      </c>
    </row>
    <row r="368" spans="1:16">
      <c r="A368" s="21">
        <f>ord!C368</f>
        <v>8983943862</v>
      </c>
      <c r="B368" s="21">
        <f>ord!F368</f>
        <v>15</v>
      </c>
      <c r="C368" s="137">
        <f>ord!G368</f>
        <v>46247</v>
      </c>
      <c r="F368" s="21" t="str">
        <f t="shared" si="15"/>
        <v>8983943860;A</v>
      </c>
      <c r="G368" s="6">
        <f>SUMIF('dali wip-fg'!A:A,A368,'dali wip-fg'!F:F)</f>
        <v>679</v>
      </c>
      <c r="H368" s="21">
        <f>SUMIF('dali wip-fg'!A:A,F368,'dali wip-fg'!F:F)</f>
        <v>2050</v>
      </c>
      <c r="I368" s="5">
        <f t="shared" si="16"/>
        <v>2729</v>
      </c>
      <c r="J368" s="6">
        <f t="shared" si="17"/>
        <v>2429</v>
      </c>
      <c r="N368" s="91" t="s">
        <v>1602</v>
      </c>
      <c r="O368" s="68"/>
      <c r="P368" s="68" t="s">
        <v>707</v>
      </c>
    </row>
    <row r="369" spans="1:16">
      <c r="A369" s="21">
        <f>ord!C369</f>
        <v>8983943862</v>
      </c>
      <c r="B369" s="21">
        <f>ord!F369</f>
        <v>15</v>
      </c>
      <c r="C369" s="137">
        <f>ord!G369</f>
        <v>46247</v>
      </c>
      <c r="F369" s="21" t="str">
        <f t="shared" si="15"/>
        <v>8983943860;A</v>
      </c>
      <c r="G369" s="6">
        <f>SUMIF('dali wip-fg'!A:A,A369,'dali wip-fg'!F:F)</f>
        <v>679</v>
      </c>
      <c r="H369" s="21">
        <f>SUMIF('dali wip-fg'!A:A,F369,'dali wip-fg'!F:F)</f>
        <v>2050</v>
      </c>
      <c r="I369" s="5">
        <f t="shared" si="16"/>
        <v>2729</v>
      </c>
      <c r="J369" s="6">
        <f t="shared" si="17"/>
        <v>2414</v>
      </c>
      <c r="N369" s="68" t="s">
        <v>209</v>
      </c>
      <c r="O369" s="68" t="s">
        <v>5</v>
      </c>
      <c r="P369" s="68" t="s">
        <v>709</v>
      </c>
    </row>
    <row r="370" spans="1:16">
      <c r="A370" s="21">
        <f>ord!C370</f>
        <v>8983943862</v>
      </c>
      <c r="B370" s="21">
        <f>ord!F370</f>
        <v>15</v>
      </c>
      <c r="C370" s="137">
        <f>ord!G370</f>
        <v>46247</v>
      </c>
      <c r="F370" s="21" t="str">
        <f t="shared" si="15"/>
        <v>8983943860;A</v>
      </c>
      <c r="G370" s="6">
        <f>SUMIF('dali wip-fg'!A:A,A370,'dali wip-fg'!F:F)</f>
        <v>679</v>
      </c>
      <c r="H370" s="21">
        <f>SUMIF('dali wip-fg'!A:A,F370,'dali wip-fg'!F:F)</f>
        <v>2050</v>
      </c>
      <c r="I370" s="5">
        <f t="shared" si="16"/>
        <v>2729</v>
      </c>
      <c r="J370" s="6">
        <f t="shared" si="17"/>
        <v>2399</v>
      </c>
      <c r="N370" s="68" t="s">
        <v>210</v>
      </c>
      <c r="O370" s="68" t="s">
        <v>5</v>
      </c>
      <c r="P370" s="68" t="s">
        <v>709</v>
      </c>
    </row>
    <row r="371" spans="1:16">
      <c r="A371" s="21">
        <f>ord!C371</f>
        <v>8983943862</v>
      </c>
      <c r="B371" s="21">
        <f>ord!F371</f>
        <v>30</v>
      </c>
      <c r="C371" s="137">
        <f>ord!G371</f>
        <v>46247</v>
      </c>
      <c r="F371" s="21" t="str">
        <f t="shared" si="15"/>
        <v>8983943860;A</v>
      </c>
      <c r="G371" s="6">
        <f>SUMIF('dali wip-fg'!A:A,A371,'dali wip-fg'!F:F)</f>
        <v>679</v>
      </c>
      <c r="H371" s="21">
        <f>SUMIF('dali wip-fg'!A:A,F371,'dali wip-fg'!F:F)</f>
        <v>2050</v>
      </c>
      <c r="I371" s="5">
        <f t="shared" si="16"/>
        <v>2729</v>
      </c>
      <c r="J371" s="6">
        <f t="shared" si="17"/>
        <v>2369</v>
      </c>
      <c r="N371" s="68" t="s">
        <v>1604</v>
      </c>
      <c r="O371" s="68" t="s">
        <v>5</v>
      </c>
      <c r="P371" s="68" t="s">
        <v>2055</v>
      </c>
    </row>
    <row r="372" spans="1:16">
      <c r="A372" s="21">
        <f>ord!C372</f>
        <v>8983943862</v>
      </c>
      <c r="B372" s="21">
        <f>ord!F372</f>
        <v>15</v>
      </c>
      <c r="C372" s="137">
        <f>ord!G372</f>
        <v>46247</v>
      </c>
      <c r="F372" s="21" t="str">
        <f t="shared" si="15"/>
        <v>8983943860;A</v>
      </c>
      <c r="G372" s="6">
        <f>SUMIF('dali wip-fg'!A:A,A372,'dali wip-fg'!F:F)</f>
        <v>679</v>
      </c>
      <c r="H372" s="21">
        <f>SUMIF('dali wip-fg'!A:A,F372,'dali wip-fg'!F:F)</f>
        <v>2050</v>
      </c>
      <c r="I372" s="5">
        <f t="shared" si="16"/>
        <v>2729</v>
      </c>
      <c r="J372" s="6">
        <f t="shared" si="17"/>
        <v>2354</v>
      </c>
      <c r="N372" s="68" t="s">
        <v>1605</v>
      </c>
      <c r="O372" s="68" t="s">
        <v>5</v>
      </c>
      <c r="P372" s="68" t="s">
        <v>2057</v>
      </c>
    </row>
    <row r="373" spans="1:16">
      <c r="A373" s="21">
        <f>ord!C373</f>
        <v>8983943862</v>
      </c>
      <c r="B373" s="21">
        <f>ord!F373</f>
        <v>30</v>
      </c>
      <c r="C373" s="137">
        <f>ord!G373</f>
        <v>46247</v>
      </c>
      <c r="F373" s="21" t="str">
        <f t="shared" si="15"/>
        <v>8983943860;A</v>
      </c>
      <c r="G373" s="6">
        <f>SUMIF('dali wip-fg'!A:A,A373,'dali wip-fg'!F:F)</f>
        <v>679</v>
      </c>
      <c r="H373" s="21">
        <f>SUMIF('dali wip-fg'!A:A,F373,'dali wip-fg'!F:F)</f>
        <v>2050</v>
      </c>
      <c r="I373" s="5">
        <f t="shared" si="16"/>
        <v>2729</v>
      </c>
      <c r="J373" s="6">
        <f t="shared" si="17"/>
        <v>2324</v>
      </c>
      <c r="N373" s="68" t="s">
        <v>1606</v>
      </c>
      <c r="O373" s="68" t="s">
        <v>5</v>
      </c>
      <c r="P373" s="68" t="s">
        <v>701</v>
      </c>
    </row>
    <row r="374" spans="1:16">
      <c r="A374" s="21">
        <f>ord!C374</f>
        <v>8983943862</v>
      </c>
      <c r="B374" s="21">
        <f>ord!F374</f>
        <v>15</v>
      </c>
      <c r="C374" s="137">
        <f>ord!G374</f>
        <v>46247</v>
      </c>
      <c r="F374" s="21" t="str">
        <f t="shared" si="15"/>
        <v>8983943860;A</v>
      </c>
      <c r="G374" s="6">
        <f>SUMIF('dali wip-fg'!A:A,A374,'dali wip-fg'!F:F)</f>
        <v>679</v>
      </c>
      <c r="H374" s="21">
        <f>SUMIF('dali wip-fg'!A:A,F374,'dali wip-fg'!F:F)</f>
        <v>2050</v>
      </c>
      <c r="I374" s="5">
        <f t="shared" si="16"/>
        <v>2729</v>
      </c>
      <c r="J374" s="6">
        <f t="shared" si="17"/>
        <v>2309</v>
      </c>
      <c r="N374" s="68" t="s">
        <v>1607</v>
      </c>
      <c r="O374" s="68"/>
      <c r="P374" s="68" t="s">
        <v>708</v>
      </c>
    </row>
    <row r="375" spans="1:16">
      <c r="A375" s="21">
        <f>ord!C375</f>
        <v>8983943862</v>
      </c>
      <c r="B375" s="21">
        <f>ord!F375</f>
        <v>90</v>
      </c>
      <c r="C375" s="137">
        <f>ord!G375</f>
        <v>46247</v>
      </c>
      <c r="F375" s="21" t="str">
        <f t="shared" si="15"/>
        <v>8983943860;A</v>
      </c>
      <c r="G375" s="6">
        <f>SUMIF('dali wip-fg'!A:A,A375,'dali wip-fg'!F:F)</f>
        <v>679</v>
      </c>
      <c r="H375" s="21">
        <f>SUMIF('dali wip-fg'!A:A,F375,'dali wip-fg'!F:F)</f>
        <v>2050</v>
      </c>
      <c r="I375" s="5">
        <f t="shared" si="16"/>
        <v>2729</v>
      </c>
      <c r="J375" s="6">
        <f t="shared" si="17"/>
        <v>2219</v>
      </c>
      <c r="N375" s="68" t="s">
        <v>211</v>
      </c>
      <c r="O375" s="68" t="s">
        <v>5</v>
      </c>
      <c r="P375" s="68" t="s">
        <v>723</v>
      </c>
    </row>
    <row r="376" spans="1:16">
      <c r="A376" s="21">
        <f>ord!C376</f>
        <v>8983943862</v>
      </c>
      <c r="B376" s="21">
        <f>ord!F376</f>
        <v>7</v>
      </c>
      <c r="C376" s="137">
        <f>ord!G376</f>
        <v>46247</v>
      </c>
      <c r="F376" s="21" t="str">
        <f t="shared" si="15"/>
        <v>8983943860;A</v>
      </c>
      <c r="G376" s="6">
        <f>SUMIF('dali wip-fg'!A:A,A376,'dali wip-fg'!F:F)</f>
        <v>679</v>
      </c>
      <c r="H376" s="21">
        <f>SUMIF('dali wip-fg'!A:A,F376,'dali wip-fg'!F:F)</f>
        <v>2050</v>
      </c>
      <c r="I376" s="5">
        <f t="shared" si="16"/>
        <v>2729</v>
      </c>
      <c r="J376" s="6">
        <f t="shared" si="17"/>
        <v>2212</v>
      </c>
      <c r="N376" s="68" t="s">
        <v>1608</v>
      </c>
      <c r="O376" s="68" t="s">
        <v>5</v>
      </c>
      <c r="P376" s="68" t="s">
        <v>719</v>
      </c>
    </row>
    <row r="377" spans="1:16">
      <c r="A377" s="21">
        <f>ord!C377</f>
        <v>8983943862</v>
      </c>
      <c r="B377" s="21">
        <f>ord!F377</f>
        <v>1</v>
      </c>
      <c r="C377" s="137">
        <f>ord!G377</f>
        <v>46247</v>
      </c>
      <c r="F377" s="21" t="str">
        <f t="shared" si="15"/>
        <v>8983943860;A</v>
      </c>
      <c r="G377" s="6">
        <f>SUMIF('dali wip-fg'!A:A,A377,'dali wip-fg'!F:F)</f>
        <v>679</v>
      </c>
      <c r="H377" s="21">
        <f>SUMIF('dali wip-fg'!A:A,F377,'dali wip-fg'!F:F)</f>
        <v>2050</v>
      </c>
      <c r="I377" s="5">
        <f t="shared" si="16"/>
        <v>2729</v>
      </c>
      <c r="J377" s="6">
        <f t="shared" si="17"/>
        <v>2211</v>
      </c>
      <c r="N377" s="68" t="s">
        <v>212</v>
      </c>
      <c r="O377" s="68" t="s">
        <v>5</v>
      </c>
      <c r="P377" s="68" t="s">
        <v>706</v>
      </c>
    </row>
    <row r="378" spans="1:16">
      <c r="A378" s="21">
        <f>ord!C378</f>
        <v>8983943862</v>
      </c>
      <c r="B378" s="21">
        <f>ord!F378</f>
        <v>30</v>
      </c>
      <c r="C378" s="137">
        <f>ord!G378</f>
        <v>46248</v>
      </c>
      <c r="F378" s="21" t="str">
        <f t="shared" si="15"/>
        <v>8983943860;A</v>
      </c>
      <c r="G378" s="6">
        <f>SUMIF('dali wip-fg'!A:A,A378,'dali wip-fg'!F:F)</f>
        <v>679</v>
      </c>
      <c r="H378" s="21">
        <f>SUMIF('dali wip-fg'!A:A,F378,'dali wip-fg'!F:F)</f>
        <v>2050</v>
      </c>
      <c r="I378" s="5">
        <f t="shared" si="16"/>
        <v>2729</v>
      </c>
      <c r="J378" s="6">
        <f t="shared" si="17"/>
        <v>2181</v>
      </c>
      <c r="N378" s="68" t="s">
        <v>213</v>
      </c>
      <c r="O378" s="68"/>
      <c r="P378" s="68" t="s">
        <v>704</v>
      </c>
    </row>
    <row r="379" spans="1:16">
      <c r="A379" s="21">
        <f>ord!C379</f>
        <v>8983943862</v>
      </c>
      <c r="B379" s="21">
        <f>ord!F379</f>
        <v>15</v>
      </c>
      <c r="C379" s="137">
        <f>ord!G379</f>
        <v>46248</v>
      </c>
      <c r="F379" s="21" t="str">
        <f t="shared" si="15"/>
        <v>8983943860;A</v>
      </c>
      <c r="G379" s="6">
        <f>SUMIF('dali wip-fg'!A:A,A379,'dali wip-fg'!F:F)</f>
        <v>679</v>
      </c>
      <c r="H379" s="21">
        <f>SUMIF('dali wip-fg'!A:A,F379,'dali wip-fg'!F:F)</f>
        <v>2050</v>
      </c>
      <c r="I379" s="5">
        <f t="shared" si="16"/>
        <v>2729</v>
      </c>
      <c r="J379" s="6">
        <f t="shared" si="17"/>
        <v>2166</v>
      </c>
      <c r="N379" s="68" t="s">
        <v>214</v>
      </c>
      <c r="O379" s="68" t="s">
        <v>5</v>
      </c>
      <c r="P379" s="68" t="s">
        <v>710</v>
      </c>
    </row>
    <row r="380" spans="1:16">
      <c r="A380" s="21">
        <f>ord!C380</f>
        <v>8983943862</v>
      </c>
      <c r="B380" s="21">
        <f>ord!F380</f>
        <v>15</v>
      </c>
      <c r="C380" s="137">
        <f>ord!G380</f>
        <v>46248</v>
      </c>
      <c r="F380" s="21" t="str">
        <f t="shared" si="15"/>
        <v>8983943860;A</v>
      </c>
      <c r="G380" s="6">
        <f>SUMIF('dali wip-fg'!A:A,A380,'dali wip-fg'!F:F)</f>
        <v>679</v>
      </c>
      <c r="H380" s="21">
        <f>SUMIF('dali wip-fg'!A:A,F380,'dali wip-fg'!F:F)</f>
        <v>2050</v>
      </c>
      <c r="I380" s="5">
        <f t="shared" si="16"/>
        <v>2729</v>
      </c>
      <c r="J380" s="6">
        <f t="shared" si="17"/>
        <v>2151</v>
      </c>
      <c r="N380" s="88" t="s">
        <v>166</v>
      </c>
      <c r="O380" s="68" t="s">
        <v>5</v>
      </c>
      <c r="P380" s="68" t="s">
        <v>704</v>
      </c>
    </row>
    <row r="381" spans="1:16">
      <c r="A381" s="21">
        <f>ord!C381</f>
        <v>8983943862</v>
      </c>
      <c r="B381" s="21">
        <f>ord!F381</f>
        <v>15</v>
      </c>
      <c r="C381" s="137">
        <f>ord!G381</f>
        <v>46248</v>
      </c>
      <c r="F381" s="21" t="str">
        <f t="shared" si="15"/>
        <v>8983943860;A</v>
      </c>
      <c r="G381" s="6">
        <f>SUMIF('dali wip-fg'!A:A,A381,'dali wip-fg'!F:F)</f>
        <v>679</v>
      </c>
      <c r="H381" s="21">
        <f>SUMIF('dali wip-fg'!A:A,F381,'dali wip-fg'!F:F)</f>
        <v>2050</v>
      </c>
      <c r="I381" s="5">
        <f t="shared" si="16"/>
        <v>2729</v>
      </c>
      <c r="J381" s="6">
        <f t="shared" si="17"/>
        <v>2136</v>
      </c>
      <c r="N381" s="68" t="s">
        <v>47</v>
      </c>
      <c r="O381" s="68" t="s">
        <v>24</v>
      </c>
      <c r="P381" s="68" t="s">
        <v>724</v>
      </c>
    </row>
    <row r="382" spans="1:16">
      <c r="A382" s="21">
        <f>ord!C382</f>
        <v>8983943862</v>
      </c>
      <c r="B382" s="21">
        <f>ord!F382</f>
        <v>15</v>
      </c>
      <c r="C382" s="137">
        <f>ord!G382</f>
        <v>46248</v>
      </c>
      <c r="F382" s="21" t="str">
        <f t="shared" si="15"/>
        <v>8983943860;A</v>
      </c>
      <c r="G382" s="6">
        <f>SUMIF('dali wip-fg'!A:A,A382,'dali wip-fg'!F:F)</f>
        <v>679</v>
      </c>
      <c r="H382" s="21">
        <f>SUMIF('dali wip-fg'!A:A,F382,'dali wip-fg'!F:F)</f>
        <v>2050</v>
      </c>
      <c r="I382" s="5">
        <f t="shared" si="16"/>
        <v>2729</v>
      </c>
      <c r="J382" s="6">
        <f t="shared" si="17"/>
        <v>2121</v>
      </c>
      <c r="N382" s="68" t="s">
        <v>1610</v>
      </c>
      <c r="O382" s="68" t="s">
        <v>5</v>
      </c>
      <c r="P382" s="68" t="s">
        <v>2058</v>
      </c>
    </row>
    <row r="383" spans="1:16">
      <c r="A383" s="21">
        <f>ord!C383</f>
        <v>8983943862</v>
      </c>
      <c r="B383" s="21">
        <f>ord!F383</f>
        <v>15</v>
      </c>
      <c r="C383" s="137">
        <f>ord!G383</f>
        <v>46248</v>
      </c>
      <c r="F383" s="21" t="str">
        <f t="shared" si="15"/>
        <v>8983943860;A</v>
      </c>
      <c r="G383" s="6">
        <f>SUMIF('dali wip-fg'!A:A,A383,'dali wip-fg'!F:F)</f>
        <v>679</v>
      </c>
      <c r="H383" s="21">
        <f>SUMIF('dali wip-fg'!A:A,F383,'dali wip-fg'!F:F)</f>
        <v>2050</v>
      </c>
      <c r="I383" s="5">
        <f t="shared" si="16"/>
        <v>2729</v>
      </c>
      <c r="J383" s="6">
        <f t="shared" si="17"/>
        <v>2106</v>
      </c>
      <c r="N383" s="68" t="s">
        <v>1611</v>
      </c>
      <c r="O383" s="68" t="s">
        <v>5</v>
      </c>
      <c r="P383" s="68" t="s">
        <v>2059</v>
      </c>
    </row>
    <row r="384" spans="1:16">
      <c r="A384" s="21">
        <f>ord!C384</f>
        <v>8983943862</v>
      </c>
      <c r="B384" s="21">
        <f>ord!F384</f>
        <v>15</v>
      </c>
      <c r="C384" s="137">
        <f>ord!G384</f>
        <v>46248</v>
      </c>
      <c r="F384" s="21" t="str">
        <f t="shared" si="15"/>
        <v>8983943860;A</v>
      </c>
      <c r="G384" s="6">
        <f>SUMIF('dali wip-fg'!A:A,A384,'dali wip-fg'!F:F)</f>
        <v>679</v>
      </c>
      <c r="H384" s="21">
        <f>SUMIF('dali wip-fg'!A:A,F384,'dali wip-fg'!F:F)</f>
        <v>2050</v>
      </c>
      <c r="I384" s="5">
        <f t="shared" si="16"/>
        <v>2729</v>
      </c>
      <c r="J384" s="6">
        <f t="shared" si="17"/>
        <v>2091</v>
      </c>
      <c r="N384" s="68" t="s">
        <v>1612</v>
      </c>
      <c r="O384" s="68" t="s">
        <v>5</v>
      </c>
      <c r="P384" s="68" t="s">
        <v>2060</v>
      </c>
    </row>
    <row r="385" spans="1:16">
      <c r="A385" s="21">
        <f>ord!C385</f>
        <v>8983943862</v>
      </c>
      <c r="B385" s="21">
        <f>ord!F385</f>
        <v>30</v>
      </c>
      <c r="C385" s="137">
        <f>ord!G385</f>
        <v>46248</v>
      </c>
      <c r="F385" s="21" t="str">
        <f t="shared" si="15"/>
        <v>8983943860;A</v>
      </c>
      <c r="G385" s="6">
        <f>SUMIF('dali wip-fg'!A:A,A385,'dali wip-fg'!F:F)</f>
        <v>679</v>
      </c>
      <c r="H385" s="21">
        <f>SUMIF('dali wip-fg'!A:A,F385,'dali wip-fg'!F:F)</f>
        <v>2050</v>
      </c>
      <c r="I385" s="5">
        <f t="shared" si="16"/>
        <v>2729</v>
      </c>
      <c r="J385" s="6">
        <f t="shared" si="17"/>
        <v>2061</v>
      </c>
      <c r="N385" s="68" t="s">
        <v>179</v>
      </c>
      <c r="O385" s="68" t="s">
        <v>3</v>
      </c>
      <c r="P385" s="68" t="s">
        <v>725</v>
      </c>
    </row>
    <row r="386" spans="1:16">
      <c r="A386" s="21">
        <f>ord!C386</f>
        <v>8983943862</v>
      </c>
      <c r="B386" s="21">
        <f>ord!F386</f>
        <v>30</v>
      </c>
      <c r="C386" s="137">
        <f>ord!G386</f>
        <v>46248</v>
      </c>
      <c r="F386" s="21" t="str">
        <f t="shared" si="15"/>
        <v>8983943860;A</v>
      </c>
      <c r="G386" s="6">
        <f>SUMIF('dali wip-fg'!A:A,A386,'dali wip-fg'!F:F)</f>
        <v>679</v>
      </c>
      <c r="H386" s="21">
        <f>SUMIF('dali wip-fg'!A:A,F386,'dali wip-fg'!F:F)</f>
        <v>2050</v>
      </c>
      <c r="I386" s="5">
        <f t="shared" si="16"/>
        <v>2729</v>
      </c>
      <c r="J386" s="6">
        <f t="shared" si="17"/>
        <v>2031</v>
      </c>
      <c r="N386" s="68" t="s">
        <v>726</v>
      </c>
      <c r="O386" s="68" t="s">
        <v>32</v>
      </c>
      <c r="P386" s="68" t="s">
        <v>727</v>
      </c>
    </row>
    <row r="387" spans="1:16">
      <c r="A387" s="21">
        <f>ord!C387</f>
        <v>8983943862</v>
      </c>
      <c r="B387" s="21">
        <f>ord!F387</f>
        <v>10</v>
      </c>
      <c r="C387" s="137">
        <f>ord!G387</f>
        <v>46248</v>
      </c>
      <c r="F387" s="21" t="str">
        <f t="shared" ref="F387:F450" si="18">VLOOKUP(A387,N:P,3,0)</f>
        <v>8983943860;A</v>
      </c>
      <c r="G387" s="6">
        <f>SUMIF('dali wip-fg'!A:A,A387,'dali wip-fg'!F:F)</f>
        <v>679</v>
      </c>
      <c r="H387" s="21">
        <f>SUMIF('dali wip-fg'!A:A,F387,'dali wip-fg'!F:F)</f>
        <v>2050</v>
      </c>
      <c r="I387" s="5">
        <f t="shared" ref="I387:I450" si="19">SUM(G387:H387)</f>
        <v>2729</v>
      </c>
      <c r="J387" s="6">
        <f t="shared" ref="J387:J450" si="20">IF(I387="","",IF(I387&lt;&gt;I386,I387-B387,J386-B387)
)</f>
        <v>2021</v>
      </c>
      <c r="N387" s="68" t="s">
        <v>1613</v>
      </c>
      <c r="O387" s="68" t="s">
        <v>3</v>
      </c>
      <c r="P387" s="68" t="s">
        <v>2462</v>
      </c>
    </row>
    <row r="388" spans="1:16">
      <c r="A388" s="21">
        <f>ord!C388</f>
        <v>8983943862</v>
      </c>
      <c r="B388" s="21">
        <f>ord!F388</f>
        <v>15</v>
      </c>
      <c r="C388" s="137">
        <f>ord!G388</f>
        <v>46248</v>
      </c>
      <c r="F388" s="21" t="str">
        <f t="shared" si="18"/>
        <v>8983943860;A</v>
      </c>
      <c r="G388" s="6">
        <f>SUMIF('dali wip-fg'!A:A,A388,'dali wip-fg'!F:F)</f>
        <v>679</v>
      </c>
      <c r="H388" s="21">
        <f>SUMIF('dali wip-fg'!A:A,F388,'dali wip-fg'!F:F)</f>
        <v>2050</v>
      </c>
      <c r="I388" s="5">
        <f t="shared" si="19"/>
        <v>2729</v>
      </c>
      <c r="J388" s="6">
        <f t="shared" si="20"/>
        <v>2006</v>
      </c>
      <c r="N388" s="68" t="s">
        <v>20</v>
      </c>
      <c r="O388" s="68" t="s">
        <v>5</v>
      </c>
      <c r="P388" s="68" t="s">
        <v>728</v>
      </c>
    </row>
    <row r="389" spans="1:16">
      <c r="A389" s="21">
        <f>ord!C389</f>
        <v>8983943862</v>
      </c>
      <c r="B389" s="21">
        <f>ord!F389</f>
        <v>60</v>
      </c>
      <c r="C389" s="137">
        <f>ord!G389</f>
        <v>46248</v>
      </c>
      <c r="F389" s="21" t="str">
        <f t="shared" si="18"/>
        <v>8983943860;A</v>
      </c>
      <c r="G389" s="6">
        <f>SUMIF('dali wip-fg'!A:A,A389,'dali wip-fg'!F:F)</f>
        <v>679</v>
      </c>
      <c r="H389" s="21">
        <f>SUMIF('dali wip-fg'!A:A,F389,'dali wip-fg'!F:F)</f>
        <v>2050</v>
      </c>
      <c r="I389" s="5">
        <f t="shared" si="19"/>
        <v>2729</v>
      </c>
      <c r="J389" s="6">
        <f t="shared" si="20"/>
        <v>1946</v>
      </c>
      <c r="N389" s="68" t="s">
        <v>21</v>
      </c>
      <c r="O389" s="68" t="s">
        <v>5</v>
      </c>
      <c r="P389" s="68" t="s">
        <v>729</v>
      </c>
    </row>
    <row r="390" spans="1:16">
      <c r="A390" s="21">
        <f>ord!C390</f>
        <v>8983943862</v>
      </c>
      <c r="B390" s="21">
        <f>ord!F390</f>
        <v>10</v>
      </c>
      <c r="C390" s="137">
        <f>ord!G390</f>
        <v>46248</v>
      </c>
      <c r="F390" s="21" t="str">
        <f t="shared" si="18"/>
        <v>8983943860;A</v>
      </c>
      <c r="G390" s="6">
        <f>SUMIF('dali wip-fg'!A:A,A390,'dali wip-fg'!F:F)</f>
        <v>679</v>
      </c>
      <c r="H390" s="21">
        <f>SUMIF('dali wip-fg'!A:A,F390,'dali wip-fg'!F:F)</f>
        <v>2050</v>
      </c>
      <c r="I390" s="5">
        <f t="shared" si="19"/>
        <v>2729</v>
      </c>
      <c r="J390" s="6">
        <f t="shared" si="20"/>
        <v>1936</v>
      </c>
      <c r="N390" s="88" t="s">
        <v>1916</v>
      </c>
      <c r="O390" s="68"/>
      <c r="P390" s="68" t="s">
        <v>2381</v>
      </c>
    </row>
    <row r="391" spans="1:16">
      <c r="A391" s="21">
        <f>ord!C391</f>
        <v>8983943862</v>
      </c>
      <c r="B391" s="21">
        <f>ord!F391</f>
        <v>10</v>
      </c>
      <c r="C391" s="137">
        <f>ord!G391</f>
        <v>46248</v>
      </c>
      <c r="F391" s="21" t="str">
        <f t="shared" si="18"/>
        <v>8983943860;A</v>
      </c>
      <c r="G391" s="6">
        <f>SUMIF('dali wip-fg'!A:A,A391,'dali wip-fg'!F:F)</f>
        <v>679</v>
      </c>
      <c r="H391" s="21">
        <f>SUMIF('dali wip-fg'!A:A,F391,'dali wip-fg'!F:F)</f>
        <v>2050</v>
      </c>
      <c r="I391" s="5">
        <f t="shared" si="19"/>
        <v>2729</v>
      </c>
      <c r="J391" s="6">
        <f t="shared" si="20"/>
        <v>1926</v>
      </c>
      <c r="N391" s="88" t="s">
        <v>1923</v>
      </c>
      <c r="O391" s="68"/>
      <c r="P391" s="68" t="s">
        <v>2389</v>
      </c>
    </row>
    <row r="392" spans="1:16">
      <c r="A392" s="21">
        <f>ord!C392</f>
        <v>8983943862</v>
      </c>
      <c r="B392" s="21">
        <f>ord!F392</f>
        <v>15</v>
      </c>
      <c r="C392" s="137">
        <f>ord!G392</f>
        <v>46249</v>
      </c>
      <c r="F392" s="21" t="str">
        <f t="shared" si="18"/>
        <v>8983943860;A</v>
      </c>
      <c r="G392" s="6">
        <f>SUMIF('dali wip-fg'!A:A,A392,'dali wip-fg'!F:F)</f>
        <v>679</v>
      </c>
      <c r="H392" s="21">
        <f>SUMIF('dali wip-fg'!A:A,F392,'dali wip-fg'!F:F)</f>
        <v>2050</v>
      </c>
      <c r="I392" s="5">
        <f t="shared" si="19"/>
        <v>2729</v>
      </c>
      <c r="J392" s="6">
        <f t="shared" si="20"/>
        <v>1911</v>
      </c>
      <c r="N392" s="88" t="s">
        <v>28</v>
      </c>
      <c r="O392" s="68" t="s">
        <v>5</v>
      </c>
      <c r="P392" s="68" t="s">
        <v>730</v>
      </c>
    </row>
    <row r="393" spans="1:16">
      <c r="A393" s="21">
        <f>ord!C393</f>
        <v>8983943862</v>
      </c>
      <c r="B393" s="21">
        <f>ord!F393</f>
        <v>15</v>
      </c>
      <c r="C393" s="137">
        <f>ord!G393</f>
        <v>46249</v>
      </c>
      <c r="F393" s="21" t="str">
        <f t="shared" si="18"/>
        <v>8983943860;A</v>
      </c>
      <c r="G393" s="6">
        <f>SUMIF('dali wip-fg'!A:A,A393,'dali wip-fg'!F:F)</f>
        <v>679</v>
      </c>
      <c r="H393" s="21">
        <f>SUMIF('dali wip-fg'!A:A,F393,'dali wip-fg'!F:F)</f>
        <v>2050</v>
      </c>
      <c r="I393" s="5">
        <f t="shared" si="19"/>
        <v>2729</v>
      </c>
      <c r="J393" s="6">
        <f t="shared" si="20"/>
        <v>1896</v>
      </c>
      <c r="N393" s="88" t="s">
        <v>29</v>
      </c>
      <c r="O393" s="68" t="s">
        <v>5</v>
      </c>
      <c r="P393" s="68" t="s">
        <v>731</v>
      </c>
    </row>
    <row r="394" spans="1:16">
      <c r="A394" s="21">
        <f>ord!C394</f>
        <v>8983943862</v>
      </c>
      <c r="B394" s="21">
        <f>ord!F394</f>
        <v>15</v>
      </c>
      <c r="C394" s="137">
        <f>ord!G394</f>
        <v>46249</v>
      </c>
      <c r="F394" s="21" t="str">
        <f t="shared" si="18"/>
        <v>8983943860;A</v>
      </c>
      <c r="G394" s="6">
        <f>SUMIF('dali wip-fg'!A:A,A394,'dali wip-fg'!F:F)</f>
        <v>679</v>
      </c>
      <c r="H394" s="21">
        <f>SUMIF('dali wip-fg'!A:A,F394,'dali wip-fg'!F:F)</f>
        <v>2050</v>
      </c>
      <c r="I394" s="5">
        <f t="shared" si="19"/>
        <v>2729</v>
      </c>
      <c r="J394" s="6">
        <f t="shared" si="20"/>
        <v>1881</v>
      </c>
      <c r="N394" s="68" t="s">
        <v>1872</v>
      </c>
      <c r="O394" s="68" t="s">
        <v>5</v>
      </c>
      <c r="P394" s="68" t="s">
        <v>2062</v>
      </c>
    </row>
    <row r="395" spans="1:16">
      <c r="A395" s="21">
        <f>ord!C395</f>
        <v>8983943862</v>
      </c>
      <c r="B395" s="21">
        <f>ord!F395</f>
        <v>15</v>
      </c>
      <c r="C395" s="137">
        <f>ord!G395</f>
        <v>46249</v>
      </c>
      <c r="F395" s="21" t="str">
        <f t="shared" si="18"/>
        <v>8983943860;A</v>
      </c>
      <c r="G395" s="6">
        <f>SUMIF('dali wip-fg'!A:A,A395,'dali wip-fg'!F:F)</f>
        <v>679</v>
      </c>
      <c r="H395" s="21">
        <f>SUMIF('dali wip-fg'!A:A,F395,'dali wip-fg'!F:F)</f>
        <v>2050</v>
      </c>
      <c r="I395" s="5">
        <f t="shared" si="19"/>
        <v>2729</v>
      </c>
      <c r="J395" s="6">
        <f t="shared" si="20"/>
        <v>1866</v>
      </c>
      <c r="N395" s="95" t="s">
        <v>1614</v>
      </c>
      <c r="O395" s="96" t="s">
        <v>3</v>
      </c>
      <c r="P395" s="68" t="s">
        <v>2063</v>
      </c>
    </row>
    <row r="396" spans="1:16">
      <c r="A396" s="21">
        <f>ord!C396</f>
        <v>8983943862</v>
      </c>
      <c r="B396" s="21">
        <f>ord!F396</f>
        <v>30</v>
      </c>
      <c r="C396" s="137">
        <f>ord!G396</f>
        <v>46249</v>
      </c>
      <c r="F396" s="21" t="str">
        <f t="shared" si="18"/>
        <v>8983943860;A</v>
      </c>
      <c r="G396" s="6">
        <f>SUMIF('dali wip-fg'!A:A,A396,'dali wip-fg'!F:F)</f>
        <v>679</v>
      </c>
      <c r="H396" s="21">
        <f>SUMIF('dali wip-fg'!A:A,F396,'dali wip-fg'!F:F)</f>
        <v>2050</v>
      </c>
      <c r="I396" s="5">
        <f t="shared" si="19"/>
        <v>2729</v>
      </c>
      <c r="J396" s="6">
        <f t="shared" si="20"/>
        <v>1836</v>
      </c>
      <c r="N396" s="95" t="s">
        <v>158</v>
      </c>
      <c r="O396" s="96" t="s">
        <v>3</v>
      </c>
      <c r="P396" s="68" t="s">
        <v>732</v>
      </c>
    </row>
    <row r="397" spans="1:16">
      <c r="A397" s="21">
        <f>ord!C397</f>
        <v>8983943862</v>
      </c>
      <c r="B397" s="21">
        <f>ord!F397</f>
        <v>30</v>
      </c>
      <c r="C397" s="137">
        <f>ord!G397</f>
        <v>46249</v>
      </c>
      <c r="F397" s="21" t="str">
        <f t="shared" si="18"/>
        <v>8983943860;A</v>
      </c>
      <c r="G397" s="6">
        <f>SUMIF('dali wip-fg'!A:A,A397,'dali wip-fg'!F:F)</f>
        <v>679</v>
      </c>
      <c r="H397" s="21">
        <f>SUMIF('dali wip-fg'!A:A,F397,'dali wip-fg'!F:F)</f>
        <v>2050</v>
      </c>
      <c r="I397" s="5">
        <f t="shared" si="19"/>
        <v>2729</v>
      </c>
      <c r="J397" s="6">
        <f t="shared" si="20"/>
        <v>1806</v>
      </c>
      <c r="N397" s="95" t="s">
        <v>1615</v>
      </c>
      <c r="O397" s="96" t="s">
        <v>3</v>
      </c>
      <c r="P397" s="68" t="s">
        <v>732</v>
      </c>
    </row>
    <row r="398" spans="1:16">
      <c r="A398" s="21">
        <f>ord!C398</f>
        <v>8983943862</v>
      </c>
      <c r="B398" s="21">
        <f>ord!F398</f>
        <v>30</v>
      </c>
      <c r="C398" s="137">
        <f>ord!G398</f>
        <v>46249</v>
      </c>
      <c r="F398" s="21" t="str">
        <f t="shared" si="18"/>
        <v>8983943860;A</v>
      </c>
      <c r="G398" s="6">
        <f>SUMIF('dali wip-fg'!A:A,A398,'dali wip-fg'!F:F)</f>
        <v>679</v>
      </c>
      <c r="H398" s="21">
        <f>SUMIF('dali wip-fg'!A:A,F398,'dali wip-fg'!F:F)</f>
        <v>2050</v>
      </c>
      <c r="I398" s="5">
        <f t="shared" si="19"/>
        <v>2729</v>
      </c>
      <c r="J398" s="6">
        <f t="shared" si="20"/>
        <v>1776</v>
      </c>
      <c r="N398" s="95" t="s">
        <v>733</v>
      </c>
      <c r="O398" s="96" t="s">
        <v>32</v>
      </c>
      <c r="P398" s="68" t="s">
        <v>734</v>
      </c>
    </row>
    <row r="399" spans="1:16">
      <c r="A399" s="21">
        <f>ord!C399</f>
        <v>8983943862</v>
      </c>
      <c r="B399" s="21">
        <f>ord!F399</f>
        <v>30</v>
      </c>
      <c r="C399" s="137">
        <f>ord!G399</f>
        <v>46249</v>
      </c>
      <c r="F399" s="21" t="str">
        <f t="shared" si="18"/>
        <v>8983943860;A</v>
      </c>
      <c r="G399" s="6">
        <f>SUMIF('dali wip-fg'!A:A,A399,'dali wip-fg'!F:F)</f>
        <v>679</v>
      </c>
      <c r="H399" s="21">
        <f>SUMIF('dali wip-fg'!A:A,F399,'dali wip-fg'!F:F)</f>
        <v>2050</v>
      </c>
      <c r="I399" s="5">
        <f t="shared" si="19"/>
        <v>2729</v>
      </c>
      <c r="J399" s="6">
        <f t="shared" si="20"/>
        <v>1746</v>
      </c>
      <c r="N399" s="95" t="s">
        <v>159</v>
      </c>
      <c r="O399" s="96" t="s">
        <v>3</v>
      </c>
      <c r="P399" s="68" t="s">
        <v>735</v>
      </c>
    </row>
    <row r="400" spans="1:16">
      <c r="A400" s="21">
        <f>ord!C400</f>
        <v>8983943862</v>
      </c>
      <c r="B400" s="21">
        <f>ord!F400</f>
        <v>15</v>
      </c>
      <c r="C400" s="137">
        <f>ord!G400</f>
        <v>46249</v>
      </c>
      <c r="F400" s="21" t="str">
        <f t="shared" si="18"/>
        <v>8983943860;A</v>
      </c>
      <c r="G400" s="6">
        <f>SUMIF('dali wip-fg'!A:A,A400,'dali wip-fg'!F:F)</f>
        <v>679</v>
      </c>
      <c r="H400" s="21">
        <f>SUMIF('dali wip-fg'!A:A,F400,'dali wip-fg'!F:F)</f>
        <v>2050</v>
      </c>
      <c r="I400" s="5">
        <f t="shared" si="19"/>
        <v>2729</v>
      </c>
      <c r="J400" s="6">
        <f t="shared" si="20"/>
        <v>1731</v>
      </c>
      <c r="N400" s="95" t="s">
        <v>1616</v>
      </c>
      <c r="O400" s="96"/>
      <c r="P400" s="68" t="s">
        <v>735</v>
      </c>
    </row>
    <row r="401" spans="1:16">
      <c r="A401" s="21">
        <f>ord!C401</f>
        <v>8983943862</v>
      </c>
      <c r="B401" s="21">
        <f>ord!F401</f>
        <v>15</v>
      </c>
      <c r="C401" s="137">
        <f>ord!G401</f>
        <v>46250</v>
      </c>
      <c r="F401" s="21" t="str">
        <f t="shared" si="18"/>
        <v>8983943860;A</v>
      </c>
      <c r="G401" s="6">
        <f>SUMIF('dali wip-fg'!A:A,A401,'dali wip-fg'!F:F)</f>
        <v>679</v>
      </c>
      <c r="H401" s="21">
        <f>SUMIF('dali wip-fg'!A:A,F401,'dali wip-fg'!F:F)</f>
        <v>2050</v>
      </c>
      <c r="I401" s="5">
        <f t="shared" si="19"/>
        <v>2729</v>
      </c>
      <c r="J401" s="6">
        <f t="shared" si="20"/>
        <v>1716</v>
      </c>
      <c r="N401" s="68" t="s">
        <v>139</v>
      </c>
      <c r="O401" s="68" t="s">
        <v>3</v>
      </c>
      <c r="P401" s="68" t="s">
        <v>737</v>
      </c>
    </row>
    <row r="402" spans="1:16">
      <c r="A402" s="21">
        <f>ord!C402</f>
        <v>8983943862</v>
      </c>
      <c r="B402" s="21">
        <f>ord!F402</f>
        <v>1</v>
      </c>
      <c r="C402" s="137">
        <f>ord!G402</f>
        <v>46250</v>
      </c>
      <c r="F402" s="21" t="str">
        <f t="shared" si="18"/>
        <v>8983943860;A</v>
      </c>
      <c r="G402" s="6">
        <f>SUMIF('dali wip-fg'!A:A,A402,'dali wip-fg'!F:F)</f>
        <v>679</v>
      </c>
      <c r="H402" s="21">
        <f>SUMIF('dali wip-fg'!A:A,F402,'dali wip-fg'!F:F)</f>
        <v>2050</v>
      </c>
      <c r="I402" s="5">
        <f t="shared" si="19"/>
        <v>2729</v>
      </c>
      <c r="J402" s="6">
        <f t="shared" si="20"/>
        <v>1715</v>
      </c>
      <c r="N402" s="68" t="s">
        <v>738</v>
      </c>
      <c r="O402" s="68" t="s">
        <v>3</v>
      </c>
      <c r="P402" s="68" t="s">
        <v>739</v>
      </c>
    </row>
    <row r="403" spans="1:16">
      <c r="A403" s="21">
        <f>ord!C403</f>
        <v>8983943862</v>
      </c>
      <c r="B403" s="21">
        <f>ord!F403</f>
        <v>30</v>
      </c>
      <c r="C403" s="137">
        <f>ord!G403</f>
        <v>46251</v>
      </c>
      <c r="F403" s="21" t="str">
        <f t="shared" si="18"/>
        <v>8983943860;A</v>
      </c>
      <c r="G403" s="6">
        <f>SUMIF('dali wip-fg'!A:A,A403,'dali wip-fg'!F:F)</f>
        <v>679</v>
      </c>
      <c r="H403" s="21">
        <f>SUMIF('dali wip-fg'!A:A,F403,'dali wip-fg'!F:F)</f>
        <v>2050</v>
      </c>
      <c r="I403" s="5">
        <f t="shared" si="19"/>
        <v>2729</v>
      </c>
      <c r="J403" s="6">
        <f t="shared" si="20"/>
        <v>1685</v>
      </c>
      <c r="N403" s="68" t="s">
        <v>126</v>
      </c>
      <c r="O403" s="68" t="s">
        <v>5</v>
      </c>
      <c r="P403" s="68" t="s">
        <v>740</v>
      </c>
    </row>
    <row r="404" spans="1:16">
      <c r="A404" s="21">
        <f>ord!C404</f>
        <v>8983943862</v>
      </c>
      <c r="B404" s="21">
        <f>ord!F404</f>
        <v>30</v>
      </c>
      <c r="C404" s="137">
        <f>ord!G404</f>
        <v>46251</v>
      </c>
      <c r="F404" s="21" t="str">
        <f t="shared" si="18"/>
        <v>8983943860;A</v>
      </c>
      <c r="G404" s="6">
        <f>SUMIF('dali wip-fg'!A:A,A404,'dali wip-fg'!F:F)</f>
        <v>679</v>
      </c>
      <c r="H404" s="21">
        <f>SUMIF('dali wip-fg'!A:A,F404,'dali wip-fg'!F:F)</f>
        <v>2050</v>
      </c>
      <c r="I404" s="5">
        <f t="shared" si="19"/>
        <v>2729</v>
      </c>
      <c r="J404" s="6">
        <f t="shared" si="20"/>
        <v>1655</v>
      </c>
      <c r="N404" s="68" t="s">
        <v>741</v>
      </c>
      <c r="O404" s="68" t="s">
        <v>3</v>
      </c>
      <c r="P404" s="68" t="s">
        <v>742</v>
      </c>
    </row>
    <row r="405" spans="1:16">
      <c r="A405" s="21">
        <f>ord!C405</f>
        <v>8983943862</v>
      </c>
      <c r="B405" s="21">
        <f>ord!F405</f>
        <v>15</v>
      </c>
      <c r="C405" s="137">
        <f>ord!G405</f>
        <v>46251</v>
      </c>
      <c r="F405" s="21" t="str">
        <f t="shared" si="18"/>
        <v>8983943860;A</v>
      </c>
      <c r="G405" s="6">
        <f>SUMIF('dali wip-fg'!A:A,A405,'dali wip-fg'!F:F)</f>
        <v>679</v>
      </c>
      <c r="H405" s="21">
        <f>SUMIF('dali wip-fg'!A:A,F405,'dali wip-fg'!F:F)</f>
        <v>2050</v>
      </c>
      <c r="I405" s="5">
        <f t="shared" si="19"/>
        <v>2729</v>
      </c>
      <c r="J405" s="6">
        <f t="shared" si="20"/>
        <v>1640</v>
      </c>
      <c r="N405" s="68" t="s">
        <v>743</v>
      </c>
      <c r="O405" s="68" t="s">
        <v>5</v>
      </c>
      <c r="P405" s="68" t="s">
        <v>744</v>
      </c>
    </row>
    <row r="406" spans="1:16">
      <c r="A406" s="21">
        <f>ord!C406</f>
        <v>8983943862</v>
      </c>
      <c r="B406" s="21">
        <f>ord!F406</f>
        <v>60</v>
      </c>
      <c r="C406" s="137">
        <f>ord!G406</f>
        <v>46251</v>
      </c>
      <c r="F406" s="21" t="str">
        <f t="shared" si="18"/>
        <v>8983943860;A</v>
      </c>
      <c r="G406" s="6">
        <f>SUMIF('dali wip-fg'!A:A,A406,'dali wip-fg'!F:F)</f>
        <v>679</v>
      </c>
      <c r="H406" s="21">
        <f>SUMIF('dali wip-fg'!A:A,F406,'dali wip-fg'!F:F)</f>
        <v>2050</v>
      </c>
      <c r="I406" s="5">
        <f t="shared" si="19"/>
        <v>2729</v>
      </c>
      <c r="J406" s="6">
        <f t="shared" si="20"/>
        <v>1580</v>
      </c>
      <c r="N406" s="68" t="s">
        <v>743</v>
      </c>
      <c r="O406" s="68" t="s">
        <v>5</v>
      </c>
      <c r="P406" s="68" t="s">
        <v>2064</v>
      </c>
    </row>
    <row r="407" spans="1:16">
      <c r="A407" s="21">
        <f>ord!C407</f>
        <v>8983947931</v>
      </c>
      <c r="B407" s="21">
        <f>ord!F407</f>
        <v>60</v>
      </c>
      <c r="C407" s="137">
        <f>ord!G407</f>
        <v>46245</v>
      </c>
      <c r="F407" s="21" t="str">
        <f t="shared" si="18"/>
        <v>8983947931;A</v>
      </c>
      <c r="G407" s="6">
        <f>SUMIF('dali wip-fg'!A:A,A407,'dali wip-fg'!F:F)</f>
        <v>2235</v>
      </c>
      <c r="H407" s="21">
        <f>SUMIF('dali wip-fg'!A:A,F407,'dali wip-fg'!F:F)</f>
        <v>5728</v>
      </c>
      <c r="I407" s="5">
        <f t="shared" si="19"/>
        <v>7963</v>
      </c>
      <c r="J407" s="6">
        <f t="shared" si="20"/>
        <v>7903</v>
      </c>
      <c r="N407" s="68" t="s">
        <v>745</v>
      </c>
      <c r="O407" s="68" t="s">
        <v>3</v>
      </c>
      <c r="P407" s="68" t="s">
        <v>746</v>
      </c>
    </row>
    <row r="408" spans="1:16">
      <c r="A408" s="21">
        <f>ord!C408</f>
        <v>8983947931</v>
      </c>
      <c r="B408" s="21">
        <f>ord!F408</f>
        <v>60</v>
      </c>
      <c r="C408" s="137">
        <f>ord!G408</f>
        <v>46245</v>
      </c>
      <c r="F408" s="21" t="str">
        <f t="shared" si="18"/>
        <v>8983947931;A</v>
      </c>
      <c r="G408" s="6">
        <f>SUMIF('dali wip-fg'!A:A,A408,'dali wip-fg'!F:F)</f>
        <v>2235</v>
      </c>
      <c r="H408" s="21">
        <f>SUMIF('dali wip-fg'!A:A,F408,'dali wip-fg'!F:F)</f>
        <v>5728</v>
      </c>
      <c r="I408" s="5">
        <f t="shared" si="19"/>
        <v>7963</v>
      </c>
      <c r="J408" s="6">
        <f t="shared" si="20"/>
        <v>7843</v>
      </c>
      <c r="N408" s="68" t="s">
        <v>747</v>
      </c>
      <c r="O408" s="68" t="s">
        <v>24</v>
      </c>
      <c r="P408" s="68" t="s">
        <v>748</v>
      </c>
    </row>
    <row r="409" spans="1:16">
      <c r="A409" s="21">
        <f>ord!C409</f>
        <v>8983947931</v>
      </c>
      <c r="B409" s="21">
        <f>ord!F409</f>
        <v>30</v>
      </c>
      <c r="C409" s="137">
        <f>ord!G409</f>
        <v>46245</v>
      </c>
      <c r="F409" s="21" t="str">
        <f t="shared" si="18"/>
        <v>8983947931;A</v>
      </c>
      <c r="G409" s="6">
        <f>SUMIF('dali wip-fg'!A:A,A409,'dali wip-fg'!F:F)</f>
        <v>2235</v>
      </c>
      <c r="H409" s="21">
        <f>SUMIF('dali wip-fg'!A:A,F409,'dali wip-fg'!F:F)</f>
        <v>5728</v>
      </c>
      <c r="I409" s="5">
        <f t="shared" si="19"/>
        <v>7963</v>
      </c>
      <c r="J409" s="6">
        <f t="shared" si="20"/>
        <v>7813</v>
      </c>
      <c r="N409" s="68" t="s">
        <v>749</v>
      </c>
      <c r="O409" s="68" t="s">
        <v>24</v>
      </c>
      <c r="P409" s="68" t="s">
        <v>750</v>
      </c>
    </row>
    <row r="410" spans="1:16">
      <c r="A410" s="21">
        <f>ord!C410</f>
        <v>8983947931</v>
      </c>
      <c r="B410" s="21">
        <f>ord!F410</f>
        <v>30</v>
      </c>
      <c r="C410" s="137">
        <f>ord!G410</f>
        <v>46245</v>
      </c>
      <c r="F410" s="21" t="str">
        <f t="shared" si="18"/>
        <v>8983947931;A</v>
      </c>
      <c r="G410" s="6">
        <f>SUMIF('dali wip-fg'!A:A,A410,'dali wip-fg'!F:F)</f>
        <v>2235</v>
      </c>
      <c r="H410" s="21">
        <f>SUMIF('dali wip-fg'!A:A,F410,'dali wip-fg'!F:F)</f>
        <v>5728</v>
      </c>
      <c r="I410" s="5">
        <f t="shared" si="19"/>
        <v>7963</v>
      </c>
      <c r="J410" s="6">
        <f t="shared" si="20"/>
        <v>7783</v>
      </c>
      <c r="N410" s="68" t="s">
        <v>1617</v>
      </c>
      <c r="O410" s="68" t="s">
        <v>24</v>
      </c>
      <c r="P410" s="68" t="s">
        <v>750</v>
      </c>
    </row>
    <row r="411" spans="1:16">
      <c r="A411" s="21">
        <f>ord!C411</f>
        <v>8983947931</v>
      </c>
      <c r="B411" s="21">
        <f>ord!F411</f>
        <v>150</v>
      </c>
      <c r="C411" s="137">
        <f>ord!G411</f>
        <v>46245</v>
      </c>
      <c r="F411" s="21" t="str">
        <f t="shared" si="18"/>
        <v>8983947931;A</v>
      </c>
      <c r="G411" s="6">
        <f>SUMIF('dali wip-fg'!A:A,A411,'dali wip-fg'!F:F)</f>
        <v>2235</v>
      </c>
      <c r="H411" s="21">
        <f>SUMIF('dali wip-fg'!A:A,F411,'dali wip-fg'!F:F)</f>
        <v>5728</v>
      </c>
      <c r="I411" s="5">
        <f t="shared" si="19"/>
        <v>7963</v>
      </c>
      <c r="J411" s="6">
        <f t="shared" si="20"/>
        <v>7633</v>
      </c>
      <c r="N411" s="68" t="s">
        <v>1618</v>
      </c>
      <c r="O411" s="68" t="s">
        <v>24</v>
      </c>
      <c r="P411" s="68" t="s">
        <v>750</v>
      </c>
    </row>
    <row r="412" spans="1:16">
      <c r="A412" s="21">
        <f>ord!C412</f>
        <v>8983947931</v>
      </c>
      <c r="B412" s="21">
        <f>ord!F412</f>
        <v>60</v>
      </c>
      <c r="C412" s="137">
        <f>ord!G412</f>
        <v>46245</v>
      </c>
      <c r="F412" s="21" t="str">
        <f t="shared" si="18"/>
        <v>8983947931;A</v>
      </c>
      <c r="G412" s="6">
        <f>SUMIF('dali wip-fg'!A:A,A412,'dali wip-fg'!F:F)</f>
        <v>2235</v>
      </c>
      <c r="H412" s="21">
        <f>SUMIF('dali wip-fg'!A:A,F412,'dali wip-fg'!F:F)</f>
        <v>5728</v>
      </c>
      <c r="I412" s="5">
        <f t="shared" si="19"/>
        <v>7963</v>
      </c>
      <c r="J412" s="6">
        <f t="shared" si="20"/>
        <v>7573</v>
      </c>
      <c r="N412" s="68" t="s">
        <v>1619</v>
      </c>
      <c r="O412" s="68" t="s">
        <v>24</v>
      </c>
      <c r="P412" s="68" t="s">
        <v>750</v>
      </c>
    </row>
    <row r="413" spans="1:16">
      <c r="A413" s="21">
        <f>ord!C413</f>
        <v>8983947931</v>
      </c>
      <c r="B413" s="21">
        <f>ord!F413</f>
        <v>270</v>
      </c>
      <c r="C413" s="137">
        <f>ord!G413</f>
        <v>46245</v>
      </c>
      <c r="F413" s="21" t="str">
        <f t="shared" si="18"/>
        <v>8983947931;A</v>
      </c>
      <c r="G413" s="6">
        <f>SUMIF('dali wip-fg'!A:A,A413,'dali wip-fg'!F:F)</f>
        <v>2235</v>
      </c>
      <c r="H413" s="21">
        <f>SUMIF('dali wip-fg'!A:A,F413,'dali wip-fg'!F:F)</f>
        <v>5728</v>
      </c>
      <c r="I413" s="5">
        <f t="shared" si="19"/>
        <v>7963</v>
      </c>
      <c r="J413" s="6">
        <f t="shared" si="20"/>
        <v>7303</v>
      </c>
      <c r="N413" s="68" t="s">
        <v>285</v>
      </c>
      <c r="O413" s="68" t="s">
        <v>3</v>
      </c>
      <c r="P413" s="68" t="s">
        <v>751</v>
      </c>
    </row>
    <row r="414" spans="1:16">
      <c r="A414" s="21">
        <f>ord!C414</f>
        <v>8983947931</v>
      </c>
      <c r="B414" s="21">
        <f>ord!F414</f>
        <v>30</v>
      </c>
      <c r="C414" s="137">
        <f>ord!G414</f>
        <v>46245</v>
      </c>
      <c r="F414" s="21" t="str">
        <f t="shared" si="18"/>
        <v>8983947931;A</v>
      </c>
      <c r="G414" s="6">
        <f>SUMIF('dali wip-fg'!A:A,A414,'dali wip-fg'!F:F)</f>
        <v>2235</v>
      </c>
      <c r="H414" s="21">
        <f>SUMIF('dali wip-fg'!A:A,F414,'dali wip-fg'!F:F)</f>
        <v>5728</v>
      </c>
      <c r="I414" s="5">
        <f t="shared" si="19"/>
        <v>7963</v>
      </c>
      <c r="J414" s="6">
        <f t="shared" si="20"/>
        <v>7273</v>
      </c>
      <c r="N414" s="68" t="s">
        <v>286</v>
      </c>
      <c r="O414" s="68" t="s">
        <v>3</v>
      </c>
      <c r="P414" s="68" t="s">
        <v>752</v>
      </c>
    </row>
    <row r="415" spans="1:16">
      <c r="A415" s="21">
        <f>ord!C415</f>
        <v>8983947931</v>
      </c>
      <c r="B415" s="21">
        <f>ord!F415</f>
        <v>15</v>
      </c>
      <c r="C415" s="137">
        <f>ord!G415</f>
        <v>46246</v>
      </c>
      <c r="F415" s="21" t="str">
        <f t="shared" si="18"/>
        <v>8983947931;A</v>
      </c>
      <c r="G415" s="6">
        <f>SUMIF('dali wip-fg'!A:A,A415,'dali wip-fg'!F:F)</f>
        <v>2235</v>
      </c>
      <c r="H415" s="21">
        <f>SUMIF('dali wip-fg'!A:A,F415,'dali wip-fg'!F:F)</f>
        <v>5728</v>
      </c>
      <c r="I415" s="5">
        <f t="shared" si="19"/>
        <v>7963</v>
      </c>
      <c r="J415" s="6">
        <f t="shared" si="20"/>
        <v>7258</v>
      </c>
      <c r="N415" s="68" t="s">
        <v>287</v>
      </c>
      <c r="O415" s="68" t="s">
        <v>3</v>
      </c>
      <c r="P415" s="68" t="s">
        <v>753</v>
      </c>
    </row>
    <row r="416" spans="1:16">
      <c r="A416" s="21">
        <f>ord!C416</f>
        <v>8983947931</v>
      </c>
      <c r="B416" s="21">
        <f>ord!F416</f>
        <v>60</v>
      </c>
      <c r="C416" s="137">
        <f>ord!G416</f>
        <v>46247</v>
      </c>
      <c r="F416" s="21" t="str">
        <f t="shared" si="18"/>
        <v>8983947931;A</v>
      </c>
      <c r="G416" s="6">
        <f>SUMIF('dali wip-fg'!A:A,A416,'dali wip-fg'!F:F)</f>
        <v>2235</v>
      </c>
      <c r="H416" s="21">
        <f>SUMIF('dali wip-fg'!A:A,F416,'dali wip-fg'!F:F)</f>
        <v>5728</v>
      </c>
      <c r="I416" s="5">
        <f t="shared" si="19"/>
        <v>7963</v>
      </c>
      <c r="J416" s="6">
        <f t="shared" si="20"/>
        <v>7198</v>
      </c>
      <c r="N416" s="68" t="s">
        <v>288</v>
      </c>
      <c r="O416" s="68"/>
      <c r="P416" s="68" t="s">
        <v>2414</v>
      </c>
    </row>
    <row r="417" spans="1:16">
      <c r="A417" s="21">
        <f>ord!C417</f>
        <v>8983947931</v>
      </c>
      <c r="B417" s="21">
        <f>ord!F417</f>
        <v>30</v>
      </c>
      <c r="C417" s="137">
        <f>ord!G417</f>
        <v>46247</v>
      </c>
      <c r="F417" s="21" t="str">
        <f t="shared" si="18"/>
        <v>8983947931;A</v>
      </c>
      <c r="G417" s="6">
        <f>SUMIF('dali wip-fg'!A:A,A417,'dali wip-fg'!F:F)</f>
        <v>2235</v>
      </c>
      <c r="H417" s="21">
        <f>SUMIF('dali wip-fg'!A:A,F417,'dali wip-fg'!F:F)</f>
        <v>5728</v>
      </c>
      <c r="I417" s="5">
        <f t="shared" si="19"/>
        <v>7963</v>
      </c>
      <c r="J417" s="6">
        <f t="shared" si="20"/>
        <v>7168</v>
      </c>
      <c r="N417" s="68" t="s">
        <v>1620</v>
      </c>
      <c r="O417" s="68"/>
      <c r="P417" s="68" t="s">
        <v>2565</v>
      </c>
    </row>
    <row r="418" spans="1:16">
      <c r="A418" s="21">
        <f>ord!C418</f>
        <v>8983947931</v>
      </c>
      <c r="B418" s="21">
        <f>ord!F418</f>
        <v>90</v>
      </c>
      <c r="C418" s="137">
        <f>ord!G418</f>
        <v>46247</v>
      </c>
      <c r="F418" s="21" t="str">
        <f t="shared" si="18"/>
        <v>8983947931;A</v>
      </c>
      <c r="G418" s="6">
        <f>SUMIF('dali wip-fg'!A:A,A418,'dali wip-fg'!F:F)</f>
        <v>2235</v>
      </c>
      <c r="H418" s="21">
        <f>SUMIF('dali wip-fg'!A:A,F418,'dali wip-fg'!F:F)</f>
        <v>5728</v>
      </c>
      <c r="I418" s="5">
        <f t="shared" si="19"/>
        <v>7963</v>
      </c>
      <c r="J418" s="6">
        <f t="shared" si="20"/>
        <v>7078</v>
      </c>
      <c r="N418" s="68" t="s">
        <v>383</v>
      </c>
      <c r="O418" s="68" t="s">
        <v>3</v>
      </c>
      <c r="P418" s="68" t="s">
        <v>2461</v>
      </c>
    </row>
    <row r="419" spans="1:16">
      <c r="A419" s="21">
        <f>ord!C419</f>
        <v>8983947931</v>
      </c>
      <c r="B419" s="21">
        <f>ord!F419</f>
        <v>7</v>
      </c>
      <c r="C419" s="137">
        <f>ord!G419</f>
        <v>46247</v>
      </c>
      <c r="F419" s="21" t="str">
        <f t="shared" si="18"/>
        <v>8983947931;A</v>
      </c>
      <c r="G419" s="6">
        <f>SUMIF('dali wip-fg'!A:A,A419,'dali wip-fg'!F:F)</f>
        <v>2235</v>
      </c>
      <c r="H419" s="21">
        <f>SUMIF('dali wip-fg'!A:A,F419,'dali wip-fg'!F:F)</f>
        <v>5728</v>
      </c>
      <c r="I419" s="5">
        <f t="shared" si="19"/>
        <v>7963</v>
      </c>
      <c r="J419" s="6">
        <f t="shared" si="20"/>
        <v>7071</v>
      </c>
      <c r="N419" s="68" t="s">
        <v>289</v>
      </c>
      <c r="O419" s="68" t="s">
        <v>3</v>
      </c>
      <c r="P419" s="68" t="s">
        <v>754</v>
      </c>
    </row>
    <row r="420" spans="1:16">
      <c r="A420" s="21">
        <f>ord!C420</f>
        <v>8983947931</v>
      </c>
      <c r="B420" s="21">
        <f>ord!F420</f>
        <v>60</v>
      </c>
      <c r="C420" s="137">
        <f>ord!G420</f>
        <v>46247</v>
      </c>
      <c r="F420" s="21" t="str">
        <f t="shared" si="18"/>
        <v>8983947931;A</v>
      </c>
      <c r="G420" s="6">
        <f>SUMIF('dali wip-fg'!A:A,A420,'dali wip-fg'!F:F)</f>
        <v>2235</v>
      </c>
      <c r="H420" s="21">
        <f>SUMIF('dali wip-fg'!A:A,F420,'dali wip-fg'!F:F)</f>
        <v>5728</v>
      </c>
      <c r="I420" s="5">
        <f t="shared" si="19"/>
        <v>7963</v>
      </c>
      <c r="J420" s="6">
        <f t="shared" si="20"/>
        <v>7011</v>
      </c>
      <c r="N420" s="88" t="s">
        <v>290</v>
      </c>
      <c r="O420" s="68" t="s">
        <v>3</v>
      </c>
      <c r="P420" s="68" t="s">
        <v>755</v>
      </c>
    </row>
    <row r="421" spans="1:16">
      <c r="A421" s="21">
        <f>ord!C421</f>
        <v>8983947931</v>
      </c>
      <c r="B421" s="21">
        <f>ord!F421</f>
        <v>60</v>
      </c>
      <c r="C421" s="137">
        <f>ord!G421</f>
        <v>46247</v>
      </c>
      <c r="F421" s="21" t="str">
        <f t="shared" si="18"/>
        <v>8983947931;A</v>
      </c>
      <c r="G421" s="6">
        <f>SUMIF('dali wip-fg'!A:A,A421,'dali wip-fg'!F:F)</f>
        <v>2235</v>
      </c>
      <c r="H421" s="21">
        <f>SUMIF('dali wip-fg'!A:A,F421,'dali wip-fg'!F:F)</f>
        <v>5728</v>
      </c>
      <c r="I421" s="5">
        <f t="shared" si="19"/>
        <v>7963</v>
      </c>
      <c r="J421" s="6">
        <f t="shared" si="20"/>
        <v>6951</v>
      </c>
      <c r="N421" s="68" t="s">
        <v>291</v>
      </c>
      <c r="O421" s="68" t="s">
        <v>3</v>
      </c>
      <c r="P421" s="68" t="s">
        <v>756</v>
      </c>
    </row>
    <row r="422" spans="1:16">
      <c r="A422" s="21">
        <f>ord!C422</f>
        <v>8983947931</v>
      </c>
      <c r="B422" s="21">
        <f>ord!F422</f>
        <v>30</v>
      </c>
      <c r="C422" s="137">
        <f>ord!G422</f>
        <v>46247</v>
      </c>
      <c r="F422" s="21" t="str">
        <f t="shared" si="18"/>
        <v>8983947931;A</v>
      </c>
      <c r="G422" s="6">
        <f>SUMIF('dali wip-fg'!A:A,A422,'dali wip-fg'!F:F)</f>
        <v>2235</v>
      </c>
      <c r="H422" s="21">
        <f>SUMIF('dali wip-fg'!A:A,F422,'dali wip-fg'!F:F)</f>
        <v>5728</v>
      </c>
      <c r="I422" s="5">
        <f t="shared" si="19"/>
        <v>7963</v>
      </c>
      <c r="J422" s="6">
        <f t="shared" si="20"/>
        <v>6921</v>
      </c>
      <c r="N422" s="68" t="s">
        <v>292</v>
      </c>
      <c r="O422" s="68" t="s">
        <v>3</v>
      </c>
      <c r="P422" s="68" t="s">
        <v>757</v>
      </c>
    </row>
    <row r="423" spans="1:16">
      <c r="A423" s="21">
        <f>ord!C423</f>
        <v>8983947931</v>
      </c>
      <c r="B423" s="21">
        <f>ord!F423</f>
        <v>180</v>
      </c>
      <c r="C423" s="137">
        <f>ord!G423</f>
        <v>46247</v>
      </c>
      <c r="F423" s="21" t="str">
        <f t="shared" si="18"/>
        <v>8983947931;A</v>
      </c>
      <c r="G423" s="6">
        <f>SUMIF('dali wip-fg'!A:A,A423,'dali wip-fg'!F:F)</f>
        <v>2235</v>
      </c>
      <c r="H423" s="21">
        <f>SUMIF('dali wip-fg'!A:A,F423,'dali wip-fg'!F:F)</f>
        <v>5728</v>
      </c>
      <c r="I423" s="5">
        <f t="shared" si="19"/>
        <v>7963</v>
      </c>
      <c r="J423" s="6">
        <f t="shared" si="20"/>
        <v>6741</v>
      </c>
      <c r="N423" s="68" t="s">
        <v>1621</v>
      </c>
      <c r="O423" s="68"/>
      <c r="P423" s="68" t="s">
        <v>2397</v>
      </c>
    </row>
    <row r="424" spans="1:16">
      <c r="A424" s="21">
        <f>ord!C424</f>
        <v>8983947931</v>
      </c>
      <c r="B424" s="21">
        <f>ord!F424</f>
        <v>30</v>
      </c>
      <c r="C424" s="137">
        <f>ord!G424</f>
        <v>46247</v>
      </c>
      <c r="F424" s="21" t="str">
        <f t="shared" si="18"/>
        <v>8983947931;A</v>
      </c>
      <c r="G424" s="6">
        <f>SUMIF('dali wip-fg'!A:A,A424,'dali wip-fg'!F:F)</f>
        <v>2235</v>
      </c>
      <c r="H424" s="21">
        <f>SUMIF('dali wip-fg'!A:A,F424,'dali wip-fg'!F:F)</f>
        <v>5728</v>
      </c>
      <c r="I424" s="5">
        <f t="shared" si="19"/>
        <v>7963</v>
      </c>
      <c r="J424" s="6">
        <f t="shared" si="20"/>
        <v>6711</v>
      </c>
      <c r="N424" s="68" t="s">
        <v>758</v>
      </c>
      <c r="O424" s="68" t="s">
        <v>32</v>
      </c>
      <c r="P424" s="68" t="s">
        <v>759</v>
      </c>
    </row>
    <row r="425" spans="1:16">
      <c r="A425" s="21">
        <f>ord!C425</f>
        <v>8983947931</v>
      </c>
      <c r="B425" s="21">
        <f>ord!F425</f>
        <v>30</v>
      </c>
      <c r="C425" s="137">
        <f>ord!G425</f>
        <v>46247</v>
      </c>
      <c r="F425" s="21" t="str">
        <f t="shared" si="18"/>
        <v>8983947931;A</v>
      </c>
      <c r="G425" s="6">
        <f>SUMIF('dali wip-fg'!A:A,A425,'dali wip-fg'!F:F)</f>
        <v>2235</v>
      </c>
      <c r="H425" s="21">
        <f>SUMIF('dali wip-fg'!A:A,F425,'dali wip-fg'!F:F)</f>
        <v>5728</v>
      </c>
      <c r="I425" s="5">
        <f t="shared" si="19"/>
        <v>7963</v>
      </c>
      <c r="J425" s="6">
        <f t="shared" si="20"/>
        <v>6681</v>
      </c>
      <c r="N425" s="68" t="s">
        <v>1926</v>
      </c>
      <c r="O425" s="68"/>
      <c r="P425" s="68" t="s">
        <v>2393</v>
      </c>
    </row>
    <row r="426" spans="1:16">
      <c r="A426" s="21">
        <f>ord!C426</f>
        <v>8983947931</v>
      </c>
      <c r="B426" s="21">
        <f>ord!F426</f>
        <v>60</v>
      </c>
      <c r="C426" s="137">
        <f>ord!G426</f>
        <v>46248</v>
      </c>
      <c r="F426" s="21" t="str">
        <f t="shared" si="18"/>
        <v>8983947931;A</v>
      </c>
      <c r="G426" s="6">
        <f>SUMIF('dali wip-fg'!A:A,A426,'dali wip-fg'!F:F)</f>
        <v>2235</v>
      </c>
      <c r="H426" s="21">
        <f>SUMIF('dali wip-fg'!A:A,F426,'dali wip-fg'!F:F)</f>
        <v>5728</v>
      </c>
      <c r="I426" s="5">
        <f t="shared" si="19"/>
        <v>7963</v>
      </c>
      <c r="J426" s="6">
        <f t="shared" si="20"/>
        <v>6621</v>
      </c>
      <c r="N426" s="68" t="s">
        <v>760</v>
      </c>
      <c r="O426" s="68" t="s">
        <v>5</v>
      </c>
      <c r="P426" s="68" t="s">
        <v>761</v>
      </c>
    </row>
    <row r="427" spans="1:16">
      <c r="A427" s="21">
        <f>ord!C427</f>
        <v>8983947931</v>
      </c>
      <c r="B427" s="21">
        <f>ord!F427</f>
        <v>30</v>
      </c>
      <c r="C427" s="137">
        <f>ord!G427</f>
        <v>46248</v>
      </c>
      <c r="F427" s="21" t="str">
        <f t="shared" si="18"/>
        <v>8983947931;A</v>
      </c>
      <c r="G427" s="6">
        <f>SUMIF('dali wip-fg'!A:A,A427,'dali wip-fg'!F:F)</f>
        <v>2235</v>
      </c>
      <c r="H427" s="21">
        <f>SUMIF('dali wip-fg'!A:A,F427,'dali wip-fg'!F:F)</f>
        <v>5728</v>
      </c>
      <c r="I427" s="5">
        <f t="shared" si="19"/>
        <v>7963</v>
      </c>
      <c r="J427" s="6">
        <f t="shared" si="20"/>
        <v>6591</v>
      </c>
      <c r="N427" s="68" t="s">
        <v>262</v>
      </c>
      <c r="O427" s="68"/>
      <c r="P427" s="68" t="s">
        <v>2401</v>
      </c>
    </row>
    <row r="428" spans="1:16">
      <c r="A428" s="21">
        <f>ord!C428</f>
        <v>8983947931</v>
      </c>
      <c r="B428" s="21">
        <f>ord!F428</f>
        <v>30</v>
      </c>
      <c r="C428" s="137">
        <f>ord!G428</f>
        <v>46248</v>
      </c>
      <c r="F428" s="21" t="str">
        <f t="shared" si="18"/>
        <v>8983947931;A</v>
      </c>
      <c r="G428" s="6">
        <f>SUMIF('dali wip-fg'!A:A,A428,'dali wip-fg'!F:F)</f>
        <v>2235</v>
      </c>
      <c r="H428" s="21">
        <f>SUMIF('dali wip-fg'!A:A,F428,'dali wip-fg'!F:F)</f>
        <v>5728</v>
      </c>
      <c r="I428" s="5">
        <f t="shared" si="19"/>
        <v>7963</v>
      </c>
      <c r="J428" s="6">
        <f t="shared" si="20"/>
        <v>6561</v>
      </c>
      <c r="N428" s="68" t="s">
        <v>67</v>
      </c>
      <c r="O428" s="68" t="s">
        <v>24</v>
      </c>
      <c r="P428" s="68" t="s">
        <v>762</v>
      </c>
    </row>
    <row r="429" spans="1:16">
      <c r="A429" s="21">
        <f>ord!C429</f>
        <v>8983947931</v>
      </c>
      <c r="B429" s="21">
        <f>ord!F429</f>
        <v>90</v>
      </c>
      <c r="C429" s="137">
        <f>ord!G429</f>
        <v>46248</v>
      </c>
      <c r="F429" s="21" t="str">
        <f t="shared" si="18"/>
        <v>8983947931;A</v>
      </c>
      <c r="G429" s="6">
        <f>SUMIF('dali wip-fg'!A:A,A429,'dali wip-fg'!F:F)</f>
        <v>2235</v>
      </c>
      <c r="H429" s="21">
        <f>SUMIF('dali wip-fg'!A:A,F429,'dali wip-fg'!F:F)</f>
        <v>5728</v>
      </c>
      <c r="I429" s="5">
        <f t="shared" si="19"/>
        <v>7963</v>
      </c>
      <c r="J429" s="6">
        <f t="shared" si="20"/>
        <v>6471</v>
      </c>
      <c r="N429" s="68" t="s">
        <v>763</v>
      </c>
      <c r="O429" s="68" t="s">
        <v>5</v>
      </c>
      <c r="P429" s="68" t="s">
        <v>764</v>
      </c>
    </row>
    <row r="430" spans="1:16">
      <c r="A430" s="21">
        <f>ord!C430</f>
        <v>8983947931</v>
      </c>
      <c r="B430" s="21">
        <f>ord!F430</f>
        <v>60</v>
      </c>
      <c r="C430" s="137">
        <f>ord!G430</f>
        <v>46248</v>
      </c>
      <c r="F430" s="21" t="str">
        <f t="shared" si="18"/>
        <v>8983947931;A</v>
      </c>
      <c r="G430" s="6">
        <f>SUMIF('dali wip-fg'!A:A,A430,'dali wip-fg'!F:F)</f>
        <v>2235</v>
      </c>
      <c r="H430" s="21">
        <f>SUMIF('dali wip-fg'!A:A,F430,'dali wip-fg'!F:F)</f>
        <v>5728</v>
      </c>
      <c r="I430" s="5">
        <f t="shared" si="19"/>
        <v>7963</v>
      </c>
      <c r="J430" s="6">
        <f t="shared" si="20"/>
        <v>6411</v>
      </c>
      <c r="N430" s="88" t="s">
        <v>1622</v>
      </c>
      <c r="O430" s="68" t="s">
        <v>5</v>
      </c>
      <c r="P430" s="68" t="s">
        <v>2066</v>
      </c>
    </row>
    <row r="431" spans="1:16">
      <c r="A431" s="21">
        <f>ord!C431</f>
        <v>8983947931</v>
      </c>
      <c r="B431" s="21">
        <f>ord!F431</f>
        <v>60</v>
      </c>
      <c r="C431" s="137">
        <f>ord!G431</f>
        <v>46248</v>
      </c>
      <c r="F431" s="21" t="str">
        <f t="shared" si="18"/>
        <v>8983947931;A</v>
      </c>
      <c r="G431" s="6">
        <f>SUMIF('dali wip-fg'!A:A,A431,'dali wip-fg'!F:F)</f>
        <v>2235</v>
      </c>
      <c r="H431" s="21">
        <f>SUMIF('dali wip-fg'!A:A,F431,'dali wip-fg'!F:F)</f>
        <v>5728</v>
      </c>
      <c r="I431" s="5">
        <f t="shared" si="19"/>
        <v>7963</v>
      </c>
      <c r="J431" s="6">
        <f t="shared" si="20"/>
        <v>6351</v>
      </c>
      <c r="N431" s="68" t="s">
        <v>1623</v>
      </c>
      <c r="O431" s="68" t="s">
        <v>5</v>
      </c>
      <c r="P431" s="68" t="s">
        <v>2067</v>
      </c>
    </row>
    <row r="432" spans="1:16">
      <c r="A432" s="21">
        <f>ord!C432</f>
        <v>8983947931</v>
      </c>
      <c r="B432" s="21">
        <f>ord!F432</f>
        <v>60</v>
      </c>
      <c r="C432" s="137">
        <f>ord!G432</f>
        <v>46248</v>
      </c>
      <c r="F432" s="21" t="str">
        <f t="shared" si="18"/>
        <v>8983947931;A</v>
      </c>
      <c r="G432" s="6">
        <f>SUMIF('dali wip-fg'!A:A,A432,'dali wip-fg'!F:F)</f>
        <v>2235</v>
      </c>
      <c r="H432" s="21">
        <f>SUMIF('dali wip-fg'!A:A,F432,'dali wip-fg'!F:F)</f>
        <v>5728</v>
      </c>
      <c r="I432" s="5">
        <f t="shared" si="19"/>
        <v>7963</v>
      </c>
      <c r="J432" s="6">
        <f t="shared" si="20"/>
        <v>6291</v>
      </c>
      <c r="N432" s="68" t="s">
        <v>765</v>
      </c>
      <c r="O432" s="68" t="s">
        <v>5</v>
      </c>
      <c r="P432" s="68" t="s">
        <v>766</v>
      </c>
    </row>
    <row r="433" spans="1:16">
      <c r="A433" s="21">
        <f>ord!C433</f>
        <v>8983947931</v>
      </c>
      <c r="B433" s="21">
        <f>ord!F433</f>
        <v>30</v>
      </c>
      <c r="C433" s="137">
        <f>ord!G433</f>
        <v>46248</v>
      </c>
      <c r="F433" s="21" t="str">
        <f t="shared" si="18"/>
        <v>8983947931;A</v>
      </c>
      <c r="G433" s="6">
        <f>SUMIF('dali wip-fg'!A:A,A433,'dali wip-fg'!F:F)</f>
        <v>2235</v>
      </c>
      <c r="H433" s="21">
        <f>SUMIF('dali wip-fg'!A:A,F433,'dali wip-fg'!F:F)</f>
        <v>5728</v>
      </c>
      <c r="I433" s="5">
        <f t="shared" si="19"/>
        <v>7963</v>
      </c>
      <c r="J433" s="6">
        <f t="shared" si="20"/>
        <v>6261</v>
      </c>
      <c r="N433" s="68" t="s">
        <v>1873</v>
      </c>
      <c r="O433" s="68" t="s">
        <v>5</v>
      </c>
      <c r="P433" s="68" t="s">
        <v>2068</v>
      </c>
    </row>
    <row r="434" spans="1:16">
      <c r="A434" s="21">
        <f>ord!C434</f>
        <v>8983947931</v>
      </c>
      <c r="B434" s="21">
        <f>ord!F434</f>
        <v>180</v>
      </c>
      <c r="C434" s="137">
        <f>ord!G434</f>
        <v>46248</v>
      </c>
      <c r="F434" s="21" t="str">
        <f t="shared" si="18"/>
        <v>8983947931;A</v>
      </c>
      <c r="G434" s="6">
        <f>SUMIF('dali wip-fg'!A:A,A434,'dali wip-fg'!F:F)</f>
        <v>2235</v>
      </c>
      <c r="H434" s="21">
        <f>SUMIF('dali wip-fg'!A:A,F434,'dali wip-fg'!F:F)</f>
        <v>5728</v>
      </c>
      <c r="I434" s="5">
        <f t="shared" si="19"/>
        <v>7963</v>
      </c>
      <c r="J434" s="6">
        <f t="shared" si="20"/>
        <v>6081</v>
      </c>
      <c r="N434" s="68" t="s">
        <v>1874</v>
      </c>
      <c r="O434" s="68" t="s">
        <v>5</v>
      </c>
      <c r="P434" s="68" t="s">
        <v>2070</v>
      </c>
    </row>
    <row r="435" spans="1:16">
      <c r="A435" s="21">
        <f>ord!C435</f>
        <v>8983947931</v>
      </c>
      <c r="B435" s="21">
        <f>ord!F435</f>
        <v>30</v>
      </c>
      <c r="C435" s="137">
        <f>ord!G435</f>
        <v>46248</v>
      </c>
      <c r="F435" s="21" t="str">
        <f t="shared" si="18"/>
        <v>8983947931;A</v>
      </c>
      <c r="G435" s="6">
        <f>SUMIF('dali wip-fg'!A:A,A435,'dali wip-fg'!F:F)</f>
        <v>2235</v>
      </c>
      <c r="H435" s="21">
        <f>SUMIF('dali wip-fg'!A:A,F435,'dali wip-fg'!F:F)</f>
        <v>5728</v>
      </c>
      <c r="I435" s="5">
        <f t="shared" si="19"/>
        <v>7963</v>
      </c>
      <c r="J435" s="6">
        <f t="shared" si="20"/>
        <v>6051</v>
      </c>
      <c r="N435" s="68" t="s">
        <v>338</v>
      </c>
      <c r="O435" s="68" t="s">
        <v>32</v>
      </c>
      <c r="P435" s="68" t="s">
        <v>767</v>
      </c>
    </row>
    <row r="436" spans="1:16">
      <c r="A436" s="21">
        <f>ord!C436</f>
        <v>8983947931</v>
      </c>
      <c r="B436" s="21">
        <f>ord!F436</f>
        <v>30</v>
      </c>
      <c r="C436" s="137">
        <f>ord!G436</f>
        <v>46248</v>
      </c>
      <c r="F436" s="21" t="str">
        <f t="shared" si="18"/>
        <v>8983947931;A</v>
      </c>
      <c r="G436" s="6">
        <f>SUMIF('dali wip-fg'!A:A,A436,'dali wip-fg'!F:F)</f>
        <v>2235</v>
      </c>
      <c r="H436" s="21">
        <f>SUMIF('dali wip-fg'!A:A,F436,'dali wip-fg'!F:F)</f>
        <v>5728</v>
      </c>
      <c r="I436" s="5">
        <f t="shared" si="19"/>
        <v>7963</v>
      </c>
      <c r="J436" s="6">
        <f t="shared" si="20"/>
        <v>6021</v>
      </c>
      <c r="N436" s="68" t="s">
        <v>1624</v>
      </c>
      <c r="O436" s="68" t="s">
        <v>24</v>
      </c>
      <c r="P436" s="68" t="s">
        <v>2071</v>
      </c>
    </row>
    <row r="437" spans="1:16">
      <c r="A437" s="21">
        <f>ord!C437</f>
        <v>8983947931</v>
      </c>
      <c r="B437" s="21">
        <f>ord!F437</f>
        <v>30</v>
      </c>
      <c r="C437" s="137">
        <f>ord!G437</f>
        <v>46248</v>
      </c>
      <c r="F437" s="21" t="str">
        <f t="shared" si="18"/>
        <v>8983947931;A</v>
      </c>
      <c r="G437" s="6">
        <f>SUMIF('dali wip-fg'!A:A,A437,'dali wip-fg'!F:F)</f>
        <v>2235</v>
      </c>
      <c r="H437" s="21">
        <f>SUMIF('dali wip-fg'!A:A,F437,'dali wip-fg'!F:F)</f>
        <v>5728</v>
      </c>
      <c r="I437" s="5">
        <f t="shared" si="19"/>
        <v>7963</v>
      </c>
      <c r="J437" s="6">
        <f t="shared" si="20"/>
        <v>5991</v>
      </c>
      <c r="N437" s="68" t="s">
        <v>1932</v>
      </c>
      <c r="O437" s="68"/>
      <c r="P437" s="68" t="s">
        <v>2407</v>
      </c>
    </row>
    <row r="438" spans="1:16">
      <c r="A438" s="21">
        <f>ord!C438</f>
        <v>8983947931</v>
      </c>
      <c r="B438" s="21">
        <f>ord!F438</f>
        <v>60</v>
      </c>
      <c r="C438" s="137">
        <f>ord!G438</f>
        <v>46249</v>
      </c>
      <c r="F438" s="21" t="str">
        <f t="shared" si="18"/>
        <v>8983947931;A</v>
      </c>
      <c r="G438" s="6">
        <f>SUMIF('dali wip-fg'!A:A,A438,'dali wip-fg'!F:F)</f>
        <v>2235</v>
      </c>
      <c r="H438" s="21">
        <f>SUMIF('dali wip-fg'!A:A,F438,'dali wip-fg'!F:F)</f>
        <v>5728</v>
      </c>
      <c r="I438" s="5">
        <f t="shared" si="19"/>
        <v>7963</v>
      </c>
      <c r="J438" s="6">
        <f t="shared" si="20"/>
        <v>5931</v>
      </c>
      <c r="N438" s="88" t="s">
        <v>279</v>
      </c>
      <c r="O438" s="68" t="s">
        <v>5</v>
      </c>
      <c r="P438" s="68" t="s">
        <v>768</v>
      </c>
    </row>
    <row r="439" spans="1:16">
      <c r="A439" s="21">
        <f>ord!C439</f>
        <v>8983947931</v>
      </c>
      <c r="B439" s="21">
        <f>ord!F439</f>
        <v>60</v>
      </c>
      <c r="C439" s="137">
        <f>ord!G439</f>
        <v>46249</v>
      </c>
      <c r="F439" s="21" t="str">
        <f t="shared" si="18"/>
        <v>8983947931;A</v>
      </c>
      <c r="G439" s="6">
        <f>SUMIF('dali wip-fg'!A:A,A439,'dali wip-fg'!F:F)</f>
        <v>2235</v>
      </c>
      <c r="H439" s="21">
        <f>SUMIF('dali wip-fg'!A:A,F439,'dali wip-fg'!F:F)</f>
        <v>5728</v>
      </c>
      <c r="I439" s="5">
        <f t="shared" si="19"/>
        <v>7963</v>
      </c>
      <c r="J439" s="6">
        <f t="shared" si="20"/>
        <v>5871</v>
      </c>
      <c r="N439" s="68" t="s">
        <v>1625</v>
      </c>
      <c r="O439" s="68" t="s">
        <v>5</v>
      </c>
      <c r="P439" s="68" t="s">
        <v>2072</v>
      </c>
    </row>
    <row r="440" spans="1:16">
      <c r="A440" s="21">
        <f>ord!C440</f>
        <v>8983947931</v>
      </c>
      <c r="B440" s="21">
        <f>ord!F440</f>
        <v>30</v>
      </c>
      <c r="C440" s="137">
        <f>ord!G440</f>
        <v>46249</v>
      </c>
      <c r="F440" s="21" t="str">
        <f t="shared" si="18"/>
        <v>8983947931;A</v>
      </c>
      <c r="G440" s="6">
        <f>SUMIF('dali wip-fg'!A:A,A440,'dali wip-fg'!F:F)</f>
        <v>2235</v>
      </c>
      <c r="H440" s="21">
        <f>SUMIF('dali wip-fg'!A:A,F440,'dali wip-fg'!F:F)</f>
        <v>5728</v>
      </c>
      <c r="I440" s="5">
        <f t="shared" si="19"/>
        <v>7963</v>
      </c>
      <c r="J440" s="6">
        <f t="shared" si="20"/>
        <v>5841</v>
      </c>
      <c r="N440" s="88" t="s">
        <v>339</v>
      </c>
      <c r="O440" s="68" t="s">
        <v>32</v>
      </c>
      <c r="P440" s="68" t="s">
        <v>769</v>
      </c>
    </row>
    <row r="441" spans="1:16">
      <c r="A441" s="21">
        <f>ord!C441</f>
        <v>8983947931</v>
      </c>
      <c r="B441" s="21">
        <f>ord!F441</f>
        <v>30</v>
      </c>
      <c r="C441" s="137">
        <f>ord!G441</f>
        <v>46249</v>
      </c>
      <c r="F441" s="21" t="str">
        <f t="shared" si="18"/>
        <v>8983947931;A</v>
      </c>
      <c r="G441" s="6">
        <f>SUMIF('dali wip-fg'!A:A,A441,'dali wip-fg'!F:F)</f>
        <v>2235</v>
      </c>
      <c r="H441" s="21">
        <f>SUMIF('dali wip-fg'!A:A,F441,'dali wip-fg'!F:F)</f>
        <v>5728</v>
      </c>
      <c r="I441" s="5">
        <f t="shared" si="19"/>
        <v>7963</v>
      </c>
      <c r="J441" s="6">
        <f t="shared" si="20"/>
        <v>5811</v>
      </c>
      <c r="N441" s="68" t="s">
        <v>770</v>
      </c>
      <c r="O441" s="68" t="s">
        <v>32</v>
      </c>
      <c r="P441" s="68" t="s">
        <v>771</v>
      </c>
    </row>
    <row r="442" spans="1:16">
      <c r="A442" s="21">
        <f>ord!C442</f>
        <v>8983947931</v>
      </c>
      <c r="B442" s="21">
        <f>ord!F442</f>
        <v>90</v>
      </c>
      <c r="C442" s="137">
        <f>ord!G442</f>
        <v>46249</v>
      </c>
      <c r="F442" s="21" t="str">
        <f t="shared" si="18"/>
        <v>8983947931;A</v>
      </c>
      <c r="G442" s="6">
        <f>SUMIF('dali wip-fg'!A:A,A442,'dali wip-fg'!F:F)</f>
        <v>2235</v>
      </c>
      <c r="H442" s="21">
        <f>SUMIF('dali wip-fg'!A:A,F442,'dali wip-fg'!F:F)</f>
        <v>5728</v>
      </c>
      <c r="I442" s="5">
        <f t="shared" si="19"/>
        <v>7963</v>
      </c>
      <c r="J442" s="6">
        <f t="shared" si="20"/>
        <v>5721</v>
      </c>
      <c r="N442" s="68" t="s">
        <v>772</v>
      </c>
      <c r="O442" s="68" t="s">
        <v>24</v>
      </c>
      <c r="P442" s="68" t="s">
        <v>773</v>
      </c>
    </row>
    <row r="443" spans="1:16">
      <c r="A443" s="21">
        <f>ord!C443</f>
        <v>8983947931</v>
      </c>
      <c r="B443" s="21">
        <f>ord!F443</f>
        <v>60</v>
      </c>
      <c r="C443" s="137">
        <f>ord!G443</f>
        <v>46249</v>
      </c>
      <c r="F443" s="21" t="str">
        <f t="shared" si="18"/>
        <v>8983947931;A</v>
      </c>
      <c r="G443" s="6">
        <f>SUMIF('dali wip-fg'!A:A,A443,'dali wip-fg'!F:F)</f>
        <v>2235</v>
      </c>
      <c r="H443" s="21">
        <f>SUMIF('dali wip-fg'!A:A,F443,'dali wip-fg'!F:F)</f>
        <v>5728</v>
      </c>
      <c r="I443" s="5">
        <f t="shared" si="19"/>
        <v>7963</v>
      </c>
      <c r="J443" s="6">
        <f t="shared" si="20"/>
        <v>5661</v>
      </c>
      <c r="N443" s="68" t="s">
        <v>774</v>
      </c>
      <c r="O443" s="68" t="s">
        <v>5</v>
      </c>
      <c r="P443" s="68" t="s">
        <v>775</v>
      </c>
    </row>
    <row r="444" spans="1:16">
      <c r="A444" s="21">
        <f>ord!C444</f>
        <v>8983947931</v>
      </c>
      <c r="B444" s="21">
        <f>ord!F444</f>
        <v>30</v>
      </c>
      <c r="C444" s="137">
        <f>ord!G444</f>
        <v>46249</v>
      </c>
      <c r="F444" s="21" t="str">
        <f t="shared" si="18"/>
        <v>8983947931;A</v>
      </c>
      <c r="G444" s="6">
        <f>SUMIF('dali wip-fg'!A:A,A444,'dali wip-fg'!F:F)</f>
        <v>2235</v>
      </c>
      <c r="H444" s="21">
        <f>SUMIF('dali wip-fg'!A:A,F444,'dali wip-fg'!F:F)</f>
        <v>5728</v>
      </c>
      <c r="I444" s="5">
        <f t="shared" si="19"/>
        <v>7963</v>
      </c>
      <c r="J444" s="6">
        <f t="shared" si="20"/>
        <v>5631</v>
      </c>
      <c r="N444" s="68" t="s">
        <v>776</v>
      </c>
      <c r="O444" s="68" t="s">
        <v>5</v>
      </c>
      <c r="P444" s="68" t="s">
        <v>777</v>
      </c>
    </row>
    <row r="445" spans="1:16">
      <c r="A445" s="21">
        <f>ord!C445</f>
        <v>8983947931</v>
      </c>
      <c r="B445" s="21">
        <f>ord!F445</f>
        <v>150</v>
      </c>
      <c r="C445" s="137">
        <f>ord!G445</f>
        <v>46249</v>
      </c>
      <c r="F445" s="21" t="str">
        <f t="shared" si="18"/>
        <v>8983947931;A</v>
      </c>
      <c r="G445" s="6">
        <f>SUMIF('dali wip-fg'!A:A,A445,'dali wip-fg'!F:F)</f>
        <v>2235</v>
      </c>
      <c r="H445" s="21">
        <f>SUMIF('dali wip-fg'!A:A,F445,'dali wip-fg'!F:F)</f>
        <v>5728</v>
      </c>
      <c r="I445" s="5">
        <f t="shared" si="19"/>
        <v>7963</v>
      </c>
      <c r="J445" s="6">
        <f t="shared" si="20"/>
        <v>5481</v>
      </c>
      <c r="N445" s="68" t="s">
        <v>778</v>
      </c>
      <c r="O445" s="68" t="s">
        <v>5</v>
      </c>
      <c r="P445" s="68" t="s">
        <v>779</v>
      </c>
    </row>
    <row r="446" spans="1:16">
      <c r="A446" s="21">
        <f>ord!C446</f>
        <v>8983947931</v>
      </c>
      <c r="B446" s="21">
        <f>ord!F446</f>
        <v>30</v>
      </c>
      <c r="C446" s="137">
        <f>ord!G446</f>
        <v>46249</v>
      </c>
      <c r="F446" s="21" t="str">
        <f t="shared" si="18"/>
        <v>8983947931;A</v>
      </c>
      <c r="G446" s="6">
        <f>SUMIF('dali wip-fg'!A:A,A446,'dali wip-fg'!F:F)</f>
        <v>2235</v>
      </c>
      <c r="H446" s="21">
        <f>SUMIF('dali wip-fg'!A:A,F446,'dali wip-fg'!F:F)</f>
        <v>5728</v>
      </c>
      <c r="I446" s="5">
        <f t="shared" si="19"/>
        <v>7963</v>
      </c>
      <c r="J446" s="6">
        <f t="shared" si="20"/>
        <v>5451</v>
      </c>
      <c r="N446" s="68" t="s">
        <v>780</v>
      </c>
      <c r="O446" s="68" t="s">
        <v>5</v>
      </c>
      <c r="P446" s="68" t="s">
        <v>781</v>
      </c>
    </row>
    <row r="447" spans="1:16">
      <c r="A447" s="21">
        <f>ord!C447</f>
        <v>8983947931</v>
      </c>
      <c r="B447" s="21">
        <f>ord!F447</f>
        <v>30</v>
      </c>
      <c r="C447" s="137">
        <f>ord!G447</f>
        <v>46250</v>
      </c>
      <c r="F447" s="21" t="str">
        <f t="shared" si="18"/>
        <v>8983947931;A</v>
      </c>
      <c r="G447" s="6">
        <f>SUMIF('dali wip-fg'!A:A,A447,'dali wip-fg'!F:F)</f>
        <v>2235</v>
      </c>
      <c r="H447" s="21">
        <f>SUMIF('dali wip-fg'!A:A,F447,'dali wip-fg'!F:F)</f>
        <v>5728</v>
      </c>
      <c r="I447" s="5">
        <f t="shared" si="19"/>
        <v>7963</v>
      </c>
      <c r="J447" s="6">
        <f t="shared" si="20"/>
        <v>5421</v>
      </c>
      <c r="N447" s="68" t="s">
        <v>258</v>
      </c>
      <c r="O447" s="68" t="s">
        <v>3</v>
      </c>
      <c r="P447" s="68" t="s">
        <v>782</v>
      </c>
    </row>
    <row r="448" spans="1:16">
      <c r="A448" s="21">
        <f>ord!C448</f>
        <v>8983947931</v>
      </c>
      <c r="B448" s="21">
        <f>ord!F448</f>
        <v>14</v>
      </c>
      <c r="C448" s="137">
        <f>ord!G448</f>
        <v>46250</v>
      </c>
      <c r="F448" s="21" t="str">
        <f t="shared" si="18"/>
        <v>8983947931;A</v>
      </c>
      <c r="G448" s="6">
        <f>SUMIF('dali wip-fg'!A:A,A448,'dali wip-fg'!F:F)</f>
        <v>2235</v>
      </c>
      <c r="H448" s="21">
        <f>SUMIF('dali wip-fg'!A:A,F448,'dali wip-fg'!F:F)</f>
        <v>5728</v>
      </c>
      <c r="I448" s="5">
        <f t="shared" si="19"/>
        <v>7963</v>
      </c>
      <c r="J448" s="6">
        <f t="shared" si="20"/>
        <v>5407</v>
      </c>
      <c r="N448" s="68" t="s">
        <v>68</v>
      </c>
      <c r="O448" s="68" t="s">
        <v>24</v>
      </c>
      <c r="P448" s="68" t="s">
        <v>783</v>
      </c>
    </row>
    <row r="449" spans="1:16">
      <c r="A449" s="21">
        <f>ord!C449</f>
        <v>8983947931</v>
      </c>
      <c r="B449" s="21">
        <f>ord!F449</f>
        <v>60</v>
      </c>
      <c r="C449" s="137">
        <f>ord!G449</f>
        <v>46251</v>
      </c>
      <c r="F449" s="21" t="str">
        <f t="shared" si="18"/>
        <v>8983947931;A</v>
      </c>
      <c r="G449" s="6">
        <f>SUMIF('dali wip-fg'!A:A,A449,'dali wip-fg'!F:F)</f>
        <v>2235</v>
      </c>
      <c r="H449" s="21">
        <f>SUMIF('dali wip-fg'!A:A,F449,'dali wip-fg'!F:F)</f>
        <v>5728</v>
      </c>
      <c r="I449" s="5">
        <f t="shared" si="19"/>
        <v>7963</v>
      </c>
      <c r="J449" s="6">
        <f t="shared" si="20"/>
        <v>5347</v>
      </c>
      <c r="N449" s="68" t="s">
        <v>784</v>
      </c>
      <c r="O449" s="68" t="s">
        <v>5</v>
      </c>
      <c r="P449" s="68" t="s">
        <v>785</v>
      </c>
    </row>
    <row r="450" spans="1:16">
      <c r="A450" s="21">
        <f>ord!C450</f>
        <v>8983947931</v>
      </c>
      <c r="B450" s="21">
        <f>ord!F450</f>
        <v>60</v>
      </c>
      <c r="C450" s="137">
        <f>ord!G450</f>
        <v>46251</v>
      </c>
      <c r="F450" s="21" t="str">
        <f t="shared" si="18"/>
        <v>8983947931;A</v>
      </c>
      <c r="G450" s="6">
        <f>SUMIF('dali wip-fg'!A:A,A450,'dali wip-fg'!F:F)</f>
        <v>2235</v>
      </c>
      <c r="H450" s="21">
        <f>SUMIF('dali wip-fg'!A:A,F450,'dali wip-fg'!F:F)</f>
        <v>5728</v>
      </c>
      <c r="I450" s="5">
        <f t="shared" si="19"/>
        <v>7963</v>
      </c>
      <c r="J450" s="6">
        <f t="shared" si="20"/>
        <v>5287</v>
      </c>
      <c r="N450" s="91" t="s">
        <v>786</v>
      </c>
      <c r="O450" s="68" t="s">
        <v>5</v>
      </c>
      <c r="P450" s="68" t="s">
        <v>787</v>
      </c>
    </row>
    <row r="451" spans="1:16">
      <c r="A451" s="21">
        <f>ord!C451</f>
        <v>8983947931</v>
      </c>
      <c r="B451" s="21">
        <f>ord!F451</f>
        <v>30</v>
      </c>
      <c r="C451" s="137">
        <f>ord!G451</f>
        <v>46251</v>
      </c>
      <c r="F451" s="21" t="str">
        <f t="shared" ref="F451:F514" si="21">VLOOKUP(A451,N:P,3,0)</f>
        <v>8983947931;A</v>
      </c>
      <c r="G451" s="6">
        <f>SUMIF('dali wip-fg'!A:A,A451,'dali wip-fg'!F:F)</f>
        <v>2235</v>
      </c>
      <c r="H451" s="21">
        <f>SUMIF('dali wip-fg'!A:A,F451,'dali wip-fg'!F:F)</f>
        <v>5728</v>
      </c>
      <c r="I451" s="5">
        <f t="shared" ref="I451:I514" si="22">SUM(G451:H451)</f>
        <v>7963</v>
      </c>
      <c r="J451" s="6">
        <f t="shared" ref="J451:J514" si="23">IF(I451="","",IF(I451&lt;&gt;I450,I451-B451,J450-B451)
)</f>
        <v>5257</v>
      </c>
      <c r="N451" s="68" t="s">
        <v>788</v>
      </c>
      <c r="O451" s="68" t="s">
        <v>5</v>
      </c>
      <c r="P451" s="68" t="s">
        <v>789</v>
      </c>
    </row>
    <row r="452" spans="1:16">
      <c r="A452" s="21">
        <f>ord!C452</f>
        <v>8983947931</v>
      </c>
      <c r="B452" s="21">
        <f>ord!F452</f>
        <v>180</v>
      </c>
      <c r="C452" s="137">
        <f>ord!G452</f>
        <v>46251</v>
      </c>
      <c r="F452" s="21" t="str">
        <f t="shared" si="21"/>
        <v>8983947931;A</v>
      </c>
      <c r="G452" s="6">
        <f>SUMIF('dali wip-fg'!A:A,A452,'dali wip-fg'!F:F)</f>
        <v>2235</v>
      </c>
      <c r="H452" s="21">
        <f>SUMIF('dali wip-fg'!A:A,F452,'dali wip-fg'!F:F)</f>
        <v>5728</v>
      </c>
      <c r="I452" s="5">
        <f t="shared" si="22"/>
        <v>7963</v>
      </c>
      <c r="J452" s="6">
        <f t="shared" si="23"/>
        <v>5077</v>
      </c>
      <c r="N452" s="68" t="s">
        <v>1626</v>
      </c>
      <c r="O452" s="68" t="s">
        <v>5</v>
      </c>
      <c r="P452" s="68" t="s">
        <v>2073</v>
      </c>
    </row>
    <row r="453" spans="1:16">
      <c r="A453" s="21">
        <f>ord!C453</f>
        <v>8983954210</v>
      </c>
      <c r="B453" s="21">
        <f>ord!F453</f>
        <v>60</v>
      </c>
      <c r="C453" s="137">
        <f>ord!G453</f>
        <v>46245</v>
      </c>
      <c r="F453" s="21" t="str">
        <f t="shared" si="21"/>
        <v>8983954210;A</v>
      </c>
      <c r="G453" s="6">
        <f>SUMIF('dali wip-fg'!A:A,A453,'dali wip-fg'!F:F)</f>
        <v>1696</v>
      </c>
      <c r="H453" s="21">
        <f>SUMIF('dali wip-fg'!A:A,F453,'dali wip-fg'!F:F)</f>
        <v>5388</v>
      </c>
      <c r="I453" s="5">
        <f t="shared" si="22"/>
        <v>7084</v>
      </c>
      <c r="J453" s="6">
        <f t="shared" si="23"/>
        <v>7024</v>
      </c>
      <c r="N453" s="68" t="s">
        <v>283</v>
      </c>
      <c r="O453" s="68" t="s">
        <v>5</v>
      </c>
      <c r="P453" s="68" t="s">
        <v>522</v>
      </c>
    </row>
    <row r="454" spans="1:16">
      <c r="A454" s="21">
        <f>ord!C454</f>
        <v>8983954210</v>
      </c>
      <c r="B454" s="21">
        <f>ord!F454</f>
        <v>30</v>
      </c>
      <c r="C454" s="137">
        <f>ord!G454</f>
        <v>46245</v>
      </c>
      <c r="F454" s="21" t="str">
        <f t="shared" si="21"/>
        <v>8983954210;A</v>
      </c>
      <c r="G454" s="6">
        <f>SUMIF('dali wip-fg'!A:A,A454,'dali wip-fg'!F:F)</f>
        <v>1696</v>
      </c>
      <c r="H454" s="21">
        <f>SUMIF('dali wip-fg'!A:A,F454,'dali wip-fg'!F:F)</f>
        <v>5388</v>
      </c>
      <c r="I454" s="5">
        <f t="shared" si="22"/>
        <v>7084</v>
      </c>
      <c r="J454" s="6">
        <f t="shared" si="23"/>
        <v>6994</v>
      </c>
      <c r="N454" s="68" t="s">
        <v>1627</v>
      </c>
      <c r="O454" s="68" t="s">
        <v>24</v>
      </c>
      <c r="P454" s="68" t="s">
        <v>2074</v>
      </c>
    </row>
    <row r="455" spans="1:16">
      <c r="A455" s="21">
        <f>ord!C455</f>
        <v>8983954210</v>
      </c>
      <c r="B455" s="21">
        <f>ord!F455</f>
        <v>60</v>
      </c>
      <c r="C455" s="137">
        <f>ord!G455</f>
        <v>46245</v>
      </c>
      <c r="F455" s="21" t="str">
        <f t="shared" si="21"/>
        <v>8983954210;A</v>
      </c>
      <c r="G455" s="6">
        <f>SUMIF('dali wip-fg'!A:A,A455,'dali wip-fg'!F:F)</f>
        <v>1696</v>
      </c>
      <c r="H455" s="21">
        <f>SUMIF('dali wip-fg'!A:A,F455,'dali wip-fg'!F:F)</f>
        <v>5388</v>
      </c>
      <c r="I455" s="5">
        <f t="shared" si="22"/>
        <v>7084</v>
      </c>
      <c r="J455" s="6">
        <f t="shared" si="23"/>
        <v>6934</v>
      </c>
      <c r="N455" s="68" t="s">
        <v>1628</v>
      </c>
      <c r="O455" s="68" t="s">
        <v>5</v>
      </c>
      <c r="P455" s="68" t="s">
        <v>2075</v>
      </c>
    </row>
    <row r="456" spans="1:16">
      <c r="A456" s="21">
        <f>ord!C456</f>
        <v>8983954210</v>
      </c>
      <c r="B456" s="21">
        <f>ord!F456</f>
        <v>60</v>
      </c>
      <c r="C456" s="137">
        <f>ord!G456</f>
        <v>46245</v>
      </c>
      <c r="F456" s="21" t="str">
        <f t="shared" si="21"/>
        <v>8983954210;A</v>
      </c>
      <c r="G456" s="6">
        <f>SUMIF('dali wip-fg'!A:A,A456,'dali wip-fg'!F:F)</f>
        <v>1696</v>
      </c>
      <c r="H456" s="21">
        <f>SUMIF('dali wip-fg'!A:A,F456,'dali wip-fg'!F:F)</f>
        <v>5388</v>
      </c>
      <c r="I456" s="5">
        <f t="shared" si="22"/>
        <v>7084</v>
      </c>
      <c r="J456" s="6">
        <f t="shared" si="23"/>
        <v>6874</v>
      </c>
      <c r="N456" s="68" t="s">
        <v>790</v>
      </c>
      <c r="O456" s="68" t="s">
        <v>24</v>
      </c>
      <c r="P456" s="68" t="s">
        <v>791</v>
      </c>
    </row>
    <row r="457" spans="1:16">
      <c r="A457" s="21">
        <f>ord!C457</f>
        <v>8983954210</v>
      </c>
      <c r="B457" s="21">
        <f>ord!F457</f>
        <v>30</v>
      </c>
      <c r="C457" s="137">
        <f>ord!G457</f>
        <v>46245</v>
      </c>
      <c r="F457" s="21" t="str">
        <f t="shared" si="21"/>
        <v>8983954210;A</v>
      </c>
      <c r="G457" s="6">
        <f>SUMIF('dali wip-fg'!A:A,A457,'dali wip-fg'!F:F)</f>
        <v>1696</v>
      </c>
      <c r="H457" s="21">
        <f>SUMIF('dali wip-fg'!A:A,F457,'dali wip-fg'!F:F)</f>
        <v>5388</v>
      </c>
      <c r="I457" s="5">
        <f t="shared" si="22"/>
        <v>7084</v>
      </c>
      <c r="J457" s="6">
        <f t="shared" si="23"/>
        <v>6844</v>
      </c>
      <c r="N457" s="91" t="s">
        <v>1629</v>
      </c>
      <c r="O457" s="68" t="s">
        <v>32</v>
      </c>
      <c r="P457" s="68" t="s">
        <v>2076</v>
      </c>
    </row>
    <row r="458" spans="1:16">
      <c r="A458" s="21">
        <f>ord!C458</f>
        <v>8983954210</v>
      </c>
      <c r="B458" s="21">
        <f>ord!F458</f>
        <v>60</v>
      </c>
      <c r="C458" s="137">
        <f>ord!G458</f>
        <v>46247</v>
      </c>
      <c r="F458" s="21" t="str">
        <f t="shared" si="21"/>
        <v>8983954210;A</v>
      </c>
      <c r="G458" s="6">
        <f>SUMIF('dali wip-fg'!A:A,A458,'dali wip-fg'!F:F)</f>
        <v>1696</v>
      </c>
      <c r="H458" s="21">
        <f>SUMIF('dali wip-fg'!A:A,F458,'dali wip-fg'!F:F)</f>
        <v>5388</v>
      </c>
      <c r="I458" s="5">
        <f t="shared" si="22"/>
        <v>7084</v>
      </c>
      <c r="J458" s="6">
        <f t="shared" si="23"/>
        <v>6784</v>
      </c>
      <c r="N458" s="91" t="s">
        <v>792</v>
      </c>
      <c r="O458" s="68" t="s">
        <v>5</v>
      </c>
      <c r="P458" s="68" t="s">
        <v>2077</v>
      </c>
    </row>
    <row r="459" spans="1:16">
      <c r="A459" s="21">
        <f>ord!C459</f>
        <v>8983954210</v>
      </c>
      <c r="B459" s="21">
        <f>ord!F459</f>
        <v>60</v>
      </c>
      <c r="C459" s="137">
        <f>ord!G459</f>
        <v>46247</v>
      </c>
      <c r="F459" s="21" t="str">
        <f t="shared" si="21"/>
        <v>8983954210;A</v>
      </c>
      <c r="G459" s="6">
        <f>SUMIF('dali wip-fg'!A:A,A459,'dali wip-fg'!F:F)</f>
        <v>1696</v>
      </c>
      <c r="H459" s="21">
        <f>SUMIF('dali wip-fg'!A:A,F459,'dali wip-fg'!F:F)</f>
        <v>5388</v>
      </c>
      <c r="I459" s="5">
        <f t="shared" si="22"/>
        <v>7084</v>
      </c>
      <c r="J459" s="6">
        <f t="shared" si="23"/>
        <v>6724</v>
      </c>
      <c r="N459" s="68" t="s">
        <v>167</v>
      </c>
      <c r="O459" s="68" t="s">
        <v>5</v>
      </c>
      <c r="P459" s="68" t="s">
        <v>793</v>
      </c>
    </row>
    <row r="460" spans="1:16">
      <c r="A460" s="21">
        <f>ord!C460</f>
        <v>8983954210</v>
      </c>
      <c r="B460" s="21">
        <f>ord!F460</f>
        <v>30</v>
      </c>
      <c r="C460" s="137">
        <f>ord!G460</f>
        <v>46247</v>
      </c>
      <c r="F460" s="21" t="str">
        <f t="shared" si="21"/>
        <v>8983954210;A</v>
      </c>
      <c r="G460" s="6">
        <f>SUMIF('dali wip-fg'!A:A,A460,'dali wip-fg'!F:F)</f>
        <v>1696</v>
      </c>
      <c r="H460" s="21">
        <f>SUMIF('dali wip-fg'!A:A,F460,'dali wip-fg'!F:F)</f>
        <v>5388</v>
      </c>
      <c r="I460" s="5">
        <f t="shared" si="22"/>
        <v>7084</v>
      </c>
      <c r="J460" s="6">
        <f t="shared" si="23"/>
        <v>6694</v>
      </c>
      <c r="N460" s="68" t="s">
        <v>168</v>
      </c>
      <c r="O460" s="68" t="s">
        <v>5</v>
      </c>
      <c r="P460" s="68" t="s">
        <v>794</v>
      </c>
    </row>
    <row r="461" spans="1:16">
      <c r="A461" s="21">
        <f>ord!C461</f>
        <v>8983954210</v>
      </c>
      <c r="B461" s="21">
        <f>ord!F461</f>
        <v>60</v>
      </c>
      <c r="C461" s="137">
        <f>ord!G461</f>
        <v>46247</v>
      </c>
      <c r="F461" s="21" t="str">
        <f t="shared" si="21"/>
        <v>8983954210;A</v>
      </c>
      <c r="G461" s="6">
        <f>SUMIF('dali wip-fg'!A:A,A461,'dali wip-fg'!F:F)</f>
        <v>1696</v>
      </c>
      <c r="H461" s="21">
        <f>SUMIF('dali wip-fg'!A:A,F461,'dali wip-fg'!F:F)</f>
        <v>5388</v>
      </c>
      <c r="I461" s="5">
        <f t="shared" si="22"/>
        <v>7084</v>
      </c>
      <c r="J461" s="6">
        <f t="shared" si="23"/>
        <v>6634</v>
      </c>
      <c r="N461" s="68" t="s">
        <v>169</v>
      </c>
      <c r="O461" s="68" t="s">
        <v>5</v>
      </c>
      <c r="P461" s="68" t="s">
        <v>795</v>
      </c>
    </row>
    <row r="462" spans="1:16">
      <c r="A462" s="21">
        <f>ord!C462</f>
        <v>8983954210</v>
      </c>
      <c r="B462" s="21">
        <f>ord!F462</f>
        <v>60</v>
      </c>
      <c r="C462" s="137">
        <f>ord!G462</f>
        <v>46248</v>
      </c>
      <c r="F462" s="21" t="str">
        <f t="shared" si="21"/>
        <v>8983954210;A</v>
      </c>
      <c r="G462" s="6">
        <f>SUMIF('dali wip-fg'!A:A,A462,'dali wip-fg'!F:F)</f>
        <v>1696</v>
      </c>
      <c r="H462" s="21">
        <f>SUMIF('dali wip-fg'!A:A,F462,'dali wip-fg'!F:F)</f>
        <v>5388</v>
      </c>
      <c r="I462" s="5">
        <f t="shared" si="22"/>
        <v>7084</v>
      </c>
      <c r="J462" s="6">
        <f t="shared" si="23"/>
        <v>6574</v>
      </c>
      <c r="N462" s="68" t="s">
        <v>170</v>
      </c>
      <c r="O462" s="68" t="s">
        <v>5</v>
      </c>
      <c r="P462" s="68" t="s">
        <v>796</v>
      </c>
    </row>
    <row r="463" spans="1:16">
      <c r="A463" s="21">
        <f>ord!C463</f>
        <v>8983954210</v>
      </c>
      <c r="B463" s="21">
        <f>ord!F463</f>
        <v>60</v>
      </c>
      <c r="C463" s="137">
        <f>ord!G463</f>
        <v>46248</v>
      </c>
      <c r="F463" s="21" t="str">
        <f t="shared" si="21"/>
        <v>8983954210;A</v>
      </c>
      <c r="G463" s="6">
        <f>SUMIF('dali wip-fg'!A:A,A463,'dali wip-fg'!F:F)</f>
        <v>1696</v>
      </c>
      <c r="H463" s="21">
        <f>SUMIF('dali wip-fg'!A:A,F463,'dali wip-fg'!F:F)</f>
        <v>5388</v>
      </c>
      <c r="I463" s="5">
        <f t="shared" si="22"/>
        <v>7084</v>
      </c>
      <c r="J463" s="6">
        <f t="shared" si="23"/>
        <v>6514</v>
      </c>
      <c r="N463" s="68" t="s">
        <v>797</v>
      </c>
      <c r="O463" s="68" t="s">
        <v>5</v>
      </c>
      <c r="P463" s="68" t="s">
        <v>798</v>
      </c>
    </row>
    <row r="464" spans="1:16">
      <c r="A464" s="21">
        <f>ord!C464</f>
        <v>8983954210</v>
      </c>
      <c r="B464" s="21">
        <f>ord!F464</f>
        <v>60</v>
      </c>
      <c r="C464" s="137">
        <f>ord!G464</f>
        <v>46248</v>
      </c>
      <c r="F464" s="21" t="str">
        <f t="shared" si="21"/>
        <v>8983954210;A</v>
      </c>
      <c r="G464" s="6">
        <f>SUMIF('dali wip-fg'!A:A,A464,'dali wip-fg'!F:F)</f>
        <v>1696</v>
      </c>
      <c r="H464" s="21">
        <f>SUMIF('dali wip-fg'!A:A,F464,'dali wip-fg'!F:F)</f>
        <v>5388</v>
      </c>
      <c r="I464" s="5">
        <f t="shared" si="22"/>
        <v>7084</v>
      </c>
      <c r="J464" s="6">
        <f t="shared" si="23"/>
        <v>6454</v>
      </c>
      <c r="N464" s="88" t="s">
        <v>171</v>
      </c>
      <c r="O464" s="68" t="s">
        <v>5</v>
      </c>
      <c r="P464" s="101" t="s">
        <v>800</v>
      </c>
    </row>
    <row r="465" spans="1:16">
      <c r="A465" s="21">
        <f>ord!C465</f>
        <v>8983954210</v>
      </c>
      <c r="B465" s="21">
        <f>ord!F465</f>
        <v>60</v>
      </c>
      <c r="C465" s="137">
        <f>ord!G465</f>
        <v>46249</v>
      </c>
      <c r="F465" s="21" t="str">
        <f t="shared" si="21"/>
        <v>8983954210;A</v>
      </c>
      <c r="G465" s="6">
        <f>SUMIF('dali wip-fg'!A:A,A465,'dali wip-fg'!F:F)</f>
        <v>1696</v>
      </c>
      <c r="H465" s="21">
        <f>SUMIF('dali wip-fg'!A:A,F465,'dali wip-fg'!F:F)</f>
        <v>5388</v>
      </c>
      <c r="I465" s="5">
        <f t="shared" si="22"/>
        <v>7084</v>
      </c>
      <c r="J465" s="6">
        <f t="shared" si="23"/>
        <v>6394</v>
      </c>
      <c r="N465" s="88" t="s">
        <v>171</v>
      </c>
      <c r="O465" s="68" t="s">
        <v>5</v>
      </c>
      <c r="P465" s="101" t="s">
        <v>799</v>
      </c>
    </row>
    <row r="466" spans="1:16">
      <c r="A466" s="21">
        <f>ord!C466</f>
        <v>8983954210</v>
      </c>
      <c r="B466" s="21">
        <f>ord!F466</f>
        <v>60</v>
      </c>
      <c r="C466" s="137">
        <f>ord!G466</f>
        <v>46249</v>
      </c>
      <c r="F466" s="21" t="str">
        <f t="shared" si="21"/>
        <v>8983954210;A</v>
      </c>
      <c r="G466" s="6">
        <f>SUMIF('dali wip-fg'!A:A,A466,'dali wip-fg'!F:F)</f>
        <v>1696</v>
      </c>
      <c r="H466" s="21">
        <f>SUMIF('dali wip-fg'!A:A,F466,'dali wip-fg'!F:F)</f>
        <v>5388</v>
      </c>
      <c r="I466" s="5">
        <f t="shared" si="22"/>
        <v>7084</v>
      </c>
      <c r="J466" s="6">
        <f t="shared" si="23"/>
        <v>6334</v>
      </c>
      <c r="N466" s="88" t="s">
        <v>172</v>
      </c>
      <c r="O466" s="68" t="s">
        <v>5</v>
      </c>
      <c r="P466" s="101" t="s">
        <v>801</v>
      </c>
    </row>
    <row r="467" spans="1:16">
      <c r="A467" s="21">
        <f>ord!C467</f>
        <v>8983954210</v>
      </c>
      <c r="B467" s="21">
        <f>ord!F467</f>
        <v>60</v>
      </c>
      <c r="C467" s="137">
        <f>ord!G467</f>
        <v>46249</v>
      </c>
      <c r="F467" s="21" t="str">
        <f t="shared" si="21"/>
        <v>8983954210;A</v>
      </c>
      <c r="G467" s="6">
        <f>SUMIF('dali wip-fg'!A:A,A467,'dali wip-fg'!F:F)</f>
        <v>1696</v>
      </c>
      <c r="H467" s="21">
        <f>SUMIF('dali wip-fg'!A:A,F467,'dali wip-fg'!F:F)</f>
        <v>5388</v>
      </c>
      <c r="I467" s="5">
        <f t="shared" si="22"/>
        <v>7084</v>
      </c>
      <c r="J467" s="6">
        <f t="shared" si="23"/>
        <v>6274</v>
      </c>
      <c r="N467" s="88" t="s">
        <v>172</v>
      </c>
      <c r="O467" s="68" t="s">
        <v>5</v>
      </c>
      <c r="P467" s="101" t="s">
        <v>802</v>
      </c>
    </row>
    <row r="468" spans="1:16">
      <c r="A468" s="21" t="str">
        <f>ord!C468</f>
        <v>MR992397</v>
      </c>
      <c r="B468" s="21">
        <f>ord!F468</f>
        <v>150</v>
      </c>
      <c r="C468" s="137">
        <f>ord!G468</f>
        <v>46251</v>
      </c>
      <c r="F468" s="21" t="str">
        <f t="shared" si="21"/>
        <v>MR992397;A</v>
      </c>
      <c r="G468" s="6">
        <f>SUMIF('dali wip-fg'!A:A,A468,'dali wip-fg'!F:F)</f>
        <v>432</v>
      </c>
      <c r="H468" s="21">
        <f>SUMIF('dali wip-fg'!A:A,F468,'dali wip-fg'!F:F)</f>
        <v>2192</v>
      </c>
      <c r="I468" s="5">
        <f t="shared" si="22"/>
        <v>2624</v>
      </c>
      <c r="J468" s="6">
        <f t="shared" si="23"/>
        <v>2474</v>
      </c>
      <c r="N468" s="68" t="s">
        <v>803</v>
      </c>
      <c r="O468" s="68" t="s">
        <v>24</v>
      </c>
      <c r="P468" s="68" t="s">
        <v>804</v>
      </c>
    </row>
    <row r="469" spans="1:16">
      <c r="A469" s="21" t="str">
        <f>ord!C469</f>
        <v>1093A035</v>
      </c>
      <c r="B469" s="21">
        <f>ord!F469</f>
        <v>65</v>
      </c>
      <c r="C469" s="137">
        <f>ord!G469</f>
        <v>46262</v>
      </c>
      <c r="F469" s="21" t="str">
        <f t="shared" si="21"/>
        <v>MR995005;A</v>
      </c>
      <c r="G469" s="6">
        <f>SUMIF('dali wip-fg'!A:A,A469,'dali wip-fg'!F:F)</f>
        <v>0</v>
      </c>
      <c r="H469" s="21">
        <f>SUMIF('dali wip-fg'!A:A,F469,'dali wip-fg'!F:F)</f>
        <v>565</v>
      </c>
      <c r="I469" s="5">
        <f t="shared" si="22"/>
        <v>565</v>
      </c>
      <c r="J469" s="6">
        <f t="shared" si="23"/>
        <v>500</v>
      </c>
      <c r="N469" s="68" t="s">
        <v>805</v>
      </c>
      <c r="O469" s="68" t="s">
        <v>24</v>
      </c>
      <c r="P469" s="68" t="s">
        <v>806</v>
      </c>
    </row>
    <row r="470" spans="1:16">
      <c r="A470" s="21" t="str">
        <f>ord!C470</f>
        <v>1505A365</v>
      </c>
      <c r="B470" s="21">
        <f>ord!F470</f>
        <v>2</v>
      </c>
      <c r="C470" s="137">
        <f>ord!G470</f>
        <v>46262</v>
      </c>
      <c r="F470" s="21" t="str">
        <f t="shared" si="21"/>
        <v>MN135030;A</v>
      </c>
      <c r="G470" s="6">
        <f>SUMIF('dali wip-fg'!A:A,A470,'dali wip-fg'!F:F)</f>
        <v>276</v>
      </c>
      <c r="H470" s="21">
        <f>SUMIF('dali wip-fg'!A:A,F470,'dali wip-fg'!F:F)</f>
        <v>92</v>
      </c>
      <c r="I470" s="5">
        <f t="shared" si="22"/>
        <v>368</v>
      </c>
      <c r="J470" s="6">
        <f t="shared" si="23"/>
        <v>366</v>
      </c>
      <c r="N470" s="68" t="s">
        <v>807</v>
      </c>
      <c r="O470" s="68" t="s">
        <v>24</v>
      </c>
      <c r="P470" s="68" t="s">
        <v>808</v>
      </c>
    </row>
    <row r="471" spans="1:16">
      <c r="A471" s="21" t="str">
        <f>ord!C471</f>
        <v>1505A365</v>
      </c>
      <c r="B471" s="21">
        <f>ord!F471</f>
        <v>100</v>
      </c>
      <c r="C471" s="137">
        <f>ord!G471</f>
        <v>46262</v>
      </c>
      <c r="F471" s="21" t="str">
        <f t="shared" si="21"/>
        <v>MN135030;A</v>
      </c>
      <c r="G471" s="6">
        <f>SUMIF('dali wip-fg'!A:A,A471,'dali wip-fg'!F:F)</f>
        <v>276</v>
      </c>
      <c r="H471" s="21">
        <f>SUMIF('dali wip-fg'!A:A,F471,'dali wip-fg'!F:F)</f>
        <v>92</v>
      </c>
      <c r="I471" s="5">
        <f t="shared" si="22"/>
        <v>368</v>
      </c>
      <c r="J471" s="6">
        <f t="shared" si="23"/>
        <v>266</v>
      </c>
      <c r="N471" s="68" t="s">
        <v>295</v>
      </c>
      <c r="O471" s="68" t="s">
        <v>24</v>
      </c>
      <c r="P471" s="68" t="s">
        <v>809</v>
      </c>
    </row>
    <row r="472" spans="1:16">
      <c r="A472" s="21" t="str">
        <f>ord!C472</f>
        <v>1505A365</v>
      </c>
      <c r="B472" s="21">
        <f>ord!F472</f>
        <v>28</v>
      </c>
      <c r="C472" s="137">
        <f>ord!G472</f>
        <v>46262</v>
      </c>
      <c r="F472" s="21" t="str">
        <f t="shared" si="21"/>
        <v>MN135030;A</v>
      </c>
      <c r="G472" s="6">
        <f>SUMIF('dali wip-fg'!A:A,A472,'dali wip-fg'!F:F)</f>
        <v>276</v>
      </c>
      <c r="H472" s="21">
        <f>SUMIF('dali wip-fg'!A:A,F472,'dali wip-fg'!F:F)</f>
        <v>92</v>
      </c>
      <c r="I472" s="5">
        <f t="shared" si="22"/>
        <v>368</v>
      </c>
      <c r="J472" s="6">
        <f t="shared" si="23"/>
        <v>238</v>
      </c>
      <c r="N472" s="68" t="s">
        <v>810</v>
      </c>
      <c r="O472" s="68" t="s">
        <v>24</v>
      </c>
      <c r="P472" s="68" t="s">
        <v>811</v>
      </c>
    </row>
    <row r="473" spans="1:16">
      <c r="A473" s="21" t="str">
        <f>ord!C473</f>
        <v>1505A376</v>
      </c>
      <c r="B473" s="21">
        <f>ord!F473</f>
        <v>12</v>
      </c>
      <c r="C473" s="137">
        <f>ord!G473</f>
        <v>46262</v>
      </c>
      <c r="F473" s="21" t="str">
        <f t="shared" si="21"/>
        <v>1505A376/383/665;A</v>
      </c>
      <c r="G473" s="6">
        <f>SUMIF('dali wip-fg'!A:A,A473,'dali wip-fg'!F:F)</f>
        <v>0</v>
      </c>
      <c r="H473" s="21">
        <f>SUMIF('dali wip-fg'!A:A,F473,'dali wip-fg'!F:F)</f>
        <v>50</v>
      </c>
      <c r="I473" s="5">
        <f t="shared" si="22"/>
        <v>50</v>
      </c>
      <c r="J473" s="6">
        <f t="shared" si="23"/>
        <v>38</v>
      </c>
      <c r="N473" s="68" t="s">
        <v>812</v>
      </c>
      <c r="O473" s="68" t="s">
        <v>24</v>
      </c>
      <c r="P473" s="68" t="s">
        <v>813</v>
      </c>
    </row>
    <row r="474" spans="1:16">
      <c r="A474" s="21" t="str">
        <f>ord!C474</f>
        <v>3204A005</v>
      </c>
      <c r="B474" s="21">
        <f>ord!F474</f>
        <v>275</v>
      </c>
      <c r="C474" s="137">
        <f>ord!G474</f>
        <v>46259</v>
      </c>
      <c r="F474" s="21" t="str">
        <f t="shared" si="21"/>
        <v>3204A005;A</v>
      </c>
      <c r="G474" s="6">
        <f>SUMIF('dali wip-fg'!A:A,A474,'dali wip-fg'!F:F)</f>
        <v>0</v>
      </c>
      <c r="H474" s="21">
        <f>SUMIF('dali wip-fg'!A:A,F474,'dali wip-fg'!F:F)</f>
        <v>64</v>
      </c>
      <c r="I474" s="5">
        <f t="shared" si="22"/>
        <v>64</v>
      </c>
      <c r="J474" s="6">
        <f t="shared" si="23"/>
        <v>-211</v>
      </c>
      <c r="N474" s="68" t="s">
        <v>296</v>
      </c>
      <c r="O474" s="68" t="s">
        <v>24</v>
      </c>
      <c r="P474" s="68" t="s">
        <v>814</v>
      </c>
    </row>
    <row r="475" spans="1:16">
      <c r="A475" s="21" t="str">
        <f>ord!C475</f>
        <v>3204A005</v>
      </c>
      <c r="B475" s="21">
        <f>ord!F475</f>
        <v>3</v>
      </c>
      <c r="C475" s="137">
        <f>ord!G475</f>
        <v>46261</v>
      </c>
      <c r="F475" s="21" t="str">
        <f t="shared" si="21"/>
        <v>3204A005;A</v>
      </c>
      <c r="G475" s="6">
        <f>SUMIF('dali wip-fg'!A:A,A475,'dali wip-fg'!F:F)</f>
        <v>0</v>
      </c>
      <c r="H475" s="21">
        <f>SUMIF('dali wip-fg'!A:A,F475,'dali wip-fg'!F:F)</f>
        <v>64</v>
      </c>
      <c r="I475" s="5">
        <f t="shared" si="22"/>
        <v>64</v>
      </c>
      <c r="J475" s="6">
        <f t="shared" si="23"/>
        <v>-214</v>
      </c>
      <c r="N475" s="68" t="s">
        <v>815</v>
      </c>
      <c r="O475" s="68" t="s">
        <v>24</v>
      </c>
      <c r="P475" s="68" t="s">
        <v>816</v>
      </c>
    </row>
    <row r="476" spans="1:16">
      <c r="A476" s="21" t="str">
        <f>ord!C476</f>
        <v>3204A005</v>
      </c>
      <c r="B476" s="21">
        <f>ord!F476</f>
        <v>40</v>
      </c>
      <c r="C476" s="137">
        <f>ord!G476</f>
        <v>46261</v>
      </c>
      <c r="F476" s="21" t="str">
        <f t="shared" si="21"/>
        <v>3204A005;A</v>
      </c>
      <c r="G476" s="6">
        <f>SUMIF('dali wip-fg'!A:A,A476,'dali wip-fg'!F:F)</f>
        <v>0</v>
      </c>
      <c r="H476" s="21">
        <f>SUMIF('dali wip-fg'!A:A,F476,'dali wip-fg'!F:F)</f>
        <v>64</v>
      </c>
      <c r="I476" s="5">
        <f t="shared" si="22"/>
        <v>64</v>
      </c>
      <c r="J476" s="6">
        <f t="shared" si="23"/>
        <v>-254</v>
      </c>
      <c r="N476" s="68" t="s">
        <v>297</v>
      </c>
      <c r="O476" s="68" t="s">
        <v>24</v>
      </c>
      <c r="P476" s="68" t="s">
        <v>817</v>
      </c>
    </row>
    <row r="477" spans="1:16">
      <c r="A477" s="21" t="str">
        <f>ord!C477</f>
        <v>3204A005</v>
      </c>
      <c r="B477" s="21">
        <f>ord!F477</f>
        <v>843</v>
      </c>
      <c r="C477" s="137">
        <f>ord!G477</f>
        <v>46262</v>
      </c>
      <c r="F477" s="21" t="str">
        <f t="shared" si="21"/>
        <v>3204A005;A</v>
      </c>
      <c r="G477" s="6">
        <f>SUMIF('dali wip-fg'!A:A,A477,'dali wip-fg'!F:F)</f>
        <v>0</v>
      </c>
      <c r="H477" s="21">
        <f>SUMIF('dali wip-fg'!A:A,F477,'dali wip-fg'!F:F)</f>
        <v>64</v>
      </c>
      <c r="I477" s="5">
        <f t="shared" si="22"/>
        <v>64</v>
      </c>
      <c r="J477" s="6">
        <f t="shared" si="23"/>
        <v>-1097</v>
      </c>
      <c r="N477" s="68" t="s">
        <v>298</v>
      </c>
      <c r="O477" s="68" t="s">
        <v>24</v>
      </c>
      <c r="P477" s="68" t="s">
        <v>818</v>
      </c>
    </row>
    <row r="478" spans="1:16">
      <c r="A478" s="21" t="str">
        <f>ord!C478</f>
        <v>MN171012</v>
      </c>
      <c r="B478" s="21">
        <f>ord!F478</f>
        <v>5</v>
      </c>
      <c r="C478" s="137">
        <f>ord!G478</f>
        <v>46261</v>
      </c>
      <c r="F478" s="21" t="str">
        <f t="shared" si="21"/>
        <v>MN171012;A</v>
      </c>
      <c r="G478" s="6">
        <f>SUMIF('dali wip-fg'!A:A,A478,'dali wip-fg'!F:F)</f>
        <v>50</v>
      </c>
      <c r="H478" s="21">
        <f>SUMIF('dali wip-fg'!A:A,F478,'dali wip-fg'!F:F)</f>
        <v>56</v>
      </c>
      <c r="I478" s="5">
        <f t="shared" si="22"/>
        <v>106</v>
      </c>
      <c r="J478" s="6">
        <f t="shared" si="23"/>
        <v>101</v>
      </c>
      <c r="N478" s="68" t="s">
        <v>299</v>
      </c>
      <c r="O478" s="68" t="s">
        <v>24</v>
      </c>
      <c r="P478" s="68" t="s">
        <v>819</v>
      </c>
    </row>
    <row r="479" spans="1:16">
      <c r="A479" s="21" t="str">
        <f>ord!C479</f>
        <v>MN171012</v>
      </c>
      <c r="B479" s="21">
        <f>ord!F479</f>
        <v>7</v>
      </c>
      <c r="C479" s="137">
        <f>ord!G479</f>
        <v>46262</v>
      </c>
      <c r="F479" s="21" t="str">
        <f t="shared" si="21"/>
        <v>MN171012;A</v>
      </c>
      <c r="G479" s="6">
        <f>SUMIF('dali wip-fg'!A:A,A479,'dali wip-fg'!F:F)</f>
        <v>50</v>
      </c>
      <c r="H479" s="21">
        <f>SUMIF('dali wip-fg'!A:A,F479,'dali wip-fg'!F:F)</f>
        <v>56</v>
      </c>
      <c r="I479" s="5">
        <f t="shared" si="22"/>
        <v>106</v>
      </c>
      <c r="J479" s="6">
        <f t="shared" si="23"/>
        <v>94</v>
      </c>
      <c r="N479" s="68" t="s">
        <v>820</v>
      </c>
      <c r="O479" s="68" t="s">
        <v>24</v>
      </c>
      <c r="P479" s="68" t="s">
        <v>821</v>
      </c>
    </row>
    <row r="480" spans="1:16">
      <c r="A480" s="21" t="str">
        <f>ord!C480</f>
        <v>MN171422</v>
      </c>
      <c r="B480" s="21">
        <f>ord!F480</f>
        <v>47</v>
      </c>
      <c r="C480" s="137">
        <f>ord!G480</f>
        <v>46262</v>
      </c>
      <c r="F480" s="21" t="str">
        <f t="shared" si="21"/>
        <v>MN171422;A</v>
      </c>
      <c r="G480" s="6">
        <f>SUMIF('dali wip-fg'!A:A,A480,'dali wip-fg'!F:F)</f>
        <v>0</v>
      </c>
      <c r="H480" s="21">
        <f>SUMIF('dali wip-fg'!A:A,F480,'dali wip-fg'!F:F)</f>
        <v>500</v>
      </c>
      <c r="I480" s="5">
        <f t="shared" si="22"/>
        <v>500</v>
      </c>
      <c r="J480" s="6">
        <f t="shared" si="23"/>
        <v>453</v>
      </c>
      <c r="N480" s="68" t="s">
        <v>300</v>
      </c>
      <c r="O480" s="68" t="s">
        <v>24</v>
      </c>
      <c r="P480" s="68" t="s">
        <v>822</v>
      </c>
    </row>
    <row r="481" spans="1:16">
      <c r="A481" s="21" t="str">
        <f>ord!C481</f>
        <v>MR133206</v>
      </c>
      <c r="B481" s="21">
        <f>ord!F481</f>
        <v>7</v>
      </c>
      <c r="C481" s="137">
        <f>ord!G481</f>
        <v>46247</v>
      </c>
      <c r="F481" s="21" t="str">
        <f t="shared" si="21"/>
        <v>MR133206;A</v>
      </c>
      <c r="G481" s="6">
        <f>SUMIF('dali wip-fg'!A:A,A481,'dali wip-fg'!F:F)</f>
        <v>1</v>
      </c>
      <c r="H481" s="21">
        <f>SUMIF('dali wip-fg'!A:A,F481,'dali wip-fg'!F:F)</f>
        <v>0</v>
      </c>
      <c r="I481" s="5">
        <f t="shared" si="22"/>
        <v>1</v>
      </c>
      <c r="J481" s="6">
        <f t="shared" si="23"/>
        <v>-6</v>
      </c>
      <c r="N481" s="68" t="s">
        <v>823</v>
      </c>
      <c r="O481" s="68" t="s">
        <v>24</v>
      </c>
      <c r="P481" s="68" t="s">
        <v>824</v>
      </c>
    </row>
    <row r="482" spans="1:16">
      <c r="A482" s="21" t="str">
        <f>ord!C482</f>
        <v>MR133206</v>
      </c>
      <c r="B482" s="21">
        <f>ord!F482</f>
        <v>3</v>
      </c>
      <c r="C482" s="137">
        <f>ord!G482</f>
        <v>46258</v>
      </c>
      <c r="F482" s="21" t="str">
        <f t="shared" si="21"/>
        <v>MR133206;A</v>
      </c>
      <c r="G482" s="6">
        <f>SUMIF('dali wip-fg'!A:A,A482,'dali wip-fg'!F:F)</f>
        <v>1</v>
      </c>
      <c r="H482" s="21">
        <f>SUMIF('dali wip-fg'!A:A,F482,'dali wip-fg'!F:F)</f>
        <v>0</v>
      </c>
      <c r="I482" s="5">
        <f t="shared" si="22"/>
        <v>1</v>
      </c>
      <c r="J482" s="6">
        <f t="shared" si="23"/>
        <v>-9</v>
      </c>
      <c r="N482" s="68" t="s">
        <v>825</v>
      </c>
      <c r="O482" s="68" t="s">
        <v>24</v>
      </c>
      <c r="P482" s="68" t="s">
        <v>826</v>
      </c>
    </row>
    <row r="483" spans="1:16">
      <c r="A483" s="21" t="str">
        <f>ord!C483</f>
        <v>MR992414</v>
      </c>
      <c r="B483" s="21">
        <f>ord!F483</f>
        <v>2</v>
      </c>
      <c r="C483" s="137">
        <f>ord!G483</f>
        <v>46265</v>
      </c>
      <c r="F483" s="21" t="str">
        <f t="shared" si="21"/>
        <v>MR992414;A</v>
      </c>
      <c r="G483" s="6">
        <f>SUMIF('dali wip-fg'!A:A,A483,'dali wip-fg'!F:F)</f>
        <v>61</v>
      </c>
      <c r="H483" s="21">
        <f>SUMIF('dali wip-fg'!A:A,F483,'dali wip-fg'!F:F)</f>
        <v>509</v>
      </c>
      <c r="I483" s="5">
        <f t="shared" si="22"/>
        <v>570</v>
      </c>
      <c r="J483" s="6">
        <f t="shared" si="23"/>
        <v>568</v>
      </c>
      <c r="N483" s="68" t="s">
        <v>827</v>
      </c>
      <c r="O483" s="68" t="s">
        <v>24</v>
      </c>
      <c r="P483" s="68" t="s">
        <v>828</v>
      </c>
    </row>
    <row r="484" spans="1:16">
      <c r="A484" s="21" t="str">
        <f>ord!C484</f>
        <v>MR992670</v>
      </c>
      <c r="B484" s="21">
        <f>ord!F484</f>
        <v>102</v>
      </c>
      <c r="C484" s="137">
        <f>ord!G484</f>
        <v>46258</v>
      </c>
      <c r="F484" s="21" t="str">
        <f t="shared" si="21"/>
        <v>MR992670;A</v>
      </c>
      <c r="G484" s="6">
        <f>SUMIF('dali wip-fg'!A:A,A484,'dali wip-fg'!F:F)</f>
        <v>0</v>
      </c>
      <c r="H484" s="21">
        <f>SUMIF('dali wip-fg'!A:A,F484,'dali wip-fg'!F:F)</f>
        <v>147</v>
      </c>
      <c r="I484" s="5">
        <f t="shared" si="22"/>
        <v>147</v>
      </c>
      <c r="J484" s="6">
        <f t="shared" si="23"/>
        <v>45</v>
      </c>
      <c r="N484" s="68" t="s">
        <v>829</v>
      </c>
      <c r="O484" s="68" t="s">
        <v>5</v>
      </c>
      <c r="P484" s="68" t="s">
        <v>830</v>
      </c>
    </row>
    <row r="485" spans="1:16">
      <c r="A485" s="21" t="str">
        <f>ord!C485</f>
        <v>MR992670</v>
      </c>
      <c r="B485" s="21">
        <f>ord!F485</f>
        <v>153</v>
      </c>
      <c r="C485" s="137">
        <f>ord!G485</f>
        <v>46258</v>
      </c>
      <c r="F485" s="21" t="str">
        <f t="shared" si="21"/>
        <v>MR992670;A</v>
      </c>
      <c r="G485" s="6">
        <f>SUMIF('dali wip-fg'!A:A,A485,'dali wip-fg'!F:F)</f>
        <v>0</v>
      </c>
      <c r="H485" s="21">
        <f>SUMIF('dali wip-fg'!A:A,F485,'dali wip-fg'!F:F)</f>
        <v>147</v>
      </c>
      <c r="I485" s="5">
        <f t="shared" si="22"/>
        <v>147</v>
      </c>
      <c r="J485" s="6">
        <f t="shared" si="23"/>
        <v>-108</v>
      </c>
      <c r="N485" s="68" t="s">
        <v>829</v>
      </c>
      <c r="O485" s="68" t="s">
        <v>5</v>
      </c>
      <c r="P485" s="68" t="s">
        <v>2078</v>
      </c>
    </row>
    <row r="486" spans="1:16">
      <c r="A486" s="21" t="str">
        <f>ord!C486</f>
        <v>MR992670</v>
      </c>
      <c r="B486" s="21">
        <f>ord!F486</f>
        <v>48</v>
      </c>
      <c r="C486" s="137">
        <f>ord!G486</f>
        <v>46260</v>
      </c>
      <c r="F486" s="21" t="str">
        <f t="shared" si="21"/>
        <v>MR992670;A</v>
      </c>
      <c r="G486" s="6">
        <f>SUMIF('dali wip-fg'!A:A,A486,'dali wip-fg'!F:F)</f>
        <v>0</v>
      </c>
      <c r="H486" s="21">
        <f>SUMIF('dali wip-fg'!A:A,F486,'dali wip-fg'!F:F)</f>
        <v>147</v>
      </c>
      <c r="I486" s="5">
        <f t="shared" si="22"/>
        <v>147</v>
      </c>
      <c r="J486" s="6">
        <f t="shared" si="23"/>
        <v>-156</v>
      </c>
      <c r="N486" s="68" t="s">
        <v>340</v>
      </c>
      <c r="O486" s="68" t="s">
        <v>5</v>
      </c>
      <c r="P486" s="68" t="s">
        <v>2079</v>
      </c>
    </row>
    <row r="487" spans="1:16">
      <c r="A487" s="21" t="str">
        <f>ord!C487</f>
        <v>Z1C1-07681</v>
      </c>
      <c r="B487" s="21">
        <f>ord!F487</f>
        <v>60</v>
      </c>
      <c r="C487" s="137">
        <f>ord!G487</f>
        <v>46253</v>
      </c>
      <c r="F487" s="21" t="str">
        <f t="shared" si="21"/>
        <v>Z1C1-07681;A</v>
      </c>
      <c r="G487" s="6">
        <f>SUMIF('dali wip-fg'!A:A,A487,'dali wip-fg'!F:F)</f>
        <v>0</v>
      </c>
      <c r="H487" s="21">
        <f>SUMIF('dali wip-fg'!A:A,F487,'dali wip-fg'!F:F)</f>
        <v>578</v>
      </c>
      <c r="I487" s="5">
        <f t="shared" si="22"/>
        <v>578</v>
      </c>
      <c r="J487" s="6">
        <f t="shared" si="23"/>
        <v>518</v>
      </c>
      <c r="N487" s="68" t="s">
        <v>1630</v>
      </c>
      <c r="O487" s="68" t="s">
        <v>5</v>
      </c>
      <c r="P487" s="68" t="s">
        <v>2080</v>
      </c>
    </row>
    <row r="488" spans="1:16">
      <c r="A488" s="21" t="str">
        <f>ord!C488</f>
        <v>HK2E1-336-0A-04</v>
      </c>
      <c r="B488" s="21">
        <f>ord!F488</f>
        <v>300</v>
      </c>
      <c r="C488" s="137">
        <f>ord!G488</f>
        <v>46251</v>
      </c>
      <c r="F488" s="21" t="str">
        <f t="shared" si="21"/>
        <v>HK2E1-336-0A-04;A</v>
      </c>
      <c r="G488" s="6">
        <f>SUMIF('dali wip-fg'!A:A,A488,'dali wip-fg'!F:F)</f>
        <v>10</v>
      </c>
      <c r="H488" s="21">
        <f>SUMIF('dali wip-fg'!A:A,F488,'dali wip-fg'!F:F)</f>
        <v>1148</v>
      </c>
      <c r="I488" s="5">
        <f t="shared" si="22"/>
        <v>1158</v>
      </c>
      <c r="J488" s="6">
        <f t="shared" si="23"/>
        <v>858</v>
      </c>
      <c r="N488" s="68" t="s">
        <v>1630</v>
      </c>
      <c r="O488" s="68" t="s">
        <v>5</v>
      </c>
      <c r="P488" s="68" t="s">
        <v>2081</v>
      </c>
    </row>
    <row r="489" spans="1:16">
      <c r="A489" s="21" t="str">
        <f>ord!C489</f>
        <v>HK2E1-336-0A-04</v>
      </c>
      <c r="B489" s="21">
        <f>ord!F489</f>
        <v>300</v>
      </c>
      <c r="C489" s="137">
        <f>ord!G489</f>
        <v>46253</v>
      </c>
      <c r="F489" s="21" t="str">
        <f t="shared" si="21"/>
        <v>HK2E1-336-0A-04;A</v>
      </c>
      <c r="G489" s="6">
        <f>SUMIF('dali wip-fg'!A:A,A489,'dali wip-fg'!F:F)</f>
        <v>10</v>
      </c>
      <c r="H489" s="21">
        <f>SUMIF('dali wip-fg'!A:A,F489,'dali wip-fg'!F:F)</f>
        <v>1148</v>
      </c>
      <c r="I489" s="5">
        <f t="shared" si="22"/>
        <v>1158</v>
      </c>
      <c r="J489" s="6">
        <f t="shared" si="23"/>
        <v>558</v>
      </c>
      <c r="N489" s="68" t="s">
        <v>1631</v>
      </c>
      <c r="O489" s="68" t="s">
        <v>5</v>
      </c>
      <c r="P489" s="68" t="s">
        <v>2082</v>
      </c>
    </row>
    <row r="490" spans="1:16">
      <c r="A490" s="21" t="str">
        <f>ord!C490</f>
        <v>HK2E1-336-0A-04</v>
      </c>
      <c r="B490" s="21">
        <f>ord!F490</f>
        <v>300</v>
      </c>
      <c r="C490" s="137">
        <f>ord!G490</f>
        <v>46258</v>
      </c>
      <c r="F490" s="21" t="str">
        <f t="shared" si="21"/>
        <v>HK2E1-336-0A-04;A</v>
      </c>
      <c r="G490" s="6">
        <f>SUMIF('dali wip-fg'!A:A,A490,'dali wip-fg'!F:F)</f>
        <v>10</v>
      </c>
      <c r="H490" s="21">
        <f>SUMIF('dali wip-fg'!A:A,F490,'dali wip-fg'!F:F)</f>
        <v>1148</v>
      </c>
      <c r="I490" s="5">
        <f t="shared" si="22"/>
        <v>1158</v>
      </c>
      <c r="J490" s="6">
        <f t="shared" si="23"/>
        <v>258</v>
      </c>
      <c r="N490" s="68" t="s">
        <v>1918</v>
      </c>
      <c r="O490" s="68"/>
      <c r="P490" s="68" t="s">
        <v>2383</v>
      </c>
    </row>
    <row r="491" spans="1:16">
      <c r="A491" s="21" t="str">
        <f>ord!C491</f>
        <v>HK2E1-336-0A-04</v>
      </c>
      <c r="B491" s="21">
        <f>ord!F491</f>
        <v>300</v>
      </c>
      <c r="C491" s="137">
        <f>ord!G491</f>
        <v>46261</v>
      </c>
      <c r="F491" s="21" t="str">
        <f t="shared" si="21"/>
        <v>HK2E1-336-0A-04;A</v>
      </c>
      <c r="G491" s="6">
        <f>SUMIF('dali wip-fg'!A:A,A491,'dali wip-fg'!F:F)</f>
        <v>10</v>
      </c>
      <c r="H491" s="21">
        <f>SUMIF('dali wip-fg'!A:A,F491,'dali wip-fg'!F:F)</f>
        <v>1148</v>
      </c>
      <c r="I491" s="5">
        <f t="shared" si="22"/>
        <v>1158</v>
      </c>
      <c r="J491" s="6">
        <f t="shared" si="23"/>
        <v>-42</v>
      </c>
      <c r="N491" s="68" t="s">
        <v>1632</v>
      </c>
      <c r="O491" s="68" t="s">
        <v>5</v>
      </c>
      <c r="P491" s="68" t="s">
        <v>2083</v>
      </c>
    </row>
    <row r="492" spans="1:16">
      <c r="A492" s="21" t="str">
        <f>ord!C492</f>
        <v>HS5A2-758-00</v>
      </c>
      <c r="B492" s="21">
        <f>ord!F492</f>
        <v>1000</v>
      </c>
      <c r="C492" s="137">
        <f>ord!G492</f>
        <v>46251</v>
      </c>
      <c r="F492" s="21" t="str">
        <f t="shared" si="21"/>
        <v>HS5A2-758-00;A</v>
      </c>
      <c r="G492" s="6">
        <f>SUMIF('dali wip-fg'!A:A,A492,'dali wip-fg'!F:F)</f>
        <v>240</v>
      </c>
      <c r="H492" s="21">
        <f>SUMIF('dali wip-fg'!A:A,F492,'dali wip-fg'!F:F)</f>
        <v>2735</v>
      </c>
      <c r="I492" s="5">
        <f t="shared" si="22"/>
        <v>2975</v>
      </c>
      <c r="J492" s="6">
        <f t="shared" si="23"/>
        <v>1975</v>
      </c>
      <c r="N492" s="68" t="s">
        <v>1919</v>
      </c>
      <c r="O492" s="68"/>
      <c r="P492" s="68" t="s">
        <v>2384</v>
      </c>
    </row>
    <row r="493" spans="1:16">
      <c r="A493" s="21" t="str">
        <f>ord!C493</f>
        <v>HS7A1-415-00</v>
      </c>
      <c r="B493" s="21">
        <f>ord!F493</f>
        <v>60</v>
      </c>
      <c r="C493" s="137">
        <f>ord!G493</f>
        <v>46251</v>
      </c>
      <c r="F493" s="21" t="str">
        <f t="shared" si="21"/>
        <v>HS7A1-415-00;A</v>
      </c>
      <c r="G493" s="6">
        <f>SUMIF('dali wip-fg'!A:A,A493,'dali wip-fg'!F:F)</f>
        <v>10</v>
      </c>
      <c r="H493" s="21">
        <f>SUMIF('dali wip-fg'!A:A,F493,'dali wip-fg'!F:F)</f>
        <v>45</v>
      </c>
      <c r="I493" s="5">
        <f t="shared" si="22"/>
        <v>55</v>
      </c>
      <c r="J493" s="6">
        <f t="shared" si="23"/>
        <v>-5</v>
      </c>
      <c r="N493" s="68" t="s">
        <v>1633</v>
      </c>
      <c r="O493" s="68"/>
      <c r="P493" s="68" t="s">
        <v>2386</v>
      </c>
    </row>
    <row r="494" spans="1:16">
      <c r="A494" s="21" t="str">
        <f>ord!C494</f>
        <v>K1662-472-1B-TH</v>
      </c>
      <c r="B494" s="21">
        <f>ord!F494</f>
        <v>1000</v>
      </c>
      <c r="C494" s="137">
        <f>ord!G494</f>
        <v>46258</v>
      </c>
      <c r="F494" s="21" t="str">
        <f t="shared" si="21"/>
        <v>K1662-472-1B-TH;A</v>
      </c>
      <c r="G494" s="6">
        <f>SUMIF('dali wip-fg'!A:A,A494,'dali wip-fg'!F:F)</f>
        <v>0</v>
      </c>
      <c r="H494" s="21">
        <f>SUMIF('dali wip-fg'!A:A,F494,'dali wip-fg'!F:F)</f>
        <v>2075</v>
      </c>
      <c r="I494" s="5">
        <f t="shared" si="22"/>
        <v>2075</v>
      </c>
      <c r="J494" s="6">
        <f t="shared" si="23"/>
        <v>1075</v>
      </c>
      <c r="N494" s="68" t="s">
        <v>1634</v>
      </c>
      <c r="O494" s="68" t="s">
        <v>32</v>
      </c>
      <c r="P494" s="68" t="s">
        <v>2084</v>
      </c>
    </row>
    <row r="495" spans="1:16">
      <c r="A495" s="21" t="str">
        <f>ord!C495</f>
        <v>54120-99JL0</v>
      </c>
      <c r="B495" s="21">
        <f>ord!F495</f>
        <v>120</v>
      </c>
      <c r="C495" s="137">
        <f>ord!G495</f>
        <v>46255</v>
      </c>
      <c r="F495" s="21" t="str">
        <f t="shared" si="21"/>
        <v>54120-99JL0;A</v>
      </c>
      <c r="G495" s="6">
        <f>SUMIF('dali wip-fg'!A:A,A495,'dali wip-fg'!F:F)</f>
        <v>213</v>
      </c>
      <c r="H495" s="21">
        <f>SUMIF('dali wip-fg'!A:A,F495,'dali wip-fg'!F:F)</f>
        <v>264</v>
      </c>
      <c r="I495" s="5">
        <f t="shared" si="22"/>
        <v>477</v>
      </c>
      <c r="J495" s="6">
        <f t="shared" si="23"/>
        <v>357</v>
      </c>
      <c r="N495" s="68" t="s">
        <v>831</v>
      </c>
      <c r="O495" s="68" t="s">
        <v>32</v>
      </c>
      <c r="P495" s="68" t="s">
        <v>832</v>
      </c>
    </row>
    <row r="496" spans="1:16">
      <c r="A496" s="21" t="str">
        <f>ord!C496</f>
        <v>54120-99JL0</v>
      </c>
      <c r="B496" s="21">
        <f>ord!F496</f>
        <v>20</v>
      </c>
      <c r="C496" s="137">
        <f>ord!G496</f>
        <v>46255</v>
      </c>
      <c r="F496" s="21" t="str">
        <f t="shared" si="21"/>
        <v>54120-99JL0;A</v>
      </c>
      <c r="G496" s="6">
        <f>SUMIF('dali wip-fg'!A:A,A496,'dali wip-fg'!F:F)</f>
        <v>213</v>
      </c>
      <c r="H496" s="21">
        <f>SUMIF('dali wip-fg'!A:A,F496,'dali wip-fg'!F:F)</f>
        <v>264</v>
      </c>
      <c r="I496" s="5">
        <f t="shared" si="22"/>
        <v>477</v>
      </c>
      <c r="J496" s="6">
        <f t="shared" si="23"/>
        <v>337</v>
      </c>
      <c r="N496" s="68" t="s">
        <v>1635</v>
      </c>
      <c r="O496" s="68" t="s">
        <v>5</v>
      </c>
      <c r="P496" s="68" t="s">
        <v>2085</v>
      </c>
    </row>
    <row r="497" spans="1:16">
      <c r="A497" s="21" t="str">
        <f>ord!C497</f>
        <v>54120-99JL0</v>
      </c>
      <c r="B497" s="21">
        <f>ord!F497</f>
        <v>10</v>
      </c>
      <c r="C497" s="137">
        <f>ord!G497</f>
        <v>46255</v>
      </c>
      <c r="F497" s="21" t="str">
        <f t="shared" si="21"/>
        <v>54120-99JL0;A</v>
      </c>
      <c r="G497" s="6">
        <f>SUMIF('dali wip-fg'!A:A,A497,'dali wip-fg'!F:F)</f>
        <v>213</v>
      </c>
      <c r="H497" s="21">
        <f>SUMIF('dali wip-fg'!A:A,F497,'dali wip-fg'!F:F)</f>
        <v>264</v>
      </c>
      <c r="I497" s="5">
        <f t="shared" si="22"/>
        <v>477</v>
      </c>
      <c r="J497" s="6">
        <f t="shared" si="23"/>
        <v>327</v>
      </c>
      <c r="N497" s="68" t="s">
        <v>17</v>
      </c>
      <c r="O497" s="68" t="s">
        <v>5</v>
      </c>
      <c r="P497" s="68" t="s">
        <v>736</v>
      </c>
    </row>
    <row r="498" spans="1:16">
      <c r="A498" s="21" t="str">
        <f>ord!C498</f>
        <v>54120-99JL0</v>
      </c>
      <c r="B498" s="21">
        <f>ord!F498</f>
        <v>10</v>
      </c>
      <c r="C498" s="137">
        <f>ord!G498</f>
        <v>46258</v>
      </c>
      <c r="F498" s="21" t="str">
        <f t="shared" si="21"/>
        <v>54120-99JL0;A</v>
      </c>
      <c r="G498" s="6">
        <f>SUMIF('dali wip-fg'!A:A,A498,'dali wip-fg'!F:F)</f>
        <v>213</v>
      </c>
      <c r="H498" s="21">
        <f>SUMIF('dali wip-fg'!A:A,F498,'dali wip-fg'!F:F)</f>
        <v>264</v>
      </c>
      <c r="I498" s="5">
        <f t="shared" si="22"/>
        <v>477</v>
      </c>
      <c r="J498" s="6">
        <f t="shared" si="23"/>
        <v>317</v>
      </c>
      <c r="N498" s="68" t="s">
        <v>17</v>
      </c>
      <c r="O498" s="68" t="s">
        <v>5</v>
      </c>
      <c r="P498" s="68" t="s">
        <v>833</v>
      </c>
    </row>
    <row r="499" spans="1:16">
      <c r="A499" s="21" t="str">
        <f>ord!C499</f>
        <v>54120-99JL0</v>
      </c>
      <c r="B499" s="21">
        <f>ord!F499</f>
        <v>20</v>
      </c>
      <c r="C499" s="137">
        <f>ord!G499</f>
        <v>46258</v>
      </c>
      <c r="F499" s="21" t="str">
        <f t="shared" si="21"/>
        <v>54120-99JL0;A</v>
      </c>
      <c r="G499" s="6">
        <f>SUMIF('dali wip-fg'!A:A,A499,'dali wip-fg'!F:F)</f>
        <v>213</v>
      </c>
      <c r="H499" s="21">
        <f>SUMIF('dali wip-fg'!A:A,F499,'dali wip-fg'!F:F)</f>
        <v>264</v>
      </c>
      <c r="I499" s="5">
        <f t="shared" si="22"/>
        <v>477</v>
      </c>
      <c r="J499" s="6">
        <f t="shared" si="23"/>
        <v>297</v>
      </c>
      <c r="N499" s="68" t="s">
        <v>18</v>
      </c>
      <c r="O499" s="68" t="s">
        <v>5</v>
      </c>
      <c r="P499" s="68" t="s">
        <v>736</v>
      </c>
    </row>
    <row r="500" spans="1:16">
      <c r="A500" s="21" t="str">
        <f>ord!C500</f>
        <v>54125-94L00</v>
      </c>
      <c r="B500" s="21">
        <f>ord!F500</f>
        <v>120</v>
      </c>
      <c r="C500" s="137">
        <f>ord!G500</f>
        <v>46258</v>
      </c>
      <c r="F500" s="21" t="str">
        <f t="shared" si="21"/>
        <v>54125-94L00;A</v>
      </c>
      <c r="G500" s="6">
        <f>SUMIF('dali wip-fg'!A:A,A500,'dali wip-fg'!F:F)</f>
        <v>2202</v>
      </c>
      <c r="H500" s="21">
        <f>SUMIF('dali wip-fg'!A:A,F500,'dali wip-fg'!F:F)</f>
        <v>2408</v>
      </c>
      <c r="I500" s="5">
        <f t="shared" si="22"/>
        <v>4610</v>
      </c>
      <c r="J500" s="6">
        <f t="shared" si="23"/>
        <v>4490</v>
      </c>
      <c r="N500" s="68" t="s">
        <v>1636</v>
      </c>
      <c r="O500" s="68" t="s">
        <v>24</v>
      </c>
      <c r="P500" s="68" t="s">
        <v>2086</v>
      </c>
    </row>
    <row r="501" spans="1:16">
      <c r="A501" s="21" t="str">
        <f>ord!C501</f>
        <v>54125-94L00</v>
      </c>
      <c r="B501" s="21">
        <f>ord!F501</f>
        <v>40</v>
      </c>
      <c r="C501" s="137">
        <f>ord!G501</f>
        <v>46258</v>
      </c>
      <c r="F501" s="21" t="str">
        <f t="shared" si="21"/>
        <v>54125-94L00;A</v>
      </c>
      <c r="G501" s="6">
        <f>SUMIF('dali wip-fg'!A:A,A501,'dali wip-fg'!F:F)</f>
        <v>2202</v>
      </c>
      <c r="H501" s="21">
        <f>SUMIF('dali wip-fg'!A:A,F501,'dali wip-fg'!F:F)</f>
        <v>2408</v>
      </c>
      <c r="I501" s="5">
        <f t="shared" si="22"/>
        <v>4610</v>
      </c>
      <c r="J501" s="6">
        <f t="shared" si="23"/>
        <v>4450</v>
      </c>
      <c r="N501" s="68" t="s">
        <v>1637</v>
      </c>
      <c r="O501" s="68" t="s">
        <v>5</v>
      </c>
      <c r="P501" s="68" t="s">
        <v>2087</v>
      </c>
    </row>
    <row r="502" spans="1:16">
      <c r="A502" s="21" t="str">
        <f>ord!C502</f>
        <v>54125-94L00</v>
      </c>
      <c r="B502" s="21">
        <f>ord!F502</f>
        <v>240</v>
      </c>
      <c r="C502" s="137">
        <f>ord!G502</f>
        <v>46258</v>
      </c>
      <c r="F502" s="21" t="str">
        <f t="shared" si="21"/>
        <v>54125-94L00;A</v>
      </c>
      <c r="G502" s="6">
        <f>SUMIF('dali wip-fg'!A:A,A502,'dali wip-fg'!F:F)</f>
        <v>2202</v>
      </c>
      <c r="H502" s="21">
        <f>SUMIF('dali wip-fg'!A:A,F502,'dali wip-fg'!F:F)</f>
        <v>2408</v>
      </c>
      <c r="I502" s="5">
        <f t="shared" si="22"/>
        <v>4610</v>
      </c>
      <c r="J502" s="6">
        <f t="shared" si="23"/>
        <v>4210</v>
      </c>
      <c r="N502" s="68" t="s">
        <v>834</v>
      </c>
      <c r="O502" s="68" t="s">
        <v>24</v>
      </c>
      <c r="P502" s="68" t="s">
        <v>835</v>
      </c>
    </row>
    <row r="503" spans="1:16">
      <c r="A503" s="21" t="str">
        <f>ord!C503</f>
        <v>54125-94L00</v>
      </c>
      <c r="B503" s="21">
        <f>ord!F503</f>
        <v>40</v>
      </c>
      <c r="C503" s="137">
        <f>ord!G503</f>
        <v>46258</v>
      </c>
      <c r="F503" s="21" t="str">
        <f t="shared" si="21"/>
        <v>54125-94L00;A</v>
      </c>
      <c r="G503" s="6">
        <f>SUMIF('dali wip-fg'!A:A,A503,'dali wip-fg'!F:F)</f>
        <v>2202</v>
      </c>
      <c r="H503" s="21">
        <f>SUMIF('dali wip-fg'!A:A,F503,'dali wip-fg'!F:F)</f>
        <v>2408</v>
      </c>
      <c r="I503" s="5">
        <f t="shared" si="22"/>
        <v>4610</v>
      </c>
      <c r="J503" s="6">
        <f t="shared" si="23"/>
        <v>4170</v>
      </c>
      <c r="N503" s="68" t="s">
        <v>836</v>
      </c>
      <c r="O503" s="68" t="s">
        <v>24</v>
      </c>
      <c r="P503" s="68" t="s">
        <v>837</v>
      </c>
    </row>
    <row r="504" spans="1:16">
      <c r="A504" s="21" t="str">
        <f>ord!C504</f>
        <v>54125-94L00</v>
      </c>
      <c r="B504" s="21">
        <f>ord!F504</f>
        <v>40</v>
      </c>
      <c r="C504" s="137">
        <f>ord!G504</f>
        <v>46259</v>
      </c>
      <c r="F504" s="21" t="str">
        <f t="shared" si="21"/>
        <v>54125-94L00;A</v>
      </c>
      <c r="G504" s="6">
        <f>SUMIF('dali wip-fg'!A:A,A504,'dali wip-fg'!F:F)</f>
        <v>2202</v>
      </c>
      <c r="H504" s="21">
        <f>SUMIF('dali wip-fg'!A:A,F504,'dali wip-fg'!F:F)</f>
        <v>2408</v>
      </c>
      <c r="I504" s="5">
        <f t="shared" si="22"/>
        <v>4610</v>
      </c>
      <c r="J504" s="6">
        <f t="shared" si="23"/>
        <v>4130</v>
      </c>
      <c r="N504" s="68" t="s">
        <v>838</v>
      </c>
      <c r="O504" s="68" t="s">
        <v>3</v>
      </c>
      <c r="P504" s="68" t="s">
        <v>839</v>
      </c>
    </row>
    <row r="505" spans="1:16">
      <c r="A505" s="21" t="str">
        <f>ord!C505</f>
        <v>54125-94L00</v>
      </c>
      <c r="B505" s="21">
        <f>ord!F505</f>
        <v>40</v>
      </c>
      <c r="C505" s="137">
        <f>ord!G505</f>
        <v>46259</v>
      </c>
      <c r="F505" s="21" t="str">
        <f t="shared" si="21"/>
        <v>54125-94L00;A</v>
      </c>
      <c r="G505" s="6">
        <f>SUMIF('dali wip-fg'!A:A,A505,'dali wip-fg'!F:F)</f>
        <v>2202</v>
      </c>
      <c r="H505" s="21">
        <f>SUMIF('dali wip-fg'!A:A,F505,'dali wip-fg'!F:F)</f>
        <v>2408</v>
      </c>
      <c r="I505" s="5">
        <f t="shared" si="22"/>
        <v>4610</v>
      </c>
      <c r="J505" s="6">
        <f t="shared" si="23"/>
        <v>4090</v>
      </c>
      <c r="N505" s="68" t="s">
        <v>840</v>
      </c>
      <c r="O505" s="68" t="s">
        <v>5</v>
      </c>
      <c r="P505" s="68" t="s">
        <v>841</v>
      </c>
    </row>
    <row r="506" spans="1:16">
      <c r="A506" s="21" t="str">
        <f>ord!C506</f>
        <v>54125-94L00</v>
      </c>
      <c r="B506" s="21">
        <f>ord!F506</f>
        <v>80</v>
      </c>
      <c r="C506" s="137">
        <f>ord!G506</f>
        <v>46259</v>
      </c>
      <c r="F506" s="21" t="str">
        <f t="shared" si="21"/>
        <v>54125-94L00;A</v>
      </c>
      <c r="G506" s="6">
        <f>SUMIF('dali wip-fg'!A:A,A506,'dali wip-fg'!F:F)</f>
        <v>2202</v>
      </c>
      <c r="H506" s="21">
        <f>SUMIF('dali wip-fg'!A:A,F506,'dali wip-fg'!F:F)</f>
        <v>2408</v>
      </c>
      <c r="I506" s="5">
        <f t="shared" si="22"/>
        <v>4610</v>
      </c>
      <c r="J506" s="6">
        <f t="shared" si="23"/>
        <v>4010</v>
      </c>
      <c r="N506" s="88" t="s">
        <v>280</v>
      </c>
      <c r="O506" s="68" t="s">
        <v>5</v>
      </c>
      <c r="P506" s="68" t="s">
        <v>842</v>
      </c>
    </row>
    <row r="507" spans="1:16">
      <c r="A507" s="21" t="str">
        <f>ord!C507</f>
        <v>54125-94L00</v>
      </c>
      <c r="B507" s="21">
        <f>ord!F507</f>
        <v>80</v>
      </c>
      <c r="C507" s="137">
        <f>ord!G507</f>
        <v>46259</v>
      </c>
      <c r="F507" s="21" t="str">
        <f t="shared" si="21"/>
        <v>54125-94L00;A</v>
      </c>
      <c r="G507" s="6">
        <f>SUMIF('dali wip-fg'!A:A,A507,'dali wip-fg'!F:F)</f>
        <v>2202</v>
      </c>
      <c r="H507" s="21">
        <f>SUMIF('dali wip-fg'!A:A,F507,'dali wip-fg'!F:F)</f>
        <v>2408</v>
      </c>
      <c r="I507" s="5">
        <f t="shared" si="22"/>
        <v>4610</v>
      </c>
      <c r="J507" s="6">
        <f t="shared" si="23"/>
        <v>3930</v>
      </c>
      <c r="N507" s="68" t="s">
        <v>281</v>
      </c>
      <c r="O507" s="68" t="s">
        <v>5</v>
      </c>
      <c r="P507" s="68" t="s">
        <v>843</v>
      </c>
    </row>
    <row r="508" spans="1:16">
      <c r="A508" s="21" t="str">
        <f>ord!C508</f>
        <v>54125-94L00</v>
      </c>
      <c r="B508" s="21">
        <f>ord!F508</f>
        <v>80</v>
      </c>
      <c r="C508" s="137">
        <f>ord!G508</f>
        <v>46259</v>
      </c>
      <c r="F508" s="21" t="str">
        <f t="shared" si="21"/>
        <v>54125-94L00;A</v>
      </c>
      <c r="G508" s="6">
        <f>SUMIF('dali wip-fg'!A:A,A508,'dali wip-fg'!F:F)</f>
        <v>2202</v>
      </c>
      <c r="H508" s="21">
        <f>SUMIF('dali wip-fg'!A:A,F508,'dali wip-fg'!F:F)</f>
        <v>2408</v>
      </c>
      <c r="I508" s="5">
        <f t="shared" si="22"/>
        <v>4610</v>
      </c>
      <c r="J508" s="6">
        <f t="shared" si="23"/>
        <v>3850</v>
      </c>
      <c r="N508" s="68" t="s">
        <v>31</v>
      </c>
      <c r="O508" s="68" t="s">
        <v>5</v>
      </c>
      <c r="P508" s="68" t="s">
        <v>844</v>
      </c>
    </row>
    <row r="509" spans="1:16">
      <c r="A509" s="21" t="str">
        <f>ord!C509</f>
        <v>54125-94L00</v>
      </c>
      <c r="B509" s="21">
        <f>ord!F509</f>
        <v>40</v>
      </c>
      <c r="C509" s="137">
        <f>ord!G509</f>
        <v>46259</v>
      </c>
      <c r="F509" s="21" t="str">
        <f t="shared" si="21"/>
        <v>54125-94L00;A</v>
      </c>
      <c r="G509" s="6">
        <f>SUMIF('dali wip-fg'!A:A,A509,'dali wip-fg'!F:F)</f>
        <v>2202</v>
      </c>
      <c r="H509" s="21">
        <f>SUMIF('dali wip-fg'!A:A,F509,'dali wip-fg'!F:F)</f>
        <v>2408</v>
      </c>
      <c r="I509" s="5">
        <f t="shared" si="22"/>
        <v>4610</v>
      </c>
      <c r="J509" s="6">
        <f t="shared" si="23"/>
        <v>3810</v>
      </c>
      <c r="N509" s="68" t="s">
        <v>33</v>
      </c>
      <c r="O509" s="68" t="s">
        <v>5</v>
      </c>
      <c r="P509" s="68" t="s">
        <v>845</v>
      </c>
    </row>
    <row r="510" spans="1:16">
      <c r="A510" s="21" t="str">
        <f>ord!C510</f>
        <v>54125-94L00</v>
      </c>
      <c r="B510" s="21">
        <f>ord!F510</f>
        <v>40</v>
      </c>
      <c r="C510" s="137">
        <f>ord!G510</f>
        <v>46259</v>
      </c>
      <c r="F510" s="21" t="str">
        <f t="shared" si="21"/>
        <v>54125-94L00;A</v>
      </c>
      <c r="G510" s="6">
        <f>SUMIF('dali wip-fg'!A:A,A510,'dali wip-fg'!F:F)</f>
        <v>2202</v>
      </c>
      <c r="H510" s="21">
        <f>SUMIF('dali wip-fg'!A:A,F510,'dali wip-fg'!F:F)</f>
        <v>2408</v>
      </c>
      <c r="I510" s="5">
        <f t="shared" si="22"/>
        <v>4610</v>
      </c>
      <c r="J510" s="6">
        <f t="shared" si="23"/>
        <v>3770</v>
      </c>
      <c r="N510" s="68" t="s">
        <v>846</v>
      </c>
      <c r="O510" s="68" t="s">
        <v>24</v>
      </c>
      <c r="P510" s="68" t="s">
        <v>2088</v>
      </c>
    </row>
    <row r="511" spans="1:16">
      <c r="A511" s="21" t="str">
        <f>ord!C511</f>
        <v>54125-94L00</v>
      </c>
      <c r="B511" s="21">
        <f>ord!F511</f>
        <v>120</v>
      </c>
      <c r="C511" s="137">
        <f>ord!G511</f>
        <v>46259</v>
      </c>
      <c r="F511" s="21" t="str">
        <f t="shared" si="21"/>
        <v>54125-94L00;A</v>
      </c>
      <c r="G511" s="6">
        <f>SUMIF('dali wip-fg'!A:A,A511,'dali wip-fg'!F:F)</f>
        <v>2202</v>
      </c>
      <c r="H511" s="21">
        <f>SUMIF('dali wip-fg'!A:A,F511,'dali wip-fg'!F:F)</f>
        <v>2408</v>
      </c>
      <c r="I511" s="5">
        <f t="shared" si="22"/>
        <v>4610</v>
      </c>
      <c r="J511" s="6">
        <f t="shared" si="23"/>
        <v>3650</v>
      </c>
      <c r="N511" s="68" t="s">
        <v>301</v>
      </c>
      <c r="O511" s="68" t="s">
        <v>5</v>
      </c>
      <c r="P511" s="68" t="s">
        <v>847</v>
      </c>
    </row>
    <row r="512" spans="1:16">
      <c r="A512" s="21" t="str">
        <f>ord!C512</f>
        <v>54125-94L00</v>
      </c>
      <c r="B512" s="21">
        <f>ord!F512</f>
        <v>40</v>
      </c>
      <c r="C512" s="137">
        <f>ord!G512</f>
        <v>46259</v>
      </c>
      <c r="F512" s="21" t="str">
        <f t="shared" si="21"/>
        <v>54125-94L00;A</v>
      </c>
      <c r="G512" s="6">
        <f>SUMIF('dali wip-fg'!A:A,A512,'dali wip-fg'!F:F)</f>
        <v>2202</v>
      </c>
      <c r="H512" s="21">
        <f>SUMIF('dali wip-fg'!A:A,F512,'dali wip-fg'!F:F)</f>
        <v>2408</v>
      </c>
      <c r="I512" s="5">
        <f t="shared" si="22"/>
        <v>4610</v>
      </c>
      <c r="J512" s="6">
        <f t="shared" si="23"/>
        <v>3610</v>
      </c>
      <c r="N512" s="68" t="s">
        <v>23</v>
      </c>
      <c r="O512" s="68" t="s">
        <v>24</v>
      </c>
      <c r="P512" s="68" t="s">
        <v>848</v>
      </c>
    </row>
    <row r="513" spans="1:16">
      <c r="A513" s="21" t="str">
        <f>ord!C513</f>
        <v>54125-94L00</v>
      </c>
      <c r="B513" s="21">
        <f>ord!F513</f>
        <v>120</v>
      </c>
      <c r="C513" s="137">
        <f>ord!G513</f>
        <v>46260</v>
      </c>
      <c r="F513" s="21" t="str">
        <f t="shared" si="21"/>
        <v>54125-94L00;A</v>
      </c>
      <c r="G513" s="6">
        <f>SUMIF('dali wip-fg'!A:A,A513,'dali wip-fg'!F:F)</f>
        <v>2202</v>
      </c>
      <c r="H513" s="21">
        <f>SUMIF('dali wip-fg'!A:A,F513,'dali wip-fg'!F:F)</f>
        <v>2408</v>
      </c>
      <c r="I513" s="5">
        <f t="shared" si="22"/>
        <v>4610</v>
      </c>
      <c r="J513" s="6">
        <f t="shared" si="23"/>
        <v>3490</v>
      </c>
      <c r="N513" s="68" t="s">
        <v>302</v>
      </c>
      <c r="O513" s="68" t="s">
        <v>24</v>
      </c>
      <c r="P513" s="68" t="s">
        <v>849</v>
      </c>
    </row>
    <row r="514" spans="1:16">
      <c r="A514" s="21" t="str">
        <f>ord!C514</f>
        <v>54125-94L00</v>
      </c>
      <c r="B514" s="21">
        <f>ord!F514</f>
        <v>40</v>
      </c>
      <c r="C514" s="137">
        <f>ord!G514</f>
        <v>46260</v>
      </c>
      <c r="F514" s="21" t="str">
        <f t="shared" si="21"/>
        <v>54125-94L00;A</v>
      </c>
      <c r="G514" s="6">
        <f>SUMIF('dali wip-fg'!A:A,A514,'dali wip-fg'!F:F)</f>
        <v>2202</v>
      </c>
      <c r="H514" s="21">
        <f>SUMIF('dali wip-fg'!A:A,F514,'dali wip-fg'!F:F)</f>
        <v>2408</v>
      </c>
      <c r="I514" s="5">
        <f t="shared" si="22"/>
        <v>4610</v>
      </c>
      <c r="J514" s="6">
        <f t="shared" si="23"/>
        <v>3450</v>
      </c>
      <c r="N514" s="68" t="s">
        <v>25</v>
      </c>
      <c r="O514" s="68" t="s">
        <v>24</v>
      </c>
      <c r="P514" s="68" t="s">
        <v>850</v>
      </c>
    </row>
    <row r="515" spans="1:16">
      <c r="A515" s="21" t="str">
        <f>ord!C515</f>
        <v>54125-94L00</v>
      </c>
      <c r="B515" s="21">
        <f>ord!F515</f>
        <v>80</v>
      </c>
      <c r="C515" s="137">
        <f>ord!G515</f>
        <v>46260</v>
      </c>
      <c r="F515" s="21" t="str">
        <f t="shared" ref="F515:F578" si="24">VLOOKUP(A515,N:P,3,0)</f>
        <v>54125-94L00;A</v>
      </c>
      <c r="G515" s="6">
        <f>SUMIF('dali wip-fg'!A:A,A515,'dali wip-fg'!F:F)</f>
        <v>2202</v>
      </c>
      <c r="H515" s="21">
        <f>SUMIF('dali wip-fg'!A:A,F515,'dali wip-fg'!F:F)</f>
        <v>2408</v>
      </c>
      <c r="I515" s="5">
        <f t="shared" ref="I515:I578" si="25">SUM(G515:H515)</f>
        <v>4610</v>
      </c>
      <c r="J515" s="6">
        <f t="shared" ref="J515:J578" si="26">IF(I515="","",IF(I515&lt;&gt;I514,I515-B515,J514-B515)
)</f>
        <v>3370</v>
      </c>
      <c r="N515" s="68" t="s">
        <v>303</v>
      </c>
      <c r="O515" s="68" t="s">
        <v>24</v>
      </c>
      <c r="P515" s="68" t="s">
        <v>851</v>
      </c>
    </row>
    <row r="516" spans="1:16">
      <c r="A516" s="21" t="str">
        <f>ord!C516</f>
        <v>54125-94L00</v>
      </c>
      <c r="B516" s="21">
        <f>ord!F516</f>
        <v>40</v>
      </c>
      <c r="C516" s="137">
        <f>ord!G516</f>
        <v>46260</v>
      </c>
      <c r="F516" s="21" t="str">
        <f t="shared" si="24"/>
        <v>54125-94L00;A</v>
      </c>
      <c r="G516" s="6">
        <f>SUMIF('dali wip-fg'!A:A,A516,'dali wip-fg'!F:F)</f>
        <v>2202</v>
      </c>
      <c r="H516" s="21">
        <f>SUMIF('dali wip-fg'!A:A,F516,'dali wip-fg'!F:F)</f>
        <v>2408</v>
      </c>
      <c r="I516" s="5">
        <f t="shared" si="25"/>
        <v>4610</v>
      </c>
      <c r="J516" s="6">
        <f t="shared" si="26"/>
        <v>3330</v>
      </c>
      <c r="N516" s="68" t="s">
        <v>852</v>
      </c>
      <c r="O516" s="68" t="s">
        <v>24</v>
      </c>
      <c r="P516" s="68" t="s">
        <v>853</v>
      </c>
    </row>
    <row r="517" spans="1:16">
      <c r="A517" s="21" t="str">
        <f>ord!C517</f>
        <v>54125-94L00</v>
      </c>
      <c r="B517" s="21">
        <f>ord!F517</f>
        <v>240</v>
      </c>
      <c r="C517" s="137">
        <f>ord!G517</f>
        <v>46260</v>
      </c>
      <c r="F517" s="21" t="str">
        <f t="shared" si="24"/>
        <v>54125-94L00;A</v>
      </c>
      <c r="G517" s="6">
        <f>SUMIF('dali wip-fg'!A:A,A517,'dali wip-fg'!F:F)</f>
        <v>2202</v>
      </c>
      <c r="H517" s="21">
        <f>SUMIF('dali wip-fg'!A:A,F517,'dali wip-fg'!F:F)</f>
        <v>2408</v>
      </c>
      <c r="I517" s="5">
        <f t="shared" si="25"/>
        <v>4610</v>
      </c>
      <c r="J517" s="6">
        <f t="shared" si="26"/>
        <v>3090</v>
      </c>
      <c r="N517" s="91" t="s">
        <v>854</v>
      </c>
      <c r="O517" s="68" t="s">
        <v>24</v>
      </c>
      <c r="P517" s="68" t="s">
        <v>855</v>
      </c>
    </row>
    <row r="518" spans="1:16">
      <c r="A518" s="21" t="str">
        <f>ord!C518</f>
        <v>54125-94L00</v>
      </c>
      <c r="B518" s="21">
        <f>ord!F518</f>
        <v>40</v>
      </c>
      <c r="C518" s="137">
        <f>ord!G518</f>
        <v>46260</v>
      </c>
      <c r="F518" s="21" t="str">
        <f t="shared" si="24"/>
        <v>54125-94L00;A</v>
      </c>
      <c r="G518" s="6">
        <f>SUMIF('dali wip-fg'!A:A,A518,'dali wip-fg'!F:F)</f>
        <v>2202</v>
      </c>
      <c r="H518" s="21">
        <f>SUMIF('dali wip-fg'!A:A,F518,'dali wip-fg'!F:F)</f>
        <v>2408</v>
      </c>
      <c r="I518" s="5">
        <f t="shared" si="25"/>
        <v>4610</v>
      </c>
      <c r="J518" s="6">
        <f t="shared" si="26"/>
        <v>3050</v>
      </c>
      <c r="N518" s="68" t="s">
        <v>1638</v>
      </c>
      <c r="O518" s="68" t="s">
        <v>5</v>
      </c>
      <c r="P518" s="68" t="s">
        <v>856</v>
      </c>
    </row>
    <row r="519" spans="1:16">
      <c r="A519" s="21" t="str">
        <f>ord!C519</f>
        <v>54125-94L00</v>
      </c>
      <c r="B519" s="21">
        <f>ord!F519</f>
        <v>80</v>
      </c>
      <c r="C519" s="137">
        <f>ord!G519</f>
        <v>46261</v>
      </c>
      <c r="F519" s="21" t="str">
        <f t="shared" si="24"/>
        <v>54125-94L00;A</v>
      </c>
      <c r="G519" s="6">
        <f>SUMIF('dali wip-fg'!A:A,A519,'dali wip-fg'!F:F)</f>
        <v>2202</v>
      </c>
      <c r="H519" s="21">
        <f>SUMIF('dali wip-fg'!A:A,F519,'dali wip-fg'!F:F)</f>
        <v>2408</v>
      </c>
      <c r="I519" s="5">
        <f t="shared" si="25"/>
        <v>4610</v>
      </c>
      <c r="J519" s="6">
        <f t="shared" si="26"/>
        <v>2970</v>
      </c>
      <c r="N519" s="88" t="s">
        <v>1639</v>
      </c>
      <c r="O519" s="68" t="s">
        <v>5</v>
      </c>
      <c r="P519" s="68" t="s">
        <v>2090</v>
      </c>
    </row>
    <row r="520" spans="1:16">
      <c r="A520" s="21" t="str">
        <f>ord!C520</f>
        <v>54125-94L00</v>
      </c>
      <c r="B520" s="21">
        <f>ord!F520</f>
        <v>120</v>
      </c>
      <c r="C520" s="137">
        <f>ord!G520</f>
        <v>46261</v>
      </c>
      <c r="F520" s="21" t="str">
        <f t="shared" si="24"/>
        <v>54125-94L00;A</v>
      </c>
      <c r="G520" s="6">
        <f>SUMIF('dali wip-fg'!A:A,A520,'dali wip-fg'!F:F)</f>
        <v>2202</v>
      </c>
      <c r="H520" s="21">
        <f>SUMIF('dali wip-fg'!A:A,F520,'dali wip-fg'!F:F)</f>
        <v>2408</v>
      </c>
      <c r="I520" s="5">
        <f t="shared" si="25"/>
        <v>4610</v>
      </c>
      <c r="J520" s="6">
        <f t="shared" si="26"/>
        <v>2850</v>
      </c>
      <c r="N520" s="88" t="s">
        <v>1875</v>
      </c>
      <c r="O520" s="68" t="s">
        <v>5</v>
      </c>
      <c r="P520" s="68" t="s">
        <v>2091</v>
      </c>
    </row>
    <row r="521" spans="1:16">
      <c r="A521" s="21" t="str">
        <f>ord!C521</f>
        <v>54125-94L00</v>
      </c>
      <c r="B521" s="21">
        <f>ord!F521</f>
        <v>40</v>
      </c>
      <c r="C521" s="137">
        <f>ord!G521</f>
        <v>46261</v>
      </c>
      <c r="F521" s="21" t="str">
        <f t="shared" si="24"/>
        <v>54125-94L00;A</v>
      </c>
      <c r="G521" s="6">
        <f>SUMIF('dali wip-fg'!A:A,A521,'dali wip-fg'!F:F)</f>
        <v>2202</v>
      </c>
      <c r="H521" s="21">
        <f>SUMIF('dali wip-fg'!A:A,F521,'dali wip-fg'!F:F)</f>
        <v>2408</v>
      </c>
      <c r="I521" s="5">
        <f t="shared" si="25"/>
        <v>4610</v>
      </c>
      <c r="J521" s="6">
        <f t="shared" si="26"/>
        <v>2810</v>
      </c>
      <c r="N521" s="68" t="s">
        <v>857</v>
      </c>
      <c r="O521" s="68" t="s">
        <v>5</v>
      </c>
      <c r="P521" s="68" t="s">
        <v>858</v>
      </c>
    </row>
    <row r="522" spans="1:16">
      <c r="A522" s="21" t="str">
        <f>ord!C522</f>
        <v>54125-94L00</v>
      </c>
      <c r="B522" s="21">
        <f>ord!F522</f>
        <v>40</v>
      </c>
      <c r="C522" s="137">
        <f>ord!G522</f>
        <v>46261</v>
      </c>
      <c r="F522" s="21" t="str">
        <f t="shared" si="24"/>
        <v>54125-94L00;A</v>
      </c>
      <c r="G522" s="6">
        <f>SUMIF('dali wip-fg'!A:A,A522,'dali wip-fg'!F:F)</f>
        <v>2202</v>
      </c>
      <c r="H522" s="21">
        <f>SUMIF('dali wip-fg'!A:A,F522,'dali wip-fg'!F:F)</f>
        <v>2408</v>
      </c>
      <c r="I522" s="5">
        <f t="shared" si="25"/>
        <v>4610</v>
      </c>
      <c r="J522" s="6">
        <f t="shared" si="26"/>
        <v>2770</v>
      </c>
      <c r="N522" s="68" t="s">
        <v>859</v>
      </c>
      <c r="O522" s="68" t="s">
        <v>5</v>
      </c>
      <c r="P522" s="68" t="s">
        <v>860</v>
      </c>
    </row>
    <row r="523" spans="1:16">
      <c r="A523" s="21" t="str">
        <f>ord!C523</f>
        <v>54125-94L00</v>
      </c>
      <c r="B523" s="21">
        <f>ord!F523</f>
        <v>240</v>
      </c>
      <c r="C523" s="137">
        <f>ord!G523</f>
        <v>46262</v>
      </c>
      <c r="F523" s="21" t="str">
        <f t="shared" si="24"/>
        <v>54125-94L00;A</v>
      </c>
      <c r="G523" s="6">
        <f>SUMIF('dali wip-fg'!A:A,A523,'dali wip-fg'!F:F)</f>
        <v>2202</v>
      </c>
      <c r="H523" s="21">
        <f>SUMIF('dali wip-fg'!A:A,F523,'dali wip-fg'!F:F)</f>
        <v>2408</v>
      </c>
      <c r="I523" s="5">
        <f t="shared" si="25"/>
        <v>4610</v>
      </c>
      <c r="J523" s="6">
        <f t="shared" si="26"/>
        <v>2530</v>
      </c>
      <c r="N523" s="68" t="s">
        <v>1640</v>
      </c>
      <c r="O523" s="68" t="s">
        <v>5</v>
      </c>
      <c r="P523" s="68" t="s">
        <v>2092</v>
      </c>
    </row>
    <row r="524" spans="1:16">
      <c r="A524" s="21" t="str">
        <f>ord!C524</f>
        <v>54125-94L00</v>
      </c>
      <c r="B524" s="21">
        <f>ord!F524</f>
        <v>40</v>
      </c>
      <c r="C524" s="137">
        <f>ord!G524</f>
        <v>46262</v>
      </c>
      <c r="F524" s="21" t="str">
        <f t="shared" si="24"/>
        <v>54125-94L00;A</v>
      </c>
      <c r="G524" s="6">
        <f>SUMIF('dali wip-fg'!A:A,A524,'dali wip-fg'!F:F)</f>
        <v>2202</v>
      </c>
      <c r="H524" s="21">
        <f>SUMIF('dali wip-fg'!A:A,F524,'dali wip-fg'!F:F)</f>
        <v>2408</v>
      </c>
      <c r="I524" s="5">
        <f t="shared" si="25"/>
        <v>4610</v>
      </c>
      <c r="J524" s="6">
        <f t="shared" si="26"/>
        <v>2490</v>
      </c>
      <c r="N524" s="68" t="s">
        <v>1641</v>
      </c>
      <c r="O524" s="68" t="s">
        <v>5</v>
      </c>
      <c r="P524" s="68" t="s">
        <v>2094</v>
      </c>
    </row>
    <row r="525" spans="1:16">
      <c r="A525" s="21" t="str">
        <f>ord!C525</f>
        <v>54130-91L00</v>
      </c>
      <c r="B525" s="21">
        <f>ord!F525</f>
        <v>20</v>
      </c>
      <c r="C525" s="137">
        <f>ord!G525</f>
        <v>46251</v>
      </c>
      <c r="F525" s="21" t="str">
        <f t="shared" si="24"/>
        <v>54130-91L00;A</v>
      </c>
      <c r="G525" s="6">
        <f>SUMIF('dali wip-fg'!A:A,A525,'dali wip-fg'!F:F)</f>
        <v>10</v>
      </c>
      <c r="H525" s="21">
        <f>SUMIF('dali wip-fg'!A:A,F525,'dali wip-fg'!F:F)</f>
        <v>621</v>
      </c>
      <c r="I525" s="5">
        <f t="shared" si="25"/>
        <v>631</v>
      </c>
      <c r="J525" s="6">
        <f t="shared" si="26"/>
        <v>611</v>
      </c>
      <c r="N525" s="68" t="s">
        <v>1642</v>
      </c>
      <c r="O525" s="68" t="s">
        <v>5</v>
      </c>
      <c r="P525" s="68" t="s">
        <v>861</v>
      </c>
    </row>
    <row r="526" spans="1:16">
      <c r="A526" s="21" t="str">
        <f>ord!C526</f>
        <v>54130-91L00</v>
      </c>
      <c r="B526" s="21">
        <f>ord!F526</f>
        <v>40</v>
      </c>
      <c r="C526" s="137">
        <f>ord!G526</f>
        <v>46251</v>
      </c>
      <c r="F526" s="21" t="str">
        <f t="shared" si="24"/>
        <v>54130-91L00;A</v>
      </c>
      <c r="G526" s="6">
        <f>SUMIF('dali wip-fg'!A:A,A526,'dali wip-fg'!F:F)</f>
        <v>10</v>
      </c>
      <c r="H526" s="21">
        <f>SUMIF('dali wip-fg'!A:A,F526,'dali wip-fg'!F:F)</f>
        <v>621</v>
      </c>
      <c r="I526" s="5">
        <f t="shared" si="25"/>
        <v>631</v>
      </c>
      <c r="J526" s="6">
        <f t="shared" si="26"/>
        <v>571</v>
      </c>
      <c r="N526" s="68" t="s">
        <v>1643</v>
      </c>
      <c r="O526" s="68" t="s">
        <v>5</v>
      </c>
      <c r="P526" s="68" t="s">
        <v>861</v>
      </c>
    </row>
    <row r="527" spans="1:16">
      <c r="A527" s="21" t="str">
        <f>ord!C527</f>
        <v>54130-91L00</v>
      </c>
      <c r="B527" s="21">
        <f>ord!F527</f>
        <v>60</v>
      </c>
      <c r="C527" s="137">
        <f>ord!G527</f>
        <v>46251</v>
      </c>
      <c r="F527" s="21" t="str">
        <f t="shared" si="24"/>
        <v>54130-91L00;A</v>
      </c>
      <c r="G527" s="6">
        <f>SUMIF('dali wip-fg'!A:A,A527,'dali wip-fg'!F:F)</f>
        <v>10</v>
      </c>
      <c r="H527" s="21">
        <f>SUMIF('dali wip-fg'!A:A,F527,'dali wip-fg'!F:F)</f>
        <v>621</v>
      </c>
      <c r="I527" s="5">
        <f t="shared" si="25"/>
        <v>631</v>
      </c>
      <c r="J527" s="6">
        <f t="shared" si="26"/>
        <v>511</v>
      </c>
      <c r="N527" s="68" t="s">
        <v>1644</v>
      </c>
      <c r="O527" s="68" t="s">
        <v>5</v>
      </c>
      <c r="P527" s="68" t="s">
        <v>861</v>
      </c>
    </row>
    <row r="528" spans="1:16">
      <c r="A528" s="21" t="str">
        <f>ord!C528</f>
        <v>54130-91L00</v>
      </c>
      <c r="B528" s="21">
        <f>ord!F528</f>
        <v>20</v>
      </c>
      <c r="C528" s="137">
        <f>ord!G528</f>
        <v>46251</v>
      </c>
      <c r="F528" s="21" t="str">
        <f t="shared" si="24"/>
        <v>54130-91L00;A</v>
      </c>
      <c r="G528" s="6">
        <f>SUMIF('dali wip-fg'!A:A,A528,'dali wip-fg'!F:F)</f>
        <v>10</v>
      </c>
      <c r="H528" s="21">
        <f>SUMIF('dali wip-fg'!A:A,F528,'dali wip-fg'!F:F)</f>
        <v>621</v>
      </c>
      <c r="I528" s="5">
        <f t="shared" si="25"/>
        <v>631</v>
      </c>
      <c r="J528" s="6">
        <f t="shared" si="26"/>
        <v>491</v>
      </c>
      <c r="N528" s="68" t="s">
        <v>862</v>
      </c>
      <c r="O528" s="68" t="s">
        <v>24</v>
      </c>
      <c r="P528" s="68" t="s">
        <v>863</v>
      </c>
    </row>
    <row r="529" spans="1:16">
      <c r="A529" s="21" t="str">
        <f>ord!C529</f>
        <v>54130-91L00</v>
      </c>
      <c r="B529" s="21">
        <f>ord!F529</f>
        <v>20</v>
      </c>
      <c r="C529" s="137">
        <f>ord!G529</f>
        <v>46251</v>
      </c>
      <c r="F529" s="21" t="str">
        <f t="shared" si="24"/>
        <v>54130-91L00;A</v>
      </c>
      <c r="G529" s="6">
        <f>SUMIF('dali wip-fg'!A:A,A529,'dali wip-fg'!F:F)</f>
        <v>10</v>
      </c>
      <c r="H529" s="21">
        <f>SUMIF('dali wip-fg'!A:A,F529,'dali wip-fg'!F:F)</f>
        <v>621</v>
      </c>
      <c r="I529" s="5">
        <f t="shared" si="25"/>
        <v>631</v>
      </c>
      <c r="J529" s="6">
        <f t="shared" si="26"/>
        <v>471</v>
      </c>
      <c r="N529" s="68" t="s">
        <v>864</v>
      </c>
      <c r="O529" s="68" t="s">
        <v>24</v>
      </c>
      <c r="P529" s="68" t="s">
        <v>865</v>
      </c>
    </row>
    <row r="530" spans="1:16">
      <c r="A530" s="21" t="str">
        <f>ord!C530</f>
        <v>54130-91L00</v>
      </c>
      <c r="B530" s="21">
        <f>ord!F530</f>
        <v>60</v>
      </c>
      <c r="C530" s="137">
        <f>ord!G530</f>
        <v>46251</v>
      </c>
      <c r="F530" s="21" t="str">
        <f t="shared" si="24"/>
        <v>54130-91L00;A</v>
      </c>
      <c r="G530" s="6">
        <f>SUMIF('dali wip-fg'!A:A,A530,'dali wip-fg'!F:F)</f>
        <v>10</v>
      </c>
      <c r="H530" s="21">
        <f>SUMIF('dali wip-fg'!A:A,F530,'dali wip-fg'!F:F)</f>
        <v>621</v>
      </c>
      <c r="I530" s="5">
        <f t="shared" si="25"/>
        <v>631</v>
      </c>
      <c r="J530" s="6">
        <f t="shared" si="26"/>
        <v>411</v>
      </c>
      <c r="N530" s="68" t="s">
        <v>140</v>
      </c>
      <c r="O530" s="68" t="s">
        <v>3</v>
      </c>
      <c r="P530" s="68" t="s">
        <v>866</v>
      </c>
    </row>
    <row r="531" spans="1:16">
      <c r="A531" s="21" t="str">
        <f>ord!C531</f>
        <v>54130-91L00</v>
      </c>
      <c r="B531" s="21">
        <f>ord!F531</f>
        <v>120</v>
      </c>
      <c r="C531" s="137">
        <f>ord!G531</f>
        <v>46251</v>
      </c>
      <c r="F531" s="21" t="str">
        <f t="shared" si="24"/>
        <v>54130-91L00;A</v>
      </c>
      <c r="G531" s="6">
        <f>SUMIF('dali wip-fg'!A:A,A531,'dali wip-fg'!F:F)</f>
        <v>10</v>
      </c>
      <c r="H531" s="21">
        <f>SUMIF('dali wip-fg'!A:A,F531,'dali wip-fg'!F:F)</f>
        <v>621</v>
      </c>
      <c r="I531" s="5">
        <f t="shared" si="25"/>
        <v>631</v>
      </c>
      <c r="J531" s="6">
        <f t="shared" si="26"/>
        <v>291</v>
      </c>
      <c r="N531" s="68" t="s">
        <v>141</v>
      </c>
      <c r="O531" s="68" t="s">
        <v>3</v>
      </c>
      <c r="P531" s="68" t="s">
        <v>867</v>
      </c>
    </row>
    <row r="532" spans="1:16">
      <c r="A532" s="21" t="str">
        <f>ord!C532</f>
        <v>54130-91L00</v>
      </c>
      <c r="B532" s="21">
        <f>ord!F532</f>
        <v>20</v>
      </c>
      <c r="C532" s="137">
        <f>ord!G532</f>
        <v>46251</v>
      </c>
      <c r="F532" s="21" t="str">
        <f t="shared" si="24"/>
        <v>54130-91L00;A</v>
      </c>
      <c r="G532" s="6">
        <f>SUMIF('dali wip-fg'!A:A,A532,'dali wip-fg'!F:F)</f>
        <v>10</v>
      </c>
      <c r="H532" s="21">
        <f>SUMIF('dali wip-fg'!A:A,F532,'dali wip-fg'!F:F)</f>
        <v>621</v>
      </c>
      <c r="I532" s="5">
        <f t="shared" si="25"/>
        <v>631</v>
      </c>
      <c r="J532" s="6">
        <f t="shared" si="26"/>
        <v>271</v>
      </c>
      <c r="N532" s="68" t="s">
        <v>142</v>
      </c>
      <c r="O532" s="68" t="s">
        <v>3</v>
      </c>
      <c r="P532" s="68" t="s">
        <v>868</v>
      </c>
    </row>
    <row r="533" spans="1:16">
      <c r="A533" s="21" t="str">
        <f>ord!C533</f>
        <v>54130-91L00</v>
      </c>
      <c r="B533" s="21">
        <f>ord!F533</f>
        <v>120</v>
      </c>
      <c r="C533" s="137">
        <f>ord!G533</f>
        <v>46252</v>
      </c>
      <c r="F533" s="21" t="str">
        <f t="shared" si="24"/>
        <v>54130-91L00;A</v>
      </c>
      <c r="G533" s="6">
        <f>SUMIF('dali wip-fg'!A:A,A533,'dali wip-fg'!F:F)</f>
        <v>10</v>
      </c>
      <c r="H533" s="21">
        <f>SUMIF('dali wip-fg'!A:A,F533,'dali wip-fg'!F:F)</f>
        <v>621</v>
      </c>
      <c r="I533" s="5">
        <f t="shared" si="25"/>
        <v>631</v>
      </c>
      <c r="J533" s="6">
        <f t="shared" si="26"/>
        <v>151</v>
      </c>
      <c r="N533" s="88" t="s">
        <v>143</v>
      </c>
      <c r="O533" s="68" t="s">
        <v>3</v>
      </c>
      <c r="P533" s="68" t="s">
        <v>869</v>
      </c>
    </row>
    <row r="534" spans="1:16">
      <c r="A534" s="21" t="str">
        <f>ord!C534</f>
        <v>54130-91L00</v>
      </c>
      <c r="B534" s="21">
        <f>ord!F534</f>
        <v>60</v>
      </c>
      <c r="C534" s="137">
        <f>ord!G534</f>
        <v>46252</v>
      </c>
      <c r="F534" s="21" t="str">
        <f t="shared" si="24"/>
        <v>54130-91L00;A</v>
      </c>
      <c r="G534" s="6">
        <f>SUMIF('dali wip-fg'!A:A,A534,'dali wip-fg'!F:F)</f>
        <v>10</v>
      </c>
      <c r="H534" s="21">
        <f>SUMIF('dali wip-fg'!A:A,F534,'dali wip-fg'!F:F)</f>
        <v>621</v>
      </c>
      <c r="I534" s="5">
        <f t="shared" si="25"/>
        <v>631</v>
      </c>
      <c r="J534" s="6">
        <f t="shared" si="26"/>
        <v>91</v>
      </c>
      <c r="N534" s="68" t="s">
        <v>144</v>
      </c>
      <c r="O534" s="68" t="s">
        <v>3</v>
      </c>
      <c r="P534" s="68" t="s">
        <v>870</v>
      </c>
    </row>
    <row r="535" spans="1:16">
      <c r="A535" s="21" t="str">
        <f>ord!C535</f>
        <v>54130-91L00</v>
      </c>
      <c r="B535" s="21">
        <f>ord!F535</f>
        <v>20</v>
      </c>
      <c r="C535" s="137">
        <f>ord!G535</f>
        <v>46252</v>
      </c>
      <c r="F535" s="21" t="str">
        <f t="shared" si="24"/>
        <v>54130-91L00;A</v>
      </c>
      <c r="G535" s="6">
        <f>SUMIF('dali wip-fg'!A:A,A535,'dali wip-fg'!F:F)</f>
        <v>10</v>
      </c>
      <c r="H535" s="21">
        <f>SUMIF('dali wip-fg'!A:A,F535,'dali wip-fg'!F:F)</f>
        <v>621</v>
      </c>
      <c r="I535" s="5">
        <f t="shared" si="25"/>
        <v>631</v>
      </c>
      <c r="J535" s="6">
        <f t="shared" si="26"/>
        <v>71</v>
      </c>
      <c r="N535" s="68" t="s">
        <v>1645</v>
      </c>
      <c r="O535" s="68" t="s">
        <v>5</v>
      </c>
      <c r="P535" s="68" t="s">
        <v>2095</v>
      </c>
    </row>
    <row r="536" spans="1:16">
      <c r="A536" s="21" t="str">
        <f>ord!C536</f>
        <v>54130-91L00</v>
      </c>
      <c r="B536" s="21">
        <f>ord!F536</f>
        <v>120</v>
      </c>
      <c r="C536" s="137">
        <f>ord!G536</f>
        <v>46262</v>
      </c>
      <c r="F536" s="21" t="str">
        <f t="shared" si="24"/>
        <v>54130-91L00;A</v>
      </c>
      <c r="G536" s="6">
        <f>SUMIF('dali wip-fg'!A:A,A536,'dali wip-fg'!F:F)</f>
        <v>10</v>
      </c>
      <c r="H536" s="21">
        <f>SUMIF('dali wip-fg'!A:A,F536,'dali wip-fg'!F:F)</f>
        <v>621</v>
      </c>
      <c r="I536" s="5">
        <f t="shared" si="25"/>
        <v>631</v>
      </c>
      <c r="J536" s="6">
        <f t="shared" si="26"/>
        <v>-49</v>
      </c>
      <c r="N536" s="68" t="s">
        <v>259</v>
      </c>
      <c r="O536" s="68" t="s">
        <v>5</v>
      </c>
      <c r="P536" s="68" t="s">
        <v>871</v>
      </c>
    </row>
    <row r="537" spans="1:16">
      <c r="A537" s="21" t="str">
        <f>ord!C537</f>
        <v>54130-91L00</v>
      </c>
      <c r="B537" s="21">
        <f>ord!F537</f>
        <v>20</v>
      </c>
      <c r="C537" s="137">
        <f>ord!G537</f>
        <v>46265</v>
      </c>
      <c r="F537" s="21" t="str">
        <f t="shared" si="24"/>
        <v>54130-91L00;A</v>
      </c>
      <c r="G537" s="6">
        <f>SUMIF('dali wip-fg'!A:A,A537,'dali wip-fg'!F:F)</f>
        <v>10</v>
      </c>
      <c r="H537" s="21">
        <f>SUMIF('dali wip-fg'!A:A,F537,'dali wip-fg'!F:F)</f>
        <v>621</v>
      </c>
      <c r="I537" s="5">
        <f t="shared" si="25"/>
        <v>631</v>
      </c>
      <c r="J537" s="6">
        <f t="shared" si="26"/>
        <v>-69</v>
      </c>
      <c r="N537" s="88" t="s">
        <v>145</v>
      </c>
      <c r="O537" s="68" t="s">
        <v>5</v>
      </c>
      <c r="P537" s="68" t="s">
        <v>872</v>
      </c>
    </row>
    <row r="538" spans="1:16">
      <c r="A538" s="21" t="str">
        <f>ord!C538</f>
        <v>54130-91L00</v>
      </c>
      <c r="B538" s="21">
        <f>ord!F538</f>
        <v>120</v>
      </c>
      <c r="C538" s="137">
        <f>ord!G538</f>
        <v>46265</v>
      </c>
      <c r="F538" s="21" t="str">
        <f t="shared" si="24"/>
        <v>54130-91L00;A</v>
      </c>
      <c r="G538" s="6">
        <f>SUMIF('dali wip-fg'!A:A,A538,'dali wip-fg'!F:F)</f>
        <v>10</v>
      </c>
      <c r="H538" s="21">
        <f>SUMIF('dali wip-fg'!A:A,F538,'dali wip-fg'!F:F)</f>
        <v>621</v>
      </c>
      <c r="I538" s="5">
        <f t="shared" si="25"/>
        <v>631</v>
      </c>
      <c r="J538" s="6">
        <f t="shared" si="26"/>
        <v>-189</v>
      </c>
      <c r="N538" s="88" t="s">
        <v>146</v>
      </c>
      <c r="O538" s="68" t="s">
        <v>3</v>
      </c>
      <c r="P538" s="68" t="s">
        <v>873</v>
      </c>
    </row>
    <row r="539" spans="1:16">
      <c r="A539" s="21" t="str">
        <f>ord!C539</f>
        <v>54130-91L00</v>
      </c>
      <c r="B539" s="21">
        <f>ord!F539</f>
        <v>60</v>
      </c>
      <c r="C539" s="137">
        <f>ord!G539</f>
        <v>46265</v>
      </c>
      <c r="F539" s="21" t="str">
        <f t="shared" si="24"/>
        <v>54130-91L00;A</v>
      </c>
      <c r="G539" s="6">
        <f>SUMIF('dali wip-fg'!A:A,A539,'dali wip-fg'!F:F)</f>
        <v>10</v>
      </c>
      <c r="H539" s="21">
        <f>SUMIF('dali wip-fg'!A:A,F539,'dali wip-fg'!F:F)</f>
        <v>621</v>
      </c>
      <c r="I539" s="5">
        <f t="shared" si="25"/>
        <v>631</v>
      </c>
      <c r="J539" s="6">
        <f t="shared" si="26"/>
        <v>-249</v>
      </c>
      <c r="N539" s="68" t="s">
        <v>147</v>
      </c>
      <c r="O539" s="68" t="s">
        <v>3</v>
      </c>
      <c r="P539" s="68" t="s">
        <v>874</v>
      </c>
    </row>
    <row r="540" spans="1:16">
      <c r="A540" s="21" t="str">
        <f>ord!C540</f>
        <v>54160-91L00</v>
      </c>
      <c r="B540" s="21">
        <f>ord!F540</f>
        <v>20</v>
      </c>
      <c r="C540" s="137">
        <f>ord!G540</f>
        <v>46251</v>
      </c>
      <c r="F540" s="21" t="str">
        <f t="shared" si="24"/>
        <v>54160-91L00;A</v>
      </c>
      <c r="G540" s="6">
        <f>SUMIF('dali wip-fg'!A:A,A540,'dali wip-fg'!F:F)</f>
        <v>0</v>
      </c>
      <c r="H540" s="21">
        <f>SUMIF('dali wip-fg'!A:A,F540,'dali wip-fg'!F:F)</f>
        <v>943</v>
      </c>
      <c r="I540" s="5">
        <f t="shared" si="25"/>
        <v>943</v>
      </c>
      <c r="J540" s="6">
        <f t="shared" si="26"/>
        <v>923</v>
      </c>
      <c r="N540" s="68" t="s">
        <v>260</v>
      </c>
      <c r="O540" s="68" t="s">
        <v>5</v>
      </c>
      <c r="P540" s="68" t="s">
        <v>875</v>
      </c>
    </row>
    <row r="541" spans="1:16">
      <c r="A541" s="21" t="str">
        <f>ord!C541</f>
        <v>54160-91L00</v>
      </c>
      <c r="B541" s="21">
        <f>ord!F541</f>
        <v>120</v>
      </c>
      <c r="C541" s="137">
        <f>ord!G541</f>
        <v>46251</v>
      </c>
      <c r="F541" s="21" t="str">
        <f t="shared" si="24"/>
        <v>54160-91L00;A</v>
      </c>
      <c r="G541" s="6">
        <f>SUMIF('dali wip-fg'!A:A,A541,'dali wip-fg'!F:F)</f>
        <v>0</v>
      </c>
      <c r="H541" s="21">
        <f>SUMIF('dali wip-fg'!A:A,F541,'dali wip-fg'!F:F)</f>
        <v>943</v>
      </c>
      <c r="I541" s="5">
        <f t="shared" si="25"/>
        <v>943</v>
      </c>
      <c r="J541" s="6">
        <f t="shared" si="26"/>
        <v>803</v>
      </c>
      <c r="N541" s="68" t="s">
        <v>148</v>
      </c>
      <c r="O541" s="68" t="s">
        <v>5</v>
      </c>
      <c r="P541" s="68" t="s">
        <v>876</v>
      </c>
    </row>
    <row r="542" spans="1:16">
      <c r="A542" s="21" t="str">
        <f>ord!C542</f>
        <v>54160-91L00</v>
      </c>
      <c r="B542" s="21">
        <f>ord!F542</f>
        <v>60</v>
      </c>
      <c r="C542" s="137">
        <f>ord!G542</f>
        <v>46251</v>
      </c>
      <c r="F542" s="21" t="str">
        <f t="shared" si="24"/>
        <v>54160-91L00;A</v>
      </c>
      <c r="G542" s="6">
        <f>SUMIF('dali wip-fg'!A:A,A542,'dali wip-fg'!F:F)</f>
        <v>0</v>
      </c>
      <c r="H542" s="21">
        <f>SUMIF('dali wip-fg'!A:A,F542,'dali wip-fg'!F:F)</f>
        <v>943</v>
      </c>
      <c r="I542" s="5">
        <f t="shared" si="25"/>
        <v>943</v>
      </c>
      <c r="J542" s="6">
        <f t="shared" si="26"/>
        <v>743</v>
      </c>
      <c r="N542" s="68" t="s">
        <v>877</v>
      </c>
      <c r="O542" s="68" t="s">
        <v>24</v>
      </c>
      <c r="P542" s="68" t="s">
        <v>878</v>
      </c>
    </row>
    <row r="543" spans="1:16">
      <c r="A543" s="21" t="str">
        <f>ord!C543</f>
        <v>54160-91L00</v>
      </c>
      <c r="B543" s="21">
        <f>ord!F543</f>
        <v>20</v>
      </c>
      <c r="C543" s="137">
        <f>ord!G543</f>
        <v>46251</v>
      </c>
      <c r="F543" s="21" t="str">
        <f t="shared" si="24"/>
        <v>54160-91L00;A</v>
      </c>
      <c r="G543" s="6">
        <f>SUMIF('dali wip-fg'!A:A,A543,'dali wip-fg'!F:F)</f>
        <v>0</v>
      </c>
      <c r="H543" s="21">
        <f>SUMIF('dali wip-fg'!A:A,F543,'dali wip-fg'!F:F)</f>
        <v>943</v>
      </c>
      <c r="I543" s="5">
        <f t="shared" si="25"/>
        <v>943</v>
      </c>
      <c r="J543" s="6">
        <f t="shared" si="26"/>
        <v>723</v>
      </c>
      <c r="N543" s="68" t="s">
        <v>1931</v>
      </c>
      <c r="O543" s="68"/>
      <c r="P543" s="68" t="s">
        <v>2406</v>
      </c>
    </row>
    <row r="544" spans="1:16">
      <c r="A544" s="21" t="str">
        <f>ord!C544</f>
        <v>54160-91L00</v>
      </c>
      <c r="B544" s="21">
        <f>ord!F544</f>
        <v>20</v>
      </c>
      <c r="C544" s="137">
        <f>ord!G544</f>
        <v>46251</v>
      </c>
      <c r="F544" s="21" t="str">
        <f t="shared" si="24"/>
        <v>54160-91L00;A</v>
      </c>
      <c r="G544" s="6">
        <f>SUMIF('dali wip-fg'!A:A,A544,'dali wip-fg'!F:F)</f>
        <v>0</v>
      </c>
      <c r="H544" s="21">
        <f>SUMIF('dali wip-fg'!A:A,F544,'dali wip-fg'!F:F)</f>
        <v>943</v>
      </c>
      <c r="I544" s="5">
        <f t="shared" si="25"/>
        <v>943</v>
      </c>
      <c r="J544" s="6">
        <f t="shared" si="26"/>
        <v>703</v>
      </c>
      <c r="N544" s="68" t="s">
        <v>879</v>
      </c>
      <c r="O544" s="68" t="s">
        <v>24</v>
      </c>
      <c r="P544" s="68" t="s">
        <v>880</v>
      </c>
    </row>
    <row r="545" spans="1:16">
      <c r="A545" s="21" t="str">
        <f>ord!C545</f>
        <v>54160-91L00</v>
      </c>
      <c r="B545" s="21">
        <f>ord!F545</f>
        <v>20</v>
      </c>
      <c r="C545" s="137">
        <f>ord!G545</f>
        <v>46251</v>
      </c>
      <c r="F545" s="21" t="str">
        <f t="shared" si="24"/>
        <v>54160-91L00;A</v>
      </c>
      <c r="G545" s="6">
        <f>SUMIF('dali wip-fg'!A:A,A545,'dali wip-fg'!F:F)</f>
        <v>0</v>
      </c>
      <c r="H545" s="21">
        <f>SUMIF('dali wip-fg'!A:A,F545,'dali wip-fg'!F:F)</f>
        <v>943</v>
      </c>
      <c r="I545" s="5">
        <f t="shared" si="25"/>
        <v>943</v>
      </c>
      <c r="J545" s="6">
        <f t="shared" si="26"/>
        <v>683</v>
      </c>
      <c r="N545" s="68" t="s">
        <v>881</v>
      </c>
      <c r="O545" s="68" t="s">
        <v>24</v>
      </c>
      <c r="P545" s="68" t="s">
        <v>882</v>
      </c>
    </row>
    <row r="546" spans="1:16">
      <c r="A546" s="21" t="str">
        <f>ord!C546</f>
        <v>54160-91L00</v>
      </c>
      <c r="B546" s="21">
        <f>ord!F546</f>
        <v>40</v>
      </c>
      <c r="C546" s="137">
        <f>ord!G546</f>
        <v>46251</v>
      </c>
      <c r="F546" s="21" t="str">
        <f t="shared" si="24"/>
        <v>54160-91L00;A</v>
      </c>
      <c r="G546" s="6">
        <f>SUMIF('dali wip-fg'!A:A,A546,'dali wip-fg'!F:F)</f>
        <v>0</v>
      </c>
      <c r="H546" s="21">
        <f>SUMIF('dali wip-fg'!A:A,F546,'dali wip-fg'!F:F)</f>
        <v>943</v>
      </c>
      <c r="I546" s="5">
        <f t="shared" si="25"/>
        <v>943</v>
      </c>
      <c r="J546" s="6">
        <f t="shared" si="26"/>
        <v>643</v>
      </c>
      <c r="N546" s="68" t="s">
        <v>883</v>
      </c>
      <c r="O546" s="68" t="s">
        <v>24</v>
      </c>
      <c r="P546" s="68" t="s">
        <v>884</v>
      </c>
    </row>
    <row r="547" spans="1:16">
      <c r="A547" s="21" t="str">
        <f>ord!C547</f>
        <v>54160-91L00</v>
      </c>
      <c r="B547" s="21">
        <f>ord!F547</f>
        <v>60</v>
      </c>
      <c r="C547" s="137">
        <f>ord!G547</f>
        <v>46251</v>
      </c>
      <c r="F547" s="21" t="str">
        <f t="shared" si="24"/>
        <v>54160-91L00;A</v>
      </c>
      <c r="G547" s="6">
        <f>SUMIF('dali wip-fg'!A:A,A547,'dali wip-fg'!F:F)</f>
        <v>0</v>
      </c>
      <c r="H547" s="21">
        <f>SUMIF('dali wip-fg'!A:A,F547,'dali wip-fg'!F:F)</f>
        <v>943</v>
      </c>
      <c r="I547" s="5">
        <f t="shared" si="25"/>
        <v>943</v>
      </c>
      <c r="J547" s="6">
        <f t="shared" si="26"/>
        <v>583</v>
      </c>
      <c r="N547" s="68" t="s">
        <v>133</v>
      </c>
      <c r="O547" s="68" t="s">
        <v>5</v>
      </c>
      <c r="P547" s="68" t="s">
        <v>2463</v>
      </c>
    </row>
    <row r="548" spans="1:16">
      <c r="A548" s="21" t="str">
        <f>ord!C548</f>
        <v>54160-91L00</v>
      </c>
      <c r="B548" s="21">
        <f>ord!F548</f>
        <v>120</v>
      </c>
      <c r="C548" s="137">
        <f>ord!G548</f>
        <v>46252</v>
      </c>
      <c r="F548" s="21" t="str">
        <f t="shared" si="24"/>
        <v>54160-91L00;A</v>
      </c>
      <c r="G548" s="6">
        <f>SUMIF('dali wip-fg'!A:A,A548,'dali wip-fg'!F:F)</f>
        <v>0</v>
      </c>
      <c r="H548" s="21">
        <f>SUMIF('dali wip-fg'!A:A,F548,'dali wip-fg'!F:F)</f>
        <v>943</v>
      </c>
      <c r="I548" s="5">
        <f t="shared" si="25"/>
        <v>943</v>
      </c>
      <c r="J548" s="6">
        <f t="shared" si="26"/>
        <v>463</v>
      </c>
      <c r="N548" s="68" t="s">
        <v>134</v>
      </c>
      <c r="O548" s="68" t="s">
        <v>5</v>
      </c>
      <c r="P548" s="68" t="s">
        <v>2463</v>
      </c>
    </row>
    <row r="549" spans="1:16">
      <c r="A549" s="21" t="str">
        <f>ord!C549</f>
        <v>54160-91L00</v>
      </c>
      <c r="B549" s="21">
        <f>ord!F549</f>
        <v>60</v>
      </c>
      <c r="C549" s="137">
        <f>ord!G549</f>
        <v>46252</v>
      </c>
      <c r="F549" s="21" t="str">
        <f t="shared" si="24"/>
        <v>54160-91L00;A</v>
      </c>
      <c r="G549" s="6">
        <f>SUMIF('dali wip-fg'!A:A,A549,'dali wip-fg'!F:F)</f>
        <v>0</v>
      </c>
      <c r="H549" s="21">
        <f>SUMIF('dali wip-fg'!A:A,F549,'dali wip-fg'!F:F)</f>
        <v>943</v>
      </c>
      <c r="I549" s="5">
        <f t="shared" si="25"/>
        <v>943</v>
      </c>
      <c r="J549" s="6">
        <f t="shared" si="26"/>
        <v>403</v>
      </c>
      <c r="N549" s="68" t="s">
        <v>885</v>
      </c>
      <c r="O549" s="68" t="s">
        <v>5</v>
      </c>
      <c r="P549" s="68" t="s">
        <v>2096</v>
      </c>
    </row>
    <row r="550" spans="1:16">
      <c r="A550" s="21" t="str">
        <f>ord!C550</f>
        <v>54160-91L00</v>
      </c>
      <c r="B550" s="21">
        <f>ord!F550</f>
        <v>20</v>
      </c>
      <c r="C550" s="137">
        <f>ord!G550</f>
        <v>46252</v>
      </c>
      <c r="F550" s="21" t="str">
        <f t="shared" si="24"/>
        <v>54160-91L00;A</v>
      </c>
      <c r="G550" s="6">
        <f>SUMIF('dali wip-fg'!A:A,A550,'dali wip-fg'!F:F)</f>
        <v>0</v>
      </c>
      <c r="H550" s="21">
        <f>SUMIF('dali wip-fg'!A:A,F550,'dali wip-fg'!F:F)</f>
        <v>943</v>
      </c>
      <c r="I550" s="5">
        <f t="shared" si="25"/>
        <v>943</v>
      </c>
      <c r="J550" s="6">
        <f t="shared" si="26"/>
        <v>383</v>
      </c>
      <c r="N550" s="68" t="s">
        <v>1646</v>
      </c>
      <c r="O550" s="68" t="s">
        <v>24</v>
      </c>
      <c r="P550" s="68" t="s">
        <v>2097</v>
      </c>
    </row>
    <row r="551" spans="1:16">
      <c r="A551" s="21" t="str">
        <f>ord!C551</f>
        <v>54160-91L00</v>
      </c>
      <c r="B551" s="21">
        <f>ord!F551</f>
        <v>120</v>
      </c>
      <c r="C551" s="137">
        <f>ord!G551</f>
        <v>46262</v>
      </c>
      <c r="F551" s="21" t="str">
        <f t="shared" si="24"/>
        <v>54160-91L00;A</v>
      </c>
      <c r="G551" s="6">
        <f>SUMIF('dali wip-fg'!A:A,A551,'dali wip-fg'!F:F)</f>
        <v>0</v>
      </c>
      <c r="H551" s="21">
        <f>SUMIF('dali wip-fg'!A:A,F551,'dali wip-fg'!F:F)</f>
        <v>943</v>
      </c>
      <c r="I551" s="5">
        <f t="shared" si="25"/>
        <v>943</v>
      </c>
      <c r="J551" s="6">
        <f t="shared" si="26"/>
        <v>263</v>
      </c>
      <c r="N551" s="68" t="s">
        <v>1647</v>
      </c>
      <c r="O551" s="68" t="s">
        <v>24</v>
      </c>
      <c r="P551" s="68" t="s">
        <v>2098</v>
      </c>
    </row>
    <row r="552" spans="1:16">
      <c r="A552" s="21" t="str">
        <f>ord!C552</f>
        <v>54160-91L00</v>
      </c>
      <c r="B552" s="21">
        <f>ord!F552</f>
        <v>60</v>
      </c>
      <c r="C552" s="137">
        <f>ord!G552</f>
        <v>46265</v>
      </c>
      <c r="F552" s="21" t="str">
        <f t="shared" si="24"/>
        <v>54160-91L00;A</v>
      </c>
      <c r="G552" s="6">
        <f>SUMIF('dali wip-fg'!A:A,A552,'dali wip-fg'!F:F)</f>
        <v>0</v>
      </c>
      <c r="H552" s="21">
        <f>SUMIF('dali wip-fg'!A:A,F552,'dali wip-fg'!F:F)</f>
        <v>943</v>
      </c>
      <c r="I552" s="5">
        <f t="shared" si="25"/>
        <v>943</v>
      </c>
      <c r="J552" s="6">
        <f t="shared" si="26"/>
        <v>203</v>
      </c>
      <c r="N552" s="68" t="s">
        <v>1648</v>
      </c>
      <c r="O552" s="68" t="s">
        <v>3</v>
      </c>
      <c r="P552" s="68" t="s">
        <v>2099</v>
      </c>
    </row>
    <row r="553" spans="1:16">
      <c r="A553" s="21" t="str">
        <f>ord!C553</f>
        <v>54160-91L00</v>
      </c>
      <c r="B553" s="21">
        <f>ord!F553</f>
        <v>120</v>
      </c>
      <c r="C553" s="137">
        <f>ord!G553</f>
        <v>46265</v>
      </c>
      <c r="F553" s="21" t="str">
        <f t="shared" si="24"/>
        <v>54160-91L00;A</v>
      </c>
      <c r="G553" s="6">
        <f>SUMIF('dali wip-fg'!A:A,A553,'dali wip-fg'!F:F)</f>
        <v>0</v>
      </c>
      <c r="H553" s="21">
        <f>SUMIF('dali wip-fg'!A:A,F553,'dali wip-fg'!F:F)</f>
        <v>943</v>
      </c>
      <c r="I553" s="5">
        <f t="shared" si="25"/>
        <v>943</v>
      </c>
      <c r="J553" s="6">
        <f t="shared" si="26"/>
        <v>83</v>
      </c>
      <c r="N553" s="68" t="s">
        <v>34</v>
      </c>
      <c r="O553" s="68" t="s">
        <v>5</v>
      </c>
      <c r="P553" s="68" t="s">
        <v>1070</v>
      </c>
    </row>
    <row r="554" spans="1:16">
      <c r="A554" s="21" t="str">
        <f>ord!C554</f>
        <v>54160-91L00</v>
      </c>
      <c r="B554" s="21">
        <f>ord!F554</f>
        <v>20</v>
      </c>
      <c r="C554" s="137">
        <f>ord!G554</f>
        <v>46265</v>
      </c>
      <c r="F554" s="21" t="str">
        <f t="shared" si="24"/>
        <v>54160-91L00;A</v>
      </c>
      <c r="G554" s="6">
        <f>SUMIF('dali wip-fg'!A:A,A554,'dali wip-fg'!F:F)</f>
        <v>0</v>
      </c>
      <c r="H554" s="21">
        <f>SUMIF('dali wip-fg'!A:A,F554,'dali wip-fg'!F:F)</f>
        <v>943</v>
      </c>
      <c r="I554" s="5">
        <f t="shared" si="25"/>
        <v>943</v>
      </c>
      <c r="J554" s="6">
        <f t="shared" si="26"/>
        <v>63</v>
      </c>
      <c r="N554" s="68" t="s">
        <v>1649</v>
      </c>
      <c r="O554" s="68" t="s">
        <v>5</v>
      </c>
      <c r="P554" s="68" t="s">
        <v>2100</v>
      </c>
    </row>
    <row r="555" spans="1:16">
      <c r="A555" s="21" t="str">
        <f>ord!C555</f>
        <v>61124-94L00</v>
      </c>
      <c r="B555" s="21">
        <f>ord!F555</f>
        <v>10</v>
      </c>
      <c r="C555" s="137">
        <f>ord!G555</f>
        <v>46258</v>
      </c>
      <c r="F555" s="21" t="str">
        <f t="shared" si="24"/>
        <v>61124-94L00;A</v>
      </c>
      <c r="G555" s="6">
        <f>SUMIF('dali wip-fg'!A:A,A555,'dali wip-fg'!F:F)</f>
        <v>42</v>
      </c>
      <c r="H555" s="21">
        <f>SUMIF('dali wip-fg'!A:A,F555,'dali wip-fg'!F:F)</f>
        <v>275</v>
      </c>
      <c r="I555" s="5">
        <f t="shared" si="25"/>
        <v>317</v>
      </c>
      <c r="J555" s="6">
        <f t="shared" si="26"/>
        <v>307</v>
      </c>
      <c r="N555" s="68" t="s">
        <v>1650</v>
      </c>
      <c r="O555" s="68" t="s">
        <v>5</v>
      </c>
      <c r="P555" s="68" t="s">
        <v>2101</v>
      </c>
    </row>
    <row r="556" spans="1:16">
      <c r="A556" s="21" t="str">
        <f>ord!C556</f>
        <v>61124-94L00</v>
      </c>
      <c r="B556" s="21">
        <f>ord!F556</f>
        <v>30</v>
      </c>
      <c r="C556" s="137">
        <f>ord!G556</f>
        <v>46258</v>
      </c>
      <c r="F556" s="21" t="str">
        <f t="shared" si="24"/>
        <v>61124-94L00;A</v>
      </c>
      <c r="G556" s="6">
        <f>SUMIF('dali wip-fg'!A:A,A556,'dali wip-fg'!F:F)</f>
        <v>42</v>
      </c>
      <c r="H556" s="21">
        <f>SUMIF('dali wip-fg'!A:A,F556,'dali wip-fg'!F:F)</f>
        <v>275</v>
      </c>
      <c r="I556" s="5">
        <f t="shared" si="25"/>
        <v>317</v>
      </c>
      <c r="J556" s="6">
        <f t="shared" si="26"/>
        <v>277</v>
      </c>
      <c r="N556" s="68" t="s">
        <v>1651</v>
      </c>
      <c r="O556" s="68" t="s">
        <v>5</v>
      </c>
      <c r="P556" s="68" t="s">
        <v>2102</v>
      </c>
    </row>
    <row r="557" spans="1:16">
      <c r="A557" s="21" t="str">
        <f>ord!C557</f>
        <v>61124-94L00</v>
      </c>
      <c r="B557" s="21">
        <f>ord!F557</f>
        <v>20</v>
      </c>
      <c r="C557" s="137">
        <f>ord!G557</f>
        <v>46260</v>
      </c>
      <c r="F557" s="21" t="str">
        <f t="shared" si="24"/>
        <v>61124-94L00;A</v>
      </c>
      <c r="G557" s="6">
        <f>SUMIF('dali wip-fg'!A:A,A557,'dali wip-fg'!F:F)</f>
        <v>42</v>
      </c>
      <c r="H557" s="21">
        <f>SUMIF('dali wip-fg'!A:A,F557,'dali wip-fg'!F:F)</f>
        <v>275</v>
      </c>
      <c r="I557" s="5">
        <f t="shared" si="25"/>
        <v>317</v>
      </c>
      <c r="J557" s="6">
        <f t="shared" si="26"/>
        <v>257</v>
      </c>
      <c r="N557" s="68" t="s">
        <v>1652</v>
      </c>
      <c r="O557" s="68" t="s">
        <v>5</v>
      </c>
      <c r="P557" s="68" t="s">
        <v>2464</v>
      </c>
    </row>
    <row r="558" spans="1:16">
      <c r="A558" s="21" t="str">
        <f>ord!C558</f>
        <v>61124-94L00</v>
      </c>
      <c r="B558" s="21">
        <f>ord!F558</f>
        <v>10</v>
      </c>
      <c r="C558" s="137">
        <f>ord!G558</f>
        <v>46260</v>
      </c>
      <c r="F558" s="21" t="str">
        <f t="shared" si="24"/>
        <v>61124-94L00;A</v>
      </c>
      <c r="G558" s="6">
        <f>SUMIF('dali wip-fg'!A:A,A558,'dali wip-fg'!F:F)</f>
        <v>42</v>
      </c>
      <c r="H558" s="21">
        <f>SUMIF('dali wip-fg'!A:A,F558,'dali wip-fg'!F:F)</f>
        <v>275</v>
      </c>
      <c r="I558" s="5">
        <f t="shared" si="25"/>
        <v>317</v>
      </c>
      <c r="J558" s="6">
        <f t="shared" si="26"/>
        <v>247</v>
      </c>
      <c r="N558" s="68" t="s">
        <v>1653</v>
      </c>
      <c r="O558" s="68" t="s">
        <v>5</v>
      </c>
      <c r="P558" s="68" t="s">
        <v>2465</v>
      </c>
    </row>
    <row r="559" spans="1:16">
      <c r="A559" s="21" t="str">
        <f>ord!C559</f>
        <v>61124-94L00</v>
      </c>
      <c r="B559" s="21">
        <f>ord!F559</f>
        <v>60</v>
      </c>
      <c r="C559" s="137">
        <f>ord!G559</f>
        <v>46260</v>
      </c>
      <c r="F559" s="21" t="str">
        <f t="shared" si="24"/>
        <v>61124-94L00;A</v>
      </c>
      <c r="G559" s="6">
        <f>SUMIF('dali wip-fg'!A:A,A559,'dali wip-fg'!F:F)</f>
        <v>42</v>
      </c>
      <c r="H559" s="21">
        <f>SUMIF('dali wip-fg'!A:A,F559,'dali wip-fg'!F:F)</f>
        <v>275</v>
      </c>
      <c r="I559" s="5">
        <f t="shared" si="25"/>
        <v>317</v>
      </c>
      <c r="J559" s="6">
        <f t="shared" si="26"/>
        <v>187</v>
      </c>
      <c r="N559" s="68" t="s">
        <v>1654</v>
      </c>
      <c r="O559" s="68" t="s">
        <v>5</v>
      </c>
      <c r="P559" s="68" t="s">
        <v>2466</v>
      </c>
    </row>
    <row r="560" spans="1:16">
      <c r="A560" s="21" t="str">
        <f>ord!C560</f>
        <v>61124-94L00</v>
      </c>
      <c r="B560" s="21">
        <f>ord!F560</f>
        <v>10</v>
      </c>
      <c r="C560" s="137">
        <f>ord!G560</f>
        <v>46260</v>
      </c>
      <c r="F560" s="21" t="str">
        <f t="shared" si="24"/>
        <v>61124-94L00;A</v>
      </c>
      <c r="G560" s="6">
        <f>SUMIF('dali wip-fg'!A:A,A560,'dali wip-fg'!F:F)</f>
        <v>42</v>
      </c>
      <c r="H560" s="21">
        <f>SUMIF('dali wip-fg'!A:A,F560,'dali wip-fg'!F:F)</f>
        <v>275</v>
      </c>
      <c r="I560" s="5">
        <f t="shared" si="25"/>
        <v>317</v>
      </c>
      <c r="J560" s="6">
        <f t="shared" si="26"/>
        <v>177</v>
      </c>
      <c r="N560" s="68" t="s">
        <v>1655</v>
      </c>
      <c r="O560" s="68" t="s">
        <v>5</v>
      </c>
      <c r="P560" s="68" t="s">
        <v>2467</v>
      </c>
    </row>
    <row r="561" spans="1:16">
      <c r="A561" s="21" t="str">
        <f>ord!C561</f>
        <v>61124-94L20</v>
      </c>
      <c r="B561" s="21">
        <f>ord!F561</f>
        <v>10</v>
      </c>
      <c r="C561" s="137">
        <f>ord!G561</f>
        <v>46259</v>
      </c>
      <c r="F561" s="21" t="str">
        <f t="shared" si="24"/>
        <v>61124-94L00;A</v>
      </c>
      <c r="G561" s="6">
        <f>SUMIF('dali wip-fg'!A:A,A561,'dali wip-fg'!F:F)</f>
        <v>75</v>
      </c>
      <c r="H561" s="21">
        <f>SUMIF('dali wip-fg'!A:A,F561,'dali wip-fg'!F:F)</f>
        <v>275</v>
      </c>
      <c r="I561" s="5">
        <f t="shared" si="25"/>
        <v>350</v>
      </c>
      <c r="J561" s="6">
        <f t="shared" si="26"/>
        <v>340</v>
      </c>
      <c r="N561" s="68" t="s">
        <v>1656</v>
      </c>
      <c r="O561" s="68" t="s">
        <v>5</v>
      </c>
      <c r="P561" s="68" t="s">
        <v>2468</v>
      </c>
    </row>
    <row r="562" spans="1:16">
      <c r="A562" s="21" t="str">
        <f>ord!C562</f>
        <v>61124-94L20</v>
      </c>
      <c r="B562" s="21">
        <f>ord!F562</f>
        <v>10</v>
      </c>
      <c r="C562" s="137">
        <f>ord!G562</f>
        <v>46259</v>
      </c>
      <c r="F562" s="21" t="str">
        <f t="shared" si="24"/>
        <v>61124-94L00;A</v>
      </c>
      <c r="G562" s="6">
        <f>SUMIF('dali wip-fg'!A:A,A562,'dali wip-fg'!F:F)</f>
        <v>75</v>
      </c>
      <c r="H562" s="21">
        <f>SUMIF('dali wip-fg'!A:A,F562,'dali wip-fg'!F:F)</f>
        <v>275</v>
      </c>
      <c r="I562" s="5">
        <f t="shared" si="25"/>
        <v>350</v>
      </c>
      <c r="J562" s="6">
        <f t="shared" si="26"/>
        <v>330</v>
      </c>
      <c r="N562" s="68" t="s">
        <v>1657</v>
      </c>
      <c r="O562" s="68" t="s">
        <v>5</v>
      </c>
      <c r="P562" s="68" t="s">
        <v>2469</v>
      </c>
    </row>
    <row r="563" spans="1:16">
      <c r="A563" s="21" t="str">
        <f>ord!C563</f>
        <v>61124-94L20</v>
      </c>
      <c r="B563" s="21">
        <f>ord!F563</f>
        <v>10</v>
      </c>
      <c r="C563" s="137">
        <f>ord!G563</f>
        <v>46259</v>
      </c>
      <c r="F563" s="21" t="str">
        <f t="shared" si="24"/>
        <v>61124-94L00;A</v>
      </c>
      <c r="G563" s="6">
        <f>SUMIF('dali wip-fg'!A:A,A563,'dali wip-fg'!F:F)</f>
        <v>75</v>
      </c>
      <c r="H563" s="21">
        <f>SUMIF('dali wip-fg'!A:A,F563,'dali wip-fg'!F:F)</f>
        <v>275</v>
      </c>
      <c r="I563" s="5">
        <f t="shared" si="25"/>
        <v>350</v>
      </c>
      <c r="J563" s="6">
        <f t="shared" si="26"/>
        <v>320</v>
      </c>
      <c r="N563" s="68" t="s">
        <v>1658</v>
      </c>
      <c r="O563" s="68" t="s">
        <v>5</v>
      </c>
      <c r="P563" s="68" t="s">
        <v>2470</v>
      </c>
    </row>
    <row r="564" spans="1:16">
      <c r="A564" s="21" t="str">
        <f>ord!C564</f>
        <v>61124-94L20</v>
      </c>
      <c r="B564" s="21">
        <f>ord!F564</f>
        <v>20</v>
      </c>
      <c r="C564" s="137">
        <f>ord!G564</f>
        <v>46259</v>
      </c>
      <c r="F564" s="21" t="str">
        <f t="shared" si="24"/>
        <v>61124-94L00;A</v>
      </c>
      <c r="G564" s="6">
        <f>SUMIF('dali wip-fg'!A:A,A564,'dali wip-fg'!F:F)</f>
        <v>75</v>
      </c>
      <c r="H564" s="21">
        <f>SUMIF('dali wip-fg'!A:A,F564,'dali wip-fg'!F:F)</f>
        <v>275</v>
      </c>
      <c r="I564" s="5">
        <f t="shared" si="25"/>
        <v>350</v>
      </c>
      <c r="J564" s="6">
        <f t="shared" si="26"/>
        <v>300</v>
      </c>
      <c r="N564" s="68" t="s">
        <v>1659</v>
      </c>
      <c r="O564" s="68" t="s">
        <v>3</v>
      </c>
      <c r="P564" s="68" t="s">
        <v>2471</v>
      </c>
    </row>
    <row r="565" spans="1:16">
      <c r="A565" s="21" t="str">
        <f>ord!C565</f>
        <v>61124-94L20</v>
      </c>
      <c r="B565" s="21">
        <f>ord!F565</f>
        <v>20</v>
      </c>
      <c r="C565" s="137">
        <f>ord!G565</f>
        <v>46259</v>
      </c>
      <c r="F565" s="21" t="str">
        <f t="shared" si="24"/>
        <v>61124-94L00;A</v>
      </c>
      <c r="G565" s="6">
        <f>SUMIF('dali wip-fg'!A:A,A565,'dali wip-fg'!F:F)</f>
        <v>75</v>
      </c>
      <c r="H565" s="21">
        <f>SUMIF('dali wip-fg'!A:A,F565,'dali wip-fg'!F:F)</f>
        <v>275</v>
      </c>
      <c r="I565" s="5">
        <f t="shared" si="25"/>
        <v>350</v>
      </c>
      <c r="J565" s="6">
        <f t="shared" si="26"/>
        <v>280</v>
      </c>
      <c r="N565" s="68" t="s">
        <v>1660</v>
      </c>
      <c r="O565" s="68" t="s">
        <v>5</v>
      </c>
      <c r="P565" s="68" t="s">
        <v>2472</v>
      </c>
    </row>
    <row r="566" spans="1:16">
      <c r="A566" s="21" t="str">
        <f>ord!C566</f>
        <v>61124-94L20</v>
      </c>
      <c r="B566" s="21">
        <f>ord!F566</f>
        <v>10</v>
      </c>
      <c r="C566" s="137">
        <f>ord!G566</f>
        <v>46261</v>
      </c>
      <c r="F566" s="21" t="str">
        <f t="shared" si="24"/>
        <v>61124-94L00;A</v>
      </c>
      <c r="G566" s="6">
        <f>SUMIF('dali wip-fg'!A:A,A566,'dali wip-fg'!F:F)</f>
        <v>75</v>
      </c>
      <c r="H566" s="21">
        <f>SUMIF('dali wip-fg'!A:A,F566,'dali wip-fg'!F:F)</f>
        <v>275</v>
      </c>
      <c r="I566" s="5">
        <f t="shared" si="25"/>
        <v>350</v>
      </c>
      <c r="J566" s="6">
        <f t="shared" si="26"/>
        <v>270</v>
      </c>
      <c r="N566" s="68" t="s">
        <v>1661</v>
      </c>
      <c r="O566" s="68" t="s">
        <v>5</v>
      </c>
      <c r="P566" s="68" t="s">
        <v>2473</v>
      </c>
    </row>
    <row r="567" spans="1:16">
      <c r="A567" s="21" t="str">
        <f>ord!C567</f>
        <v>61124-94L20</v>
      </c>
      <c r="B567" s="21">
        <f>ord!F567</f>
        <v>30</v>
      </c>
      <c r="C567" s="137">
        <f>ord!G567</f>
        <v>46261</v>
      </c>
      <c r="F567" s="21" t="str">
        <f t="shared" si="24"/>
        <v>61124-94L00;A</v>
      </c>
      <c r="G567" s="6">
        <f>SUMIF('dali wip-fg'!A:A,A567,'dali wip-fg'!F:F)</f>
        <v>75</v>
      </c>
      <c r="H567" s="21">
        <f>SUMIF('dali wip-fg'!A:A,F567,'dali wip-fg'!F:F)</f>
        <v>275</v>
      </c>
      <c r="I567" s="5">
        <f t="shared" si="25"/>
        <v>350</v>
      </c>
      <c r="J567" s="6">
        <f t="shared" si="26"/>
        <v>240</v>
      </c>
      <c r="N567" s="68" t="s">
        <v>1663</v>
      </c>
      <c r="O567" s="68"/>
      <c r="P567" s="68" t="s">
        <v>2425</v>
      </c>
    </row>
    <row r="568" spans="1:16">
      <c r="A568" s="21" t="str">
        <f>ord!C568</f>
        <v>5YP-E2241-00-0</v>
      </c>
      <c r="B568" s="21">
        <f>ord!F568</f>
        <v>700</v>
      </c>
      <c r="C568" s="137">
        <f>ord!G568</f>
        <v>46251</v>
      </c>
      <c r="F568" s="21" t="str">
        <f t="shared" si="24"/>
        <v>5YP-E2241-00-0;A</v>
      </c>
      <c r="G568" s="6">
        <f>SUMIF('dali wip-fg'!A:A,A568,'dali wip-fg'!F:F)</f>
        <v>900</v>
      </c>
      <c r="H568" s="21">
        <f>SUMIF('dali wip-fg'!A:A,F568,'dali wip-fg'!F:F)</f>
        <v>5035</v>
      </c>
      <c r="I568" s="5">
        <f t="shared" si="25"/>
        <v>5935</v>
      </c>
      <c r="J568" s="6">
        <f t="shared" si="26"/>
        <v>5235</v>
      </c>
      <c r="N568" s="68" t="s">
        <v>1663</v>
      </c>
      <c r="O568" s="68"/>
      <c r="P568" s="68" t="s">
        <v>2425</v>
      </c>
    </row>
    <row r="569" spans="1:16">
      <c r="A569" s="21" t="str">
        <f>ord!C569</f>
        <v>11010-04561</v>
      </c>
      <c r="B569" s="21">
        <f>ord!F569</f>
        <v>600</v>
      </c>
      <c r="C569" s="137">
        <f>ord!G569</f>
        <v>46244</v>
      </c>
      <c r="F569" s="21" t="str">
        <f t="shared" si="24"/>
        <v>11010-04561;A</v>
      </c>
      <c r="G569" s="6">
        <f>SUMIF('dali wip-fg'!A:A,A569,'dali wip-fg'!F:F)</f>
        <v>6569</v>
      </c>
      <c r="H569" s="21">
        <f>SUMIF('dali wip-fg'!A:A,F569,'dali wip-fg'!F:F)</f>
        <v>0</v>
      </c>
      <c r="I569" s="5">
        <f t="shared" si="25"/>
        <v>6569</v>
      </c>
      <c r="J569" s="6">
        <f t="shared" si="26"/>
        <v>5969</v>
      </c>
      <c r="N569" s="68" t="s">
        <v>1665</v>
      </c>
      <c r="O569" s="68"/>
      <c r="P569" s="68" t="s">
        <v>2419</v>
      </c>
    </row>
    <row r="570" spans="1:16">
      <c r="A570" s="21" t="str">
        <f>ord!C570</f>
        <v>11010-04561</v>
      </c>
      <c r="B570" s="21">
        <f>ord!F570</f>
        <v>600</v>
      </c>
      <c r="C570" s="137">
        <f>ord!G570</f>
        <v>46248</v>
      </c>
      <c r="F570" s="21" t="str">
        <f t="shared" si="24"/>
        <v>11010-04561;A</v>
      </c>
      <c r="G570" s="6">
        <f>SUMIF('dali wip-fg'!A:A,A570,'dali wip-fg'!F:F)</f>
        <v>6569</v>
      </c>
      <c r="H570" s="21">
        <f>SUMIF('dali wip-fg'!A:A,F570,'dali wip-fg'!F:F)</f>
        <v>0</v>
      </c>
      <c r="I570" s="5">
        <f t="shared" si="25"/>
        <v>6569</v>
      </c>
      <c r="J570" s="6">
        <f t="shared" si="26"/>
        <v>5369</v>
      </c>
      <c r="N570" s="68" t="s">
        <v>1666</v>
      </c>
      <c r="O570" s="68"/>
      <c r="P570" s="68" t="s">
        <v>2420</v>
      </c>
    </row>
    <row r="571" spans="1:16">
      <c r="A571" s="21" t="str">
        <f>ord!C571</f>
        <v>1T021-36412-2</v>
      </c>
      <c r="B571" s="21">
        <f>ord!F571</f>
        <v>500</v>
      </c>
      <c r="C571" s="137">
        <f>ord!G571</f>
        <v>46245</v>
      </c>
      <c r="F571" s="21" t="str">
        <f t="shared" si="24"/>
        <v>1T021-36412-2;A</v>
      </c>
      <c r="G571" s="6">
        <f>SUMIF('dali wip-fg'!A:A,A571,'dali wip-fg'!F:F)</f>
        <v>300</v>
      </c>
      <c r="H571" s="21">
        <f>SUMIF('dali wip-fg'!A:A,F571,'dali wip-fg'!F:F)</f>
        <v>2403</v>
      </c>
      <c r="I571" s="5">
        <f t="shared" si="25"/>
        <v>2703</v>
      </c>
      <c r="J571" s="6">
        <f t="shared" si="26"/>
        <v>2203</v>
      </c>
      <c r="N571" s="68" t="s">
        <v>1667</v>
      </c>
      <c r="O571" s="68"/>
      <c r="P571" s="68" t="s">
        <v>2421</v>
      </c>
    </row>
    <row r="572" spans="1:16">
      <c r="A572" s="21" t="str">
        <f>ord!C572</f>
        <v>1T021-36412-2</v>
      </c>
      <c r="B572" s="21">
        <f>ord!F572</f>
        <v>500</v>
      </c>
      <c r="C572" s="137">
        <f>ord!G572</f>
        <v>46251</v>
      </c>
      <c r="F572" s="21" t="str">
        <f t="shared" si="24"/>
        <v>1T021-36412-2;A</v>
      </c>
      <c r="G572" s="6">
        <f>SUMIF('dali wip-fg'!A:A,A572,'dali wip-fg'!F:F)</f>
        <v>300</v>
      </c>
      <c r="H572" s="21">
        <f>SUMIF('dali wip-fg'!A:A,F572,'dali wip-fg'!F:F)</f>
        <v>2403</v>
      </c>
      <c r="I572" s="5">
        <f t="shared" si="25"/>
        <v>2703</v>
      </c>
      <c r="J572" s="6">
        <f t="shared" si="26"/>
        <v>1703</v>
      </c>
      <c r="N572" s="68" t="s">
        <v>1668</v>
      </c>
      <c r="O572" s="68"/>
      <c r="P572" s="68" t="s">
        <v>2422</v>
      </c>
    </row>
    <row r="573" spans="1:16">
      <c r="A573" s="21" t="str">
        <f>ord!C573</f>
        <v>17880-BZ110-H</v>
      </c>
      <c r="B573" s="21">
        <f>ord!F573</f>
        <v>18</v>
      </c>
      <c r="C573" s="137">
        <f>ord!G573</f>
        <v>46245</v>
      </c>
      <c r="F573" s="21" t="str">
        <f t="shared" si="24"/>
        <v>17881-BZ320-H;A</v>
      </c>
      <c r="G573" s="6">
        <f>SUMIF('dali wip-fg'!A:A,A573,'dali wip-fg'!F:F)</f>
        <v>286</v>
      </c>
      <c r="H573" s="21">
        <f>SUMIF('dali wip-fg'!A:A,F573,'dali wip-fg'!F:F)</f>
        <v>1728</v>
      </c>
      <c r="I573" s="5">
        <f t="shared" si="25"/>
        <v>2014</v>
      </c>
      <c r="J573" s="6">
        <f t="shared" si="26"/>
        <v>1996</v>
      </c>
      <c r="N573" s="68" t="s">
        <v>1669</v>
      </c>
      <c r="O573" s="68"/>
      <c r="P573" s="68" t="s">
        <v>2423</v>
      </c>
    </row>
    <row r="574" spans="1:16">
      <c r="A574" s="21" t="str">
        <f>ord!C574</f>
        <v>17880-BZ110-H</v>
      </c>
      <c r="B574" s="21">
        <f>ord!F574</f>
        <v>24</v>
      </c>
      <c r="C574" s="137">
        <f>ord!G574</f>
        <v>46245</v>
      </c>
      <c r="F574" s="21" t="str">
        <f t="shared" si="24"/>
        <v>17881-BZ320-H;A</v>
      </c>
      <c r="G574" s="6">
        <f>SUMIF('dali wip-fg'!A:A,A574,'dali wip-fg'!F:F)</f>
        <v>286</v>
      </c>
      <c r="H574" s="21">
        <f>SUMIF('dali wip-fg'!A:A,F574,'dali wip-fg'!F:F)</f>
        <v>1728</v>
      </c>
      <c r="I574" s="5">
        <f t="shared" si="25"/>
        <v>2014</v>
      </c>
      <c r="J574" s="6">
        <f t="shared" si="26"/>
        <v>1972</v>
      </c>
      <c r="N574" s="68" t="s">
        <v>1670</v>
      </c>
      <c r="O574" s="68"/>
      <c r="P574" s="68" t="s">
        <v>2424</v>
      </c>
    </row>
    <row r="575" spans="1:16">
      <c r="A575" s="21" t="str">
        <f>ord!C575</f>
        <v>17880-BZ110-H</v>
      </c>
      <c r="B575" s="21">
        <f>ord!F575</f>
        <v>18</v>
      </c>
      <c r="C575" s="137">
        <f>ord!G575</f>
        <v>46245</v>
      </c>
      <c r="F575" s="21" t="str">
        <f t="shared" si="24"/>
        <v>17881-BZ320-H;A</v>
      </c>
      <c r="G575" s="6">
        <f>SUMIF('dali wip-fg'!A:A,A575,'dali wip-fg'!F:F)</f>
        <v>286</v>
      </c>
      <c r="H575" s="21">
        <f>SUMIF('dali wip-fg'!A:A,F575,'dali wip-fg'!F:F)</f>
        <v>1728</v>
      </c>
      <c r="I575" s="5">
        <f t="shared" si="25"/>
        <v>2014</v>
      </c>
      <c r="J575" s="6">
        <f t="shared" si="26"/>
        <v>1954</v>
      </c>
      <c r="N575" s="68" t="s">
        <v>1671</v>
      </c>
      <c r="O575" s="68" t="s">
        <v>5</v>
      </c>
      <c r="P575" s="68" t="s">
        <v>2103</v>
      </c>
    </row>
    <row r="576" spans="1:16">
      <c r="A576" s="21" t="str">
        <f>ord!C576</f>
        <v>17880-BZ110-H</v>
      </c>
      <c r="B576" s="21">
        <f>ord!F576</f>
        <v>18</v>
      </c>
      <c r="C576" s="137">
        <f>ord!G576</f>
        <v>46245</v>
      </c>
      <c r="F576" s="21" t="str">
        <f t="shared" si="24"/>
        <v>17881-BZ320-H;A</v>
      </c>
      <c r="G576" s="6">
        <f>SUMIF('dali wip-fg'!A:A,A576,'dali wip-fg'!F:F)</f>
        <v>286</v>
      </c>
      <c r="H576" s="21">
        <f>SUMIF('dali wip-fg'!A:A,F576,'dali wip-fg'!F:F)</f>
        <v>1728</v>
      </c>
      <c r="I576" s="5">
        <f t="shared" si="25"/>
        <v>2014</v>
      </c>
      <c r="J576" s="6">
        <f t="shared" si="26"/>
        <v>1936</v>
      </c>
      <c r="N576" s="68" t="s">
        <v>318</v>
      </c>
      <c r="O576" s="68" t="s">
        <v>5</v>
      </c>
      <c r="P576" s="68" t="s">
        <v>2416</v>
      </c>
    </row>
    <row r="577" spans="1:16">
      <c r="A577" s="21" t="str">
        <f>ord!C577</f>
        <v>17880-BZ110-H</v>
      </c>
      <c r="B577" s="21">
        <f>ord!F577</f>
        <v>18</v>
      </c>
      <c r="C577" s="137">
        <f>ord!G577</f>
        <v>46246</v>
      </c>
      <c r="F577" s="21" t="str">
        <f t="shared" si="24"/>
        <v>17881-BZ320-H;A</v>
      </c>
      <c r="G577" s="6">
        <f>SUMIF('dali wip-fg'!A:A,A577,'dali wip-fg'!F:F)</f>
        <v>286</v>
      </c>
      <c r="H577" s="21">
        <f>SUMIF('dali wip-fg'!A:A,F577,'dali wip-fg'!F:F)</f>
        <v>1728</v>
      </c>
      <c r="I577" s="5">
        <f t="shared" si="25"/>
        <v>2014</v>
      </c>
      <c r="J577" s="6">
        <f t="shared" si="26"/>
        <v>1918</v>
      </c>
      <c r="N577" s="68" t="s">
        <v>151</v>
      </c>
      <c r="O577" s="68" t="s">
        <v>3</v>
      </c>
      <c r="P577" s="68" t="s">
        <v>886</v>
      </c>
    </row>
    <row r="578" spans="1:16">
      <c r="A578" s="21" t="str">
        <f>ord!C578</f>
        <v>17880-BZ110-H</v>
      </c>
      <c r="B578" s="21">
        <f>ord!F578</f>
        <v>18</v>
      </c>
      <c r="C578" s="137">
        <f>ord!G578</f>
        <v>46246</v>
      </c>
      <c r="F578" s="21" t="str">
        <f t="shared" si="24"/>
        <v>17881-BZ320-H;A</v>
      </c>
      <c r="G578" s="6">
        <f>SUMIF('dali wip-fg'!A:A,A578,'dali wip-fg'!F:F)</f>
        <v>286</v>
      </c>
      <c r="H578" s="21">
        <f>SUMIF('dali wip-fg'!A:A,F578,'dali wip-fg'!F:F)</f>
        <v>1728</v>
      </c>
      <c r="I578" s="5">
        <f t="shared" si="25"/>
        <v>2014</v>
      </c>
      <c r="J578" s="6">
        <f t="shared" si="26"/>
        <v>1900</v>
      </c>
      <c r="N578" s="68" t="s">
        <v>1672</v>
      </c>
      <c r="O578" s="68" t="s">
        <v>3</v>
      </c>
      <c r="P578" s="68" t="s">
        <v>2104</v>
      </c>
    </row>
    <row r="579" spans="1:16">
      <c r="A579" s="21" t="str">
        <f>ord!C579</f>
        <v>17880-BZ110-H</v>
      </c>
      <c r="B579" s="21">
        <f>ord!F579</f>
        <v>18</v>
      </c>
      <c r="C579" s="137">
        <f>ord!G579</f>
        <v>46246</v>
      </c>
      <c r="F579" s="21" t="str">
        <f t="shared" ref="F579:F642" si="27">VLOOKUP(A579,N:P,3,0)</f>
        <v>17881-BZ320-H;A</v>
      </c>
      <c r="G579" s="6">
        <f>SUMIF('dali wip-fg'!A:A,A579,'dali wip-fg'!F:F)</f>
        <v>286</v>
      </c>
      <c r="H579" s="21">
        <f>SUMIF('dali wip-fg'!A:A,F579,'dali wip-fg'!F:F)</f>
        <v>1728</v>
      </c>
      <c r="I579" s="5">
        <f t="shared" ref="I579:I642" si="28">SUM(G579:H579)</f>
        <v>2014</v>
      </c>
      <c r="J579" s="6">
        <f t="shared" ref="J579:J642" si="29">IF(I579="","",IF(I579&lt;&gt;I578,I579-B579,J578-B579)
)</f>
        <v>1882</v>
      </c>
      <c r="N579" s="68" t="s">
        <v>152</v>
      </c>
      <c r="O579" s="68" t="s">
        <v>3</v>
      </c>
      <c r="P579" s="68" t="s">
        <v>887</v>
      </c>
    </row>
    <row r="580" spans="1:16">
      <c r="A580" s="21" t="str">
        <f>ord!C580</f>
        <v>17880-BZ110-H</v>
      </c>
      <c r="B580" s="21">
        <f>ord!F580</f>
        <v>18</v>
      </c>
      <c r="C580" s="137">
        <f>ord!G580</f>
        <v>46246</v>
      </c>
      <c r="F580" s="21" t="str">
        <f t="shared" si="27"/>
        <v>17881-BZ320-H;A</v>
      </c>
      <c r="G580" s="6">
        <f>SUMIF('dali wip-fg'!A:A,A580,'dali wip-fg'!F:F)</f>
        <v>286</v>
      </c>
      <c r="H580" s="21">
        <f>SUMIF('dali wip-fg'!A:A,F580,'dali wip-fg'!F:F)</f>
        <v>1728</v>
      </c>
      <c r="I580" s="5">
        <f t="shared" si="28"/>
        <v>2014</v>
      </c>
      <c r="J580" s="6">
        <f t="shared" si="29"/>
        <v>1864</v>
      </c>
      <c r="N580" s="68" t="s">
        <v>1673</v>
      </c>
      <c r="O580" s="68" t="s">
        <v>5</v>
      </c>
      <c r="P580" s="68" t="s">
        <v>2105</v>
      </c>
    </row>
    <row r="581" spans="1:16">
      <c r="A581" s="21" t="str">
        <f>ord!C581</f>
        <v>17880-BZ110-H</v>
      </c>
      <c r="B581" s="21">
        <f>ord!F581</f>
        <v>18</v>
      </c>
      <c r="C581" s="137">
        <f>ord!G581</f>
        <v>46246</v>
      </c>
      <c r="F581" s="21" t="str">
        <f t="shared" si="27"/>
        <v>17881-BZ320-H;A</v>
      </c>
      <c r="G581" s="6">
        <f>SUMIF('dali wip-fg'!A:A,A581,'dali wip-fg'!F:F)</f>
        <v>286</v>
      </c>
      <c r="H581" s="21">
        <f>SUMIF('dali wip-fg'!A:A,F581,'dali wip-fg'!F:F)</f>
        <v>1728</v>
      </c>
      <c r="I581" s="5">
        <f t="shared" si="28"/>
        <v>2014</v>
      </c>
      <c r="J581" s="6">
        <f t="shared" si="29"/>
        <v>1846</v>
      </c>
      <c r="N581" s="68" t="s">
        <v>153</v>
      </c>
      <c r="O581" s="68" t="s">
        <v>24</v>
      </c>
      <c r="P581" s="68" t="s">
        <v>888</v>
      </c>
    </row>
    <row r="582" spans="1:16">
      <c r="A582" s="21" t="str">
        <f>ord!C582</f>
        <v>17880-BZ120-H</v>
      </c>
      <c r="B582" s="21">
        <f>ord!F582</f>
        <v>32</v>
      </c>
      <c r="C582" s="137">
        <f>ord!G582</f>
        <v>46245</v>
      </c>
      <c r="F582" s="21" t="str">
        <f t="shared" si="27"/>
        <v>17881-BZ330-H;A</v>
      </c>
      <c r="G582" s="6">
        <f>SUMIF('dali wip-fg'!A:A,A582,'dali wip-fg'!F:F)</f>
        <v>886</v>
      </c>
      <c r="H582" s="21">
        <f>SUMIF('dali wip-fg'!A:A,F582,'dali wip-fg'!F:F)</f>
        <v>2139</v>
      </c>
      <c r="I582" s="5">
        <f t="shared" si="28"/>
        <v>3025</v>
      </c>
      <c r="J582" s="6">
        <f t="shared" si="29"/>
        <v>2993</v>
      </c>
      <c r="N582" s="68" t="s">
        <v>154</v>
      </c>
      <c r="O582" s="68" t="s">
        <v>3</v>
      </c>
      <c r="P582" s="68" t="s">
        <v>889</v>
      </c>
    </row>
    <row r="583" spans="1:16">
      <c r="A583" s="21" t="str">
        <f>ord!C583</f>
        <v>17880-BZ120-H</v>
      </c>
      <c r="B583" s="21">
        <f>ord!F583</f>
        <v>24</v>
      </c>
      <c r="C583" s="137">
        <f>ord!G583</f>
        <v>46245</v>
      </c>
      <c r="F583" s="21" t="str">
        <f t="shared" si="27"/>
        <v>17881-BZ330-H;A</v>
      </c>
      <c r="G583" s="6">
        <f>SUMIF('dali wip-fg'!A:A,A583,'dali wip-fg'!F:F)</f>
        <v>886</v>
      </c>
      <c r="H583" s="21">
        <f>SUMIF('dali wip-fg'!A:A,F583,'dali wip-fg'!F:F)</f>
        <v>2139</v>
      </c>
      <c r="I583" s="5">
        <f t="shared" si="28"/>
        <v>3025</v>
      </c>
      <c r="J583" s="6">
        <f t="shared" si="29"/>
        <v>2969</v>
      </c>
      <c r="N583" s="68" t="s">
        <v>149</v>
      </c>
      <c r="O583" s="68" t="s">
        <v>5</v>
      </c>
      <c r="P583" s="68" t="s">
        <v>890</v>
      </c>
    </row>
    <row r="584" spans="1:16">
      <c r="A584" s="21" t="str">
        <f>ord!C584</f>
        <v>17880-BZ120-H</v>
      </c>
      <c r="B584" s="21">
        <f>ord!F584</f>
        <v>24</v>
      </c>
      <c r="C584" s="137">
        <f>ord!G584</f>
        <v>46245</v>
      </c>
      <c r="F584" s="21" t="str">
        <f t="shared" si="27"/>
        <v>17881-BZ330-H;A</v>
      </c>
      <c r="G584" s="6">
        <f>SUMIF('dali wip-fg'!A:A,A584,'dali wip-fg'!F:F)</f>
        <v>886</v>
      </c>
      <c r="H584" s="21">
        <f>SUMIF('dali wip-fg'!A:A,F584,'dali wip-fg'!F:F)</f>
        <v>2139</v>
      </c>
      <c r="I584" s="5">
        <f t="shared" si="28"/>
        <v>3025</v>
      </c>
      <c r="J584" s="6">
        <f t="shared" si="29"/>
        <v>2945</v>
      </c>
      <c r="N584" s="68" t="s">
        <v>150</v>
      </c>
      <c r="O584" s="68" t="s">
        <v>5</v>
      </c>
      <c r="P584" s="68" t="s">
        <v>890</v>
      </c>
    </row>
    <row r="585" spans="1:16">
      <c r="A585" s="21" t="str">
        <f>ord!C585</f>
        <v>17880-BZ120-H</v>
      </c>
      <c r="B585" s="21">
        <f>ord!F585</f>
        <v>24</v>
      </c>
      <c r="C585" s="137">
        <f>ord!G585</f>
        <v>46245</v>
      </c>
      <c r="F585" s="21" t="str">
        <f t="shared" si="27"/>
        <v>17881-BZ330-H;A</v>
      </c>
      <c r="G585" s="6">
        <f>SUMIF('dali wip-fg'!A:A,A585,'dali wip-fg'!F:F)</f>
        <v>886</v>
      </c>
      <c r="H585" s="21">
        <f>SUMIF('dali wip-fg'!A:A,F585,'dali wip-fg'!F:F)</f>
        <v>2139</v>
      </c>
      <c r="I585" s="5">
        <f t="shared" si="28"/>
        <v>3025</v>
      </c>
      <c r="J585" s="6">
        <f t="shared" si="29"/>
        <v>2921</v>
      </c>
      <c r="N585" s="68" t="s">
        <v>282</v>
      </c>
      <c r="O585" s="68" t="s">
        <v>5</v>
      </c>
      <c r="P585" s="68" t="s">
        <v>891</v>
      </c>
    </row>
    <row r="586" spans="1:16">
      <c r="A586" s="21" t="str">
        <f>ord!C586</f>
        <v>17880-BZ120-H</v>
      </c>
      <c r="B586" s="21">
        <f>ord!F586</f>
        <v>70</v>
      </c>
      <c r="C586" s="137">
        <f>ord!G586</f>
        <v>46245</v>
      </c>
      <c r="F586" s="21" t="str">
        <f t="shared" si="27"/>
        <v>17881-BZ330-H;A</v>
      </c>
      <c r="G586" s="6">
        <f>SUMIF('dali wip-fg'!A:A,A586,'dali wip-fg'!F:F)</f>
        <v>886</v>
      </c>
      <c r="H586" s="21">
        <f>SUMIF('dali wip-fg'!A:A,F586,'dali wip-fg'!F:F)</f>
        <v>2139</v>
      </c>
      <c r="I586" s="5">
        <f t="shared" si="28"/>
        <v>3025</v>
      </c>
      <c r="J586" s="6">
        <f t="shared" si="29"/>
        <v>2851</v>
      </c>
      <c r="N586" s="68" t="s">
        <v>261</v>
      </c>
      <c r="O586" s="68" t="s">
        <v>3</v>
      </c>
      <c r="P586" s="68" t="s">
        <v>892</v>
      </c>
    </row>
    <row r="587" spans="1:16">
      <c r="A587" s="21" t="str">
        <f>ord!C587</f>
        <v>17880-BZ120-H</v>
      </c>
      <c r="B587" s="21">
        <f>ord!F587</f>
        <v>70</v>
      </c>
      <c r="C587" s="137">
        <f>ord!G587</f>
        <v>46245</v>
      </c>
      <c r="F587" s="21" t="str">
        <f t="shared" si="27"/>
        <v>17881-BZ330-H;A</v>
      </c>
      <c r="G587" s="6">
        <f>SUMIF('dali wip-fg'!A:A,A587,'dali wip-fg'!F:F)</f>
        <v>886</v>
      </c>
      <c r="H587" s="21">
        <f>SUMIF('dali wip-fg'!A:A,F587,'dali wip-fg'!F:F)</f>
        <v>2139</v>
      </c>
      <c r="I587" s="5">
        <f t="shared" si="28"/>
        <v>3025</v>
      </c>
      <c r="J587" s="6">
        <f t="shared" si="29"/>
        <v>2781</v>
      </c>
      <c r="N587" s="68" t="s">
        <v>893</v>
      </c>
      <c r="O587" s="68" t="s">
        <v>3</v>
      </c>
      <c r="P587" s="68" t="s">
        <v>894</v>
      </c>
    </row>
    <row r="588" spans="1:16">
      <c r="A588" s="21" t="str">
        <f>ord!C588</f>
        <v>17880-BZ120-H</v>
      </c>
      <c r="B588" s="21">
        <f>ord!F588</f>
        <v>16</v>
      </c>
      <c r="C588" s="137">
        <f>ord!G588</f>
        <v>46246</v>
      </c>
      <c r="F588" s="21" t="str">
        <f t="shared" si="27"/>
        <v>17881-BZ330-H;A</v>
      </c>
      <c r="G588" s="6">
        <f>SUMIF('dali wip-fg'!A:A,A588,'dali wip-fg'!F:F)</f>
        <v>886</v>
      </c>
      <c r="H588" s="21">
        <f>SUMIF('dali wip-fg'!A:A,F588,'dali wip-fg'!F:F)</f>
        <v>2139</v>
      </c>
      <c r="I588" s="5">
        <f t="shared" si="28"/>
        <v>3025</v>
      </c>
      <c r="J588" s="6">
        <f t="shared" si="29"/>
        <v>2765</v>
      </c>
      <c r="N588" s="68" t="s">
        <v>895</v>
      </c>
      <c r="O588" s="68" t="s">
        <v>5</v>
      </c>
      <c r="P588" s="68" t="s">
        <v>896</v>
      </c>
    </row>
    <row r="589" spans="1:16">
      <c r="A589" s="21" t="str">
        <f>ord!C589</f>
        <v>17880-BZ120-H</v>
      </c>
      <c r="B589" s="21">
        <f>ord!F589</f>
        <v>32</v>
      </c>
      <c r="C589" s="137">
        <f>ord!G589</f>
        <v>46246</v>
      </c>
      <c r="F589" s="21" t="str">
        <f t="shared" si="27"/>
        <v>17881-BZ330-H;A</v>
      </c>
      <c r="G589" s="6">
        <f>SUMIF('dali wip-fg'!A:A,A589,'dali wip-fg'!F:F)</f>
        <v>886</v>
      </c>
      <c r="H589" s="21">
        <f>SUMIF('dali wip-fg'!A:A,F589,'dali wip-fg'!F:F)</f>
        <v>2139</v>
      </c>
      <c r="I589" s="5">
        <f t="shared" si="28"/>
        <v>3025</v>
      </c>
      <c r="J589" s="6">
        <f t="shared" si="29"/>
        <v>2733</v>
      </c>
      <c r="N589" s="68" t="s">
        <v>1674</v>
      </c>
      <c r="O589" s="68" t="s">
        <v>5</v>
      </c>
      <c r="P589" s="68" t="s">
        <v>2106</v>
      </c>
    </row>
    <row r="590" spans="1:16">
      <c r="A590" s="21" t="str">
        <f>ord!C590</f>
        <v>17880-BZ120-H</v>
      </c>
      <c r="B590" s="21">
        <f>ord!F590</f>
        <v>24</v>
      </c>
      <c r="C590" s="137">
        <f>ord!G590</f>
        <v>46246</v>
      </c>
      <c r="F590" s="21" t="str">
        <f t="shared" si="27"/>
        <v>17881-BZ330-H;A</v>
      </c>
      <c r="G590" s="6">
        <f>SUMIF('dali wip-fg'!A:A,A590,'dali wip-fg'!F:F)</f>
        <v>886</v>
      </c>
      <c r="H590" s="21">
        <f>SUMIF('dali wip-fg'!A:A,F590,'dali wip-fg'!F:F)</f>
        <v>2139</v>
      </c>
      <c r="I590" s="5">
        <f t="shared" si="28"/>
        <v>3025</v>
      </c>
      <c r="J590" s="6">
        <f t="shared" si="29"/>
        <v>2709</v>
      </c>
      <c r="N590" s="68" t="s">
        <v>1876</v>
      </c>
      <c r="O590" s="68" t="s">
        <v>5</v>
      </c>
      <c r="P590" s="68" t="s">
        <v>2107</v>
      </c>
    </row>
    <row r="591" spans="1:16">
      <c r="A591" s="21" t="str">
        <f>ord!C591</f>
        <v>17880-BZ120-H</v>
      </c>
      <c r="B591" s="21">
        <f>ord!F591</f>
        <v>24</v>
      </c>
      <c r="C591" s="137">
        <f>ord!G591</f>
        <v>46246</v>
      </c>
      <c r="F591" s="21" t="str">
        <f t="shared" si="27"/>
        <v>17881-BZ330-H;A</v>
      </c>
      <c r="G591" s="6">
        <f>SUMIF('dali wip-fg'!A:A,A591,'dali wip-fg'!F:F)</f>
        <v>886</v>
      </c>
      <c r="H591" s="21">
        <f>SUMIF('dali wip-fg'!A:A,F591,'dali wip-fg'!F:F)</f>
        <v>2139</v>
      </c>
      <c r="I591" s="5">
        <f t="shared" si="28"/>
        <v>3025</v>
      </c>
      <c r="J591" s="6">
        <f t="shared" si="29"/>
        <v>2685</v>
      </c>
      <c r="N591" s="68" t="s">
        <v>1877</v>
      </c>
      <c r="O591" s="68" t="s">
        <v>5</v>
      </c>
      <c r="P591" s="68" t="s">
        <v>2108</v>
      </c>
    </row>
    <row r="592" spans="1:16">
      <c r="A592" s="21" t="str">
        <f>ord!C592</f>
        <v>17880-BZ120-H</v>
      </c>
      <c r="B592" s="21">
        <f>ord!F592</f>
        <v>24</v>
      </c>
      <c r="C592" s="137">
        <f>ord!G592</f>
        <v>46246</v>
      </c>
      <c r="F592" s="21" t="str">
        <f t="shared" si="27"/>
        <v>17881-BZ330-H;A</v>
      </c>
      <c r="G592" s="6">
        <f>SUMIF('dali wip-fg'!A:A,A592,'dali wip-fg'!F:F)</f>
        <v>886</v>
      </c>
      <c r="H592" s="21">
        <f>SUMIF('dali wip-fg'!A:A,F592,'dali wip-fg'!F:F)</f>
        <v>2139</v>
      </c>
      <c r="I592" s="5">
        <f t="shared" si="28"/>
        <v>3025</v>
      </c>
      <c r="J592" s="6">
        <f t="shared" si="29"/>
        <v>2661</v>
      </c>
      <c r="N592" s="68" t="s">
        <v>1920</v>
      </c>
      <c r="O592" s="68"/>
      <c r="P592" s="68" t="s">
        <v>2385</v>
      </c>
    </row>
    <row r="593" spans="1:16">
      <c r="A593" s="21" t="str">
        <f>ord!C593</f>
        <v>17880-BZ120-H</v>
      </c>
      <c r="B593" s="21">
        <f>ord!F593</f>
        <v>70</v>
      </c>
      <c r="C593" s="137">
        <f>ord!G593</f>
        <v>46246</v>
      </c>
      <c r="F593" s="21" t="str">
        <f t="shared" si="27"/>
        <v>17881-BZ330-H;A</v>
      </c>
      <c r="G593" s="6">
        <f>SUMIF('dali wip-fg'!A:A,A593,'dali wip-fg'!F:F)</f>
        <v>886</v>
      </c>
      <c r="H593" s="21">
        <f>SUMIF('dali wip-fg'!A:A,F593,'dali wip-fg'!F:F)</f>
        <v>2139</v>
      </c>
      <c r="I593" s="5">
        <f t="shared" si="28"/>
        <v>3025</v>
      </c>
      <c r="J593" s="6">
        <f t="shared" si="29"/>
        <v>2591</v>
      </c>
      <c r="N593" s="68" t="s">
        <v>1878</v>
      </c>
      <c r="O593" s="68" t="s">
        <v>5</v>
      </c>
      <c r="P593" s="68" t="s">
        <v>2109</v>
      </c>
    </row>
    <row r="594" spans="1:16">
      <c r="A594" s="21" t="str">
        <f>ord!C594</f>
        <v>17880-BZ120-H</v>
      </c>
      <c r="B594" s="21">
        <f>ord!F594</f>
        <v>60</v>
      </c>
      <c r="C594" s="137">
        <f>ord!G594</f>
        <v>46246</v>
      </c>
      <c r="F594" s="21" t="str">
        <f t="shared" si="27"/>
        <v>17881-BZ330-H;A</v>
      </c>
      <c r="G594" s="6">
        <f>SUMIF('dali wip-fg'!A:A,A594,'dali wip-fg'!F:F)</f>
        <v>886</v>
      </c>
      <c r="H594" s="21">
        <f>SUMIF('dali wip-fg'!A:A,F594,'dali wip-fg'!F:F)</f>
        <v>2139</v>
      </c>
      <c r="I594" s="5">
        <f t="shared" si="28"/>
        <v>3025</v>
      </c>
      <c r="J594" s="6">
        <f t="shared" si="29"/>
        <v>2531</v>
      </c>
      <c r="N594" s="68" t="s">
        <v>1675</v>
      </c>
      <c r="O594" s="68" t="s">
        <v>5</v>
      </c>
      <c r="P594" s="68" t="s">
        <v>2110</v>
      </c>
    </row>
    <row r="595" spans="1:16">
      <c r="A595" s="21" t="str">
        <f>ord!C595</f>
        <v>17880-BZ130-H</v>
      </c>
      <c r="B595" s="21">
        <f>ord!F595</f>
        <v>30</v>
      </c>
      <c r="C595" s="137">
        <f>ord!G595</f>
        <v>46245</v>
      </c>
      <c r="F595" s="21" t="str">
        <f t="shared" si="27"/>
        <v>17881-BZ340-50-H;A</v>
      </c>
      <c r="G595" s="6">
        <f>SUMIF('dali wip-fg'!A:A,A595,'dali wip-fg'!F:F)</f>
        <v>499</v>
      </c>
      <c r="H595" s="21">
        <f>SUMIF('dali wip-fg'!A:A,F595,'dali wip-fg'!F:F)</f>
        <v>869</v>
      </c>
      <c r="I595" s="5">
        <f t="shared" si="28"/>
        <v>1368</v>
      </c>
      <c r="J595" s="6">
        <f t="shared" si="29"/>
        <v>1338</v>
      </c>
      <c r="N595" s="68" t="s">
        <v>1676</v>
      </c>
      <c r="O595" s="68" t="s">
        <v>5</v>
      </c>
      <c r="P595" s="68" t="s">
        <v>2111</v>
      </c>
    </row>
    <row r="596" spans="1:16">
      <c r="A596" s="21" t="str">
        <f>ord!C596</f>
        <v>17880-BZ130-H</v>
      </c>
      <c r="B596" s="21">
        <f>ord!F596</f>
        <v>24</v>
      </c>
      <c r="C596" s="137">
        <f>ord!G596</f>
        <v>46245</v>
      </c>
      <c r="F596" s="21" t="str">
        <f t="shared" si="27"/>
        <v>17881-BZ340-50-H;A</v>
      </c>
      <c r="G596" s="6">
        <f>SUMIF('dali wip-fg'!A:A,A596,'dali wip-fg'!F:F)</f>
        <v>499</v>
      </c>
      <c r="H596" s="21">
        <f>SUMIF('dali wip-fg'!A:A,F596,'dali wip-fg'!F:F)</f>
        <v>869</v>
      </c>
      <c r="I596" s="5">
        <f t="shared" si="28"/>
        <v>1368</v>
      </c>
      <c r="J596" s="6">
        <f t="shared" si="29"/>
        <v>1314</v>
      </c>
      <c r="N596" s="68" t="s">
        <v>1677</v>
      </c>
      <c r="O596" s="68" t="s">
        <v>5</v>
      </c>
      <c r="P596" s="68" t="s">
        <v>2112</v>
      </c>
    </row>
    <row r="597" spans="1:16">
      <c r="A597" s="21" t="str">
        <f>ord!C597</f>
        <v>17880-BZ130-H</v>
      </c>
      <c r="B597" s="21">
        <f>ord!F597</f>
        <v>30</v>
      </c>
      <c r="C597" s="137">
        <f>ord!G597</f>
        <v>46245</v>
      </c>
      <c r="F597" s="21" t="str">
        <f t="shared" si="27"/>
        <v>17881-BZ340-50-H;A</v>
      </c>
      <c r="G597" s="6">
        <f>SUMIF('dali wip-fg'!A:A,A597,'dali wip-fg'!F:F)</f>
        <v>499</v>
      </c>
      <c r="H597" s="21">
        <f>SUMIF('dali wip-fg'!A:A,F597,'dali wip-fg'!F:F)</f>
        <v>869</v>
      </c>
      <c r="I597" s="5">
        <f t="shared" si="28"/>
        <v>1368</v>
      </c>
      <c r="J597" s="6">
        <f t="shared" si="29"/>
        <v>1284</v>
      </c>
      <c r="N597" s="68" t="s">
        <v>1678</v>
      </c>
      <c r="O597" s="68" t="s">
        <v>5</v>
      </c>
      <c r="P597" s="68" t="s">
        <v>2113</v>
      </c>
    </row>
    <row r="598" spans="1:16">
      <c r="A598" s="21" t="str">
        <f>ord!C598</f>
        <v>17880-BZ130-H</v>
      </c>
      <c r="B598" s="21">
        <f>ord!F598</f>
        <v>30</v>
      </c>
      <c r="C598" s="137">
        <f>ord!G598</f>
        <v>46245</v>
      </c>
      <c r="F598" s="21" t="str">
        <f t="shared" si="27"/>
        <v>17881-BZ340-50-H;A</v>
      </c>
      <c r="G598" s="6">
        <f>SUMIF('dali wip-fg'!A:A,A598,'dali wip-fg'!F:F)</f>
        <v>499</v>
      </c>
      <c r="H598" s="21">
        <f>SUMIF('dali wip-fg'!A:A,F598,'dali wip-fg'!F:F)</f>
        <v>869</v>
      </c>
      <c r="I598" s="5">
        <f t="shared" si="28"/>
        <v>1368</v>
      </c>
      <c r="J598" s="6">
        <f t="shared" si="29"/>
        <v>1254</v>
      </c>
      <c r="N598" s="68" t="s">
        <v>1930</v>
      </c>
      <c r="O598" s="68"/>
      <c r="P598" s="68" t="s">
        <v>2405</v>
      </c>
    </row>
    <row r="599" spans="1:16">
      <c r="A599" s="21" t="str">
        <f>ord!C599</f>
        <v>17880-BZ130-H</v>
      </c>
      <c r="B599" s="21">
        <f>ord!F599</f>
        <v>16</v>
      </c>
      <c r="C599" s="137">
        <f>ord!G599</f>
        <v>46245</v>
      </c>
      <c r="F599" s="21" t="str">
        <f t="shared" si="27"/>
        <v>17881-BZ340-50-H;A</v>
      </c>
      <c r="G599" s="6">
        <f>SUMIF('dali wip-fg'!A:A,A599,'dali wip-fg'!F:F)</f>
        <v>499</v>
      </c>
      <c r="H599" s="21">
        <f>SUMIF('dali wip-fg'!A:A,F599,'dali wip-fg'!F:F)</f>
        <v>869</v>
      </c>
      <c r="I599" s="5">
        <f t="shared" si="28"/>
        <v>1368</v>
      </c>
      <c r="J599" s="6">
        <f t="shared" si="29"/>
        <v>1238</v>
      </c>
      <c r="N599" s="68" t="s">
        <v>1679</v>
      </c>
      <c r="O599" s="68" t="s">
        <v>5</v>
      </c>
      <c r="P599" s="68" t="s">
        <v>2114</v>
      </c>
    </row>
    <row r="600" spans="1:16">
      <c r="A600" s="21" t="str">
        <f>ord!C600</f>
        <v>17880-BZ130-H</v>
      </c>
      <c r="B600" s="21">
        <f>ord!F600</f>
        <v>16</v>
      </c>
      <c r="C600" s="137">
        <f>ord!G600</f>
        <v>46245</v>
      </c>
      <c r="F600" s="21" t="str">
        <f t="shared" si="27"/>
        <v>17881-BZ340-50-H;A</v>
      </c>
      <c r="G600" s="6">
        <f>SUMIF('dali wip-fg'!A:A,A600,'dali wip-fg'!F:F)</f>
        <v>499</v>
      </c>
      <c r="H600" s="21">
        <f>SUMIF('dali wip-fg'!A:A,F600,'dali wip-fg'!F:F)</f>
        <v>869</v>
      </c>
      <c r="I600" s="5">
        <f t="shared" si="28"/>
        <v>1368</v>
      </c>
      <c r="J600" s="6">
        <f t="shared" si="29"/>
        <v>1222</v>
      </c>
      <c r="N600" s="68" t="s">
        <v>1680</v>
      </c>
      <c r="O600" s="68" t="s">
        <v>5</v>
      </c>
      <c r="P600" s="68" t="s">
        <v>2115</v>
      </c>
    </row>
    <row r="601" spans="1:16">
      <c r="A601" s="21" t="str">
        <f>ord!C601</f>
        <v>17880-BZ130-H</v>
      </c>
      <c r="B601" s="21">
        <f>ord!F601</f>
        <v>36</v>
      </c>
      <c r="C601" s="137">
        <f>ord!G601</f>
        <v>46246</v>
      </c>
      <c r="F601" s="21" t="str">
        <f t="shared" si="27"/>
        <v>17881-BZ340-50-H;A</v>
      </c>
      <c r="G601" s="6">
        <f>SUMIF('dali wip-fg'!A:A,A601,'dali wip-fg'!F:F)</f>
        <v>499</v>
      </c>
      <c r="H601" s="21">
        <f>SUMIF('dali wip-fg'!A:A,F601,'dali wip-fg'!F:F)</f>
        <v>869</v>
      </c>
      <c r="I601" s="5">
        <f t="shared" si="28"/>
        <v>1368</v>
      </c>
      <c r="J601" s="6">
        <f t="shared" si="29"/>
        <v>1186</v>
      </c>
      <c r="N601" s="68" t="s">
        <v>231</v>
      </c>
      <c r="O601" s="68" t="s">
        <v>5</v>
      </c>
      <c r="P601" s="68" t="s">
        <v>897</v>
      </c>
    </row>
    <row r="602" spans="1:16">
      <c r="A602" s="21" t="str">
        <f>ord!C602</f>
        <v>17880-BZ130-H</v>
      </c>
      <c r="B602" s="21">
        <f>ord!F602</f>
        <v>24</v>
      </c>
      <c r="C602" s="137">
        <f>ord!G602</f>
        <v>46246</v>
      </c>
      <c r="F602" s="21" t="str">
        <f t="shared" si="27"/>
        <v>17881-BZ340-50-H;A</v>
      </c>
      <c r="G602" s="6">
        <f>SUMIF('dali wip-fg'!A:A,A602,'dali wip-fg'!F:F)</f>
        <v>499</v>
      </c>
      <c r="H602" s="21">
        <f>SUMIF('dali wip-fg'!A:A,F602,'dali wip-fg'!F:F)</f>
        <v>869</v>
      </c>
      <c r="I602" s="5">
        <f t="shared" si="28"/>
        <v>1368</v>
      </c>
      <c r="J602" s="6">
        <f t="shared" si="29"/>
        <v>1162</v>
      </c>
      <c r="N602" s="68" t="s">
        <v>232</v>
      </c>
      <c r="O602" s="68" t="s">
        <v>5</v>
      </c>
      <c r="P602" s="68" t="s">
        <v>898</v>
      </c>
    </row>
    <row r="603" spans="1:16">
      <c r="A603" s="21" t="str">
        <f>ord!C603</f>
        <v>17880-BZ130-H</v>
      </c>
      <c r="B603" s="21">
        <f>ord!F603</f>
        <v>30</v>
      </c>
      <c r="C603" s="137">
        <f>ord!G603</f>
        <v>46246</v>
      </c>
      <c r="F603" s="21" t="str">
        <f t="shared" si="27"/>
        <v>17881-BZ340-50-H;A</v>
      </c>
      <c r="G603" s="6">
        <f>SUMIF('dali wip-fg'!A:A,A603,'dali wip-fg'!F:F)</f>
        <v>499</v>
      </c>
      <c r="H603" s="21">
        <f>SUMIF('dali wip-fg'!A:A,F603,'dali wip-fg'!F:F)</f>
        <v>869</v>
      </c>
      <c r="I603" s="5">
        <f t="shared" si="28"/>
        <v>1368</v>
      </c>
      <c r="J603" s="6">
        <f t="shared" si="29"/>
        <v>1132</v>
      </c>
      <c r="N603" s="68" t="s">
        <v>215</v>
      </c>
      <c r="O603" s="68" t="s">
        <v>5</v>
      </c>
      <c r="P603" s="68" t="s">
        <v>2116</v>
      </c>
    </row>
    <row r="604" spans="1:16">
      <c r="A604" s="21" t="str">
        <f>ord!C604</f>
        <v>17880-BZ130-H</v>
      </c>
      <c r="B604" s="21">
        <f>ord!F604</f>
        <v>30</v>
      </c>
      <c r="C604" s="137">
        <f>ord!G604</f>
        <v>46246</v>
      </c>
      <c r="F604" s="21" t="str">
        <f t="shared" si="27"/>
        <v>17881-BZ340-50-H;A</v>
      </c>
      <c r="G604" s="6">
        <f>SUMIF('dali wip-fg'!A:A,A604,'dali wip-fg'!F:F)</f>
        <v>499</v>
      </c>
      <c r="H604" s="21">
        <f>SUMIF('dali wip-fg'!A:A,F604,'dali wip-fg'!F:F)</f>
        <v>869</v>
      </c>
      <c r="I604" s="5">
        <f t="shared" si="28"/>
        <v>1368</v>
      </c>
      <c r="J604" s="6">
        <f t="shared" si="29"/>
        <v>1102</v>
      </c>
      <c r="N604" s="68" t="s">
        <v>216</v>
      </c>
      <c r="O604" s="68" t="s">
        <v>5</v>
      </c>
      <c r="P604" s="68" t="s">
        <v>2117</v>
      </c>
    </row>
    <row r="605" spans="1:16">
      <c r="A605" s="21" t="str">
        <f>ord!C605</f>
        <v>17880-BZ130-H</v>
      </c>
      <c r="B605" s="21">
        <f>ord!F605</f>
        <v>30</v>
      </c>
      <c r="C605" s="137">
        <f>ord!G605</f>
        <v>46246</v>
      </c>
      <c r="F605" s="21" t="str">
        <f t="shared" si="27"/>
        <v>17881-BZ340-50-H;A</v>
      </c>
      <c r="G605" s="6">
        <f>SUMIF('dali wip-fg'!A:A,A605,'dali wip-fg'!F:F)</f>
        <v>499</v>
      </c>
      <c r="H605" s="21">
        <f>SUMIF('dali wip-fg'!A:A,F605,'dali wip-fg'!F:F)</f>
        <v>869</v>
      </c>
      <c r="I605" s="5">
        <f t="shared" si="28"/>
        <v>1368</v>
      </c>
      <c r="J605" s="6">
        <f t="shared" si="29"/>
        <v>1072</v>
      </c>
      <c r="N605" s="68" t="s">
        <v>516</v>
      </c>
      <c r="O605" s="68" t="s">
        <v>3</v>
      </c>
      <c r="P605" s="68" t="s">
        <v>899</v>
      </c>
    </row>
    <row r="606" spans="1:16">
      <c r="A606" s="21" t="str">
        <f>ord!C606</f>
        <v>17880-BZ130-H</v>
      </c>
      <c r="B606" s="21">
        <f>ord!F606</f>
        <v>8</v>
      </c>
      <c r="C606" s="137">
        <f>ord!G606</f>
        <v>46246</v>
      </c>
      <c r="F606" s="21" t="str">
        <f t="shared" si="27"/>
        <v>17881-BZ340-50-H;A</v>
      </c>
      <c r="G606" s="6">
        <f>SUMIF('dali wip-fg'!A:A,A606,'dali wip-fg'!F:F)</f>
        <v>499</v>
      </c>
      <c r="H606" s="21">
        <f>SUMIF('dali wip-fg'!A:A,F606,'dali wip-fg'!F:F)</f>
        <v>869</v>
      </c>
      <c r="I606" s="5">
        <f t="shared" si="28"/>
        <v>1368</v>
      </c>
      <c r="J606" s="6">
        <f t="shared" si="29"/>
        <v>1064</v>
      </c>
      <c r="N606" s="68" t="s">
        <v>19</v>
      </c>
      <c r="O606" s="68" t="s">
        <v>3</v>
      </c>
      <c r="P606" s="68" t="s">
        <v>899</v>
      </c>
    </row>
    <row r="607" spans="1:16">
      <c r="A607" s="21" t="str">
        <f>ord!C607</f>
        <v>17880-BZ130-H</v>
      </c>
      <c r="B607" s="21">
        <f>ord!F607</f>
        <v>16</v>
      </c>
      <c r="C607" s="137">
        <f>ord!G607</f>
        <v>46246</v>
      </c>
      <c r="F607" s="21" t="str">
        <f t="shared" si="27"/>
        <v>17881-BZ340-50-H;A</v>
      </c>
      <c r="G607" s="6">
        <f>SUMIF('dali wip-fg'!A:A,A607,'dali wip-fg'!F:F)</f>
        <v>499</v>
      </c>
      <c r="H607" s="21">
        <f>SUMIF('dali wip-fg'!A:A,F607,'dali wip-fg'!F:F)</f>
        <v>869</v>
      </c>
      <c r="I607" s="5">
        <f t="shared" si="28"/>
        <v>1368</v>
      </c>
      <c r="J607" s="6">
        <f t="shared" si="29"/>
        <v>1048</v>
      </c>
      <c r="N607" s="68" t="s">
        <v>319</v>
      </c>
      <c r="O607" s="68" t="s">
        <v>3</v>
      </c>
      <c r="P607" s="68" t="s">
        <v>899</v>
      </c>
    </row>
    <row r="608" spans="1:16">
      <c r="A608" s="21" t="str">
        <f>ord!C608</f>
        <v>17890-BZ010-H</v>
      </c>
      <c r="B608" s="21">
        <f>ord!F608</f>
        <v>72</v>
      </c>
      <c r="C608" s="137">
        <f>ord!G608</f>
        <v>46245</v>
      </c>
      <c r="F608" s="21" t="str">
        <f t="shared" si="27"/>
        <v>17883-BZ060-H;A</v>
      </c>
      <c r="G608" s="6">
        <f>SUMIF('dali wip-fg'!A:A,A608,'dali wip-fg'!F:F)</f>
        <v>747</v>
      </c>
      <c r="H608" s="21">
        <f>SUMIF('dali wip-fg'!A:A,F608,'dali wip-fg'!F:F)</f>
        <v>1350</v>
      </c>
      <c r="I608" s="5">
        <f t="shared" si="28"/>
        <v>2097</v>
      </c>
      <c r="J608" s="6">
        <f t="shared" si="29"/>
        <v>2025</v>
      </c>
      <c r="N608" s="68" t="s">
        <v>1681</v>
      </c>
      <c r="O608" s="68" t="s">
        <v>5</v>
      </c>
      <c r="P608" s="68" t="s">
        <v>2118</v>
      </c>
    </row>
    <row r="609" spans="1:16">
      <c r="A609" s="21" t="str">
        <f>ord!C609</f>
        <v>17890-BZ010-H</v>
      </c>
      <c r="B609" s="21">
        <f>ord!F609</f>
        <v>72</v>
      </c>
      <c r="C609" s="137">
        <f>ord!G609</f>
        <v>46245</v>
      </c>
      <c r="F609" s="21" t="str">
        <f t="shared" si="27"/>
        <v>17883-BZ060-H;A</v>
      </c>
      <c r="G609" s="6">
        <f>SUMIF('dali wip-fg'!A:A,A609,'dali wip-fg'!F:F)</f>
        <v>747</v>
      </c>
      <c r="H609" s="21">
        <f>SUMIF('dali wip-fg'!A:A,F609,'dali wip-fg'!F:F)</f>
        <v>1350</v>
      </c>
      <c r="I609" s="5">
        <f t="shared" si="28"/>
        <v>2097</v>
      </c>
      <c r="J609" s="6">
        <f t="shared" si="29"/>
        <v>1953</v>
      </c>
      <c r="N609" s="68" t="s">
        <v>1682</v>
      </c>
      <c r="O609" s="68" t="s">
        <v>5</v>
      </c>
      <c r="P609" s="68" t="s">
        <v>2119</v>
      </c>
    </row>
    <row r="610" spans="1:16">
      <c r="A610" s="21" t="str">
        <f>ord!C610</f>
        <v>17890-BZ010-H</v>
      </c>
      <c r="B610" s="21">
        <f>ord!F610</f>
        <v>72</v>
      </c>
      <c r="C610" s="137">
        <f>ord!G610</f>
        <v>46245</v>
      </c>
      <c r="F610" s="21" t="str">
        <f t="shared" si="27"/>
        <v>17883-BZ060-H;A</v>
      </c>
      <c r="G610" s="6">
        <f>SUMIF('dali wip-fg'!A:A,A610,'dali wip-fg'!F:F)</f>
        <v>747</v>
      </c>
      <c r="H610" s="21">
        <f>SUMIF('dali wip-fg'!A:A,F610,'dali wip-fg'!F:F)</f>
        <v>1350</v>
      </c>
      <c r="I610" s="5">
        <f t="shared" si="28"/>
        <v>2097</v>
      </c>
      <c r="J610" s="6">
        <f t="shared" si="29"/>
        <v>1881</v>
      </c>
      <c r="N610" s="68" t="s">
        <v>900</v>
      </c>
      <c r="O610" s="68" t="s">
        <v>5</v>
      </c>
      <c r="P610" s="68" t="s">
        <v>901</v>
      </c>
    </row>
    <row r="611" spans="1:16">
      <c r="A611" s="21" t="str">
        <f>ord!C611</f>
        <v>17890-BZ010-H</v>
      </c>
      <c r="B611" s="21">
        <f>ord!F611</f>
        <v>66</v>
      </c>
      <c r="C611" s="137">
        <f>ord!G611</f>
        <v>46245</v>
      </c>
      <c r="F611" s="21" t="str">
        <f t="shared" si="27"/>
        <v>17883-BZ060-H;A</v>
      </c>
      <c r="G611" s="6">
        <f>SUMIF('dali wip-fg'!A:A,A611,'dali wip-fg'!F:F)</f>
        <v>747</v>
      </c>
      <c r="H611" s="21">
        <f>SUMIF('dali wip-fg'!A:A,F611,'dali wip-fg'!F:F)</f>
        <v>1350</v>
      </c>
      <c r="I611" s="5">
        <f t="shared" si="28"/>
        <v>2097</v>
      </c>
      <c r="J611" s="6">
        <f t="shared" si="29"/>
        <v>1815</v>
      </c>
      <c r="N611" s="68" t="s">
        <v>902</v>
      </c>
      <c r="O611" s="68" t="s">
        <v>5</v>
      </c>
      <c r="P611" s="68" t="s">
        <v>903</v>
      </c>
    </row>
    <row r="612" spans="1:16">
      <c r="A612" s="21" t="str">
        <f>ord!C612</f>
        <v>17890-BZ010-H</v>
      </c>
      <c r="B612" s="21">
        <f>ord!F612</f>
        <v>60</v>
      </c>
      <c r="C612" s="137">
        <f>ord!G612</f>
        <v>46245</v>
      </c>
      <c r="F612" s="21" t="str">
        <f t="shared" si="27"/>
        <v>17883-BZ060-H;A</v>
      </c>
      <c r="G612" s="6">
        <f>SUMIF('dali wip-fg'!A:A,A612,'dali wip-fg'!F:F)</f>
        <v>747</v>
      </c>
      <c r="H612" s="21">
        <f>SUMIF('dali wip-fg'!A:A,F612,'dali wip-fg'!F:F)</f>
        <v>1350</v>
      </c>
      <c r="I612" s="5">
        <f t="shared" si="28"/>
        <v>2097</v>
      </c>
      <c r="J612" s="6">
        <f t="shared" si="29"/>
        <v>1755</v>
      </c>
      <c r="N612" s="68" t="s">
        <v>52</v>
      </c>
      <c r="O612" s="68" t="s">
        <v>5</v>
      </c>
      <c r="P612" s="68" t="s">
        <v>904</v>
      </c>
    </row>
    <row r="613" spans="1:16">
      <c r="A613" s="21" t="str">
        <f>ord!C613</f>
        <v>17890-BZ010-H</v>
      </c>
      <c r="B613" s="21">
        <f>ord!F613</f>
        <v>54</v>
      </c>
      <c r="C613" s="137">
        <f>ord!G613</f>
        <v>46246</v>
      </c>
      <c r="F613" s="21" t="str">
        <f t="shared" si="27"/>
        <v>17883-BZ060-H;A</v>
      </c>
      <c r="G613" s="6">
        <f>SUMIF('dali wip-fg'!A:A,A613,'dali wip-fg'!F:F)</f>
        <v>747</v>
      </c>
      <c r="H613" s="21">
        <f>SUMIF('dali wip-fg'!A:A,F613,'dali wip-fg'!F:F)</f>
        <v>1350</v>
      </c>
      <c r="I613" s="5">
        <f t="shared" si="28"/>
        <v>2097</v>
      </c>
      <c r="J613" s="6">
        <f t="shared" si="29"/>
        <v>1701</v>
      </c>
      <c r="N613" s="68" t="s">
        <v>905</v>
      </c>
      <c r="O613" s="68" t="s">
        <v>5</v>
      </c>
      <c r="P613" s="68" t="s">
        <v>906</v>
      </c>
    </row>
    <row r="614" spans="1:16">
      <c r="A614" s="21" t="str">
        <f>ord!C614</f>
        <v>17890-BZ010-H</v>
      </c>
      <c r="B614" s="21">
        <f>ord!F614</f>
        <v>66</v>
      </c>
      <c r="C614" s="137">
        <f>ord!G614</f>
        <v>46246</v>
      </c>
      <c r="F614" s="21" t="str">
        <f t="shared" si="27"/>
        <v>17883-BZ060-H;A</v>
      </c>
      <c r="G614" s="6">
        <f>SUMIF('dali wip-fg'!A:A,A614,'dali wip-fg'!F:F)</f>
        <v>747</v>
      </c>
      <c r="H614" s="21">
        <f>SUMIF('dali wip-fg'!A:A,F614,'dali wip-fg'!F:F)</f>
        <v>1350</v>
      </c>
      <c r="I614" s="5">
        <f t="shared" si="28"/>
        <v>2097</v>
      </c>
      <c r="J614" s="6">
        <f t="shared" si="29"/>
        <v>1635</v>
      </c>
      <c r="N614" s="68" t="s">
        <v>180</v>
      </c>
      <c r="O614" s="68" t="s">
        <v>5</v>
      </c>
      <c r="P614" s="68" t="s">
        <v>907</v>
      </c>
    </row>
    <row r="615" spans="1:16">
      <c r="A615" s="21" t="str">
        <f>ord!C615</f>
        <v>45025-02300</v>
      </c>
      <c r="B615" s="21">
        <f>ord!F615</f>
        <v>10</v>
      </c>
      <c r="C615" s="137">
        <f>ord!G615</f>
        <v>46245</v>
      </c>
      <c r="F615" s="21" t="str">
        <f t="shared" si="27"/>
        <v>45268-02300;A</v>
      </c>
      <c r="G615" s="6">
        <f>SUMIF('dali wip-fg'!A:A,A615,'dali wip-fg'!F:F)</f>
        <v>0</v>
      </c>
      <c r="H615" s="21">
        <f>SUMIF('dali wip-fg'!A:A,F615,'dali wip-fg'!F:F)</f>
        <v>4</v>
      </c>
      <c r="I615" s="5">
        <f t="shared" si="28"/>
        <v>4</v>
      </c>
      <c r="J615" s="6">
        <f t="shared" si="29"/>
        <v>-6</v>
      </c>
      <c r="N615" s="68" t="s">
        <v>181</v>
      </c>
      <c r="O615" s="68" t="s">
        <v>5</v>
      </c>
      <c r="P615" s="68" t="s">
        <v>908</v>
      </c>
    </row>
    <row r="616" spans="1:16">
      <c r="A616" s="21" t="str">
        <f>ord!C616</f>
        <v>45025-0A010</v>
      </c>
      <c r="B616" s="21">
        <f>ord!F616</f>
        <v>30</v>
      </c>
      <c r="C616" s="137">
        <f>ord!G616</f>
        <v>46245</v>
      </c>
      <c r="F616" s="21" t="str">
        <f t="shared" si="27"/>
        <v>45268-0A010;A</v>
      </c>
      <c r="G616" s="6">
        <f>SUMIF('dali wip-fg'!A:A,A616,'dali wip-fg'!F:F)</f>
        <v>60</v>
      </c>
      <c r="H616" s="21">
        <f>SUMIF('dali wip-fg'!A:A,F616,'dali wip-fg'!F:F)</f>
        <v>23</v>
      </c>
      <c r="I616" s="5">
        <f t="shared" si="28"/>
        <v>83</v>
      </c>
      <c r="J616" s="6">
        <f t="shared" si="29"/>
        <v>53</v>
      </c>
      <c r="N616" s="68" t="s">
        <v>341</v>
      </c>
      <c r="O616" s="68" t="s">
        <v>5</v>
      </c>
      <c r="P616" s="68" t="s">
        <v>909</v>
      </c>
    </row>
    <row r="617" spans="1:16">
      <c r="A617" s="21" t="str">
        <f>ord!C617</f>
        <v>45025-0A010</v>
      </c>
      <c r="B617" s="21">
        <f>ord!F617</f>
        <v>30</v>
      </c>
      <c r="C617" s="137">
        <f>ord!G617</f>
        <v>46245</v>
      </c>
      <c r="F617" s="21" t="str">
        <f t="shared" si="27"/>
        <v>45268-0A010;A</v>
      </c>
      <c r="G617" s="6">
        <f>SUMIF('dali wip-fg'!A:A,A617,'dali wip-fg'!F:F)</f>
        <v>60</v>
      </c>
      <c r="H617" s="21">
        <f>SUMIF('dali wip-fg'!A:A,F617,'dali wip-fg'!F:F)</f>
        <v>23</v>
      </c>
      <c r="I617" s="5">
        <f t="shared" si="28"/>
        <v>83</v>
      </c>
      <c r="J617" s="6">
        <f t="shared" si="29"/>
        <v>23</v>
      </c>
      <c r="N617" s="68" t="s">
        <v>1683</v>
      </c>
      <c r="O617" s="68" t="s">
        <v>5</v>
      </c>
      <c r="P617" s="68" t="s">
        <v>2120</v>
      </c>
    </row>
    <row r="618" spans="1:16">
      <c r="A618" s="21" t="str">
        <f>ord!C618</f>
        <v>45025-F4030</v>
      </c>
      <c r="B618" s="21">
        <f>ord!F618</f>
        <v>30</v>
      </c>
      <c r="C618" s="137">
        <f>ord!G618</f>
        <v>46245</v>
      </c>
      <c r="F618" s="21" t="str">
        <f t="shared" si="27"/>
        <v>45268-F4030;A</v>
      </c>
      <c r="G618" s="6">
        <f>SUMIF('dali wip-fg'!A:A,A618,'dali wip-fg'!F:F)</f>
        <v>423</v>
      </c>
      <c r="H618" s="21">
        <f>SUMIF('dali wip-fg'!A:A,F618,'dali wip-fg'!F:F)</f>
        <v>931</v>
      </c>
      <c r="I618" s="5">
        <f t="shared" si="28"/>
        <v>1354</v>
      </c>
      <c r="J618" s="6">
        <f t="shared" si="29"/>
        <v>1324</v>
      </c>
      <c r="N618" s="68" t="s">
        <v>1684</v>
      </c>
      <c r="O618" s="68" t="s">
        <v>5</v>
      </c>
      <c r="P618" s="68" t="s">
        <v>2121</v>
      </c>
    </row>
    <row r="619" spans="1:16">
      <c r="A619" s="21" t="str">
        <f>ord!C619</f>
        <v>45025-F4030</v>
      </c>
      <c r="B619" s="21">
        <f>ord!F619</f>
        <v>40</v>
      </c>
      <c r="C619" s="137">
        <f>ord!G619</f>
        <v>46245</v>
      </c>
      <c r="F619" s="21" t="str">
        <f t="shared" si="27"/>
        <v>45268-F4030;A</v>
      </c>
      <c r="G619" s="6">
        <f>SUMIF('dali wip-fg'!A:A,A619,'dali wip-fg'!F:F)</f>
        <v>423</v>
      </c>
      <c r="H619" s="21">
        <f>SUMIF('dali wip-fg'!A:A,F619,'dali wip-fg'!F:F)</f>
        <v>931</v>
      </c>
      <c r="I619" s="5">
        <f t="shared" si="28"/>
        <v>1354</v>
      </c>
      <c r="J619" s="6">
        <f t="shared" si="29"/>
        <v>1284</v>
      </c>
      <c r="N619" s="68" t="s">
        <v>1685</v>
      </c>
      <c r="O619" s="68" t="s">
        <v>5</v>
      </c>
      <c r="P619" s="68" t="s">
        <v>2122</v>
      </c>
    </row>
    <row r="620" spans="1:16">
      <c r="A620" s="21" t="str">
        <f>ord!C620</f>
        <v>45025-F4030</v>
      </c>
      <c r="B620" s="21">
        <f>ord!F620</f>
        <v>70</v>
      </c>
      <c r="C620" s="137">
        <f>ord!G620</f>
        <v>46245</v>
      </c>
      <c r="F620" s="21" t="str">
        <f t="shared" si="27"/>
        <v>45268-F4030;A</v>
      </c>
      <c r="G620" s="6">
        <f>SUMIF('dali wip-fg'!A:A,A620,'dali wip-fg'!F:F)</f>
        <v>423</v>
      </c>
      <c r="H620" s="21">
        <f>SUMIF('dali wip-fg'!A:A,F620,'dali wip-fg'!F:F)</f>
        <v>931</v>
      </c>
      <c r="I620" s="5">
        <f t="shared" si="28"/>
        <v>1354</v>
      </c>
      <c r="J620" s="6">
        <f t="shared" si="29"/>
        <v>1214</v>
      </c>
      <c r="N620" s="68" t="s">
        <v>1686</v>
      </c>
      <c r="O620" s="68" t="s">
        <v>5</v>
      </c>
      <c r="P620" s="68" t="s">
        <v>2123</v>
      </c>
    </row>
    <row r="621" spans="1:16">
      <c r="A621" s="21" t="str">
        <f>ord!C621</f>
        <v>45025-F4030</v>
      </c>
      <c r="B621" s="21">
        <f>ord!F621</f>
        <v>65</v>
      </c>
      <c r="C621" s="137">
        <f>ord!G621</f>
        <v>46246</v>
      </c>
      <c r="F621" s="21" t="str">
        <f t="shared" si="27"/>
        <v>45268-F4030;A</v>
      </c>
      <c r="G621" s="6">
        <f>SUMIF('dali wip-fg'!A:A,A621,'dali wip-fg'!F:F)</f>
        <v>423</v>
      </c>
      <c r="H621" s="21">
        <f>SUMIF('dali wip-fg'!A:A,F621,'dali wip-fg'!F:F)</f>
        <v>931</v>
      </c>
      <c r="I621" s="5">
        <f t="shared" si="28"/>
        <v>1354</v>
      </c>
      <c r="J621" s="6">
        <f t="shared" si="29"/>
        <v>1149</v>
      </c>
      <c r="N621" s="68" t="s">
        <v>1687</v>
      </c>
      <c r="O621" s="68" t="s">
        <v>5</v>
      </c>
      <c r="P621" s="68" t="s">
        <v>2124</v>
      </c>
    </row>
    <row r="622" spans="1:16">
      <c r="A622" s="21" t="str">
        <f>ord!C622</f>
        <v>45254-BZ330-H</v>
      </c>
      <c r="B622" s="21">
        <f>ord!F622</f>
        <v>30</v>
      </c>
      <c r="C622" s="137">
        <f>ord!G622</f>
        <v>46245</v>
      </c>
      <c r="F622" s="21" t="str">
        <f t="shared" si="27"/>
        <v>45254-BZ330-RI3N;A</v>
      </c>
      <c r="G622" s="6">
        <f>SUMIF('dali wip-fg'!A:A,A622,'dali wip-fg'!F:F)</f>
        <v>437</v>
      </c>
      <c r="H622" s="21">
        <f>SUMIF('dali wip-fg'!A:A,F622,'dali wip-fg'!F:F)</f>
        <v>1142</v>
      </c>
      <c r="I622" s="5">
        <f t="shared" si="28"/>
        <v>1579</v>
      </c>
      <c r="J622" s="6">
        <f t="shared" si="29"/>
        <v>1549</v>
      </c>
      <c r="N622" s="68" t="s">
        <v>1688</v>
      </c>
      <c r="O622" s="68" t="s">
        <v>5</v>
      </c>
      <c r="P622" s="68" t="s">
        <v>2125</v>
      </c>
    </row>
    <row r="623" spans="1:16">
      <c r="A623" s="21" t="str">
        <f>ord!C623</f>
        <v>45254-BZ330-H</v>
      </c>
      <c r="B623" s="21">
        <f>ord!F623</f>
        <v>36</v>
      </c>
      <c r="C623" s="137">
        <f>ord!G623</f>
        <v>46245</v>
      </c>
      <c r="F623" s="21" t="str">
        <f t="shared" si="27"/>
        <v>45254-BZ330-RI3N;A</v>
      </c>
      <c r="G623" s="6">
        <f>SUMIF('dali wip-fg'!A:A,A623,'dali wip-fg'!F:F)</f>
        <v>437</v>
      </c>
      <c r="H623" s="21">
        <f>SUMIF('dali wip-fg'!A:A,F623,'dali wip-fg'!F:F)</f>
        <v>1142</v>
      </c>
      <c r="I623" s="5">
        <f t="shared" si="28"/>
        <v>1579</v>
      </c>
      <c r="J623" s="6">
        <f t="shared" si="29"/>
        <v>1513</v>
      </c>
      <c r="N623" s="68" t="s">
        <v>1689</v>
      </c>
      <c r="O623" s="68" t="s">
        <v>5</v>
      </c>
      <c r="P623" s="68" t="s">
        <v>2126</v>
      </c>
    </row>
    <row r="624" spans="1:16">
      <c r="A624" s="21" t="str">
        <f>ord!C624</f>
        <v>45254-BZ330-H</v>
      </c>
      <c r="B624" s="21">
        <f>ord!F624</f>
        <v>36</v>
      </c>
      <c r="C624" s="137">
        <f>ord!G624</f>
        <v>46245</v>
      </c>
      <c r="F624" s="21" t="str">
        <f t="shared" si="27"/>
        <v>45254-BZ330-RI3N;A</v>
      </c>
      <c r="G624" s="6">
        <f>SUMIF('dali wip-fg'!A:A,A624,'dali wip-fg'!F:F)</f>
        <v>437</v>
      </c>
      <c r="H624" s="21">
        <f>SUMIF('dali wip-fg'!A:A,F624,'dali wip-fg'!F:F)</f>
        <v>1142</v>
      </c>
      <c r="I624" s="5">
        <f t="shared" si="28"/>
        <v>1579</v>
      </c>
      <c r="J624" s="6">
        <f t="shared" si="29"/>
        <v>1477</v>
      </c>
      <c r="N624" s="68" t="s">
        <v>30</v>
      </c>
      <c r="O624" s="68" t="s">
        <v>3</v>
      </c>
      <c r="P624" s="68" t="s">
        <v>910</v>
      </c>
    </row>
    <row r="625" spans="1:16">
      <c r="A625" s="21" t="str">
        <f>ord!C625</f>
        <v>45254-BZ330-H</v>
      </c>
      <c r="B625" s="21">
        <f>ord!F625</f>
        <v>36</v>
      </c>
      <c r="C625" s="137">
        <f>ord!G625</f>
        <v>46245</v>
      </c>
      <c r="F625" s="21" t="str">
        <f t="shared" si="27"/>
        <v>45254-BZ330-RI3N;A</v>
      </c>
      <c r="G625" s="6">
        <f>SUMIF('dali wip-fg'!A:A,A625,'dali wip-fg'!F:F)</f>
        <v>437</v>
      </c>
      <c r="H625" s="21">
        <f>SUMIF('dali wip-fg'!A:A,F625,'dali wip-fg'!F:F)</f>
        <v>1142</v>
      </c>
      <c r="I625" s="5">
        <f t="shared" si="28"/>
        <v>1579</v>
      </c>
      <c r="J625" s="6">
        <f t="shared" si="29"/>
        <v>1441</v>
      </c>
      <c r="N625" s="68" t="s">
        <v>911</v>
      </c>
      <c r="O625" s="68" t="s">
        <v>5</v>
      </c>
      <c r="P625" s="68" t="s">
        <v>912</v>
      </c>
    </row>
    <row r="626" spans="1:16">
      <c r="A626" s="21" t="str">
        <f>ord!C626</f>
        <v>45254-BZ330-H</v>
      </c>
      <c r="B626" s="21">
        <f>ord!F626</f>
        <v>36</v>
      </c>
      <c r="C626" s="137">
        <f>ord!G626</f>
        <v>46245</v>
      </c>
      <c r="F626" s="21" t="str">
        <f t="shared" si="27"/>
        <v>45254-BZ330-RI3N;A</v>
      </c>
      <c r="G626" s="6">
        <f>SUMIF('dali wip-fg'!A:A,A626,'dali wip-fg'!F:F)</f>
        <v>437</v>
      </c>
      <c r="H626" s="21">
        <f>SUMIF('dali wip-fg'!A:A,F626,'dali wip-fg'!F:F)</f>
        <v>1142</v>
      </c>
      <c r="I626" s="5">
        <f t="shared" si="28"/>
        <v>1579</v>
      </c>
      <c r="J626" s="6">
        <f t="shared" si="29"/>
        <v>1405</v>
      </c>
      <c r="N626" s="68" t="s">
        <v>2</v>
      </c>
      <c r="O626" s="68" t="s">
        <v>3</v>
      </c>
      <c r="P626" s="68" t="s">
        <v>913</v>
      </c>
    </row>
    <row r="627" spans="1:16">
      <c r="A627" s="21" t="str">
        <f>ord!C627</f>
        <v>45254-BZ330-H</v>
      </c>
      <c r="B627" s="21">
        <f>ord!F627</f>
        <v>30</v>
      </c>
      <c r="C627" s="137">
        <f>ord!G627</f>
        <v>46245</v>
      </c>
      <c r="F627" s="21" t="str">
        <f t="shared" si="27"/>
        <v>45254-BZ330-RI3N;A</v>
      </c>
      <c r="G627" s="6">
        <f>SUMIF('dali wip-fg'!A:A,A627,'dali wip-fg'!F:F)</f>
        <v>437</v>
      </c>
      <c r="H627" s="21">
        <f>SUMIF('dali wip-fg'!A:A,F627,'dali wip-fg'!F:F)</f>
        <v>1142</v>
      </c>
      <c r="I627" s="5">
        <f t="shared" si="28"/>
        <v>1579</v>
      </c>
      <c r="J627" s="6">
        <f t="shared" si="29"/>
        <v>1375</v>
      </c>
      <c r="N627" s="88" t="s">
        <v>1690</v>
      </c>
      <c r="O627" s="68" t="s">
        <v>5</v>
      </c>
      <c r="P627" s="68" t="s">
        <v>2127</v>
      </c>
    </row>
    <row r="628" spans="1:16">
      <c r="A628" s="21" t="str">
        <f>ord!C628</f>
        <v>45254-BZ330-H</v>
      </c>
      <c r="B628" s="21">
        <f>ord!F628</f>
        <v>18</v>
      </c>
      <c r="C628" s="137">
        <f>ord!G628</f>
        <v>46245</v>
      </c>
      <c r="F628" s="21" t="str">
        <f t="shared" si="27"/>
        <v>45254-BZ330-RI3N;A</v>
      </c>
      <c r="G628" s="6">
        <f>SUMIF('dali wip-fg'!A:A,A628,'dali wip-fg'!F:F)</f>
        <v>437</v>
      </c>
      <c r="H628" s="21">
        <f>SUMIF('dali wip-fg'!A:A,F628,'dali wip-fg'!F:F)</f>
        <v>1142</v>
      </c>
      <c r="I628" s="5">
        <f t="shared" si="28"/>
        <v>1579</v>
      </c>
      <c r="J628" s="6">
        <f t="shared" si="29"/>
        <v>1357</v>
      </c>
      <c r="N628" s="68" t="s">
        <v>914</v>
      </c>
      <c r="O628" s="68" t="s">
        <v>5</v>
      </c>
      <c r="P628" s="68" t="s">
        <v>915</v>
      </c>
    </row>
    <row r="629" spans="1:16">
      <c r="A629" s="21" t="str">
        <f>ord!C629</f>
        <v>45254-BZ330-H</v>
      </c>
      <c r="B629" s="21">
        <f>ord!F629</f>
        <v>24</v>
      </c>
      <c r="C629" s="137">
        <f>ord!G629</f>
        <v>46245</v>
      </c>
      <c r="F629" s="21" t="str">
        <f t="shared" si="27"/>
        <v>45254-BZ330-RI3N;A</v>
      </c>
      <c r="G629" s="6">
        <f>SUMIF('dali wip-fg'!A:A,A629,'dali wip-fg'!F:F)</f>
        <v>437</v>
      </c>
      <c r="H629" s="21">
        <f>SUMIF('dali wip-fg'!A:A,F629,'dali wip-fg'!F:F)</f>
        <v>1142</v>
      </c>
      <c r="I629" s="5">
        <f t="shared" si="28"/>
        <v>1579</v>
      </c>
      <c r="J629" s="6">
        <f t="shared" si="29"/>
        <v>1333</v>
      </c>
      <c r="N629" s="68" t="s">
        <v>342</v>
      </c>
      <c r="O629" s="68" t="s">
        <v>5</v>
      </c>
      <c r="P629" s="68" t="s">
        <v>2128</v>
      </c>
    </row>
    <row r="630" spans="1:16">
      <c r="A630" s="21" t="str">
        <f>ord!C630</f>
        <v>45254-BZ330-H</v>
      </c>
      <c r="B630" s="21">
        <f>ord!F630</f>
        <v>18</v>
      </c>
      <c r="C630" s="137">
        <f>ord!G630</f>
        <v>46246</v>
      </c>
      <c r="F630" s="21" t="str">
        <f t="shared" si="27"/>
        <v>45254-BZ330-RI3N;A</v>
      </c>
      <c r="G630" s="6">
        <f>SUMIF('dali wip-fg'!A:A,A630,'dali wip-fg'!F:F)</f>
        <v>437</v>
      </c>
      <c r="H630" s="21">
        <f>SUMIF('dali wip-fg'!A:A,F630,'dali wip-fg'!F:F)</f>
        <v>1142</v>
      </c>
      <c r="I630" s="5">
        <f t="shared" si="28"/>
        <v>1579</v>
      </c>
      <c r="J630" s="6">
        <f t="shared" si="29"/>
        <v>1315</v>
      </c>
      <c r="N630" s="68" t="s">
        <v>1691</v>
      </c>
      <c r="O630" s="68" t="s">
        <v>5</v>
      </c>
      <c r="P630" s="68" t="s">
        <v>2129</v>
      </c>
    </row>
    <row r="631" spans="1:16">
      <c r="A631" s="21" t="str">
        <f>ord!C631</f>
        <v>45254-BZ330-H</v>
      </c>
      <c r="B631" s="21">
        <f>ord!F631</f>
        <v>18</v>
      </c>
      <c r="C631" s="137">
        <f>ord!G631</f>
        <v>46246</v>
      </c>
      <c r="F631" s="21" t="str">
        <f t="shared" si="27"/>
        <v>45254-BZ330-RI3N;A</v>
      </c>
      <c r="G631" s="6">
        <f>SUMIF('dali wip-fg'!A:A,A631,'dali wip-fg'!F:F)</f>
        <v>437</v>
      </c>
      <c r="H631" s="21">
        <f>SUMIF('dali wip-fg'!A:A,F631,'dali wip-fg'!F:F)</f>
        <v>1142</v>
      </c>
      <c r="I631" s="5">
        <f t="shared" si="28"/>
        <v>1579</v>
      </c>
      <c r="J631" s="6">
        <f t="shared" si="29"/>
        <v>1297</v>
      </c>
      <c r="N631" s="68" t="s">
        <v>1691</v>
      </c>
      <c r="O631" s="68" t="s">
        <v>5</v>
      </c>
      <c r="P631" s="68" t="s">
        <v>1692</v>
      </c>
    </row>
    <row r="632" spans="1:16">
      <c r="A632" s="21" t="str">
        <f>ord!C632</f>
        <v>45254-BZ340-H</v>
      </c>
      <c r="B632" s="21">
        <f>ord!F632</f>
        <v>54</v>
      </c>
      <c r="C632" s="137">
        <f>ord!G632</f>
        <v>46245</v>
      </c>
      <c r="F632" s="21" t="str">
        <f t="shared" si="27"/>
        <v>45254-BZ340-RI2N;A</v>
      </c>
      <c r="G632" s="6">
        <f>SUMIF('dali wip-fg'!A:A,A632,'dali wip-fg'!F:F)</f>
        <v>512</v>
      </c>
      <c r="H632" s="21">
        <f>SUMIF('dali wip-fg'!A:A,F632,'dali wip-fg'!F:F)</f>
        <v>570</v>
      </c>
      <c r="I632" s="5">
        <f t="shared" si="28"/>
        <v>1082</v>
      </c>
      <c r="J632" s="6">
        <f t="shared" si="29"/>
        <v>1028</v>
      </c>
      <c r="N632" s="88" t="s">
        <v>1692</v>
      </c>
      <c r="O632" s="68" t="s">
        <v>5</v>
      </c>
      <c r="P632" s="68" t="s">
        <v>2130</v>
      </c>
    </row>
    <row r="633" spans="1:16">
      <c r="A633" s="21" t="str">
        <f>ord!C633</f>
        <v>45254-BZ340-H</v>
      </c>
      <c r="B633" s="21">
        <f>ord!F633</f>
        <v>54</v>
      </c>
      <c r="C633" s="137">
        <f>ord!G633</f>
        <v>46245</v>
      </c>
      <c r="F633" s="21" t="str">
        <f t="shared" si="27"/>
        <v>45254-BZ340-RI2N;A</v>
      </c>
      <c r="G633" s="6">
        <f>SUMIF('dali wip-fg'!A:A,A633,'dali wip-fg'!F:F)</f>
        <v>512</v>
      </c>
      <c r="H633" s="21">
        <f>SUMIF('dali wip-fg'!A:A,F633,'dali wip-fg'!F:F)</f>
        <v>570</v>
      </c>
      <c r="I633" s="5">
        <f t="shared" si="28"/>
        <v>1082</v>
      </c>
      <c r="J633" s="6">
        <f t="shared" si="29"/>
        <v>974</v>
      </c>
      <c r="N633" s="68" t="s">
        <v>1693</v>
      </c>
      <c r="O633" s="68" t="s">
        <v>5</v>
      </c>
      <c r="P633" s="68" t="s">
        <v>2131</v>
      </c>
    </row>
    <row r="634" spans="1:16">
      <c r="A634" s="21" t="str">
        <f>ord!C634</f>
        <v>45254-BZ340-H</v>
      </c>
      <c r="B634" s="21">
        <f>ord!F634</f>
        <v>60</v>
      </c>
      <c r="C634" s="137">
        <f>ord!G634</f>
        <v>46245</v>
      </c>
      <c r="F634" s="21" t="str">
        <f t="shared" si="27"/>
        <v>45254-BZ340-RI2N;A</v>
      </c>
      <c r="G634" s="6">
        <f>SUMIF('dali wip-fg'!A:A,A634,'dali wip-fg'!F:F)</f>
        <v>512</v>
      </c>
      <c r="H634" s="21">
        <f>SUMIF('dali wip-fg'!A:A,F634,'dali wip-fg'!F:F)</f>
        <v>570</v>
      </c>
      <c r="I634" s="5">
        <f t="shared" si="28"/>
        <v>1082</v>
      </c>
      <c r="J634" s="6">
        <f t="shared" si="29"/>
        <v>914</v>
      </c>
      <c r="N634" s="88" t="s">
        <v>1693</v>
      </c>
      <c r="O634" s="68" t="s">
        <v>5</v>
      </c>
      <c r="P634" s="68" t="s">
        <v>2132</v>
      </c>
    </row>
    <row r="635" spans="1:16">
      <c r="A635" s="21" t="str">
        <f>ord!C635</f>
        <v>45254-BZ340-H</v>
      </c>
      <c r="B635" s="21">
        <f>ord!F635</f>
        <v>48</v>
      </c>
      <c r="C635" s="137">
        <f>ord!G635</f>
        <v>46245</v>
      </c>
      <c r="F635" s="21" t="str">
        <f t="shared" si="27"/>
        <v>45254-BZ340-RI2N;A</v>
      </c>
      <c r="G635" s="6">
        <f>SUMIF('dali wip-fg'!A:A,A635,'dali wip-fg'!F:F)</f>
        <v>512</v>
      </c>
      <c r="H635" s="21">
        <f>SUMIF('dali wip-fg'!A:A,F635,'dali wip-fg'!F:F)</f>
        <v>570</v>
      </c>
      <c r="I635" s="5">
        <f t="shared" si="28"/>
        <v>1082</v>
      </c>
      <c r="J635" s="6">
        <f t="shared" si="29"/>
        <v>866</v>
      </c>
      <c r="N635" s="68" t="s">
        <v>343</v>
      </c>
      <c r="O635" s="68" t="s">
        <v>5</v>
      </c>
      <c r="P635" s="68" t="s">
        <v>2133</v>
      </c>
    </row>
    <row r="636" spans="1:16">
      <c r="A636" s="21" t="str">
        <f>ord!C636</f>
        <v>45254-BZ340-H</v>
      </c>
      <c r="B636" s="21">
        <f>ord!F636</f>
        <v>54</v>
      </c>
      <c r="C636" s="137">
        <f>ord!G636</f>
        <v>46245</v>
      </c>
      <c r="F636" s="21" t="str">
        <f t="shared" si="27"/>
        <v>45254-BZ340-RI2N;A</v>
      </c>
      <c r="G636" s="6">
        <f>SUMIF('dali wip-fg'!A:A,A636,'dali wip-fg'!F:F)</f>
        <v>512</v>
      </c>
      <c r="H636" s="21">
        <f>SUMIF('dali wip-fg'!A:A,F636,'dali wip-fg'!F:F)</f>
        <v>570</v>
      </c>
      <c r="I636" s="5">
        <f t="shared" si="28"/>
        <v>1082</v>
      </c>
      <c r="J636" s="6">
        <f t="shared" si="29"/>
        <v>812</v>
      </c>
      <c r="N636" s="68" t="s">
        <v>1694</v>
      </c>
      <c r="O636" s="68" t="s">
        <v>5</v>
      </c>
      <c r="P636" s="68" t="s">
        <v>2134</v>
      </c>
    </row>
    <row r="637" spans="1:16">
      <c r="A637" s="21" t="str">
        <f>ord!C637</f>
        <v>45254-BZ340-H</v>
      </c>
      <c r="B637" s="21">
        <f>ord!F637</f>
        <v>54</v>
      </c>
      <c r="C637" s="137">
        <f>ord!G637</f>
        <v>46245</v>
      </c>
      <c r="F637" s="21" t="str">
        <f t="shared" si="27"/>
        <v>45254-BZ340-RI2N;A</v>
      </c>
      <c r="G637" s="6">
        <f>SUMIF('dali wip-fg'!A:A,A637,'dali wip-fg'!F:F)</f>
        <v>512</v>
      </c>
      <c r="H637" s="21">
        <f>SUMIF('dali wip-fg'!A:A,F637,'dali wip-fg'!F:F)</f>
        <v>570</v>
      </c>
      <c r="I637" s="5">
        <f t="shared" si="28"/>
        <v>1082</v>
      </c>
      <c r="J637" s="6">
        <f t="shared" si="29"/>
        <v>758</v>
      </c>
      <c r="N637" s="68" t="s">
        <v>916</v>
      </c>
      <c r="O637" s="68" t="s">
        <v>5</v>
      </c>
      <c r="P637" s="68" t="s">
        <v>2135</v>
      </c>
    </row>
    <row r="638" spans="1:16">
      <c r="A638" s="21" t="str">
        <f>ord!C638</f>
        <v>77291-06230</v>
      </c>
      <c r="B638" s="21">
        <f>ord!F638</f>
        <v>30</v>
      </c>
      <c r="C638" s="137">
        <f>ord!G638</f>
        <v>46245</v>
      </c>
      <c r="F638" s="21" t="str">
        <f t="shared" si="27"/>
        <v>77291-06230;A</v>
      </c>
      <c r="G638" s="6">
        <f>SUMIF('dali wip-fg'!A:A,A638,'dali wip-fg'!F:F)</f>
        <v>151</v>
      </c>
      <c r="H638" s="21">
        <f>SUMIF('dali wip-fg'!A:A,F638,'dali wip-fg'!F:F)</f>
        <v>271</v>
      </c>
      <c r="I638" s="5">
        <f t="shared" si="28"/>
        <v>422</v>
      </c>
      <c r="J638" s="6">
        <f t="shared" si="29"/>
        <v>392</v>
      </c>
      <c r="N638" s="68" t="s">
        <v>1695</v>
      </c>
      <c r="O638" s="68" t="s">
        <v>5</v>
      </c>
      <c r="P638" s="68" t="s">
        <v>2136</v>
      </c>
    </row>
    <row r="639" spans="1:16">
      <c r="A639" s="21" t="str">
        <f>ord!C639</f>
        <v>77291-0A010</v>
      </c>
      <c r="B639" s="21">
        <f>ord!F639</f>
        <v>120</v>
      </c>
      <c r="C639" s="137">
        <f>ord!G639</f>
        <v>46245</v>
      </c>
      <c r="F639" s="21" t="str">
        <f t="shared" si="27"/>
        <v>77291-0A010;A</v>
      </c>
      <c r="G639" s="6">
        <f>SUMIF('dali wip-fg'!A:A,A639,'dali wip-fg'!F:F)</f>
        <v>176</v>
      </c>
      <c r="H639" s="21">
        <f>SUMIF('dali wip-fg'!A:A,F639,'dali wip-fg'!F:F)</f>
        <v>479</v>
      </c>
      <c r="I639" s="5">
        <f t="shared" si="28"/>
        <v>655</v>
      </c>
      <c r="J639" s="6">
        <f t="shared" si="29"/>
        <v>535</v>
      </c>
      <c r="N639" s="68" t="s">
        <v>344</v>
      </c>
      <c r="O639" s="68" t="s">
        <v>5</v>
      </c>
      <c r="P639" s="68" t="s">
        <v>2137</v>
      </c>
    </row>
    <row r="640" spans="1:16">
      <c r="A640" s="21" t="str">
        <f>ord!C640</f>
        <v>77291-BZ050-J</v>
      </c>
      <c r="B640" s="21">
        <f>ord!F640</f>
        <v>675</v>
      </c>
      <c r="C640" s="137">
        <f>ord!G640</f>
        <v>46245</v>
      </c>
      <c r="F640" s="21" t="str">
        <f t="shared" si="27"/>
        <v>77291-BZ050-J;A</v>
      </c>
      <c r="G640" s="6">
        <f>SUMIF('dali wip-fg'!A:A,A640,'dali wip-fg'!F:F)</f>
        <v>440</v>
      </c>
      <c r="H640" s="21">
        <f>SUMIF('dali wip-fg'!A:A,F640,'dali wip-fg'!F:F)</f>
        <v>5832</v>
      </c>
      <c r="I640" s="5">
        <f t="shared" si="28"/>
        <v>6272</v>
      </c>
      <c r="J640" s="6">
        <f t="shared" si="29"/>
        <v>5597</v>
      </c>
      <c r="N640" s="68" t="s">
        <v>1696</v>
      </c>
      <c r="O640" s="68" t="s">
        <v>5</v>
      </c>
      <c r="P640" s="68" t="s">
        <v>2138</v>
      </c>
    </row>
    <row r="641" spans="1:16">
      <c r="A641" s="21" t="str">
        <f>ord!C641</f>
        <v>17880-0C090</v>
      </c>
      <c r="B641" s="21">
        <f>ord!F641</f>
        <v>55</v>
      </c>
      <c r="C641" s="137">
        <f>ord!G641</f>
        <v>46245</v>
      </c>
      <c r="F641" s="21" t="str">
        <f t="shared" si="27"/>
        <v>17881-0C110;A</v>
      </c>
      <c r="G641" s="6">
        <f>SUMIF('dali wip-fg'!A:A,A641,'dali wip-fg'!F:F)</f>
        <v>705</v>
      </c>
      <c r="H641" s="21">
        <f>SUMIF('dali wip-fg'!A:A,F641,'dali wip-fg'!F:F)</f>
        <v>1989</v>
      </c>
      <c r="I641" s="5">
        <f t="shared" si="28"/>
        <v>2694</v>
      </c>
      <c r="J641" s="6">
        <f t="shared" si="29"/>
        <v>2639</v>
      </c>
      <c r="N641" s="68" t="s">
        <v>4</v>
      </c>
      <c r="O641" s="68" t="s">
        <v>5</v>
      </c>
      <c r="P641" s="68" t="s">
        <v>1951</v>
      </c>
    </row>
    <row r="642" spans="1:16">
      <c r="A642" s="21" t="str">
        <f>ord!C642</f>
        <v>17880-0C090</v>
      </c>
      <c r="B642" s="21">
        <f>ord!F642</f>
        <v>85</v>
      </c>
      <c r="C642" s="137">
        <f>ord!G642</f>
        <v>46245</v>
      </c>
      <c r="F642" s="21" t="str">
        <f t="shared" si="27"/>
        <v>17881-0C110;A</v>
      </c>
      <c r="G642" s="6">
        <f>SUMIF('dali wip-fg'!A:A,A642,'dali wip-fg'!F:F)</f>
        <v>705</v>
      </c>
      <c r="H642" s="21">
        <f>SUMIF('dali wip-fg'!A:A,F642,'dali wip-fg'!F:F)</f>
        <v>1989</v>
      </c>
      <c r="I642" s="5">
        <f t="shared" si="28"/>
        <v>2694</v>
      </c>
      <c r="J642" s="6">
        <f t="shared" si="29"/>
        <v>2554</v>
      </c>
      <c r="N642" s="68" t="s">
        <v>917</v>
      </c>
      <c r="O642" s="68" t="s">
        <v>5</v>
      </c>
      <c r="P642" s="68" t="s">
        <v>918</v>
      </c>
    </row>
    <row r="643" spans="1:16">
      <c r="A643" s="21" t="str">
        <f>ord!C643</f>
        <v>17880-0C090</v>
      </c>
      <c r="B643" s="21">
        <f>ord!F643</f>
        <v>55</v>
      </c>
      <c r="C643" s="137">
        <f>ord!G643</f>
        <v>46246</v>
      </c>
      <c r="F643" s="21" t="str">
        <f t="shared" ref="F643:F706" si="30">VLOOKUP(A643,N:P,3,0)</f>
        <v>17881-0C110;A</v>
      </c>
      <c r="G643" s="6">
        <f>SUMIF('dali wip-fg'!A:A,A643,'dali wip-fg'!F:F)</f>
        <v>705</v>
      </c>
      <c r="H643" s="21">
        <f>SUMIF('dali wip-fg'!A:A,F643,'dali wip-fg'!F:F)</f>
        <v>1989</v>
      </c>
      <c r="I643" s="5">
        <f t="shared" ref="I643:I706" si="31">SUM(G643:H643)</f>
        <v>2694</v>
      </c>
      <c r="J643" s="6">
        <f t="shared" ref="J643:J706" si="32">IF(I643="","",IF(I643&lt;&gt;I642,I643-B643,J642-B643)
)</f>
        <v>2499</v>
      </c>
      <c r="N643" s="68" t="s">
        <v>6</v>
      </c>
      <c r="O643" s="68" t="s">
        <v>5</v>
      </c>
      <c r="P643" s="68" t="s">
        <v>2139</v>
      </c>
    </row>
    <row r="644" spans="1:16">
      <c r="A644" s="21" t="str">
        <f>ord!C644</f>
        <v>17881-0C130</v>
      </c>
      <c r="B644" s="21">
        <f>ord!F644</f>
        <v>12</v>
      </c>
      <c r="C644" s="137">
        <f>ord!G644</f>
        <v>46245</v>
      </c>
      <c r="F644" s="21" t="str">
        <f t="shared" si="30"/>
        <v>17881-0C110;A</v>
      </c>
      <c r="G644" s="6">
        <f>SUMIF('dali wip-fg'!A:A,A644,'dali wip-fg'!F:F)</f>
        <v>48</v>
      </c>
      <c r="H644" s="21">
        <f>SUMIF('dali wip-fg'!A:A,F644,'dali wip-fg'!F:F)</f>
        <v>1989</v>
      </c>
      <c r="I644" s="5">
        <f t="shared" si="31"/>
        <v>2037</v>
      </c>
      <c r="J644" s="6">
        <f t="shared" si="32"/>
        <v>2025</v>
      </c>
      <c r="N644" s="68" t="s">
        <v>1697</v>
      </c>
      <c r="O644" s="68" t="s">
        <v>5</v>
      </c>
      <c r="P644" s="68" t="s">
        <v>2140</v>
      </c>
    </row>
    <row r="645" spans="1:16">
      <c r="A645" s="21" t="str">
        <f>ord!C645</f>
        <v>17881-0C130</v>
      </c>
      <c r="B645" s="21">
        <f>ord!F645</f>
        <v>12</v>
      </c>
      <c r="C645" s="137">
        <f>ord!G645</f>
        <v>46245</v>
      </c>
      <c r="F645" s="21" t="str">
        <f t="shared" si="30"/>
        <v>17881-0C110;A</v>
      </c>
      <c r="G645" s="6">
        <f>SUMIF('dali wip-fg'!A:A,A645,'dali wip-fg'!F:F)</f>
        <v>48</v>
      </c>
      <c r="H645" s="21">
        <f>SUMIF('dali wip-fg'!A:A,F645,'dali wip-fg'!F:F)</f>
        <v>1989</v>
      </c>
      <c r="I645" s="5">
        <f t="shared" si="31"/>
        <v>2037</v>
      </c>
      <c r="J645" s="6">
        <f t="shared" si="32"/>
        <v>2013</v>
      </c>
      <c r="N645" s="68" t="s">
        <v>1697</v>
      </c>
      <c r="O645" s="68" t="s">
        <v>5</v>
      </c>
      <c r="P645" s="68" t="s">
        <v>1698</v>
      </c>
    </row>
    <row r="646" spans="1:16">
      <c r="A646" s="21" t="str">
        <f>ord!C646</f>
        <v>17881-0C130</v>
      </c>
      <c r="B646" s="21">
        <f>ord!F646</f>
        <v>12</v>
      </c>
      <c r="C646" s="137">
        <f>ord!G646</f>
        <v>46246</v>
      </c>
      <c r="F646" s="21" t="str">
        <f t="shared" si="30"/>
        <v>17881-0C110;A</v>
      </c>
      <c r="G646" s="6">
        <f>SUMIF('dali wip-fg'!A:A,A646,'dali wip-fg'!F:F)</f>
        <v>48</v>
      </c>
      <c r="H646" s="21">
        <f>SUMIF('dali wip-fg'!A:A,F646,'dali wip-fg'!F:F)</f>
        <v>1989</v>
      </c>
      <c r="I646" s="5">
        <f t="shared" si="31"/>
        <v>2037</v>
      </c>
      <c r="J646" s="6">
        <f t="shared" si="32"/>
        <v>2001</v>
      </c>
      <c r="N646" s="68" t="s">
        <v>1698</v>
      </c>
      <c r="O646" s="68" t="s">
        <v>5</v>
      </c>
      <c r="P646" s="68" t="s">
        <v>2141</v>
      </c>
    </row>
    <row r="647" spans="1:16">
      <c r="A647" s="21" t="str">
        <f>ord!C647</f>
        <v>17881-0E020</v>
      </c>
      <c r="B647" s="21">
        <f>ord!F647</f>
        <v>120</v>
      </c>
      <c r="C647" s="137">
        <f>ord!G647</f>
        <v>46245</v>
      </c>
      <c r="F647" s="21" t="str">
        <f t="shared" si="30"/>
        <v>17881-0E020;A</v>
      </c>
      <c r="G647" s="6">
        <f>SUMIF('dali wip-fg'!A:A,A647,'dali wip-fg'!F:F)</f>
        <v>8470</v>
      </c>
      <c r="H647" s="21">
        <f>SUMIF('dali wip-fg'!A:A,F647,'dali wip-fg'!F:F)</f>
        <v>127</v>
      </c>
      <c r="I647" s="5">
        <f t="shared" si="31"/>
        <v>8597</v>
      </c>
      <c r="J647" s="6">
        <f t="shared" si="32"/>
        <v>8477</v>
      </c>
      <c r="N647" s="68" t="s">
        <v>1699</v>
      </c>
      <c r="O647" s="68" t="s">
        <v>5</v>
      </c>
      <c r="P647" s="68" t="s">
        <v>2131</v>
      </c>
    </row>
    <row r="648" spans="1:16">
      <c r="A648" s="21" t="str">
        <f>ord!C648</f>
        <v>17881-0E020</v>
      </c>
      <c r="B648" s="21">
        <f>ord!F648</f>
        <v>120</v>
      </c>
      <c r="C648" s="137">
        <f>ord!G648</f>
        <v>46245</v>
      </c>
      <c r="F648" s="21" t="str">
        <f t="shared" si="30"/>
        <v>17881-0E020;A</v>
      </c>
      <c r="G648" s="6">
        <f>SUMIF('dali wip-fg'!A:A,A648,'dali wip-fg'!F:F)</f>
        <v>8470</v>
      </c>
      <c r="H648" s="21">
        <f>SUMIF('dali wip-fg'!A:A,F648,'dali wip-fg'!F:F)</f>
        <v>127</v>
      </c>
      <c r="I648" s="5">
        <f t="shared" si="31"/>
        <v>8597</v>
      </c>
      <c r="J648" s="6">
        <f t="shared" si="32"/>
        <v>8357</v>
      </c>
      <c r="N648" s="68" t="s">
        <v>1699</v>
      </c>
      <c r="O648" s="68" t="s">
        <v>5</v>
      </c>
      <c r="P648" s="68" t="s">
        <v>2142</v>
      </c>
    </row>
    <row r="649" spans="1:16">
      <c r="A649" s="21" t="str">
        <f>ord!C649</f>
        <v>17881-0E020</v>
      </c>
      <c r="B649" s="21">
        <f>ord!F649</f>
        <v>120</v>
      </c>
      <c r="C649" s="137">
        <f>ord!G649</f>
        <v>46246</v>
      </c>
      <c r="F649" s="21" t="str">
        <f t="shared" si="30"/>
        <v>17881-0E020;A</v>
      </c>
      <c r="G649" s="6">
        <f>SUMIF('dali wip-fg'!A:A,A649,'dali wip-fg'!F:F)</f>
        <v>8470</v>
      </c>
      <c r="H649" s="21">
        <f>SUMIF('dali wip-fg'!A:A,F649,'dali wip-fg'!F:F)</f>
        <v>127</v>
      </c>
      <c r="I649" s="5">
        <f t="shared" si="31"/>
        <v>8597</v>
      </c>
      <c r="J649" s="6">
        <f t="shared" si="32"/>
        <v>8237</v>
      </c>
      <c r="N649" s="68" t="s">
        <v>1700</v>
      </c>
      <c r="O649" s="68" t="s">
        <v>5</v>
      </c>
      <c r="P649" s="68" t="s">
        <v>2143</v>
      </c>
    </row>
    <row r="650" spans="1:16">
      <c r="A650" s="21" t="str">
        <f>ord!C650</f>
        <v>17881-0E020</v>
      </c>
      <c r="B650" s="21">
        <f>ord!F650</f>
        <v>180</v>
      </c>
      <c r="C650" s="137">
        <f>ord!G650</f>
        <v>46246</v>
      </c>
      <c r="F650" s="21" t="str">
        <f t="shared" si="30"/>
        <v>17881-0E020;A</v>
      </c>
      <c r="G650" s="6">
        <f>SUMIF('dali wip-fg'!A:A,A650,'dali wip-fg'!F:F)</f>
        <v>8470</v>
      </c>
      <c r="H650" s="21">
        <f>SUMIF('dali wip-fg'!A:A,F650,'dali wip-fg'!F:F)</f>
        <v>127</v>
      </c>
      <c r="I650" s="5">
        <f t="shared" si="31"/>
        <v>8597</v>
      </c>
      <c r="J650" s="6">
        <f t="shared" si="32"/>
        <v>8057</v>
      </c>
      <c r="N650" s="68" t="s">
        <v>345</v>
      </c>
      <c r="O650" s="68" t="s">
        <v>5</v>
      </c>
      <c r="P650" s="68" t="s">
        <v>2144</v>
      </c>
    </row>
    <row r="651" spans="1:16">
      <c r="A651" s="21" t="str">
        <f>ord!C651</f>
        <v>897916-0110</v>
      </c>
      <c r="B651" s="21">
        <f>ord!F651</f>
        <v>17</v>
      </c>
      <c r="C651" s="137">
        <f>ord!G651</f>
        <v>46254</v>
      </c>
      <c r="F651" s="21" t="str">
        <f t="shared" si="30"/>
        <v>897916-0110;A</v>
      </c>
      <c r="G651" s="6">
        <f>SUMIF('dali wip-fg'!A:A,A651,'dali wip-fg'!F:F)</f>
        <v>77</v>
      </c>
      <c r="H651" s="21">
        <f>SUMIF('dali wip-fg'!A:A,F651,'dali wip-fg'!F:F)</f>
        <v>353</v>
      </c>
      <c r="I651" s="5">
        <f t="shared" si="31"/>
        <v>430</v>
      </c>
      <c r="J651" s="6">
        <f t="shared" si="32"/>
        <v>413</v>
      </c>
      <c r="N651" s="91" t="s">
        <v>1701</v>
      </c>
      <c r="O651" s="68" t="s">
        <v>5</v>
      </c>
      <c r="P651" s="68" t="s">
        <v>2145</v>
      </c>
    </row>
    <row r="652" spans="1:16">
      <c r="A652" s="21" t="str">
        <f>ord!C652</f>
        <v>897916-0110</v>
      </c>
      <c r="B652" s="21">
        <f>ord!F652</f>
        <v>3</v>
      </c>
      <c r="C652" s="137">
        <f>ord!G652</f>
        <v>46261</v>
      </c>
      <c r="F652" s="21" t="str">
        <f t="shared" si="30"/>
        <v>897916-0110;A</v>
      </c>
      <c r="G652" s="6">
        <f>SUMIF('dali wip-fg'!A:A,A652,'dali wip-fg'!F:F)</f>
        <v>77</v>
      </c>
      <c r="H652" s="21">
        <f>SUMIF('dali wip-fg'!A:A,F652,'dali wip-fg'!F:F)</f>
        <v>353</v>
      </c>
      <c r="I652" s="5">
        <f t="shared" si="31"/>
        <v>430</v>
      </c>
      <c r="J652" s="6">
        <f t="shared" si="32"/>
        <v>410</v>
      </c>
      <c r="N652" s="68" t="s">
        <v>7</v>
      </c>
      <c r="O652" s="68" t="s">
        <v>5</v>
      </c>
      <c r="P652" s="68" t="s">
        <v>2146</v>
      </c>
    </row>
    <row r="653" spans="1:16">
      <c r="A653" s="21" t="str">
        <f>ord!C653</f>
        <v>897922-6020</v>
      </c>
      <c r="B653" s="21">
        <f>ord!F653</f>
        <v>2</v>
      </c>
      <c r="C653" s="137">
        <f>ord!G653</f>
        <v>46247</v>
      </c>
      <c r="F653" s="21" t="str">
        <f t="shared" si="30"/>
        <v>897922-6020;A</v>
      </c>
      <c r="G653" s="6">
        <f>SUMIF('dali wip-fg'!A:A,A653,'dali wip-fg'!F:F)</f>
        <v>35</v>
      </c>
      <c r="H653" s="21">
        <f>SUMIF('dali wip-fg'!A:A,F653,'dali wip-fg'!F:F)</f>
        <v>0</v>
      </c>
      <c r="I653" s="5">
        <f t="shared" si="31"/>
        <v>35</v>
      </c>
      <c r="J653" s="6">
        <f t="shared" si="32"/>
        <v>33</v>
      </c>
      <c r="N653" s="68" t="s">
        <v>1702</v>
      </c>
      <c r="O653" s="68" t="s">
        <v>5</v>
      </c>
      <c r="P653" s="68" t="s">
        <v>2147</v>
      </c>
    </row>
    <row r="654" spans="1:16">
      <c r="A654" s="21" t="str">
        <f>ord!C654</f>
        <v>897922-6020</v>
      </c>
      <c r="B654" s="21">
        <f>ord!F654</f>
        <v>4</v>
      </c>
      <c r="C654" s="137">
        <f>ord!G654</f>
        <v>46254</v>
      </c>
      <c r="F654" s="21" t="str">
        <f t="shared" si="30"/>
        <v>897922-6020;A</v>
      </c>
      <c r="G654" s="6">
        <f>SUMIF('dali wip-fg'!A:A,A654,'dali wip-fg'!F:F)</f>
        <v>35</v>
      </c>
      <c r="H654" s="21">
        <f>SUMIF('dali wip-fg'!A:A,F654,'dali wip-fg'!F:F)</f>
        <v>0</v>
      </c>
      <c r="I654" s="5">
        <f t="shared" si="31"/>
        <v>35</v>
      </c>
      <c r="J654" s="6">
        <f t="shared" si="32"/>
        <v>29</v>
      </c>
      <c r="N654" s="68" t="s">
        <v>8</v>
      </c>
      <c r="O654" s="68" t="s">
        <v>5</v>
      </c>
      <c r="P654" s="68" t="s">
        <v>2148</v>
      </c>
    </row>
    <row r="655" spans="1:16">
      <c r="A655" s="21" t="str">
        <f>ord!C655</f>
        <v>897922-6020</v>
      </c>
      <c r="B655" s="21">
        <f>ord!F655</f>
        <v>2</v>
      </c>
      <c r="C655" s="137">
        <f>ord!G655</f>
        <v>46261</v>
      </c>
      <c r="F655" s="21" t="str">
        <f t="shared" si="30"/>
        <v>897922-6020;A</v>
      </c>
      <c r="G655" s="6">
        <f>SUMIF('dali wip-fg'!A:A,A655,'dali wip-fg'!F:F)</f>
        <v>35</v>
      </c>
      <c r="H655" s="21">
        <f>SUMIF('dali wip-fg'!A:A,F655,'dali wip-fg'!F:F)</f>
        <v>0</v>
      </c>
      <c r="I655" s="5">
        <f t="shared" si="31"/>
        <v>35</v>
      </c>
      <c r="J655" s="6">
        <f t="shared" si="32"/>
        <v>27</v>
      </c>
      <c r="N655" s="68" t="s">
        <v>9</v>
      </c>
      <c r="O655" s="68" t="s">
        <v>5</v>
      </c>
      <c r="P655" s="68" t="s">
        <v>919</v>
      </c>
    </row>
    <row r="656" spans="1:16">
      <c r="A656" s="21" t="str">
        <f>ord!C656</f>
        <v>1911S0108</v>
      </c>
      <c r="B656" s="21">
        <f>ord!F656</f>
        <v>480</v>
      </c>
      <c r="C656" s="137">
        <f>ord!G656</f>
        <v>46248</v>
      </c>
      <c r="F656" s="21" t="str">
        <f t="shared" si="30"/>
        <v>1911S0108;A</v>
      </c>
      <c r="G656" s="6">
        <f>SUMIF('dali wip-fg'!A:A,A656,'dali wip-fg'!F:F)</f>
        <v>480</v>
      </c>
      <c r="H656" s="21">
        <f>SUMIF('dali wip-fg'!A:A,F656,'dali wip-fg'!F:F)</f>
        <v>730</v>
      </c>
      <c r="I656" s="5">
        <f t="shared" si="31"/>
        <v>1210</v>
      </c>
      <c r="J656" s="6">
        <f t="shared" si="32"/>
        <v>730</v>
      </c>
      <c r="N656" s="68" t="s">
        <v>10</v>
      </c>
      <c r="O656" s="68" t="s">
        <v>5</v>
      </c>
      <c r="P656" s="68" t="s">
        <v>1952</v>
      </c>
    </row>
    <row r="657" spans="1:16">
      <c r="A657" s="21" t="str">
        <f>ord!C657</f>
        <v>1911S0108</v>
      </c>
      <c r="B657" s="21">
        <f>ord!F657</f>
        <v>360</v>
      </c>
      <c r="C657" s="137">
        <f>ord!G657</f>
        <v>46251</v>
      </c>
      <c r="F657" s="21" t="str">
        <f t="shared" si="30"/>
        <v>1911S0108;A</v>
      </c>
      <c r="G657" s="6">
        <f>SUMIF('dali wip-fg'!A:A,A657,'dali wip-fg'!F:F)</f>
        <v>480</v>
      </c>
      <c r="H657" s="21">
        <f>SUMIF('dali wip-fg'!A:A,F657,'dali wip-fg'!F:F)</f>
        <v>730</v>
      </c>
      <c r="I657" s="5">
        <f t="shared" si="31"/>
        <v>1210</v>
      </c>
      <c r="J657" s="6">
        <f t="shared" si="32"/>
        <v>370</v>
      </c>
      <c r="N657" s="68" t="s">
        <v>920</v>
      </c>
      <c r="O657" s="68" t="s">
        <v>5</v>
      </c>
      <c r="P657" s="68" t="s">
        <v>921</v>
      </c>
    </row>
    <row r="658" spans="1:16">
      <c r="A658" s="21" t="str">
        <f>ord!C658</f>
        <v>1911S0108</v>
      </c>
      <c r="B658" s="21">
        <f>ord!F658</f>
        <v>120</v>
      </c>
      <c r="C658" s="137">
        <f>ord!G658</f>
        <v>46253</v>
      </c>
      <c r="F658" s="21" t="str">
        <f t="shared" si="30"/>
        <v>1911S0108;A</v>
      </c>
      <c r="G658" s="6">
        <f>SUMIF('dali wip-fg'!A:A,A658,'dali wip-fg'!F:F)</f>
        <v>480</v>
      </c>
      <c r="H658" s="21">
        <f>SUMIF('dali wip-fg'!A:A,F658,'dali wip-fg'!F:F)</f>
        <v>730</v>
      </c>
      <c r="I658" s="5">
        <f t="shared" si="31"/>
        <v>1210</v>
      </c>
      <c r="J658" s="6">
        <f t="shared" si="32"/>
        <v>250</v>
      </c>
      <c r="N658" s="68" t="s">
        <v>1703</v>
      </c>
      <c r="O658" s="68" t="s">
        <v>5</v>
      </c>
      <c r="P658" s="68" t="s">
        <v>2149</v>
      </c>
    </row>
    <row r="659" spans="1:16">
      <c r="A659" s="21" t="str">
        <f>ord!C659</f>
        <v>1911S0108</v>
      </c>
      <c r="B659" s="21">
        <f>ord!F659</f>
        <v>60</v>
      </c>
      <c r="C659" s="137">
        <f>ord!G659</f>
        <v>46255</v>
      </c>
      <c r="F659" s="21" t="str">
        <f t="shared" si="30"/>
        <v>1911S0108;A</v>
      </c>
      <c r="G659" s="6">
        <f>SUMIF('dali wip-fg'!A:A,A659,'dali wip-fg'!F:F)</f>
        <v>480</v>
      </c>
      <c r="H659" s="21">
        <f>SUMIF('dali wip-fg'!A:A,F659,'dali wip-fg'!F:F)</f>
        <v>730</v>
      </c>
      <c r="I659" s="5">
        <f t="shared" si="31"/>
        <v>1210</v>
      </c>
      <c r="J659" s="6">
        <f t="shared" si="32"/>
        <v>190</v>
      </c>
      <c r="N659" s="68" t="s">
        <v>1704</v>
      </c>
      <c r="O659" s="68" t="s">
        <v>5</v>
      </c>
      <c r="P659" s="68" t="s">
        <v>1956</v>
      </c>
    </row>
    <row r="660" spans="1:16">
      <c r="A660" s="21" t="str">
        <f>ord!C660</f>
        <v>1911S0108</v>
      </c>
      <c r="B660" s="21">
        <f>ord!F660</f>
        <v>60</v>
      </c>
      <c r="C660" s="137">
        <f>ord!G660</f>
        <v>46261</v>
      </c>
      <c r="F660" s="21" t="str">
        <f t="shared" si="30"/>
        <v>1911S0108;A</v>
      </c>
      <c r="G660" s="6">
        <f>SUMIF('dali wip-fg'!A:A,A660,'dali wip-fg'!F:F)</f>
        <v>480</v>
      </c>
      <c r="H660" s="21">
        <f>SUMIF('dali wip-fg'!A:A,F660,'dali wip-fg'!F:F)</f>
        <v>730</v>
      </c>
      <c r="I660" s="5">
        <f t="shared" si="31"/>
        <v>1210</v>
      </c>
      <c r="J660" s="6">
        <f t="shared" si="32"/>
        <v>130</v>
      </c>
      <c r="N660" s="68" t="s">
        <v>346</v>
      </c>
      <c r="O660" s="68" t="s">
        <v>5</v>
      </c>
      <c r="P660" s="68" t="s">
        <v>2150</v>
      </c>
    </row>
    <row r="661" spans="1:16">
      <c r="A661" s="21" t="str">
        <f>ord!C661</f>
        <v>7150S0126</v>
      </c>
      <c r="B661" s="21">
        <f>ord!F661</f>
        <v>200</v>
      </c>
      <c r="C661" s="137">
        <f>ord!G661</f>
        <v>46248</v>
      </c>
      <c r="F661" s="21" t="e">
        <f t="shared" si="30"/>
        <v>#N/A</v>
      </c>
      <c r="G661" s="6">
        <f>SUMIF('dali wip-fg'!A:A,A661,'dali wip-fg'!F:F)</f>
        <v>200</v>
      </c>
      <c r="H661" s="21">
        <f>SUMIF('dali wip-fg'!A:A,F661,'dali wip-fg'!F:F)</f>
        <v>0</v>
      </c>
      <c r="I661" s="5">
        <f t="shared" si="31"/>
        <v>200</v>
      </c>
      <c r="J661" s="6">
        <f t="shared" si="32"/>
        <v>0</v>
      </c>
      <c r="N661" s="68" t="s">
        <v>347</v>
      </c>
      <c r="O661" s="68" t="s">
        <v>5</v>
      </c>
      <c r="P661" s="68" t="s">
        <v>2151</v>
      </c>
    </row>
    <row r="662" spans="1:16">
      <c r="A662" s="21" t="str">
        <f>ord!C662</f>
        <v>7150S0138</v>
      </c>
      <c r="B662" s="21">
        <f>ord!F662</f>
        <v>200</v>
      </c>
      <c r="C662" s="137">
        <f>ord!G662</f>
        <v>46248</v>
      </c>
      <c r="F662" s="21" t="e">
        <f t="shared" si="30"/>
        <v>#N/A</v>
      </c>
      <c r="G662" s="6">
        <f>SUMIF('dali wip-fg'!A:A,A662,'dali wip-fg'!F:F)</f>
        <v>200</v>
      </c>
      <c r="H662" s="21">
        <f>SUMIF('dali wip-fg'!A:A,F662,'dali wip-fg'!F:F)</f>
        <v>0</v>
      </c>
      <c r="I662" s="5">
        <f t="shared" si="31"/>
        <v>200</v>
      </c>
      <c r="J662" s="6">
        <f t="shared" si="32"/>
        <v>-200</v>
      </c>
      <c r="N662" s="68" t="s">
        <v>1705</v>
      </c>
      <c r="O662" s="68" t="s">
        <v>5</v>
      </c>
      <c r="P662" s="68" t="s">
        <v>2152</v>
      </c>
    </row>
    <row r="663" spans="1:16">
      <c r="A663" s="21">
        <f>ord!C663</f>
        <v>7553280990</v>
      </c>
      <c r="B663" s="21">
        <f>ord!F663</f>
        <v>1</v>
      </c>
      <c r="C663" s="137">
        <f>ord!G663</f>
        <v>46261</v>
      </c>
      <c r="F663" s="21" t="e">
        <f t="shared" si="30"/>
        <v>#N/A</v>
      </c>
      <c r="G663" s="6">
        <f>SUMIF('dali wip-fg'!A:A,A663,'dali wip-fg'!F:F)</f>
        <v>0</v>
      </c>
      <c r="H663" s="21">
        <f>SUMIF('dali wip-fg'!A:A,F663,'dali wip-fg'!F:F)</f>
        <v>0</v>
      </c>
      <c r="I663" s="5">
        <f t="shared" si="31"/>
        <v>0</v>
      </c>
      <c r="J663" s="6">
        <f t="shared" si="32"/>
        <v>-1</v>
      </c>
      <c r="N663" s="68" t="s">
        <v>348</v>
      </c>
      <c r="O663" s="68" t="s">
        <v>5</v>
      </c>
      <c r="P663" s="68" t="s">
        <v>2153</v>
      </c>
    </row>
    <row r="664" spans="1:16">
      <c r="A664" s="21">
        <f>ord!C664</f>
        <v>7553280990</v>
      </c>
      <c r="B664" s="21">
        <f>ord!F664</f>
        <v>4</v>
      </c>
      <c r="C664" s="137">
        <f>ord!G664</f>
        <v>46261</v>
      </c>
      <c r="F664" s="21" t="e">
        <f t="shared" si="30"/>
        <v>#N/A</v>
      </c>
      <c r="G664" s="6">
        <f>SUMIF('dali wip-fg'!A:A,A664,'dali wip-fg'!F:F)</f>
        <v>0</v>
      </c>
      <c r="H664" s="21">
        <f>SUMIF('dali wip-fg'!A:A,F664,'dali wip-fg'!F:F)</f>
        <v>0</v>
      </c>
      <c r="I664" s="5">
        <f t="shared" si="31"/>
        <v>0</v>
      </c>
      <c r="J664" s="6">
        <f t="shared" si="32"/>
        <v>-5</v>
      </c>
      <c r="N664" s="68" t="s">
        <v>1706</v>
      </c>
      <c r="O664" s="68" t="s">
        <v>5</v>
      </c>
      <c r="P664" s="68" t="s">
        <v>2154</v>
      </c>
    </row>
    <row r="665" spans="1:16">
      <c r="A665" s="21">
        <f>ord!C665</f>
        <v>7553280990</v>
      </c>
      <c r="B665" s="21">
        <f>ord!F665</f>
        <v>1</v>
      </c>
      <c r="C665" s="137">
        <f>ord!G665</f>
        <v>46244</v>
      </c>
      <c r="F665" s="21" t="e">
        <f t="shared" si="30"/>
        <v>#N/A</v>
      </c>
      <c r="G665" s="6">
        <f>SUMIF('dali wip-fg'!A:A,A665,'dali wip-fg'!F:F)</f>
        <v>0</v>
      </c>
      <c r="H665" s="21">
        <f>SUMIF('dali wip-fg'!A:A,F665,'dali wip-fg'!F:F)</f>
        <v>0</v>
      </c>
      <c r="I665" s="5">
        <f t="shared" si="31"/>
        <v>0</v>
      </c>
      <c r="J665" s="6">
        <f t="shared" si="32"/>
        <v>-6</v>
      </c>
      <c r="N665" s="68" t="s">
        <v>11</v>
      </c>
      <c r="O665" s="68" t="s">
        <v>5</v>
      </c>
      <c r="P665" s="68" t="s">
        <v>2155</v>
      </c>
    </row>
    <row r="666" spans="1:16">
      <c r="A666" s="21" t="str">
        <f>ord!C666</f>
        <v>12361-05010</v>
      </c>
      <c r="B666" s="21">
        <f>ord!F666</f>
        <v>10</v>
      </c>
      <c r="C666" s="137">
        <f>ord!G666</f>
        <v>46240</v>
      </c>
      <c r="F666" s="21" t="str">
        <f t="shared" si="30"/>
        <v>12361-05010;A</v>
      </c>
      <c r="G666" s="6">
        <f>SUMIF('dali wip-fg'!A:A,A666,'dali wip-fg'!F:F)</f>
        <v>12</v>
      </c>
      <c r="H666" s="21">
        <f>SUMIF('dali wip-fg'!A:A,F666,'dali wip-fg'!F:F)</f>
        <v>87</v>
      </c>
      <c r="I666" s="5">
        <f t="shared" si="31"/>
        <v>99</v>
      </c>
      <c r="J666" s="6">
        <f t="shared" si="32"/>
        <v>89</v>
      </c>
      <c r="N666" s="68" t="s">
        <v>1707</v>
      </c>
      <c r="O666" s="68" t="s">
        <v>5</v>
      </c>
      <c r="P666" s="68" t="s">
        <v>2156</v>
      </c>
    </row>
    <row r="667" spans="1:16">
      <c r="A667" s="21" t="str">
        <f>ord!C667</f>
        <v>12361-05010</v>
      </c>
      <c r="B667" s="21">
        <f>ord!F667</f>
        <v>20</v>
      </c>
      <c r="C667" s="137">
        <f>ord!G667</f>
        <v>46241</v>
      </c>
      <c r="F667" s="21" t="str">
        <f t="shared" si="30"/>
        <v>12361-05010;A</v>
      </c>
      <c r="G667" s="6">
        <f>SUMIF('dali wip-fg'!A:A,A667,'dali wip-fg'!F:F)</f>
        <v>12</v>
      </c>
      <c r="H667" s="21">
        <f>SUMIF('dali wip-fg'!A:A,F667,'dali wip-fg'!F:F)</f>
        <v>87</v>
      </c>
      <c r="I667" s="5">
        <f t="shared" si="31"/>
        <v>99</v>
      </c>
      <c r="J667" s="6">
        <f t="shared" si="32"/>
        <v>69</v>
      </c>
      <c r="N667" s="68" t="s">
        <v>1708</v>
      </c>
      <c r="O667" s="68" t="s">
        <v>5</v>
      </c>
      <c r="P667" s="68" t="s">
        <v>1960</v>
      </c>
    </row>
    <row r="668" spans="1:16">
      <c r="A668" s="21" t="str">
        <f>ord!C668</f>
        <v>12361-05010</v>
      </c>
      <c r="B668" s="21">
        <f>ord!F668</f>
        <v>10</v>
      </c>
      <c r="C668" s="137">
        <f>ord!G668</f>
        <v>46244</v>
      </c>
      <c r="F668" s="21" t="str">
        <f t="shared" si="30"/>
        <v>12361-05010;A</v>
      </c>
      <c r="G668" s="6">
        <f>SUMIF('dali wip-fg'!A:A,A668,'dali wip-fg'!F:F)</f>
        <v>12</v>
      </c>
      <c r="H668" s="21">
        <f>SUMIF('dali wip-fg'!A:A,F668,'dali wip-fg'!F:F)</f>
        <v>87</v>
      </c>
      <c r="I668" s="5">
        <f t="shared" si="31"/>
        <v>99</v>
      </c>
      <c r="J668" s="6">
        <f t="shared" si="32"/>
        <v>59</v>
      </c>
      <c r="N668" s="68" t="s">
        <v>1709</v>
      </c>
      <c r="O668" s="68" t="s">
        <v>5</v>
      </c>
      <c r="P668" s="68" t="s">
        <v>2157</v>
      </c>
    </row>
    <row r="669" spans="1:16">
      <c r="A669" s="21" t="str">
        <f>ord!C669</f>
        <v>12361-05010</v>
      </c>
      <c r="B669" s="21">
        <f>ord!F669</f>
        <v>20</v>
      </c>
      <c r="C669" s="137">
        <f>ord!G669</f>
        <v>46245</v>
      </c>
      <c r="F669" s="21" t="str">
        <f t="shared" si="30"/>
        <v>12361-05010;A</v>
      </c>
      <c r="G669" s="6">
        <f>SUMIF('dali wip-fg'!A:A,A669,'dali wip-fg'!F:F)</f>
        <v>12</v>
      </c>
      <c r="H669" s="21">
        <f>SUMIF('dali wip-fg'!A:A,F669,'dali wip-fg'!F:F)</f>
        <v>87</v>
      </c>
      <c r="I669" s="5">
        <f t="shared" si="31"/>
        <v>99</v>
      </c>
      <c r="J669" s="6">
        <f t="shared" si="32"/>
        <v>39</v>
      </c>
      <c r="N669" s="68" t="s">
        <v>922</v>
      </c>
      <c r="O669" s="68" t="s">
        <v>5</v>
      </c>
      <c r="P669" s="68" t="s">
        <v>2158</v>
      </c>
    </row>
    <row r="670" spans="1:16">
      <c r="A670" s="21" t="str">
        <f>ord!C670</f>
        <v>12361-05010</v>
      </c>
      <c r="B670" s="21">
        <f>ord!F670</f>
        <v>10</v>
      </c>
      <c r="C670" s="137">
        <f>ord!G670</f>
        <v>46247</v>
      </c>
      <c r="F670" s="21" t="str">
        <f t="shared" si="30"/>
        <v>12361-05010;A</v>
      </c>
      <c r="G670" s="6">
        <f>SUMIF('dali wip-fg'!A:A,A670,'dali wip-fg'!F:F)</f>
        <v>12</v>
      </c>
      <c r="H670" s="21">
        <f>SUMIF('dali wip-fg'!A:A,F670,'dali wip-fg'!F:F)</f>
        <v>87</v>
      </c>
      <c r="I670" s="5">
        <f t="shared" si="31"/>
        <v>99</v>
      </c>
      <c r="J670" s="6">
        <f t="shared" si="32"/>
        <v>29</v>
      </c>
      <c r="N670" s="68" t="s">
        <v>12</v>
      </c>
      <c r="O670" s="68" t="s">
        <v>5</v>
      </c>
      <c r="P670" s="68" t="s">
        <v>1964</v>
      </c>
    </row>
    <row r="671" spans="1:16">
      <c r="A671" s="21" t="str">
        <f>ord!C671</f>
        <v>12361-05010</v>
      </c>
      <c r="B671" s="21">
        <f>ord!F671</f>
        <v>20</v>
      </c>
      <c r="C671" s="137">
        <f>ord!G671</f>
        <v>46248</v>
      </c>
      <c r="F671" s="21" t="str">
        <f t="shared" si="30"/>
        <v>12361-05010;A</v>
      </c>
      <c r="G671" s="6">
        <f>SUMIF('dali wip-fg'!A:A,A671,'dali wip-fg'!F:F)</f>
        <v>12</v>
      </c>
      <c r="H671" s="21">
        <f>SUMIF('dali wip-fg'!A:A,F671,'dali wip-fg'!F:F)</f>
        <v>87</v>
      </c>
      <c r="I671" s="5">
        <f t="shared" si="31"/>
        <v>99</v>
      </c>
      <c r="J671" s="6">
        <f t="shared" si="32"/>
        <v>9</v>
      </c>
      <c r="N671" s="68" t="s">
        <v>923</v>
      </c>
      <c r="O671" s="68" t="s">
        <v>5</v>
      </c>
      <c r="P671" s="68" t="s">
        <v>924</v>
      </c>
    </row>
    <row r="672" spans="1:16">
      <c r="A672" s="21" t="str">
        <f>ord!C672</f>
        <v>12361-05020</v>
      </c>
      <c r="B672" s="21">
        <f>ord!F672</f>
        <v>5</v>
      </c>
      <c r="C672" s="137">
        <f>ord!G672</f>
        <v>46238</v>
      </c>
      <c r="F672" s="21" t="str">
        <f t="shared" si="30"/>
        <v>12361-05020;A</v>
      </c>
      <c r="G672" s="6">
        <f>SUMIF('dali wip-fg'!A:A,A672,'dali wip-fg'!F:F)</f>
        <v>92</v>
      </c>
      <c r="H672" s="21">
        <f>SUMIF('dali wip-fg'!A:A,F672,'dali wip-fg'!F:F)</f>
        <v>336</v>
      </c>
      <c r="I672" s="5">
        <f t="shared" si="31"/>
        <v>428</v>
      </c>
      <c r="J672" s="6">
        <f t="shared" si="32"/>
        <v>423</v>
      </c>
      <c r="N672" s="68" t="s">
        <v>1710</v>
      </c>
      <c r="O672" s="68" t="s">
        <v>5</v>
      </c>
      <c r="P672" s="68" t="s">
        <v>2159</v>
      </c>
    </row>
    <row r="673" spans="1:16">
      <c r="A673" s="21" t="str">
        <f>ord!C673</f>
        <v>12361-05020</v>
      </c>
      <c r="B673" s="21">
        <f>ord!F673</f>
        <v>10</v>
      </c>
      <c r="C673" s="137">
        <f>ord!G673</f>
        <v>46239</v>
      </c>
      <c r="F673" s="21" t="str">
        <f t="shared" si="30"/>
        <v>12361-05020;A</v>
      </c>
      <c r="G673" s="6">
        <f>SUMIF('dali wip-fg'!A:A,A673,'dali wip-fg'!F:F)</f>
        <v>92</v>
      </c>
      <c r="H673" s="21">
        <f>SUMIF('dali wip-fg'!A:A,F673,'dali wip-fg'!F:F)</f>
        <v>336</v>
      </c>
      <c r="I673" s="5">
        <f t="shared" si="31"/>
        <v>428</v>
      </c>
      <c r="J673" s="6">
        <f t="shared" si="32"/>
        <v>413</v>
      </c>
      <c r="N673" s="68" t="s">
        <v>1711</v>
      </c>
      <c r="O673" s="68" t="s">
        <v>5</v>
      </c>
      <c r="P673" s="68" t="s">
        <v>1957</v>
      </c>
    </row>
    <row r="674" spans="1:16">
      <c r="A674" s="21" t="str">
        <f>ord!C674</f>
        <v>12361-05020</v>
      </c>
      <c r="B674" s="21">
        <f>ord!F674</f>
        <v>10</v>
      </c>
      <c r="C674" s="137">
        <f>ord!G674</f>
        <v>46241</v>
      </c>
      <c r="F674" s="21" t="str">
        <f t="shared" si="30"/>
        <v>12361-05020;A</v>
      </c>
      <c r="G674" s="6">
        <f>SUMIF('dali wip-fg'!A:A,A674,'dali wip-fg'!F:F)</f>
        <v>92</v>
      </c>
      <c r="H674" s="21">
        <f>SUMIF('dali wip-fg'!A:A,F674,'dali wip-fg'!F:F)</f>
        <v>336</v>
      </c>
      <c r="I674" s="5">
        <f t="shared" si="31"/>
        <v>428</v>
      </c>
      <c r="J674" s="6">
        <f t="shared" si="32"/>
        <v>403</v>
      </c>
      <c r="N674" s="68" t="s">
        <v>13</v>
      </c>
      <c r="O674" s="68" t="s">
        <v>5</v>
      </c>
      <c r="P674" s="68" t="s">
        <v>2160</v>
      </c>
    </row>
    <row r="675" spans="1:16">
      <c r="A675" s="21" t="str">
        <f>ord!C675</f>
        <v>12361-05020</v>
      </c>
      <c r="B675" s="21">
        <f>ord!F675</f>
        <v>5</v>
      </c>
      <c r="C675" s="137">
        <f>ord!G675</f>
        <v>46244</v>
      </c>
      <c r="F675" s="21" t="str">
        <f t="shared" si="30"/>
        <v>12361-05020;A</v>
      </c>
      <c r="G675" s="6">
        <f>SUMIF('dali wip-fg'!A:A,A675,'dali wip-fg'!F:F)</f>
        <v>92</v>
      </c>
      <c r="H675" s="21">
        <f>SUMIF('dali wip-fg'!A:A,F675,'dali wip-fg'!F:F)</f>
        <v>336</v>
      </c>
      <c r="I675" s="5">
        <f t="shared" si="31"/>
        <v>428</v>
      </c>
      <c r="J675" s="6">
        <f t="shared" si="32"/>
        <v>398</v>
      </c>
      <c r="N675" s="68" t="s">
        <v>349</v>
      </c>
      <c r="O675" s="68" t="s">
        <v>5</v>
      </c>
      <c r="P675" s="68" t="s">
        <v>2161</v>
      </c>
    </row>
    <row r="676" spans="1:16">
      <c r="A676" s="21" t="str">
        <f>ord!C676</f>
        <v>12361-05020</v>
      </c>
      <c r="B676" s="21">
        <f>ord!F676</f>
        <v>5</v>
      </c>
      <c r="C676" s="137">
        <f>ord!G676</f>
        <v>46245</v>
      </c>
      <c r="F676" s="21" t="str">
        <f t="shared" si="30"/>
        <v>12361-05020;A</v>
      </c>
      <c r="G676" s="6">
        <f>SUMIF('dali wip-fg'!A:A,A676,'dali wip-fg'!F:F)</f>
        <v>92</v>
      </c>
      <c r="H676" s="21">
        <f>SUMIF('dali wip-fg'!A:A,F676,'dali wip-fg'!F:F)</f>
        <v>336</v>
      </c>
      <c r="I676" s="5">
        <f t="shared" si="31"/>
        <v>428</v>
      </c>
      <c r="J676" s="6">
        <f t="shared" si="32"/>
        <v>393</v>
      </c>
      <c r="N676" s="68" t="s">
        <v>1712</v>
      </c>
      <c r="O676" s="68" t="s">
        <v>5</v>
      </c>
      <c r="P676" s="68" t="s">
        <v>2162</v>
      </c>
    </row>
    <row r="677" spans="1:16">
      <c r="A677" s="21" t="str">
        <f>ord!C677</f>
        <v>12361-05020</v>
      </c>
      <c r="B677" s="21">
        <f>ord!F677</f>
        <v>10</v>
      </c>
      <c r="C677" s="137">
        <f>ord!G677</f>
        <v>46248</v>
      </c>
      <c r="F677" s="21" t="str">
        <f t="shared" si="30"/>
        <v>12361-05020;A</v>
      </c>
      <c r="G677" s="6">
        <f>SUMIF('dali wip-fg'!A:A,A677,'dali wip-fg'!F:F)</f>
        <v>92</v>
      </c>
      <c r="H677" s="21">
        <f>SUMIF('dali wip-fg'!A:A,F677,'dali wip-fg'!F:F)</f>
        <v>336</v>
      </c>
      <c r="I677" s="5">
        <f t="shared" si="31"/>
        <v>428</v>
      </c>
      <c r="J677" s="6">
        <f t="shared" si="32"/>
        <v>383</v>
      </c>
      <c r="N677" s="68" t="s">
        <v>350</v>
      </c>
      <c r="O677" s="68" t="s">
        <v>5</v>
      </c>
      <c r="P677" s="68" t="s">
        <v>2163</v>
      </c>
    </row>
    <row r="678" spans="1:16">
      <c r="A678" s="21" t="str">
        <f>ord!C678</f>
        <v>12361-05020</v>
      </c>
      <c r="B678" s="21">
        <f>ord!F678</f>
        <v>5</v>
      </c>
      <c r="C678" s="137">
        <f>ord!G678</f>
        <v>46251</v>
      </c>
      <c r="F678" s="21" t="str">
        <f t="shared" si="30"/>
        <v>12361-05020;A</v>
      </c>
      <c r="G678" s="6">
        <f>SUMIF('dali wip-fg'!A:A,A678,'dali wip-fg'!F:F)</f>
        <v>92</v>
      </c>
      <c r="H678" s="21">
        <f>SUMIF('dali wip-fg'!A:A,F678,'dali wip-fg'!F:F)</f>
        <v>336</v>
      </c>
      <c r="I678" s="5">
        <f t="shared" si="31"/>
        <v>428</v>
      </c>
      <c r="J678" s="6">
        <f t="shared" si="32"/>
        <v>378</v>
      </c>
      <c r="N678" s="68" t="s">
        <v>1713</v>
      </c>
      <c r="O678" s="68" t="s">
        <v>5</v>
      </c>
      <c r="P678" s="68" t="s">
        <v>2164</v>
      </c>
    </row>
    <row r="679" spans="1:16">
      <c r="A679" s="21" t="str">
        <f>ord!C679</f>
        <v>12361-05020</v>
      </c>
      <c r="B679" s="21">
        <f>ord!F679</f>
        <v>35</v>
      </c>
      <c r="C679" s="137">
        <f>ord!G679</f>
        <v>46262</v>
      </c>
      <c r="F679" s="21" t="str">
        <f t="shared" si="30"/>
        <v>12361-05020;A</v>
      </c>
      <c r="G679" s="6">
        <f>SUMIF('dali wip-fg'!A:A,A679,'dali wip-fg'!F:F)</f>
        <v>92</v>
      </c>
      <c r="H679" s="21">
        <f>SUMIF('dali wip-fg'!A:A,F679,'dali wip-fg'!F:F)</f>
        <v>336</v>
      </c>
      <c r="I679" s="5">
        <f t="shared" si="31"/>
        <v>428</v>
      </c>
      <c r="J679" s="6">
        <f t="shared" si="32"/>
        <v>343</v>
      </c>
      <c r="N679" s="68" t="s">
        <v>14</v>
      </c>
      <c r="O679" s="68" t="s">
        <v>5</v>
      </c>
      <c r="P679" s="68" t="s">
        <v>2165</v>
      </c>
    </row>
    <row r="680" spans="1:16">
      <c r="A680" s="21" t="str">
        <f>ord!C680</f>
        <v>12361-35050</v>
      </c>
      <c r="B680" s="21">
        <f>ord!F680</f>
        <v>4</v>
      </c>
      <c r="C680" s="137">
        <f>ord!G680</f>
        <v>46238</v>
      </c>
      <c r="F680" s="21" t="str">
        <f t="shared" si="30"/>
        <v>12361-35050;A</v>
      </c>
      <c r="G680" s="6">
        <f>SUMIF('dali wip-fg'!A:A,A680,'dali wip-fg'!F:F)</f>
        <v>10</v>
      </c>
      <c r="H680" s="21">
        <f>SUMIF('dali wip-fg'!A:A,F680,'dali wip-fg'!F:F)</f>
        <v>472</v>
      </c>
      <c r="I680" s="5">
        <f t="shared" si="31"/>
        <v>482</v>
      </c>
      <c r="J680" s="6">
        <f t="shared" si="32"/>
        <v>478</v>
      </c>
      <c r="N680" s="68" t="s">
        <v>351</v>
      </c>
      <c r="O680" s="68" t="s">
        <v>5</v>
      </c>
      <c r="P680" s="68" t="s">
        <v>2166</v>
      </c>
    </row>
    <row r="681" spans="1:16">
      <c r="A681" s="21" t="str">
        <f>ord!C681</f>
        <v>12361-35050</v>
      </c>
      <c r="B681" s="21">
        <f>ord!F681</f>
        <v>4</v>
      </c>
      <c r="C681" s="137">
        <f>ord!G681</f>
        <v>46239</v>
      </c>
      <c r="F681" s="21" t="str">
        <f t="shared" si="30"/>
        <v>12361-35050;A</v>
      </c>
      <c r="G681" s="6">
        <f>SUMIF('dali wip-fg'!A:A,A681,'dali wip-fg'!F:F)</f>
        <v>10</v>
      </c>
      <c r="H681" s="21">
        <f>SUMIF('dali wip-fg'!A:A,F681,'dali wip-fg'!F:F)</f>
        <v>472</v>
      </c>
      <c r="I681" s="5">
        <f t="shared" si="31"/>
        <v>482</v>
      </c>
      <c r="J681" s="6">
        <f t="shared" si="32"/>
        <v>474</v>
      </c>
      <c r="N681" s="68" t="s">
        <v>1714</v>
      </c>
      <c r="O681" s="68" t="s">
        <v>5</v>
      </c>
      <c r="P681" s="68" t="s">
        <v>1961</v>
      </c>
    </row>
    <row r="682" spans="1:16">
      <c r="A682" s="21" t="str">
        <f>ord!C682</f>
        <v>12361-35050</v>
      </c>
      <c r="B682" s="21">
        <f>ord!F682</f>
        <v>3</v>
      </c>
      <c r="C682" s="137">
        <f>ord!G682</f>
        <v>46240</v>
      </c>
      <c r="F682" s="21" t="str">
        <f t="shared" si="30"/>
        <v>12361-35050;A</v>
      </c>
      <c r="G682" s="6">
        <f>SUMIF('dali wip-fg'!A:A,A682,'dali wip-fg'!F:F)</f>
        <v>10</v>
      </c>
      <c r="H682" s="21">
        <f>SUMIF('dali wip-fg'!A:A,F682,'dali wip-fg'!F:F)</f>
        <v>472</v>
      </c>
      <c r="I682" s="5">
        <f t="shared" si="31"/>
        <v>482</v>
      </c>
      <c r="J682" s="6">
        <f t="shared" si="32"/>
        <v>471</v>
      </c>
      <c r="N682" s="68" t="s">
        <v>925</v>
      </c>
      <c r="O682" s="68" t="s">
        <v>5</v>
      </c>
      <c r="P682" s="68" t="s">
        <v>2167</v>
      </c>
    </row>
    <row r="683" spans="1:16">
      <c r="A683" s="21" t="str">
        <f>ord!C683</f>
        <v>12361-35050</v>
      </c>
      <c r="B683" s="21">
        <f>ord!F683</f>
        <v>3</v>
      </c>
      <c r="C683" s="137">
        <f>ord!G683</f>
        <v>46241</v>
      </c>
      <c r="F683" s="21" t="str">
        <f t="shared" si="30"/>
        <v>12361-35050;A</v>
      </c>
      <c r="G683" s="6">
        <f>SUMIF('dali wip-fg'!A:A,A683,'dali wip-fg'!F:F)</f>
        <v>10</v>
      </c>
      <c r="H683" s="21">
        <f>SUMIF('dali wip-fg'!A:A,F683,'dali wip-fg'!F:F)</f>
        <v>472</v>
      </c>
      <c r="I683" s="5">
        <f t="shared" si="31"/>
        <v>482</v>
      </c>
      <c r="J683" s="6">
        <f t="shared" si="32"/>
        <v>468</v>
      </c>
      <c r="N683" s="68" t="s">
        <v>1715</v>
      </c>
      <c r="O683" s="68" t="s">
        <v>5</v>
      </c>
      <c r="P683" s="68" t="s">
        <v>2168</v>
      </c>
    </row>
    <row r="684" spans="1:16">
      <c r="A684" s="21" t="str">
        <f>ord!C684</f>
        <v>12361-35050</v>
      </c>
      <c r="B684" s="21">
        <f>ord!F684</f>
        <v>4</v>
      </c>
      <c r="C684" s="137">
        <f>ord!G684</f>
        <v>46244</v>
      </c>
      <c r="F684" s="21" t="str">
        <f t="shared" si="30"/>
        <v>12361-35050;A</v>
      </c>
      <c r="G684" s="6">
        <f>SUMIF('dali wip-fg'!A:A,A684,'dali wip-fg'!F:F)</f>
        <v>10</v>
      </c>
      <c r="H684" s="21">
        <f>SUMIF('dali wip-fg'!A:A,F684,'dali wip-fg'!F:F)</f>
        <v>472</v>
      </c>
      <c r="I684" s="5">
        <f t="shared" si="31"/>
        <v>482</v>
      </c>
      <c r="J684" s="6">
        <f t="shared" si="32"/>
        <v>464</v>
      </c>
      <c r="N684" s="68" t="s">
        <v>15</v>
      </c>
      <c r="O684" s="68" t="s">
        <v>5</v>
      </c>
      <c r="P684" s="68" t="s">
        <v>1965</v>
      </c>
    </row>
    <row r="685" spans="1:16">
      <c r="A685" s="21" t="str">
        <f>ord!C685</f>
        <v>12361-35050</v>
      </c>
      <c r="B685" s="21">
        <f>ord!F685</f>
        <v>3</v>
      </c>
      <c r="C685" s="137">
        <f>ord!G685</f>
        <v>46245</v>
      </c>
      <c r="F685" s="21" t="str">
        <f t="shared" si="30"/>
        <v>12361-35050;A</v>
      </c>
      <c r="G685" s="6">
        <f>SUMIF('dali wip-fg'!A:A,A685,'dali wip-fg'!F:F)</f>
        <v>10</v>
      </c>
      <c r="H685" s="21">
        <f>SUMIF('dali wip-fg'!A:A,F685,'dali wip-fg'!F:F)</f>
        <v>472</v>
      </c>
      <c r="I685" s="5">
        <f t="shared" si="31"/>
        <v>482</v>
      </c>
      <c r="J685" s="6">
        <f t="shared" si="32"/>
        <v>461</v>
      </c>
      <c r="N685" s="68" t="s">
        <v>304</v>
      </c>
      <c r="O685" s="68" t="s">
        <v>5</v>
      </c>
      <c r="P685" s="68" t="s">
        <v>2169</v>
      </c>
    </row>
    <row r="686" spans="1:16">
      <c r="A686" s="21" t="str">
        <f>ord!C686</f>
        <v>12361-35050</v>
      </c>
      <c r="B686" s="21">
        <f>ord!F686</f>
        <v>34</v>
      </c>
      <c r="C686" s="137">
        <f>ord!G686</f>
        <v>46245</v>
      </c>
      <c r="F686" s="21" t="str">
        <f t="shared" si="30"/>
        <v>12361-35050;A</v>
      </c>
      <c r="G686" s="6">
        <f>SUMIF('dali wip-fg'!A:A,A686,'dali wip-fg'!F:F)</f>
        <v>10</v>
      </c>
      <c r="H686" s="21">
        <f>SUMIF('dali wip-fg'!A:A,F686,'dali wip-fg'!F:F)</f>
        <v>472</v>
      </c>
      <c r="I686" s="5">
        <f t="shared" si="31"/>
        <v>482</v>
      </c>
      <c r="J686" s="6">
        <f t="shared" si="32"/>
        <v>427</v>
      </c>
      <c r="N686" s="68" t="s">
        <v>304</v>
      </c>
      <c r="O686" s="68" t="s">
        <v>5</v>
      </c>
      <c r="P686" s="68" t="s">
        <v>2170</v>
      </c>
    </row>
    <row r="687" spans="1:16">
      <c r="A687" s="21" t="str">
        <f>ord!C687</f>
        <v>12361-35050</v>
      </c>
      <c r="B687" s="21">
        <f>ord!F687</f>
        <v>4</v>
      </c>
      <c r="C687" s="137">
        <f>ord!G687</f>
        <v>46247</v>
      </c>
      <c r="F687" s="21" t="str">
        <f t="shared" si="30"/>
        <v>12361-35050;A</v>
      </c>
      <c r="G687" s="6">
        <f>SUMIF('dali wip-fg'!A:A,A687,'dali wip-fg'!F:F)</f>
        <v>10</v>
      </c>
      <c r="H687" s="21">
        <f>SUMIF('dali wip-fg'!A:A,F687,'dali wip-fg'!F:F)</f>
        <v>472</v>
      </c>
      <c r="I687" s="5">
        <f t="shared" si="31"/>
        <v>482</v>
      </c>
      <c r="J687" s="6">
        <f t="shared" si="32"/>
        <v>423</v>
      </c>
      <c r="N687" s="68" t="s">
        <v>1716</v>
      </c>
      <c r="O687" s="68" t="s">
        <v>5</v>
      </c>
      <c r="P687" s="68" t="s">
        <v>2171</v>
      </c>
    </row>
    <row r="688" spans="1:16">
      <c r="A688" s="21" t="str">
        <f>ord!C688</f>
        <v>12361-35050</v>
      </c>
      <c r="B688" s="21">
        <f>ord!F688</f>
        <v>4</v>
      </c>
      <c r="C688" s="137">
        <f>ord!G688</f>
        <v>46248</v>
      </c>
      <c r="F688" s="21" t="str">
        <f t="shared" si="30"/>
        <v>12361-35050;A</v>
      </c>
      <c r="G688" s="6">
        <f>SUMIF('dali wip-fg'!A:A,A688,'dali wip-fg'!F:F)</f>
        <v>10</v>
      </c>
      <c r="H688" s="21">
        <f>SUMIF('dali wip-fg'!A:A,F688,'dali wip-fg'!F:F)</f>
        <v>472</v>
      </c>
      <c r="I688" s="5">
        <f t="shared" si="31"/>
        <v>482</v>
      </c>
      <c r="J688" s="6">
        <f t="shared" si="32"/>
        <v>419</v>
      </c>
      <c r="N688" s="68" t="s">
        <v>926</v>
      </c>
      <c r="O688" s="68" t="s">
        <v>5</v>
      </c>
      <c r="P688" s="68" t="s">
        <v>927</v>
      </c>
    </row>
    <row r="689" spans="1:16">
      <c r="A689" s="21" t="str">
        <f>ord!C689</f>
        <v>12361-35050</v>
      </c>
      <c r="B689" s="21">
        <f>ord!F689</f>
        <v>3</v>
      </c>
      <c r="C689" s="137">
        <f>ord!G689</f>
        <v>46251</v>
      </c>
      <c r="F689" s="21" t="str">
        <f t="shared" si="30"/>
        <v>12361-35050;A</v>
      </c>
      <c r="G689" s="6">
        <f>SUMIF('dali wip-fg'!A:A,A689,'dali wip-fg'!F:F)</f>
        <v>10</v>
      </c>
      <c r="H689" s="21">
        <f>SUMIF('dali wip-fg'!A:A,F689,'dali wip-fg'!F:F)</f>
        <v>472</v>
      </c>
      <c r="I689" s="5">
        <f t="shared" si="31"/>
        <v>482</v>
      </c>
      <c r="J689" s="6">
        <f t="shared" si="32"/>
        <v>416</v>
      </c>
      <c r="N689" s="68" t="s">
        <v>1924</v>
      </c>
      <c r="O689" s="68"/>
      <c r="P689" s="68" t="s">
        <v>2390</v>
      </c>
    </row>
    <row r="690" spans="1:16">
      <c r="A690" s="21" t="str">
        <f>ord!C690</f>
        <v>12361-35050</v>
      </c>
      <c r="B690" s="21">
        <f>ord!F690</f>
        <v>3</v>
      </c>
      <c r="C690" s="137">
        <f>ord!G690</f>
        <v>46252</v>
      </c>
      <c r="F690" s="21" t="str">
        <f t="shared" si="30"/>
        <v>12361-35050;A</v>
      </c>
      <c r="G690" s="6">
        <f>SUMIF('dali wip-fg'!A:A,A690,'dali wip-fg'!F:F)</f>
        <v>10</v>
      </c>
      <c r="H690" s="21">
        <f>SUMIF('dali wip-fg'!A:A,F690,'dali wip-fg'!F:F)</f>
        <v>472</v>
      </c>
      <c r="I690" s="5">
        <f t="shared" si="31"/>
        <v>482</v>
      </c>
      <c r="J690" s="6">
        <f t="shared" si="32"/>
        <v>413</v>
      </c>
      <c r="N690" s="68" t="s">
        <v>928</v>
      </c>
      <c r="O690" s="68" t="s">
        <v>5</v>
      </c>
      <c r="P690" s="68" t="s">
        <v>2172</v>
      </c>
    </row>
    <row r="691" spans="1:16">
      <c r="A691" s="21" t="str">
        <f>ord!C691</f>
        <v>12361-35050</v>
      </c>
      <c r="B691" s="21">
        <f>ord!F691</f>
        <v>3</v>
      </c>
      <c r="C691" s="137">
        <f>ord!G691</f>
        <v>46253</v>
      </c>
      <c r="F691" s="21" t="str">
        <f t="shared" si="30"/>
        <v>12361-35050;A</v>
      </c>
      <c r="G691" s="6">
        <f>SUMIF('dali wip-fg'!A:A,A691,'dali wip-fg'!F:F)</f>
        <v>10</v>
      </c>
      <c r="H691" s="21">
        <f>SUMIF('dali wip-fg'!A:A,F691,'dali wip-fg'!F:F)</f>
        <v>472</v>
      </c>
      <c r="I691" s="5">
        <f t="shared" si="31"/>
        <v>482</v>
      </c>
      <c r="J691" s="6">
        <f t="shared" si="32"/>
        <v>410</v>
      </c>
      <c r="N691" s="68" t="s">
        <v>928</v>
      </c>
      <c r="O691" s="68" t="s">
        <v>5</v>
      </c>
      <c r="P691" s="68" t="s">
        <v>929</v>
      </c>
    </row>
    <row r="692" spans="1:16">
      <c r="A692" s="21" t="str">
        <f>ord!C692</f>
        <v>12361-35050</v>
      </c>
      <c r="B692" s="21">
        <f>ord!F692</f>
        <v>5</v>
      </c>
      <c r="C692" s="137">
        <f>ord!G692</f>
        <v>46254</v>
      </c>
      <c r="F692" s="21" t="str">
        <f t="shared" si="30"/>
        <v>12361-35050;A</v>
      </c>
      <c r="G692" s="6">
        <f>SUMIF('dali wip-fg'!A:A,A692,'dali wip-fg'!F:F)</f>
        <v>10</v>
      </c>
      <c r="H692" s="21">
        <f>SUMIF('dali wip-fg'!A:A,F692,'dali wip-fg'!F:F)</f>
        <v>472</v>
      </c>
      <c r="I692" s="5">
        <f t="shared" si="31"/>
        <v>482</v>
      </c>
      <c r="J692" s="6">
        <f t="shared" si="32"/>
        <v>405</v>
      </c>
      <c r="N692" s="68" t="s">
        <v>930</v>
      </c>
      <c r="O692" s="68" t="s">
        <v>5</v>
      </c>
      <c r="P692" s="68" t="s">
        <v>2173</v>
      </c>
    </row>
    <row r="693" spans="1:16">
      <c r="A693" s="21" t="str">
        <f>ord!C693</f>
        <v>12361-35050</v>
      </c>
      <c r="B693" s="21">
        <f>ord!F693</f>
        <v>3</v>
      </c>
      <c r="C693" s="137">
        <f>ord!G693</f>
        <v>46255</v>
      </c>
      <c r="F693" s="21" t="str">
        <f t="shared" si="30"/>
        <v>12361-35050;A</v>
      </c>
      <c r="G693" s="6">
        <f>SUMIF('dali wip-fg'!A:A,A693,'dali wip-fg'!F:F)</f>
        <v>10</v>
      </c>
      <c r="H693" s="21">
        <f>SUMIF('dali wip-fg'!A:A,F693,'dali wip-fg'!F:F)</f>
        <v>472</v>
      </c>
      <c r="I693" s="5">
        <f t="shared" si="31"/>
        <v>482</v>
      </c>
      <c r="J693" s="6">
        <f t="shared" si="32"/>
        <v>402</v>
      </c>
      <c r="N693" s="91" t="s">
        <v>930</v>
      </c>
      <c r="O693" s="68" t="s">
        <v>5</v>
      </c>
      <c r="P693" s="68" t="s">
        <v>931</v>
      </c>
    </row>
    <row r="694" spans="1:16">
      <c r="A694" s="21" t="str">
        <f>ord!C694</f>
        <v>12361-35050</v>
      </c>
      <c r="B694" s="21">
        <f>ord!F694</f>
        <v>4</v>
      </c>
      <c r="C694" s="137">
        <f>ord!G694</f>
        <v>46258</v>
      </c>
      <c r="F694" s="21" t="str">
        <f t="shared" si="30"/>
        <v>12361-35050;A</v>
      </c>
      <c r="G694" s="6">
        <f>SUMIF('dali wip-fg'!A:A,A694,'dali wip-fg'!F:F)</f>
        <v>10</v>
      </c>
      <c r="H694" s="21">
        <f>SUMIF('dali wip-fg'!A:A,F694,'dali wip-fg'!F:F)</f>
        <v>472</v>
      </c>
      <c r="I694" s="5">
        <f t="shared" si="31"/>
        <v>482</v>
      </c>
      <c r="J694" s="6">
        <f t="shared" si="32"/>
        <v>398</v>
      </c>
      <c r="N694" s="79" t="s">
        <v>217</v>
      </c>
      <c r="O694" s="68" t="s">
        <v>5</v>
      </c>
      <c r="P694" s="68" t="s">
        <v>932</v>
      </c>
    </row>
    <row r="695" spans="1:16">
      <c r="A695" s="21" t="str">
        <f>ord!C695</f>
        <v>12361-35050</v>
      </c>
      <c r="B695" s="21">
        <f>ord!F695</f>
        <v>3</v>
      </c>
      <c r="C695" s="137">
        <f>ord!G695</f>
        <v>46259</v>
      </c>
      <c r="F695" s="21" t="str">
        <f t="shared" si="30"/>
        <v>12361-35050;A</v>
      </c>
      <c r="G695" s="6">
        <f>SUMIF('dali wip-fg'!A:A,A695,'dali wip-fg'!F:F)</f>
        <v>10</v>
      </c>
      <c r="H695" s="21">
        <f>SUMIF('dali wip-fg'!A:A,F695,'dali wip-fg'!F:F)</f>
        <v>472</v>
      </c>
      <c r="I695" s="5">
        <f t="shared" si="31"/>
        <v>482</v>
      </c>
      <c r="J695" s="6">
        <f t="shared" si="32"/>
        <v>395</v>
      </c>
      <c r="N695" s="68" t="s">
        <v>218</v>
      </c>
      <c r="O695" s="68" t="s">
        <v>5</v>
      </c>
      <c r="P695" s="68" t="s">
        <v>929</v>
      </c>
    </row>
    <row r="696" spans="1:16">
      <c r="A696" s="21" t="str">
        <f>ord!C696</f>
        <v>12361-35050</v>
      </c>
      <c r="B696" s="21">
        <f>ord!F696</f>
        <v>3</v>
      </c>
      <c r="C696" s="137">
        <f>ord!G696</f>
        <v>46260</v>
      </c>
      <c r="F696" s="21" t="str">
        <f t="shared" si="30"/>
        <v>12361-35050;A</v>
      </c>
      <c r="G696" s="6">
        <f>SUMIF('dali wip-fg'!A:A,A696,'dali wip-fg'!F:F)</f>
        <v>10</v>
      </c>
      <c r="H696" s="21">
        <f>SUMIF('dali wip-fg'!A:A,F696,'dali wip-fg'!F:F)</f>
        <v>472</v>
      </c>
      <c r="I696" s="5">
        <f t="shared" si="31"/>
        <v>482</v>
      </c>
      <c r="J696" s="6">
        <f t="shared" si="32"/>
        <v>392</v>
      </c>
      <c r="N696" s="68" t="s">
        <v>173</v>
      </c>
      <c r="O696" s="68" t="s">
        <v>5</v>
      </c>
      <c r="P696" s="68" t="s">
        <v>933</v>
      </c>
    </row>
    <row r="697" spans="1:16">
      <c r="A697" s="21" t="str">
        <f>ord!C697</f>
        <v>12361-35050</v>
      </c>
      <c r="B697" s="21">
        <f>ord!F697</f>
        <v>4</v>
      </c>
      <c r="C697" s="137">
        <f>ord!G697</f>
        <v>46261</v>
      </c>
      <c r="F697" s="21" t="str">
        <f t="shared" si="30"/>
        <v>12361-35050;A</v>
      </c>
      <c r="G697" s="6">
        <f>SUMIF('dali wip-fg'!A:A,A697,'dali wip-fg'!F:F)</f>
        <v>10</v>
      </c>
      <c r="H697" s="21">
        <f>SUMIF('dali wip-fg'!A:A,F697,'dali wip-fg'!F:F)</f>
        <v>472</v>
      </c>
      <c r="I697" s="5">
        <f t="shared" si="31"/>
        <v>482</v>
      </c>
      <c r="J697" s="6">
        <f t="shared" si="32"/>
        <v>388</v>
      </c>
      <c r="N697" s="91" t="s">
        <v>219</v>
      </c>
      <c r="O697" s="68" t="s">
        <v>5</v>
      </c>
      <c r="P697" s="68" t="s">
        <v>934</v>
      </c>
    </row>
    <row r="698" spans="1:16">
      <c r="A698" s="21" t="str">
        <f>ord!C698</f>
        <v>12361-35050</v>
      </c>
      <c r="B698" s="21">
        <f>ord!F698</f>
        <v>4</v>
      </c>
      <c r="C698" s="137">
        <f>ord!G698</f>
        <v>46262</v>
      </c>
      <c r="F698" s="21" t="str">
        <f t="shared" si="30"/>
        <v>12361-35050;A</v>
      </c>
      <c r="G698" s="6">
        <f>SUMIF('dali wip-fg'!A:A,A698,'dali wip-fg'!F:F)</f>
        <v>10</v>
      </c>
      <c r="H698" s="21">
        <f>SUMIF('dali wip-fg'!A:A,F698,'dali wip-fg'!F:F)</f>
        <v>472</v>
      </c>
      <c r="I698" s="5">
        <f t="shared" si="31"/>
        <v>482</v>
      </c>
      <c r="J698" s="6">
        <f t="shared" si="32"/>
        <v>384</v>
      </c>
      <c r="N698" s="68" t="s">
        <v>220</v>
      </c>
      <c r="O698" s="68" t="s">
        <v>5</v>
      </c>
      <c r="P698" s="68" t="s">
        <v>935</v>
      </c>
    </row>
    <row r="699" spans="1:16">
      <c r="A699" s="21" t="str">
        <f>ord!C699</f>
        <v>12361-35050</v>
      </c>
      <c r="B699" s="21">
        <f>ord!F699</f>
        <v>3</v>
      </c>
      <c r="C699" s="137">
        <f>ord!G699</f>
        <v>46265</v>
      </c>
      <c r="F699" s="21" t="str">
        <f t="shared" si="30"/>
        <v>12361-35050;A</v>
      </c>
      <c r="G699" s="6">
        <f>SUMIF('dali wip-fg'!A:A,A699,'dali wip-fg'!F:F)</f>
        <v>10</v>
      </c>
      <c r="H699" s="21">
        <f>SUMIF('dali wip-fg'!A:A,F699,'dali wip-fg'!F:F)</f>
        <v>472</v>
      </c>
      <c r="I699" s="5">
        <f t="shared" si="31"/>
        <v>482</v>
      </c>
      <c r="J699" s="6">
        <f t="shared" si="32"/>
        <v>381</v>
      </c>
      <c r="N699" s="68" t="s">
        <v>221</v>
      </c>
      <c r="O699" s="68" t="s">
        <v>5</v>
      </c>
      <c r="P699" s="68" t="s">
        <v>936</v>
      </c>
    </row>
    <row r="700" spans="1:16">
      <c r="A700" s="21" t="str">
        <f>ord!C700</f>
        <v>12361-35050</v>
      </c>
      <c r="B700" s="21">
        <f>ord!F700</f>
        <v>69</v>
      </c>
      <c r="C700" s="137">
        <f>ord!G700</f>
        <v>46265</v>
      </c>
      <c r="F700" s="21" t="str">
        <f t="shared" si="30"/>
        <v>12361-35050;A</v>
      </c>
      <c r="G700" s="6">
        <f>SUMIF('dali wip-fg'!A:A,A700,'dali wip-fg'!F:F)</f>
        <v>10</v>
      </c>
      <c r="H700" s="21">
        <f>SUMIF('dali wip-fg'!A:A,F700,'dali wip-fg'!F:F)</f>
        <v>472</v>
      </c>
      <c r="I700" s="5">
        <f t="shared" si="31"/>
        <v>482</v>
      </c>
      <c r="J700" s="6">
        <f t="shared" si="32"/>
        <v>312</v>
      </c>
      <c r="N700" s="68" t="s">
        <v>174</v>
      </c>
      <c r="O700" s="68" t="s">
        <v>5</v>
      </c>
      <c r="P700" s="68" t="s">
        <v>937</v>
      </c>
    </row>
    <row r="701" spans="1:16">
      <c r="A701" s="21" t="str">
        <f>ord!C701</f>
        <v>12371-YE010</v>
      </c>
      <c r="B701" s="21">
        <f>ord!F701</f>
        <v>10</v>
      </c>
      <c r="C701" s="137">
        <f>ord!G701</f>
        <v>46241</v>
      </c>
      <c r="F701" s="21" t="str">
        <f t="shared" si="30"/>
        <v>12371-YE010;A</v>
      </c>
      <c r="G701" s="6">
        <f>SUMIF('dali wip-fg'!A:A,A701,'dali wip-fg'!F:F)</f>
        <v>1</v>
      </c>
      <c r="H701" s="21">
        <f>SUMIF('dali wip-fg'!A:A,F701,'dali wip-fg'!F:F)</f>
        <v>769</v>
      </c>
      <c r="I701" s="5">
        <f t="shared" si="31"/>
        <v>770</v>
      </c>
      <c r="J701" s="6">
        <f t="shared" si="32"/>
        <v>760</v>
      </c>
      <c r="N701" s="68" t="s">
        <v>175</v>
      </c>
      <c r="O701" s="68" t="s">
        <v>5</v>
      </c>
      <c r="P701" s="68" t="s">
        <v>938</v>
      </c>
    </row>
    <row r="702" spans="1:16">
      <c r="A702" s="21" t="str">
        <f>ord!C702</f>
        <v>12371-YE010</v>
      </c>
      <c r="B702" s="21">
        <f>ord!F702</f>
        <v>30</v>
      </c>
      <c r="C702" s="137">
        <f>ord!G702</f>
        <v>46245</v>
      </c>
      <c r="F702" s="21" t="str">
        <f t="shared" si="30"/>
        <v>12371-YE010;A</v>
      </c>
      <c r="G702" s="6">
        <f>SUMIF('dali wip-fg'!A:A,A702,'dali wip-fg'!F:F)</f>
        <v>1</v>
      </c>
      <c r="H702" s="21">
        <f>SUMIF('dali wip-fg'!A:A,F702,'dali wip-fg'!F:F)</f>
        <v>769</v>
      </c>
      <c r="I702" s="5">
        <f t="shared" si="31"/>
        <v>770</v>
      </c>
      <c r="J702" s="6">
        <f t="shared" si="32"/>
        <v>730</v>
      </c>
      <c r="N702" s="68" t="s">
        <v>222</v>
      </c>
      <c r="O702" s="68" t="s">
        <v>5</v>
      </c>
      <c r="P702" s="68" t="s">
        <v>939</v>
      </c>
    </row>
    <row r="703" spans="1:16">
      <c r="A703" s="21" t="str">
        <f>ord!C703</f>
        <v>12371-YE010</v>
      </c>
      <c r="B703" s="21">
        <f>ord!F703</f>
        <v>10</v>
      </c>
      <c r="C703" s="137">
        <f>ord!G703</f>
        <v>46261</v>
      </c>
      <c r="F703" s="21" t="str">
        <f t="shared" si="30"/>
        <v>12371-YE010;A</v>
      </c>
      <c r="G703" s="6">
        <f>SUMIF('dali wip-fg'!A:A,A703,'dali wip-fg'!F:F)</f>
        <v>1</v>
      </c>
      <c r="H703" s="21">
        <f>SUMIF('dali wip-fg'!A:A,F703,'dali wip-fg'!F:F)</f>
        <v>769</v>
      </c>
      <c r="I703" s="5">
        <f t="shared" si="31"/>
        <v>770</v>
      </c>
      <c r="J703" s="6">
        <f t="shared" si="32"/>
        <v>720</v>
      </c>
      <c r="N703" s="68" t="s">
        <v>223</v>
      </c>
      <c r="O703" s="68" t="s">
        <v>5</v>
      </c>
      <c r="P703" s="68" t="s">
        <v>940</v>
      </c>
    </row>
    <row r="704" spans="1:16">
      <c r="A704" s="21" t="str">
        <f>ord!C704</f>
        <v>12371-YE010</v>
      </c>
      <c r="B704" s="21">
        <f>ord!F704</f>
        <v>5</v>
      </c>
      <c r="C704" s="137">
        <f>ord!G704</f>
        <v>46245</v>
      </c>
      <c r="F704" s="21" t="str">
        <f t="shared" si="30"/>
        <v>12371-YE010;A</v>
      </c>
      <c r="G704" s="6">
        <f>SUMIF('dali wip-fg'!A:A,A704,'dali wip-fg'!F:F)</f>
        <v>1</v>
      </c>
      <c r="H704" s="21">
        <f>SUMIF('dali wip-fg'!A:A,F704,'dali wip-fg'!F:F)</f>
        <v>769</v>
      </c>
      <c r="I704" s="5">
        <f t="shared" si="31"/>
        <v>770</v>
      </c>
      <c r="J704" s="6">
        <f t="shared" si="32"/>
        <v>715</v>
      </c>
      <c r="N704" s="68" t="s">
        <v>224</v>
      </c>
      <c r="O704" s="68" t="s">
        <v>5</v>
      </c>
      <c r="P704" s="68" t="s">
        <v>941</v>
      </c>
    </row>
    <row r="705" spans="1:16">
      <c r="A705" s="21" t="str">
        <f>ord!C705</f>
        <v>12371-YE010</v>
      </c>
      <c r="B705" s="21">
        <f>ord!F705</f>
        <v>14</v>
      </c>
      <c r="C705" s="137">
        <f>ord!G705</f>
        <v>46260</v>
      </c>
      <c r="F705" s="21" t="str">
        <f t="shared" si="30"/>
        <v>12371-YE010;A</v>
      </c>
      <c r="G705" s="6">
        <f>SUMIF('dali wip-fg'!A:A,A705,'dali wip-fg'!F:F)</f>
        <v>1</v>
      </c>
      <c r="H705" s="21">
        <f>SUMIF('dali wip-fg'!A:A,F705,'dali wip-fg'!F:F)</f>
        <v>769</v>
      </c>
      <c r="I705" s="5">
        <f t="shared" si="31"/>
        <v>770</v>
      </c>
      <c r="J705" s="6">
        <f t="shared" si="32"/>
        <v>701</v>
      </c>
      <c r="N705" s="68" t="s">
        <v>225</v>
      </c>
      <c r="O705" s="68" t="s">
        <v>5</v>
      </c>
      <c r="P705" s="68" t="s">
        <v>942</v>
      </c>
    </row>
    <row r="706" spans="1:16">
      <c r="A706" s="21" t="str">
        <f>ord!C706</f>
        <v>16325-02020</v>
      </c>
      <c r="B706" s="21">
        <f>ord!F706</f>
        <v>40</v>
      </c>
      <c r="C706" s="137">
        <f>ord!G706</f>
        <v>46239</v>
      </c>
      <c r="F706" s="21" t="str">
        <f t="shared" si="30"/>
        <v>16325-02020;A</v>
      </c>
      <c r="G706" s="6">
        <f>SUMIF('dali wip-fg'!A:A,A706,'dali wip-fg'!F:F)</f>
        <v>6</v>
      </c>
      <c r="H706" s="21">
        <f>SUMIF('dali wip-fg'!A:A,F706,'dali wip-fg'!F:F)</f>
        <v>651</v>
      </c>
      <c r="I706" s="5">
        <f t="shared" si="31"/>
        <v>657</v>
      </c>
      <c r="J706" s="6">
        <f t="shared" si="32"/>
        <v>617</v>
      </c>
      <c r="N706" s="68" t="s">
        <v>226</v>
      </c>
      <c r="O706" s="68" t="s">
        <v>5</v>
      </c>
      <c r="P706" s="68" t="s">
        <v>943</v>
      </c>
    </row>
    <row r="707" spans="1:16">
      <c r="A707" s="21" t="str">
        <f>ord!C707</f>
        <v>16325-02020</v>
      </c>
      <c r="B707" s="21">
        <f>ord!F707</f>
        <v>40</v>
      </c>
      <c r="C707" s="137">
        <f>ord!G707</f>
        <v>46240</v>
      </c>
      <c r="F707" s="21" t="str">
        <f t="shared" ref="F707:F770" si="33">VLOOKUP(A707,N:P,3,0)</f>
        <v>16325-02020;A</v>
      </c>
      <c r="G707" s="6">
        <f>SUMIF('dali wip-fg'!A:A,A707,'dali wip-fg'!F:F)</f>
        <v>6</v>
      </c>
      <c r="H707" s="21">
        <f>SUMIF('dali wip-fg'!A:A,F707,'dali wip-fg'!F:F)</f>
        <v>651</v>
      </c>
      <c r="I707" s="5">
        <f t="shared" ref="I707:I770" si="34">SUM(G707:H707)</f>
        <v>657</v>
      </c>
      <c r="J707" s="6">
        <f t="shared" ref="J707:J770" si="35">IF(I707="","",IF(I707&lt;&gt;I706,I707-B707,J706-B707)
)</f>
        <v>577</v>
      </c>
      <c r="N707" s="68" t="s">
        <v>227</v>
      </c>
      <c r="O707" s="68" t="s">
        <v>5</v>
      </c>
      <c r="P707" s="68" t="s">
        <v>944</v>
      </c>
    </row>
    <row r="708" spans="1:16">
      <c r="A708" s="21" t="str">
        <f>ord!C708</f>
        <v>16325-02020</v>
      </c>
      <c r="B708" s="21">
        <f>ord!F708</f>
        <v>40</v>
      </c>
      <c r="C708" s="137">
        <f>ord!G708</f>
        <v>46241</v>
      </c>
      <c r="F708" s="21" t="str">
        <f t="shared" si="33"/>
        <v>16325-02020;A</v>
      </c>
      <c r="G708" s="6">
        <f>SUMIF('dali wip-fg'!A:A,A708,'dali wip-fg'!F:F)</f>
        <v>6</v>
      </c>
      <c r="H708" s="21">
        <f>SUMIF('dali wip-fg'!A:A,F708,'dali wip-fg'!F:F)</f>
        <v>651</v>
      </c>
      <c r="I708" s="5">
        <f t="shared" si="34"/>
        <v>657</v>
      </c>
      <c r="J708" s="6">
        <f t="shared" si="35"/>
        <v>537</v>
      </c>
      <c r="N708" s="68" t="s">
        <v>1717</v>
      </c>
      <c r="O708" s="68" t="s">
        <v>5</v>
      </c>
      <c r="P708" s="68" t="s">
        <v>2174</v>
      </c>
    </row>
    <row r="709" spans="1:16">
      <c r="A709" s="21" t="str">
        <f>ord!C709</f>
        <v>16325-02020</v>
      </c>
      <c r="B709" s="21">
        <f>ord!F709</f>
        <v>40</v>
      </c>
      <c r="C709" s="137">
        <f>ord!G709</f>
        <v>46244</v>
      </c>
      <c r="F709" s="21" t="str">
        <f t="shared" si="33"/>
        <v>16325-02020;A</v>
      </c>
      <c r="G709" s="6">
        <f>SUMIF('dali wip-fg'!A:A,A709,'dali wip-fg'!F:F)</f>
        <v>6</v>
      </c>
      <c r="H709" s="21">
        <f>SUMIF('dali wip-fg'!A:A,F709,'dali wip-fg'!F:F)</f>
        <v>651</v>
      </c>
      <c r="I709" s="5">
        <f t="shared" si="34"/>
        <v>657</v>
      </c>
      <c r="J709" s="6">
        <f t="shared" si="35"/>
        <v>497</v>
      </c>
      <c r="N709" s="88" t="s">
        <v>176</v>
      </c>
      <c r="O709" s="68" t="s">
        <v>5</v>
      </c>
      <c r="P709" s="68" t="s">
        <v>945</v>
      </c>
    </row>
    <row r="710" spans="1:16">
      <c r="A710" s="21" t="str">
        <f>ord!C710</f>
        <v>16325-02020</v>
      </c>
      <c r="B710" s="21">
        <f>ord!F710</f>
        <v>40</v>
      </c>
      <c r="C710" s="137">
        <f>ord!G710</f>
        <v>46245</v>
      </c>
      <c r="F710" s="21" t="str">
        <f t="shared" si="33"/>
        <v>16325-02020;A</v>
      </c>
      <c r="G710" s="6">
        <f>SUMIF('dali wip-fg'!A:A,A710,'dali wip-fg'!F:F)</f>
        <v>6</v>
      </c>
      <c r="H710" s="21">
        <f>SUMIF('dali wip-fg'!A:A,F710,'dali wip-fg'!F:F)</f>
        <v>651</v>
      </c>
      <c r="I710" s="5">
        <f t="shared" si="34"/>
        <v>657</v>
      </c>
      <c r="J710" s="6">
        <f t="shared" si="35"/>
        <v>457</v>
      </c>
      <c r="N710" s="68" t="s">
        <v>228</v>
      </c>
      <c r="O710" s="68" t="s">
        <v>5</v>
      </c>
      <c r="P710" s="68" t="s">
        <v>946</v>
      </c>
    </row>
    <row r="711" spans="1:16">
      <c r="A711" s="21" t="str">
        <f>ord!C711</f>
        <v>16325-02020</v>
      </c>
      <c r="B711" s="21">
        <f>ord!F711</f>
        <v>10</v>
      </c>
      <c r="C711" s="137">
        <f>ord!G711</f>
        <v>46247</v>
      </c>
      <c r="F711" s="21" t="str">
        <f t="shared" si="33"/>
        <v>16325-02020;A</v>
      </c>
      <c r="G711" s="6">
        <f>SUMIF('dali wip-fg'!A:A,A711,'dali wip-fg'!F:F)</f>
        <v>6</v>
      </c>
      <c r="H711" s="21">
        <f>SUMIF('dali wip-fg'!A:A,F711,'dali wip-fg'!F:F)</f>
        <v>651</v>
      </c>
      <c r="I711" s="5">
        <f t="shared" si="34"/>
        <v>657</v>
      </c>
      <c r="J711" s="6">
        <f t="shared" si="35"/>
        <v>447</v>
      </c>
      <c r="N711" s="88" t="s">
        <v>229</v>
      </c>
      <c r="O711" s="68" t="s">
        <v>3</v>
      </c>
      <c r="P711" s="68" t="s">
        <v>931</v>
      </c>
    </row>
    <row r="712" spans="1:16">
      <c r="A712" s="21" t="str">
        <f>ord!C712</f>
        <v>16325-02020</v>
      </c>
      <c r="B712" s="21">
        <f>ord!F712</f>
        <v>20</v>
      </c>
      <c r="C712" s="137">
        <f>ord!G712</f>
        <v>46248</v>
      </c>
      <c r="F712" s="21" t="str">
        <f t="shared" si="33"/>
        <v>16325-02020;A</v>
      </c>
      <c r="G712" s="6">
        <f>SUMIF('dali wip-fg'!A:A,A712,'dali wip-fg'!F:F)</f>
        <v>6</v>
      </c>
      <c r="H712" s="21">
        <f>SUMIF('dali wip-fg'!A:A,F712,'dali wip-fg'!F:F)</f>
        <v>651</v>
      </c>
      <c r="I712" s="5">
        <f t="shared" si="34"/>
        <v>657</v>
      </c>
      <c r="J712" s="6">
        <f t="shared" si="35"/>
        <v>427</v>
      </c>
      <c r="N712" s="68" t="s">
        <v>1718</v>
      </c>
      <c r="O712" s="68" t="s">
        <v>5</v>
      </c>
      <c r="P712" s="68" t="s">
        <v>2175</v>
      </c>
    </row>
    <row r="713" spans="1:16">
      <c r="A713" s="21" t="str">
        <f>ord!C713</f>
        <v>16325-02020</v>
      </c>
      <c r="B713" s="21">
        <f>ord!F713</f>
        <v>10</v>
      </c>
      <c r="C713" s="137">
        <f>ord!G713</f>
        <v>46251</v>
      </c>
      <c r="F713" s="21" t="str">
        <f t="shared" si="33"/>
        <v>16325-02020;A</v>
      </c>
      <c r="G713" s="6">
        <f>SUMIF('dali wip-fg'!A:A,A713,'dali wip-fg'!F:F)</f>
        <v>6</v>
      </c>
      <c r="H713" s="21">
        <f>SUMIF('dali wip-fg'!A:A,F713,'dali wip-fg'!F:F)</f>
        <v>651</v>
      </c>
      <c r="I713" s="5">
        <f t="shared" si="34"/>
        <v>657</v>
      </c>
      <c r="J713" s="6">
        <f t="shared" si="35"/>
        <v>417</v>
      </c>
      <c r="N713" s="68" t="s">
        <v>947</v>
      </c>
      <c r="O713" s="68" t="s">
        <v>5</v>
      </c>
      <c r="P713" s="68" t="s">
        <v>948</v>
      </c>
    </row>
    <row r="714" spans="1:16">
      <c r="A714" s="21" t="str">
        <f>ord!C714</f>
        <v>16325-02020</v>
      </c>
      <c r="B714" s="21">
        <f>ord!F714</f>
        <v>40</v>
      </c>
      <c r="C714" s="137">
        <f>ord!G714</f>
        <v>46262</v>
      </c>
      <c r="F714" s="21" t="str">
        <f t="shared" si="33"/>
        <v>16325-02020;A</v>
      </c>
      <c r="G714" s="6">
        <f>SUMIF('dali wip-fg'!A:A,A714,'dali wip-fg'!F:F)</f>
        <v>6</v>
      </c>
      <c r="H714" s="21">
        <f>SUMIF('dali wip-fg'!A:A,F714,'dali wip-fg'!F:F)</f>
        <v>651</v>
      </c>
      <c r="I714" s="5">
        <f t="shared" si="34"/>
        <v>657</v>
      </c>
      <c r="J714" s="6">
        <f t="shared" si="35"/>
        <v>377</v>
      </c>
      <c r="N714" s="68" t="s">
        <v>16</v>
      </c>
      <c r="O714" s="68" t="s">
        <v>5</v>
      </c>
      <c r="P714" s="68" t="s">
        <v>949</v>
      </c>
    </row>
    <row r="715" spans="1:16">
      <c r="A715" s="21" t="str">
        <f>ord!C715</f>
        <v>17880-0C090</v>
      </c>
      <c r="B715" s="21">
        <f>ord!F715</f>
        <v>1</v>
      </c>
      <c r="C715" s="137">
        <f>ord!G715</f>
        <v>46237</v>
      </c>
      <c r="F715" s="21" t="str">
        <f t="shared" si="33"/>
        <v>17881-0C110;A</v>
      </c>
      <c r="G715" s="6">
        <f>SUMIF('dali wip-fg'!A:A,A715,'dali wip-fg'!F:F)</f>
        <v>705</v>
      </c>
      <c r="H715" s="21">
        <f>SUMIF('dali wip-fg'!A:A,F715,'dali wip-fg'!F:F)</f>
        <v>1989</v>
      </c>
      <c r="I715" s="5">
        <f t="shared" si="34"/>
        <v>2694</v>
      </c>
      <c r="J715" s="6">
        <f t="shared" si="35"/>
        <v>2693</v>
      </c>
      <c r="N715" s="68" t="s">
        <v>1719</v>
      </c>
      <c r="O715" s="68" t="s">
        <v>5</v>
      </c>
      <c r="P715" s="68" t="s">
        <v>2176</v>
      </c>
    </row>
    <row r="716" spans="1:16">
      <c r="A716" s="21" t="str">
        <f>ord!C716</f>
        <v>17880-0C090</v>
      </c>
      <c r="B716" s="21">
        <f>ord!F716</f>
        <v>1</v>
      </c>
      <c r="C716" s="137">
        <f>ord!G716</f>
        <v>46240</v>
      </c>
      <c r="F716" s="21" t="str">
        <f t="shared" si="33"/>
        <v>17881-0C110;A</v>
      </c>
      <c r="G716" s="6">
        <f>SUMIF('dali wip-fg'!A:A,A716,'dali wip-fg'!F:F)</f>
        <v>705</v>
      </c>
      <c r="H716" s="21">
        <f>SUMIF('dali wip-fg'!A:A,F716,'dali wip-fg'!F:F)</f>
        <v>1989</v>
      </c>
      <c r="I716" s="5">
        <f t="shared" si="34"/>
        <v>2694</v>
      </c>
      <c r="J716" s="6">
        <f t="shared" si="35"/>
        <v>2692</v>
      </c>
      <c r="N716" s="68" t="s">
        <v>950</v>
      </c>
      <c r="O716" s="68" t="s">
        <v>5</v>
      </c>
      <c r="P716" s="68" t="s">
        <v>951</v>
      </c>
    </row>
    <row r="717" spans="1:16">
      <c r="A717" s="21" t="str">
        <f>ord!C717</f>
        <v>17880-0C090</v>
      </c>
      <c r="B717" s="21">
        <f>ord!F717</f>
        <v>1</v>
      </c>
      <c r="C717" s="137">
        <f>ord!G717</f>
        <v>46241</v>
      </c>
      <c r="F717" s="21" t="str">
        <f t="shared" si="33"/>
        <v>17881-0C110;A</v>
      </c>
      <c r="G717" s="6">
        <f>SUMIF('dali wip-fg'!A:A,A717,'dali wip-fg'!F:F)</f>
        <v>705</v>
      </c>
      <c r="H717" s="21">
        <f>SUMIF('dali wip-fg'!A:A,F717,'dali wip-fg'!F:F)</f>
        <v>1989</v>
      </c>
      <c r="I717" s="5">
        <f t="shared" si="34"/>
        <v>2694</v>
      </c>
      <c r="J717" s="6">
        <f t="shared" si="35"/>
        <v>2691</v>
      </c>
      <c r="N717" s="68" t="s">
        <v>952</v>
      </c>
      <c r="O717" s="68" t="s">
        <v>5</v>
      </c>
      <c r="P717" s="68" t="s">
        <v>953</v>
      </c>
    </row>
    <row r="718" spans="1:16">
      <c r="A718" s="21" t="str">
        <f>ord!C718</f>
        <v>17880-0C090</v>
      </c>
      <c r="B718" s="21">
        <f>ord!F718</f>
        <v>1</v>
      </c>
      <c r="C718" s="137">
        <f>ord!G718</f>
        <v>46244</v>
      </c>
      <c r="F718" s="21" t="str">
        <f t="shared" si="33"/>
        <v>17881-0C110;A</v>
      </c>
      <c r="G718" s="6">
        <f>SUMIF('dali wip-fg'!A:A,A718,'dali wip-fg'!F:F)</f>
        <v>705</v>
      </c>
      <c r="H718" s="21">
        <f>SUMIF('dali wip-fg'!A:A,F718,'dali wip-fg'!F:F)</f>
        <v>1989</v>
      </c>
      <c r="I718" s="5">
        <f t="shared" si="34"/>
        <v>2694</v>
      </c>
      <c r="J718" s="6">
        <f t="shared" si="35"/>
        <v>2690</v>
      </c>
      <c r="N718" s="68" t="s">
        <v>1720</v>
      </c>
      <c r="O718" s="68" t="s">
        <v>5</v>
      </c>
      <c r="P718" s="68" t="s">
        <v>2177</v>
      </c>
    </row>
    <row r="719" spans="1:16">
      <c r="A719" s="21" t="str">
        <f>ord!C719</f>
        <v>17880-0C090</v>
      </c>
      <c r="B719" s="21">
        <f>ord!F719</f>
        <v>1</v>
      </c>
      <c r="C719" s="137">
        <f>ord!G719</f>
        <v>46248</v>
      </c>
      <c r="F719" s="21" t="str">
        <f t="shared" si="33"/>
        <v>17881-0C110;A</v>
      </c>
      <c r="G719" s="6">
        <f>SUMIF('dali wip-fg'!A:A,A719,'dali wip-fg'!F:F)</f>
        <v>705</v>
      </c>
      <c r="H719" s="21">
        <f>SUMIF('dali wip-fg'!A:A,F719,'dali wip-fg'!F:F)</f>
        <v>1989</v>
      </c>
      <c r="I719" s="5">
        <f t="shared" si="34"/>
        <v>2694</v>
      </c>
      <c r="J719" s="6">
        <f t="shared" si="35"/>
        <v>2689</v>
      </c>
      <c r="N719" s="68" t="s">
        <v>1879</v>
      </c>
      <c r="O719" s="68" t="s">
        <v>5</v>
      </c>
      <c r="P719" s="68" t="s">
        <v>2178</v>
      </c>
    </row>
    <row r="720" spans="1:16">
      <c r="A720" s="21" t="str">
        <f>ord!C720</f>
        <v>17880-0C090</v>
      </c>
      <c r="B720" s="21">
        <f>ord!F720</f>
        <v>1</v>
      </c>
      <c r="C720" s="137">
        <f>ord!G720</f>
        <v>46251</v>
      </c>
      <c r="F720" s="21" t="str">
        <f t="shared" si="33"/>
        <v>17881-0C110;A</v>
      </c>
      <c r="G720" s="6">
        <f>SUMIF('dali wip-fg'!A:A,A720,'dali wip-fg'!F:F)</f>
        <v>705</v>
      </c>
      <c r="H720" s="21">
        <f>SUMIF('dali wip-fg'!A:A,F720,'dali wip-fg'!F:F)</f>
        <v>1989</v>
      </c>
      <c r="I720" s="5">
        <f t="shared" si="34"/>
        <v>2694</v>
      </c>
      <c r="J720" s="6">
        <f t="shared" si="35"/>
        <v>2688</v>
      </c>
      <c r="N720" s="88" t="s">
        <v>1721</v>
      </c>
      <c r="O720" s="68" t="s">
        <v>5</v>
      </c>
      <c r="P720" s="68" t="s">
        <v>2179</v>
      </c>
    </row>
    <row r="721" spans="1:16">
      <c r="A721" s="21" t="str">
        <f>ord!C721</f>
        <v>17880-0L050</v>
      </c>
      <c r="B721" s="21">
        <f>ord!F721</f>
        <v>1</v>
      </c>
      <c r="C721" s="137">
        <f>ord!G721</f>
        <v>46248</v>
      </c>
      <c r="F721" s="21" t="str">
        <f t="shared" si="33"/>
        <v>17880-0L050;A</v>
      </c>
      <c r="G721" s="6">
        <f>SUMIF('dali wip-fg'!A:A,A721,'dali wip-fg'!F:F)</f>
        <v>1649</v>
      </c>
      <c r="H721" s="21">
        <f>SUMIF('dali wip-fg'!A:A,F721,'dali wip-fg'!F:F)</f>
        <v>0</v>
      </c>
      <c r="I721" s="5">
        <f t="shared" si="34"/>
        <v>1649</v>
      </c>
      <c r="J721" s="6">
        <f t="shared" si="35"/>
        <v>1648</v>
      </c>
      <c r="N721" s="68" t="s">
        <v>1880</v>
      </c>
      <c r="O721" s="68" t="s">
        <v>5</v>
      </c>
      <c r="P721" s="68" t="s">
        <v>2180</v>
      </c>
    </row>
    <row r="722" spans="1:16">
      <c r="A722" s="21" t="str">
        <f>ord!C722</f>
        <v>17880-0L050</v>
      </c>
      <c r="B722" s="21">
        <f>ord!F722</f>
        <v>1</v>
      </c>
      <c r="C722" s="137">
        <f>ord!G722</f>
        <v>46252</v>
      </c>
      <c r="F722" s="21" t="str">
        <f t="shared" si="33"/>
        <v>17880-0L050;A</v>
      </c>
      <c r="G722" s="6">
        <f>SUMIF('dali wip-fg'!A:A,A722,'dali wip-fg'!F:F)</f>
        <v>1649</v>
      </c>
      <c r="H722" s="21">
        <f>SUMIF('dali wip-fg'!A:A,F722,'dali wip-fg'!F:F)</f>
        <v>0</v>
      </c>
      <c r="I722" s="5">
        <f t="shared" si="34"/>
        <v>1649</v>
      </c>
      <c r="J722" s="6">
        <f t="shared" si="35"/>
        <v>1647</v>
      </c>
      <c r="N722" s="88" t="s">
        <v>1881</v>
      </c>
      <c r="O722" s="68" t="s">
        <v>5</v>
      </c>
      <c r="P722" s="68" t="s">
        <v>2181</v>
      </c>
    </row>
    <row r="723" spans="1:16">
      <c r="A723" s="21" t="str">
        <f>ord!C723</f>
        <v>17880-0L050</v>
      </c>
      <c r="B723" s="21">
        <f>ord!F723</f>
        <v>1</v>
      </c>
      <c r="C723" s="137">
        <f>ord!G723</f>
        <v>46253</v>
      </c>
      <c r="F723" s="21" t="str">
        <f t="shared" si="33"/>
        <v>17880-0L050;A</v>
      </c>
      <c r="G723" s="6">
        <f>SUMIF('dali wip-fg'!A:A,A723,'dali wip-fg'!F:F)</f>
        <v>1649</v>
      </c>
      <c r="H723" s="21">
        <f>SUMIF('dali wip-fg'!A:A,F723,'dali wip-fg'!F:F)</f>
        <v>0</v>
      </c>
      <c r="I723" s="5">
        <f t="shared" si="34"/>
        <v>1649</v>
      </c>
      <c r="J723" s="6">
        <f t="shared" si="35"/>
        <v>1646</v>
      </c>
      <c r="N723" s="68" t="s">
        <v>1881</v>
      </c>
      <c r="O723" s="68" t="s">
        <v>5</v>
      </c>
      <c r="P723" s="68" t="s">
        <v>2182</v>
      </c>
    </row>
    <row r="724" spans="1:16">
      <c r="A724" s="21" t="str">
        <f>ord!C724</f>
        <v>17880-0L050</v>
      </c>
      <c r="B724" s="21">
        <f>ord!F724</f>
        <v>1</v>
      </c>
      <c r="C724" s="137">
        <f>ord!G724</f>
        <v>46260</v>
      </c>
      <c r="F724" s="21" t="str">
        <f t="shared" si="33"/>
        <v>17880-0L050;A</v>
      </c>
      <c r="G724" s="6">
        <f>SUMIF('dali wip-fg'!A:A,A724,'dali wip-fg'!F:F)</f>
        <v>1649</v>
      </c>
      <c r="H724" s="21">
        <f>SUMIF('dali wip-fg'!A:A,F724,'dali wip-fg'!F:F)</f>
        <v>0</v>
      </c>
      <c r="I724" s="5">
        <f t="shared" si="34"/>
        <v>1649</v>
      </c>
      <c r="J724" s="6">
        <f t="shared" si="35"/>
        <v>1645</v>
      </c>
      <c r="N724" s="68" t="s">
        <v>305</v>
      </c>
      <c r="O724" s="68" t="s">
        <v>5</v>
      </c>
      <c r="P724" s="68" t="s">
        <v>2169</v>
      </c>
    </row>
    <row r="725" spans="1:16">
      <c r="A725" s="21" t="str">
        <f>ord!C725</f>
        <v>17880-0L050</v>
      </c>
      <c r="B725" s="21">
        <f>ord!F725</f>
        <v>1</v>
      </c>
      <c r="C725" s="137">
        <f>ord!G725</f>
        <v>46265</v>
      </c>
      <c r="F725" s="21" t="str">
        <f t="shared" si="33"/>
        <v>17880-0L050;A</v>
      </c>
      <c r="G725" s="6">
        <f>SUMIF('dali wip-fg'!A:A,A725,'dali wip-fg'!F:F)</f>
        <v>1649</v>
      </c>
      <c r="H725" s="21">
        <f>SUMIF('dali wip-fg'!A:A,F725,'dali wip-fg'!F:F)</f>
        <v>0</v>
      </c>
      <c r="I725" s="5">
        <f t="shared" si="34"/>
        <v>1649</v>
      </c>
      <c r="J725" s="6">
        <f t="shared" si="35"/>
        <v>1644</v>
      </c>
      <c r="N725" s="68" t="s">
        <v>305</v>
      </c>
      <c r="O725" s="68" t="s">
        <v>5</v>
      </c>
      <c r="P725" s="68" t="s">
        <v>2183</v>
      </c>
    </row>
    <row r="726" spans="1:16">
      <c r="A726" s="21" t="str">
        <f>ord!C726</f>
        <v>17880-0L130</v>
      </c>
      <c r="B726" s="21">
        <f>ord!F726</f>
        <v>1</v>
      </c>
      <c r="C726" s="137">
        <f>ord!G726</f>
        <v>46237</v>
      </c>
      <c r="F726" s="21" t="str">
        <f t="shared" si="33"/>
        <v>17881-0L220/240;A</v>
      </c>
      <c r="G726" s="6">
        <f>SUMIF('dali wip-fg'!A:A,A726,'dali wip-fg'!F:F)</f>
        <v>10</v>
      </c>
      <c r="H726" s="21">
        <f>SUMIF('dali wip-fg'!A:A,F726,'dali wip-fg'!F:F)</f>
        <v>93</v>
      </c>
      <c r="I726" s="5">
        <f t="shared" si="34"/>
        <v>103</v>
      </c>
      <c r="J726" s="6">
        <f t="shared" si="35"/>
        <v>102</v>
      </c>
      <c r="N726" s="68" t="s">
        <v>1722</v>
      </c>
      <c r="O726" s="68" t="s">
        <v>5</v>
      </c>
      <c r="P726" s="68" t="s">
        <v>2184</v>
      </c>
    </row>
    <row r="727" spans="1:16">
      <c r="A727" s="21" t="str">
        <f>ord!C727</f>
        <v>17880-0L130</v>
      </c>
      <c r="B727" s="21">
        <f>ord!F727</f>
        <v>1</v>
      </c>
      <c r="C727" s="137">
        <f>ord!G727</f>
        <v>46240</v>
      </c>
      <c r="F727" s="21" t="str">
        <f t="shared" si="33"/>
        <v>17881-0L220/240;A</v>
      </c>
      <c r="G727" s="6">
        <f>SUMIF('dali wip-fg'!A:A,A727,'dali wip-fg'!F:F)</f>
        <v>10</v>
      </c>
      <c r="H727" s="21">
        <f>SUMIF('dali wip-fg'!A:A,F727,'dali wip-fg'!F:F)</f>
        <v>93</v>
      </c>
      <c r="I727" s="5">
        <f t="shared" si="34"/>
        <v>103</v>
      </c>
      <c r="J727" s="6">
        <f t="shared" si="35"/>
        <v>101</v>
      </c>
      <c r="N727" s="68" t="s">
        <v>1882</v>
      </c>
      <c r="O727" s="68" t="s">
        <v>5</v>
      </c>
      <c r="P727" s="68" t="s">
        <v>2185</v>
      </c>
    </row>
    <row r="728" spans="1:16">
      <c r="A728" s="21" t="str">
        <f>ord!C728</f>
        <v>17880-0L130</v>
      </c>
      <c r="B728" s="21">
        <f>ord!F728</f>
        <v>1</v>
      </c>
      <c r="C728" s="137">
        <f>ord!G728</f>
        <v>46248</v>
      </c>
      <c r="F728" s="21" t="str">
        <f t="shared" si="33"/>
        <v>17881-0L220/240;A</v>
      </c>
      <c r="G728" s="6">
        <f>SUMIF('dali wip-fg'!A:A,A728,'dali wip-fg'!F:F)</f>
        <v>10</v>
      </c>
      <c r="H728" s="21">
        <f>SUMIF('dali wip-fg'!A:A,F728,'dali wip-fg'!F:F)</f>
        <v>93</v>
      </c>
      <c r="I728" s="5">
        <f t="shared" si="34"/>
        <v>103</v>
      </c>
      <c r="J728" s="6">
        <f t="shared" si="35"/>
        <v>100</v>
      </c>
      <c r="N728" s="68" t="s">
        <v>1883</v>
      </c>
      <c r="O728" s="68" t="s">
        <v>5</v>
      </c>
      <c r="P728" s="68" t="s">
        <v>2186</v>
      </c>
    </row>
    <row r="729" spans="1:16">
      <c r="A729" s="21" t="str">
        <f>ord!C729</f>
        <v>17880-0L130</v>
      </c>
      <c r="B729" s="21">
        <f>ord!F729</f>
        <v>1</v>
      </c>
      <c r="C729" s="137">
        <f>ord!G729</f>
        <v>46253</v>
      </c>
      <c r="F729" s="21" t="str">
        <f t="shared" si="33"/>
        <v>17881-0L220/240;A</v>
      </c>
      <c r="G729" s="6">
        <f>SUMIF('dali wip-fg'!A:A,A729,'dali wip-fg'!F:F)</f>
        <v>10</v>
      </c>
      <c r="H729" s="21">
        <f>SUMIF('dali wip-fg'!A:A,F729,'dali wip-fg'!F:F)</f>
        <v>93</v>
      </c>
      <c r="I729" s="5">
        <f t="shared" si="34"/>
        <v>103</v>
      </c>
      <c r="J729" s="6">
        <f t="shared" si="35"/>
        <v>99</v>
      </c>
      <c r="N729" s="68" t="s">
        <v>1723</v>
      </c>
      <c r="O729" s="68" t="s">
        <v>24</v>
      </c>
      <c r="P729" s="68" t="s">
        <v>2187</v>
      </c>
    </row>
    <row r="730" spans="1:16">
      <c r="A730" s="21" t="str">
        <f>ord!C730</f>
        <v>17880-0L130</v>
      </c>
      <c r="B730" s="21">
        <f>ord!F730</f>
        <v>1</v>
      </c>
      <c r="C730" s="137">
        <f>ord!G730</f>
        <v>46260</v>
      </c>
      <c r="F730" s="21" t="str">
        <f t="shared" si="33"/>
        <v>17881-0L220/240;A</v>
      </c>
      <c r="G730" s="6">
        <f>SUMIF('dali wip-fg'!A:A,A730,'dali wip-fg'!F:F)</f>
        <v>10</v>
      </c>
      <c r="H730" s="21">
        <f>SUMIF('dali wip-fg'!A:A,F730,'dali wip-fg'!F:F)</f>
        <v>93</v>
      </c>
      <c r="I730" s="5">
        <f t="shared" si="34"/>
        <v>103</v>
      </c>
      <c r="J730" s="6">
        <f t="shared" si="35"/>
        <v>98</v>
      </c>
      <c r="N730" s="68" t="s">
        <v>954</v>
      </c>
      <c r="O730" s="68" t="s">
        <v>24</v>
      </c>
      <c r="P730" s="68" t="s">
        <v>955</v>
      </c>
    </row>
    <row r="731" spans="1:16">
      <c r="A731" s="21" t="str">
        <f>ord!C731</f>
        <v>17880-0L130</v>
      </c>
      <c r="B731" s="21">
        <f>ord!F731</f>
        <v>1</v>
      </c>
      <c r="C731" s="137">
        <f>ord!G731</f>
        <v>46261</v>
      </c>
      <c r="F731" s="21" t="str">
        <f t="shared" si="33"/>
        <v>17881-0L220/240;A</v>
      </c>
      <c r="G731" s="6">
        <f>SUMIF('dali wip-fg'!A:A,A731,'dali wip-fg'!F:F)</f>
        <v>10</v>
      </c>
      <c r="H731" s="21">
        <f>SUMIF('dali wip-fg'!A:A,F731,'dali wip-fg'!F:F)</f>
        <v>93</v>
      </c>
      <c r="I731" s="5">
        <f t="shared" si="34"/>
        <v>103</v>
      </c>
      <c r="J731" s="6">
        <f t="shared" si="35"/>
        <v>97</v>
      </c>
      <c r="N731" s="68" t="s">
        <v>1884</v>
      </c>
      <c r="O731" s="68" t="s">
        <v>5</v>
      </c>
      <c r="P731" s="68" t="s">
        <v>2188</v>
      </c>
    </row>
    <row r="732" spans="1:16">
      <c r="A732" s="21" t="str">
        <f>ord!C732</f>
        <v>17880-0P070</v>
      </c>
      <c r="B732" s="21">
        <f>ord!F732</f>
        <v>2</v>
      </c>
      <c r="C732" s="137">
        <f>ord!G732</f>
        <v>46244</v>
      </c>
      <c r="F732" s="21" t="str">
        <f t="shared" si="33"/>
        <v>17882-0P021;A</v>
      </c>
      <c r="G732" s="6">
        <f>SUMIF('dali wip-fg'!A:A,A732,'dali wip-fg'!F:F)</f>
        <v>0</v>
      </c>
      <c r="H732" s="21">
        <f>SUMIF('dali wip-fg'!A:A,F732,'dali wip-fg'!F:F)</f>
        <v>81</v>
      </c>
      <c r="I732" s="5">
        <f t="shared" si="34"/>
        <v>81</v>
      </c>
      <c r="J732" s="6">
        <f t="shared" si="35"/>
        <v>79</v>
      </c>
      <c r="N732" s="68" t="s">
        <v>956</v>
      </c>
      <c r="O732" s="68" t="s">
        <v>1935</v>
      </c>
      <c r="P732" s="68" t="s">
        <v>2189</v>
      </c>
    </row>
    <row r="733" spans="1:16">
      <c r="A733" s="21" t="str">
        <f>ord!C733</f>
        <v>17880-0P070</v>
      </c>
      <c r="B733" s="21">
        <f>ord!F733</f>
        <v>1</v>
      </c>
      <c r="C733" s="137">
        <f>ord!G733</f>
        <v>46247</v>
      </c>
      <c r="F733" s="21" t="str">
        <f t="shared" si="33"/>
        <v>17882-0P021;A</v>
      </c>
      <c r="G733" s="6">
        <f>SUMIF('dali wip-fg'!A:A,A733,'dali wip-fg'!F:F)</f>
        <v>0</v>
      </c>
      <c r="H733" s="21">
        <f>SUMIF('dali wip-fg'!A:A,F733,'dali wip-fg'!F:F)</f>
        <v>81</v>
      </c>
      <c r="I733" s="5">
        <f t="shared" si="34"/>
        <v>81</v>
      </c>
      <c r="J733" s="6">
        <f t="shared" si="35"/>
        <v>78</v>
      </c>
      <c r="N733" s="68" t="s">
        <v>956</v>
      </c>
      <c r="O733" s="68" t="s">
        <v>1935</v>
      </c>
      <c r="P733" s="68" t="s">
        <v>957</v>
      </c>
    </row>
    <row r="734" spans="1:16">
      <c r="A734" s="21" t="str">
        <f>ord!C734</f>
        <v>17880-0P070</v>
      </c>
      <c r="B734" s="21">
        <f>ord!F734</f>
        <v>1</v>
      </c>
      <c r="C734" s="137">
        <f>ord!G734</f>
        <v>46248</v>
      </c>
      <c r="F734" s="21" t="str">
        <f t="shared" si="33"/>
        <v>17882-0P021;A</v>
      </c>
      <c r="G734" s="6">
        <f>SUMIF('dali wip-fg'!A:A,A734,'dali wip-fg'!F:F)</f>
        <v>0</v>
      </c>
      <c r="H734" s="21">
        <f>SUMIF('dali wip-fg'!A:A,F734,'dali wip-fg'!F:F)</f>
        <v>81</v>
      </c>
      <c r="I734" s="5">
        <f t="shared" si="34"/>
        <v>81</v>
      </c>
      <c r="J734" s="6">
        <f t="shared" si="35"/>
        <v>77</v>
      </c>
      <c r="N734" s="88" t="s">
        <v>2459</v>
      </c>
      <c r="O734" s="68"/>
      <c r="P734" s="68" t="s">
        <v>2557</v>
      </c>
    </row>
    <row r="735" spans="1:16">
      <c r="A735" s="21" t="str">
        <f>ord!C735</f>
        <v>17881-0E020</v>
      </c>
      <c r="B735" s="21">
        <f>ord!F735</f>
        <v>1</v>
      </c>
      <c r="C735" s="137">
        <f>ord!G735</f>
        <v>46248</v>
      </c>
      <c r="F735" s="21" t="str">
        <f t="shared" si="33"/>
        <v>17881-0E020;A</v>
      </c>
      <c r="G735" s="6">
        <f>SUMIF('dali wip-fg'!A:A,A735,'dali wip-fg'!F:F)</f>
        <v>8470</v>
      </c>
      <c r="H735" s="21">
        <f>SUMIF('dali wip-fg'!A:A,F735,'dali wip-fg'!F:F)</f>
        <v>127</v>
      </c>
      <c r="I735" s="5">
        <f t="shared" si="34"/>
        <v>8597</v>
      </c>
      <c r="J735" s="6">
        <f t="shared" si="35"/>
        <v>8596</v>
      </c>
      <c r="N735" s="68" t="s">
        <v>958</v>
      </c>
      <c r="O735" s="68" t="s">
        <v>24</v>
      </c>
      <c r="P735" s="68" t="s">
        <v>959</v>
      </c>
    </row>
    <row r="736" spans="1:16">
      <c r="A736" s="21" t="str">
        <f>ord!C736</f>
        <v>17881-0E020</v>
      </c>
      <c r="B736" s="21">
        <f>ord!F736</f>
        <v>6</v>
      </c>
      <c r="C736" s="137">
        <f>ord!G736</f>
        <v>46248</v>
      </c>
      <c r="F736" s="21" t="str">
        <f t="shared" si="33"/>
        <v>17881-0E020;A</v>
      </c>
      <c r="G736" s="6">
        <f>SUMIF('dali wip-fg'!A:A,A736,'dali wip-fg'!F:F)</f>
        <v>8470</v>
      </c>
      <c r="H736" s="21">
        <f>SUMIF('dali wip-fg'!A:A,F736,'dali wip-fg'!F:F)</f>
        <v>127</v>
      </c>
      <c r="I736" s="5">
        <f t="shared" si="34"/>
        <v>8597</v>
      </c>
      <c r="J736" s="6">
        <f t="shared" si="35"/>
        <v>8590</v>
      </c>
      <c r="N736" s="68" t="s">
        <v>960</v>
      </c>
      <c r="O736" s="68" t="s">
        <v>24</v>
      </c>
      <c r="P736" s="68" t="s">
        <v>961</v>
      </c>
    </row>
    <row r="737" spans="1:16">
      <c r="A737" s="21" t="str">
        <f>ord!C737</f>
        <v>17881-0E020</v>
      </c>
      <c r="B737" s="21">
        <f>ord!F737</f>
        <v>30</v>
      </c>
      <c r="C737" s="137">
        <f>ord!G737</f>
        <v>46262</v>
      </c>
      <c r="F737" s="21" t="str">
        <f t="shared" si="33"/>
        <v>17881-0E020;A</v>
      </c>
      <c r="G737" s="6">
        <f>SUMIF('dali wip-fg'!A:A,A737,'dali wip-fg'!F:F)</f>
        <v>8470</v>
      </c>
      <c r="H737" s="21">
        <f>SUMIF('dali wip-fg'!A:A,F737,'dali wip-fg'!F:F)</f>
        <v>127</v>
      </c>
      <c r="I737" s="5">
        <f t="shared" si="34"/>
        <v>8597</v>
      </c>
      <c r="J737" s="6">
        <f t="shared" si="35"/>
        <v>8560</v>
      </c>
      <c r="N737" s="68" t="s">
        <v>962</v>
      </c>
      <c r="O737" s="68" t="s">
        <v>24</v>
      </c>
      <c r="P737" s="68" t="s">
        <v>963</v>
      </c>
    </row>
    <row r="738" spans="1:16">
      <c r="A738" s="21" t="str">
        <f>ord!C738</f>
        <v>17881-0L030</v>
      </c>
      <c r="B738" s="21">
        <f>ord!F738</f>
        <v>40</v>
      </c>
      <c r="C738" s="137">
        <f>ord!G738</f>
        <v>46244</v>
      </c>
      <c r="F738" s="21" t="str">
        <f t="shared" si="33"/>
        <v>17881-0L030/90;A</v>
      </c>
      <c r="G738" s="6">
        <f>SUMIF('dali wip-fg'!A:A,A738,'dali wip-fg'!F:F)</f>
        <v>90</v>
      </c>
      <c r="H738" s="21">
        <f>SUMIF('dali wip-fg'!A:A,F738,'dali wip-fg'!F:F)</f>
        <v>134</v>
      </c>
      <c r="I738" s="5">
        <f t="shared" si="34"/>
        <v>224</v>
      </c>
      <c r="J738" s="6">
        <f t="shared" si="35"/>
        <v>184</v>
      </c>
      <c r="N738" s="68" t="s">
        <v>964</v>
      </c>
      <c r="O738" s="68" t="s">
        <v>24</v>
      </c>
      <c r="P738" s="68" t="s">
        <v>965</v>
      </c>
    </row>
    <row r="739" spans="1:16">
      <c r="A739" s="21" t="str">
        <f>ord!C739</f>
        <v>17881-0L030</v>
      </c>
      <c r="B739" s="21">
        <f>ord!F739</f>
        <v>5</v>
      </c>
      <c r="C739" s="137">
        <f>ord!G739</f>
        <v>46247</v>
      </c>
      <c r="F739" s="21" t="str">
        <f t="shared" si="33"/>
        <v>17881-0L030/90;A</v>
      </c>
      <c r="G739" s="6">
        <f>SUMIF('dali wip-fg'!A:A,A739,'dali wip-fg'!F:F)</f>
        <v>90</v>
      </c>
      <c r="H739" s="21">
        <f>SUMIF('dali wip-fg'!A:A,F739,'dali wip-fg'!F:F)</f>
        <v>134</v>
      </c>
      <c r="I739" s="5">
        <f t="shared" si="34"/>
        <v>224</v>
      </c>
      <c r="J739" s="6">
        <f t="shared" si="35"/>
        <v>179</v>
      </c>
      <c r="N739" s="68" t="s">
        <v>966</v>
      </c>
      <c r="O739" s="68" t="s">
        <v>24</v>
      </c>
      <c r="P739" s="68" t="s">
        <v>967</v>
      </c>
    </row>
    <row r="740" spans="1:16">
      <c r="A740" s="21" t="str">
        <f>ord!C740</f>
        <v>17881-0L030</v>
      </c>
      <c r="B740" s="21">
        <f>ord!F740</f>
        <v>7</v>
      </c>
      <c r="C740" s="137">
        <f>ord!G740</f>
        <v>46248</v>
      </c>
      <c r="F740" s="21" t="str">
        <f t="shared" si="33"/>
        <v>17881-0L030/90;A</v>
      </c>
      <c r="G740" s="6">
        <f>SUMIF('dali wip-fg'!A:A,A740,'dali wip-fg'!F:F)</f>
        <v>90</v>
      </c>
      <c r="H740" s="21">
        <f>SUMIF('dali wip-fg'!A:A,F740,'dali wip-fg'!F:F)</f>
        <v>134</v>
      </c>
      <c r="I740" s="5">
        <f t="shared" si="34"/>
        <v>224</v>
      </c>
      <c r="J740" s="6">
        <f t="shared" si="35"/>
        <v>172</v>
      </c>
      <c r="N740" s="68" t="s">
        <v>968</v>
      </c>
      <c r="O740" s="68" t="s">
        <v>24</v>
      </c>
      <c r="P740" s="68" t="s">
        <v>2190</v>
      </c>
    </row>
    <row r="741" spans="1:16">
      <c r="A741" s="21" t="str">
        <f>ord!C741</f>
        <v>17881-0L030</v>
      </c>
      <c r="B741" s="21">
        <f>ord!F741</f>
        <v>1</v>
      </c>
      <c r="C741" s="137">
        <f>ord!G741</f>
        <v>46254</v>
      </c>
      <c r="F741" s="21" t="str">
        <f t="shared" si="33"/>
        <v>17881-0L030/90;A</v>
      </c>
      <c r="G741" s="6">
        <f>SUMIF('dali wip-fg'!A:A,A741,'dali wip-fg'!F:F)</f>
        <v>90</v>
      </c>
      <c r="H741" s="21">
        <f>SUMIF('dali wip-fg'!A:A,F741,'dali wip-fg'!F:F)</f>
        <v>134</v>
      </c>
      <c r="I741" s="5">
        <f t="shared" si="34"/>
        <v>224</v>
      </c>
      <c r="J741" s="6">
        <f t="shared" si="35"/>
        <v>171</v>
      </c>
      <c r="N741" s="68" t="s">
        <v>969</v>
      </c>
      <c r="O741" s="68" t="s">
        <v>24</v>
      </c>
      <c r="P741" s="68" t="s">
        <v>970</v>
      </c>
    </row>
    <row r="742" spans="1:16">
      <c r="A742" s="21" t="str">
        <f>ord!C742</f>
        <v>17881-0L030</v>
      </c>
      <c r="B742" s="21">
        <f>ord!F742</f>
        <v>1</v>
      </c>
      <c r="C742" s="137">
        <f>ord!G742</f>
        <v>46259</v>
      </c>
      <c r="F742" s="21" t="str">
        <f t="shared" si="33"/>
        <v>17881-0L030/90;A</v>
      </c>
      <c r="G742" s="6">
        <f>SUMIF('dali wip-fg'!A:A,A742,'dali wip-fg'!F:F)</f>
        <v>90</v>
      </c>
      <c r="H742" s="21">
        <f>SUMIF('dali wip-fg'!A:A,F742,'dali wip-fg'!F:F)</f>
        <v>134</v>
      </c>
      <c r="I742" s="5">
        <f t="shared" si="34"/>
        <v>224</v>
      </c>
      <c r="J742" s="6">
        <f t="shared" si="35"/>
        <v>170</v>
      </c>
      <c r="N742" s="88" t="s">
        <v>971</v>
      </c>
      <c r="O742" s="68" t="s">
        <v>24</v>
      </c>
      <c r="P742" s="68" t="s">
        <v>972</v>
      </c>
    </row>
    <row r="743" spans="1:16">
      <c r="A743" s="21" t="str">
        <f>ord!C743</f>
        <v>17881-0L030</v>
      </c>
      <c r="B743" s="21">
        <f>ord!F743</f>
        <v>1</v>
      </c>
      <c r="C743" s="137">
        <f>ord!G743</f>
        <v>46261</v>
      </c>
      <c r="F743" s="21" t="str">
        <f t="shared" si="33"/>
        <v>17881-0L030/90;A</v>
      </c>
      <c r="G743" s="6">
        <f>SUMIF('dali wip-fg'!A:A,A743,'dali wip-fg'!F:F)</f>
        <v>90</v>
      </c>
      <c r="H743" s="21">
        <f>SUMIF('dali wip-fg'!A:A,F743,'dali wip-fg'!F:F)</f>
        <v>134</v>
      </c>
      <c r="I743" s="5">
        <f t="shared" si="34"/>
        <v>224</v>
      </c>
      <c r="J743" s="6">
        <f t="shared" si="35"/>
        <v>169</v>
      </c>
      <c r="N743" s="68" t="s">
        <v>1724</v>
      </c>
      <c r="O743" s="68" t="s">
        <v>24</v>
      </c>
      <c r="P743" s="68" t="s">
        <v>2191</v>
      </c>
    </row>
    <row r="744" spans="1:16">
      <c r="A744" s="21" t="str">
        <f>ord!C744</f>
        <v>17881-0L030</v>
      </c>
      <c r="B744" s="21">
        <f>ord!F744</f>
        <v>3</v>
      </c>
      <c r="C744" s="137">
        <f>ord!G744</f>
        <v>46265</v>
      </c>
      <c r="F744" s="21" t="str">
        <f t="shared" si="33"/>
        <v>17881-0L030/90;A</v>
      </c>
      <c r="G744" s="6">
        <f>SUMIF('dali wip-fg'!A:A,A744,'dali wip-fg'!F:F)</f>
        <v>90</v>
      </c>
      <c r="H744" s="21">
        <f>SUMIF('dali wip-fg'!A:A,F744,'dali wip-fg'!F:F)</f>
        <v>134</v>
      </c>
      <c r="I744" s="5">
        <f t="shared" si="34"/>
        <v>224</v>
      </c>
      <c r="J744" s="6">
        <f t="shared" si="35"/>
        <v>166</v>
      </c>
      <c r="N744" s="88" t="s">
        <v>1725</v>
      </c>
      <c r="O744" s="68" t="s">
        <v>24</v>
      </c>
      <c r="P744" s="68" t="s">
        <v>2192</v>
      </c>
    </row>
    <row r="745" spans="1:16">
      <c r="A745" s="21" t="str">
        <f>ord!C745</f>
        <v>17881-0L051</v>
      </c>
      <c r="B745" s="21">
        <f>ord!F745</f>
        <v>10</v>
      </c>
      <c r="C745" s="137">
        <f>ord!G745</f>
        <v>46245</v>
      </c>
      <c r="F745" s="21" t="str">
        <f t="shared" si="33"/>
        <v>17881-0L050/80;A</v>
      </c>
      <c r="G745" s="6">
        <f>SUMIF('dali wip-fg'!A:A,A745,'dali wip-fg'!F:F)</f>
        <v>41</v>
      </c>
      <c r="H745" s="21">
        <f>SUMIF('dali wip-fg'!A:A,F745,'dali wip-fg'!F:F)</f>
        <v>74</v>
      </c>
      <c r="I745" s="5">
        <f t="shared" si="34"/>
        <v>115</v>
      </c>
      <c r="J745" s="6">
        <f t="shared" si="35"/>
        <v>105</v>
      </c>
      <c r="N745" s="88" t="s">
        <v>120</v>
      </c>
      <c r="O745" s="68" t="s">
        <v>24</v>
      </c>
      <c r="P745" s="68" t="s">
        <v>2193</v>
      </c>
    </row>
    <row r="746" spans="1:16">
      <c r="A746" s="21" t="str">
        <f>ord!C746</f>
        <v>17881-0L051</v>
      </c>
      <c r="B746" s="21">
        <f>ord!F746</f>
        <v>4</v>
      </c>
      <c r="C746" s="137">
        <f>ord!G746</f>
        <v>46248</v>
      </c>
      <c r="F746" s="21" t="str">
        <f t="shared" si="33"/>
        <v>17881-0L050/80;A</v>
      </c>
      <c r="G746" s="6">
        <f>SUMIF('dali wip-fg'!A:A,A746,'dali wip-fg'!F:F)</f>
        <v>41</v>
      </c>
      <c r="H746" s="21">
        <f>SUMIF('dali wip-fg'!A:A,F746,'dali wip-fg'!F:F)</f>
        <v>74</v>
      </c>
      <c r="I746" s="5">
        <f t="shared" si="34"/>
        <v>115</v>
      </c>
      <c r="J746" s="6">
        <f t="shared" si="35"/>
        <v>101</v>
      </c>
      <c r="N746" s="68" t="s">
        <v>121</v>
      </c>
      <c r="O746" s="68" t="s">
        <v>24</v>
      </c>
      <c r="P746" s="68" t="s">
        <v>2194</v>
      </c>
    </row>
    <row r="747" spans="1:16">
      <c r="A747" s="21" t="str">
        <f>ord!C747</f>
        <v>17881-0L051</v>
      </c>
      <c r="B747" s="21">
        <f>ord!F747</f>
        <v>2</v>
      </c>
      <c r="C747" s="137">
        <f>ord!G747</f>
        <v>46251</v>
      </c>
      <c r="F747" s="21" t="str">
        <f t="shared" si="33"/>
        <v>17881-0L050/80;A</v>
      </c>
      <c r="G747" s="6">
        <f>SUMIF('dali wip-fg'!A:A,A747,'dali wip-fg'!F:F)</f>
        <v>41</v>
      </c>
      <c r="H747" s="21">
        <f>SUMIF('dali wip-fg'!A:A,F747,'dali wip-fg'!F:F)</f>
        <v>74</v>
      </c>
      <c r="I747" s="5">
        <f t="shared" si="34"/>
        <v>115</v>
      </c>
      <c r="J747" s="6">
        <f t="shared" si="35"/>
        <v>99</v>
      </c>
      <c r="N747" s="68" t="s">
        <v>973</v>
      </c>
      <c r="O747" s="68" t="s">
        <v>5</v>
      </c>
      <c r="P747" s="68" t="s">
        <v>974</v>
      </c>
    </row>
    <row r="748" spans="1:16">
      <c r="A748" s="21" t="str">
        <f>ord!C748</f>
        <v>17881-0L051</v>
      </c>
      <c r="B748" s="21">
        <f>ord!F748</f>
        <v>13</v>
      </c>
      <c r="C748" s="137">
        <f>ord!G748</f>
        <v>46262</v>
      </c>
      <c r="F748" s="21" t="str">
        <f t="shared" si="33"/>
        <v>17881-0L050/80;A</v>
      </c>
      <c r="G748" s="6">
        <f>SUMIF('dali wip-fg'!A:A,A748,'dali wip-fg'!F:F)</f>
        <v>41</v>
      </c>
      <c r="H748" s="21">
        <f>SUMIF('dali wip-fg'!A:A,F748,'dali wip-fg'!F:F)</f>
        <v>74</v>
      </c>
      <c r="I748" s="5">
        <f t="shared" si="34"/>
        <v>115</v>
      </c>
      <c r="J748" s="6">
        <f t="shared" si="35"/>
        <v>86</v>
      </c>
      <c r="N748" s="68" t="s">
        <v>975</v>
      </c>
      <c r="O748" s="68" t="s">
        <v>24</v>
      </c>
      <c r="P748" s="68" t="s">
        <v>976</v>
      </c>
    </row>
    <row r="749" spans="1:16">
      <c r="A749" s="21" t="str">
        <f>ord!C749</f>
        <v>17881-0L052</v>
      </c>
      <c r="B749" s="21">
        <f>ord!F749</f>
        <v>15</v>
      </c>
      <c r="C749" s="137">
        <f>ord!G749</f>
        <v>46244</v>
      </c>
      <c r="F749" s="21" t="str">
        <f t="shared" si="33"/>
        <v>17881-0L052/82;A</v>
      </c>
      <c r="G749" s="6">
        <f>SUMIF('dali wip-fg'!A:A,A749,'dali wip-fg'!F:F)</f>
        <v>111</v>
      </c>
      <c r="H749" s="21">
        <f>SUMIF('dali wip-fg'!A:A,F749,'dali wip-fg'!F:F)</f>
        <v>759</v>
      </c>
      <c r="I749" s="5">
        <f t="shared" si="34"/>
        <v>870</v>
      </c>
      <c r="J749" s="6">
        <f t="shared" si="35"/>
        <v>855</v>
      </c>
      <c r="N749" s="68" t="s">
        <v>352</v>
      </c>
      <c r="O749" s="68" t="s">
        <v>24</v>
      </c>
      <c r="P749" s="68" t="s">
        <v>977</v>
      </c>
    </row>
    <row r="750" spans="1:16">
      <c r="A750" s="21" t="str">
        <f>ord!C750</f>
        <v>17881-0L052</v>
      </c>
      <c r="B750" s="21">
        <f>ord!F750</f>
        <v>10</v>
      </c>
      <c r="C750" s="137">
        <f>ord!G750</f>
        <v>46245</v>
      </c>
      <c r="F750" s="21" t="str">
        <f t="shared" si="33"/>
        <v>17881-0L052/82;A</v>
      </c>
      <c r="G750" s="6">
        <f>SUMIF('dali wip-fg'!A:A,A750,'dali wip-fg'!F:F)</f>
        <v>111</v>
      </c>
      <c r="H750" s="21">
        <f>SUMIF('dali wip-fg'!A:A,F750,'dali wip-fg'!F:F)</f>
        <v>759</v>
      </c>
      <c r="I750" s="5">
        <f t="shared" si="34"/>
        <v>870</v>
      </c>
      <c r="J750" s="6">
        <f t="shared" si="35"/>
        <v>845</v>
      </c>
      <c r="N750" s="68" t="s">
        <v>978</v>
      </c>
      <c r="O750" s="68" t="s">
        <v>24</v>
      </c>
      <c r="P750" s="68" t="s">
        <v>2195</v>
      </c>
    </row>
    <row r="751" spans="1:16">
      <c r="A751" s="21" t="str">
        <f>ord!C751</f>
        <v>17881-0L052</v>
      </c>
      <c r="B751" s="21">
        <f>ord!F751</f>
        <v>10</v>
      </c>
      <c r="C751" s="137">
        <f>ord!G751</f>
        <v>46245</v>
      </c>
      <c r="F751" s="21" t="str">
        <f t="shared" si="33"/>
        <v>17881-0L052/82;A</v>
      </c>
      <c r="G751" s="6">
        <f>SUMIF('dali wip-fg'!A:A,A751,'dali wip-fg'!F:F)</f>
        <v>111</v>
      </c>
      <c r="H751" s="21">
        <f>SUMIF('dali wip-fg'!A:A,F751,'dali wip-fg'!F:F)</f>
        <v>759</v>
      </c>
      <c r="I751" s="5">
        <f t="shared" si="34"/>
        <v>870</v>
      </c>
      <c r="J751" s="6">
        <f t="shared" si="35"/>
        <v>835</v>
      </c>
      <c r="N751" s="68" t="s">
        <v>1726</v>
      </c>
      <c r="O751" s="68" t="s">
        <v>24</v>
      </c>
      <c r="P751" s="68" t="s">
        <v>2196</v>
      </c>
    </row>
    <row r="752" spans="1:16">
      <c r="A752" s="21" t="str">
        <f>ord!C752</f>
        <v>17881-0L052</v>
      </c>
      <c r="B752" s="21">
        <f>ord!F752</f>
        <v>15</v>
      </c>
      <c r="C752" s="137">
        <f>ord!G752</f>
        <v>46247</v>
      </c>
      <c r="F752" s="21" t="str">
        <f t="shared" si="33"/>
        <v>17881-0L052/82;A</v>
      </c>
      <c r="G752" s="6">
        <f>SUMIF('dali wip-fg'!A:A,A752,'dali wip-fg'!F:F)</f>
        <v>111</v>
      </c>
      <c r="H752" s="21">
        <f>SUMIF('dali wip-fg'!A:A,F752,'dali wip-fg'!F:F)</f>
        <v>759</v>
      </c>
      <c r="I752" s="5">
        <f t="shared" si="34"/>
        <v>870</v>
      </c>
      <c r="J752" s="6">
        <f t="shared" si="35"/>
        <v>820</v>
      </c>
      <c r="N752" s="68" t="s">
        <v>1885</v>
      </c>
      <c r="O752" s="68" t="s">
        <v>5</v>
      </c>
      <c r="P752" s="68" t="s">
        <v>2197</v>
      </c>
    </row>
    <row r="753" spans="1:16">
      <c r="A753" s="21" t="str">
        <f>ord!C753</f>
        <v>17881-0L052</v>
      </c>
      <c r="B753" s="21">
        <f>ord!F753</f>
        <v>20</v>
      </c>
      <c r="C753" s="137">
        <f>ord!G753</f>
        <v>46248</v>
      </c>
      <c r="F753" s="21" t="str">
        <f t="shared" si="33"/>
        <v>17881-0L052/82;A</v>
      </c>
      <c r="G753" s="6">
        <f>SUMIF('dali wip-fg'!A:A,A753,'dali wip-fg'!F:F)</f>
        <v>111</v>
      </c>
      <c r="H753" s="21">
        <f>SUMIF('dali wip-fg'!A:A,F753,'dali wip-fg'!F:F)</f>
        <v>759</v>
      </c>
      <c r="I753" s="5">
        <f t="shared" si="34"/>
        <v>870</v>
      </c>
      <c r="J753" s="6">
        <f t="shared" si="35"/>
        <v>800</v>
      </c>
      <c r="N753" s="88" t="s">
        <v>1886</v>
      </c>
      <c r="O753" s="68" t="s">
        <v>5</v>
      </c>
      <c r="P753" s="68" t="s">
        <v>2198</v>
      </c>
    </row>
    <row r="754" spans="1:16">
      <c r="A754" s="21" t="str">
        <f>ord!C754</f>
        <v>17881-0L052</v>
      </c>
      <c r="B754" s="21">
        <f>ord!F754</f>
        <v>20</v>
      </c>
      <c r="C754" s="137">
        <f>ord!G754</f>
        <v>46251</v>
      </c>
      <c r="F754" s="21" t="str">
        <f t="shared" si="33"/>
        <v>17881-0L052/82;A</v>
      </c>
      <c r="G754" s="6">
        <f>SUMIF('dali wip-fg'!A:A,A754,'dali wip-fg'!F:F)</f>
        <v>111</v>
      </c>
      <c r="H754" s="21">
        <f>SUMIF('dali wip-fg'!A:A,F754,'dali wip-fg'!F:F)</f>
        <v>759</v>
      </c>
      <c r="I754" s="5">
        <f t="shared" si="34"/>
        <v>870</v>
      </c>
      <c r="J754" s="6">
        <f t="shared" si="35"/>
        <v>780</v>
      </c>
      <c r="N754" s="68" t="s">
        <v>37</v>
      </c>
      <c r="O754" s="68" t="s">
        <v>3</v>
      </c>
      <c r="P754" s="68" t="s">
        <v>979</v>
      </c>
    </row>
    <row r="755" spans="1:16">
      <c r="A755" s="21" t="str">
        <f>ord!C755</f>
        <v>17881-0L052</v>
      </c>
      <c r="B755" s="21">
        <f>ord!F755</f>
        <v>20</v>
      </c>
      <c r="C755" s="137">
        <f>ord!G755</f>
        <v>46265</v>
      </c>
      <c r="F755" s="21" t="str">
        <f t="shared" si="33"/>
        <v>17881-0L052/82;A</v>
      </c>
      <c r="G755" s="6">
        <f>SUMIF('dali wip-fg'!A:A,A755,'dali wip-fg'!F:F)</f>
        <v>111</v>
      </c>
      <c r="H755" s="21">
        <f>SUMIF('dali wip-fg'!A:A,F755,'dali wip-fg'!F:F)</f>
        <v>759</v>
      </c>
      <c r="I755" s="5">
        <f t="shared" si="34"/>
        <v>870</v>
      </c>
      <c r="J755" s="6">
        <f t="shared" si="35"/>
        <v>760</v>
      </c>
      <c r="N755" s="88" t="s">
        <v>980</v>
      </c>
      <c r="O755" s="68" t="s">
        <v>24</v>
      </c>
      <c r="P755" s="68" t="s">
        <v>981</v>
      </c>
    </row>
    <row r="756" spans="1:16">
      <c r="A756" s="21" t="str">
        <f>ord!C756</f>
        <v>17881-0L080</v>
      </c>
      <c r="B756" s="21">
        <f>ord!F756</f>
        <v>1</v>
      </c>
      <c r="C756" s="137">
        <f>ord!G756</f>
        <v>46252</v>
      </c>
      <c r="F756" s="21" t="str">
        <f t="shared" si="33"/>
        <v>17881-0L050/80;A</v>
      </c>
      <c r="G756" s="6">
        <f>SUMIF('dali wip-fg'!A:A,A756,'dali wip-fg'!F:F)</f>
        <v>8</v>
      </c>
      <c r="H756" s="21">
        <f>SUMIF('dali wip-fg'!A:A,F756,'dali wip-fg'!F:F)</f>
        <v>74</v>
      </c>
      <c r="I756" s="5">
        <f t="shared" si="34"/>
        <v>82</v>
      </c>
      <c r="J756" s="6">
        <f t="shared" si="35"/>
        <v>81</v>
      </c>
      <c r="N756" s="91" t="s">
        <v>241</v>
      </c>
      <c r="O756" s="68" t="s">
        <v>24</v>
      </c>
      <c r="P756" s="68" t="s">
        <v>982</v>
      </c>
    </row>
    <row r="757" spans="1:16">
      <c r="A757" s="21" t="str">
        <f>ord!C757</f>
        <v>17881-0L080</v>
      </c>
      <c r="B757" s="21">
        <f>ord!F757</f>
        <v>1</v>
      </c>
      <c r="C757" s="137">
        <f>ord!G757</f>
        <v>46260</v>
      </c>
      <c r="F757" s="21" t="str">
        <f t="shared" si="33"/>
        <v>17881-0L050/80;A</v>
      </c>
      <c r="G757" s="6">
        <f>SUMIF('dali wip-fg'!A:A,A757,'dali wip-fg'!F:F)</f>
        <v>8</v>
      </c>
      <c r="H757" s="21">
        <f>SUMIF('dali wip-fg'!A:A,F757,'dali wip-fg'!F:F)</f>
        <v>74</v>
      </c>
      <c r="I757" s="5">
        <f t="shared" si="34"/>
        <v>82</v>
      </c>
      <c r="J757" s="6">
        <f t="shared" si="35"/>
        <v>80</v>
      </c>
      <c r="N757" s="68" t="s">
        <v>242</v>
      </c>
      <c r="O757" s="68" t="s">
        <v>24</v>
      </c>
      <c r="P757" s="68" t="s">
        <v>983</v>
      </c>
    </row>
    <row r="758" spans="1:16">
      <c r="A758" s="21" t="str">
        <f>ord!C758</f>
        <v>17881-0L082</v>
      </c>
      <c r="B758" s="21">
        <f>ord!F758</f>
        <v>5</v>
      </c>
      <c r="C758" s="137">
        <f>ord!G758</f>
        <v>46248</v>
      </c>
      <c r="F758" s="21" t="str">
        <f t="shared" si="33"/>
        <v>17881-0L052/82;A</v>
      </c>
      <c r="G758" s="6">
        <f>SUMIF('dali wip-fg'!A:A,A758,'dali wip-fg'!F:F)</f>
        <v>57</v>
      </c>
      <c r="H758" s="21">
        <f>SUMIF('dali wip-fg'!A:A,F758,'dali wip-fg'!F:F)</f>
        <v>759</v>
      </c>
      <c r="I758" s="5">
        <f t="shared" si="34"/>
        <v>816</v>
      </c>
      <c r="J758" s="6">
        <f t="shared" si="35"/>
        <v>811</v>
      </c>
      <c r="N758" s="79" t="s">
        <v>243</v>
      </c>
      <c r="O758" s="68" t="s">
        <v>24</v>
      </c>
      <c r="P758" s="68" t="s">
        <v>984</v>
      </c>
    </row>
    <row r="759" spans="1:16">
      <c r="A759" s="21" t="str">
        <f>ord!C759</f>
        <v>17881-0L082</v>
      </c>
      <c r="B759" s="21">
        <f>ord!F759</f>
        <v>31</v>
      </c>
      <c r="C759" s="137">
        <f>ord!G759</f>
        <v>46248</v>
      </c>
      <c r="F759" s="21" t="str">
        <f t="shared" si="33"/>
        <v>17881-0L052/82;A</v>
      </c>
      <c r="G759" s="6">
        <f>SUMIF('dali wip-fg'!A:A,A759,'dali wip-fg'!F:F)</f>
        <v>57</v>
      </c>
      <c r="H759" s="21">
        <f>SUMIF('dali wip-fg'!A:A,F759,'dali wip-fg'!F:F)</f>
        <v>759</v>
      </c>
      <c r="I759" s="5">
        <f t="shared" si="34"/>
        <v>816</v>
      </c>
      <c r="J759" s="6">
        <f t="shared" si="35"/>
        <v>780</v>
      </c>
      <c r="N759" s="79" t="s">
        <v>1727</v>
      </c>
      <c r="O759" s="68" t="s">
        <v>24</v>
      </c>
      <c r="P759" s="68" t="s">
        <v>2199</v>
      </c>
    </row>
    <row r="760" spans="1:16">
      <c r="A760" s="21" t="str">
        <f>ord!C760</f>
        <v>17881-0L082</v>
      </c>
      <c r="B760" s="21">
        <f>ord!F760</f>
        <v>17</v>
      </c>
      <c r="C760" s="137">
        <f>ord!G760</f>
        <v>46251</v>
      </c>
      <c r="F760" s="21" t="str">
        <f t="shared" si="33"/>
        <v>17881-0L052/82;A</v>
      </c>
      <c r="G760" s="6">
        <f>SUMIF('dali wip-fg'!A:A,A760,'dali wip-fg'!F:F)</f>
        <v>57</v>
      </c>
      <c r="H760" s="21">
        <f>SUMIF('dali wip-fg'!A:A,F760,'dali wip-fg'!F:F)</f>
        <v>759</v>
      </c>
      <c r="I760" s="5">
        <f t="shared" si="34"/>
        <v>816</v>
      </c>
      <c r="J760" s="6">
        <f t="shared" si="35"/>
        <v>763</v>
      </c>
      <c r="N760" s="91" t="s">
        <v>1728</v>
      </c>
      <c r="O760" s="68" t="s">
        <v>5</v>
      </c>
      <c r="P760" s="68" t="s">
        <v>2200</v>
      </c>
    </row>
    <row r="761" spans="1:16">
      <c r="A761" s="21" t="str">
        <f>ord!C761</f>
        <v>17881-0L082</v>
      </c>
      <c r="B761" s="21">
        <f>ord!F761</f>
        <v>20</v>
      </c>
      <c r="C761" s="137">
        <f>ord!G761</f>
        <v>46262</v>
      </c>
      <c r="F761" s="21" t="str">
        <f t="shared" si="33"/>
        <v>17881-0L052/82;A</v>
      </c>
      <c r="G761" s="6">
        <f>SUMIF('dali wip-fg'!A:A,A761,'dali wip-fg'!F:F)</f>
        <v>57</v>
      </c>
      <c r="H761" s="21">
        <f>SUMIF('dali wip-fg'!A:A,F761,'dali wip-fg'!F:F)</f>
        <v>759</v>
      </c>
      <c r="I761" s="5">
        <f t="shared" si="34"/>
        <v>816</v>
      </c>
      <c r="J761" s="6">
        <f t="shared" si="35"/>
        <v>743</v>
      </c>
      <c r="N761" s="79" t="s">
        <v>1729</v>
      </c>
      <c r="O761" s="68" t="s">
        <v>5</v>
      </c>
      <c r="P761" s="68" t="s">
        <v>2201</v>
      </c>
    </row>
    <row r="762" spans="1:16">
      <c r="A762" s="21" t="str">
        <f>ord!C762</f>
        <v>17881-0L110</v>
      </c>
      <c r="B762" s="21">
        <f>ord!F762</f>
        <v>4</v>
      </c>
      <c r="C762" s="137">
        <f>ord!G762</f>
        <v>46248</v>
      </c>
      <c r="F762" s="21" t="str">
        <f t="shared" si="33"/>
        <v>17881-0L110;A</v>
      </c>
      <c r="G762" s="6">
        <f>SUMIF('dali wip-fg'!A:A,A762,'dali wip-fg'!F:F)</f>
        <v>24</v>
      </c>
      <c r="H762" s="21">
        <f>SUMIF('dali wip-fg'!A:A,F762,'dali wip-fg'!F:F)</f>
        <v>115</v>
      </c>
      <c r="I762" s="5">
        <f t="shared" si="34"/>
        <v>139</v>
      </c>
      <c r="J762" s="6">
        <f t="shared" si="35"/>
        <v>135</v>
      </c>
      <c r="N762" s="68" t="s">
        <v>1729</v>
      </c>
      <c r="O762" s="68" t="s">
        <v>5</v>
      </c>
      <c r="P762" s="68" t="s">
        <v>2202</v>
      </c>
    </row>
    <row r="763" spans="1:16">
      <c r="A763" s="21" t="str">
        <f>ord!C763</f>
        <v>17881-0L110</v>
      </c>
      <c r="B763" s="21">
        <f>ord!F763</f>
        <v>4</v>
      </c>
      <c r="C763" s="137">
        <f>ord!G763</f>
        <v>46251</v>
      </c>
      <c r="F763" s="21" t="str">
        <f t="shared" si="33"/>
        <v>17881-0L110;A</v>
      </c>
      <c r="G763" s="6">
        <f>SUMIF('dali wip-fg'!A:A,A763,'dali wip-fg'!F:F)</f>
        <v>24</v>
      </c>
      <c r="H763" s="21">
        <f>SUMIF('dali wip-fg'!A:A,F763,'dali wip-fg'!F:F)</f>
        <v>115</v>
      </c>
      <c r="I763" s="5">
        <f t="shared" si="34"/>
        <v>139</v>
      </c>
      <c r="J763" s="6">
        <f t="shared" si="35"/>
        <v>131</v>
      </c>
      <c r="N763" s="68" t="s">
        <v>1730</v>
      </c>
      <c r="O763" s="68" t="s">
        <v>5</v>
      </c>
      <c r="P763" s="68" t="s">
        <v>2201</v>
      </c>
    </row>
    <row r="764" spans="1:16">
      <c r="A764" s="21" t="str">
        <f>ord!C764</f>
        <v>17881-0L110</v>
      </c>
      <c r="B764" s="21">
        <f>ord!F764</f>
        <v>4</v>
      </c>
      <c r="C764" s="137">
        <f>ord!G764</f>
        <v>46252</v>
      </c>
      <c r="F764" s="21" t="str">
        <f t="shared" si="33"/>
        <v>17881-0L110;A</v>
      </c>
      <c r="G764" s="6">
        <f>SUMIF('dali wip-fg'!A:A,A764,'dali wip-fg'!F:F)</f>
        <v>24</v>
      </c>
      <c r="H764" s="21">
        <f>SUMIF('dali wip-fg'!A:A,F764,'dali wip-fg'!F:F)</f>
        <v>115</v>
      </c>
      <c r="I764" s="5">
        <f t="shared" si="34"/>
        <v>139</v>
      </c>
      <c r="J764" s="6">
        <f t="shared" si="35"/>
        <v>127</v>
      </c>
      <c r="N764" s="91" t="s">
        <v>1730</v>
      </c>
      <c r="O764" s="68" t="s">
        <v>5</v>
      </c>
      <c r="P764" s="68" t="s">
        <v>2203</v>
      </c>
    </row>
    <row r="765" spans="1:16">
      <c r="A765" s="21" t="str">
        <f>ord!C765</f>
        <v>17881-0L110</v>
      </c>
      <c r="B765" s="21">
        <f>ord!F765</f>
        <v>4</v>
      </c>
      <c r="C765" s="137">
        <f>ord!G765</f>
        <v>46253</v>
      </c>
      <c r="F765" s="21" t="str">
        <f t="shared" si="33"/>
        <v>17881-0L110;A</v>
      </c>
      <c r="G765" s="6">
        <f>SUMIF('dali wip-fg'!A:A,A765,'dali wip-fg'!F:F)</f>
        <v>24</v>
      </c>
      <c r="H765" s="21">
        <f>SUMIF('dali wip-fg'!A:A,F765,'dali wip-fg'!F:F)</f>
        <v>115</v>
      </c>
      <c r="I765" s="5">
        <f t="shared" si="34"/>
        <v>139</v>
      </c>
      <c r="J765" s="6">
        <f t="shared" si="35"/>
        <v>123</v>
      </c>
      <c r="N765" s="68" t="s">
        <v>38</v>
      </c>
      <c r="O765" s="68" t="s">
        <v>3</v>
      </c>
      <c r="P765" s="68" t="s">
        <v>985</v>
      </c>
    </row>
    <row r="766" spans="1:16">
      <c r="A766" s="21" t="str">
        <f>ord!C766</f>
        <v>17881-0L110</v>
      </c>
      <c r="B766" s="21">
        <f>ord!F766</f>
        <v>4</v>
      </c>
      <c r="C766" s="137">
        <f>ord!G766</f>
        <v>46254</v>
      </c>
      <c r="F766" s="21" t="str">
        <f t="shared" si="33"/>
        <v>17881-0L110;A</v>
      </c>
      <c r="G766" s="6">
        <f>SUMIF('dali wip-fg'!A:A,A766,'dali wip-fg'!F:F)</f>
        <v>24</v>
      </c>
      <c r="H766" s="21">
        <f>SUMIF('dali wip-fg'!A:A,F766,'dali wip-fg'!F:F)</f>
        <v>115</v>
      </c>
      <c r="I766" s="5">
        <f t="shared" si="34"/>
        <v>139</v>
      </c>
      <c r="J766" s="6">
        <f t="shared" si="35"/>
        <v>119</v>
      </c>
      <c r="N766" s="68" t="s">
        <v>986</v>
      </c>
      <c r="O766" s="68" t="s">
        <v>24</v>
      </c>
      <c r="P766" s="68" t="s">
        <v>987</v>
      </c>
    </row>
    <row r="767" spans="1:16">
      <c r="A767" s="21" t="str">
        <f>ord!C767</f>
        <v>17881-0L110</v>
      </c>
      <c r="B767" s="21">
        <f>ord!F767</f>
        <v>4</v>
      </c>
      <c r="C767" s="137">
        <f>ord!G767</f>
        <v>46255</v>
      </c>
      <c r="F767" s="21" t="str">
        <f t="shared" si="33"/>
        <v>17881-0L110;A</v>
      </c>
      <c r="G767" s="6">
        <f>SUMIF('dali wip-fg'!A:A,A767,'dali wip-fg'!F:F)</f>
        <v>24</v>
      </c>
      <c r="H767" s="21">
        <f>SUMIF('dali wip-fg'!A:A,F767,'dali wip-fg'!F:F)</f>
        <v>115</v>
      </c>
      <c r="I767" s="5">
        <f t="shared" si="34"/>
        <v>139</v>
      </c>
      <c r="J767" s="6">
        <f t="shared" si="35"/>
        <v>115</v>
      </c>
      <c r="N767" s="68" t="s">
        <v>988</v>
      </c>
      <c r="O767" s="68" t="s">
        <v>24</v>
      </c>
      <c r="P767" s="68" t="s">
        <v>989</v>
      </c>
    </row>
    <row r="768" spans="1:16">
      <c r="A768" s="21" t="str">
        <f>ord!C768</f>
        <v>17881-0L110</v>
      </c>
      <c r="B768" s="21">
        <f>ord!F768</f>
        <v>4</v>
      </c>
      <c r="C768" s="137">
        <f>ord!G768</f>
        <v>46258</v>
      </c>
      <c r="F768" s="21" t="str">
        <f t="shared" si="33"/>
        <v>17881-0L110;A</v>
      </c>
      <c r="G768" s="6">
        <f>SUMIF('dali wip-fg'!A:A,A768,'dali wip-fg'!F:F)</f>
        <v>24</v>
      </c>
      <c r="H768" s="21">
        <f>SUMIF('dali wip-fg'!A:A,F768,'dali wip-fg'!F:F)</f>
        <v>115</v>
      </c>
      <c r="I768" s="5">
        <f t="shared" si="34"/>
        <v>139</v>
      </c>
      <c r="J768" s="6">
        <f t="shared" si="35"/>
        <v>111</v>
      </c>
      <c r="N768" s="68" t="s">
        <v>244</v>
      </c>
      <c r="O768" s="68" t="s">
        <v>24</v>
      </c>
      <c r="P768" s="68" t="s">
        <v>990</v>
      </c>
    </row>
    <row r="769" spans="1:16">
      <c r="A769" s="21" t="str">
        <f>ord!C769</f>
        <v>17881-0L110</v>
      </c>
      <c r="B769" s="21">
        <f>ord!F769</f>
        <v>4</v>
      </c>
      <c r="C769" s="137">
        <f>ord!G769</f>
        <v>46259</v>
      </c>
      <c r="F769" s="21" t="str">
        <f t="shared" si="33"/>
        <v>17881-0L110;A</v>
      </c>
      <c r="G769" s="6">
        <f>SUMIF('dali wip-fg'!A:A,A769,'dali wip-fg'!F:F)</f>
        <v>24</v>
      </c>
      <c r="H769" s="21">
        <f>SUMIF('dali wip-fg'!A:A,F769,'dali wip-fg'!F:F)</f>
        <v>115</v>
      </c>
      <c r="I769" s="5">
        <f t="shared" si="34"/>
        <v>139</v>
      </c>
      <c r="J769" s="6">
        <f t="shared" si="35"/>
        <v>107</v>
      </c>
      <c r="N769" s="68" t="s">
        <v>245</v>
      </c>
      <c r="O769" s="68" t="s">
        <v>24</v>
      </c>
      <c r="P769" s="68" t="s">
        <v>991</v>
      </c>
    </row>
    <row r="770" spans="1:16">
      <c r="A770" s="21" t="str">
        <f>ord!C770</f>
        <v>17881-0L110</v>
      </c>
      <c r="B770" s="21">
        <f>ord!F770</f>
        <v>4</v>
      </c>
      <c r="C770" s="137">
        <f>ord!G770</f>
        <v>46260</v>
      </c>
      <c r="F770" s="21" t="str">
        <f t="shared" si="33"/>
        <v>17881-0L110;A</v>
      </c>
      <c r="G770" s="6">
        <f>SUMIF('dali wip-fg'!A:A,A770,'dali wip-fg'!F:F)</f>
        <v>24</v>
      </c>
      <c r="H770" s="21">
        <f>SUMIF('dali wip-fg'!A:A,F770,'dali wip-fg'!F:F)</f>
        <v>115</v>
      </c>
      <c r="I770" s="5">
        <f t="shared" si="34"/>
        <v>139</v>
      </c>
      <c r="J770" s="6">
        <f t="shared" si="35"/>
        <v>103</v>
      </c>
      <c r="N770" s="68" t="s">
        <v>992</v>
      </c>
      <c r="O770" s="68" t="s">
        <v>24</v>
      </c>
      <c r="P770" s="68" t="s">
        <v>993</v>
      </c>
    </row>
    <row r="771" spans="1:16">
      <c r="A771" s="21" t="str">
        <f>ord!C771</f>
        <v>17881-0L110</v>
      </c>
      <c r="B771" s="21">
        <f>ord!F771</f>
        <v>4</v>
      </c>
      <c r="C771" s="137">
        <f>ord!G771</f>
        <v>46261</v>
      </c>
      <c r="F771" s="21" t="str">
        <f t="shared" ref="F771:F834" si="36">VLOOKUP(A771,N:P,3,0)</f>
        <v>17881-0L110;A</v>
      </c>
      <c r="G771" s="6">
        <f>SUMIF('dali wip-fg'!A:A,A771,'dali wip-fg'!F:F)</f>
        <v>24</v>
      </c>
      <c r="H771" s="21">
        <f>SUMIF('dali wip-fg'!A:A,F771,'dali wip-fg'!F:F)</f>
        <v>115</v>
      </c>
      <c r="I771" s="5">
        <f t="shared" ref="I771:I834" si="37">SUM(G771:H771)</f>
        <v>139</v>
      </c>
      <c r="J771" s="6">
        <f t="shared" ref="J771:J834" si="38">IF(I771="","",IF(I771&lt;&gt;I770,I771-B771,J770-B771)
)</f>
        <v>99</v>
      </c>
      <c r="N771" s="68" t="s">
        <v>994</v>
      </c>
      <c r="O771" s="68" t="s">
        <v>24</v>
      </c>
      <c r="P771" s="68" t="s">
        <v>995</v>
      </c>
    </row>
    <row r="772" spans="1:16">
      <c r="A772" s="21" t="str">
        <f>ord!C772</f>
        <v>17881-0L110</v>
      </c>
      <c r="B772" s="21">
        <f>ord!F772</f>
        <v>4</v>
      </c>
      <c r="C772" s="137">
        <f>ord!G772</f>
        <v>46262</v>
      </c>
      <c r="F772" s="21" t="str">
        <f t="shared" si="36"/>
        <v>17881-0L110;A</v>
      </c>
      <c r="G772" s="6">
        <f>SUMIF('dali wip-fg'!A:A,A772,'dali wip-fg'!F:F)</f>
        <v>24</v>
      </c>
      <c r="H772" s="21">
        <f>SUMIF('dali wip-fg'!A:A,F772,'dali wip-fg'!F:F)</f>
        <v>115</v>
      </c>
      <c r="I772" s="5">
        <f t="shared" si="37"/>
        <v>139</v>
      </c>
      <c r="J772" s="6">
        <f t="shared" si="38"/>
        <v>95</v>
      </c>
      <c r="N772" s="68" t="s">
        <v>996</v>
      </c>
      <c r="O772" s="68" t="s">
        <v>3</v>
      </c>
      <c r="P772" s="68" t="s">
        <v>997</v>
      </c>
    </row>
    <row r="773" spans="1:16">
      <c r="A773" s="21" t="str">
        <f>ord!C773</f>
        <v>17881-0L110</v>
      </c>
      <c r="B773" s="21">
        <f>ord!F773</f>
        <v>4</v>
      </c>
      <c r="C773" s="137">
        <f>ord!G773</f>
        <v>46265</v>
      </c>
      <c r="F773" s="21" t="str">
        <f t="shared" si="36"/>
        <v>17881-0L110;A</v>
      </c>
      <c r="G773" s="6">
        <f>SUMIF('dali wip-fg'!A:A,A773,'dali wip-fg'!F:F)</f>
        <v>24</v>
      </c>
      <c r="H773" s="21">
        <f>SUMIF('dali wip-fg'!A:A,F773,'dali wip-fg'!F:F)</f>
        <v>115</v>
      </c>
      <c r="I773" s="5">
        <f t="shared" si="37"/>
        <v>139</v>
      </c>
      <c r="J773" s="6">
        <f t="shared" si="38"/>
        <v>91</v>
      </c>
      <c r="N773" s="68" t="s">
        <v>998</v>
      </c>
      <c r="O773" s="68" t="s">
        <v>3</v>
      </c>
      <c r="P773" s="68" t="s">
        <v>999</v>
      </c>
    </row>
    <row r="774" spans="1:16">
      <c r="A774" s="21" t="str">
        <f>ord!C774</f>
        <v>17881-0L110</v>
      </c>
      <c r="B774" s="21">
        <f>ord!F774</f>
        <v>19</v>
      </c>
      <c r="C774" s="137">
        <f>ord!G774</f>
        <v>46265</v>
      </c>
      <c r="F774" s="21" t="str">
        <f t="shared" si="36"/>
        <v>17881-0L110;A</v>
      </c>
      <c r="G774" s="6">
        <f>SUMIF('dali wip-fg'!A:A,A774,'dali wip-fg'!F:F)</f>
        <v>24</v>
      </c>
      <c r="H774" s="21">
        <f>SUMIF('dali wip-fg'!A:A,F774,'dali wip-fg'!F:F)</f>
        <v>115</v>
      </c>
      <c r="I774" s="5">
        <f t="shared" si="37"/>
        <v>139</v>
      </c>
      <c r="J774" s="6">
        <f t="shared" si="38"/>
        <v>72</v>
      </c>
      <c r="N774" s="79">
        <v>8978760470</v>
      </c>
      <c r="O774" s="68"/>
      <c r="P774" s="68" t="s">
        <v>2417</v>
      </c>
    </row>
    <row r="775" spans="1:16">
      <c r="A775" s="21" t="str">
        <f>ord!C775</f>
        <v>17881-0L180</v>
      </c>
      <c r="B775" s="21">
        <f>ord!F775</f>
        <v>1</v>
      </c>
      <c r="C775" s="137">
        <f>ord!G775</f>
        <v>46251</v>
      </c>
      <c r="F775" s="21" t="str">
        <f t="shared" si="36"/>
        <v>17880-0L100;A</v>
      </c>
      <c r="G775" s="6">
        <f>SUMIF('dali wip-fg'!A:A,A775,'dali wip-fg'!F:F)</f>
        <v>3</v>
      </c>
      <c r="H775" s="21">
        <f>SUMIF('dali wip-fg'!A:A,F775,'dali wip-fg'!F:F)</f>
        <v>7</v>
      </c>
      <c r="I775" s="5">
        <f t="shared" si="37"/>
        <v>10</v>
      </c>
      <c r="J775" s="6">
        <f t="shared" si="38"/>
        <v>9</v>
      </c>
      <c r="N775" s="68" t="s">
        <v>1000</v>
      </c>
      <c r="O775" s="68" t="s">
        <v>24</v>
      </c>
      <c r="P775" s="68" t="s">
        <v>1001</v>
      </c>
    </row>
    <row r="776" spans="1:16">
      <c r="A776" s="21" t="str">
        <f>ord!C776</f>
        <v>17881-0L180</v>
      </c>
      <c r="B776" s="21">
        <f>ord!F776</f>
        <v>1</v>
      </c>
      <c r="C776" s="137">
        <f>ord!G776</f>
        <v>46259</v>
      </c>
      <c r="F776" s="21" t="str">
        <f t="shared" si="36"/>
        <v>17880-0L100;A</v>
      </c>
      <c r="G776" s="6">
        <f>SUMIF('dali wip-fg'!A:A,A776,'dali wip-fg'!F:F)</f>
        <v>3</v>
      </c>
      <c r="H776" s="21">
        <f>SUMIF('dali wip-fg'!A:A,F776,'dali wip-fg'!F:F)</f>
        <v>7</v>
      </c>
      <c r="I776" s="5">
        <f t="shared" si="37"/>
        <v>10</v>
      </c>
      <c r="J776" s="6">
        <f t="shared" si="38"/>
        <v>8</v>
      </c>
      <c r="N776" s="68" t="s">
        <v>177</v>
      </c>
      <c r="O776" s="68" t="s">
        <v>5</v>
      </c>
      <c r="P776" s="68" t="s">
        <v>1002</v>
      </c>
    </row>
    <row r="777" spans="1:16">
      <c r="A777" s="21" t="str">
        <f>ord!C777</f>
        <v>17881-54410</v>
      </c>
      <c r="B777" s="21">
        <f>ord!F777</f>
        <v>1</v>
      </c>
      <c r="C777" s="137">
        <f>ord!G777</f>
        <v>46248</v>
      </c>
      <c r="F777" s="21" t="str">
        <f t="shared" si="36"/>
        <v>17881-54410;A</v>
      </c>
      <c r="G777" s="6">
        <f>SUMIF('dali wip-fg'!A:A,A777,'dali wip-fg'!F:F)</f>
        <v>19</v>
      </c>
      <c r="H777" s="21">
        <f>SUMIF('dali wip-fg'!A:A,F777,'dali wip-fg'!F:F)</f>
        <v>91</v>
      </c>
      <c r="I777" s="5">
        <f t="shared" si="37"/>
        <v>110</v>
      </c>
      <c r="J777" s="6">
        <f t="shared" si="38"/>
        <v>109</v>
      </c>
      <c r="N777" s="68" t="s">
        <v>1003</v>
      </c>
      <c r="O777" s="68" t="s">
        <v>24</v>
      </c>
      <c r="P777" s="68" t="s">
        <v>1004</v>
      </c>
    </row>
    <row r="778" spans="1:16">
      <c r="A778" s="21" t="str">
        <f>ord!C778</f>
        <v>17881-54410</v>
      </c>
      <c r="B778" s="21">
        <f>ord!F778</f>
        <v>1</v>
      </c>
      <c r="C778" s="137">
        <f>ord!G778</f>
        <v>46251</v>
      </c>
      <c r="F778" s="21" t="str">
        <f t="shared" si="36"/>
        <v>17881-54410;A</v>
      </c>
      <c r="G778" s="6">
        <f>SUMIF('dali wip-fg'!A:A,A778,'dali wip-fg'!F:F)</f>
        <v>19</v>
      </c>
      <c r="H778" s="21">
        <f>SUMIF('dali wip-fg'!A:A,F778,'dali wip-fg'!F:F)</f>
        <v>91</v>
      </c>
      <c r="I778" s="5">
        <f t="shared" si="37"/>
        <v>110</v>
      </c>
      <c r="J778" s="6">
        <f t="shared" si="38"/>
        <v>108</v>
      </c>
      <c r="N778" s="68" t="s">
        <v>1005</v>
      </c>
      <c r="O778" s="68" t="s">
        <v>24</v>
      </c>
      <c r="P778" s="68" t="s">
        <v>1006</v>
      </c>
    </row>
    <row r="779" spans="1:16">
      <c r="A779" s="21" t="str">
        <f>ord!C779</f>
        <v>17881-54410</v>
      </c>
      <c r="B779" s="21">
        <f>ord!F779</f>
        <v>2</v>
      </c>
      <c r="C779" s="137">
        <f>ord!G779</f>
        <v>46252</v>
      </c>
      <c r="F779" s="21" t="str">
        <f t="shared" si="36"/>
        <v>17881-54410;A</v>
      </c>
      <c r="G779" s="6">
        <f>SUMIF('dali wip-fg'!A:A,A779,'dali wip-fg'!F:F)</f>
        <v>19</v>
      </c>
      <c r="H779" s="21">
        <f>SUMIF('dali wip-fg'!A:A,F779,'dali wip-fg'!F:F)</f>
        <v>91</v>
      </c>
      <c r="I779" s="5">
        <f t="shared" si="37"/>
        <v>110</v>
      </c>
      <c r="J779" s="6">
        <f t="shared" si="38"/>
        <v>106</v>
      </c>
      <c r="N779" s="68" t="s">
        <v>1007</v>
      </c>
      <c r="O779" s="68" t="s">
        <v>24</v>
      </c>
      <c r="P779" s="68" t="s">
        <v>1008</v>
      </c>
    </row>
    <row r="780" spans="1:16">
      <c r="A780" s="21" t="str">
        <f>ord!C780</f>
        <v>17881-54410</v>
      </c>
      <c r="B780" s="21">
        <f>ord!F780</f>
        <v>1</v>
      </c>
      <c r="C780" s="137">
        <f>ord!G780</f>
        <v>46253</v>
      </c>
      <c r="F780" s="21" t="str">
        <f t="shared" si="36"/>
        <v>17881-54410;A</v>
      </c>
      <c r="G780" s="6">
        <f>SUMIF('dali wip-fg'!A:A,A780,'dali wip-fg'!F:F)</f>
        <v>19</v>
      </c>
      <c r="H780" s="21">
        <f>SUMIF('dali wip-fg'!A:A,F780,'dali wip-fg'!F:F)</f>
        <v>91</v>
      </c>
      <c r="I780" s="5">
        <f t="shared" si="37"/>
        <v>110</v>
      </c>
      <c r="J780" s="6">
        <f t="shared" si="38"/>
        <v>105</v>
      </c>
      <c r="N780" s="68" t="s">
        <v>1009</v>
      </c>
      <c r="O780" s="68" t="s">
        <v>24</v>
      </c>
      <c r="P780" s="68" t="s">
        <v>1010</v>
      </c>
    </row>
    <row r="781" spans="1:16">
      <c r="A781" s="21" t="str">
        <f>ord!C781</f>
        <v>17881-54410</v>
      </c>
      <c r="B781" s="21">
        <f>ord!F781</f>
        <v>1</v>
      </c>
      <c r="C781" s="137">
        <f>ord!G781</f>
        <v>46254</v>
      </c>
      <c r="F781" s="21" t="str">
        <f t="shared" si="36"/>
        <v>17881-54410;A</v>
      </c>
      <c r="G781" s="6">
        <f>SUMIF('dali wip-fg'!A:A,A781,'dali wip-fg'!F:F)</f>
        <v>19</v>
      </c>
      <c r="H781" s="21">
        <f>SUMIF('dali wip-fg'!A:A,F781,'dali wip-fg'!F:F)</f>
        <v>91</v>
      </c>
      <c r="I781" s="5">
        <f t="shared" si="37"/>
        <v>110</v>
      </c>
      <c r="J781" s="6">
        <f t="shared" si="38"/>
        <v>104</v>
      </c>
      <c r="N781" s="68" t="s">
        <v>1011</v>
      </c>
      <c r="O781" s="68" t="s">
        <v>24</v>
      </c>
      <c r="P781" s="68" t="s">
        <v>1012</v>
      </c>
    </row>
    <row r="782" spans="1:16">
      <c r="A782" s="21" t="str">
        <f>ord!C782</f>
        <v>17881-54410</v>
      </c>
      <c r="B782" s="21">
        <f>ord!F782</f>
        <v>1</v>
      </c>
      <c r="C782" s="137">
        <f>ord!G782</f>
        <v>46255</v>
      </c>
      <c r="F782" s="21" t="str">
        <f t="shared" si="36"/>
        <v>17881-54410;A</v>
      </c>
      <c r="G782" s="6">
        <f>SUMIF('dali wip-fg'!A:A,A782,'dali wip-fg'!F:F)</f>
        <v>19</v>
      </c>
      <c r="H782" s="21">
        <f>SUMIF('dali wip-fg'!A:A,F782,'dali wip-fg'!F:F)</f>
        <v>91</v>
      </c>
      <c r="I782" s="5">
        <f t="shared" si="37"/>
        <v>110</v>
      </c>
      <c r="J782" s="6">
        <f t="shared" si="38"/>
        <v>103</v>
      </c>
      <c r="N782" s="68" t="s">
        <v>1013</v>
      </c>
      <c r="O782" s="68" t="s">
        <v>24</v>
      </c>
      <c r="P782" s="68" t="s">
        <v>1014</v>
      </c>
    </row>
    <row r="783" spans="1:16">
      <c r="A783" s="21" t="str">
        <f>ord!C783</f>
        <v>17881-54410</v>
      </c>
      <c r="B783" s="21">
        <f>ord!F783</f>
        <v>2</v>
      </c>
      <c r="C783" s="137">
        <f>ord!G783</f>
        <v>46258</v>
      </c>
      <c r="F783" s="21" t="str">
        <f t="shared" si="36"/>
        <v>17881-54410;A</v>
      </c>
      <c r="G783" s="6">
        <f>SUMIF('dali wip-fg'!A:A,A783,'dali wip-fg'!F:F)</f>
        <v>19</v>
      </c>
      <c r="H783" s="21">
        <f>SUMIF('dali wip-fg'!A:A,F783,'dali wip-fg'!F:F)</f>
        <v>91</v>
      </c>
      <c r="I783" s="5">
        <f t="shared" si="37"/>
        <v>110</v>
      </c>
      <c r="J783" s="6">
        <f t="shared" si="38"/>
        <v>101</v>
      </c>
      <c r="N783" s="68" t="s">
        <v>1731</v>
      </c>
      <c r="O783" s="68" t="s">
        <v>24</v>
      </c>
      <c r="P783" s="68" t="s">
        <v>1015</v>
      </c>
    </row>
    <row r="784" spans="1:16">
      <c r="A784" s="21" t="str">
        <f>ord!C784</f>
        <v>17881-54410</v>
      </c>
      <c r="B784" s="21">
        <f>ord!F784</f>
        <v>1</v>
      </c>
      <c r="C784" s="137">
        <f>ord!G784</f>
        <v>46259</v>
      </c>
      <c r="F784" s="21" t="str">
        <f t="shared" si="36"/>
        <v>17881-54410;A</v>
      </c>
      <c r="G784" s="6">
        <f>SUMIF('dali wip-fg'!A:A,A784,'dali wip-fg'!F:F)</f>
        <v>19</v>
      </c>
      <c r="H784" s="21">
        <f>SUMIF('dali wip-fg'!A:A,F784,'dali wip-fg'!F:F)</f>
        <v>91</v>
      </c>
      <c r="I784" s="5">
        <f t="shared" si="37"/>
        <v>110</v>
      </c>
      <c r="J784" s="6">
        <f t="shared" si="38"/>
        <v>100</v>
      </c>
      <c r="N784" s="68" t="s">
        <v>353</v>
      </c>
      <c r="O784" s="68" t="s">
        <v>24</v>
      </c>
      <c r="P784" s="68" t="s">
        <v>1016</v>
      </c>
    </row>
    <row r="785" spans="1:16">
      <c r="A785" s="21" t="str">
        <f>ord!C785</f>
        <v>17881-54410</v>
      </c>
      <c r="B785" s="21">
        <f>ord!F785</f>
        <v>1</v>
      </c>
      <c r="C785" s="137">
        <f>ord!G785</f>
        <v>46260</v>
      </c>
      <c r="F785" s="21" t="str">
        <f t="shared" si="36"/>
        <v>17881-54410;A</v>
      </c>
      <c r="G785" s="6">
        <f>SUMIF('dali wip-fg'!A:A,A785,'dali wip-fg'!F:F)</f>
        <v>19</v>
      </c>
      <c r="H785" s="21">
        <f>SUMIF('dali wip-fg'!A:A,F785,'dali wip-fg'!F:F)</f>
        <v>91</v>
      </c>
      <c r="I785" s="5">
        <f t="shared" si="37"/>
        <v>110</v>
      </c>
      <c r="J785" s="6">
        <f t="shared" si="38"/>
        <v>99</v>
      </c>
      <c r="N785" s="88" t="s">
        <v>1017</v>
      </c>
      <c r="O785" s="68" t="s">
        <v>24</v>
      </c>
      <c r="P785" s="68" t="s">
        <v>1018</v>
      </c>
    </row>
    <row r="786" spans="1:16">
      <c r="A786" s="21" t="str">
        <f>ord!C786</f>
        <v>17881-54410</v>
      </c>
      <c r="B786" s="21">
        <f>ord!F786</f>
        <v>1</v>
      </c>
      <c r="C786" s="137">
        <f>ord!G786</f>
        <v>46261</v>
      </c>
      <c r="F786" s="21" t="str">
        <f t="shared" si="36"/>
        <v>17881-54410;A</v>
      </c>
      <c r="G786" s="6">
        <f>SUMIF('dali wip-fg'!A:A,A786,'dali wip-fg'!F:F)</f>
        <v>19</v>
      </c>
      <c r="H786" s="21">
        <f>SUMIF('dali wip-fg'!A:A,F786,'dali wip-fg'!F:F)</f>
        <v>91</v>
      </c>
      <c r="I786" s="5">
        <f t="shared" si="37"/>
        <v>110</v>
      </c>
      <c r="J786" s="6">
        <f t="shared" si="38"/>
        <v>98</v>
      </c>
      <c r="N786" s="68" t="s">
        <v>354</v>
      </c>
      <c r="O786" s="68" t="s">
        <v>24</v>
      </c>
      <c r="P786" s="68" t="s">
        <v>1019</v>
      </c>
    </row>
    <row r="787" spans="1:16">
      <c r="A787" s="21" t="str">
        <f>ord!C787</f>
        <v>17881-54410</v>
      </c>
      <c r="B787" s="21">
        <f>ord!F787</f>
        <v>1</v>
      </c>
      <c r="C787" s="137">
        <f>ord!G787</f>
        <v>46262</v>
      </c>
      <c r="F787" s="21" t="str">
        <f t="shared" si="36"/>
        <v>17881-54410;A</v>
      </c>
      <c r="G787" s="6">
        <f>SUMIF('dali wip-fg'!A:A,A787,'dali wip-fg'!F:F)</f>
        <v>19</v>
      </c>
      <c r="H787" s="21">
        <f>SUMIF('dali wip-fg'!A:A,F787,'dali wip-fg'!F:F)</f>
        <v>91</v>
      </c>
      <c r="I787" s="5">
        <f t="shared" si="37"/>
        <v>110</v>
      </c>
      <c r="J787" s="6">
        <f t="shared" si="38"/>
        <v>97</v>
      </c>
      <c r="N787" s="88" t="s">
        <v>1021</v>
      </c>
      <c r="O787" s="68" t="s">
        <v>24</v>
      </c>
      <c r="P787" s="68" t="s">
        <v>2206</v>
      </c>
    </row>
    <row r="788" spans="1:16">
      <c r="A788" s="21" t="str">
        <f>ord!C788</f>
        <v>17881-54410</v>
      </c>
      <c r="B788" s="21">
        <f>ord!F788</f>
        <v>2</v>
      </c>
      <c r="C788" s="137">
        <f>ord!G788</f>
        <v>46265</v>
      </c>
      <c r="F788" s="21" t="str">
        <f t="shared" si="36"/>
        <v>17881-54410;A</v>
      </c>
      <c r="G788" s="6">
        <f>SUMIF('dali wip-fg'!A:A,A788,'dali wip-fg'!F:F)</f>
        <v>19</v>
      </c>
      <c r="H788" s="21">
        <f>SUMIF('dali wip-fg'!A:A,F788,'dali wip-fg'!F:F)</f>
        <v>91</v>
      </c>
      <c r="I788" s="5">
        <f t="shared" si="37"/>
        <v>110</v>
      </c>
      <c r="J788" s="6">
        <f t="shared" si="38"/>
        <v>95</v>
      </c>
      <c r="N788" s="68" t="s">
        <v>1022</v>
      </c>
      <c r="O788" s="68" t="s">
        <v>5</v>
      </c>
      <c r="P788" s="68" t="s">
        <v>1023</v>
      </c>
    </row>
    <row r="789" spans="1:16">
      <c r="A789" s="21" t="str">
        <f>ord!C789</f>
        <v>17881-BZ330</v>
      </c>
      <c r="B789" s="21">
        <f>ord!F789</f>
        <v>1</v>
      </c>
      <c r="C789" s="137">
        <f>ord!G789</f>
        <v>46252</v>
      </c>
      <c r="F789" s="21" t="str">
        <f t="shared" si="36"/>
        <v>17881-BZ330-H;A</v>
      </c>
      <c r="G789" s="6">
        <f>SUMIF('dali wip-fg'!A:A,A789,'dali wip-fg'!F:F)</f>
        <v>8</v>
      </c>
      <c r="H789" s="21">
        <f>SUMIF('dali wip-fg'!A:A,F789,'dali wip-fg'!F:F)</f>
        <v>2139</v>
      </c>
      <c r="I789" s="5">
        <f t="shared" si="37"/>
        <v>2147</v>
      </c>
      <c r="J789" s="6">
        <f t="shared" si="38"/>
        <v>2146</v>
      </c>
      <c r="N789" s="68" t="s">
        <v>1024</v>
      </c>
      <c r="O789" s="68" t="s">
        <v>24</v>
      </c>
      <c r="P789" s="68" t="s">
        <v>1025</v>
      </c>
    </row>
    <row r="790" spans="1:16">
      <c r="A790" s="21" t="str">
        <f>ord!C790</f>
        <v>17881-BZ350-H-SP</v>
      </c>
      <c r="B790" s="21">
        <f>ord!F790</f>
        <v>1</v>
      </c>
      <c r="C790" s="137">
        <f>ord!G790</f>
        <v>46241</v>
      </c>
      <c r="F790" s="21" t="str">
        <f t="shared" si="36"/>
        <v>17881-BZ340-50-H;A</v>
      </c>
      <c r="G790" s="6">
        <f>SUMIF('dali wip-fg'!A:A,A790,'dali wip-fg'!F:F)</f>
        <v>0</v>
      </c>
      <c r="H790" s="21">
        <f>SUMIF('dali wip-fg'!A:A,F790,'dali wip-fg'!F:F)</f>
        <v>869</v>
      </c>
      <c r="I790" s="5">
        <f t="shared" si="37"/>
        <v>869</v>
      </c>
      <c r="J790" s="6">
        <f t="shared" si="38"/>
        <v>868</v>
      </c>
      <c r="N790" s="68" t="s">
        <v>1026</v>
      </c>
      <c r="O790" s="68" t="s">
        <v>24</v>
      </c>
      <c r="P790" s="68" t="s">
        <v>1027</v>
      </c>
    </row>
    <row r="791" spans="1:16">
      <c r="A791" s="21" t="str">
        <f>ord!C791</f>
        <v>17881-BZ350-H-SP</v>
      </c>
      <c r="B791" s="21">
        <f>ord!F791</f>
        <v>1</v>
      </c>
      <c r="C791" s="137">
        <f>ord!G791</f>
        <v>46258</v>
      </c>
      <c r="F791" s="21" t="str">
        <f t="shared" si="36"/>
        <v>17881-BZ340-50-H;A</v>
      </c>
      <c r="G791" s="6">
        <f>SUMIF('dali wip-fg'!A:A,A791,'dali wip-fg'!F:F)</f>
        <v>0</v>
      </c>
      <c r="H791" s="21">
        <f>SUMIF('dali wip-fg'!A:A,F791,'dali wip-fg'!F:F)</f>
        <v>869</v>
      </c>
      <c r="I791" s="5">
        <f t="shared" si="37"/>
        <v>869</v>
      </c>
      <c r="J791" s="6">
        <f t="shared" si="38"/>
        <v>867</v>
      </c>
      <c r="N791" s="91" t="s">
        <v>1028</v>
      </c>
      <c r="O791" s="68" t="s">
        <v>24</v>
      </c>
      <c r="P791" s="68" t="s">
        <v>1029</v>
      </c>
    </row>
    <row r="792" spans="1:16">
      <c r="A792" s="21" t="str">
        <f>ord!C792</f>
        <v>17883-0L010</v>
      </c>
      <c r="B792" s="21">
        <f>ord!F792</f>
        <v>5</v>
      </c>
      <c r="C792" s="137">
        <f>ord!G792</f>
        <v>46248</v>
      </c>
      <c r="F792" s="21" t="str">
        <f t="shared" si="36"/>
        <v>17883-0L010;B</v>
      </c>
      <c r="G792" s="6">
        <f>SUMIF('dali wip-fg'!A:A,A792,'dali wip-fg'!F:F)</f>
        <v>63</v>
      </c>
      <c r="H792" s="21">
        <f>SUMIF('dali wip-fg'!A:A,F792,'dali wip-fg'!F:F)</f>
        <v>1603</v>
      </c>
      <c r="I792" s="5">
        <f t="shared" si="37"/>
        <v>1666</v>
      </c>
      <c r="J792" s="6">
        <f t="shared" si="38"/>
        <v>1661</v>
      </c>
      <c r="N792" s="91" t="s">
        <v>1030</v>
      </c>
      <c r="O792" s="68" t="s">
        <v>24</v>
      </c>
      <c r="P792" s="68" t="s">
        <v>1031</v>
      </c>
    </row>
    <row r="793" spans="1:16">
      <c r="A793" s="21" t="str">
        <f>ord!C793</f>
        <v>17883-0L010</v>
      </c>
      <c r="B793" s="21">
        <f>ord!F793</f>
        <v>5</v>
      </c>
      <c r="C793" s="137">
        <f>ord!G793</f>
        <v>46251</v>
      </c>
      <c r="F793" s="21" t="str">
        <f t="shared" si="36"/>
        <v>17883-0L010;B</v>
      </c>
      <c r="G793" s="6">
        <f>SUMIF('dali wip-fg'!A:A,A793,'dali wip-fg'!F:F)</f>
        <v>63</v>
      </c>
      <c r="H793" s="21">
        <f>SUMIF('dali wip-fg'!A:A,F793,'dali wip-fg'!F:F)</f>
        <v>1603</v>
      </c>
      <c r="I793" s="5">
        <f t="shared" si="37"/>
        <v>1666</v>
      </c>
      <c r="J793" s="6">
        <f t="shared" si="38"/>
        <v>1656</v>
      </c>
      <c r="N793" s="91" t="s">
        <v>1032</v>
      </c>
      <c r="O793" s="68" t="s">
        <v>24</v>
      </c>
      <c r="P793" s="68" t="s">
        <v>1033</v>
      </c>
    </row>
    <row r="794" spans="1:16">
      <c r="A794" s="21" t="str">
        <f>ord!C794</f>
        <v>17883-0L010</v>
      </c>
      <c r="B794" s="21">
        <f>ord!F794</f>
        <v>5</v>
      </c>
      <c r="C794" s="137">
        <f>ord!G794</f>
        <v>46262</v>
      </c>
      <c r="F794" s="21" t="str">
        <f t="shared" si="36"/>
        <v>17883-0L010;B</v>
      </c>
      <c r="G794" s="6">
        <f>SUMIF('dali wip-fg'!A:A,A794,'dali wip-fg'!F:F)</f>
        <v>63</v>
      </c>
      <c r="H794" s="21">
        <f>SUMIF('dali wip-fg'!A:A,F794,'dali wip-fg'!F:F)</f>
        <v>1603</v>
      </c>
      <c r="I794" s="5">
        <f t="shared" si="37"/>
        <v>1666</v>
      </c>
      <c r="J794" s="6">
        <f t="shared" si="38"/>
        <v>1651</v>
      </c>
      <c r="N794" s="91" t="s">
        <v>1034</v>
      </c>
      <c r="O794" s="68" t="s">
        <v>24</v>
      </c>
      <c r="P794" s="68" t="s">
        <v>1035</v>
      </c>
    </row>
    <row r="795" spans="1:16">
      <c r="A795" s="21" t="str">
        <f>ord!C795</f>
        <v>17883-0L010</v>
      </c>
      <c r="B795" s="21">
        <f>ord!F795</f>
        <v>15</v>
      </c>
      <c r="C795" s="137">
        <f>ord!G795</f>
        <v>46265</v>
      </c>
      <c r="F795" s="21" t="str">
        <f t="shared" si="36"/>
        <v>17883-0L010;B</v>
      </c>
      <c r="G795" s="6">
        <f>SUMIF('dali wip-fg'!A:A,A795,'dali wip-fg'!F:F)</f>
        <v>63</v>
      </c>
      <c r="H795" s="21">
        <f>SUMIF('dali wip-fg'!A:A,F795,'dali wip-fg'!F:F)</f>
        <v>1603</v>
      </c>
      <c r="I795" s="5">
        <f t="shared" si="37"/>
        <v>1666</v>
      </c>
      <c r="J795" s="6">
        <f t="shared" si="38"/>
        <v>1636</v>
      </c>
      <c r="N795" s="91" t="s">
        <v>1732</v>
      </c>
      <c r="O795" s="68" t="s">
        <v>5</v>
      </c>
      <c r="P795" s="68" t="s">
        <v>2207</v>
      </c>
    </row>
    <row r="796" spans="1:16">
      <c r="A796" s="21" t="str">
        <f>ord!C796</f>
        <v>17883-BZ050-H-SP</v>
      </c>
      <c r="B796" s="21">
        <f>ord!F796</f>
        <v>1</v>
      </c>
      <c r="C796" s="137">
        <f>ord!G796</f>
        <v>46247</v>
      </c>
      <c r="F796" s="21" t="str">
        <f t="shared" si="36"/>
        <v>17883-BZ050-H;A</v>
      </c>
      <c r="G796" s="6">
        <f>SUMIF('dali wip-fg'!A:A,A796,'dali wip-fg'!F:F)</f>
        <v>12</v>
      </c>
      <c r="H796" s="21">
        <f>SUMIF('dali wip-fg'!A:A,F796,'dali wip-fg'!F:F)</f>
        <v>688</v>
      </c>
      <c r="I796" s="5">
        <f t="shared" si="37"/>
        <v>700</v>
      </c>
      <c r="J796" s="6">
        <f t="shared" si="38"/>
        <v>699</v>
      </c>
      <c r="N796" s="68" t="s">
        <v>1036</v>
      </c>
      <c r="O796" s="68" t="s">
        <v>24</v>
      </c>
      <c r="P796" s="68" t="s">
        <v>1037</v>
      </c>
    </row>
    <row r="797" spans="1:16">
      <c r="A797" s="21" t="str">
        <f>ord!C797</f>
        <v>17883-BZ050-H-SP</v>
      </c>
      <c r="B797" s="21">
        <f>ord!F797</f>
        <v>6</v>
      </c>
      <c r="C797" s="137">
        <f>ord!G797</f>
        <v>46248</v>
      </c>
      <c r="F797" s="21" t="str">
        <f t="shared" si="36"/>
        <v>17883-BZ050-H;A</v>
      </c>
      <c r="G797" s="6">
        <f>SUMIF('dali wip-fg'!A:A,A797,'dali wip-fg'!F:F)</f>
        <v>12</v>
      </c>
      <c r="H797" s="21">
        <f>SUMIF('dali wip-fg'!A:A,F797,'dali wip-fg'!F:F)</f>
        <v>688</v>
      </c>
      <c r="I797" s="5">
        <f t="shared" si="37"/>
        <v>700</v>
      </c>
      <c r="J797" s="6">
        <f t="shared" si="38"/>
        <v>693</v>
      </c>
      <c r="N797" s="68" t="s">
        <v>1038</v>
      </c>
      <c r="O797" s="68" t="s">
        <v>24</v>
      </c>
      <c r="P797" s="68" t="s">
        <v>1039</v>
      </c>
    </row>
    <row r="798" spans="1:16">
      <c r="A798" s="21" t="str">
        <f>ord!C798</f>
        <v>17883-BZ050-H-SP</v>
      </c>
      <c r="B798" s="21">
        <f>ord!F798</f>
        <v>1</v>
      </c>
      <c r="C798" s="137">
        <f>ord!G798</f>
        <v>46251</v>
      </c>
      <c r="F798" s="21" t="str">
        <f t="shared" si="36"/>
        <v>17883-BZ050-H;A</v>
      </c>
      <c r="G798" s="6">
        <f>SUMIF('dali wip-fg'!A:A,A798,'dali wip-fg'!F:F)</f>
        <v>12</v>
      </c>
      <c r="H798" s="21">
        <f>SUMIF('dali wip-fg'!A:A,F798,'dali wip-fg'!F:F)</f>
        <v>688</v>
      </c>
      <c r="I798" s="5">
        <f t="shared" si="37"/>
        <v>700</v>
      </c>
      <c r="J798" s="6">
        <f t="shared" si="38"/>
        <v>692</v>
      </c>
      <c r="N798" s="68" t="s">
        <v>1040</v>
      </c>
      <c r="O798" s="68" t="s">
        <v>24</v>
      </c>
      <c r="P798" s="68" t="s">
        <v>1041</v>
      </c>
    </row>
    <row r="799" spans="1:16">
      <c r="A799" s="21" t="str">
        <f>ord!C799</f>
        <v>17883-BZ050-H-SP</v>
      </c>
      <c r="B799" s="21">
        <f>ord!F799</f>
        <v>1</v>
      </c>
      <c r="C799" s="137">
        <f>ord!G799</f>
        <v>46252</v>
      </c>
      <c r="F799" s="21" t="str">
        <f t="shared" si="36"/>
        <v>17883-BZ050-H;A</v>
      </c>
      <c r="G799" s="6">
        <f>SUMIF('dali wip-fg'!A:A,A799,'dali wip-fg'!F:F)</f>
        <v>12</v>
      </c>
      <c r="H799" s="21">
        <f>SUMIF('dali wip-fg'!A:A,F799,'dali wip-fg'!F:F)</f>
        <v>688</v>
      </c>
      <c r="I799" s="5">
        <f t="shared" si="37"/>
        <v>700</v>
      </c>
      <c r="J799" s="6">
        <f t="shared" si="38"/>
        <v>691</v>
      </c>
      <c r="N799" s="68" t="s">
        <v>48</v>
      </c>
      <c r="O799" s="68" t="s">
        <v>24</v>
      </c>
      <c r="P799" s="68" t="s">
        <v>1042</v>
      </c>
    </row>
    <row r="800" spans="1:16">
      <c r="A800" s="21" t="str">
        <f>ord!C800</f>
        <v>17883-BZ050-H-SP</v>
      </c>
      <c r="B800" s="21">
        <f>ord!F800</f>
        <v>2</v>
      </c>
      <c r="C800" s="137">
        <f>ord!G800</f>
        <v>46254</v>
      </c>
      <c r="F800" s="21" t="str">
        <f t="shared" si="36"/>
        <v>17883-BZ050-H;A</v>
      </c>
      <c r="G800" s="6">
        <f>SUMIF('dali wip-fg'!A:A,A800,'dali wip-fg'!F:F)</f>
        <v>12</v>
      </c>
      <c r="H800" s="21">
        <f>SUMIF('dali wip-fg'!A:A,F800,'dali wip-fg'!F:F)</f>
        <v>688</v>
      </c>
      <c r="I800" s="5">
        <f t="shared" si="37"/>
        <v>700</v>
      </c>
      <c r="J800" s="6">
        <f t="shared" si="38"/>
        <v>689</v>
      </c>
      <c r="N800" s="68" t="s">
        <v>1043</v>
      </c>
      <c r="O800" s="68" t="s">
        <v>24</v>
      </c>
      <c r="P800" s="68" t="s">
        <v>1044</v>
      </c>
    </row>
    <row r="801" spans="1:16">
      <c r="A801" s="21" t="str">
        <f>ord!C801</f>
        <v>17883-BZ050-H-SP</v>
      </c>
      <c r="B801" s="21">
        <f>ord!F801</f>
        <v>1</v>
      </c>
      <c r="C801" s="137">
        <f>ord!G801</f>
        <v>46258</v>
      </c>
      <c r="F801" s="21" t="str">
        <f t="shared" si="36"/>
        <v>17883-BZ050-H;A</v>
      </c>
      <c r="G801" s="6">
        <f>SUMIF('dali wip-fg'!A:A,A801,'dali wip-fg'!F:F)</f>
        <v>12</v>
      </c>
      <c r="H801" s="21">
        <f>SUMIF('dali wip-fg'!A:A,F801,'dali wip-fg'!F:F)</f>
        <v>688</v>
      </c>
      <c r="I801" s="5">
        <f t="shared" si="37"/>
        <v>700</v>
      </c>
      <c r="J801" s="6">
        <f t="shared" si="38"/>
        <v>688</v>
      </c>
      <c r="N801" s="68" t="s">
        <v>49</v>
      </c>
      <c r="O801" s="68" t="s">
        <v>24</v>
      </c>
      <c r="P801" s="68" t="s">
        <v>1045</v>
      </c>
    </row>
    <row r="802" spans="1:16">
      <c r="A802" s="21" t="str">
        <f>ord!C802</f>
        <v>17883-BZ050-H-SP</v>
      </c>
      <c r="B802" s="21">
        <f>ord!F802</f>
        <v>1</v>
      </c>
      <c r="C802" s="137">
        <f>ord!G802</f>
        <v>46259</v>
      </c>
      <c r="F802" s="21" t="str">
        <f t="shared" si="36"/>
        <v>17883-BZ050-H;A</v>
      </c>
      <c r="G802" s="6">
        <f>SUMIF('dali wip-fg'!A:A,A802,'dali wip-fg'!F:F)</f>
        <v>12</v>
      </c>
      <c r="H802" s="21">
        <f>SUMIF('dali wip-fg'!A:A,F802,'dali wip-fg'!F:F)</f>
        <v>688</v>
      </c>
      <c r="I802" s="5">
        <f t="shared" si="37"/>
        <v>700</v>
      </c>
      <c r="J802" s="6">
        <f t="shared" si="38"/>
        <v>687</v>
      </c>
      <c r="N802" s="88" t="s">
        <v>1046</v>
      </c>
      <c r="O802" s="68" t="s">
        <v>24</v>
      </c>
      <c r="P802" s="68" t="s">
        <v>1047</v>
      </c>
    </row>
    <row r="803" spans="1:16">
      <c r="A803" s="21" t="str">
        <f>ord!C803</f>
        <v>17883-BZ050-H-SP</v>
      </c>
      <c r="B803" s="21">
        <f>ord!F803</f>
        <v>1</v>
      </c>
      <c r="C803" s="137">
        <f>ord!G803</f>
        <v>46260</v>
      </c>
      <c r="F803" s="21" t="str">
        <f t="shared" si="36"/>
        <v>17883-BZ050-H;A</v>
      </c>
      <c r="G803" s="6">
        <f>SUMIF('dali wip-fg'!A:A,A803,'dali wip-fg'!F:F)</f>
        <v>12</v>
      </c>
      <c r="H803" s="21">
        <f>SUMIF('dali wip-fg'!A:A,F803,'dali wip-fg'!F:F)</f>
        <v>688</v>
      </c>
      <c r="I803" s="5">
        <f t="shared" si="37"/>
        <v>700</v>
      </c>
      <c r="J803" s="6">
        <f t="shared" si="38"/>
        <v>686</v>
      </c>
      <c r="N803" s="68" t="s">
        <v>1048</v>
      </c>
      <c r="O803" s="68" t="s">
        <v>24</v>
      </c>
      <c r="P803" s="68" t="s">
        <v>1049</v>
      </c>
    </row>
    <row r="804" spans="1:16">
      <c r="A804" s="21" t="str">
        <f>ord!C804</f>
        <v>17883-BZ050-H-SP</v>
      </c>
      <c r="B804" s="21">
        <f>ord!F804</f>
        <v>1</v>
      </c>
      <c r="C804" s="137">
        <f>ord!G804</f>
        <v>46262</v>
      </c>
      <c r="F804" s="21" t="str">
        <f t="shared" si="36"/>
        <v>17883-BZ050-H;A</v>
      </c>
      <c r="G804" s="6">
        <f>SUMIF('dali wip-fg'!A:A,A804,'dali wip-fg'!F:F)</f>
        <v>12</v>
      </c>
      <c r="H804" s="21">
        <f>SUMIF('dali wip-fg'!A:A,F804,'dali wip-fg'!F:F)</f>
        <v>688</v>
      </c>
      <c r="I804" s="5">
        <f t="shared" si="37"/>
        <v>700</v>
      </c>
      <c r="J804" s="6">
        <f t="shared" si="38"/>
        <v>685</v>
      </c>
      <c r="N804" s="68" t="s">
        <v>1050</v>
      </c>
      <c r="O804" s="68" t="s">
        <v>24</v>
      </c>
      <c r="P804" s="68" t="s">
        <v>1051</v>
      </c>
    </row>
    <row r="805" spans="1:16">
      <c r="A805" s="21" t="str">
        <f>ord!C805</f>
        <v>17883-BZ050-H-SP</v>
      </c>
      <c r="B805" s="21">
        <f>ord!F805</f>
        <v>1</v>
      </c>
      <c r="C805" s="137">
        <f>ord!G805</f>
        <v>46265</v>
      </c>
      <c r="F805" s="21" t="str">
        <f t="shared" si="36"/>
        <v>17883-BZ050-H;A</v>
      </c>
      <c r="G805" s="6">
        <f>SUMIF('dali wip-fg'!A:A,A805,'dali wip-fg'!F:F)</f>
        <v>12</v>
      </c>
      <c r="H805" s="21">
        <f>SUMIF('dali wip-fg'!A:A,F805,'dali wip-fg'!F:F)</f>
        <v>688</v>
      </c>
      <c r="I805" s="5">
        <f t="shared" si="37"/>
        <v>700</v>
      </c>
      <c r="J805" s="6">
        <f t="shared" si="38"/>
        <v>684</v>
      </c>
      <c r="N805" s="68" t="s">
        <v>355</v>
      </c>
      <c r="O805" s="68" t="s">
        <v>24</v>
      </c>
      <c r="P805" s="68" t="s">
        <v>1052</v>
      </c>
    </row>
    <row r="806" spans="1:16">
      <c r="A806" s="21" t="str">
        <f>ord!C806</f>
        <v>17883-BZ050-H-SP</v>
      </c>
      <c r="B806" s="21">
        <f>ord!F806</f>
        <v>1</v>
      </c>
      <c r="C806" s="137">
        <f>ord!G806</f>
        <v>46265</v>
      </c>
      <c r="F806" s="21" t="str">
        <f t="shared" si="36"/>
        <v>17883-BZ050-H;A</v>
      </c>
      <c r="G806" s="6">
        <f>SUMIF('dali wip-fg'!A:A,A806,'dali wip-fg'!F:F)</f>
        <v>12</v>
      </c>
      <c r="H806" s="21">
        <f>SUMIF('dali wip-fg'!A:A,F806,'dali wip-fg'!F:F)</f>
        <v>688</v>
      </c>
      <c r="I806" s="5">
        <f t="shared" si="37"/>
        <v>700</v>
      </c>
      <c r="J806" s="6">
        <f t="shared" si="38"/>
        <v>683</v>
      </c>
      <c r="N806" s="68" t="s">
        <v>356</v>
      </c>
      <c r="O806" s="68" t="s">
        <v>24</v>
      </c>
      <c r="P806" s="68" t="s">
        <v>1053</v>
      </c>
    </row>
    <row r="807" spans="1:16">
      <c r="A807" s="21" t="str">
        <f>ord!C807</f>
        <v>17883-BZ060</v>
      </c>
      <c r="B807" s="21">
        <f>ord!F807</f>
        <v>1</v>
      </c>
      <c r="C807" s="137">
        <f>ord!G807</f>
        <v>46248</v>
      </c>
      <c r="F807" s="21" t="str">
        <f t="shared" si="36"/>
        <v>17883-BZ060-H;A</v>
      </c>
      <c r="G807" s="6">
        <f>SUMIF('dali wip-fg'!A:A,A807,'dali wip-fg'!F:F)</f>
        <v>0</v>
      </c>
      <c r="H807" s="21">
        <f>SUMIF('dali wip-fg'!A:A,F807,'dali wip-fg'!F:F)</f>
        <v>1350</v>
      </c>
      <c r="I807" s="5">
        <f t="shared" si="37"/>
        <v>1350</v>
      </c>
      <c r="J807" s="6">
        <f t="shared" si="38"/>
        <v>1349</v>
      </c>
      <c r="N807" s="68" t="s">
        <v>357</v>
      </c>
      <c r="O807" s="68" t="s">
        <v>24</v>
      </c>
      <c r="P807" s="68" t="s">
        <v>1054</v>
      </c>
    </row>
    <row r="808" spans="1:16">
      <c r="A808" s="21" t="str">
        <f>ord!C808</f>
        <v>17883-BZ070-H-SP</v>
      </c>
      <c r="B808" s="21">
        <f>ord!F808</f>
        <v>2</v>
      </c>
      <c r="C808" s="137">
        <f>ord!G808</f>
        <v>46248</v>
      </c>
      <c r="F808" s="21" t="str">
        <f t="shared" si="36"/>
        <v>17883-BZ070-H;A</v>
      </c>
      <c r="G808" s="6">
        <f>SUMIF('dali wip-fg'!A:A,A808,'dali wip-fg'!F:F)</f>
        <v>13</v>
      </c>
      <c r="H808" s="21">
        <f>SUMIF('dali wip-fg'!A:A,F808,'dali wip-fg'!F:F)</f>
        <v>868</v>
      </c>
      <c r="I808" s="5">
        <f t="shared" si="37"/>
        <v>881</v>
      </c>
      <c r="J808" s="6">
        <f t="shared" si="38"/>
        <v>879</v>
      </c>
      <c r="N808" s="68" t="s">
        <v>358</v>
      </c>
      <c r="O808" s="68" t="s">
        <v>24</v>
      </c>
      <c r="P808" s="68" t="s">
        <v>1055</v>
      </c>
    </row>
    <row r="809" spans="1:16">
      <c r="A809" s="21" t="str">
        <f>ord!C809</f>
        <v>17883-BZ070-H-SP</v>
      </c>
      <c r="B809" s="21">
        <f>ord!F809</f>
        <v>29</v>
      </c>
      <c r="C809" s="137">
        <f>ord!G809</f>
        <v>46248</v>
      </c>
      <c r="F809" s="21" t="str">
        <f t="shared" si="36"/>
        <v>17883-BZ070-H;A</v>
      </c>
      <c r="G809" s="6">
        <f>SUMIF('dali wip-fg'!A:A,A809,'dali wip-fg'!F:F)</f>
        <v>13</v>
      </c>
      <c r="H809" s="21">
        <f>SUMIF('dali wip-fg'!A:A,F809,'dali wip-fg'!F:F)</f>
        <v>868</v>
      </c>
      <c r="I809" s="5">
        <f t="shared" si="37"/>
        <v>881</v>
      </c>
      <c r="J809" s="6">
        <f t="shared" si="38"/>
        <v>850</v>
      </c>
      <c r="N809" s="68" t="s">
        <v>178</v>
      </c>
      <c r="O809" s="68" t="s">
        <v>24</v>
      </c>
      <c r="P809" s="68" t="s">
        <v>1056</v>
      </c>
    </row>
    <row r="810" spans="1:16">
      <c r="A810" s="21" t="str">
        <f>ord!C810</f>
        <v>17883-BZ070-H-SP</v>
      </c>
      <c r="B810" s="21">
        <f>ord!F810</f>
        <v>1</v>
      </c>
      <c r="C810" s="137">
        <f>ord!G810</f>
        <v>46253</v>
      </c>
      <c r="F810" s="21" t="str">
        <f t="shared" si="36"/>
        <v>17883-BZ070-H;A</v>
      </c>
      <c r="G810" s="6">
        <f>SUMIF('dali wip-fg'!A:A,A810,'dali wip-fg'!F:F)</f>
        <v>13</v>
      </c>
      <c r="H810" s="21">
        <f>SUMIF('dali wip-fg'!A:A,F810,'dali wip-fg'!F:F)</f>
        <v>868</v>
      </c>
      <c r="I810" s="5">
        <f t="shared" si="37"/>
        <v>881</v>
      </c>
      <c r="J810" s="6">
        <f t="shared" si="38"/>
        <v>849</v>
      </c>
      <c r="N810" s="68" t="s">
        <v>1057</v>
      </c>
      <c r="O810" s="68" t="s">
        <v>5</v>
      </c>
      <c r="P810" s="68" t="s">
        <v>2208</v>
      </c>
    </row>
    <row r="811" spans="1:16">
      <c r="A811" s="21" t="str">
        <f>ord!C811</f>
        <v>17883-BZ070-H-SP</v>
      </c>
      <c r="B811" s="21">
        <f>ord!F811</f>
        <v>1</v>
      </c>
      <c r="C811" s="137">
        <f>ord!G811</f>
        <v>46255</v>
      </c>
      <c r="F811" s="21" t="str">
        <f t="shared" si="36"/>
        <v>17883-BZ070-H;A</v>
      </c>
      <c r="G811" s="6">
        <f>SUMIF('dali wip-fg'!A:A,A811,'dali wip-fg'!F:F)</f>
        <v>13</v>
      </c>
      <c r="H811" s="21">
        <f>SUMIF('dali wip-fg'!A:A,F811,'dali wip-fg'!F:F)</f>
        <v>868</v>
      </c>
      <c r="I811" s="5">
        <f t="shared" si="37"/>
        <v>881</v>
      </c>
      <c r="J811" s="6">
        <f t="shared" si="38"/>
        <v>848</v>
      </c>
      <c r="N811" s="68" t="s">
        <v>1058</v>
      </c>
      <c r="O811" s="68" t="s">
        <v>5</v>
      </c>
      <c r="P811" s="68" t="s">
        <v>2209</v>
      </c>
    </row>
    <row r="812" spans="1:16">
      <c r="A812" s="21" t="str">
        <f>ord!C812</f>
        <v>17883-BZ070-H-SP</v>
      </c>
      <c r="B812" s="21">
        <f>ord!F812</f>
        <v>1</v>
      </c>
      <c r="C812" s="137">
        <f>ord!G812</f>
        <v>46259</v>
      </c>
      <c r="F812" s="21" t="str">
        <f t="shared" si="36"/>
        <v>17883-BZ070-H;A</v>
      </c>
      <c r="G812" s="6">
        <f>SUMIF('dali wip-fg'!A:A,A812,'dali wip-fg'!F:F)</f>
        <v>13</v>
      </c>
      <c r="H812" s="21">
        <f>SUMIF('dali wip-fg'!A:A,F812,'dali wip-fg'!F:F)</f>
        <v>868</v>
      </c>
      <c r="I812" s="5">
        <f t="shared" si="37"/>
        <v>881</v>
      </c>
      <c r="J812" s="6">
        <f t="shared" si="38"/>
        <v>847</v>
      </c>
      <c r="N812" s="68" t="s">
        <v>1733</v>
      </c>
      <c r="O812" s="68" t="s">
        <v>24</v>
      </c>
      <c r="P812" s="68" t="s">
        <v>2210</v>
      </c>
    </row>
    <row r="813" spans="1:16">
      <c r="A813" s="21" t="str">
        <f>ord!C813</f>
        <v>17883-BZ070-H-SP</v>
      </c>
      <c r="B813" s="21">
        <f>ord!F813</f>
        <v>16</v>
      </c>
      <c r="C813" s="137">
        <f>ord!G813</f>
        <v>46260</v>
      </c>
      <c r="F813" s="21" t="str">
        <f t="shared" si="36"/>
        <v>17883-BZ070-H;A</v>
      </c>
      <c r="G813" s="6">
        <f>SUMIF('dali wip-fg'!A:A,A813,'dali wip-fg'!F:F)</f>
        <v>13</v>
      </c>
      <c r="H813" s="21">
        <f>SUMIF('dali wip-fg'!A:A,F813,'dali wip-fg'!F:F)</f>
        <v>868</v>
      </c>
      <c r="I813" s="5">
        <f t="shared" si="37"/>
        <v>881</v>
      </c>
      <c r="J813" s="6">
        <f t="shared" si="38"/>
        <v>831</v>
      </c>
      <c r="N813" s="68" t="s">
        <v>1734</v>
      </c>
      <c r="O813" s="68" t="s">
        <v>24</v>
      </c>
      <c r="P813" s="68" t="s">
        <v>2211</v>
      </c>
    </row>
    <row r="814" spans="1:16">
      <c r="A814" s="21" t="str">
        <f>ord!C814</f>
        <v>17883-BZ070-H-SP</v>
      </c>
      <c r="B814" s="21">
        <f>ord!F814</f>
        <v>1</v>
      </c>
      <c r="C814" s="137">
        <f>ord!G814</f>
        <v>46265</v>
      </c>
      <c r="F814" s="21" t="str">
        <f t="shared" si="36"/>
        <v>17883-BZ070-H;A</v>
      </c>
      <c r="G814" s="6">
        <f>SUMIF('dali wip-fg'!A:A,A814,'dali wip-fg'!F:F)</f>
        <v>13</v>
      </c>
      <c r="H814" s="21">
        <f>SUMIF('dali wip-fg'!A:A,F814,'dali wip-fg'!F:F)</f>
        <v>868</v>
      </c>
      <c r="I814" s="5">
        <f t="shared" si="37"/>
        <v>881</v>
      </c>
      <c r="J814" s="6">
        <f t="shared" si="38"/>
        <v>830</v>
      </c>
      <c r="N814" s="68" t="s">
        <v>1735</v>
      </c>
      <c r="O814" s="68" t="s">
        <v>24</v>
      </c>
      <c r="P814" s="68" t="s">
        <v>2212</v>
      </c>
    </row>
    <row r="815" spans="1:16">
      <c r="A815" s="21" t="str">
        <f>ord!C815</f>
        <v>17890-BZ010-H</v>
      </c>
      <c r="B815" s="21">
        <f>ord!F815</f>
        <v>1</v>
      </c>
      <c r="C815" s="137">
        <f>ord!G815</f>
        <v>46251</v>
      </c>
      <c r="F815" s="21" t="str">
        <f t="shared" si="36"/>
        <v>17883-BZ060-H;A</v>
      </c>
      <c r="G815" s="6">
        <f>SUMIF('dali wip-fg'!A:A,A815,'dali wip-fg'!F:F)</f>
        <v>747</v>
      </c>
      <c r="H815" s="21">
        <f>SUMIF('dali wip-fg'!A:A,F815,'dali wip-fg'!F:F)</f>
        <v>1350</v>
      </c>
      <c r="I815" s="5">
        <f t="shared" si="37"/>
        <v>2097</v>
      </c>
      <c r="J815" s="6">
        <f t="shared" si="38"/>
        <v>2096</v>
      </c>
      <c r="N815" s="68" t="s">
        <v>1736</v>
      </c>
      <c r="O815" s="68" t="s">
        <v>24</v>
      </c>
      <c r="P815" s="68" t="s">
        <v>2213</v>
      </c>
    </row>
    <row r="816" spans="1:16">
      <c r="A816" s="21" t="str">
        <f>ord!C816</f>
        <v>17890-BZ010-H</v>
      </c>
      <c r="B816" s="21">
        <f>ord!F816</f>
        <v>1</v>
      </c>
      <c r="C816" s="137">
        <f>ord!G816</f>
        <v>46252</v>
      </c>
      <c r="F816" s="21" t="str">
        <f t="shared" si="36"/>
        <v>17883-BZ060-H;A</v>
      </c>
      <c r="G816" s="6">
        <f>SUMIF('dali wip-fg'!A:A,A816,'dali wip-fg'!F:F)</f>
        <v>747</v>
      </c>
      <c r="H816" s="21">
        <f>SUMIF('dali wip-fg'!A:A,F816,'dali wip-fg'!F:F)</f>
        <v>1350</v>
      </c>
      <c r="I816" s="5">
        <f t="shared" si="37"/>
        <v>2097</v>
      </c>
      <c r="J816" s="6">
        <f t="shared" si="38"/>
        <v>2095</v>
      </c>
      <c r="N816" s="68" t="s">
        <v>1020</v>
      </c>
      <c r="O816" s="68" t="s">
        <v>24</v>
      </c>
      <c r="P816" s="68" t="s">
        <v>1059</v>
      </c>
    </row>
    <row r="817" spans="1:16">
      <c r="A817" s="21" t="str">
        <f>ord!C817</f>
        <v>17890-BZ010-H</v>
      </c>
      <c r="B817" s="21">
        <f>ord!F817</f>
        <v>1</v>
      </c>
      <c r="C817" s="137">
        <f>ord!G817</f>
        <v>46255</v>
      </c>
      <c r="F817" s="21" t="str">
        <f t="shared" si="36"/>
        <v>17883-BZ060-H;A</v>
      </c>
      <c r="G817" s="6">
        <f>SUMIF('dali wip-fg'!A:A,A817,'dali wip-fg'!F:F)</f>
        <v>747</v>
      </c>
      <c r="H817" s="21">
        <f>SUMIF('dali wip-fg'!A:A,F817,'dali wip-fg'!F:F)</f>
        <v>1350</v>
      </c>
      <c r="I817" s="5">
        <f t="shared" si="37"/>
        <v>2097</v>
      </c>
      <c r="J817" s="6">
        <f t="shared" si="38"/>
        <v>2094</v>
      </c>
      <c r="N817" s="68" t="s">
        <v>1737</v>
      </c>
      <c r="O817" s="68" t="s">
        <v>24</v>
      </c>
      <c r="P817" s="68" t="s">
        <v>2214</v>
      </c>
    </row>
    <row r="818" spans="1:16">
      <c r="A818" s="21" t="str">
        <f>ord!C818</f>
        <v>17890-BZ010-H</v>
      </c>
      <c r="B818" s="21">
        <f>ord!F818</f>
        <v>1</v>
      </c>
      <c r="C818" s="137">
        <f>ord!G818</f>
        <v>46265</v>
      </c>
      <c r="F818" s="21" t="str">
        <f t="shared" si="36"/>
        <v>17883-BZ060-H;A</v>
      </c>
      <c r="G818" s="6">
        <f>SUMIF('dali wip-fg'!A:A,A818,'dali wip-fg'!F:F)</f>
        <v>747</v>
      </c>
      <c r="H818" s="21">
        <f>SUMIF('dali wip-fg'!A:A,F818,'dali wip-fg'!F:F)</f>
        <v>1350</v>
      </c>
      <c r="I818" s="5">
        <f t="shared" si="37"/>
        <v>2097</v>
      </c>
      <c r="J818" s="6">
        <f t="shared" si="38"/>
        <v>2093</v>
      </c>
      <c r="N818" s="68" t="s">
        <v>1738</v>
      </c>
      <c r="O818" s="68" t="s">
        <v>5</v>
      </c>
      <c r="P818" s="68" t="s">
        <v>2215</v>
      </c>
    </row>
    <row r="819" spans="1:16">
      <c r="A819" s="21" t="str">
        <f>ord!C819</f>
        <v>77291-0D030</v>
      </c>
      <c r="B819" s="21">
        <f>ord!F819</f>
        <v>1</v>
      </c>
      <c r="C819" s="137">
        <f>ord!G819</f>
        <v>46254</v>
      </c>
      <c r="F819" s="21" t="str">
        <f t="shared" si="36"/>
        <v>77291-0D030;A</v>
      </c>
      <c r="G819" s="6">
        <f>SUMIF('dali wip-fg'!A:A,A819,'dali wip-fg'!F:F)</f>
        <v>28</v>
      </c>
      <c r="H819" s="21">
        <f>SUMIF('dali wip-fg'!A:A,F819,'dali wip-fg'!F:F)</f>
        <v>100</v>
      </c>
      <c r="I819" s="5">
        <f t="shared" si="37"/>
        <v>128</v>
      </c>
      <c r="J819" s="6">
        <f t="shared" si="38"/>
        <v>127</v>
      </c>
      <c r="N819" s="68" t="s">
        <v>35</v>
      </c>
      <c r="O819" s="68" t="s">
        <v>24</v>
      </c>
      <c r="P819" s="68" t="s">
        <v>1060</v>
      </c>
    </row>
    <row r="820" spans="1:16">
      <c r="A820" s="21" t="str">
        <f>ord!C820</f>
        <v>77291-0D030</v>
      </c>
      <c r="B820" s="21">
        <f>ord!F820</f>
        <v>1</v>
      </c>
      <c r="C820" s="137">
        <f>ord!G820</f>
        <v>46261</v>
      </c>
      <c r="F820" s="21" t="str">
        <f t="shared" si="36"/>
        <v>77291-0D030;A</v>
      </c>
      <c r="G820" s="6">
        <f>SUMIF('dali wip-fg'!A:A,A820,'dali wip-fg'!F:F)</f>
        <v>28</v>
      </c>
      <c r="H820" s="21">
        <f>SUMIF('dali wip-fg'!A:A,F820,'dali wip-fg'!F:F)</f>
        <v>100</v>
      </c>
      <c r="I820" s="5">
        <f t="shared" si="37"/>
        <v>128</v>
      </c>
      <c r="J820" s="6">
        <f t="shared" si="38"/>
        <v>126</v>
      </c>
      <c r="N820" s="68" t="s">
        <v>36</v>
      </c>
      <c r="O820" s="68" t="s">
        <v>24</v>
      </c>
      <c r="P820" s="68" t="s">
        <v>1061</v>
      </c>
    </row>
    <row r="821" spans="1:16">
      <c r="A821" s="21" t="str">
        <f>ord!C821</f>
        <v>77291-BZ050-J</v>
      </c>
      <c r="B821" s="21">
        <f>ord!F821</f>
        <v>1</v>
      </c>
      <c r="C821" s="137">
        <f>ord!G821</f>
        <v>46251</v>
      </c>
      <c r="F821" s="21" t="str">
        <f t="shared" si="36"/>
        <v>77291-BZ050-J;A</v>
      </c>
      <c r="G821" s="6">
        <f>SUMIF('dali wip-fg'!A:A,A821,'dali wip-fg'!F:F)</f>
        <v>440</v>
      </c>
      <c r="H821" s="21">
        <f>SUMIF('dali wip-fg'!A:A,F821,'dali wip-fg'!F:F)</f>
        <v>5832</v>
      </c>
      <c r="I821" s="5">
        <f t="shared" si="37"/>
        <v>6272</v>
      </c>
      <c r="J821" s="6">
        <f t="shared" si="38"/>
        <v>6271</v>
      </c>
      <c r="N821" s="68" t="s">
        <v>39</v>
      </c>
      <c r="O821" s="68" t="s">
        <v>5</v>
      </c>
      <c r="P821" s="68" t="s">
        <v>1062</v>
      </c>
    </row>
    <row r="822" spans="1:16">
      <c r="A822" s="21" t="str">
        <f>ord!C822</f>
        <v>77291-BZ050-J</v>
      </c>
      <c r="B822" s="21">
        <f>ord!F822</f>
        <v>1</v>
      </c>
      <c r="C822" s="137">
        <f>ord!G822</f>
        <v>46253</v>
      </c>
      <c r="F822" s="21" t="str">
        <f t="shared" si="36"/>
        <v>77291-BZ050-J;A</v>
      </c>
      <c r="G822" s="6">
        <f>SUMIF('dali wip-fg'!A:A,A822,'dali wip-fg'!F:F)</f>
        <v>440</v>
      </c>
      <c r="H822" s="21">
        <f>SUMIF('dali wip-fg'!A:A,F822,'dali wip-fg'!F:F)</f>
        <v>5832</v>
      </c>
      <c r="I822" s="5">
        <f t="shared" si="37"/>
        <v>6272</v>
      </c>
      <c r="J822" s="6">
        <f t="shared" si="38"/>
        <v>6270</v>
      </c>
      <c r="N822" s="68" t="s">
        <v>50</v>
      </c>
      <c r="O822" s="68" t="s">
        <v>24</v>
      </c>
      <c r="P822" s="68" t="s">
        <v>1063</v>
      </c>
    </row>
    <row r="823" spans="1:16">
      <c r="A823" s="21" t="str">
        <f>ord!C823</f>
        <v>77291-BZ050-J</v>
      </c>
      <c r="B823" s="21">
        <f>ord!F823</f>
        <v>1</v>
      </c>
      <c r="C823" s="137">
        <f>ord!G823</f>
        <v>46255</v>
      </c>
      <c r="F823" s="21" t="str">
        <f t="shared" si="36"/>
        <v>77291-BZ050-J;A</v>
      </c>
      <c r="G823" s="6">
        <f>SUMIF('dali wip-fg'!A:A,A823,'dali wip-fg'!F:F)</f>
        <v>440</v>
      </c>
      <c r="H823" s="21">
        <f>SUMIF('dali wip-fg'!A:A,F823,'dali wip-fg'!F:F)</f>
        <v>5832</v>
      </c>
      <c r="I823" s="5">
        <f t="shared" si="37"/>
        <v>6272</v>
      </c>
      <c r="J823" s="6">
        <f t="shared" si="38"/>
        <v>6269</v>
      </c>
      <c r="N823" s="68" t="s">
        <v>51</v>
      </c>
      <c r="O823" s="68" t="s">
        <v>24</v>
      </c>
      <c r="P823" s="68" t="s">
        <v>1064</v>
      </c>
    </row>
    <row r="824" spans="1:16">
      <c r="A824" s="21" t="str">
        <f>ord!C824</f>
        <v>77291-BZ050-J</v>
      </c>
      <c r="B824" s="21">
        <f>ord!F824</f>
        <v>1</v>
      </c>
      <c r="C824" s="137">
        <f>ord!G824</f>
        <v>46258</v>
      </c>
      <c r="F824" s="21" t="str">
        <f t="shared" si="36"/>
        <v>77291-BZ050-J;A</v>
      </c>
      <c r="G824" s="6">
        <f>SUMIF('dali wip-fg'!A:A,A824,'dali wip-fg'!F:F)</f>
        <v>440</v>
      </c>
      <c r="H824" s="21">
        <f>SUMIF('dali wip-fg'!A:A,F824,'dali wip-fg'!F:F)</f>
        <v>5832</v>
      </c>
      <c r="I824" s="5">
        <f t="shared" si="37"/>
        <v>6272</v>
      </c>
      <c r="J824" s="6">
        <f t="shared" si="38"/>
        <v>6268</v>
      </c>
      <c r="N824" s="68" t="s">
        <v>1739</v>
      </c>
      <c r="O824" s="68" t="s">
        <v>3</v>
      </c>
      <c r="P824" s="68" t="s">
        <v>2216</v>
      </c>
    </row>
    <row r="825" spans="1:16">
      <c r="A825" s="21" t="str">
        <f>ord!C825</f>
        <v>77291-BZ050-J</v>
      </c>
      <c r="B825" s="21">
        <f>ord!F825</f>
        <v>1</v>
      </c>
      <c r="C825" s="137">
        <f>ord!G825</f>
        <v>46259</v>
      </c>
      <c r="F825" s="21" t="str">
        <f t="shared" si="36"/>
        <v>77291-BZ050-J;A</v>
      </c>
      <c r="G825" s="6">
        <f>SUMIF('dali wip-fg'!A:A,A825,'dali wip-fg'!F:F)</f>
        <v>440</v>
      </c>
      <c r="H825" s="21">
        <f>SUMIF('dali wip-fg'!A:A,F825,'dali wip-fg'!F:F)</f>
        <v>5832</v>
      </c>
      <c r="I825" s="5">
        <f t="shared" si="37"/>
        <v>6272</v>
      </c>
      <c r="J825" s="6">
        <f t="shared" si="38"/>
        <v>6267</v>
      </c>
      <c r="N825" s="68" t="s">
        <v>1065</v>
      </c>
      <c r="O825" s="68" t="s">
        <v>5</v>
      </c>
      <c r="P825" s="68" t="s">
        <v>1066</v>
      </c>
    </row>
    <row r="826" spans="1:16">
      <c r="A826" s="21" t="str">
        <f>ord!C826</f>
        <v>77291-BZ050-J</v>
      </c>
      <c r="B826" s="21">
        <f>ord!F826</f>
        <v>1</v>
      </c>
      <c r="C826" s="137">
        <f>ord!G826</f>
        <v>46261</v>
      </c>
      <c r="F826" s="21" t="str">
        <f t="shared" si="36"/>
        <v>77291-BZ050-J;A</v>
      </c>
      <c r="G826" s="6">
        <f>SUMIF('dali wip-fg'!A:A,A826,'dali wip-fg'!F:F)</f>
        <v>440</v>
      </c>
      <c r="H826" s="21">
        <f>SUMIF('dali wip-fg'!A:A,F826,'dali wip-fg'!F:F)</f>
        <v>5832</v>
      </c>
      <c r="I826" s="5">
        <f t="shared" si="37"/>
        <v>6272</v>
      </c>
      <c r="J826" s="6">
        <f t="shared" si="38"/>
        <v>6266</v>
      </c>
      <c r="N826" s="68" t="s">
        <v>1887</v>
      </c>
      <c r="O826" s="68" t="s">
        <v>5</v>
      </c>
      <c r="P826" s="68" t="s">
        <v>2217</v>
      </c>
    </row>
    <row r="827" spans="1:16">
      <c r="A827" s="21" t="str">
        <f>ord!C827</f>
        <v>77291-BZ050-J</v>
      </c>
      <c r="B827" s="21">
        <f>ord!F827</f>
        <v>1</v>
      </c>
      <c r="C827" s="137">
        <f>ord!G827</f>
        <v>46265</v>
      </c>
      <c r="F827" s="21" t="str">
        <f t="shared" si="36"/>
        <v>77291-BZ050-J;A</v>
      </c>
      <c r="G827" s="6">
        <f>SUMIF('dali wip-fg'!A:A,A827,'dali wip-fg'!F:F)</f>
        <v>440</v>
      </c>
      <c r="H827" s="21">
        <f>SUMIF('dali wip-fg'!A:A,F827,'dali wip-fg'!F:F)</f>
        <v>5832</v>
      </c>
      <c r="I827" s="5">
        <f t="shared" si="37"/>
        <v>6272</v>
      </c>
      <c r="J827" s="6">
        <f t="shared" si="38"/>
        <v>6265</v>
      </c>
      <c r="N827" s="68" t="s">
        <v>1067</v>
      </c>
      <c r="O827" s="68" t="s">
        <v>5</v>
      </c>
      <c r="P827" s="68" t="s">
        <v>2218</v>
      </c>
    </row>
    <row r="828" spans="1:16">
      <c r="A828" s="21" t="str">
        <f>ord!C828</f>
        <v>77291-YY020</v>
      </c>
      <c r="B828" s="21">
        <f>ord!F828</f>
        <v>1</v>
      </c>
      <c r="C828" s="137">
        <f>ord!G828</f>
        <v>46252</v>
      </c>
      <c r="F828" s="21" t="str">
        <f t="shared" si="36"/>
        <v>77291-YY020;A</v>
      </c>
      <c r="G828" s="6">
        <f>SUMIF('dali wip-fg'!A:A,A828,'dali wip-fg'!F:F)</f>
        <v>4</v>
      </c>
      <c r="H828" s="21">
        <f>SUMIF('dali wip-fg'!A:A,F828,'dali wip-fg'!F:F)</f>
        <v>104</v>
      </c>
      <c r="I828" s="5">
        <f t="shared" si="37"/>
        <v>108</v>
      </c>
      <c r="J828" s="6">
        <f t="shared" si="38"/>
        <v>107</v>
      </c>
      <c r="N828" s="68" t="s">
        <v>1068</v>
      </c>
      <c r="O828" s="68" t="s">
        <v>5</v>
      </c>
      <c r="P828" s="68" t="s">
        <v>1069</v>
      </c>
    </row>
    <row r="829" spans="1:16">
      <c r="A829" s="21" t="str">
        <f>ord!C829</f>
        <v>17880-0C090</v>
      </c>
      <c r="B829" s="21">
        <f>ord!F829</f>
        <v>30</v>
      </c>
      <c r="C829" s="137">
        <f>ord!G829</f>
        <v>46245</v>
      </c>
      <c r="F829" s="21" t="str">
        <f t="shared" si="36"/>
        <v>17881-0C110;A</v>
      </c>
      <c r="G829" s="6">
        <f>SUMIF('dali wip-fg'!A:A,A829,'dali wip-fg'!F:F)</f>
        <v>705</v>
      </c>
      <c r="H829" s="21">
        <f>SUMIF('dali wip-fg'!A:A,F829,'dali wip-fg'!F:F)</f>
        <v>1989</v>
      </c>
      <c r="I829" s="5">
        <f t="shared" si="37"/>
        <v>2694</v>
      </c>
      <c r="J829" s="6">
        <f t="shared" si="38"/>
        <v>2664</v>
      </c>
      <c r="N829" s="68" t="s">
        <v>1740</v>
      </c>
      <c r="O829" s="68" t="s">
        <v>5</v>
      </c>
      <c r="P829" s="68" t="s">
        <v>1069</v>
      </c>
    </row>
    <row r="830" spans="1:16">
      <c r="A830" s="21" t="str">
        <f>ord!C830</f>
        <v>17881-0E020</v>
      </c>
      <c r="B830" s="21">
        <f>ord!F830</f>
        <v>30</v>
      </c>
      <c r="C830" s="137">
        <f>ord!G830</f>
        <v>46245</v>
      </c>
      <c r="F830" s="21" t="str">
        <f t="shared" si="36"/>
        <v>17881-0E020;A</v>
      </c>
      <c r="G830" s="6">
        <f>SUMIF('dali wip-fg'!A:A,A830,'dali wip-fg'!F:F)</f>
        <v>8470</v>
      </c>
      <c r="H830" s="21">
        <f>SUMIF('dali wip-fg'!A:A,F830,'dali wip-fg'!F:F)</f>
        <v>127</v>
      </c>
      <c r="I830" s="5">
        <f t="shared" si="37"/>
        <v>8597</v>
      </c>
      <c r="J830" s="6">
        <f t="shared" si="38"/>
        <v>8567</v>
      </c>
      <c r="N830" s="68" t="s">
        <v>1741</v>
      </c>
      <c r="O830" s="68" t="s">
        <v>5</v>
      </c>
      <c r="P830" s="68" t="s">
        <v>2219</v>
      </c>
    </row>
    <row r="831" spans="1:16">
      <c r="A831" s="21" t="str">
        <f>ord!C831</f>
        <v>66-VF68-53386-F000</v>
      </c>
      <c r="B831" s="21">
        <f>ord!F831</f>
        <v>200</v>
      </c>
      <c r="C831" s="137">
        <f>ord!G831</f>
        <v>46251</v>
      </c>
      <c r="F831" s="21" t="str">
        <f t="shared" si="36"/>
        <v>66-VF68-53386-F0;A</v>
      </c>
      <c r="G831" s="6">
        <f>SUMIF('dali wip-fg'!A:A,A831,'dali wip-fg'!F:F)</f>
        <v>50</v>
      </c>
      <c r="H831" s="21">
        <f>SUMIF('dali wip-fg'!A:A,F831,'dali wip-fg'!F:F)</f>
        <v>0</v>
      </c>
      <c r="I831" s="5">
        <f t="shared" si="37"/>
        <v>50</v>
      </c>
      <c r="J831" s="6">
        <f t="shared" si="38"/>
        <v>-150</v>
      </c>
      <c r="N831" s="68" t="s">
        <v>246</v>
      </c>
      <c r="O831" s="68" t="s">
        <v>5</v>
      </c>
      <c r="P831" s="68" t="s">
        <v>1071</v>
      </c>
    </row>
    <row r="832" spans="1:16">
      <c r="A832" s="21" t="str">
        <f>ord!C832</f>
        <v>66-VF68-53386-F000</v>
      </c>
      <c r="B832" s="21">
        <f>ord!F832</f>
        <v>300</v>
      </c>
      <c r="C832" s="137">
        <f>ord!G832</f>
        <v>46258</v>
      </c>
      <c r="F832" s="21" t="str">
        <f t="shared" si="36"/>
        <v>66-VF68-53386-F0;A</v>
      </c>
      <c r="G832" s="6">
        <f>SUMIF('dali wip-fg'!A:A,A832,'dali wip-fg'!F:F)</f>
        <v>50</v>
      </c>
      <c r="H832" s="21">
        <f>SUMIF('dali wip-fg'!A:A,F832,'dali wip-fg'!F:F)</f>
        <v>0</v>
      </c>
      <c r="I832" s="5">
        <f t="shared" si="37"/>
        <v>50</v>
      </c>
      <c r="J832" s="6">
        <f t="shared" si="38"/>
        <v>-450</v>
      </c>
      <c r="N832" s="68" t="s">
        <v>247</v>
      </c>
      <c r="O832" s="68" t="s">
        <v>5</v>
      </c>
      <c r="P832" s="68" t="s">
        <v>1072</v>
      </c>
    </row>
    <row r="833" spans="1:16">
      <c r="A833" s="21" t="str">
        <f>ord!C833</f>
        <v>66-VF68-53386-N000</v>
      </c>
      <c r="B833" s="21">
        <f>ord!F833</f>
        <v>150</v>
      </c>
      <c r="C833" s="137">
        <f>ord!G833</f>
        <v>46251</v>
      </c>
      <c r="F833" s="21" t="str">
        <f t="shared" si="36"/>
        <v>66-VF68-53386-N0;A</v>
      </c>
      <c r="G833" s="6">
        <f>SUMIF('dali wip-fg'!A:A,A833,'dali wip-fg'!F:F)</f>
        <v>0</v>
      </c>
      <c r="H833" s="21">
        <f>SUMIF('dali wip-fg'!A:A,F833,'dali wip-fg'!F:F)</f>
        <v>15</v>
      </c>
      <c r="I833" s="5">
        <f t="shared" si="37"/>
        <v>15</v>
      </c>
      <c r="J833" s="6">
        <f t="shared" si="38"/>
        <v>-135</v>
      </c>
      <c r="N833" s="68" t="s">
        <v>1742</v>
      </c>
      <c r="O833" s="68" t="s">
        <v>5</v>
      </c>
      <c r="P833" s="68" t="s">
        <v>2220</v>
      </c>
    </row>
    <row r="834" spans="1:16">
      <c r="A834" s="21" t="str">
        <f>ord!C834</f>
        <v>17515-GBJ-M300</v>
      </c>
      <c r="B834" s="21">
        <f>ord!F834</f>
        <v>15</v>
      </c>
      <c r="C834" s="137">
        <f>ord!G834</f>
        <v>46248</v>
      </c>
      <c r="F834" s="21" t="str">
        <f t="shared" si="36"/>
        <v>17515-GBJ-M300;A</v>
      </c>
      <c r="G834" s="6">
        <f>SUMIF('dali wip-fg'!A:A,A834,'dali wip-fg'!F:F)</f>
        <v>29</v>
      </c>
      <c r="H834" s="21">
        <f>SUMIF('dali wip-fg'!A:A,F834,'dali wip-fg'!F:F)</f>
        <v>0</v>
      </c>
      <c r="I834" s="5">
        <f t="shared" si="37"/>
        <v>29</v>
      </c>
      <c r="J834" s="6">
        <f t="shared" si="38"/>
        <v>14</v>
      </c>
      <c r="N834" s="68" t="s">
        <v>1744</v>
      </c>
      <c r="O834" s="68" t="s">
        <v>5</v>
      </c>
      <c r="P834" s="68" t="s">
        <v>2474</v>
      </c>
    </row>
    <row r="835" spans="1:16">
      <c r="A835" s="21" t="str">
        <f>ord!C835</f>
        <v>61146-KZZJ-J001</v>
      </c>
      <c r="B835" s="21">
        <f>ord!F835</f>
        <v>5</v>
      </c>
      <c r="C835" s="137">
        <f>ord!G835</f>
        <v>46248</v>
      </c>
      <c r="F835" s="21" t="str">
        <f t="shared" ref="F835:F898" si="39">VLOOKUP(A835,N:P,3,0)</f>
        <v>61146-KZZJ-J001;A</v>
      </c>
      <c r="G835" s="6">
        <f>SUMIF('dali wip-fg'!A:A,A835,'dali wip-fg'!F:F)</f>
        <v>98</v>
      </c>
      <c r="H835" s="21">
        <f>SUMIF('dali wip-fg'!A:A,F835,'dali wip-fg'!F:F)</f>
        <v>471</v>
      </c>
      <c r="I835" s="5">
        <f t="shared" ref="I835:I898" si="40">SUM(G835:H835)</f>
        <v>569</v>
      </c>
      <c r="J835" s="6">
        <f t="shared" ref="J835:J898" si="41">IF(I835="","",IF(I835&lt;&gt;I834,I835-B835,J834-B835)
)</f>
        <v>564</v>
      </c>
      <c r="N835" s="68" t="s">
        <v>1743</v>
      </c>
      <c r="O835" s="68" t="s">
        <v>3</v>
      </c>
      <c r="P835" s="68" t="s">
        <v>2221</v>
      </c>
    </row>
    <row r="836" spans="1:16">
      <c r="A836" s="21" t="str">
        <f>ord!C836</f>
        <v>91301-GF6-0030</v>
      </c>
      <c r="B836" s="21">
        <f>ord!F836</f>
        <v>40</v>
      </c>
      <c r="C836" s="137">
        <f>ord!G836</f>
        <v>46251</v>
      </c>
      <c r="F836" s="21" t="str">
        <f t="shared" si="39"/>
        <v>91301-GF6-0030;A</v>
      </c>
      <c r="G836" s="6">
        <f>SUMIF('dali wip-fg'!A:A,A836,'dali wip-fg'!F:F)</f>
        <v>125</v>
      </c>
      <c r="H836" s="21">
        <f>SUMIF('dali wip-fg'!A:A,F836,'dali wip-fg'!F:F)</f>
        <v>5352</v>
      </c>
      <c r="I836" s="5">
        <f t="shared" si="40"/>
        <v>5477</v>
      </c>
      <c r="J836" s="6">
        <f t="shared" si="41"/>
        <v>5437</v>
      </c>
      <c r="N836" s="68" t="s">
        <v>1745</v>
      </c>
      <c r="O836" s="68" t="s">
        <v>3</v>
      </c>
      <c r="P836" s="68" t="s">
        <v>2222</v>
      </c>
    </row>
    <row r="837" spans="1:16">
      <c r="A837" s="21" t="str">
        <f>ord!C837</f>
        <v>91301-GF6-0030</v>
      </c>
      <c r="B837" s="21">
        <f>ord!F837</f>
        <v>171</v>
      </c>
      <c r="C837" s="137">
        <f>ord!G837</f>
        <v>46251</v>
      </c>
      <c r="F837" s="21" t="str">
        <f t="shared" si="39"/>
        <v>91301-GF6-0030;A</v>
      </c>
      <c r="G837" s="6">
        <f>SUMIF('dali wip-fg'!A:A,A837,'dali wip-fg'!F:F)</f>
        <v>125</v>
      </c>
      <c r="H837" s="21">
        <f>SUMIF('dali wip-fg'!A:A,F837,'dali wip-fg'!F:F)</f>
        <v>5352</v>
      </c>
      <c r="I837" s="5">
        <f t="shared" si="40"/>
        <v>5477</v>
      </c>
      <c r="J837" s="6">
        <f t="shared" si="41"/>
        <v>5266</v>
      </c>
      <c r="N837" s="68" t="s">
        <v>1746</v>
      </c>
      <c r="O837" s="68" t="s">
        <v>5</v>
      </c>
      <c r="P837" s="68" t="s">
        <v>2223</v>
      </c>
    </row>
    <row r="838" spans="1:16">
      <c r="A838" s="21" t="str">
        <f>ord!C838</f>
        <v>91301-GF6-0030</v>
      </c>
      <c r="B838" s="21">
        <f>ord!F838</f>
        <v>20</v>
      </c>
      <c r="C838" s="137">
        <f>ord!G838</f>
        <v>46255</v>
      </c>
      <c r="F838" s="21" t="str">
        <f t="shared" si="39"/>
        <v>91301-GF6-0030;A</v>
      </c>
      <c r="G838" s="6">
        <f>SUMIF('dali wip-fg'!A:A,A838,'dali wip-fg'!F:F)</f>
        <v>125</v>
      </c>
      <c r="H838" s="21">
        <f>SUMIF('dali wip-fg'!A:A,F838,'dali wip-fg'!F:F)</f>
        <v>5352</v>
      </c>
      <c r="I838" s="5">
        <f t="shared" si="40"/>
        <v>5477</v>
      </c>
      <c r="J838" s="6">
        <f t="shared" si="41"/>
        <v>5246</v>
      </c>
      <c r="N838" s="68" t="s">
        <v>1747</v>
      </c>
      <c r="O838" s="68" t="s">
        <v>5</v>
      </c>
      <c r="P838" s="68" t="s">
        <v>2224</v>
      </c>
    </row>
    <row r="839" spans="1:16">
      <c r="A839" s="21" t="str">
        <f>ord!C839</f>
        <v>91306-GF6-0030</v>
      </c>
      <c r="B839" s="21">
        <f>ord!F839</f>
        <v>40</v>
      </c>
      <c r="C839" s="137">
        <f>ord!G839</f>
        <v>46251</v>
      </c>
      <c r="F839" s="21" t="str">
        <f t="shared" si="39"/>
        <v>91306-GF6-0030;A</v>
      </c>
      <c r="G839" s="6">
        <f>SUMIF('dali wip-fg'!A:A,A839,'dali wip-fg'!F:F)</f>
        <v>10319</v>
      </c>
      <c r="H839" s="21">
        <f>SUMIF('dali wip-fg'!A:A,F839,'dali wip-fg'!F:F)</f>
        <v>0</v>
      </c>
      <c r="I839" s="5">
        <f t="shared" si="40"/>
        <v>10319</v>
      </c>
      <c r="J839" s="6">
        <f t="shared" si="41"/>
        <v>10279</v>
      </c>
      <c r="N839" s="68" t="s">
        <v>1748</v>
      </c>
      <c r="O839" s="68" t="s">
        <v>5</v>
      </c>
      <c r="P839" s="68" t="s">
        <v>2225</v>
      </c>
    </row>
    <row r="840" spans="1:16">
      <c r="A840" s="21" t="str">
        <f>ord!C840</f>
        <v>17880-0C090</v>
      </c>
      <c r="B840" s="21">
        <f>ord!F840</f>
        <v>5</v>
      </c>
      <c r="C840" s="137">
        <f>ord!G840</f>
        <v>46245</v>
      </c>
      <c r="F840" s="21" t="str">
        <f t="shared" si="39"/>
        <v>17881-0C110;A</v>
      </c>
      <c r="G840" s="6">
        <f>SUMIF('dali wip-fg'!A:A,A840,'dali wip-fg'!F:F)</f>
        <v>705</v>
      </c>
      <c r="H840" s="21">
        <f>SUMIF('dali wip-fg'!A:A,F840,'dali wip-fg'!F:F)</f>
        <v>1989</v>
      </c>
      <c r="I840" s="5">
        <f t="shared" si="40"/>
        <v>2694</v>
      </c>
      <c r="J840" s="6">
        <f t="shared" si="41"/>
        <v>2689</v>
      </c>
      <c r="N840" s="68" t="s">
        <v>1749</v>
      </c>
      <c r="O840" s="68" t="s">
        <v>5</v>
      </c>
      <c r="P840" s="68" t="s">
        <v>2226</v>
      </c>
    </row>
    <row r="841" spans="1:16">
      <c r="A841" s="21" t="str">
        <f>ord!C841</f>
        <v>17880-0C090</v>
      </c>
      <c r="B841" s="21">
        <f>ord!F841</f>
        <v>10</v>
      </c>
      <c r="C841" s="137">
        <f>ord!G841</f>
        <v>46245</v>
      </c>
      <c r="F841" s="21" t="str">
        <f t="shared" si="39"/>
        <v>17881-0C110;A</v>
      </c>
      <c r="G841" s="6">
        <f>SUMIF('dali wip-fg'!A:A,A841,'dali wip-fg'!F:F)</f>
        <v>705</v>
      </c>
      <c r="H841" s="21">
        <f>SUMIF('dali wip-fg'!A:A,F841,'dali wip-fg'!F:F)</f>
        <v>1989</v>
      </c>
      <c r="I841" s="5">
        <f t="shared" si="40"/>
        <v>2694</v>
      </c>
      <c r="J841" s="6">
        <f t="shared" si="41"/>
        <v>2679</v>
      </c>
      <c r="N841" s="68" t="s">
        <v>1750</v>
      </c>
      <c r="O841" s="68" t="s">
        <v>5</v>
      </c>
      <c r="P841" s="68" t="s">
        <v>2227</v>
      </c>
    </row>
    <row r="842" spans="1:16">
      <c r="A842" s="21" t="str">
        <f>ord!C842</f>
        <v>17880-0C090</v>
      </c>
      <c r="B842" s="21">
        <f>ord!F842</f>
        <v>5</v>
      </c>
      <c r="C842" s="137">
        <f>ord!G842</f>
        <v>46245</v>
      </c>
      <c r="F842" s="21" t="str">
        <f t="shared" si="39"/>
        <v>17881-0C110;A</v>
      </c>
      <c r="G842" s="6">
        <f>SUMIF('dali wip-fg'!A:A,A842,'dali wip-fg'!F:F)</f>
        <v>705</v>
      </c>
      <c r="H842" s="21">
        <f>SUMIF('dali wip-fg'!A:A,F842,'dali wip-fg'!F:F)</f>
        <v>1989</v>
      </c>
      <c r="I842" s="5">
        <f t="shared" si="40"/>
        <v>2694</v>
      </c>
      <c r="J842" s="6">
        <f t="shared" si="41"/>
        <v>2674</v>
      </c>
      <c r="N842" s="68" t="s">
        <v>26</v>
      </c>
      <c r="O842" s="68" t="s">
        <v>5</v>
      </c>
      <c r="P842" s="68" t="s">
        <v>1073</v>
      </c>
    </row>
    <row r="843" spans="1:16">
      <c r="A843" s="21" t="str">
        <f>ord!C843</f>
        <v>17880-0C090</v>
      </c>
      <c r="B843" s="21">
        <f>ord!F843</f>
        <v>5</v>
      </c>
      <c r="C843" s="137">
        <f>ord!G843</f>
        <v>46245</v>
      </c>
      <c r="F843" s="21" t="str">
        <f t="shared" si="39"/>
        <v>17881-0C110;A</v>
      </c>
      <c r="G843" s="6">
        <f>SUMIF('dali wip-fg'!A:A,A843,'dali wip-fg'!F:F)</f>
        <v>705</v>
      </c>
      <c r="H843" s="21">
        <f>SUMIF('dali wip-fg'!A:A,F843,'dali wip-fg'!F:F)</f>
        <v>1989</v>
      </c>
      <c r="I843" s="5">
        <f t="shared" si="40"/>
        <v>2694</v>
      </c>
      <c r="J843" s="6">
        <f t="shared" si="41"/>
        <v>2669</v>
      </c>
      <c r="N843" s="68" t="s">
        <v>1888</v>
      </c>
      <c r="O843" s="68" t="s">
        <v>5</v>
      </c>
      <c r="P843" s="68" t="s">
        <v>2228</v>
      </c>
    </row>
    <row r="844" spans="1:16">
      <c r="A844" s="21" t="str">
        <f>ord!C844</f>
        <v>17880-0C090</v>
      </c>
      <c r="B844" s="21">
        <f>ord!F844</f>
        <v>10</v>
      </c>
      <c r="C844" s="137">
        <f>ord!G844</f>
        <v>46245</v>
      </c>
      <c r="F844" s="21" t="str">
        <f t="shared" si="39"/>
        <v>17881-0C110;A</v>
      </c>
      <c r="G844" s="6">
        <f>SUMIF('dali wip-fg'!A:A,A844,'dali wip-fg'!F:F)</f>
        <v>705</v>
      </c>
      <c r="H844" s="21">
        <f>SUMIF('dali wip-fg'!A:A,F844,'dali wip-fg'!F:F)</f>
        <v>1989</v>
      </c>
      <c r="I844" s="5">
        <f t="shared" si="40"/>
        <v>2694</v>
      </c>
      <c r="J844" s="6">
        <f t="shared" si="41"/>
        <v>2659</v>
      </c>
      <c r="N844" s="68" t="s">
        <v>1074</v>
      </c>
      <c r="O844" s="68" t="s">
        <v>5</v>
      </c>
      <c r="P844" s="68" t="s">
        <v>1075</v>
      </c>
    </row>
    <row r="845" spans="1:16">
      <c r="A845" s="21" t="str">
        <f>ord!C845</f>
        <v>17880-0C090</v>
      </c>
      <c r="B845" s="21">
        <f>ord!F845</f>
        <v>5</v>
      </c>
      <c r="C845" s="137">
        <f>ord!G845</f>
        <v>46246</v>
      </c>
      <c r="F845" s="21" t="str">
        <f t="shared" si="39"/>
        <v>17881-0C110;A</v>
      </c>
      <c r="G845" s="6">
        <f>SUMIF('dali wip-fg'!A:A,A845,'dali wip-fg'!F:F)</f>
        <v>705</v>
      </c>
      <c r="H845" s="21">
        <f>SUMIF('dali wip-fg'!A:A,F845,'dali wip-fg'!F:F)</f>
        <v>1989</v>
      </c>
      <c r="I845" s="5">
        <f t="shared" si="40"/>
        <v>2694</v>
      </c>
      <c r="J845" s="6">
        <f t="shared" si="41"/>
        <v>2654</v>
      </c>
      <c r="N845" s="68" t="s">
        <v>1751</v>
      </c>
      <c r="O845" s="68" t="s">
        <v>5</v>
      </c>
      <c r="P845" s="68" t="s">
        <v>2229</v>
      </c>
    </row>
    <row r="846" spans="1:16">
      <c r="A846" s="21" t="str">
        <f>ord!C846</f>
        <v>17880-0C090</v>
      </c>
      <c r="B846" s="21">
        <f>ord!F846</f>
        <v>10</v>
      </c>
      <c r="C846" s="137">
        <f>ord!G846</f>
        <v>46246</v>
      </c>
      <c r="F846" s="21" t="str">
        <f t="shared" si="39"/>
        <v>17881-0C110;A</v>
      </c>
      <c r="G846" s="6">
        <f>SUMIF('dali wip-fg'!A:A,A846,'dali wip-fg'!F:F)</f>
        <v>705</v>
      </c>
      <c r="H846" s="21">
        <f>SUMIF('dali wip-fg'!A:A,F846,'dali wip-fg'!F:F)</f>
        <v>1989</v>
      </c>
      <c r="I846" s="5">
        <f t="shared" si="40"/>
        <v>2694</v>
      </c>
      <c r="J846" s="6">
        <f t="shared" si="41"/>
        <v>2644</v>
      </c>
      <c r="N846" s="88" t="s">
        <v>1889</v>
      </c>
      <c r="O846" s="68" t="s">
        <v>5</v>
      </c>
      <c r="P846" s="68" t="s">
        <v>2230</v>
      </c>
    </row>
    <row r="847" spans="1:16">
      <c r="A847" s="21" t="str">
        <f>ord!C847</f>
        <v>17880-0C090</v>
      </c>
      <c r="B847" s="21">
        <f>ord!F847</f>
        <v>5</v>
      </c>
      <c r="C847" s="137">
        <f>ord!G847</f>
        <v>46246</v>
      </c>
      <c r="F847" s="21" t="str">
        <f t="shared" si="39"/>
        <v>17881-0C110;A</v>
      </c>
      <c r="G847" s="6">
        <f>SUMIF('dali wip-fg'!A:A,A847,'dali wip-fg'!F:F)</f>
        <v>705</v>
      </c>
      <c r="H847" s="21">
        <f>SUMIF('dali wip-fg'!A:A,F847,'dali wip-fg'!F:F)</f>
        <v>1989</v>
      </c>
      <c r="I847" s="5">
        <f t="shared" si="40"/>
        <v>2694</v>
      </c>
      <c r="J847" s="6">
        <f t="shared" si="41"/>
        <v>2639</v>
      </c>
      <c r="N847" s="68" t="s">
        <v>1076</v>
      </c>
      <c r="O847" s="68" t="s">
        <v>5</v>
      </c>
      <c r="P847" s="68" t="s">
        <v>1077</v>
      </c>
    </row>
    <row r="848" spans="1:16">
      <c r="A848" s="21" t="str">
        <f>ord!C848</f>
        <v>17881-0E020</v>
      </c>
      <c r="B848" s="21">
        <f>ord!F848</f>
        <v>90</v>
      </c>
      <c r="C848" s="137">
        <f>ord!G848</f>
        <v>46245</v>
      </c>
      <c r="F848" s="21" t="str">
        <f t="shared" si="39"/>
        <v>17881-0E020;A</v>
      </c>
      <c r="G848" s="6">
        <f>SUMIF('dali wip-fg'!A:A,A848,'dali wip-fg'!F:F)</f>
        <v>8470</v>
      </c>
      <c r="H848" s="21">
        <f>SUMIF('dali wip-fg'!A:A,F848,'dali wip-fg'!F:F)</f>
        <v>127</v>
      </c>
      <c r="I848" s="5">
        <f t="shared" si="40"/>
        <v>8597</v>
      </c>
      <c r="J848" s="6">
        <f t="shared" si="41"/>
        <v>8507</v>
      </c>
      <c r="N848" s="68" t="s">
        <v>1752</v>
      </c>
      <c r="O848" s="68" t="s">
        <v>5</v>
      </c>
      <c r="P848" s="68" t="s">
        <v>2231</v>
      </c>
    </row>
    <row r="849" spans="1:16">
      <c r="A849" s="21" t="str">
        <f>ord!C849</f>
        <v>17881-0E020</v>
      </c>
      <c r="B849" s="21">
        <f>ord!F849</f>
        <v>100</v>
      </c>
      <c r="C849" s="137">
        <f>ord!G849</f>
        <v>46245</v>
      </c>
      <c r="F849" s="21" t="str">
        <f t="shared" si="39"/>
        <v>17881-0E020;A</v>
      </c>
      <c r="G849" s="6">
        <f>SUMIF('dali wip-fg'!A:A,A849,'dali wip-fg'!F:F)</f>
        <v>8470</v>
      </c>
      <c r="H849" s="21">
        <f>SUMIF('dali wip-fg'!A:A,F849,'dali wip-fg'!F:F)</f>
        <v>127</v>
      </c>
      <c r="I849" s="5">
        <f t="shared" si="40"/>
        <v>8597</v>
      </c>
      <c r="J849" s="6">
        <f t="shared" si="41"/>
        <v>8407</v>
      </c>
      <c r="N849" s="68" t="s">
        <v>1929</v>
      </c>
      <c r="O849" s="68"/>
      <c r="P849" s="68" t="s">
        <v>2398</v>
      </c>
    </row>
    <row r="850" spans="1:16">
      <c r="A850" s="21" t="str">
        <f>ord!C850</f>
        <v>17881-0E020</v>
      </c>
      <c r="B850" s="21">
        <f>ord!F850</f>
        <v>90</v>
      </c>
      <c r="C850" s="137">
        <f>ord!G850</f>
        <v>46245</v>
      </c>
      <c r="F850" s="21" t="str">
        <f t="shared" si="39"/>
        <v>17881-0E020;A</v>
      </c>
      <c r="G850" s="6">
        <f>SUMIF('dali wip-fg'!A:A,A850,'dali wip-fg'!F:F)</f>
        <v>8470</v>
      </c>
      <c r="H850" s="21">
        <f>SUMIF('dali wip-fg'!A:A,F850,'dali wip-fg'!F:F)</f>
        <v>127</v>
      </c>
      <c r="I850" s="5">
        <f t="shared" si="40"/>
        <v>8597</v>
      </c>
      <c r="J850" s="6">
        <f t="shared" si="41"/>
        <v>8317</v>
      </c>
      <c r="N850" s="68" t="s">
        <v>230</v>
      </c>
      <c r="O850" s="68"/>
      <c r="P850" s="68" t="s">
        <v>2399</v>
      </c>
    </row>
    <row r="851" spans="1:16">
      <c r="A851" s="21" t="str">
        <f>ord!C851</f>
        <v>17881-0E020</v>
      </c>
      <c r="B851" s="21">
        <f>ord!F851</f>
        <v>90</v>
      </c>
      <c r="C851" s="137">
        <f>ord!G851</f>
        <v>46245</v>
      </c>
      <c r="F851" s="21" t="str">
        <f t="shared" si="39"/>
        <v>17881-0E020;A</v>
      </c>
      <c r="G851" s="6">
        <f>SUMIF('dali wip-fg'!A:A,A851,'dali wip-fg'!F:F)</f>
        <v>8470</v>
      </c>
      <c r="H851" s="21">
        <f>SUMIF('dali wip-fg'!A:A,F851,'dali wip-fg'!F:F)</f>
        <v>127</v>
      </c>
      <c r="I851" s="5">
        <f t="shared" si="40"/>
        <v>8597</v>
      </c>
      <c r="J851" s="6">
        <f t="shared" si="41"/>
        <v>8227</v>
      </c>
      <c r="N851" s="68" t="s">
        <v>234</v>
      </c>
      <c r="O851" s="68" t="s">
        <v>32</v>
      </c>
      <c r="P851" s="68" t="s">
        <v>1078</v>
      </c>
    </row>
    <row r="852" spans="1:16">
      <c r="A852" s="21" t="str">
        <f>ord!C852</f>
        <v>17881-0E020</v>
      </c>
      <c r="B852" s="21">
        <f>ord!F852</f>
        <v>110</v>
      </c>
      <c r="C852" s="137">
        <f>ord!G852</f>
        <v>46245</v>
      </c>
      <c r="F852" s="21" t="str">
        <f t="shared" si="39"/>
        <v>17881-0E020;A</v>
      </c>
      <c r="G852" s="6">
        <f>SUMIF('dali wip-fg'!A:A,A852,'dali wip-fg'!F:F)</f>
        <v>8470</v>
      </c>
      <c r="H852" s="21">
        <f>SUMIF('dali wip-fg'!A:A,F852,'dali wip-fg'!F:F)</f>
        <v>127</v>
      </c>
      <c r="I852" s="5">
        <f t="shared" si="40"/>
        <v>8597</v>
      </c>
      <c r="J852" s="6">
        <f t="shared" si="41"/>
        <v>8117</v>
      </c>
      <c r="N852" s="68" t="s">
        <v>1079</v>
      </c>
      <c r="O852" s="68" t="s">
        <v>32</v>
      </c>
      <c r="P852" s="68" t="s">
        <v>1080</v>
      </c>
    </row>
    <row r="853" spans="1:16">
      <c r="A853" s="21" t="str">
        <f>ord!C853</f>
        <v>17881-0E020</v>
      </c>
      <c r="B853" s="21">
        <f>ord!F853</f>
        <v>90</v>
      </c>
      <c r="C853" s="137">
        <f>ord!G853</f>
        <v>46246</v>
      </c>
      <c r="F853" s="21" t="str">
        <f t="shared" si="39"/>
        <v>17881-0E020;A</v>
      </c>
      <c r="G853" s="6">
        <f>SUMIF('dali wip-fg'!A:A,A853,'dali wip-fg'!F:F)</f>
        <v>8470</v>
      </c>
      <c r="H853" s="21">
        <f>SUMIF('dali wip-fg'!A:A,F853,'dali wip-fg'!F:F)</f>
        <v>127</v>
      </c>
      <c r="I853" s="5">
        <f t="shared" si="40"/>
        <v>8597</v>
      </c>
      <c r="J853" s="6">
        <f t="shared" si="41"/>
        <v>8027</v>
      </c>
      <c r="N853" s="68" t="s">
        <v>1081</v>
      </c>
      <c r="O853" s="68" t="s">
        <v>32</v>
      </c>
      <c r="P853" s="68" t="s">
        <v>1082</v>
      </c>
    </row>
    <row r="854" spans="1:16">
      <c r="A854" s="21" t="str">
        <f>ord!C854</f>
        <v>17881-0E020</v>
      </c>
      <c r="B854" s="21">
        <f>ord!F854</f>
        <v>100</v>
      </c>
      <c r="C854" s="137">
        <f>ord!G854</f>
        <v>46246</v>
      </c>
      <c r="F854" s="21" t="str">
        <f t="shared" si="39"/>
        <v>17881-0E020;A</v>
      </c>
      <c r="G854" s="6">
        <f>SUMIF('dali wip-fg'!A:A,A854,'dali wip-fg'!F:F)</f>
        <v>8470</v>
      </c>
      <c r="H854" s="21">
        <f>SUMIF('dali wip-fg'!A:A,F854,'dali wip-fg'!F:F)</f>
        <v>127</v>
      </c>
      <c r="I854" s="5">
        <f t="shared" si="40"/>
        <v>8597</v>
      </c>
      <c r="J854" s="6">
        <f t="shared" si="41"/>
        <v>7927</v>
      </c>
      <c r="N854" s="68" t="s">
        <v>1753</v>
      </c>
      <c r="O854" s="68" t="s">
        <v>5</v>
      </c>
      <c r="P854" s="68" t="s">
        <v>2232</v>
      </c>
    </row>
    <row r="855" spans="1:16">
      <c r="A855" s="21" t="str">
        <f>ord!C855</f>
        <v>17881-0E020</v>
      </c>
      <c r="B855" s="21">
        <f>ord!F855</f>
        <v>90</v>
      </c>
      <c r="C855" s="137">
        <f>ord!G855</f>
        <v>46246</v>
      </c>
      <c r="F855" s="21" t="str">
        <f t="shared" si="39"/>
        <v>17881-0E020;A</v>
      </c>
      <c r="G855" s="6">
        <f>SUMIF('dali wip-fg'!A:A,A855,'dali wip-fg'!F:F)</f>
        <v>8470</v>
      </c>
      <c r="H855" s="21">
        <f>SUMIF('dali wip-fg'!A:A,F855,'dali wip-fg'!F:F)</f>
        <v>127</v>
      </c>
      <c r="I855" s="5">
        <f t="shared" si="40"/>
        <v>8597</v>
      </c>
      <c r="J855" s="6">
        <f t="shared" si="41"/>
        <v>7837</v>
      </c>
      <c r="N855" s="68" t="s">
        <v>359</v>
      </c>
      <c r="O855" s="68" t="s">
        <v>5</v>
      </c>
      <c r="P855" s="68" t="s">
        <v>1083</v>
      </c>
    </row>
    <row r="856" spans="1:16">
      <c r="A856" s="21" t="str">
        <f>ord!C856</f>
        <v>17881-0E020</v>
      </c>
      <c r="B856" s="21">
        <f>ord!F856</f>
        <v>90</v>
      </c>
      <c r="C856" s="137">
        <f>ord!G856</f>
        <v>46246</v>
      </c>
      <c r="F856" s="21" t="str">
        <f t="shared" si="39"/>
        <v>17881-0E020;A</v>
      </c>
      <c r="G856" s="6">
        <f>SUMIF('dali wip-fg'!A:A,A856,'dali wip-fg'!F:F)</f>
        <v>8470</v>
      </c>
      <c r="H856" s="21">
        <f>SUMIF('dali wip-fg'!A:A,F856,'dali wip-fg'!F:F)</f>
        <v>127</v>
      </c>
      <c r="I856" s="5">
        <f t="shared" si="40"/>
        <v>8597</v>
      </c>
      <c r="J856" s="6">
        <f t="shared" si="41"/>
        <v>7747</v>
      </c>
      <c r="N856" s="68" t="s">
        <v>321</v>
      </c>
      <c r="O856" s="68"/>
      <c r="P856" s="68" t="s">
        <v>2428</v>
      </c>
    </row>
    <row r="857" spans="1:16">
      <c r="A857" s="21" t="str">
        <f>ord!C857</f>
        <v>17881-BZ370-H</v>
      </c>
      <c r="B857" s="21">
        <f>ord!F857</f>
        <v>40</v>
      </c>
      <c r="C857" s="137">
        <f>ord!G857</f>
        <v>46245</v>
      </c>
      <c r="F857" s="21" t="str">
        <f t="shared" si="39"/>
        <v>17881-BZ370-H;A</v>
      </c>
      <c r="G857" s="6">
        <f>SUMIF('dali wip-fg'!A:A,A857,'dali wip-fg'!F:F)</f>
        <v>686</v>
      </c>
      <c r="H857" s="21">
        <f>SUMIF('dali wip-fg'!A:A,F857,'dali wip-fg'!F:F)</f>
        <v>2232</v>
      </c>
      <c r="I857" s="5">
        <f t="shared" si="40"/>
        <v>2918</v>
      </c>
      <c r="J857" s="6">
        <f t="shared" si="41"/>
        <v>2878</v>
      </c>
      <c r="N857" s="88" t="s">
        <v>311</v>
      </c>
      <c r="O857" s="68" t="s">
        <v>5</v>
      </c>
      <c r="P857" s="68" t="s">
        <v>2233</v>
      </c>
    </row>
    <row r="858" spans="1:16">
      <c r="A858" s="21" t="str">
        <f>ord!C858</f>
        <v>17881-BZ370-H</v>
      </c>
      <c r="B858" s="21">
        <f>ord!F858</f>
        <v>20</v>
      </c>
      <c r="C858" s="137">
        <f>ord!G858</f>
        <v>46245</v>
      </c>
      <c r="F858" s="21" t="str">
        <f t="shared" si="39"/>
        <v>17881-BZ370-H;A</v>
      </c>
      <c r="G858" s="6">
        <f>SUMIF('dali wip-fg'!A:A,A858,'dali wip-fg'!F:F)</f>
        <v>686</v>
      </c>
      <c r="H858" s="21">
        <f>SUMIF('dali wip-fg'!A:A,F858,'dali wip-fg'!F:F)</f>
        <v>2232</v>
      </c>
      <c r="I858" s="5">
        <f t="shared" si="40"/>
        <v>2918</v>
      </c>
      <c r="J858" s="6">
        <f t="shared" si="41"/>
        <v>2858</v>
      </c>
      <c r="N858" s="68" t="s">
        <v>1890</v>
      </c>
      <c r="O858" s="68" t="s">
        <v>5</v>
      </c>
      <c r="P858" s="68" t="s">
        <v>2234</v>
      </c>
    </row>
    <row r="859" spans="1:16">
      <c r="A859" s="21" t="str">
        <f>ord!C859</f>
        <v>17881-BZ370-H</v>
      </c>
      <c r="B859" s="21">
        <f>ord!F859</f>
        <v>40</v>
      </c>
      <c r="C859" s="137">
        <f>ord!G859</f>
        <v>46245</v>
      </c>
      <c r="F859" s="21" t="str">
        <f t="shared" si="39"/>
        <v>17881-BZ370-H;A</v>
      </c>
      <c r="G859" s="6">
        <f>SUMIF('dali wip-fg'!A:A,A859,'dali wip-fg'!F:F)</f>
        <v>686</v>
      </c>
      <c r="H859" s="21">
        <f>SUMIF('dali wip-fg'!A:A,F859,'dali wip-fg'!F:F)</f>
        <v>2232</v>
      </c>
      <c r="I859" s="5">
        <f t="shared" si="40"/>
        <v>2918</v>
      </c>
      <c r="J859" s="6">
        <f t="shared" si="41"/>
        <v>2818</v>
      </c>
      <c r="N859" s="68" t="s">
        <v>312</v>
      </c>
      <c r="O859" s="68" t="s">
        <v>5</v>
      </c>
      <c r="P859" s="68" t="s">
        <v>2235</v>
      </c>
    </row>
    <row r="860" spans="1:16">
      <c r="A860" s="21" t="str">
        <f>ord!C860</f>
        <v>17881-BZ370-H</v>
      </c>
      <c r="B860" s="21">
        <f>ord!F860</f>
        <v>40</v>
      </c>
      <c r="C860" s="137">
        <f>ord!G860</f>
        <v>46245</v>
      </c>
      <c r="F860" s="21" t="str">
        <f t="shared" si="39"/>
        <v>17881-BZ370-H;A</v>
      </c>
      <c r="G860" s="6">
        <f>SUMIF('dali wip-fg'!A:A,A860,'dali wip-fg'!F:F)</f>
        <v>686</v>
      </c>
      <c r="H860" s="21">
        <f>SUMIF('dali wip-fg'!A:A,F860,'dali wip-fg'!F:F)</f>
        <v>2232</v>
      </c>
      <c r="I860" s="5">
        <f t="shared" si="40"/>
        <v>2918</v>
      </c>
      <c r="J860" s="6">
        <f t="shared" si="41"/>
        <v>2778</v>
      </c>
      <c r="N860" s="68" t="s">
        <v>1084</v>
      </c>
      <c r="O860" s="68" t="s">
        <v>24</v>
      </c>
      <c r="P860" s="68" t="s">
        <v>1085</v>
      </c>
    </row>
    <row r="861" spans="1:16">
      <c r="A861" s="21" t="str">
        <f>ord!C861</f>
        <v>17881-BZ370-H</v>
      </c>
      <c r="B861" s="21">
        <f>ord!F861</f>
        <v>20</v>
      </c>
      <c r="C861" s="137">
        <f>ord!G861</f>
        <v>46245</v>
      </c>
      <c r="F861" s="21" t="str">
        <f t="shared" si="39"/>
        <v>17881-BZ370-H;A</v>
      </c>
      <c r="G861" s="6">
        <f>SUMIF('dali wip-fg'!A:A,A861,'dali wip-fg'!F:F)</f>
        <v>686</v>
      </c>
      <c r="H861" s="21">
        <f>SUMIF('dali wip-fg'!A:A,F861,'dali wip-fg'!F:F)</f>
        <v>2232</v>
      </c>
      <c r="I861" s="5">
        <f t="shared" si="40"/>
        <v>2918</v>
      </c>
      <c r="J861" s="6">
        <f t="shared" si="41"/>
        <v>2758</v>
      </c>
      <c r="N861" s="68" t="s">
        <v>313</v>
      </c>
      <c r="O861" s="68" t="s">
        <v>5</v>
      </c>
      <c r="P861" s="68" t="s">
        <v>2413</v>
      </c>
    </row>
    <row r="862" spans="1:16">
      <c r="A862" s="21" t="str">
        <f>ord!C862</f>
        <v>17881-BZ370-H</v>
      </c>
      <c r="B862" s="21">
        <f>ord!F862</f>
        <v>40</v>
      </c>
      <c r="C862" s="137">
        <f>ord!G862</f>
        <v>46246</v>
      </c>
      <c r="F862" s="21" t="str">
        <f t="shared" si="39"/>
        <v>17881-BZ370-H;A</v>
      </c>
      <c r="G862" s="6">
        <f>SUMIF('dali wip-fg'!A:A,A862,'dali wip-fg'!F:F)</f>
        <v>686</v>
      </c>
      <c r="H862" s="21">
        <f>SUMIF('dali wip-fg'!A:A,F862,'dali wip-fg'!F:F)</f>
        <v>2232</v>
      </c>
      <c r="I862" s="5">
        <f t="shared" si="40"/>
        <v>2918</v>
      </c>
      <c r="J862" s="6">
        <f t="shared" si="41"/>
        <v>2718</v>
      </c>
      <c r="N862" s="68" t="s">
        <v>1754</v>
      </c>
      <c r="O862" s="68" t="s">
        <v>5</v>
      </c>
      <c r="P862" s="68" t="s">
        <v>2236</v>
      </c>
    </row>
    <row r="863" spans="1:16">
      <c r="A863" s="21" t="str">
        <f>ord!C863</f>
        <v>17881-BZ370-H</v>
      </c>
      <c r="B863" s="21">
        <f>ord!F863</f>
        <v>40</v>
      </c>
      <c r="C863" s="137">
        <f>ord!G863</f>
        <v>46246</v>
      </c>
      <c r="F863" s="21" t="str">
        <f t="shared" si="39"/>
        <v>17881-BZ370-H;A</v>
      </c>
      <c r="G863" s="6">
        <f>SUMIF('dali wip-fg'!A:A,A863,'dali wip-fg'!F:F)</f>
        <v>686</v>
      </c>
      <c r="H863" s="21">
        <f>SUMIF('dali wip-fg'!A:A,F863,'dali wip-fg'!F:F)</f>
        <v>2232</v>
      </c>
      <c r="I863" s="5">
        <f t="shared" si="40"/>
        <v>2918</v>
      </c>
      <c r="J863" s="6">
        <f t="shared" si="41"/>
        <v>2678</v>
      </c>
      <c r="N863" s="68" t="s">
        <v>182</v>
      </c>
      <c r="O863" s="68" t="s">
        <v>5</v>
      </c>
      <c r="P863" s="68" t="s">
        <v>1086</v>
      </c>
    </row>
    <row r="864" spans="1:16">
      <c r="A864" s="21" t="str">
        <f>ord!C864</f>
        <v>17881-BZ370-H</v>
      </c>
      <c r="B864" s="21">
        <f>ord!F864</f>
        <v>20</v>
      </c>
      <c r="C864" s="137">
        <f>ord!G864</f>
        <v>46246</v>
      </c>
      <c r="F864" s="21" t="str">
        <f t="shared" si="39"/>
        <v>17881-BZ370-H;A</v>
      </c>
      <c r="G864" s="6">
        <f>SUMIF('dali wip-fg'!A:A,A864,'dali wip-fg'!F:F)</f>
        <v>686</v>
      </c>
      <c r="H864" s="21">
        <f>SUMIF('dali wip-fg'!A:A,F864,'dali wip-fg'!F:F)</f>
        <v>2232</v>
      </c>
      <c r="I864" s="5">
        <f t="shared" si="40"/>
        <v>2918</v>
      </c>
      <c r="J864" s="6">
        <f t="shared" si="41"/>
        <v>2658</v>
      </c>
      <c r="N864" s="68" t="s">
        <v>1756</v>
      </c>
      <c r="O864" s="68" t="s">
        <v>5</v>
      </c>
      <c r="P864" s="68" t="s">
        <v>2238</v>
      </c>
    </row>
    <row r="865" spans="1:16">
      <c r="A865" s="21" t="str">
        <f>ord!C865</f>
        <v>17881-BZ370-H</v>
      </c>
      <c r="B865" s="21">
        <f>ord!F865</f>
        <v>40</v>
      </c>
      <c r="C865" s="137">
        <f>ord!G865</f>
        <v>46246</v>
      </c>
      <c r="F865" s="21" t="str">
        <f t="shared" si="39"/>
        <v>17881-BZ370-H;A</v>
      </c>
      <c r="G865" s="6">
        <f>SUMIF('dali wip-fg'!A:A,A865,'dali wip-fg'!F:F)</f>
        <v>686</v>
      </c>
      <c r="H865" s="21">
        <f>SUMIF('dali wip-fg'!A:A,F865,'dali wip-fg'!F:F)</f>
        <v>2232</v>
      </c>
      <c r="I865" s="5">
        <f t="shared" si="40"/>
        <v>2918</v>
      </c>
      <c r="J865" s="6">
        <f t="shared" si="41"/>
        <v>2618</v>
      </c>
      <c r="N865" s="68" t="s">
        <v>1757</v>
      </c>
      <c r="O865" s="68" t="s">
        <v>5</v>
      </c>
      <c r="P865" s="68" t="s">
        <v>2239</v>
      </c>
    </row>
    <row r="866" spans="1:16">
      <c r="A866" s="21" t="str">
        <f>ord!C866</f>
        <v>17890-BZ020-J</v>
      </c>
      <c r="B866" s="21">
        <f>ord!F866</f>
        <v>16</v>
      </c>
      <c r="C866" s="137">
        <f>ord!G866</f>
        <v>46245</v>
      </c>
      <c r="F866" s="21" t="str">
        <f t="shared" si="39"/>
        <v>17883-BZ080-H;A</v>
      </c>
      <c r="G866" s="6">
        <f>SUMIF('dali wip-fg'!A:A,A866,'dali wip-fg'!F:F)</f>
        <v>294</v>
      </c>
      <c r="H866" s="21">
        <f>SUMIF('dali wip-fg'!A:A,F866,'dali wip-fg'!F:F)</f>
        <v>2145</v>
      </c>
      <c r="I866" s="5">
        <f t="shared" si="40"/>
        <v>2439</v>
      </c>
      <c r="J866" s="6">
        <f t="shared" si="41"/>
        <v>2423</v>
      </c>
      <c r="N866" s="68" t="s">
        <v>127</v>
      </c>
      <c r="O866" s="68" t="s">
        <v>32</v>
      </c>
      <c r="P866" s="68" t="s">
        <v>1087</v>
      </c>
    </row>
    <row r="867" spans="1:16">
      <c r="A867" s="21" t="str">
        <f>ord!C867</f>
        <v>17890-BZ020-J</v>
      </c>
      <c r="B867" s="21">
        <f>ord!F867</f>
        <v>16</v>
      </c>
      <c r="C867" s="137">
        <f>ord!G867</f>
        <v>46245</v>
      </c>
      <c r="F867" s="21" t="str">
        <f t="shared" si="39"/>
        <v>17883-BZ080-H;A</v>
      </c>
      <c r="G867" s="6">
        <f>SUMIF('dali wip-fg'!A:A,A867,'dali wip-fg'!F:F)</f>
        <v>294</v>
      </c>
      <c r="H867" s="21">
        <f>SUMIF('dali wip-fg'!A:A,F867,'dali wip-fg'!F:F)</f>
        <v>2145</v>
      </c>
      <c r="I867" s="5">
        <f t="shared" si="40"/>
        <v>2439</v>
      </c>
      <c r="J867" s="6">
        <f t="shared" si="41"/>
        <v>2407</v>
      </c>
      <c r="N867" s="68" t="s">
        <v>128</v>
      </c>
      <c r="O867" s="68" t="s">
        <v>5</v>
      </c>
      <c r="P867" s="68" t="s">
        <v>1088</v>
      </c>
    </row>
    <row r="868" spans="1:16">
      <c r="A868" s="21" t="str">
        <f>ord!C868</f>
        <v>17890-BZ020-J</v>
      </c>
      <c r="B868" s="21">
        <f>ord!F868</f>
        <v>20</v>
      </c>
      <c r="C868" s="137">
        <f>ord!G868</f>
        <v>46245</v>
      </c>
      <c r="F868" s="21" t="str">
        <f t="shared" si="39"/>
        <v>17883-BZ080-H;A</v>
      </c>
      <c r="G868" s="6">
        <f>SUMIF('dali wip-fg'!A:A,A868,'dali wip-fg'!F:F)</f>
        <v>294</v>
      </c>
      <c r="H868" s="21">
        <f>SUMIF('dali wip-fg'!A:A,F868,'dali wip-fg'!F:F)</f>
        <v>2145</v>
      </c>
      <c r="I868" s="5">
        <f t="shared" si="40"/>
        <v>2439</v>
      </c>
      <c r="J868" s="6">
        <f t="shared" si="41"/>
        <v>2387</v>
      </c>
      <c r="N868" s="68" t="s">
        <v>129</v>
      </c>
      <c r="O868" s="68" t="s">
        <v>32</v>
      </c>
      <c r="P868" s="68" t="s">
        <v>1089</v>
      </c>
    </row>
    <row r="869" spans="1:16">
      <c r="A869" s="21" t="str">
        <f>ord!C869</f>
        <v>17890-BZ020-J</v>
      </c>
      <c r="B869" s="21">
        <f>ord!F869</f>
        <v>16</v>
      </c>
      <c r="C869" s="137">
        <f>ord!G869</f>
        <v>46245</v>
      </c>
      <c r="F869" s="21" t="str">
        <f t="shared" si="39"/>
        <v>17883-BZ080-H;A</v>
      </c>
      <c r="G869" s="6">
        <f>SUMIF('dali wip-fg'!A:A,A869,'dali wip-fg'!F:F)</f>
        <v>294</v>
      </c>
      <c r="H869" s="21">
        <f>SUMIF('dali wip-fg'!A:A,F869,'dali wip-fg'!F:F)</f>
        <v>2145</v>
      </c>
      <c r="I869" s="5">
        <f t="shared" si="40"/>
        <v>2439</v>
      </c>
      <c r="J869" s="6">
        <f t="shared" si="41"/>
        <v>2371</v>
      </c>
      <c r="N869" s="68" t="s">
        <v>130</v>
      </c>
      <c r="O869" s="68" t="s">
        <v>32</v>
      </c>
      <c r="P869" s="68" t="s">
        <v>1090</v>
      </c>
    </row>
    <row r="870" spans="1:16">
      <c r="A870" s="21" t="str">
        <f>ord!C870</f>
        <v>17890-BZ020-J</v>
      </c>
      <c r="B870" s="21">
        <f>ord!F870</f>
        <v>20</v>
      </c>
      <c r="C870" s="137">
        <f>ord!G870</f>
        <v>46245</v>
      </c>
      <c r="F870" s="21" t="str">
        <f t="shared" si="39"/>
        <v>17883-BZ080-H;A</v>
      </c>
      <c r="G870" s="6">
        <f>SUMIF('dali wip-fg'!A:A,A870,'dali wip-fg'!F:F)</f>
        <v>294</v>
      </c>
      <c r="H870" s="21">
        <f>SUMIF('dali wip-fg'!A:A,F870,'dali wip-fg'!F:F)</f>
        <v>2145</v>
      </c>
      <c r="I870" s="5">
        <f t="shared" si="40"/>
        <v>2439</v>
      </c>
      <c r="J870" s="6">
        <f t="shared" si="41"/>
        <v>2351</v>
      </c>
      <c r="N870" s="68" t="s">
        <v>131</v>
      </c>
      <c r="O870" s="68" t="s">
        <v>32</v>
      </c>
      <c r="P870" s="68" t="s">
        <v>1091</v>
      </c>
    </row>
    <row r="871" spans="1:16">
      <c r="A871" s="21" t="str">
        <f>ord!C871</f>
        <v>17890-BZ020-J</v>
      </c>
      <c r="B871" s="21">
        <f>ord!F871</f>
        <v>16</v>
      </c>
      <c r="C871" s="137">
        <f>ord!G871</f>
        <v>46246</v>
      </c>
      <c r="F871" s="21" t="str">
        <f t="shared" si="39"/>
        <v>17883-BZ080-H;A</v>
      </c>
      <c r="G871" s="6">
        <f>SUMIF('dali wip-fg'!A:A,A871,'dali wip-fg'!F:F)</f>
        <v>294</v>
      </c>
      <c r="H871" s="21">
        <f>SUMIF('dali wip-fg'!A:A,F871,'dali wip-fg'!F:F)</f>
        <v>2145</v>
      </c>
      <c r="I871" s="5">
        <f t="shared" si="40"/>
        <v>2439</v>
      </c>
      <c r="J871" s="6">
        <f t="shared" si="41"/>
        <v>2335</v>
      </c>
      <c r="N871" s="68" t="s">
        <v>1891</v>
      </c>
      <c r="O871" s="68" t="s">
        <v>5</v>
      </c>
      <c r="P871" s="68" t="s">
        <v>1092</v>
      </c>
    </row>
    <row r="872" spans="1:16">
      <c r="A872" s="21" t="str">
        <f>ord!C872</f>
        <v>17890-BZ020-J</v>
      </c>
      <c r="B872" s="21">
        <f>ord!F872</f>
        <v>16</v>
      </c>
      <c r="C872" s="137">
        <f>ord!G872</f>
        <v>46246</v>
      </c>
      <c r="F872" s="21" t="str">
        <f t="shared" si="39"/>
        <v>17883-BZ080-H;A</v>
      </c>
      <c r="G872" s="6">
        <f>SUMIF('dali wip-fg'!A:A,A872,'dali wip-fg'!F:F)</f>
        <v>294</v>
      </c>
      <c r="H872" s="21">
        <f>SUMIF('dali wip-fg'!A:A,F872,'dali wip-fg'!F:F)</f>
        <v>2145</v>
      </c>
      <c r="I872" s="5">
        <f t="shared" si="40"/>
        <v>2439</v>
      </c>
      <c r="J872" s="6">
        <f t="shared" si="41"/>
        <v>2319</v>
      </c>
      <c r="N872" s="68" t="s">
        <v>1891</v>
      </c>
      <c r="O872" s="68" t="s">
        <v>5</v>
      </c>
      <c r="P872" s="68" t="s">
        <v>2240</v>
      </c>
    </row>
    <row r="873" spans="1:16">
      <c r="A873" s="21" t="str">
        <f>ord!C873</f>
        <v>17890-BZ020-J</v>
      </c>
      <c r="B873" s="21">
        <f>ord!F873</f>
        <v>16</v>
      </c>
      <c r="C873" s="137">
        <f>ord!G873</f>
        <v>46246</v>
      </c>
      <c r="F873" s="21" t="str">
        <f t="shared" si="39"/>
        <v>17883-BZ080-H;A</v>
      </c>
      <c r="G873" s="6">
        <f>SUMIF('dali wip-fg'!A:A,A873,'dali wip-fg'!F:F)</f>
        <v>294</v>
      </c>
      <c r="H873" s="21">
        <f>SUMIF('dali wip-fg'!A:A,F873,'dali wip-fg'!F:F)</f>
        <v>2145</v>
      </c>
      <c r="I873" s="5">
        <f t="shared" si="40"/>
        <v>2439</v>
      </c>
      <c r="J873" s="6">
        <f t="shared" si="41"/>
        <v>2303</v>
      </c>
      <c r="N873" s="68" t="s">
        <v>1758</v>
      </c>
      <c r="O873" s="68" t="s">
        <v>32</v>
      </c>
      <c r="P873" s="68" t="s">
        <v>2241</v>
      </c>
    </row>
    <row r="874" spans="1:16">
      <c r="A874" s="21" t="str">
        <f>ord!C874</f>
        <v>17890-BZ020-J</v>
      </c>
      <c r="B874" s="21">
        <f>ord!F874</f>
        <v>20</v>
      </c>
      <c r="C874" s="137">
        <f>ord!G874</f>
        <v>46246</v>
      </c>
      <c r="F874" s="21" t="str">
        <f t="shared" si="39"/>
        <v>17883-BZ080-H;A</v>
      </c>
      <c r="G874" s="6">
        <f>SUMIF('dali wip-fg'!A:A,A874,'dali wip-fg'!F:F)</f>
        <v>294</v>
      </c>
      <c r="H874" s="21">
        <f>SUMIF('dali wip-fg'!A:A,F874,'dali wip-fg'!F:F)</f>
        <v>2145</v>
      </c>
      <c r="I874" s="5">
        <f t="shared" si="40"/>
        <v>2439</v>
      </c>
      <c r="J874" s="6">
        <f t="shared" si="41"/>
        <v>2283</v>
      </c>
      <c r="N874" s="68" t="s">
        <v>1758</v>
      </c>
      <c r="O874" s="68" t="s">
        <v>32</v>
      </c>
      <c r="P874" s="68" t="s">
        <v>2242</v>
      </c>
    </row>
    <row r="875" spans="1:16">
      <c r="A875" s="21" t="str">
        <f>ord!C875</f>
        <v>17890-BZ030-J</v>
      </c>
      <c r="B875" s="21">
        <f>ord!F875</f>
        <v>16</v>
      </c>
      <c r="C875" s="137">
        <f>ord!G875</f>
        <v>46245</v>
      </c>
      <c r="F875" s="21" t="str">
        <f t="shared" si="39"/>
        <v>17883-BZ090-H;A</v>
      </c>
      <c r="G875" s="6">
        <f>SUMIF('dali wip-fg'!A:A,A875,'dali wip-fg'!F:F)</f>
        <v>198</v>
      </c>
      <c r="H875" s="21">
        <f>SUMIF('dali wip-fg'!A:A,F875,'dali wip-fg'!F:F)</f>
        <v>1780</v>
      </c>
      <c r="I875" s="5">
        <f t="shared" si="40"/>
        <v>1978</v>
      </c>
      <c r="J875" s="6">
        <f t="shared" si="41"/>
        <v>1962</v>
      </c>
      <c r="N875" s="68" t="s">
        <v>1758</v>
      </c>
      <c r="O875" s="68" t="s">
        <v>32</v>
      </c>
      <c r="P875" s="68" t="s">
        <v>2243</v>
      </c>
    </row>
    <row r="876" spans="1:16">
      <c r="A876" s="21" t="str">
        <f>ord!C876</f>
        <v>17890-BZ030-J</v>
      </c>
      <c r="B876" s="21">
        <f>ord!F876</f>
        <v>16</v>
      </c>
      <c r="C876" s="137">
        <f>ord!G876</f>
        <v>46245</v>
      </c>
      <c r="F876" s="21" t="str">
        <f t="shared" si="39"/>
        <v>17883-BZ090-H;A</v>
      </c>
      <c r="G876" s="6">
        <f>SUMIF('dali wip-fg'!A:A,A876,'dali wip-fg'!F:F)</f>
        <v>198</v>
      </c>
      <c r="H876" s="21">
        <f>SUMIF('dali wip-fg'!A:A,F876,'dali wip-fg'!F:F)</f>
        <v>1780</v>
      </c>
      <c r="I876" s="5">
        <f t="shared" si="40"/>
        <v>1978</v>
      </c>
      <c r="J876" s="6">
        <f t="shared" si="41"/>
        <v>1946</v>
      </c>
      <c r="N876" s="68" t="s">
        <v>1758</v>
      </c>
      <c r="O876" s="68" t="s">
        <v>32</v>
      </c>
      <c r="P876" s="68" t="s">
        <v>2244</v>
      </c>
    </row>
    <row r="877" spans="1:16">
      <c r="A877" s="21" t="str">
        <f>ord!C877</f>
        <v>17890-BZ030-J</v>
      </c>
      <c r="B877" s="21">
        <f>ord!F877</f>
        <v>16</v>
      </c>
      <c r="C877" s="137">
        <f>ord!G877</f>
        <v>46245</v>
      </c>
      <c r="F877" s="21" t="str">
        <f t="shared" si="39"/>
        <v>17883-BZ090-H;A</v>
      </c>
      <c r="G877" s="6">
        <f>SUMIF('dali wip-fg'!A:A,A877,'dali wip-fg'!F:F)</f>
        <v>198</v>
      </c>
      <c r="H877" s="21">
        <f>SUMIF('dali wip-fg'!A:A,F877,'dali wip-fg'!F:F)</f>
        <v>1780</v>
      </c>
      <c r="I877" s="5">
        <f t="shared" si="40"/>
        <v>1978</v>
      </c>
      <c r="J877" s="6">
        <f t="shared" si="41"/>
        <v>1930</v>
      </c>
      <c r="N877" s="68" t="s">
        <v>1093</v>
      </c>
      <c r="O877" s="68" t="s">
        <v>5</v>
      </c>
      <c r="P877" s="68" t="s">
        <v>1094</v>
      </c>
    </row>
    <row r="878" spans="1:16">
      <c r="A878" s="21" t="str">
        <f>ord!C878</f>
        <v>17890-BZ030-J</v>
      </c>
      <c r="B878" s="21">
        <f>ord!F878</f>
        <v>16</v>
      </c>
      <c r="C878" s="137">
        <f>ord!G878</f>
        <v>46245</v>
      </c>
      <c r="F878" s="21" t="str">
        <f t="shared" si="39"/>
        <v>17883-BZ090-H;A</v>
      </c>
      <c r="G878" s="6">
        <f>SUMIF('dali wip-fg'!A:A,A878,'dali wip-fg'!F:F)</f>
        <v>198</v>
      </c>
      <c r="H878" s="21">
        <f>SUMIF('dali wip-fg'!A:A,F878,'dali wip-fg'!F:F)</f>
        <v>1780</v>
      </c>
      <c r="I878" s="5">
        <f t="shared" si="40"/>
        <v>1978</v>
      </c>
      <c r="J878" s="6">
        <f t="shared" si="41"/>
        <v>1914</v>
      </c>
      <c r="N878" s="68" t="s">
        <v>1095</v>
      </c>
      <c r="O878" s="68" t="s">
        <v>5</v>
      </c>
      <c r="P878" s="68" t="s">
        <v>1096</v>
      </c>
    </row>
    <row r="879" spans="1:16">
      <c r="A879" s="21" t="str">
        <f>ord!C879</f>
        <v>17890-BZ030-J</v>
      </c>
      <c r="B879" s="21">
        <f>ord!F879</f>
        <v>16</v>
      </c>
      <c r="C879" s="137">
        <f>ord!G879</f>
        <v>46245</v>
      </c>
      <c r="F879" s="21" t="str">
        <f t="shared" si="39"/>
        <v>17883-BZ090-H;A</v>
      </c>
      <c r="G879" s="6">
        <f>SUMIF('dali wip-fg'!A:A,A879,'dali wip-fg'!F:F)</f>
        <v>198</v>
      </c>
      <c r="H879" s="21">
        <f>SUMIF('dali wip-fg'!A:A,F879,'dali wip-fg'!F:F)</f>
        <v>1780</v>
      </c>
      <c r="I879" s="5">
        <f t="shared" si="40"/>
        <v>1978</v>
      </c>
      <c r="J879" s="6">
        <f t="shared" si="41"/>
        <v>1898</v>
      </c>
      <c r="N879" s="68" t="s">
        <v>1097</v>
      </c>
      <c r="O879" s="68" t="s">
        <v>5</v>
      </c>
      <c r="P879" s="68" t="s">
        <v>1098</v>
      </c>
    </row>
    <row r="880" spans="1:16">
      <c r="A880" s="21" t="str">
        <f>ord!C880</f>
        <v>17890-BZ030-J</v>
      </c>
      <c r="B880" s="21">
        <f>ord!F880</f>
        <v>16</v>
      </c>
      <c r="C880" s="137">
        <f>ord!G880</f>
        <v>46246</v>
      </c>
      <c r="F880" s="21" t="str">
        <f t="shared" si="39"/>
        <v>17883-BZ090-H;A</v>
      </c>
      <c r="G880" s="6">
        <f>SUMIF('dali wip-fg'!A:A,A880,'dali wip-fg'!F:F)</f>
        <v>198</v>
      </c>
      <c r="H880" s="21">
        <f>SUMIF('dali wip-fg'!A:A,F880,'dali wip-fg'!F:F)</f>
        <v>1780</v>
      </c>
      <c r="I880" s="5">
        <f t="shared" si="40"/>
        <v>1978</v>
      </c>
      <c r="J880" s="6">
        <f t="shared" si="41"/>
        <v>1882</v>
      </c>
      <c r="N880" s="68" t="s">
        <v>1097</v>
      </c>
      <c r="O880" s="68" t="s">
        <v>5</v>
      </c>
      <c r="P880" s="68" t="s">
        <v>2245</v>
      </c>
    </row>
    <row r="881" spans="1:16">
      <c r="A881" s="21" t="str">
        <f>ord!C881</f>
        <v>17890-BZ030-J</v>
      </c>
      <c r="B881" s="21">
        <f>ord!F881</f>
        <v>16</v>
      </c>
      <c r="C881" s="137">
        <f>ord!G881</f>
        <v>46246</v>
      </c>
      <c r="F881" s="21" t="str">
        <f t="shared" si="39"/>
        <v>17883-BZ090-H;A</v>
      </c>
      <c r="G881" s="6">
        <f>SUMIF('dali wip-fg'!A:A,A881,'dali wip-fg'!F:F)</f>
        <v>198</v>
      </c>
      <c r="H881" s="21">
        <f>SUMIF('dali wip-fg'!A:A,F881,'dali wip-fg'!F:F)</f>
        <v>1780</v>
      </c>
      <c r="I881" s="5">
        <f t="shared" si="40"/>
        <v>1978</v>
      </c>
      <c r="J881" s="6">
        <f t="shared" si="41"/>
        <v>1866</v>
      </c>
      <c r="N881" s="68" t="s">
        <v>1892</v>
      </c>
      <c r="O881" s="68"/>
      <c r="P881" s="68" t="s">
        <v>2246</v>
      </c>
    </row>
    <row r="882" spans="1:16">
      <c r="A882" s="21" t="str">
        <f>ord!C882</f>
        <v>17890-BZ030-J</v>
      </c>
      <c r="B882" s="21">
        <f>ord!F882</f>
        <v>16</v>
      </c>
      <c r="C882" s="137">
        <f>ord!G882</f>
        <v>46246</v>
      </c>
      <c r="F882" s="21" t="str">
        <f t="shared" si="39"/>
        <v>17883-BZ090-H;A</v>
      </c>
      <c r="G882" s="6">
        <f>SUMIF('dali wip-fg'!A:A,A882,'dali wip-fg'!F:F)</f>
        <v>198</v>
      </c>
      <c r="H882" s="21">
        <f>SUMIF('dali wip-fg'!A:A,F882,'dali wip-fg'!F:F)</f>
        <v>1780</v>
      </c>
      <c r="I882" s="5">
        <f t="shared" si="40"/>
        <v>1978</v>
      </c>
      <c r="J882" s="6">
        <f t="shared" si="41"/>
        <v>1850</v>
      </c>
      <c r="N882" s="68" t="s">
        <v>1760</v>
      </c>
      <c r="O882" s="68"/>
      <c r="P882" s="68" t="s">
        <v>2402</v>
      </c>
    </row>
    <row r="883" spans="1:16">
      <c r="A883" s="21" t="str">
        <f>ord!C883</f>
        <v>17890-BZ030-J</v>
      </c>
      <c r="B883" s="21">
        <f>ord!F883</f>
        <v>16</v>
      </c>
      <c r="C883" s="137">
        <f>ord!G883</f>
        <v>46246</v>
      </c>
      <c r="F883" s="21" t="str">
        <f t="shared" si="39"/>
        <v>17883-BZ090-H;A</v>
      </c>
      <c r="G883" s="6">
        <f>SUMIF('dali wip-fg'!A:A,A883,'dali wip-fg'!F:F)</f>
        <v>198</v>
      </c>
      <c r="H883" s="21">
        <f>SUMIF('dali wip-fg'!A:A,F883,'dali wip-fg'!F:F)</f>
        <v>1780</v>
      </c>
      <c r="I883" s="5">
        <f t="shared" si="40"/>
        <v>1978</v>
      </c>
      <c r="J883" s="6">
        <f t="shared" si="41"/>
        <v>1834</v>
      </c>
      <c r="N883" s="68" t="s">
        <v>1099</v>
      </c>
      <c r="O883" s="68" t="s">
        <v>24</v>
      </c>
      <c r="P883" s="68" t="s">
        <v>1100</v>
      </c>
    </row>
    <row r="884" spans="1:16">
      <c r="A884" s="21" t="str">
        <f>ord!C884</f>
        <v>17880-0C090</v>
      </c>
      <c r="B884" s="21">
        <f>ord!F884</f>
        <v>50</v>
      </c>
      <c r="C884" s="137">
        <f>ord!G884</f>
        <v>46244</v>
      </c>
      <c r="F884" s="21" t="str">
        <f t="shared" si="39"/>
        <v>17881-0C110;A</v>
      </c>
      <c r="G884" s="6">
        <f>SUMIF('dali wip-fg'!A:A,A884,'dali wip-fg'!F:F)</f>
        <v>705</v>
      </c>
      <c r="H884" s="21">
        <f>SUMIF('dali wip-fg'!A:A,F884,'dali wip-fg'!F:F)</f>
        <v>1989</v>
      </c>
      <c r="I884" s="5">
        <f t="shared" si="40"/>
        <v>2694</v>
      </c>
      <c r="J884" s="6">
        <f t="shared" si="41"/>
        <v>2644</v>
      </c>
      <c r="N884" s="68" t="s">
        <v>1761</v>
      </c>
      <c r="O884" s="68" t="s">
        <v>32</v>
      </c>
      <c r="P884" s="68" t="s">
        <v>2247</v>
      </c>
    </row>
    <row r="885" spans="1:16">
      <c r="A885" s="21" t="str">
        <f>ord!C885</f>
        <v>17880-0C090</v>
      </c>
      <c r="B885" s="21">
        <f>ord!F885</f>
        <v>55</v>
      </c>
      <c r="C885" s="137">
        <f>ord!G885</f>
        <v>46245</v>
      </c>
      <c r="F885" s="21" t="str">
        <f t="shared" si="39"/>
        <v>17881-0C110;A</v>
      </c>
      <c r="G885" s="6">
        <f>SUMIF('dali wip-fg'!A:A,A885,'dali wip-fg'!F:F)</f>
        <v>705</v>
      </c>
      <c r="H885" s="21">
        <f>SUMIF('dali wip-fg'!A:A,F885,'dali wip-fg'!F:F)</f>
        <v>1989</v>
      </c>
      <c r="I885" s="5">
        <f t="shared" si="40"/>
        <v>2694</v>
      </c>
      <c r="J885" s="6">
        <f t="shared" si="41"/>
        <v>2589</v>
      </c>
      <c r="N885" s="68" t="s">
        <v>1762</v>
      </c>
      <c r="O885" s="68" t="s">
        <v>32</v>
      </c>
      <c r="P885" s="68" t="s">
        <v>2248</v>
      </c>
    </row>
    <row r="886" spans="1:16">
      <c r="A886" s="21" t="str">
        <f>ord!C886</f>
        <v>17880-0C090</v>
      </c>
      <c r="B886" s="21">
        <f>ord!F886</f>
        <v>55</v>
      </c>
      <c r="C886" s="137">
        <f>ord!G886</f>
        <v>46245</v>
      </c>
      <c r="F886" s="21" t="str">
        <f t="shared" si="39"/>
        <v>17881-0C110;A</v>
      </c>
      <c r="G886" s="6">
        <f>SUMIF('dali wip-fg'!A:A,A886,'dali wip-fg'!F:F)</f>
        <v>705</v>
      </c>
      <c r="H886" s="21">
        <f>SUMIF('dali wip-fg'!A:A,F886,'dali wip-fg'!F:F)</f>
        <v>1989</v>
      </c>
      <c r="I886" s="5">
        <f t="shared" si="40"/>
        <v>2694</v>
      </c>
      <c r="J886" s="6">
        <f t="shared" si="41"/>
        <v>2534</v>
      </c>
      <c r="N886" s="68" t="s">
        <v>1763</v>
      </c>
      <c r="O886" s="68" t="s">
        <v>32</v>
      </c>
      <c r="P886" s="68" t="s">
        <v>2249</v>
      </c>
    </row>
    <row r="887" spans="1:16">
      <c r="A887" s="21" t="str">
        <f>ord!C887</f>
        <v>17880-0C090</v>
      </c>
      <c r="B887" s="21">
        <f>ord!F887</f>
        <v>55</v>
      </c>
      <c r="C887" s="137">
        <f>ord!G887</f>
        <v>46245</v>
      </c>
      <c r="F887" s="21" t="str">
        <f t="shared" si="39"/>
        <v>17881-0C110;A</v>
      </c>
      <c r="G887" s="6">
        <f>SUMIF('dali wip-fg'!A:A,A887,'dali wip-fg'!F:F)</f>
        <v>705</v>
      </c>
      <c r="H887" s="21">
        <f>SUMIF('dali wip-fg'!A:A,F887,'dali wip-fg'!F:F)</f>
        <v>1989</v>
      </c>
      <c r="I887" s="5">
        <f t="shared" si="40"/>
        <v>2694</v>
      </c>
      <c r="J887" s="6">
        <f t="shared" si="41"/>
        <v>2479</v>
      </c>
      <c r="N887" s="68" t="s">
        <v>1764</v>
      </c>
      <c r="O887" s="68" t="s">
        <v>32</v>
      </c>
      <c r="P887" s="68" t="s">
        <v>2250</v>
      </c>
    </row>
    <row r="888" spans="1:16">
      <c r="A888" s="21" t="str">
        <f>ord!C888</f>
        <v>17880-0C090</v>
      </c>
      <c r="B888" s="21">
        <f>ord!F888</f>
        <v>50</v>
      </c>
      <c r="C888" s="137">
        <f>ord!G888</f>
        <v>46245</v>
      </c>
      <c r="F888" s="21" t="str">
        <f t="shared" si="39"/>
        <v>17881-0C110;A</v>
      </c>
      <c r="G888" s="6">
        <f>SUMIF('dali wip-fg'!A:A,A888,'dali wip-fg'!F:F)</f>
        <v>705</v>
      </c>
      <c r="H888" s="21">
        <f>SUMIF('dali wip-fg'!A:A,F888,'dali wip-fg'!F:F)</f>
        <v>1989</v>
      </c>
      <c r="I888" s="5">
        <f t="shared" si="40"/>
        <v>2694</v>
      </c>
      <c r="J888" s="6">
        <f t="shared" si="41"/>
        <v>2429</v>
      </c>
      <c r="N888" s="68" t="s">
        <v>1765</v>
      </c>
      <c r="O888" s="68" t="s">
        <v>32</v>
      </c>
      <c r="P888" s="68" t="s">
        <v>2251</v>
      </c>
    </row>
    <row r="889" spans="1:16">
      <c r="A889" s="21" t="str">
        <f>ord!C889</f>
        <v>17880-0C090</v>
      </c>
      <c r="B889" s="21">
        <f>ord!F889</f>
        <v>55</v>
      </c>
      <c r="C889" s="137">
        <f>ord!G889</f>
        <v>46245</v>
      </c>
      <c r="F889" s="21" t="str">
        <f t="shared" si="39"/>
        <v>17881-0C110;A</v>
      </c>
      <c r="G889" s="6">
        <f>SUMIF('dali wip-fg'!A:A,A889,'dali wip-fg'!F:F)</f>
        <v>705</v>
      </c>
      <c r="H889" s="21">
        <f>SUMIF('dali wip-fg'!A:A,F889,'dali wip-fg'!F:F)</f>
        <v>1989</v>
      </c>
      <c r="I889" s="5">
        <f t="shared" si="40"/>
        <v>2694</v>
      </c>
      <c r="J889" s="6">
        <f t="shared" si="41"/>
        <v>2374</v>
      </c>
      <c r="N889" s="68" t="s">
        <v>1766</v>
      </c>
      <c r="O889" s="68" t="s">
        <v>32</v>
      </c>
      <c r="P889" s="68" t="s">
        <v>2252</v>
      </c>
    </row>
    <row r="890" spans="1:16">
      <c r="A890" s="21" t="str">
        <f>ord!C890</f>
        <v>17880-0C090</v>
      </c>
      <c r="B890" s="21">
        <f>ord!F890</f>
        <v>55</v>
      </c>
      <c r="C890" s="137">
        <f>ord!G890</f>
        <v>46245</v>
      </c>
      <c r="F890" s="21" t="str">
        <f t="shared" si="39"/>
        <v>17881-0C110;A</v>
      </c>
      <c r="G890" s="6">
        <f>SUMIF('dali wip-fg'!A:A,A890,'dali wip-fg'!F:F)</f>
        <v>705</v>
      </c>
      <c r="H890" s="21">
        <f>SUMIF('dali wip-fg'!A:A,F890,'dali wip-fg'!F:F)</f>
        <v>1989</v>
      </c>
      <c r="I890" s="5">
        <f t="shared" si="40"/>
        <v>2694</v>
      </c>
      <c r="J890" s="6">
        <f t="shared" si="41"/>
        <v>2319</v>
      </c>
      <c r="N890" s="68" t="s">
        <v>1893</v>
      </c>
      <c r="O890" s="68" t="s">
        <v>5</v>
      </c>
      <c r="P890" s="68" t="s">
        <v>2253</v>
      </c>
    </row>
    <row r="891" spans="1:16">
      <c r="A891" s="21" t="str">
        <f>ord!C891</f>
        <v>17880-0C090</v>
      </c>
      <c r="B891" s="21">
        <f>ord!F891</f>
        <v>50</v>
      </c>
      <c r="C891" s="137">
        <f>ord!G891</f>
        <v>46245</v>
      </c>
      <c r="F891" s="21" t="str">
        <f t="shared" si="39"/>
        <v>17881-0C110;A</v>
      </c>
      <c r="G891" s="6">
        <f>SUMIF('dali wip-fg'!A:A,A891,'dali wip-fg'!F:F)</f>
        <v>705</v>
      </c>
      <c r="H891" s="21">
        <f>SUMIF('dali wip-fg'!A:A,F891,'dali wip-fg'!F:F)</f>
        <v>1989</v>
      </c>
      <c r="I891" s="5">
        <f t="shared" si="40"/>
        <v>2694</v>
      </c>
      <c r="J891" s="6">
        <f t="shared" si="41"/>
        <v>2269</v>
      </c>
      <c r="N891" s="88" t="s">
        <v>1767</v>
      </c>
      <c r="O891" s="68" t="s">
        <v>32</v>
      </c>
      <c r="P891" s="68" t="s">
        <v>2254</v>
      </c>
    </row>
    <row r="892" spans="1:16">
      <c r="A892" s="21" t="str">
        <f>ord!C892</f>
        <v>17881-0E020</v>
      </c>
      <c r="B892" s="21">
        <f>ord!F892</f>
        <v>120</v>
      </c>
      <c r="C892" s="137">
        <f>ord!G892</f>
        <v>46245</v>
      </c>
      <c r="F892" s="21" t="str">
        <f t="shared" si="39"/>
        <v>17881-0E020;A</v>
      </c>
      <c r="G892" s="6">
        <f>SUMIF('dali wip-fg'!A:A,A892,'dali wip-fg'!F:F)</f>
        <v>8470</v>
      </c>
      <c r="H892" s="21">
        <f>SUMIF('dali wip-fg'!A:A,F892,'dali wip-fg'!F:F)</f>
        <v>127</v>
      </c>
      <c r="I892" s="5">
        <f t="shared" si="40"/>
        <v>8597</v>
      </c>
      <c r="J892" s="6">
        <f t="shared" si="41"/>
        <v>8477</v>
      </c>
      <c r="N892" s="68" t="s">
        <v>1101</v>
      </c>
      <c r="O892" s="68" t="s">
        <v>32</v>
      </c>
      <c r="P892" s="68" t="s">
        <v>1102</v>
      </c>
    </row>
    <row r="893" spans="1:16">
      <c r="A893" s="21" t="str">
        <f>ord!C893</f>
        <v>17881-0E020</v>
      </c>
      <c r="B893" s="21">
        <f>ord!F893</f>
        <v>120</v>
      </c>
      <c r="C893" s="137">
        <f>ord!G893</f>
        <v>46245</v>
      </c>
      <c r="F893" s="21" t="str">
        <f t="shared" si="39"/>
        <v>17881-0E020;A</v>
      </c>
      <c r="G893" s="6">
        <f>SUMIF('dali wip-fg'!A:A,A893,'dali wip-fg'!F:F)</f>
        <v>8470</v>
      </c>
      <c r="H893" s="21">
        <f>SUMIF('dali wip-fg'!A:A,F893,'dali wip-fg'!F:F)</f>
        <v>127</v>
      </c>
      <c r="I893" s="5">
        <f t="shared" si="40"/>
        <v>8597</v>
      </c>
      <c r="J893" s="6">
        <f t="shared" si="41"/>
        <v>8357</v>
      </c>
      <c r="N893" s="68" t="s">
        <v>1768</v>
      </c>
      <c r="O893" s="68" t="s">
        <v>5</v>
      </c>
      <c r="P893" s="68" t="s">
        <v>2255</v>
      </c>
    </row>
    <row r="894" spans="1:16">
      <c r="A894" s="21" t="str">
        <f>ord!C894</f>
        <v>17881-0E020</v>
      </c>
      <c r="B894" s="21">
        <f>ord!F894</f>
        <v>120</v>
      </c>
      <c r="C894" s="137">
        <f>ord!G894</f>
        <v>46245</v>
      </c>
      <c r="F894" s="21" t="str">
        <f t="shared" si="39"/>
        <v>17881-0E020;A</v>
      </c>
      <c r="G894" s="6">
        <f>SUMIF('dali wip-fg'!A:A,A894,'dali wip-fg'!F:F)</f>
        <v>8470</v>
      </c>
      <c r="H894" s="21">
        <f>SUMIF('dali wip-fg'!A:A,F894,'dali wip-fg'!F:F)</f>
        <v>127</v>
      </c>
      <c r="I894" s="5">
        <f t="shared" si="40"/>
        <v>8597</v>
      </c>
      <c r="J894" s="6">
        <f t="shared" si="41"/>
        <v>8237</v>
      </c>
      <c r="N894" s="68" t="s">
        <v>1769</v>
      </c>
      <c r="O894" s="68" t="s">
        <v>5</v>
      </c>
      <c r="P894" s="68" t="s">
        <v>2256</v>
      </c>
    </row>
    <row r="895" spans="1:16">
      <c r="A895" s="21" t="str">
        <f>ord!C895</f>
        <v>17881-0E020</v>
      </c>
      <c r="B895" s="21">
        <f>ord!F895</f>
        <v>120</v>
      </c>
      <c r="C895" s="137">
        <f>ord!G895</f>
        <v>46245</v>
      </c>
      <c r="F895" s="21" t="str">
        <f t="shared" si="39"/>
        <v>17881-0E020;A</v>
      </c>
      <c r="G895" s="6">
        <f>SUMIF('dali wip-fg'!A:A,A895,'dali wip-fg'!F:F)</f>
        <v>8470</v>
      </c>
      <c r="H895" s="21">
        <f>SUMIF('dali wip-fg'!A:A,F895,'dali wip-fg'!F:F)</f>
        <v>127</v>
      </c>
      <c r="I895" s="5">
        <f t="shared" si="40"/>
        <v>8597</v>
      </c>
      <c r="J895" s="6">
        <f t="shared" si="41"/>
        <v>8117</v>
      </c>
      <c r="N895" s="68" t="s">
        <v>132</v>
      </c>
      <c r="O895" s="68" t="s">
        <v>32</v>
      </c>
      <c r="P895" s="68" t="s">
        <v>2239</v>
      </c>
    </row>
    <row r="896" spans="1:16">
      <c r="A896" s="21" t="str">
        <f>ord!C896</f>
        <v>77291-0G040</v>
      </c>
      <c r="B896" s="21">
        <f>ord!F896</f>
        <v>80</v>
      </c>
      <c r="C896" s="137">
        <f>ord!G896</f>
        <v>46244</v>
      </c>
      <c r="F896" s="21" t="str">
        <f t="shared" si="39"/>
        <v>77291-0G040;A</v>
      </c>
      <c r="G896" s="6">
        <f>SUMIF('dali wip-fg'!A:A,A896,'dali wip-fg'!F:F)</f>
        <v>400</v>
      </c>
      <c r="H896" s="21">
        <f>SUMIF('dali wip-fg'!A:A,F896,'dali wip-fg'!F:F)</f>
        <v>340</v>
      </c>
      <c r="I896" s="5">
        <f t="shared" si="40"/>
        <v>740</v>
      </c>
      <c r="J896" s="6">
        <f t="shared" si="41"/>
        <v>660</v>
      </c>
      <c r="N896" s="68" t="s">
        <v>132</v>
      </c>
      <c r="O896" s="68" t="s">
        <v>32</v>
      </c>
      <c r="P896" s="68" t="s">
        <v>1104</v>
      </c>
    </row>
    <row r="897" spans="1:16">
      <c r="A897" s="21" t="str">
        <f>ord!C897</f>
        <v>77291-0G040</v>
      </c>
      <c r="B897" s="21">
        <f>ord!F897</f>
        <v>40</v>
      </c>
      <c r="C897" s="137">
        <f>ord!G897</f>
        <v>46245</v>
      </c>
      <c r="F897" s="21" t="str">
        <f t="shared" si="39"/>
        <v>77291-0G040;A</v>
      </c>
      <c r="G897" s="6">
        <f>SUMIF('dali wip-fg'!A:A,A897,'dali wip-fg'!F:F)</f>
        <v>400</v>
      </c>
      <c r="H897" s="21">
        <f>SUMIF('dali wip-fg'!A:A,F897,'dali wip-fg'!F:F)</f>
        <v>340</v>
      </c>
      <c r="I897" s="5">
        <f t="shared" si="40"/>
        <v>740</v>
      </c>
      <c r="J897" s="6">
        <f t="shared" si="41"/>
        <v>620</v>
      </c>
      <c r="N897" s="68" t="s">
        <v>132</v>
      </c>
      <c r="O897" s="68" t="s">
        <v>32</v>
      </c>
      <c r="P897" s="68" t="s">
        <v>1103</v>
      </c>
    </row>
    <row r="898" spans="1:16">
      <c r="A898" s="21" t="str">
        <f>ord!C898</f>
        <v>77291-0G040</v>
      </c>
      <c r="B898" s="21">
        <f>ord!F898</f>
        <v>40</v>
      </c>
      <c r="C898" s="137">
        <f>ord!G898</f>
        <v>46245</v>
      </c>
      <c r="F898" s="21" t="str">
        <f t="shared" si="39"/>
        <v>77291-0G040;A</v>
      </c>
      <c r="G898" s="6">
        <f>SUMIF('dali wip-fg'!A:A,A898,'dali wip-fg'!F:F)</f>
        <v>400</v>
      </c>
      <c r="H898" s="21">
        <f>SUMIF('dali wip-fg'!A:A,F898,'dali wip-fg'!F:F)</f>
        <v>340</v>
      </c>
      <c r="I898" s="5">
        <f t="shared" si="40"/>
        <v>740</v>
      </c>
      <c r="J898" s="6">
        <f t="shared" si="41"/>
        <v>580</v>
      </c>
      <c r="N898" s="68" t="s">
        <v>1894</v>
      </c>
      <c r="O898" s="68" t="s">
        <v>5</v>
      </c>
      <c r="P898" s="68" t="s">
        <v>2257</v>
      </c>
    </row>
    <row r="899" spans="1:16">
      <c r="A899" s="21" t="str">
        <f>ord!C899</f>
        <v>77291-0G040</v>
      </c>
      <c r="B899" s="21">
        <f>ord!F899</f>
        <v>40</v>
      </c>
      <c r="C899" s="137">
        <f>ord!G899</f>
        <v>46245</v>
      </c>
      <c r="F899" s="21" t="str">
        <f t="shared" ref="F899:F962" si="42">VLOOKUP(A899,N:P,3,0)</f>
        <v>77291-0G040;A</v>
      </c>
      <c r="G899" s="6">
        <f>SUMIF('dali wip-fg'!A:A,A899,'dali wip-fg'!F:F)</f>
        <v>400</v>
      </c>
      <c r="H899" s="21">
        <f>SUMIF('dali wip-fg'!A:A,F899,'dali wip-fg'!F:F)</f>
        <v>340</v>
      </c>
      <c r="I899" s="5">
        <f t="shared" ref="I899:I962" si="43">SUM(G899:H899)</f>
        <v>740</v>
      </c>
      <c r="J899" s="6">
        <f t="shared" ref="J899:J962" si="44">IF(I899="","",IF(I899&lt;&gt;I898,I899-B899,J898-B899)
)</f>
        <v>540</v>
      </c>
      <c r="N899" s="88" t="s">
        <v>1895</v>
      </c>
      <c r="O899" s="68" t="s">
        <v>5</v>
      </c>
      <c r="P899" s="68" t="s">
        <v>2258</v>
      </c>
    </row>
    <row r="900" spans="1:16">
      <c r="A900" s="21" t="str">
        <f>ord!C900</f>
        <v>77291-0G040</v>
      </c>
      <c r="B900" s="21">
        <f>ord!F900</f>
        <v>80</v>
      </c>
      <c r="C900" s="137">
        <f>ord!G900</f>
        <v>46245</v>
      </c>
      <c r="F900" s="21" t="str">
        <f t="shared" si="42"/>
        <v>77291-0G040;A</v>
      </c>
      <c r="G900" s="6">
        <f>SUMIF('dali wip-fg'!A:A,A900,'dali wip-fg'!F:F)</f>
        <v>400</v>
      </c>
      <c r="H900" s="21">
        <f>SUMIF('dali wip-fg'!A:A,F900,'dali wip-fg'!F:F)</f>
        <v>340</v>
      </c>
      <c r="I900" s="5">
        <f t="shared" si="43"/>
        <v>740</v>
      </c>
      <c r="J900" s="6">
        <f t="shared" si="44"/>
        <v>460</v>
      </c>
      <c r="N900" s="68" t="s">
        <v>1770</v>
      </c>
      <c r="O900" s="68" t="s">
        <v>5</v>
      </c>
      <c r="P900" s="68" t="s">
        <v>2259</v>
      </c>
    </row>
    <row r="901" spans="1:16">
      <c r="A901" s="21" t="str">
        <f>ord!C901</f>
        <v>77291-0G040</v>
      </c>
      <c r="B901" s="21">
        <f>ord!F901</f>
        <v>40</v>
      </c>
      <c r="C901" s="137">
        <f>ord!G901</f>
        <v>46245</v>
      </c>
      <c r="F901" s="21" t="str">
        <f t="shared" si="42"/>
        <v>77291-0G040;A</v>
      </c>
      <c r="G901" s="6">
        <f>SUMIF('dali wip-fg'!A:A,A901,'dali wip-fg'!F:F)</f>
        <v>400</v>
      </c>
      <c r="H901" s="21">
        <f>SUMIF('dali wip-fg'!A:A,F901,'dali wip-fg'!F:F)</f>
        <v>340</v>
      </c>
      <c r="I901" s="5">
        <f t="shared" si="43"/>
        <v>740</v>
      </c>
      <c r="J901" s="6">
        <f t="shared" si="44"/>
        <v>420</v>
      </c>
      <c r="N901" s="68" t="s">
        <v>1771</v>
      </c>
      <c r="O901" s="68" t="s">
        <v>5</v>
      </c>
      <c r="P901" s="68" t="s">
        <v>2260</v>
      </c>
    </row>
    <row r="902" spans="1:16">
      <c r="A902" s="21" t="str">
        <f>ord!C902</f>
        <v>77291-0G040</v>
      </c>
      <c r="B902" s="21">
        <f>ord!F902</f>
        <v>40</v>
      </c>
      <c r="C902" s="137">
        <f>ord!G902</f>
        <v>46245</v>
      </c>
      <c r="F902" s="21" t="str">
        <f t="shared" si="42"/>
        <v>77291-0G040;A</v>
      </c>
      <c r="G902" s="6">
        <f>SUMIF('dali wip-fg'!A:A,A902,'dali wip-fg'!F:F)</f>
        <v>400</v>
      </c>
      <c r="H902" s="21">
        <f>SUMIF('dali wip-fg'!A:A,F902,'dali wip-fg'!F:F)</f>
        <v>340</v>
      </c>
      <c r="I902" s="5">
        <f t="shared" si="43"/>
        <v>740</v>
      </c>
      <c r="J902" s="6">
        <f t="shared" si="44"/>
        <v>380</v>
      </c>
      <c r="N902" s="80" t="s">
        <v>1772</v>
      </c>
      <c r="O902" s="80" t="s">
        <v>5</v>
      </c>
      <c r="P902" s="68" t="s">
        <v>2484</v>
      </c>
    </row>
    <row r="903" spans="1:16">
      <c r="A903" s="21" t="str">
        <f>ord!C903</f>
        <v>77291-0G040</v>
      </c>
      <c r="B903" s="21">
        <f>ord!F903</f>
        <v>80</v>
      </c>
      <c r="C903" s="137">
        <f>ord!G903</f>
        <v>46245</v>
      </c>
      <c r="F903" s="21" t="str">
        <f t="shared" si="42"/>
        <v>77291-0G040;A</v>
      </c>
      <c r="G903" s="6">
        <f>SUMIF('dali wip-fg'!A:A,A903,'dali wip-fg'!F:F)</f>
        <v>400</v>
      </c>
      <c r="H903" s="21">
        <f>SUMIF('dali wip-fg'!A:A,F903,'dali wip-fg'!F:F)</f>
        <v>340</v>
      </c>
      <c r="I903" s="5">
        <f t="shared" si="43"/>
        <v>740</v>
      </c>
      <c r="J903" s="6">
        <f t="shared" si="44"/>
        <v>300</v>
      </c>
      <c r="N903" s="80" t="s">
        <v>1773</v>
      </c>
      <c r="O903" s="80" t="s">
        <v>5</v>
      </c>
      <c r="P903" s="68" t="s">
        <v>2483</v>
      </c>
    </row>
    <row r="904" spans="1:16">
      <c r="A904" s="21" t="str">
        <f>ord!C904</f>
        <v>D465-RXETA-0100</v>
      </c>
      <c r="B904" s="21">
        <f>ord!F904</f>
        <v>2000</v>
      </c>
      <c r="C904" s="137">
        <f>ord!G904</f>
        <v>46253</v>
      </c>
      <c r="F904" s="21" t="str">
        <f t="shared" si="42"/>
        <v>D465-RXETA-0100;A</v>
      </c>
      <c r="G904" s="6">
        <f>SUMIF('dali wip-fg'!A:A,A904,'dali wip-fg'!F:F)</f>
        <v>0</v>
      </c>
      <c r="H904" s="21">
        <f>SUMIF('dali wip-fg'!A:A,F904,'dali wip-fg'!F:F)</f>
        <v>473</v>
      </c>
      <c r="I904" s="5">
        <f t="shared" si="43"/>
        <v>473</v>
      </c>
      <c r="J904" s="6">
        <f t="shared" si="44"/>
        <v>-1527</v>
      </c>
      <c r="N904" s="80" t="s">
        <v>1774</v>
      </c>
      <c r="O904" s="80" t="s">
        <v>3</v>
      </c>
      <c r="P904" s="68" t="s">
        <v>2482</v>
      </c>
    </row>
    <row r="905" spans="1:16">
      <c r="A905" s="21" t="str">
        <f>ord!C905</f>
        <v>HK871-336-1E-ST</v>
      </c>
      <c r="B905" s="21">
        <f>ord!F905</f>
        <v>300</v>
      </c>
      <c r="C905" s="137">
        <f>ord!G905</f>
        <v>46251</v>
      </c>
      <c r="F905" s="21" t="str">
        <f t="shared" si="42"/>
        <v>HK871-336-1E-ST;A</v>
      </c>
      <c r="G905" s="6">
        <f>SUMIF('dali wip-fg'!A:A,A905,'dali wip-fg'!F:F)</f>
        <v>0</v>
      </c>
      <c r="H905" s="21">
        <f>SUMIF('dali wip-fg'!A:A,F905,'dali wip-fg'!F:F)</f>
        <v>806</v>
      </c>
      <c r="I905" s="5">
        <f t="shared" si="43"/>
        <v>806</v>
      </c>
      <c r="J905" s="6">
        <f t="shared" si="44"/>
        <v>506</v>
      </c>
      <c r="N905" s="68" t="s">
        <v>1105</v>
      </c>
      <c r="O905" s="68" t="s">
        <v>5</v>
      </c>
      <c r="P905" s="68" t="s">
        <v>2261</v>
      </c>
    </row>
    <row r="906" spans="1:16">
      <c r="A906" s="21" t="str">
        <f>ord!C906</f>
        <v>HK871-336-1E-ST</v>
      </c>
      <c r="B906" s="21">
        <f>ord!F906</f>
        <v>300</v>
      </c>
      <c r="C906" s="137">
        <f>ord!G906</f>
        <v>46258</v>
      </c>
      <c r="F906" s="21" t="str">
        <f t="shared" si="42"/>
        <v>HK871-336-1E-ST;A</v>
      </c>
      <c r="G906" s="6">
        <f>SUMIF('dali wip-fg'!A:A,A906,'dali wip-fg'!F:F)</f>
        <v>0</v>
      </c>
      <c r="H906" s="21">
        <f>SUMIF('dali wip-fg'!A:A,F906,'dali wip-fg'!F:F)</f>
        <v>806</v>
      </c>
      <c r="I906" s="5">
        <f t="shared" si="43"/>
        <v>806</v>
      </c>
      <c r="J906" s="6">
        <f t="shared" si="44"/>
        <v>206</v>
      </c>
      <c r="N906" s="68" t="s">
        <v>1105</v>
      </c>
      <c r="O906" s="68" t="s">
        <v>5</v>
      </c>
      <c r="P906" s="68" t="s">
        <v>2262</v>
      </c>
    </row>
    <row r="907" spans="1:16">
      <c r="A907" s="21" t="str">
        <f>ord!C907</f>
        <v>HK871-336-1E-ST</v>
      </c>
      <c r="B907" s="21">
        <f>ord!F907</f>
        <v>360</v>
      </c>
      <c r="C907" s="137">
        <f>ord!G907</f>
        <v>46258</v>
      </c>
      <c r="F907" s="21" t="str">
        <f t="shared" si="42"/>
        <v>HK871-336-1E-ST;A</v>
      </c>
      <c r="G907" s="6">
        <f>SUMIF('dali wip-fg'!A:A,A907,'dali wip-fg'!F:F)</f>
        <v>0</v>
      </c>
      <c r="H907" s="21">
        <f>SUMIF('dali wip-fg'!A:A,F907,'dali wip-fg'!F:F)</f>
        <v>806</v>
      </c>
      <c r="I907" s="5">
        <f t="shared" si="43"/>
        <v>806</v>
      </c>
      <c r="J907" s="6">
        <f t="shared" si="44"/>
        <v>-154</v>
      </c>
      <c r="N907" s="68" t="s">
        <v>1105</v>
      </c>
      <c r="O907" s="68" t="s">
        <v>5</v>
      </c>
      <c r="P907" s="68" t="s">
        <v>1106</v>
      </c>
    </row>
    <row r="908" spans="1:16">
      <c r="A908" s="21" t="str">
        <f>ord!C908</f>
        <v>897213-4810</v>
      </c>
      <c r="B908" s="21">
        <f>ord!F908</f>
        <v>250</v>
      </c>
      <c r="C908" s="137">
        <f>ord!G908</f>
        <v>46253</v>
      </c>
      <c r="F908" s="21" t="str">
        <f t="shared" si="42"/>
        <v>897213-4810;A</v>
      </c>
      <c r="G908" s="6">
        <f>SUMIF('dali wip-fg'!A:A,A908,'dali wip-fg'!F:F)</f>
        <v>53</v>
      </c>
      <c r="H908" s="21">
        <f>SUMIF('dali wip-fg'!A:A,F908,'dali wip-fg'!F:F)</f>
        <v>228</v>
      </c>
      <c r="I908" s="5">
        <f t="shared" si="43"/>
        <v>281</v>
      </c>
      <c r="J908" s="6">
        <f t="shared" si="44"/>
        <v>31</v>
      </c>
      <c r="N908" s="68" t="s">
        <v>1105</v>
      </c>
      <c r="O908" s="68" t="s">
        <v>5</v>
      </c>
      <c r="P908" s="68" t="s">
        <v>2263</v>
      </c>
    </row>
    <row r="909" spans="1:16">
      <c r="A909" s="21" t="str">
        <f>ord!C909</f>
        <v>897235-9260</v>
      </c>
      <c r="B909" s="21">
        <f>ord!F909</f>
        <v>250</v>
      </c>
      <c r="C909" s="137">
        <f>ord!G909</f>
        <v>46260</v>
      </c>
      <c r="F909" s="21" t="str">
        <f t="shared" si="42"/>
        <v>897235-9260;A</v>
      </c>
      <c r="G909" s="6">
        <f>SUMIF('dali wip-fg'!A:A,A909,'dali wip-fg'!F:F)</f>
        <v>35</v>
      </c>
      <c r="H909" s="21">
        <f>SUMIF('dali wip-fg'!A:A,F909,'dali wip-fg'!F:F)</f>
        <v>220</v>
      </c>
      <c r="I909" s="5">
        <f t="shared" si="43"/>
        <v>255</v>
      </c>
      <c r="J909" s="6">
        <f t="shared" si="44"/>
        <v>5</v>
      </c>
      <c r="N909" s="68" t="s">
        <v>1107</v>
      </c>
      <c r="O909" s="68" t="s">
        <v>24</v>
      </c>
      <c r="P909" s="68" t="s">
        <v>2264</v>
      </c>
    </row>
    <row r="910" spans="1:16">
      <c r="A910" s="21" t="str">
        <f>ord!C910</f>
        <v>897361-8110</v>
      </c>
      <c r="B910" s="21">
        <f>ord!F910</f>
        <v>50</v>
      </c>
      <c r="C910" s="137">
        <f>ord!G910</f>
        <v>46236</v>
      </c>
      <c r="F910" s="21" t="str">
        <f t="shared" si="42"/>
        <v>897361-8110;A</v>
      </c>
      <c r="G910" s="6">
        <f>SUMIF('dali wip-fg'!A:A,A910,'dali wip-fg'!F:F)</f>
        <v>11830</v>
      </c>
      <c r="H910" s="21">
        <f>SUMIF('dali wip-fg'!A:A,F910,'dali wip-fg'!F:F)</f>
        <v>192</v>
      </c>
      <c r="I910" s="5">
        <f t="shared" si="43"/>
        <v>12022</v>
      </c>
      <c r="J910" s="6">
        <f t="shared" si="44"/>
        <v>11972</v>
      </c>
      <c r="N910" s="68" t="s">
        <v>1107</v>
      </c>
      <c r="O910" s="68" t="s">
        <v>24</v>
      </c>
      <c r="P910" s="68" t="s">
        <v>1108</v>
      </c>
    </row>
    <row r="911" spans="1:16">
      <c r="A911" s="21" t="str">
        <f>ord!C911</f>
        <v>897361-8110</v>
      </c>
      <c r="B911" s="21">
        <f>ord!F911</f>
        <v>165</v>
      </c>
      <c r="C911" s="137">
        <f>ord!G911</f>
        <v>46239</v>
      </c>
      <c r="F911" s="21" t="str">
        <f t="shared" si="42"/>
        <v>897361-8110;A</v>
      </c>
      <c r="G911" s="6">
        <f>SUMIF('dali wip-fg'!A:A,A911,'dali wip-fg'!F:F)</f>
        <v>11830</v>
      </c>
      <c r="H911" s="21">
        <f>SUMIF('dali wip-fg'!A:A,F911,'dali wip-fg'!F:F)</f>
        <v>192</v>
      </c>
      <c r="I911" s="5">
        <f t="shared" si="43"/>
        <v>12022</v>
      </c>
      <c r="J911" s="6">
        <f t="shared" si="44"/>
        <v>11807</v>
      </c>
      <c r="N911" s="68" t="s">
        <v>1775</v>
      </c>
      <c r="O911" s="68" t="s">
        <v>5</v>
      </c>
      <c r="P911" s="68" t="s">
        <v>2265</v>
      </c>
    </row>
    <row r="912" spans="1:16">
      <c r="A912" s="21" t="str">
        <f>ord!C912</f>
        <v>897361-8110</v>
      </c>
      <c r="B912" s="21">
        <f>ord!F912</f>
        <v>1210</v>
      </c>
      <c r="C912" s="137">
        <f>ord!G912</f>
        <v>46239</v>
      </c>
      <c r="F912" s="21" t="str">
        <f t="shared" si="42"/>
        <v>897361-8110;A</v>
      </c>
      <c r="G912" s="6">
        <f>SUMIF('dali wip-fg'!A:A,A912,'dali wip-fg'!F:F)</f>
        <v>11830</v>
      </c>
      <c r="H912" s="21">
        <f>SUMIF('dali wip-fg'!A:A,F912,'dali wip-fg'!F:F)</f>
        <v>192</v>
      </c>
      <c r="I912" s="5">
        <f t="shared" si="43"/>
        <v>12022</v>
      </c>
      <c r="J912" s="6">
        <f t="shared" si="44"/>
        <v>10597</v>
      </c>
      <c r="N912" s="68" t="s">
        <v>1775</v>
      </c>
      <c r="O912" s="68" t="s">
        <v>5</v>
      </c>
      <c r="P912" s="68" t="s">
        <v>2266</v>
      </c>
    </row>
    <row r="913" spans="1:16">
      <c r="A913" s="21" t="str">
        <f>ord!C913</f>
        <v>897361-8110</v>
      </c>
      <c r="B913" s="21">
        <f>ord!F913</f>
        <v>1400</v>
      </c>
      <c r="C913" s="137">
        <f>ord!G913</f>
        <v>46239</v>
      </c>
      <c r="F913" s="21" t="str">
        <f t="shared" si="42"/>
        <v>897361-8110;A</v>
      </c>
      <c r="G913" s="6">
        <f>SUMIF('dali wip-fg'!A:A,A913,'dali wip-fg'!F:F)</f>
        <v>11830</v>
      </c>
      <c r="H913" s="21">
        <f>SUMIF('dali wip-fg'!A:A,F913,'dali wip-fg'!F:F)</f>
        <v>192</v>
      </c>
      <c r="I913" s="5">
        <f t="shared" si="43"/>
        <v>12022</v>
      </c>
      <c r="J913" s="6">
        <f t="shared" si="44"/>
        <v>9197</v>
      </c>
      <c r="N913" s="68" t="s">
        <v>1776</v>
      </c>
      <c r="O913" s="68" t="s">
        <v>5</v>
      </c>
      <c r="P913" s="68" t="s">
        <v>2265</v>
      </c>
    </row>
    <row r="914" spans="1:16">
      <c r="A914" s="21" t="str">
        <f>ord!C914</f>
        <v>897361-8110</v>
      </c>
      <c r="B914" s="21">
        <f>ord!F914</f>
        <v>650</v>
      </c>
      <c r="C914" s="137">
        <f>ord!G914</f>
        <v>46239</v>
      </c>
      <c r="F914" s="21" t="str">
        <f t="shared" si="42"/>
        <v>897361-8110;A</v>
      </c>
      <c r="G914" s="6">
        <f>SUMIF('dali wip-fg'!A:A,A914,'dali wip-fg'!F:F)</f>
        <v>11830</v>
      </c>
      <c r="H914" s="21">
        <f>SUMIF('dali wip-fg'!A:A,F914,'dali wip-fg'!F:F)</f>
        <v>192</v>
      </c>
      <c r="I914" s="5">
        <f t="shared" si="43"/>
        <v>12022</v>
      </c>
      <c r="J914" s="6">
        <f t="shared" si="44"/>
        <v>8547</v>
      </c>
      <c r="N914" s="68" t="s">
        <v>1776</v>
      </c>
      <c r="O914" s="68" t="s">
        <v>5</v>
      </c>
      <c r="P914" s="68" t="s">
        <v>2267</v>
      </c>
    </row>
    <row r="915" spans="1:16">
      <c r="A915" s="21" t="str">
        <f>ord!C915</f>
        <v>897361-8110</v>
      </c>
      <c r="B915" s="21">
        <f>ord!F915</f>
        <v>970</v>
      </c>
      <c r="C915" s="137">
        <f>ord!G915</f>
        <v>46239</v>
      </c>
      <c r="F915" s="21" t="str">
        <f t="shared" si="42"/>
        <v>897361-8110;A</v>
      </c>
      <c r="G915" s="6">
        <f>SUMIF('dali wip-fg'!A:A,A915,'dali wip-fg'!F:F)</f>
        <v>11830</v>
      </c>
      <c r="H915" s="21">
        <f>SUMIF('dali wip-fg'!A:A,F915,'dali wip-fg'!F:F)</f>
        <v>192</v>
      </c>
      <c r="I915" s="5">
        <f t="shared" si="43"/>
        <v>12022</v>
      </c>
      <c r="J915" s="6">
        <f t="shared" si="44"/>
        <v>7577</v>
      </c>
      <c r="N915" s="68" t="s">
        <v>265</v>
      </c>
      <c r="O915" s="68" t="s">
        <v>5</v>
      </c>
      <c r="P915" s="68" t="s">
        <v>1109</v>
      </c>
    </row>
    <row r="916" spans="1:16">
      <c r="A916" s="21" t="str">
        <f>ord!C916</f>
        <v>897361-8110</v>
      </c>
      <c r="B916" s="21">
        <f>ord!F916</f>
        <v>50</v>
      </c>
      <c r="C916" s="137">
        <f>ord!G916</f>
        <v>46239</v>
      </c>
      <c r="F916" s="21" t="str">
        <f t="shared" si="42"/>
        <v>897361-8110;A</v>
      </c>
      <c r="G916" s="6">
        <f>SUMIF('dali wip-fg'!A:A,A916,'dali wip-fg'!F:F)</f>
        <v>11830</v>
      </c>
      <c r="H916" s="21">
        <f>SUMIF('dali wip-fg'!A:A,F916,'dali wip-fg'!F:F)</f>
        <v>192</v>
      </c>
      <c r="I916" s="5">
        <f t="shared" si="43"/>
        <v>12022</v>
      </c>
      <c r="J916" s="6">
        <f t="shared" si="44"/>
        <v>7527</v>
      </c>
      <c r="N916" s="88" t="s">
        <v>266</v>
      </c>
      <c r="O916" s="68" t="s">
        <v>5</v>
      </c>
      <c r="P916" s="68" t="s">
        <v>1110</v>
      </c>
    </row>
    <row r="917" spans="1:16">
      <c r="A917" s="21" t="str">
        <f>ord!C917</f>
        <v>897361-8110</v>
      </c>
      <c r="B917" s="21">
        <f>ord!F917</f>
        <v>50</v>
      </c>
      <c r="C917" s="137">
        <f>ord!G917</f>
        <v>46246</v>
      </c>
      <c r="F917" s="21" t="str">
        <f t="shared" si="42"/>
        <v>897361-8110;A</v>
      </c>
      <c r="G917" s="6">
        <f>SUMIF('dali wip-fg'!A:A,A917,'dali wip-fg'!F:F)</f>
        <v>11830</v>
      </c>
      <c r="H917" s="21">
        <f>SUMIF('dali wip-fg'!A:A,F917,'dali wip-fg'!F:F)</f>
        <v>192</v>
      </c>
      <c r="I917" s="5">
        <f t="shared" si="43"/>
        <v>12022</v>
      </c>
      <c r="J917" s="6">
        <f t="shared" si="44"/>
        <v>7477</v>
      </c>
      <c r="N917" s="68" t="s">
        <v>1777</v>
      </c>
      <c r="O917" s="68" t="s">
        <v>5</v>
      </c>
      <c r="P917" s="68" t="s">
        <v>2268</v>
      </c>
    </row>
    <row r="918" spans="1:16">
      <c r="A918" s="21" t="str">
        <f>ord!C918</f>
        <v>897361-8110</v>
      </c>
      <c r="B918" s="21">
        <f>ord!F918</f>
        <v>5000</v>
      </c>
      <c r="C918" s="137">
        <f>ord!G918</f>
        <v>46253</v>
      </c>
      <c r="F918" s="21" t="str">
        <f t="shared" si="42"/>
        <v>897361-8110;A</v>
      </c>
      <c r="G918" s="6">
        <f>SUMIF('dali wip-fg'!A:A,A918,'dali wip-fg'!F:F)</f>
        <v>11830</v>
      </c>
      <c r="H918" s="21">
        <f>SUMIF('dali wip-fg'!A:A,F918,'dali wip-fg'!F:F)</f>
        <v>192</v>
      </c>
      <c r="I918" s="5">
        <f t="shared" si="43"/>
        <v>12022</v>
      </c>
      <c r="J918" s="6">
        <f t="shared" si="44"/>
        <v>2477</v>
      </c>
      <c r="N918" s="68" t="s">
        <v>1778</v>
      </c>
      <c r="O918" s="68" t="s">
        <v>5</v>
      </c>
      <c r="P918" s="68" t="s">
        <v>2269</v>
      </c>
    </row>
    <row r="919" spans="1:16">
      <c r="A919" s="21" t="str">
        <f>ord!C919</f>
        <v>897361-8110</v>
      </c>
      <c r="B919" s="21">
        <f>ord!F919</f>
        <v>715</v>
      </c>
      <c r="C919" s="137">
        <f>ord!G919</f>
        <v>46253</v>
      </c>
      <c r="F919" s="21" t="str">
        <f t="shared" si="42"/>
        <v>897361-8110;A</v>
      </c>
      <c r="G919" s="6">
        <f>SUMIF('dali wip-fg'!A:A,A919,'dali wip-fg'!F:F)</f>
        <v>11830</v>
      </c>
      <c r="H919" s="21">
        <f>SUMIF('dali wip-fg'!A:A,F919,'dali wip-fg'!F:F)</f>
        <v>192</v>
      </c>
      <c r="I919" s="5">
        <f t="shared" si="43"/>
        <v>12022</v>
      </c>
      <c r="J919" s="6">
        <f t="shared" si="44"/>
        <v>1762</v>
      </c>
      <c r="N919" s="68" t="s">
        <v>1481</v>
      </c>
      <c r="O919" s="68" t="s">
        <v>5</v>
      </c>
      <c r="P919" s="68" t="s">
        <v>2270</v>
      </c>
    </row>
    <row r="920" spans="1:16">
      <c r="A920" s="21" t="str">
        <f>ord!C920</f>
        <v>897361-8110</v>
      </c>
      <c r="B920" s="21">
        <f>ord!F920</f>
        <v>130</v>
      </c>
      <c r="C920" s="137">
        <f>ord!G920</f>
        <v>46253</v>
      </c>
      <c r="F920" s="21" t="str">
        <f t="shared" si="42"/>
        <v>897361-8110;A</v>
      </c>
      <c r="G920" s="6">
        <f>SUMIF('dali wip-fg'!A:A,A920,'dali wip-fg'!F:F)</f>
        <v>11830</v>
      </c>
      <c r="H920" s="21">
        <f>SUMIF('dali wip-fg'!A:A,F920,'dali wip-fg'!F:F)</f>
        <v>192</v>
      </c>
      <c r="I920" s="5">
        <f t="shared" si="43"/>
        <v>12022</v>
      </c>
      <c r="J920" s="6">
        <f t="shared" si="44"/>
        <v>1632</v>
      </c>
      <c r="N920" s="68" t="s">
        <v>1779</v>
      </c>
      <c r="O920" s="68" t="s">
        <v>3</v>
      </c>
      <c r="P920" s="68" t="s">
        <v>2271</v>
      </c>
    </row>
    <row r="921" spans="1:16">
      <c r="A921" s="21" t="str">
        <f>ord!C921</f>
        <v>897361-8110</v>
      </c>
      <c r="B921" s="21">
        <f>ord!F921</f>
        <v>50</v>
      </c>
      <c r="C921" s="137">
        <f>ord!G921</f>
        <v>46260</v>
      </c>
      <c r="F921" s="21" t="str">
        <f t="shared" si="42"/>
        <v>897361-8110;A</v>
      </c>
      <c r="G921" s="6">
        <f>SUMIF('dali wip-fg'!A:A,A921,'dali wip-fg'!F:F)</f>
        <v>11830</v>
      </c>
      <c r="H921" s="21">
        <f>SUMIF('dali wip-fg'!A:A,F921,'dali wip-fg'!F:F)</f>
        <v>192</v>
      </c>
      <c r="I921" s="5">
        <f t="shared" si="43"/>
        <v>12022</v>
      </c>
      <c r="J921" s="6">
        <f t="shared" si="44"/>
        <v>1582</v>
      </c>
      <c r="N921" s="68" t="s">
        <v>1780</v>
      </c>
      <c r="O921" s="68" t="s">
        <v>32</v>
      </c>
      <c r="P921" s="68" t="s">
        <v>2272</v>
      </c>
    </row>
    <row r="922" spans="1:16">
      <c r="A922" s="21" t="str">
        <f>ord!C922</f>
        <v>897361-8110</v>
      </c>
      <c r="B922" s="21">
        <f>ord!F922</f>
        <v>1200</v>
      </c>
      <c r="C922" s="137">
        <f>ord!G922</f>
        <v>46260</v>
      </c>
      <c r="F922" s="21" t="str">
        <f t="shared" si="42"/>
        <v>897361-8110;A</v>
      </c>
      <c r="G922" s="6">
        <f>SUMIF('dali wip-fg'!A:A,A922,'dali wip-fg'!F:F)</f>
        <v>11830</v>
      </c>
      <c r="H922" s="21">
        <f>SUMIF('dali wip-fg'!A:A,F922,'dali wip-fg'!F:F)</f>
        <v>192</v>
      </c>
      <c r="I922" s="5">
        <f t="shared" si="43"/>
        <v>12022</v>
      </c>
      <c r="J922" s="6">
        <f t="shared" si="44"/>
        <v>382</v>
      </c>
      <c r="N922" s="68" t="s">
        <v>111</v>
      </c>
      <c r="O922" s="68" t="s">
        <v>24</v>
      </c>
      <c r="P922" s="68" t="s">
        <v>2273</v>
      </c>
    </row>
    <row r="923" spans="1:16">
      <c r="A923" s="21" t="str">
        <f>ord!C923</f>
        <v>897371-6070</v>
      </c>
      <c r="B923" s="21">
        <f>ord!F923</f>
        <v>50</v>
      </c>
      <c r="C923" s="137">
        <f>ord!G923</f>
        <v>46253</v>
      </c>
      <c r="F923" s="21" t="str">
        <f t="shared" si="42"/>
        <v>897371-6070;A</v>
      </c>
      <c r="G923" s="6">
        <f>SUMIF('dali wip-fg'!A:A,A923,'dali wip-fg'!F:F)</f>
        <v>43</v>
      </c>
      <c r="H923" s="21">
        <f>SUMIF('dali wip-fg'!A:A,F923,'dali wip-fg'!F:F)</f>
        <v>0</v>
      </c>
      <c r="I923" s="5">
        <f t="shared" si="43"/>
        <v>43</v>
      </c>
      <c r="J923" s="6">
        <f t="shared" si="44"/>
        <v>-7</v>
      </c>
      <c r="N923" s="68" t="s">
        <v>1781</v>
      </c>
      <c r="O923" s="68" t="s">
        <v>5</v>
      </c>
      <c r="P923" s="68" t="s">
        <v>2274</v>
      </c>
    </row>
    <row r="924" spans="1:16">
      <c r="A924" s="21" t="str">
        <f>ord!C924</f>
        <v>898033-5160</v>
      </c>
      <c r="B924" s="21">
        <f>ord!F924</f>
        <v>6</v>
      </c>
      <c r="C924" s="137">
        <f>ord!G924</f>
        <v>46246</v>
      </c>
      <c r="F924" s="21" t="str">
        <f t="shared" si="42"/>
        <v>898033-5160;A</v>
      </c>
      <c r="G924" s="6">
        <f>SUMIF('dali wip-fg'!A:A,A924,'dali wip-fg'!F:F)</f>
        <v>146</v>
      </c>
      <c r="H924" s="21">
        <f>SUMIF('dali wip-fg'!A:A,F924,'dali wip-fg'!F:F)</f>
        <v>905</v>
      </c>
      <c r="I924" s="5">
        <f t="shared" si="43"/>
        <v>1051</v>
      </c>
      <c r="J924" s="6">
        <f t="shared" si="44"/>
        <v>1045</v>
      </c>
      <c r="N924" s="68" t="s">
        <v>360</v>
      </c>
      <c r="O924" s="68" t="s">
        <v>5</v>
      </c>
      <c r="P924" s="68" t="s">
        <v>1111</v>
      </c>
    </row>
    <row r="925" spans="1:16">
      <c r="A925" s="21" t="str">
        <f>ord!C925</f>
        <v>898033-5160</v>
      </c>
      <c r="B925" s="21">
        <f>ord!F925</f>
        <v>8</v>
      </c>
      <c r="C925" s="137">
        <f>ord!G925</f>
        <v>46253</v>
      </c>
      <c r="F925" s="21" t="str">
        <f t="shared" si="42"/>
        <v>898033-5160;A</v>
      </c>
      <c r="G925" s="6">
        <f>SUMIF('dali wip-fg'!A:A,A925,'dali wip-fg'!F:F)</f>
        <v>146</v>
      </c>
      <c r="H925" s="21">
        <f>SUMIF('dali wip-fg'!A:A,F925,'dali wip-fg'!F:F)</f>
        <v>905</v>
      </c>
      <c r="I925" s="5">
        <f t="shared" si="43"/>
        <v>1051</v>
      </c>
      <c r="J925" s="6">
        <f t="shared" si="44"/>
        <v>1037</v>
      </c>
      <c r="N925" s="88" t="s">
        <v>235</v>
      </c>
      <c r="O925" s="68" t="s">
        <v>5</v>
      </c>
      <c r="P925" s="68" t="s">
        <v>1112</v>
      </c>
    </row>
    <row r="926" spans="1:16">
      <c r="A926" s="21" t="str">
        <f>ord!C926</f>
        <v>182117-0860</v>
      </c>
      <c r="B926" s="21">
        <f>ord!F926</f>
        <v>25</v>
      </c>
      <c r="C926" s="137">
        <f>ord!G926</f>
        <v>46246</v>
      </c>
      <c r="F926" s="21" t="str">
        <f t="shared" si="42"/>
        <v>182117-0860;A</v>
      </c>
      <c r="G926" s="6">
        <f>SUMIF('dali wip-fg'!A:A,A926,'dali wip-fg'!F:F)</f>
        <v>1757</v>
      </c>
      <c r="H926" s="21">
        <f>SUMIF('dali wip-fg'!A:A,F926,'dali wip-fg'!F:F)</f>
        <v>1180</v>
      </c>
      <c r="I926" s="5">
        <f t="shared" si="43"/>
        <v>2937</v>
      </c>
      <c r="J926" s="6">
        <f t="shared" si="44"/>
        <v>2912</v>
      </c>
      <c r="N926" s="68" t="s">
        <v>236</v>
      </c>
      <c r="O926" s="68" t="s">
        <v>5</v>
      </c>
      <c r="P926" s="68" t="s">
        <v>1113</v>
      </c>
    </row>
    <row r="927" spans="1:16">
      <c r="A927" s="21" t="str">
        <f>ord!C927</f>
        <v>182117-0860</v>
      </c>
      <c r="B927" s="21">
        <f>ord!F927</f>
        <v>50</v>
      </c>
      <c r="C927" s="137">
        <f>ord!G927</f>
        <v>46253</v>
      </c>
      <c r="F927" s="21" t="str">
        <f t="shared" si="42"/>
        <v>182117-0860;A</v>
      </c>
      <c r="G927" s="6">
        <f>SUMIF('dali wip-fg'!A:A,A927,'dali wip-fg'!F:F)</f>
        <v>1757</v>
      </c>
      <c r="H927" s="21">
        <f>SUMIF('dali wip-fg'!A:A,F927,'dali wip-fg'!F:F)</f>
        <v>1180</v>
      </c>
      <c r="I927" s="5">
        <f t="shared" si="43"/>
        <v>2937</v>
      </c>
      <c r="J927" s="6">
        <f t="shared" si="44"/>
        <v>2862</v>
      </c>
      <c r="N927" s="68" t="s">
        <v>263</v>
      </c>
      <c r="O927" s="68" t="s">
        <v>5</v>
      </c>
      <c r="P927" s="68" t="s">
        <v>2391</v>
      </c>
    </row>
    <row r="928" spans="1:16">
      <c r="A928" s="21" t="str">
        <f>ord!C928</f>
        <v>182117-0860</v>
      </c>
      <c r="B928" s="21">
        <f>ord!F928</f>
        <v>15</v>
      </c>
      <c r="C928" s="137">
        <f>ord!G928</f>
        <v>46253</v>
      </c>
      <c r="F928" s="21" t="str">
        <f t="shared" si="42"/>
        <v>182117-0860;A</v>
      </c>
      <c r="G928" s="6">
        <f>SUMIF('dali wip-fg'!A:A,A928,'dali wip-fg'!F:F)</f>
        <v>1757</v>
      </c>
      <c r="H928" s="21">
        <f>SUMIF('dali wip-fg'!A:A,F928,'dali wip-fg'!F:F)</f>
        <v>1180</v>
      </c>
      <c r="I928" s="5">
        <f t="shared" si="43"/>
        <v>2937</v>
      </c>
      <c r="J928" s="6">
        <f t="shared" si="44"/>
        <v>2847</v>
      </c>
      <c r="N928" s="68" t="s">
        <v>264</v>
      </c>
      <c r="O928" s="68"/>
      <c r="P928" s="68" t="s">
        <v>2409</v>
      </c>
    </row>
    <row r="929" spans="1:16">
      <c r="A929" s="21" t="str">
        <f>ord!C929</f>
        <v>153366-1440</v>
      </c>
      <c r="B929" s="21">
        <f>ord!F929</f>
        <v>6</v>
      </c>
      <c r="C929" s="137">
        <f>ord!G929</f>
        <v>46246</v>
      </c>
      <c r="F929" s="21" t="str">
        <f t="shared" si="42"/>
        <v>153366-1440;A</v>
      </c>
      <c r="G929" s="6">
        <f>SUMIF('dali wip-fg'!A:A,A929,'dali wip-fg'!F:F)</f>
        <v>180</v>
      </c>
      <c r="H929" s="21">
        <f>SUMIF('dali wip-fg'!A:A,F929,'dali wip-fg'!F:F)</f>
        <v>631</v>
      </c>
      <c r="I929" s="5">
        <f t="shared" si="43"/>
        <v>811</v>
      </c>
      <c r="J929" s="6">
        <f t="shared" si="44"/>
        <v>805</v>
      </c>
      <c r="N929" s="68" t="s">
        <v>1782</v>
      </c>
      <c r="O929" s="68" t="s">
        <v>24</v>
      </c>
      <c r="P929" s="68" t="s">
        <v>2275</v>
      </c>
    </row>
    <row r="930" spans="1:16">
      <c r="A930" s="21" t="str">
        <f>ord!C930</f>
        <v>153366-1440</v>
      </c>
      <c r="B930" s="21">
        <f>ord!F930</f>
        <v>6</v>
      </c>
      <c r="C930" s="137">
        <f>ord!G930</f>
        <v>46253</v>
      </c>
      <c r="F930" s="21" t="str">
        <f t="shared" si="42"/>
        <v>153366-1440;A</v>
      </c>
      <c r="G930" s="6">
        <f>SUMIF('dali wip-fg'!A:A,A930,'dali wip-fg'!F:F)</f>
        <v>180</v>
      </c>
      <c r="H930" s="21">
        <f>SUMIF('dali wip-fg'!A:A,F930,'dali wip-fg'!F:F)</f>
        <v>631</v>
      </c>
      <c r="I930" s="5">
        <f t="shared" si="43"/>
        <v>811</v>
      </c>
      <c r="J930" s="6">
        <f t="shared" si="44"/>
        <v>799</v>
      </c>
      <c r="N930" s="68" t="s">
        <v>1114</v>
      </c>
      <c r="O930" s="68" t="s">
        <v>5</v>
      </c>
      <c r="P930" s="68" t="s">
        <v>1115</v>
      </c>
    </row>
    <row r="931" spans="1:16">
      <c r="A931" s="21" t="str">
        <f>ord!C931</f>
        <v>153366-1390</v>
      </c>
      <c r="B931" s="21">
        <f>ord!F931</f>
        <v>2</v>
      </c>
      <c r="C931" s="137">
        <f>ord!G931</f>
        <v>46246</v>
      </c>
      <c r="F931" s="21" t="str">
        <f t="shared" si="42"/>
        <v>153366-1390;A</v>
      </c>
      <c r="G931" s="6">
        <f>SUMIF('dali wip-fg'!A:A,A931,'dali wip-fg'!F:F)</f>
        <v>51</v>
      </c>
      <c r="H931" s="21">
        <f>SUMIF('dali wip-fg'!A:A,F931,'dali wip-fg'!F:F)</f>
        <v>298</v>
      </c>
      <c r="I931" s="5">
        <f t="shared" si="43"/>
        <v>349</v>
      </c>
      <c r="J931" s="6">
        <f t="shared" si="44"/>
        <v>347</v>
      </c>
      <c r="N931" s="68" t="s">
        <v>1783</v>
      </c>
      <c r="O931" s="68" t="s">
        <v>5</v>
      </c>
      <c r="P931" s="68" t="s">
        <v>1117</v>
      </c>
    </row>
    <row r="932" spans="1:16">
      <c r="A932" s="21" t="str">
        <f>ord!C932</f>
        <v>153366-1390</v>
      </c>
      <c r="B932" s="21">
        <f>ord!F932</f>
        <v>1</v>
      </c>
      <c r="C932" s="137">
        <f>ord!G932</f>
        <v>46253</v>
      </c>
      <c r="F932" s="21" t="str">
        <f t="shared" si="42"/>
        <v>153366-1390;A</v>
      </c>
      <c r="G932" s="6">
        <f>SUMIF('dali wip-fg'!A:A,A932,'dali wip-fg'!F:F)</f>
        <v>51</v>
      </c>
      <c r="H932" s="21">
        <f>SUMIF('dali wip-fg'!A:A,F932,'dali wip-fg'!F:F)</f>
        <v>298</v>
      </c>
      <c r="I932" s="5">
        <f t="shared" si="43"/>
        <v>349</v>
      </c>
      <c r="J932" s="6">
        <f t="shared" si="44"/>
        <v>346</v>
      </c>
      <c r="N932" s="68" t="s">
        <v>1116</v>
      </c>
      <c r="O932" s="68" t="s">
        <v>5</v>
      </c>
      <c r="P932" s="68" t="s">
        <v>1117</v>
      </c>
    </row>
    <row r="933" spans="1:16">
      <c r="A933" s="21" t="str">
        <f>ord!C933</f>
        <v>5JX2228990</v>
      </c>
      <c r="B933" s="21">
        <f>ord!F933</f>
        <v>15</v>
      </c>
      <c r="C933" s="137">
        <f>ord!G933</f>
        <v>46253</v>
      </c>
      <c r="F933" s="21" t="str">
        <f t="shared" si="42"/>
        <v>5JX2228990;A</v>
      </c>
      <c r="G933" s="6">
        <f>SUMIF('dali wip-fg'!A:A,A933,'dali wip-fg'!F:F)</f>
        <v>89</v>
      </c>
      <c r="H933" s="21">
        <f>SUMIF('dali wip-fg'!A:A,F933,'dali wip-fg'!F:F)</f>
        <v>1404</v>
      </c>
      <c r="I933" s="5">
        <f t="shared" si="43"/>
        <v>1493</v>
      </c>
      <c r="J933" s="6">
        <f t="shared" si="44"/>
        <v>1478</v>
      </c>
      <c r="N933" s="68" t="s">
        <v>1118</v>
      </c>
      <c r="O933" s="68" t="s">
        <v>5</v>
      </c>
      <c r="P933" s="68" t="s">
        <v>1119</v>
      </c>
    </row>
    <row r="934" spans="1:16">
      <c r="A934" s="21" t="str">
        <f>ord!C934</f>
        <v>898309-8820</v>
      </c>
      <c r="B934" s="21">
        <f>ord!F934</f>
        <v>110</v>
      </c>
      <c r="C934" s="137">
        <f>ord!G934</f>
        <v>46246</v>
      </c>
      <c r="F934" s="21" t="str">
        <f t="shared" si="42"/>
        <v>898309-8820;A</v>
      </c>
      <c r="G934" s="6">
        <f>SUMIF('dali wip-fg'!A:A,A934,'dali wip-fg'!F:F)</f>
        <v>148</v>
      </c>
      <c r="H934" s="21">
        <f>SUMIF('dali wip-fg'!A:A,F934,'dali wip-fg'!F:F)</f>
        <v>80</v>
      </c>
      <c r="I934" s="5">
        <f t="shared" si="43"/>
        <v>228</v>
      </c>
      <c r="J934" s="6">
        <f t="shared" si="44"/>
        <v>118</v>
      </c>
      <c r="N934" s="68" t="s">
        <v>1120</v>
      </c>
      <c r="O934" s="68" t="s">
        <v>5</v>
      </c>
      <c r="P934" s="68" t="s">
        <v>1121</v>
      </c>
    </row>
    <row r="935" spans="1:16">
      <c r="A935" s="21" t="str">
        <f>ord!C935</f>
        <v>898309-8820</v>
      </c>
      <c r="B935" s="21">
        <f>ord!F935</f>
        <v>70</v>
      </c>
      <c r="C935" s="137">
        <f>ord!G935</f>
        <v>46260</v>
      </c>
      <c r="F935" s="21" t="str">
        <f t="shared" si="42"/>
        <v>898309-8820;A</v>
      </c>
      <c r="G935" s="6">
        <f>SUMIF('dali wip-fg'!A:A,A935,'dali wip-fg'!F:F)</f>
        <v>148</v>
      </c>
      <c r="H935" s="21">
        <f>SUMIF('dali wip-fg'!A:A,F935,'dali wip-fg'!F:F)</f>
        <v>80</v>
      </c>
      <c r="I935" s="5">
        <f t="shared" si="43"/>
        <v>228</v>
      </c>
      <c r="J935" s="6">
        <f t="shared" si="44"/>
        <v>48</v>
      </c>
      <c r="N935" s="68" t="s">
        <v>1122</v>
      </c>
      <c r="O935" s="68" t="s">
        <v>5</v>
      </c>
      <c r="P935" s="68" t="s">
        <v>1123</v>
      </c>
    </row>
    <row r="936" spans="1:16">
      <c r="A936" s="21">
        <f>ord!C936</f>
        <v>8983943812</v>
      </c>
      <c r="B936" s="21">
        <f>ord!F936</f>
        <v>6</v>
      </c>
      <c r="C936" s="137">
        <f>ord!G936</f>
        <v>46246</v>
      </c>
      <c r="F936" s="21" t="str">
        <f t="shared" si="42"/>
        <v>8983943810;A</v>
      </c>
      <c r="G936" s="6">
        <f>SUMIF('dali wip-fg'!A:A,A936,'dali wip-fg'!F:F)</f>
        <v>194</v>
      </c>
      <c r="H936" s="21">
        <f>SUMIF('dali wip-fg'!A:A,F936,'dali wip-fg'!F:F)</f>
        <v>1478</v>
      </c>
      <c r="I936" s="5">
        <f t="shared" si="43"/>
        <v>1672</v>
      </c>
      <c r="J936" s="6">
        <f t="shared" si="44"/>
        <v>1666</v>
      </c>
      <c r="N936" s="68" t="s">
        <v>1124</v>
      </c>
      <c r="O936" s="68" t="s">
        <v>5</v>
      </c>
      <c r="P936" s="68" t="s">
        <v>1125</v>
      </c>
    </row>
    <row r="937" spans="1:16">
      <c r="A937" s="21">
        <f>ord!C937</f>
        <v>8983943812</v>
      </c>
      <c r="B937" s="21">
        <f>ord!F937</f>
        <v>4</v>
      </c>
      <c r="C937" s="137">
        <f>ord!G937</f>
        <v>46253</v>
      </c>
      <c r="F937" s="21" t="str">
        <f t="shared" si="42"/>
        <v>8983943810;A</v>
      </c>
      <c r="G937" s="6">
        <f>SUMIF('dali wip-fg'!A:A,A937,'dali wip-fg'!F:F)</f>
        <v>194</v>
      </c>
      <c r="H937" s="21">
        <f>SUMIF('dali wip-fg'!A:A,F937,'dali wip-fg'!F:F)</f>
        <v>1478</v>
      </c>
      <c r="I937" s="5">
        <f t="shared" si="43"/>
        <v>1672</v>
      </c>
      <c r="J937" s="6">
        <f t="shared" si="44"/>
        <v>1662</v>
      </c>
      <c r="N937" s="68" t="s">
        <v>1126</v>
      </c>
      <c r="O937" s="68" t="s">
        <v>5</v>
      </c>
      <c r="P937" s="68" t="s">
        <v>1127</v>
      </c>
    </row>
    <row r="938" spans="1:16">
      <c r="A938" s="21">
        <f>ord!C938</f>
        <v>8983943851</v>
      </c>
      <c r="B938" s="21">
        <f>ord!F938</f>
        <v>50</v>
      </c>
      <c r="C938" s="137">
        <f>ord!G938</f>
        <v>46246</v>
      </c>
      <c r="F938" s="21" t="str">
        <f t="shared" si="42"/>
        <v>8983943850;A</v>
      </c>
      <c r="G938" s="6">
        <f>SUMIF('dali wip-fg'!A:A,A938,'dali wip-fg'!F:F)</f>
        <v>54</v>
      </c>
      <c r="H938" s="21">
        <f>SUMIF('dali wip-fg'!A:A,F938,'dali wip-fg'!F:F)</f>
        <v>400</v>
      </c>
      <c r="I938" s="5">
        <f t="shared" si="43"/>
        <v>454</v>
      </c>
      <c r="J938" s="6">
        <f t="shared" si="44"/>
        <v>404</v>
      </c>
      <c r="N938" s="68" t="s">
        <v>1128</v>
      </c>
      <c r="O938" s="68" t="s">
        <v>5</v>
      </c>
      <c r="P938" s="68" t="s">
        <v>1129</v>
      </c>
    </row>
    <row r="939" spans="1:16">
      <c r="A939" s="21">
        <f>ord!C939</f>
        <v>8983943851</v>
      </c>
      <c r="B939" s="21">
        <f>ord!F939</f>
        <v>1</v>
      </c>
      <c r="C939" s="137">
        <f>ord!G939</f>
        <v>46253</v>
      </c>
      <c r="F939" s="21" t="str">
        <f t="shared" si="42"/>
        <v>8983943850;A</v>
      </c>
      <c r="G939" s="6">
        <f>SUMIF('dali wip-fg'!A:A,A939,'dali wip-fg'!F:F)</f>
        <v>54</v>
      </c>
      <c r="H939" s="21">
        <f>SUMIF('dali wip-fg'!A:A,F939,'dali wip-fg'!F:F)</f>
        <v>400</v>
      </c>
      <c r="I939" s="5">
        <f t="shared" si="43"/>
        <v>454</v>
      </c>
      <c r="J939" s="6">
        <f t="shared" si="44"/>
        <v>403</v>
      </c>
      <c r="N939" s="68" t="s">
        <v>1130</v>
      </c>
      <c r="O939" s="68" t="s">
        <v>5</v>
      </c>
      <c r="P939" s="68" t="s">
        <v>1131</v>
      </c>
    </row>
    <row r="940" spans="1:16">
      <c r="A940" s="21">
        <f>ord!C940</f>
        <v>8983943851</v>
      </c>
      <c r="B940" s="21">
        <f>ord!F940</f>
        <v>5</v>
      </c>
      <c r="C940" s="137">
        <f>ord!G940</f>
        <v>46260</v>
      </c>
      <c r="F940" s="21" t="str">
        <f t="shared" si="42"/>
        <v>8983943850;A</v>
      </c>
      <c r="G940" s="6">
        <f>SUMIF('dali wip-fg'!A:A,A940,'dali wip-fg'!F:F)</f>
        <v>54</v>
      </c>
      <c r="H940" s="21">
        <f>SUMIF('dali wip-fg'!A:A,F940,'dali wip-fg'!F:F)</f>
        <v>400</v>
      </c>
      <c r="I940" s="5">
        <f t="shared" si="43"/>
        <v>454</v>
      </c>
      <c r="J940" s="6">
        <f t="shared" si="44"/>
        <v>398</v>
      </c>
      <c r="N940" s="68" t="s">
        <v>1132</v>
      </c>
      <c r="O940" s="68" t="s">
        <v>5</v>
      </c>
      <c r="P940" s="68" t="s">
        <v>1133</v>
      </c>
    </row>
    <row r="941" spans="1:16">
      <c r="A941" s="21">
        <f>ord!C941</f>
        <v>8983943862</v>
      </c>
      <c r="B941" s="21">
        <f>ord!F941</f>
        <v>2</v>
      </c>
      <c r="C941" s="137">
        <f>ord!G941</f>
        <v>46246</v>
      </c>
      <c r="F941" s="21" t="str">
        <f t="shared" si="42"/>
        <v>8983943860;A</v>
      </c>
      <c r="G941" s="6">
        <f>SUMIF('dali wip-fg'!A:A,A941,'dali wip-fg'!F:F)</f>
        <v>679</v>
      </c>
      <c r="H941" s="21">
        <f>SUMIF('dali wip-fg'!A:A,F941,'dali wip-fg'!F:F)</f>
        <v>2050</v>
      </c>
      <c r="I941" s="5">
        <f t="shared" si="43"/>
        <v>2729</v>
      </c>
      <c r="J941" s="6">
        <f t="shared" si="44"/>
        <v>2727</v>
      </c>
      <c r="N941" s="68" t="s">
        <v>1134</v>
      </c>
      <c r="O941" s="68" t="s">
        <v>5</v>
      </c>
      <c r="P941" s="68" t="s">
        <v>1135</v>
      </c>
    </row>
    <row r="942" spans="1:16">
      <c r="A942" s="21">
        <f>ord!C942</f>
        <v>8983943862</v>
      </c>
      <c r="B942" s="21">
        <f>ord!F942</f>
        <v>30</v>
      </c>
      <c r="C942" s="137">
        <f>ord!G942</f>
        <v>46246</v>
      </c>
      <c r="F942" s="21" t="str">
        <f t="shared" si="42"/>
        <v>8983943860;A</v>
      </c>
      <c r="G942" s="6">
        <f>SUMIF('dali wip-fg'!A:A,A942,'dali wip-fg'!F:F)</f>
        <v>679</v>
      </c>
      <c r="H942" s="21">
        <f>SUMIF('dali wip-fg'!A:A,F942,'dali wip-fg'!F:F)</f>
        <v>2050</v>
      </c>
      <c r="I942" s="5">
        <f t="shared" si="43"/>
        <v>2729</v>
      </c>
      <c r="J942" s="6">
        <f t="shared" si="44"/>
        <v>2697</v>
      </c>
      <c r="N942" s="68" t="s">
        <v>1136</v>
      </c>
      <c r="O942" s="68" t="s">
        <v>5</v>
      </c>
      <c r="P942" s="68" t="s">
        <v>1137</v>
      </c>
    </row>
    <row r="943" spans="1:16">
      <c r="A943" s="21">
        <f>ord!C943</f>
        <v>8983943862</v>
      </c>
      <c r="B943" s="21">
        <f>ord!F943</f>
        <v>2</v>
      </c>
      <c r="C943" s="137">
        <f>ord!G943</f>
        <v>46253</v>
      </c>
      <c r="F943" s="21" t="str">
        <f t="shared" si="42"/>
        <v>8983943860;A</v>
      </c>
      <c r="G943" s="6">
        <f>SUMIF('dali wip-fg'!A:A,A943,'dali wip-fg'!F:F)</f>
        <v>679</v>
      </c>
      <c r="H943" s="21">
        <f>SUMIF('dali wip-fg'!A:A,F943,'dali wip-fg'!F:F)</f>
        <v>2050</v>
      </c>
      <c r="I943" s="5">
        <f t="shared" si="43"/>
        <v>2729</v>
      </c>
      <c r="J943" s="6">
        <f t="shared" si="44"/>
        <v>2695</v>
      </c>
      <c r="N943" s="68" t="s">
        <v>1896</v>
      </c>
      <c r="O943" s="68" t="s">
        <v>5</v>
      </c>
      <c r="P943" s="68" t="s">
        <v>2276</v>
      </c>
    </row>
    <row r="944" spans="1:16">
      <c r="A944" s="21">
        <f>ord!C944</f>
        <v>8983947931</v>
      </c>
      <c r="B944" s="21">
        <f>ord!F944</f>
        <v>9</v>
      </c>
      <c r="C944" s="137">
        <f>ord!G944</f>
        <v>46246</v>
      </c>
      <c r="F944" s="21" t="str">
        <f t="shared" si="42"/>
        <v>8983947931;A</v>
      </c>
      <c r="G944" s="6">
        <f>SUMIF('dali wip-fg'!A:A,A944,'dali wip-fg'!F:F)</f>
        <v>2235</v>
      </c>
      <c r="H944" s="21">
        <f>SUMIF('dali wip-fg'!A:A,F944,'dali wip-fg'!F:F)</f>
        <v>5728</v>
      </c>
      <c r="I944" s="5">
        <f t="shared" si="43"/>
        <v>7963</v>
      </c>
      <c r="J944" s="6">
        <f t="shared" si="44"/>
        <v>7954</v>
      </c>
      <c r="N944" s="68" t="s">
        <v>1896</v>
      </c>
      <c r="O944" s="68" t="s">
        <v>5</v>
      </c>
      <c r="P944" s="68" t="s">
        <v>2277</v>
      </c>
    </row>
    <row r="945" spans="1:16">
      <c r="A945" s="21">
        <f>ord!C945</f>
        <v>8983947931</v>
      </c>
      <c r="B945" s="21">
        <f>ord!F945</f>
        <v>10</v>
      </c>
      <c r="C945" s="137">
        <f>ord!G945</f>
        <v>46253</v>
      </c>
      <c r="F945" s="21" t="str">
        <f t="shared" si="42"/>
        <v>8983947931;A</v>
      </c>
      <c r="G945" s="6">
        <f>SUMIF('dali wip-fg'!A:A,A945,'dali wip-fg'!F:F)</f>
        <v>2235</v>
      </c>
      <c r="H945" s="21">
        <f>SUMIF('dali wip-fg'!A:A,F945,'dali wip-fg'!F:F)</f>
        <v>5728</v>
      </c>
      <c r="I945" s="5">
        <f t="shared" si="43"/>
        <v>7963</v>
      </c>
      <c r="J945" s="6">
        <f t="shared" si="44"/>
        <v>7944</v>
      </c>
      <c r="N945" s="68" t="s">
        <v>1785</v>
      </c>
      <c r="O945" s="68" t="s">
        <v>5</v>
      </c>
      <c r="P945" s="68" t="s">
        <v>2278</v>
      </c>
    </row>
    <row r="946" spans="1:16">
      <c r="A946" s="21">
        <f>ord!C946</f>
        <v>8983947931</v>
      </c>
      <c r="B946" s="21">
        <f>ord!F946</f>
        <v>9</v>
      </c>
      <c r="C946" s="137">
        <f>ord!G946</f>
        <v>46260</v>
      </c>
      <c r="F946" s="21" t="str">
        <f t="shared" si="42"/>
        <v>8983947931;A</v>
      </c>
      <c r="G946" s="6">
        <f>SUMIF('dali wip-fg'!A:A,A946,'dali wip-fg'!F:F)</f>
        <v>2235</v>
      </c>
      <c r="H946" s="21">
        <f>SUMIF('dali wip-fg'!A:A,F946,'dali wip-fg'!F:F)</f>
        <v>5728</v>
      </c>
      <c r="I946" s="5">
        <f t="shared" si="43"/>
        <v>7963</v>
      </c>
      <c r="J946" s="6">
        <f t="shared" si="44"/>
        <v>7935</v>
      </c>
      <c r="N946" s="68" t="s">
        <v>1784</v>
      </c>
      <c r="O946" s="68" t="s">
        <v>5</v>
      </c>
      <c r="P946" s="68" t="s">
        <v>2279</v>
      </c>
    </row>
    <row r="947" spans="1:16">
      <c r="A947" s="21" t="str">
        <f>ord!C947</f>
        <v>17752-BZ100-J-SP</v>
      </c>
      <c r="B947" s="21">
        <f>ord!F947</f>
        <v>20</v>
      </c>
      <c r="C947" s="137">
        <f>ord!G947</f>
        <v>46251</v>
      </c>
      <c r="F947" s="21" t="str">
        <f t="shared" si="42"/>
        <v>17752-BZ100-H;A</v>
      </c>
      <c r="G947" s="6">
        <f>SUMIF('dali wip-fg'!A:A,A947,'dali wip-fg'!F:F)</f>
        <v>20</v>
      </c>
      <c r="H947" s="21">
        <f>SUMIF('dali wip-fg'!A:A,F947,'dali wip-fg'!F:F)</f>
        <v>21</v>
      </c>
      <c r="I947" s="5">
        <f t="shared" si="43"/>
        <v>41</v>
      </c>
      <c r="J947" s="6">
        <f t="shared" si="44"/>
        <v>21</v>
      </c>
      <c r="N947" s="68" t="s">
        <v>1786</v>
      </c>
      <c r="O947" s="68" t="s">
        <v>5</v>
      </c>
      <c r="P947" s="68" t="s">
        <v>2280</v>
      </c>
    </row>
    <row r="948" spans="1:16">
      <c r="A948" s="21" t="str">
        <f>ord!C948</f>
        <v>17752-BZ100-H</v>
      </c>
      <c r="B948" s="21">
        <f>ord!F948</f>
        <v>1000</v>
      </c>
      <c r="C948" s="137">
        <f>ord!G948</f>
        <v>46248</v>
      </c>
      <c r="F948" s="21" t="str">
        <f t="shared" si="42"/>
        <v>17752-BZ100-H;A</v>
      </c>
      <c r="G948" s="6">
        <f>SUMIF('dali wip-fg'!A:A,A948,'dali wip-fg'!F:F)</f>
        <v>770</v>
      </c>
      <c r="H948" s="21">
        <f>SUMIF('dali wip-fg'!A:A,F948,'dali wip-fg'!F:F)</f>
        <v>21</v>
      </c>
      <c r="I948" s="5">
        <f t="shared" si="43"/>
        <v>791</v>
      </c>
      <c r="J948" s="6">
        <f t="shared" si="44"/>
        <v>-209</v>
      </c>
      <c r="N948" s="68" t="s">
        <v>1787</v>
      </c>
      <c r="O948" s="68" t="s">
        <v>5</v>
      </c>
      <c r="P948" s="68" t="s">
        <v>2281</v>
      </c>
    </row>
    <row r="949" spans="1:16">
      <c r="A949" s="21" t="str">
        <f>ord!C949</f>
        <v>17752-BZ100-H</v>
      </c>
      <c r="B949" s="21">
        <f>ord!F949</f>
        <v>1000</v>
      </c>
      <c r="C949" s="137">
        <f>ord!G949</f>
        <v>46251</v>
      </c>
      <c r="F949" s="21" t="str">
        <f t="shared" si="42"/>
        <v>17752-BZ100-H;A</v>
      </c>
      <c r="G949" s="6">
        <f>SUMIF('dali wip-fg'!A:A,A949,'dali wip-fg'!F:F)</f>
        <v>770</v>
      </c>
      <c r="H949" s="21">
        <f>SUMIF('dali wip-fg'!A:A,F949,'dali wip-fg'!F:F)</f>
        <v>21</v>
      </c>
      <c r="I949" s="5">
        <f t="shared" si="43"/>
        <v>791</v>
      </c>
      <c r="J949" s="6">
        <f t="shared" si="44"/>
        <v>-1209</v>
      </c>
      <c r="N949" s="68" t="s">
        <v>361</v>
      </c>
      <c r="O949" s="68" t="s">
        <v>5</v>
      </c>
      <c r="P949" s="68" t="s">
        <v>1138</v>
      </c>
    </row>
    <row r="950" spans="1:16">
      <c r="A950" s="21" t="str">
        <f>ord!C950</f>
        <v>17752-BZ100-H</v>
      </c>
      <c r="B950" s="21">
        <f>ord!F950</f>
        <v>800</v>
      </c>
      <c r="C950" s="137">
        <f>ord!G950</f>
        <v>46253</v>
      </c>
      <c r="F950" s="21" t="str">
        <f t="shared" si="42"/>
        <v>17752-BZ100-H;A</v>
      </c>
      <c r="G950" s="6">
        <f>SUMIF('dali wip-fg'!A:A,A950,'dali wip-fg'!F:F)</f>
        <v>770</v>
      </c>
      <c r="H950" s="21">
        <f>SUMIF('dali wip-fg'!A:A,F950,'dali wip-fg'!F:F)</f>
        <v>21</v>
      </c>
      <c r="I950" s="5">
        <f t="shared" si="43"/>
        <v>791</v>
      </c>
      <c r="J950" s="6">
        <f t="shared" si="44"/>
        <v>-2009</v>
      </c>
      <c r="N950" s="68" t="s">
        <v>1897</v>
      </c>
      <c r="O950" s="68" t="s">
        <v>5</v>
      </c>
      <c r="P950" s="68" t="s">
        <v>2282</v>
      </c>
    </row>
    <row r="951" spans="1:16">
      <c r="A951" s="21" t="str">
        <f>ord!C951</f>
        <v>17752-BZ100-H</v>
      </c>
      <c r="B951" s="21">
        <f>ord!F951</f>
        <v>800</v>
      </c>
      <c r="C951" s="137">
        <f>ord!G951</f>
        <v>46255</v>
      </c>
      <c r="F951" s="21" t="str">
        <f t="shared" si="42"/>
        <v>17752-BZ100-H;A</v>
      </c>
      <c r="G951" s="6">
        <f>SUMIF('dali wip-fg'!A:A,A951,'dali wip-fg'!F:F)</f>
        <v>770</v>
      </c>
      <c r="H951" s="21">
        <f>SUMIF('dali wip-fg'!A:A,F951,'dali wip-fg'!F:F)</f>
        <v>21</v>
      </c>
      <c r="I951" s="5">
        <f t="shared" si="43"/>
        <v>791</v>
      </c>
      <c r="J951" s="6">
        <f t="shared" si="44"/>
        <v>-2809</v>
      </c>
      <c r="N951" s="68" t="s">
        <v>1139</v>
      </c>
      <c r="O951" s="68" t="s">
        <v>5</v>
      </c>
      <c r="P951" s="68" t="s">
        <v>1140</v>
      </c>
    </row>
    <row r="952" spans="1:16">
      <c r="A952" s="21" t="str">
        <f>ord!C952</f>
        <v>17752-BZ100-H</v>
      </c>
      <c r="B952" s="21">
        <f>ord!F952</f>
        <v>800</v>
      </c>
      <c r="C952" s="137">
        <f>ord!G952</f>
        <v>46258</v>
      </c>
      <c r="F952" s="21" t="str">
        <f t="shared" si="42"/>
        <v>17752-BZ100-H;A</v>
      </c>
      <c r="G952" s="6">
        <f>SUMIF('dali wip-fg'!A:A,A952,'dali wip-fg'!F:F)</f>
        <v>770</v>
      </c>
      <c r="H952" s="21">
        <f>SUMIF('dali wip-fg'!A:A,F952,'dali wip-fg'!F:F)</f>
        <v>21</v>
      </c>
      <c r="I952" s="5">
        <f t="shared" si="43"/>
        <v>791</v>
      </c>
      <c r="J952" s="6">
        <f t="shared" si="44"/>
        <v>-3609</v>
      </c>
      <c r="N952" s="68" t="s">
        <v>1141</v>
      </c>
      <c r="O952" s="68" t="s">
        <v>3</v>
      </c>
      <c r="P952" s="68" t="s">
        <v>1142</v>
      </c>
    </row>
    <row r="953" spans="1:16">
      <c r="A953" s="21" t="str">
        <f>ord!C953</f>
        <v>17752-BZ100-H</v>
      </c>
      <c r="B953" s="21">
        <f>ord!F953</f>
        <v>1000</v>
      </c>
      <c r="C953" s="137">
        <f>ord!G953</f>
        <v>46260</v>
      </c>
      <c r="F953" s="21" t="str">
        <f t="shared" si="42"/>
        <v>17752-BZ100-H;A</v>
      </c>
      <c r="G953" s="6">
        <f>SUMIF('dali wip-fg'!A:A,A953,'dali wip-fg'!F:F)</f>
        <v>770</v>
      </c>
      <c r="H953" s="21">
        <f>SUMIF('dali wip-fg'!A:A,F953,'dali wip-fg'!F:F)</f>
        <v>21</v>
      </c>
      <c r="I953" s="5">
        <f t="shared" si="43"/>
        <v>791</v>
      </c>
      <c r="J953" s="6">
        <f t="shared" si="44"/>
        <v>-4609</v>
      </c>
      <c r="N953" s="68" t="s">
        <v>112</v>
      </c>
      <c r="O953" s="68" t="s">
        <v>3</v>
      </c>
      <c r="P953" s="68" t="s">
        <v>1143</v>
      </c>
    </row>
    <row r="954" spans="1:16">
      <c r="A954" s="21" t="str">
        <f>ord!C954</f>
        <v>17752-BZ100-H</v>
      </c>
      <c r="B954" s="21">
        <f>ord!F954</f>
        <v>800</v>
      </c>
      <c r="C954" s="137">
        <f>ord!G954</f>
        <v>46262</v>
      </c>
      <c r="F954" s="21" t="str">
        <f t="shared" si="42"/>
        <v>17752-BZ100-H;A</v>
      </c>
      <c r="G954" s="6">
        <f>SUMIF('dali wip-fg'!A:A,A954,'dali wip-fg'!F:F)</f>
        <v>770</v>
      </c>
      <c r="H954" s="21">
        <f>SUMIF('dali wip-fg'!A:A,F954,'dali wip-fg'!F:F)</f>
        <v>21</v>
      </c>
      <c r="I954" s="5">
        <f t="shared" si="43"/>
        <v>791</v>
      </c>
      <c r="J954" s="6">
        <f t="shared" si="44"/>
        <v>-5409</v>
      </c>
      <c r="N954" s="68" t="s">
        <v>1144</v>
      </c>
      <c r="O954" s="68" t="s">
        <v>3</v>
      </c>
      <c r="P954" s="68" t="s">
        <v>1145</v>
      </c>
    </row>
    <row r="955" spans="1:16">
      <c r="A955" s="21" t="str">
        <f>ord!C955</f>
        <v>17752-BZ100-H</v>
      </c>
      <c r="B955" s="21">
        <f>ord!F955</f>
        <v>800</v>
      </c>
      <c r="C955" s="137">
        <f>ord!G955</f>
        <v>46265</v>
      </c>
      <c r="F955" s="21" t="str">
        <f t="shared" si="42"/>
        <v>17752-BZ100-H;A</v>
      </c>
      <c r="G955" s="6">
        <f>SUMIF('dali wip-fg'!A:A,A955,'dali wip-fg'!F:F)</f>
        <v>770</v>
      </c>
      <c r="H955" s="21">
        <f>SUMIF('dali wip-fg'!A:A,F955,'dali wip-fg'!F:F)</f>
        <v>21</v>
      </c>
      <c r="I955" s="5">
        <f t="shared" si="43"/>
        <v>791</v>
      </c>
      <c r="J955" s="6">
        <f t="shared" si="44"/>
        <v>-6209</v>
      </c>
      <c r="N955" s="68" t="s">
        <v>1146</v>
      </c>
      <c r="O955" s="68" t="s">
        <v>3</v>
      </c>
      <c r="P955" s="68" t="s">
        <v>1147</v>
      </c>
    </row>
    <row r="956" spans="1:16">
      <c r="A956" s="21" t="str">
        <f>ord!C956</f>
        <v>17752-BZ120</v>
      </c>
      <c r="B956" s="21">
        <f>ord!F956</f>
        <v>1206</v>
      </c>
      <c r="C956" s="137">
        <f>ord!G956</f>
        <v>46248</v>
      </c>
      <c r="F956" s="21" t="str">
        <f t="shared" si="42"/>
        <v>17752-BZ120;A</v>
      </c>
      <c r="G956" s="6">
        <f>SUMIF('dali wip-fg'!A:A,A956,'dali wip-fg'!F:F)</f>
        <v>1080</v>
      </c>
      <c r="H956" s="21">
        <f>SUMIF('dali wip-fg'!A:A,F956,'dali wip-fg'!F:F)</f>
        <v>499</v>
      </c>
      <c r="I956" s="5">
        <f t="shared" si="43"/>
        <v>1579</v>
      </c>
      <c r="J956" s="6">
        <f t="shared" si="44"/>
        <v>373</v>
      </c>
      <c r="N956" s="68" t="s">
        <v>113</v>
      </c>
      <c r="O956" s="68" t="s">
        <v>3</v>
      </c>
      <c r="P956" s="68" t="s">
        <v>1148</v>
      </c>
    </row>
    <row r="957" spans="1:16">
      <c r="A957" s="21" t="str">
        <f>ord!C957</f>
        <v>17752-BZ120</v>
      </c>
      <c r="B957" s="21">
        <f>ord!F957</f>
        <v>900</v>
      </c>
      <c r="C957" s="137">
        <f>ord!G957</f>
        <v>46251</v>
      </c>
      <c r="F957" s="21" t="str">
        <f t="shared" si="42"/>
        <v>17752-BZ120;A</v>
      </c>
      <c r="G957" s="6">
        <f>SUMIF('dali wip-fg'!A:A,A957,'dali wip-fg'!F:F)</f>
        <v>1080</v>
      </c>
      <c r="H957" s="21">
        <f>SUMIF('dali wip-fg'!A:A,F957,'dali wip-fg'!F:F)</f>
        <v>499</v>
      </c>
      <c r="I957" s="5">
        <f t="shared" si="43"/>
        <v>1579</v>
      </c>
      <c r="J957" s="6">
        <f t="shared" si="44"/>
        <v>-527</v>
      </c>
      <c r="N957" s="68" t="s">
        <v>1788</v>
      </c>
      <c r="O957" s="68" t="s">
        <v>24</v>
      </c>
      <c r="P957" s="68" t="s">
        <v>2283</v>
      </c>
    </row>
    <row r="958" spans="1:16">
      <c r="A958" s="21" t="str">
        <f>ord!C958</f>
        <v>17752-BZ120</v>
      </c>
      <c r="B958" s="21">
        <f>ord!F958</f>
        <v>900</v>
      </c>
      <c r="C958" s="137">
        <f>ord!G958</f>
        <v>46253</v>
      </c>
      <c r="F958" s="21" t="str">
        <f t="shared" si="42"/>
        <v>17752-BZ120;A</v>
      </c>
      <c r="G958" s="6">
        <f>SUMIF('dali wip-fg'!A:A,A958,'dali wip-fg'!F:F)</f>
        <v>1080</v>
      </c>
      <c r="H958" s="21">
        <f>SUMIF('dali wip-fg'!A:A,F958,'dali wip-fg'!F:F)</f>
        <v>499</v>
      </c>
      <c r="I958" s="5">
        <f t="shared" si="43"/>
        <v>1579</v>
      </c>
      <c r="J958" s="6">
        <f t="shared" si="44"/>
        <v>-1427</v>
      </c>
      <c r="N958" s="68" t="s">
        <v>1789</v>
      </c>
      <c r="O958" s="68" t="s">
        <v>5</v>
      </c>
      <c r="P958" s="68" t="s">
        <v>2284</v>
      </c>
    </row>
    <row r="959" spans="1:16">
      <c r="A959" s="21" t="str">
        <f>ord!C959</f>
        <v>17752-BZ120</v>
      </c>
      <c r="B959" s="21">
        <f>ord!F959</f>
        <v>900</v>
      </c>
      <c r="C959" s="137">
        <f>ord!G959</f>
        <v>46255</v>
      </c>
      <c r="F959" s="21" t="str">
        <f t="shared" si="42"/>
        <v>17752-BZ120;A</v>
      </c>
      <c r="G959" s="6">
        <f>SUMIF('dali wip-fg'!A:A,A959,'dali wip-fg'!F:F)</f>
        <v>1080</v>
      </c>
      <c r="H959" s="21">
        <f>SUMIF('dali wip-fg'!A:A,F959,'dali wip-fg'!F:F)</f>
        <v>499</v>
      </c>
      <c r="I959" s="5">
        <f t="shared" si="43"/>
        <v>1579</v>
      </c>
      <c r="J959" s="6">
        <f t="shared" si="44"/>
        <v>-2327</v>
      </c>
      <c r="N959" s="68" t="s">
        <v>1790</v>
      </c>
      <c r="O959" s="68" t="s">
        <v>5</v>
      </c>
      <c r="P959" s="68" t="s">
        <v>2285</v>
      </c>
    </row>
    <row r="960" spans="1:16">
      <c r="A960" s="21" t="str">
        <f>ord!C960</f>
        <v>17752-BZ120</v>
      </c>
      <c r="B960" s="21">
        <f>ord!F960</f>
        <v>900</v>
      </c>
      <c r="C960" s="137">
        <f>ord!G960</f>
        <v>46258</v>
      </c>
      <c r="F960" s="21" t="str">
        <f t="shared" si="42"/>
        <v>17752-BZ120;A</v>
      </c>
      <c r="G960" s="6">
        <f>SUMIF('dali wip-fg'!A:A,A960,'dali wip-fg'!F:F)</f>
        <v>1080</v>
      </c>
      <c r="H960" s="21">
        <f>SUMIF('dali wip-fg'!A:A,F960,'dali wip-fg'!F:F)</f>
        <v>499</v>
      </c>
      <c r="I960" s="5">
        <f t="shared" si="43"/>
        <v>1579</v>
      </c>
      <c r="J960" s="6">
        <f t="shared" si="44"/>
        <v>-3227</v>
      </c>
      <c r="N960" s="68" t="s">
        <v>119</v>
      </c>
      <c r="O960" s="68" t="s">
        <v>32</v>
      </c>
      <c r="P960" s="68" t="s">
        <v>1149</v>
      </c>
    </row>
    <row r="961" spans="1:16">
      <c r="A961" s="21" t="str">
        <f>ord!C961</f>
        <v>17752-BZ120</v>
      </c>
      <c r="B961" s="21">
        <f>ord!F961</f>
        <v>900</v>
      </c>
      <c r="C961" s="137">
        <f>ord!G961</f>
        <v>46260</v>
      </c>
      <c r="F961" s="21" t="str">
        <f t="shared" si="42"/>
        <v>17752-BZ120;A</v>
      </c>
      <c r="G961" s="6">
        <f>SUMIF('dali wip-fg'!A:A,A961,'dali wip-fg'!F:F)</f>
        <v>1080</v>
      </c>
      <c r="H961" s="21">
        <f>SUMIF('dali wip-fg'!A:A,F961,'dali wip-fg'!F:F)</f>
        <v>499</v>
      </c>
      <c r="I961" s="5">
        <f t="shared" si="43"/>
        <v>1579</v>
      </c>
      <c r="J961" s="6">
        <f t="shared" si="44"/>
        <v>-4127</v>
      </c>
      <c r="N961" s="68" t="s">
        <v>1791</v>
      </c>
      <c r="O961" s="68"/>
      <c r="P961" s="68" t="s">
        <v>2408</v>
      </c>
    </row>
    <row r="962" spans="1:16">
      <c r="A962" s="21" t="str">
        <f>ord!C962</f>
        <v>17752-BZ120</v>
      </c>
      <c r="B962" s="21">
        <f>ord!F962</f>
        <v>900</v>
      </c>
      <c r="C962" s="137">
        <f>ord!G962</f>
        <v>46262</v>
      </c>
      <c r="F962" s="21" t="str">
        <f t="shared" si="42"/>
        <v>17752-BZ120;A</v>
      </c>
      <c r="G962" s="6">
        <f>SUMIF('dali wip-fg'!A:A,A962,'dali wip-fg'!F:F)</f>
        <v>1080</v>
      </c>
      <c r="H962" s="21">
        <f>SUMIF('dali wip-fg'!A:A,F962,'dali wip-fg'!F:F)</f>
        <v>499</v>
      </c>
      <c r="I962" s="5">
        <f t="shared" si="43"/>
        <v>1579</v>
      </c>
      <c r="J962" s="6">
        <f t="shared" si="44"/>
        <v>-5027</v>
      </c>
      <c r="N962" s="68" t="s">
        <v>362</v>
      </c>
      <c r="O962" s="68" t="s">
        <v>32</v>
      </c>
      <c r="P962" s="68" t="s">
        <v>1150</v>
      </c>
    </row>
    <row r="963" spans="1:16">
      <c r="A963" s="21" t="str">
        <f>ord!C963</f>
        <v>17752-BZ120</v>
      </c>
      <c r="B963" s="21">
        <f>ord!F963</f>
        <v>612</v>
      </c>
      <c r="C963" s="137">
        <f>ord!G963</f>
        <v>46265</v>
      </c>
      <c r="F963" s="21" t="str">
        <f t="shared" ref="F963:F1026" si="45">VLOOKUP(A963,N:P,3,0)</f>
        <v>17752-BZ120;A</v>
      </c>
      <c r="G963" s="6">
        <f>SUMIF('dali wip-fg'!A:A,A963,'dali wip-fg'!F:F)</f>
        <v>1080</v>
      </c>
      <c r="H963" s="21">
        <f>SUMIF('dali wip-fg'!A:A,F963,'dali wip-fg'!F:F)</f>
        <v>499</v>
      </c>
      <c r="I963" s="5">
        <f t="shared" ref="I963:I1026" si="46">SUM(G963:H963)</f>
        <v>1579</v>
      </c>
      <c r="J963" s="6">
        <f t="shared" ref="J963:J1026" si="47">IF(I963="","",IF(I963&lt;&gt;I962,I963-B963,J962-B963)
)</f>
        <v>-5639</v>
      </c>
      <c r="N963" s="68" t="s">
        <v>1151</v>
      </c>
      <c r="O963" s="68" t="s">
        <v>5</v>
      </c>
      <c r="P963" s="68" t="s">
        <v>1152</v>
      </c>
    </row>
    <row r="964" spans="1:16">
      <c r="A964" s="21" t="str">
        <f>ord!C964</f>
        <v>17752-BZ130-H-SP</v>
      </c>
      <c r="B964" s="21">
        <f>ord!F964</f>
        <v>30</v>
      </c>
      <c r="C964" s="137">
        <f>ord!G964</f>
        <v>46262</v>
      </c>
      <c r="F964" s="21" t="e">
        <f t="shared" si="45"/>
        <v>#N/A</v>
      </c>
      <c r="G964" s="6">
        <f>SUMIF('dali wip-fg'!A:A,A964,'dali wip-fg'!F:F)</f>
        <v>0</v>
      </c>
      <c r="H964" s="21">
        <f>SUMIF('dali wip-fg'!A:A,F964,'dali wip-fg'!F:F)</f>
        <v>0</v>
      </c>
      <c r="I964" s="5">
        <f t="shared" si="46"/>
        <v>0</v>
      </c>
      <c r="J964" s="6">
        <f t="shared" si="47"/>
        <v>-30</v>
      </c>
      <c r="N964" s="68" t="s">
        <v>1792</v>
      </c>
      <c r="O964" s="68" t="s">
        <v>5</v>
      </c>
      <c r="P964" s="68" t="s">
        <v>1152</v>
      </c>
    </row>
    <row r="965" spans="1:16">
      <c r="A965" s="21" t="str">
        <f>ord!C965</f>
        <v>17752-BZ130-H</v>
      </c>
      <c r="B965" s="21">
        <f>ord!F965</f>
        <v>420</v>
      </c>
      <c r="C965" s="137">
        <f>ord!G965</f>
        <v>46248</v>
      </c>
      <c r="F965" s="21" t="str">
        <f t="shared" si="45"/>
        <v>17752-BZ130-H;A</v>
      </c>
      <c r="G965" s="6">
        <f>SUMIF('dali wip-fg'!A:A,A965,'dali wip-fg'!F:F)</f>
        <v>0</v>
      </c>
      <c r="H965" s="21">
        <f>SUMIF('dali wip-fg'!A:A,F965,'dali wip-fg'!F:F)</f>
        <v>149</v>
      </c>
      <c r="I965" s="5">
        <f t="shared" si="46"/>
        <v>149</v>
      </c>
      <c r="J965" s="6">
        <f t="shared" si="47"/>
        <v>-271</v>
      </c>
      <c r="N965" s="68" t="s">
        <v>267</v>
      </c>
      <c r="O965" s="68" t="s">
        <v>5</v>
      </c>
      <c r="P965" s="68" t="s">
        <v>1153</v>
      </c>
    </row>
    <row r="966" spans="1:16">
      <c r="A966" s="21" t="str">
        <f>ord!C966</f>
        <v>17752-BZ130-H</v>
      </c>
      <c r="B966" s="21">
        <f>ord!F966</f>
        <v>420</v>
      </c>
      <c r="C966" s="137">
        <f>ord!G966</f>
        <v>46253</v>
      </c>
      <c r="F966" s="21" t="str">
        <f t="shared" si="45"/>
        <v>17752-BZ130-H;A</v>
      </c>
      <c r="G966" s="6">
        <f>SUMIF('dali wip-fg'!A:A,A966,'dali wip-fg'!F:F)</f>
        <v>0</v>
      </c>
      <c r="H966" s="21">
        <f>SUMIF('dali wip-fg'!A:A,F966,'dali wip-fg'!F:F)</f>
        <v>149</v>
      </c>
      <c r="I966" s="5">
        <f t="shared" si="46"/>
        <v>149</v>
      </c>
      <c r="J966" s="6">
        <f t="shared" si="47"/>
        <v>-691</v>
      </c>
      <c r="N966" s="68" t="s">
        <v>268</v>
      </c>
      <c r="O966" s="68" t="s">
        <v>5</v>
      </c>
      <c r="P966" s="68" t="s">
        <v>1154</v>
      </c>
    </row>
    <row r="967" spans="1:16">
      <c r="A967" s="21" t="str">
        <f>ord!C967</f>
        <v>17752-BZ130-H</v>
      </c>
      <c r="B967" s="21">
        <f>ord!F967</f>
        <v>420</v>
      </c>
      <c r="C967" s="137">
        <f>ord!G967</f>
        <v>46258</v>
      </c>
      <c r="F967" s="21" t="str">
        <f t="shared" si="45"/>
        <v>17752-BZ130-H;A</v>
      </c>
      <c r="G967" s="6">
        <f>SUMIF('dali wip-fg'!A:A,A967,'dali wip-fg'!F:F)</f>
        <v>0</v>
      </c>
      <c r="H967" s="21">
        <f>SUMIF('dali wip-fg'!A:A,F967,'dali wip-fg'!F:F)</f>
        <v>149</v>
      </c>
      <c r="I967" s="5">
        <f t="shared" si="46"/>
        <v>149</v>
      </c>
      <c r="J967" s="6">
        <f t="shared" si="47"/>
        <v>-1111</v>
      </c>
      <c r="N967" s="68" t="s">
        <v>1155</v>
      </c>
      <c r="O967" s="68" t="s">
        <v>5</v>
      </c>
      <c r="P967" s="68" t="s">
        <v>1156</v>
      </c>
    </row>
    <row r="968" spans="1:16">
      <c r="A968" s="21" t="str">
        <f>ord!C968</f>
        <v>17752-BZ130-H</v>
      </c>
      <c r="B968" s="21">
        <f>ord!F968</f>
        <v>420</v>
      </c>
      <c r="C968" s="137">
        <f>ord!G968</f>
        <v>46262</v>
      </c>
      <c r="F968" s="21" t="str">
        <f t="shared" si="45"/>
        <v>17752-BZ130-H;A</v>
      </c>
      <c r="G968" s="6">
        <f>SUMIF('dali wip-fg'!A:A,A968,'dali wip-fg'!F:F)</f>
        <v>0</v>
      </c>
      <c r="H968" s="21">
        <f>SUMIF('dali wip-fg'!A:A,F968,'dali wip-fg'!F:F)</f>
        <v>149</v>
      </c>
      <c r="I968" s="5">
        <f t="shared" si="46"/>
        <v>149</v>
      </c>
      <c r="J968" s="6">
        <f t="shared" si="47"/>
        <v>-1531</v>
      </c>
      <c r="N968" s="68" t="s">
        <v>269</v>
      </c>
      <c r="O968" s="68" t="s">
        <v>5</v>
      </c>
      <c r="P968" s="101" t="s">
        <v>1157</v>
      </c>
    </row>
    <row r="969" spans="1:16">
      <c r="A969" s="21" t="str">
        <f>ord!C969</f>
        <v>17752-BZ130-H</v>
      </c>
      <c r="B969" s="21">
        <f>ord!F969</f>
        <v>300</v>
      </c>
      <c r="C969" s="137">
        <f>ord!G969</f>
        <v>46265</v>
      </c>
      <c r="F969" s="21" t="str">
        <f t="shared" si="45"/>
        <v>17752-BZ130-H;A</v>
      </c>
      <c r="G969" s="6">
        <f>SUMIF('dali wip-fg'!A:A,A969,'dali wip-fg'!F:F)</f>
        <v>0</v>
      </c>
      <c r="H969" s="21">
        <f>SUMIF('dali wip-fg'!A:A,F969,'dali wip-fg'!F:F)</f>
        <v>149</v>
      </c>
      <c r="I969" s="5">
        <f t="shared" si="46"/>
        <v>149</v>
      </c>
      <c r="J969" s="6">
        <f t="shared" si="47"/>
        <v>-1831</v>
      </c>
      <c r="N969" s="88" t="s">
        <v>270</v>
      </c>
      <c r="O969" s="68" t="s">
        <v>5</v>
      </c>
      <c r="P969" s="101" t="s">
        <v>1158</v>
      </c>
    </row>
    <row r="970" spans="1:16">
      <c r="A970" s="21" t="str">
        <f>ord!C970</f>
        <v>11316-41H00</v>
      </c>
      <c r="B970" s="21">
        <f>ord!F970</f>
        <v>70</v>
      </c>
      <c r="C970" s="137">
        <f>ord!G970</f>
        <v>46245</v>
      </c>
      <c r="F970" s="21" t="str">
        <f t="shared" si="45"/>
        <v>11316-41H00;A</v>
      </c>
      <c r="G970" s="6">
        <f>SUMIF('dali wip-fg'!A:A,A970,'dali wip-fg'!F:F)</f>
        <v>138</v>
      </c>
      <c r="H970" s="21">
        <f>SUMIF('dali wip-fg'!A:A,F970,'dali wip-fg'!F:F)</f>
        <v>204</v>
      </c>
      <c r="I970" s="5">
        <f t="shared" si="46"/>
        <v>342</v>
      </c>
      <c r="J970" s="6">
        <f t="shared" si="47"/>
        <v>272</v>
      </c>
      <c r="N970" s="68" t="s">
        <v>271</v>
      </c>
      <c r="O970" s="68" t="s">
        <v>5</v>
      </c>
      <c r="P970" s="101" t="s">
        <v>1159</v>
      </c>
    </row>
    <row r="971" spans="1:16">
      <c r="A971" s="21" t="str">
        <f>ord!C971</f>
        <v>11316-41H00</v>
      </c>
      <c r="B971" s="21">
        <f>ord!F971</f>
        <v>20</v>
      </c>
      <c r="C971" s="137">
        <f>ord!G971</f>
        <v>46258</v>
      </c>
      <c r="F971" s="21" t="str">
        <f t="shared" si="45"/>
        <v>11316-41H00;A</v>
      </c>
      <c r="G971" s="6">
        <f>SUMIF('dali wip-fg'!A:A,A971,'dali wip-fg'!F:F)</f>
        <v>138</v>
      </c>
      <c r="H971" s="21">
        <f>SUMIF('dali wip-fg'!A:A,F971,'dali wip-fg'!F:F)</f>
        <v>204</v>
      </c>
      <c r="I971" s="5">
        <f t="shared" si="46"/>
        <v>342</v>
      </c>
      <c r="J971" s="6">
        <f t="shared" si="47"/>
        <v>252</v>
      </c>
      <c r="N971" s="68" t="s">
        <v>363</v>
      </c>
      <c r="O971" s="68" t="s">
        <v>5</v>
      </c>
      <c r="P971" s="68" t="s">
        <v>1160</v>
      </c>
    </row>
    <row r="972" spans="1:16">
      <c r="A972" s="21" t="str">
        <f>ord!C972</f>
        <v>12811-25G00</v>
      </c>
      <c r="B972" s="21">
        <f>ord!F972</f>
        <v>1200</v>
      </c>
      <c r="C972" s="137">
        <f>ord!G972</f>
        <v>46258</v>
      </c>
      <c r="F972" s="21" t="str">
        <f t="shared" si="45"/>
        <v>12811-25G00;A</v>
      </c>
      <c r="G972" s="6">
        <f>SUMIF('dali wip-fg'!A:A,A972,'dali wip-fg'!F:F)</f>
        <v>156</v>
      </c>
      <c r="H972" s="21">
        <f>SUMIF('dali wip-fg'!A:A,F972,'dali wip-fg'!F:F)</f>
        <v>862</v>
      </c>
      <c r="I972" s="5">
        <f t="shared" si="46"/>
        <v>1018</v>
      </c>
      <c r="J972" s="6">
        <f t="shared" si="47"/>
        <v>-182</v>
      </c>
      <c r="N972" s="68" t="s">
        <v>272</v>
      </c>
      <c r="O972" s="68" t="s">
        <v>5</v>
      </c>
      <c r="P972" s="68" t="s">
        <v>1161</v>
      </c>
    </row>
    <row r="973" spans="1:16">
      <c r="A973" s="21" t="str">
        <f>ord!C973</f>
        <v>97295-24110T-01</v>
      </c>
      <c r="B973" s="21">
        <f>ord!F973</f>
        <v>5000</v>
      </c>
      <c r="C973" s="137">
        <f>ord!G973</f>
        <v>46239</v>
      </c>
      <c r="F973" s="21" t="str">
        <f t="shared" si="45"/>
        <v>97295-24110T-01;A</v>
      </c>
      <c r="G973" s="6">
        <f>SUMIF('dali wip-fg'!A:A,A973,'dali wip-fg'!F:F)</f>
        <v>1000</v>
      </c>
      <c r="H973" s="21">
        <f>SUMIF('dali wip-fg'!A:A,F973,'dali wip-fg'!F:F)</f>
        <v>0</v>
      </c>
      <c r="I973" s="5">
        <f t="shared" si="46"/>
        <v>1000</v>
      </c>
      <c r="J973" s="6">
        <f t="shared" si="47"/>
        <v>-4000</v>
      </c>
      <c r="N973" s="88" t="s">
        <v>273</v>
      </c>
      <c r="O973" s="68" t="s">
        <v>5</v>
      </c>
      <c r="P973" s="68" t="s">
        <v>1162</v>
      </c>
    </row>
    <row r="974" spans="1:16">
      <c r="A974" s="21" t="str">
        <f>ord!C974</f>
        <v>97295-24110T-01-B2</v>
      </c>
      <c r="B974" s="21">
        <f>ord!F974</f>
        <v>5000</v>
      </c>
      <c r="C974" s="137">
        <f>ord!G974</f>
        <v>46239</v>
      </c>
      <c r="F974" s="21" t="str">
        <f t="shared" si="45"/>
        <v>97295-24110T-01;A</v>
      </c>
      <c r="G974" s="6">
        <f>SUMIF('dali wip-fg'!A:A,A974,'dali wip-fg'!F:F)</f>
        <v>0</v>
      </c>
      <c r="H974" s="21">
        <f>SUMIF('dali wip-fg'!A:A,F974,'dali wip-fg'!F:F)</f>
        <v>0</v>
      </c>
      <c r="I974" s="5">
        <f t="shared" si="46"/>
        <v>0</v>
      </c>
      <c r="J974" s="6">
        <f t="shared" si="47"/>
        <v>-5000</v>
      </c>
      <c r="N974" s="88" t="s">
        <v>274</v>
      </c>
      <c r="O974" s="68" t="s">
        <v>5</v>
      </c>
      <c r="P974" s="68" t="s">
        <v>1163</v>
      </c>
    </row>
    <row r="975" spans="1:16">
      <c r="A975" s="21">
        <f>ord!C975</f>
        <v>1511720971</v>
      </c>
      <c r="B975" s="21">
        <f>ord!F975</f>
        <v>24</v>
      </c>
      <c r="C975" s="137">
        <f>ord!G975</f>
        <v>46242</v>
      </c>
      <c r="F975" s="21" t="str">
        <f t="shared" si="45"/>
        <v>1511720971;A</v>
      </c>
      <c r="G975" s="6">
        <f>SUMIF('dali wip-fg'!A:A,A975,'dali wip-fg'!F:F)</f>
        <v>274</v>
      </c>
      <c r="H975" s="21">
        <f>SUMIF('dali wip-fg'!A:A,F975,'dali wip-fg'!F:F)</f>
        <v>767</v>
      </c>
      <c r="I975" s="5">
        <f t="shared" si="46"/>
        <v>1041</v>
      </c>
      <c r="J975" s="6">
        <f t="shared" si="47"/>
        <v>1017</v>
      </c>
      <c r="N975" s="68" t="s">
        <v>275</v>
      </c>
      <c r="O975" s="68" t="s">
        <v>5</v>
      </c>
      <c r="P975" s="68" t="s">
        <v>1164</v>
      </c>
    </row>
    <row r="976" spans="1:16">
      <c r="A976" s="21">
        <f>ord!C976</f>
        <v>1511720971</v>
      </c>
      <c r="B976" s="21">
        <f>ord!F976</f>
        <v>12</v>
      </c>
      <c r="C976" s="137">
        <f>ord!G976</f>
        <v>46242</v>
      </c>
      <c r="F976" s="21" t="str">
        <f t="shared" si="45"/>
        <v>1511720971;A</v>
      </c>
      <c r="G976" s="6">
        <f>SUMIF('dali wip-fg'!A:A,A976,'dali wip-fg'!F:F)</f>
        <v>274</v>
      </c>
      <c r="H976" s="21">
        <f>SUMIF('dali wip-fg'!A:A,F976,'dali wip-fg'!F:F)</f>
        <v>767</v>
      </c>
      <c r="I976" s="5">
        <f t="shared" si="46"/>
        <v>1041</v>
      </c>
      <c r="J976" s="6">
        <f t="shared" si="47"/>
        <v>1005</v>
      </c>
      <c r="N976" s="68" t="s">
        <v>364</v>
      </c>
      <c r="O976" s="68" t="s">
        <v>5</v>
      </c>
      <c r="P976" s="68" t="s">
        <v>1165</v>
      </c>
    </row>
    <row r="977" spans="1:16">
      <c r="A977" s="21">
        <f>ord!C977</f>
        <v>1511720971</v>
      </c>
      <c r="B977" s="21">
        <f>ord!F977</f>
        <v>12</v>
      </c>
      <c r="C977" s="137">
        <f>ord!G977</f>
        <v>46245</v>
      </c>
      <c r="F977" s="21" t="str">
        <f t="shared" si="45"/>
        <v>1511720971;A</v>
      </c>
      <c r="G977" s="6">
        <f>SUMIF('dali wip-fg'!A:A,A977,'dali wip-fg'!F:F)</f>
        <v>274</v>
      </c>
      <c r="H977" s="21">
        <f>SUMIF('dali wip-fg'!A:A,F977,'dali wip-fg'!F:F)</f>
        <v>767</v>
      </c>
      <c r="I977" s="5">
        <f t="shared" si="46"/>
        <v>1041</v>
      </c>
      <c r="J977" s="6">
        <f t="shared" si="47"/>
        <v>993</v>
      </c>
      <c r="N977" s="88" t="s">
        <v>276</v>
      </c>
      <c r="O977" s="68" t="s">
        <v>5</v>
      </c>
      <c r="P977" s="101" t="s">
        <v>1166</v>
      </c>
    </row>
    <row r="978" spans="1:16">
      <c r="A978" s="21">
        <f>ord!C978</f>
        <v>1511720971</v>
      </c>
      <c r="B978" s="21">
        <f>ord!F978</f>
        <v>12</v>
      </c>
      <c r="C978" s="137">
        <f>ord!G978</f>
        <v>46247</v>
      </c>
      <c r="F978" s="21" t="str">
        <f t="shared" si="45"/>
        <v>1511720971;A</v>
      </c>
      <c r="G978" s="6">
        <f>SUMIF('dali wip-fg'!A:A,A978,'dali wip-fg'!F:F)</f>
        <v>274</v>
      </c>
      <c r="H978" s="21">
        <f>SUMIF('dali wip-fg'!A:A,F978,'dali wip-fg'!F:F)</f>
        <v>767</v>
      </c>
      <c r="I978" s="5">
        <f t="shared" si="46"/>
        <v>1041</v>
      </c>
      <c r="J978" s="6">
        <f t="shared" si="47"/>
        <v>981</v>
      </c>
      <c r="N978" s="68" t="s">
        <v>1898</v>
      </c>
      <c r="O978" s="68" t="s">
        <v>5</v>
      </c>
      <c r="P978" s="68" t="s">
        <v>2286</v>
      </c>
    </row>
    <row r="979" spans="1:16">
      <c r="A979" s="21">
        <f>ord!C979</f>
        <v>1511720971</v>
      </c>
      <c r="B979" s="21">
        <f>ord!F979</f>
        <v>12</v>
      </c>
      <c r="C979" s="137">
        <f>ord!G979</f>
        <v>46247</v>
      </c>
      <c r="F979" s="21" t="str">
        <f t="shared" si="45"/>
        <v>1511720971;A</v>
      </c>
      <c r="G979" s="6">
        <f>SUMIF('dali wip-fg'!A:A,A979,'dali wip-fg'!F:F)</f>
        <v>274</v>
      </c>
      <c r="H979" s="21">
        <f>SUMIF('dali wip-fg'!A:A,F979,'dali wip-fg'!F:F)</f>
        <v>767</v>
      </c>
      <c r="I979" s="5">
        <f t="shared" si="46"/>
        <v>1041</v>
      </c>
      <c r="J979" s="6">
        <f t="shared" si="47"/>
        <v>969</v>
      </c>
      <c r="N979" s="68" t="s">
        <v>1793</v>
      </c>
      <c r="O979" s="68" t="s">
        <v>5</v>
      </c>
      <c r="P979" s="68" t="s">
        <v>2287</v>
      </c>
    </row>
    <row r="980" spans="1:16">
      <c r="A980" s="21">
        <f>ord!C980</f>
        <v>1511720971</v>
      </c>
      <c r="B980" s="21">
        <f>ord!F980</f>
        <v>12</v>
      </c>
      <c r="C980" s="137">
        <f>ord!G980</f>
        <v>46248</v>
      </c>
      <c r="F980" s="21" t="str">
        <f t="shared" si="45"/>
        <v>1511720971;A</v>
      </c>
      <c r="G980" s="6">
        <f>SUMIF('dali wip-fg'!A:A,A980,'dali wip-fg'!F:F)</f>
        <v>274</v>
      </c>
      <c r="H980" s="21">
        <f>SUMIF('dali wip-fg'!A:A,F980,'dali wip-fg'!F:F)</f>
        <v>767</v>
      </c>
      <c r="I980" s="5">
        <f t="shared" si="46"/>
        <v>1041</v>
      </c>
      <c r="J980" s="6">
        <f t="shared" si="47"/>
        <v>957</v>
      </c>
      <c r="N980" s="68" t="s">
        <v>1899</v>
      </c>
      <c r="O980" s="68" t="s">
        <v>5</v>
      </c>
      <c r="P980" s="68" t="s">
        <v>2288</v>
      </c>
    </row>
    <row r="981" spans="1:16">
      <c r="A981" s="21">
        <f>ord!C981</f>
        <v>1511720971</v>
      </c>
      <c r="B981" s="21">
        <f>ord!F981</f>
        <v>12</v>
      </c>
      <c r="C981" s="137">
        <f>ord!G981</f>
        <v>46248</v>
      </c>
      <c r="F981" s="21" t="str">
        <f t="shared" si="45"/>
        <v>1511720971;A</v>
      </c>
      <c r="G981" s="6">
        <f>SUMIF('dali wip-fg'!A:A,A981,'dali wip-fg'!F:F)</f>
        <v>274</v>
      </c>
      <c r="H981" s="21">
        <f>SUMIF('dali wip-fg'!A:A,F981,'dali wip-fg'!F:F)</f>
        <v>767</v>
      </c>
      <c r="I981" s="5">
        <f t="shared" si="46"/>
        <v>1041</v>
      </c>
      <c r="J981" s="6">
        <f t="shared" si="47"/>
        <v>945</v>
      </c>
      <c r="N981" s="68" t="s">
        <v>1795</v>
      </c>
      <c r="O981" s="68"/>
      <c r="P981" s="68" t="s">
        <v>2400</v>
      </c>
    </row>
    <row r="982" spans="1:16">
      <c r="A982" s="21">
        <f>ord!C982</f>
        <v>1511720971</v>
      </c>
      <c r="B982" s="21">
        <f>ord!F982</f>
        <v>12</v>
      </c>
      <c r="C982" s="137">
        <f>ord!G982</f>
        <v>46249</v>
      </c>
      <c r="F982" s="21" t="str">
        <f t="shared" si="45"/>
        <v>1511720971;A</v>
      </c>
      <c r="G982" s="6">
        <f>SUMIF('dali wip-fg'!A:A,A982,'dali wip-fg'!F:F)</f>
        <v>274</v>
      </c>
      <c r="H982" s="21">
        <f>SUMIF('dali wip-fg'!A:A,F982,'dali wip-fg'!F:F)</f>
        <v>767</v>
      </c>
      <c r="I982" s="5">
        <f t="shared" si="46"/>
        <v>1041</v>
      </c>
      <c r="J982" s="6">
        <f t="shared" si="47"/>
        <v>933</v>
      </c>
      <c r="N982" s="88" t="s">
        <v>237</v>
      </c>
      <c r="O982" s="68" t="s">
        <v>5</v>
      </c>
      <c r="P982" s="68" t="s">
        <v>1167</v>
      </c>
    </row>
    <row r="983" spans="1:16">
      <c r="A983" s="21">
        <f>ord!C983</f>
        <v>1511720971</v>
      </c>
      <c r="B983" s="21">
        <f>ord!F983</f>
        <v>12</v>
      </c>
      <c r="C983" s="137">
        <f>ord!G983</f>
        <v>46251</v>
      </c>
      <c r="F983" s="21" t="str">
        <f t="shared" si="45"/>
        <v>1511720971;A</v>
      </c>
      <c r="G983" s="6">
        <f>SUMIF('dali wip-fg'!A:A,A983,'dali wip-fg'!F:F)</f>
        <v>274</v>
      </c>
      <c r="H983" s="21">
        <f>SUMIF('dali wip-fg'!A:A,F983,'dali wip-fg'!F:F)</f>
        <v>767</v>
      </c>
      <c r="I983" s="5">
        <f t="shared" si="46"/>
        <v>1041</v>
      </c>
      <c r="J983" s="6">
        <f t="shared" si="47"/>
        <v>921</v>
      </c>
      <c r="N983" s="88" t="s">
        <v>238</v>
      </c>
      <c r="O983" s="68" t="s">
        <v>5</v>
      </c>
      <c r="P983" s="68" t="s">
        <v>1168</v>
      </c>
    </row>
    <row r="984" spans="1:16">
      <c r="A984" s="21">
        <f>ord!C984</f>
        <v>1511720971</v>
      </c>
      <c r="B984" s="21">
        <f>ord!F984</f>
        <v>12</v>
      </c>
      <c r="C984" s="137">
        <f>ord!G984</f>
        <v>46252</v>
      </c>
      <c r="F984" s="21" t="str">
        <f t="shared" si="45"/>
        <v>1511720971;A</v>
      </c>
      <c r="G984" s="6">
        <f>SUMIF('dali wip-fg'!A:A,A984,'dali wip-fg'!F:F)</f>
        <v>274</v>
      </c>
      <c r="H984" s="21">
        <f>SUMIF('dali wip-fg'!A:A,F984,'dali wip-fg'!F:F)</f>
        <v>767</v>
      </c>
      <c r="I984" s="5">
        <f t="shared" si="46"/>
        <v>1041</v>
      </c>
      <c r="J984" s="6">
        <f t="shared" si="47"/>
        <v>909</v>
      </c>
      <c r="N984" s="68" t="s">
        <v>114</v>
      </c>
      <c r="O984" s="68" t="s">
        <v>3</v>
      </c>
      <c r="P984" s="68" t="s">
        <v>1169</v>
      </c>
    </row>
    <row r="985" spans="1:16">
      <c r="A985" s="21">
        <f>ord!C985</f>
        <v>1511720971</v>
      </c>
      <c r="B985" s="21">
        <f>ord!F985</f>
        <v>12</v>
      </c>
      <c r="C985" s="137">
        <f>ord!G985</f>
        <v>46253</v>
      </c>
      <c r="F985" s="21" t="str">
        <f t="shared" si="45"/>
        <v>1511720971;A</v>
      </c>
      <c r="G985" s="6">
        <f>SUMIF('dali wip-fg'!A:A,A985,'dali wip-fg'!F:F)</f>
        <v>274</v>
      </c>
      <c r="H985" s="21">
        <f>SUMIF('dali wip-fg'!A:A,F985,'dali wip-fg'!F:F)</f>
        <v>767</v>
      </c>
      <c r="I985" s="5">
        <f t="shared" si="46"/>
        <v>1041</v>
      </c>
      <c r="J985" s="6">
        <f t="shared" si="47"/>
        <v>897</v>
      </c>
      <c r="N985" s="88" t="s">
        <v>115</v>
      </c>
      <c r="O985" s="68" t="s">
        <v>5</v>
      </c>
      <c r="P985" s="68" t="s">
        <v>1170</v>
      </c>
    </row>
    <row r="986" spans="1:16">
      <c r="A986" s="21">
        <f>ord!C986</f>
        <v>1511720971</v>
      </c>
      <c r="B986" s="21">
        <f>ord!F986</f>
        <v>24</v>
      </c>
      <c r="C986" s="137">
        <f>ord!G986</f>
        <v>46254</v>
      </c>
      <c r="F986" s="21" t="str">
        <f t="shared" si="45"/>
        <v>1511720971;A</v>
      </c>
      <c r="G986" s="6">
        <f>SUMIF('dali wip-fg'!A:A,A986,'dali wip-fg'!F:F)</f>
        <v>274</v>
      </c>
      <c r="H986" s="21">
        <f>SUMIF('dali wip-fg'!A:A,F986,'dali wip-fg'!F:F)</f>
        <v>767</v>
      </c>
      <c r="I986" s="5">
        <f t="shared" si="46"/>
        <v>1041</v>
      </c>
      <c r="J986" s="6">
        <f t="shared" si="47"/>
        <v>873</v>
      </c>
      <c r="N986" s="88" t="s">
        <v>115</v>
      </c>
      <c r="O986" s="68" t="s">
        <v>5</v>
      </c>
      <c r="P986" s="68" t="s">
        <v>1170</v>
      </c>
    </row>
    <row r="987" spans="1:16">
      <c r="A987" s="21">
        <f>ord!C987</f>
        <v>1511720971</v>
      </c>
      <c r="B987" s="21">
        <f>ord!F987</f>
        <v>12</v>
      </c>
      <c r="C987" s="137">
        <f>ord!G987</f>
        <v>46255</v>
      </c>
      <c r="F987" s="21" t="str">
        <f t="shared" si="45"/>
        <v>1511720971;A</v>
      </c>
      <c r="G987" s="6">
        <f>SUMIF('dali wip-fg'!A:A,A987,'dali wip-fg'!F:F)</f>
        <v>274</v>
      </c>
      <c r="H987" s="21">
        <f>SUMIF('dali wip-fg'!A:A,F987,'dali wip-fg'!F:F)</f>
        <v>767</v>
      </c>
      <c r="I987" s="5">
        <f t="shared" si="46"/>
        <v>1041</v>
      </c>
      <c r="J987" s="6">
        <f t="shared" si="47"/>
        <v>861</v>
      </c>
      <c r="N987" s="68" t="s">
        <v>116</v>
      </c>
      <c r="O987" s="68" t="s">
        <v>5</v>
      </c>
      <c r="P987" s="68" t="s">
        <v>1171</v>
      </c>
    </row>
    <row r="988" spans="1:16">
      <c r="A988" s="21">
        <f>ord!C988</f>
        <v>1511720971</v>
      </c>
      <c r="B988" s="21">
        <f>ord!F988</f>
        <v>12</v>
      </c>
      <c r="C988" s="137">
        <f>ord!G988</f>
        <v>46255</v>
      </c>
      <c r="F988" s="21" t="str">
        <f t="shared" si="45"/>
        <v>1511720971;A</v>
      </c>
      <c r="G988" s="6">
        <f>SUMIF('dali wip-fg'!A:A,A988,'dali wip-fg'!F:F)</f>
        <v>274</v>
      </c>
      <c r="H988" s="21">
        <f>SUMIF('dali wip-fg'!A:A,F988,'dali wip-fg'!F:F)</f>
        <v>767</v>
      </c>
      <c r="I988" s="5">
        <f t="shared" si="46"/>
        <v>1041</v>
      </c>
      <c r="J988" s="6">
        <f t="shared" si="47"/>
        <v>849</v>
      </c>
      <c r="N988" s="68" t="s">
        <v>1796</v>
      </c>
      <c r="O988" s="68" t="s">
        <v>5</v>
      </c>
      <c r="P988" s="68" t="s">
        <v>2289</v>
      </c>
    </row>
    <row r="989" spans="1:16">
      <c r="A989" s="21">
        <f>ord!C989</f>
        <v>1511720971</v>
      </c>
      <c r="B989" s="21">
        <f>ord!F989</f>
        <v>12</v>
      </c>
      <c r="C989" s="137">
        <f>ord!G989</f>
        <v>46256</v>
      </c>
      <c r="F989" s="21" t="str">
        <f t="shared" si="45"/>
        <v>1511720971;A</v>
      </c>
      <c r="G989" s="6">
        <f>SUMIF('dali wip-fg'!A:A,A989,'dali wip-fg'!F:F)</f>
        <v>274</v>
      </c>
      <c r="H989" s="21">
        <f>SUMIF('dali wip-fg'!A:A,F989,'dali wip-fg'!F:F)</f>
        <v>767</v>
      </c>
      <c r="I989" s="5">
        <f t="shared" si="46"/>
        <v>1041</v>
      </c>
      <c r="J989" s="6">
        <f t="shared" si="47"/>
        <v>837</v>
      </c>
      <c r="N989" s="68" t="s">
        <v>1797</v>
      </c>
      <c r="O989" s="68" t="s">
        <v>3</v>
      </c>
      <c r="P989" s="68" t="s">
        <v>2290</v>
      </c>
    </row>
    <row r="990" spans="1:16">
      <c r="A990" s="21">
        <f>ord!C990</f>
        <v>1511720971</v>
      </c>
      <c r="B990" s="21">
        <f>ord!F990</f>
        <v>24</v>
      </c>
      <c r="C990" s="137">
        <f>ord!G990</f>
        <v>46256</v>
      </c>
      <c r="F990" s="21" t="str">
        <f t="shared" si="45"/>
        <v>1511720971;A</v>
      </c>
      <c r="G990" s="6">
        <f>SUMIF('dali wip-fg'!A:A,A990,'dali wip-fg'!F:F)</f>
        <v>274</v>
      </c>
      <c r="H990" s="21">
        <f>SUMIF('dali wip-fg'!A:A,F990,'dali wip-fg'!F:F)</f>
        <v>767</v>
      </c>
      <c r="I990" s="5">
        <f t="shared" si="46"/>
        <v>1041</v>
      </c>
      <c r="J990" s="6">
        <f t="shared" si="47"/>
        <v>813</v>
      </c>
      <c r="N990" s="68" t="s">
        <v>1172</v>
      </c>
      <c r="O990" s="68" t="s">
        <v>5</v>
      </c>
      <c r="P990" s="68" t="s">
        <v>1173</v>
      </c>
    </row>
    <row r="991" spans="1:16">
      <c r="A991" s="21">
        <f>ord!C991</f>
        <v>8975579810</v>
      </c>
      <c r="B991" s="21">
        <f>ord!F991</f>
        <v>12</v>
      </c>
      <c r="C991" s="137">
        <f>ord!G991</f>
        <v>46247</v>
      </c>
      <c r="F991" s="21" t="str">
        <f t="shared" si="45"/>
        <v>8975579810;A</v>
      </c>
      <c r="G991" s="6">
        <f>SUMIF('dali wip-fg'!A:A,A991,'dali wip-fg'!F:F)</f>
        <v>36</v>
      </c>
      <c r="H991" s="21">
        <f>SUMIF('dali wip-fg'!A:A,F991,'dali wip-fg'!F:F)</f>
        <v>726</v>
      </c>
      <c r="I991" s="5">
        <f t="shared" si="46"/>
        <v>762</v>
      </c>
      <c r="J991" s="6">
        <f t="shared" si="47"/>
        <v>750</v>
      </c>
      <c r="N991" s="68" t="s">
        <v>1798</v>
      </c>
      <c r="O991" s="68" t="s">
        <v>5</v>
      </c>
      <c r="P991" s="68" t="s">
        <v>2291</v>
      </c>
    </row>
    <row r="992" spans="1:16">
      <c r="A992" s="21">
        <f>ord!C992</f>
        <v>8975579810</v>
      </c>
      <c r="B992" s="21">
        <f>ord!F992</f>
        <v>12</v>
      </c>
      <c r="C992" s="137">
        <f>ord!G992</f>
        <v>46248</v>
      </c>
      <c r="F992" s="21" t="str">
        <f t="shared" si="45"/>
        <v>8975579810;A</v>
      </c>
      <c r="G992" s="6">
        <f>SUMIF('dali wip-fg'!A:A,A992,'dali wip-fg'!F:F)</f>
        <v>36</v>
      </c>
      <c r="H992" s="21">
        <f>SUMIF('dali wip-fg'!A:A,F992,'dali wip-fg'!F:F)</f>
        <v>726</v>
      </c>
      <c r="I992" s="5">
        <f t="shared" si="46"/>
        <v>762</v>
      </c>
      <c r="J992" s="6">
        <f t="shared" si="47"/>
        <v>738</v>
      </c>
      <c r="N992" s="68" t="s">
        <v>365</v>
      </c>
      <c r="O992" s="68" t="s">
        <v>5</v>
      </c>
      <c r="P992" s="68" t="s">
        <v>1174</v>
      </c>
    </row>
    <row r="993" spans="1:16">
      <c r="A993" s="21">
        <f>ord!C993</f>
        <v>8975579810</v>
      </c>
      <c r="B993" s="21">
        <f>ord!F993</f>
        <v>12</v>
      </c>
      <c r="C993" s="137">
        <f>ord!G993</f>
        <v>46254</v>
      </c>
      <c r="F993" s="21" t="str">
        <f t="shared" si="45"/>
        <v>8975579810;A</v>
      </c>
      <c r="G993" s="6">
        <f>SUMIF('dali wip-fg'!A:A,A993,'dali wip-fg'!F:F)</f>
        <v>36</v>
      </c>
      <c r="H993" s="21">
        <f>SUMIF('dali wip-fg'!A:A,F993,'dali wip-fg'!F:F)</f>
        <v>726</v>
      </c>
      <c r="I993" s="5">
        <f t="shared" si="46"/>
        <v>762</v>
      </c>
      <c r="J993" s="6">
        <f t="shared" si="47"/>
        <v>726</v>
      </c>
      <c r="N993" s="68" t="s">
        <v>1799</v>
      </c>
      <c r="O993" s="68" t="s">
        <v>5</v>
      </c>
      <c r="P993" s="68" t="s">
        <v>2292</v>
      </c>
    </row>
    <row r="994" spans="1:16">
      <c r="A994" s="21">
        <f>ord!C994</f>
        <v>8975579810</v>
      </c>
      <c r="B994" s="21">
        <f>ord!F994</f>
        <v>12</v>
      </c>
      <c r="C994" s="137">
        <f>ord!G994</f>
        <v>46256</v>
      </c>
      <c r="F994" s="21" t="str">
        <f t="shared" si="45"/>
        <v>8975579810;A</v>
      </c>
      <c r="G994" s="6">
        <f>SUMIF('dali wip-fg'!A:A,A994,'dali wip-fg'!F:F)</f>
        <v>36</v>
      </c>
      <c r="H994" s="21">
        <f>SUMIF('dali wip-fg'!A:A,F994,'dali wip-fg'!F:F)</f>
        <v>726</v>
      </c>
      <c r="I994" s="5">
        <f t="shared" si="46"/>
        <v>762</v>
      </c>
      <c r="J994" s="6">
        <f t="shared" si="47"/>
        <v>714</v>
      </c>
      <c r="N994" s="68" t="s">
        <v>1800</v>
      </c>
      <c r="O994" s="68" t="s">
        <v>5</v>
      </c>
      <c r="P994" s="68" t="s">
        <v>2293</v>
      </c>
    </row>
    <row r="995" spans="1:16">
      <c r="A995" s="21" t="str">
        <f>ord!C995</f>
        <v>898002-0850</v>
      </c>
      <c r="B995" s="21">
        <f>ord!F995</f>
        <v>24</v>
      </c>
      <c r="C995" s="137">
        <f>ord!G995</f>
        <v>46243</v>
      </c>
      <c r="F995" s="21" t="str">
        <f t="shared" si="45"/>
        <v>898002-0850;A</v>
      </c>
      <c r="G995" s="6">
        <f>SUMIF('dali wip-fg'!A:A,A995,'dali wip-fg'!F:F)</f>
        <v>71</v>
      </c>
      <c r="H995" s="21">
        <f>SUMIF('dali wip-fg'!A:A,F995,'dali wip-fg'!F:F)</f>
        <v>268</v>
      </c>
      <c r="I995" s="5">
        <f t="shared" si="46"/>
        <v>339</v>
      </c>
      <c r="J995" s="6">
        <f t="shared" si="47"/>
        <v>315</v>
      </c>
      <c r="N995" s="68" t="s">
        <v>1801</v>
      </c>
      <c r="O995" s="68" t="s">
        <v>5</v>
      </c>
      <c r="P995" s="68" t="s">
        <v>2294</v>
      </c>
    </row>
    <row r="996" spans="1:16">
      <c r="A996" s="21" t="str">
        <f>ord!C996</f>
        <v>898002-0850</v>
      </c>
      <c r="B996" s="21">
        <f>ord!F996</f>
        <v>24</v>
      </c>
      <c r="C996" s="137">
        <f>ord!G996</f>
        <v>46246</v>
      </c>
      <c r="F996" s="21" t="str">
        <f t="shared" si="45"/>
        <v>898002-0850;A</v>
      </c>
      <c r="G996" s="6">
        <f>SUMIF('dali wip-fg'!A:A,A996,'dali wip-fg'!F:F)</f>
        <v>71</v>
      </c>
      <c r="H996" s="21">
        <f>SUMIF('dali wip-fg'!A:A,F996,'dali wip-fg'!F:F)</f>
        <v>268</v>
      </c>
      <c r="I996" s="5">
        <f t="shared" si="46"/>
        <v>339</v>
      </c>
      <c r="J996" s="6">
        <f t="shared" si="47"/>
        <v>291</v>
      </c>
      <c r="N996" s="68" t="s">
        <v>1802</v>
      </c>
      <c r="O996" s="68" t="s">
        <v>5</v>
      </c>
      <c r="P996" s="68" t="s">
        <v>2295</v>
      </c>
    </row>
    <row r="997" spans="1:16">
      <c r="A997" s="21" t="str">
        <f>ord!C997</f>
        <v>898002-0850</v>
      </c>
      <c r="B997" s="21">
        <f>ord!F997</f>
        <v>24</v>
      </c>
      <c r="C997" s="137">
        <f>ord!G997</f>
        <v>46248</v>
      </c>
      <c r="F997" s="21" t="str">
        <f t="shared" si="45"/>
        <v>898002-0850;A</v>
      </c>
      <c r="G997" s="6">
        <f>SUMIF('dali wip-fg'!A:A,A997,'dali wip-fg'!F:F)</f>
        <v>71</v>
      </c>
      <c r="H997" s="21">
        <f>SUMIF('dali wip-fg'!A:A,F997,'dali wip-fg'!F:F)</f>
        <v>268</v>
      </c>
      <c r="I997" s="5">
        <f t="shared" si="46"/>
        <v>339</v>
      </c>
      <c r="J997" s="6">
        <f t="shared" si="47"/>
        <v>267</v>
      </c>
      <c r="N997" s="68" t="s">
        <v>1803</v>
      </c>
      <c r="O997" s="68" t="s">
        <v>5</v>
      </c>
      <c r="P997" s="68" t="s">
        <v>2296</v>
      </c>
    </row>
    <row r="998" spans="1:16">
      <c r="A998" s="21" t="str">
        <f>ord!C998</f>
        <v>898002-0850</v>
      </c>
      <c r="B998" s="21">
        <f>ord!F998</f>
        <v>48</v>
      </c>
      <c r="C998" s="137">
        <f>ord!G998</f>
        <v>46250</v>
      </c>
      <c r="F998" s="21" t="str">
        <f t="shared" si="45"/>
        <v>898002-0850;A</v>
      </c>
      <c r="G998" s="6">
        <f>SUMIF('dali wip-fg'!A:A,A998,'dali wip-fg'!F:F)</f>
        <v>71</v>
      </c>
      <c r="H998" s="21">
        <f>SUMIF('dali wip-fg'!A:A,F998,'dali wip-fg'!F:F)</f>
        <v>268</v>
      </c>
      <c r="I998" s="5">
        <f t="shared" si="46"/>
        <v>339</v>
      </c>
      <c r="J998" s="6">
        <f t="shared" si="47"/>
        <v>219</v>
      </c>
      <c r="N998" s="68" t="s">
        <v>117</v>
      </c>
      <c r="O998" s="68" t="s">
        <v>3</v>
      </c>
      <c r="P998" s="68" t="s">
        <v>1175</v>
      </c>
    </row>
    <row r="999" spans="1:16">
      <c r="A999" s="21" t="str">
        <f>ord!C999</f>
        <v>898002-0850</v>
      </c>
      <c r="B999" s="21">
        <f>ord!F999</f>
        <v>24</v>
      </c>
      <c r="C999" s="137">
        <f>ord!G999</f>
        <v>46255</v>
      </c>
      <c r="F999" s="21" t="str">
        <f t="shared" si="45"/>
        <v>898002-0850;A</v>
      </c>
      <c r="G999" s="6">
        <f>SUMIF('dali wip-fg'!A:A,A999,'dali wip-fg'!F:F)</f>
        <v>71</v>
      </c>
      <c r="H999" s="21">
        <f>SUMIF('dali wip-fg'!A:A,F999,'dali wip-fg'!F:F)</f>
        <v>268</v>
      </c>
      <c r="I999" s="5">
        <f t="shared" si="46"/>
        <v>339</v>
      </c>
      <c r="J999" s="6">
        <f t="shared" si="47"/>
        <v>195</v>
      </c>
      <c r="N999" s="68" t="s">
        <v>1804</v>
      </c>
      <c r="O999" s="68"/>
      <c r="P999" s="68" t="s">
        <v>2403</v>
      </c>
    </row>
    <row r="1000" spans="1:16">
      <c r="A1000" s="21" t="str">
        <f>ord!C1000</f>
        <v>898002-0850</v>
      </c>
      <c r="B1000" s="21">
        <f>ord!F1000</f>
        <v>24</v>
      </c>
      <c r="C1000" s="137">
        <f>ord!G1000</f>
        <v>46257</v>
      </c>
      <c r="F1000" s="21" t="str">
        <f t="shared" si="45"/>
        <v>898002-0850;A</v>
      </c>
      <c r="G1000" s="6">
        <f>SUMIF('dali wip-fg'!A:A,A1000,'dali wip-fg'!F:F)</f>
        <v>71</v>
      </c>
      <c r="H1000" s="21">
        <f>SUMIF('dali wip-fg'!A:A,F1000,'dali wip-fg'!F:F)</f>
        <v>268</v>
      </c>
      <c r="I1000" s="5">
        <f t="shared" si="46"/>
        <v>339</v>
      </c>
      <c r="J1000" s="6">
        <f t="shared" si="47"/>
        <v>171</v>
      </c>
      <c r="N1000" s="68" t="s">
        <v>1900</v>
      </c>
      <c r="O1000" s="68" t="s">
        <v>5</v>
      </c>
      <c r="P1000" s="68" t="s">
        <v>2297</v>
      </c>
    </row>
    <row r="1001" spans="1:16">
      <c r="A1001" s="21" t="str">
        <f>ord!C1001</f>
        <v>898033-5160</v>
      </c>
      <c r="B1001" s="21">
        <f>ord!F1001</f>
        <v>48</v>
      </c>
      <c r="C1001" s="137">
        <f>ord!G1001</f>
        <v>46242</v>
      </c>
      <c r="F1001" s="21" t="str">
        <f t="shared" si="45"/>
        <v>898033-5160;A</v>
      </c>
      <c r="G1001" s="6">
        <f>SUMIF('dali wip-fg'!A:A,A1001,'dali wip-fg'!F:F)</f>
        <v>146</v>
      </c>
      <c r="H1001" s="21">
        <f>SUMIF('dali wip-fg'!A:A,F1001,'dali wip-fg'!F:F)</f>
        <v>905</v>
      </c>
      <c r="I1001" s="5">
        <f t="shared" si="46"/>
        <v>1051</v>
      </c>
      <c r="J1001" s="6">
        <f t="shared" si="47"/>
        <v>1003</v>
      </c>
      <c r="N1001" s="88" t="s">
        <v>366</v>
      </c>
      <c r="O1001" s="68" t="s">
        <v>3</v>
      </c>
      <c r="P1001" s="68" t="s">
        <v>1176</v>
      </c>
    </row>
    <row r="1002" spans="1:16">
      <c r="A1002" s="21" t="str">
        <f>ord!C1002</f>
        <v>898033-5160</v>
      </c>
      <c r="B1002" s="21">
        <f>ord!F1002</f>
        <v>24</v>
      </c>
      <c r="C1002" s="137">
        <f>ord!G1002</f>
        <v>46243</v>
      </c>
      <c r="F1002" s="21" t="str">
        <f t="shared" si="45"/>
        <v>898033-5160;A</v>
      </c>
      <c r="G1002" s="6">
        <f>SUMIF('dali wip-fg'!A:A,A1002,'dali wip-fg'!F:F)</f>
        <v>146</v>
      </c>
      <c r="H1002" s="21">
        <f>SUMIF('dali wip-fg'!A:A,F1002,'dali wip-fg'!F:F)</f>
        <v>905</v>
      </c>
      <c r="I1002" s="5">
        <f t="shared" si="46"/>
        <v>1051</v>
      </c>
      <c r="J1002" s="6">
        <f t="shared" si="47"/>
        <v>979</v>
      </c>
      <c r="N1002" s="68" t="s">
        <v>367</v>
      </c>
      <c r="O1002" s="68" t="s">
        <v>3</v>
      </c>
      <c r="P1002" s="68" t="s">
        <v>1177</v>
      </c>
    </row>
    <row r="1003" spans="1:16">
      <c r="A1003" s="21" t="str">
        <f>ord!C1003</f>
        <v>898033-5160</v>
      </c>
      <c r="B1003" s="21">
        <f>ord!F1003</f>
        <v>48</v>
      </c>
      <c r="C1003" s="137">
        <f>ord!G1003</f>
        <v>46245</v>
      </c>
      <c r="F1003" s="21" t="str">
        <f t="shared" si="45"/>
        <v>898033-5160;A</v>
      </c>
      <c r="G1003" s="6">
        <f>SUMIF('dali wip-fg'!A:A,A1003,'dali wip-fg'!F:F)</f>
        <v>146</v>
      </c>
      <c r="H1003" s="21">
        <f>SUMIF('dali wip-fg'!A:A,F1003,'dali wip-fg'!F:F)</f>
        <v>905</v>
      </c>
      <c r="I1003" s="5">
        <f t="shared" si="46"/>
        <v>1051</v>
      </c>
      <c r="J1003" s="6">
        <f t="shared" si="47"/>
        <v>931</v>
      </c>
      <c r="N1003" s="68" t="s">
        <v>368</v>
      </c>
      <c r="O1003" s="68" t="s">
        <v>3</v>
      </c>
      <c r="P1003" s="68" t="s">
        <v>1178</v>
      </c>
    </row>
    <row r="1004" spans="1:16">
      <c r="A1004" s="21" t="str">
        <f>ord!C1004</f>
        <v>898033-5160</v>
      </c>
      <c r="B1004" s="21">
        <f>ord!F1004</f>
        <v>24</v>
      </c>
      <c r="C1004" s="137">
        <f>ord!G1004</f>
        <v>46245</v>
      </c>
      <c r="F1004" s="21" t="str">
        <f t="shared" si="45"/>
        <v>898033-5160;A</v>
      </c>
      <c r="G1004" s="6">
        <f>SUMIF('dali wip-fg'!A:A,A1004,'dali wip-fg'!F:F)</f>
        <v>146</v>
      </c>
      <c r="H1004" s="21">
        <f>SUMIF('dali wip-fg'!A:A,F1004,'dali wip-fg'!F:F)</f>
        <v>905</v>
      </c>
      <c r="I1004" s="5">
        <f t="shared" si="46"/>
        <v>1051</v>
      </c>
      <c r="J1004" s="6">
        <f t="shared" si="47"/>
        <v>907</v>
      </c>
      <c r="N1004" s="68" t="s">
        <v>118</v>
      </c>
      <c r="O1004" s="68" t="s">
        <v>3</v>
      </c>
      <c r="P1004" s="68" t="s">
        <v>1179</v>
      </c>
    </row>
    <row r="1005" spans="1:16">
      <c r="A1005" s="21" t="str">
        <f>ord!C1005</f>
        <v>898033-5160</v>
      </c>
      <c r="B1005" s="21">
        <f>ord!F1005</f>
        <v>72</v>
      </c>
      <c r="C1005" s="137">
        <f>ord!G1005</f>
        <v>46246</v>
      </c>
      <c r="F1005" s="21" t="str">
        <f t="shared" si="45"/>
        <v>898033-5160;A</v>
      </c>
      <c r="G1005" s="6">
        <f>SUMIF('dali wip-fg'!A:A,A1005,'dali wip-fg'!F:F)</f>
        <v>146</v>
      </c>
      <c r="H1005" s="21">
        <f>SUMIF('dali wip-fg'!A:A,F1005,'dali wip-fg'!F:F)</f>
        <v>905</v>
      </c>
      <c r="I1005" s="5">
        <f t="shared" si="46"/>
        <v>1051</v>
      </c>
      <c r="J1005" s="6">
        <f t="shared" si="47"/>
        <v>835</v>
      </c>
      <c r="N1005" s="68" t="s">
        <v>1805</v>
      </c>
      <c r="O1005" s="68" t="s">
        <v>24</v>
      </c>
      <c r="P1005" s="68" t="s">
        <v>2298</v>
      </c>
    </row>
    <row r="1006" spans="1:16">
      <c r="A1006" s="21" t="str">
        <f>ord!C1006</f>
        <v>898033-5160</v>
      </c>
      <c r="B1006" s="21">
        <f>ord!F1006</f>
        <v>48</v>
      </c>
      <c r="C1006" s="137">
        <f>ord!G1006</f>
        <v>46247</v>
      </c>
      <c r="F1006" s="21" t="str">
        <f t="shared" si="45"/>
        <v>898033-5160;A</v>
      </c>
      <c r="G1006" s="6">
        <f>SUMIF('dali wip-fg'!A:A,A1006,'dali wip-fg'!F:F)</f>
        <v>146</v>
      </c>
      <c r="H1006" s="21">
        <f>SUMIF('dali wip-fg'!A:A,F1006,'dali wip-fg'!F:F)</f>
        <v>905</v>
      </c>
      <c r="I1006" s="5">
        <f t="shared" si="46"/>
        <v>1051</v>
      </c>
      <c r="J1006" s="6">
        <f t="shared" si="47"/>
        <v>787</v>
      </c>
      <c r="N1006" s="68" t="s">
        <v>69</v>
      </c>
      <c r="O1006" s="68" t="s">
        <v>24</v>
      </c>
      <c r="P1006" s="68" t="s">
        <v>1180</v>
      </c>
    </row>
    <row r="1007" spans="1:16">
      <c r="A1007" s="21" t="str">
        <f>ord!C1007</f>
        <v>898033-5160</v>
      </c>
      <c r="B1007" s="21">
        <f>ord!F1007</f>
        <v>24</v>
      </c>
      <c r="C1007" s="137">
        <f>ord!G1007</f>
        <v>46248</v>
      </c>
      <c r="F1007" s="21" t="str">
        <f t="shared" si="45"/>
        <v>898033-5160;A</v>
      </c>
      <c r="G1007" s="6">
        <f>SUMIF('dali wip-fg'!A:A,A1007,'dali wip-fg'!F:F)</f>
        <v>146</v>
      </c>
      <c r="H1007" s="21">
        <f>SUMIF('dali wip-fg'!A:A,F1007,'dali wip-fg'!F:F)</f>
        <v>905</v>
      </c>
      <c r="I1007" s="5">
        <f t="shared" si="46"/>
        <v>1051</v>
      </c>
      <c r="J1007" s="6">
        <f t="shared" si="47"/>
        <v>763</v>
      </c>
      <c r="N1007" s="68" t="s">
        <v>1181</v>
      </c>
      <c r="O1007" s="68" t="s">
        <v>24</v>
      </c>
      <c r="P1007" s="68" t="s">
        <v>1182</v>
      </c>
    </row>
    <row r="1008" spans="1:16">
      <c r="A1008" s="21" t="str">
        <f>ord!C1008</f>
        <v>898033-5160</v>
      </c>
      <c r="B1008" s="21">
        <f>ord!F1008</f>
        <v>72</v>
      </c>
      <c r="C1008" s="137">
        <f>ord!G1008</f>
        <v>46249</v>
      </c>
      <c r="F1008" s="21" t="str">
        <f t="shared" si="45"/>
        <v>898033-5160;A</v>
      </c>
      <c r="G1008" s="6">
        <f>SUMIF('dali wip-fg'!A:A,A1008,'dali wip-fg'!F:F)</f>
        <v>146</v>
      </c>
      <c r="H1008" s="21">
        <f>SUMIF('dali wip-fg'!A:A,F1008,'dali wip-fg'!F:F)</f>
        <v>905</v>
      </c>
      <c r="I1008" s="5">
        <f t="shared" si="46"/>
        <v>1051</v>
      </c>
      <c r="J1008" s="6">
        <f t="shared" si="47"/>
        <v>691</v>
      </c>
      <c r="N1008" s="68" t="s">
        <v>1183</v>
      </c>
      <c r="O1008" s="68" t="s">
        <v>24</v>
      </c>
      <c r="P1008" s="68" t="s">
        <v>1184</v>
      </c>
    </row>
    <row r="1009" spans="1:16">
      <c r="A1009" s="21" t="str">
        <f>ord!C1009</f>
        <v>898033-5160</v>
      </c>
      <c r="B1009" s="21">
        <f>ord!F1009</f>
        <v>72</v>
      </c>
      <c r="C1009" s="137">
        <f>ord!G1009</f>
        <v>46250</v>
      </c>
      <c r="F1009" s="21" t="str">
        <f t="shared" si="45"/>
        <v>898033-5160;A</v>
      </c>
      <c r="G1009" s="6">
        <f>SUMIF('dali wip-fg'!A:A,A1009,'dali wip-fg'!F:F)</f>
        <v>146</v>
      </c>
      <c r="H1009" s="21">
        <f>SUMIF('dali wip-fg'!A:A,F1009,'dali wip-fg'!F:F)</f>
        <v>905</v>
      </c>
      <c r="I1009" s="5">
        <f t="shared" si="46"/>
        <v>1051</v>
      </c>
      <c r="J1009" s="6">
        <f t="shared" si="47"/>
        <v>619</v>
      </c>
      <c r="N1009" s="68" t="s">
        <v>1185</v>
      </c>
      <c r="O1009" s="68" t="s">
        <v>24</v>
      </c>
      <c r="P1009" s="68" t="s">
        <v>1186</v>
      </c>
    </row>
    <row r="1010" spans="1:16">
      <c r="A1010" s="21" t="str">
        <f>ord!C1010</f>
        <v>898033-5160</v>
      </c>
      <c r="B1010" s="21">
        <f>ord!F1010</f>
        <v>48</v>
      </c>
      <c r="C1010" s="137">
        <f>ord!G1010</f>
        <v>46251</v>
      </c>
      <c r="F1010" s="21" t="str">
        <f t="shared" si="45"/>
        <v>898033-5160;A</v>
      </c>
      <c r="G1010" s="6">
        <f>SUMIF('dali wip-fg'!A:A,A1010,'dali wip-fg'!F:F)</f>
        <v>146</v>
      </c>
      <c r="H1010" s="21">
        <f>SUMIF('dali wip-fg'!A:A,F1010,'dali wip-fg'!F:F)</f>
        <v>905</v>
      </c>
      <c r="I1010" s="5">
        <f t="shared" si="46"/>
        <v>1051</v>
      </c>
      <c r="J1010" s="6">
        <f t="shared" si="47"/>
        <v>571</v>
      </c>
      <c r="N1010" s="88" t="s">
        <v>369</v>
      </c>
      <c r="O1010" s="68" t="s">
        <v>24</v>
      </c>
      <c r="P1010" s="68" t="s">
        <v>1187</v>
      </c>
    </row>
    <row r="1011" spans="1:16">
      <c r="A1011" s="21" t="str">
        <f>ord!C1011</f>
        <v>898033-5160</v>
      </c>
      <c r="B1011" s="21">
        <f>ord!F1011</f>
        <v>24</v>
      </c>
      <c r="C1011" s="137">
        <f>ord!G1011</f>
        <v>46252</v>
      </c>
      <c r="F1011" s="21" t="str">
        <f t="shared" si="45"/>
        <v>898033-5160;A</v>
      </c>
      <c r="G1011" s="6">
        <f>SUMIF('dali wip-fg'!A:A,A1011,'dali wip-fg'!F:F)</f>
        <v>146</v>
      </c>
      <c r="H1011" s="21">
        <f>SUMIF('dali wip-fg'!A:A,F1011,'dali wip-fg'!F:F)</f>
        <v>905</v>
      </c>
      <c r="I1011" s="5">
        <f t="shared" si="46"/>
        <v>1051</v>
      </c>
      <c r="J1011" s="6">
        <f t="shared" si="47"/>
        <v>547</v>
      </c>
      <c r="N1011" s="68" t="s">
        <v>1188</v>
      </c>
      <c r="O1011" s="68" t="s">
        <v>24</v>
      </c>
      <c r="P1011" s="68" t="s">
        <v>1189</v>
      </c>
    </row>
    <row r="1012" spans="1:16">
      <c r="A1012" s="21" t="str">
        <f>ord!C1012</f>
        <v>898033-5160</v>
      </c>
      <c r="B1012" s="21">
        <f>ord!F1012</f>
        <v>24</v>
      </c>
      <c r="C1012" s="137">
        <f>ord!G1012</f>
        <v>46252</v>
      </c>
      <c r="F1012" s="21" t="str">
        <f t="shared" si="45"/>
        <v>898033-5160;A</v>
      </c>
      <c r="G1012" s="6">
        <f>SUMIF('dali wip-fg'!A:A,A1012,'dali wip-fg'!F:F)</f>
        <v>146</v>
      </c>
      <c r="H1012" s="21">
        <f>SUMIF('dali wip-fg'!A:A,F1012,'dali wip-fg'!F:F)</f>
        <v>905</v>
      </c>
      <c r="I1012" s="5">
        <f t="shared" si="46"/>
        <v>1051</v>
      </c>
      <c r="J1012" s="6">
        <f t="shared" si="47"/>
        <v>523</v>
      </c>
      <c r="N1012" s="68" t="s">
        <v>1190</v>
      </c>
      <c r="O1012" s="68" t="s">
        <v>24</v>
      </c>
      <c r="P1012" s="68" t="s">
        <v>1191</v>
      </c>
    </row>
    <row r="1013" spans="1:16">
      <c r="A1013" s="21" t="str">
        <f>ord!C1013</f>
        <v>898033-5160</v>
      </c>
      <c r="B1013" s="21">
        <f>ord!F1013</f>
        <v>24</v>
      </c>
      <c r="C1013" s="137">
        <f>ord!G1013</f>
        <v>46253</v>
      </c>
      <c r="F1013" s="21" t="str">
        <f t="shared" si="45"/>
        <v>898033-5160;A</v>
      </c>
      <c r="G1013" s="6">
        <f>SUMIF('dali wip-fg'!A:A,A1013,'dali wip-fg'!F:F)</f>
        <v>146</v>
      </c>
      <c r="H1013" s="21">
        <f>SUMIF('dali wip-fg'!A:A,F1013,'dali wip-fg'!F:F)</f>
        <v>905</v>
      </c>
      <c r="I1013" s="5">
        <f t="shared" si="46"/>
        <v>1051</v>
      </c>
      <c r="J1013" s="6">
        <f t="shared" si="47"/>
        <v>499</v>
      </c>
      <c r="N1013" s="88" t="s">
        <v>384</v>
      </c>
      <c r="O1013" s="68" t="s">
        <v>24</v>
      </c>
      <c r="P1013" s="68" t="s">
        <v>1192</v>
      </c>
    </row>
    <row r="1014" spans="1:16">
      <c r="A1014" s="21" t="str">
        <f>ord!C1014</f>
        <v>898033-5160</v>
      </c>
      <c r="B1014" s="21">
        <f>ord!F1014</f>
        <v>24</v>
      </c>
      <c r="C1014" s="137">
        <f>ord!G1014</f>
        <v>46253</v>
      </c>
      <c r="F1014" s="21" t="str">
        <f t="shared" si="45"/>
        <v>898033-5160;A</v>
      </c>
      <c r="G1014" s="6">
        <f>SUMIF('dali wip-fg'!A:A,A1014,'dali wip-fg'!F:F)</f>
        <v>146</v>
      </c>
      <c r="H1014" s="21">
        <f>SUMIF('dali wip-fg'!A:A,F1014,'dali wip-fg'!F:F)</f>
        <v>905</v>
      </c>
      <c r="I1014" s="5">
        <f t="shared" si="46"/>
        <v>1051</v>
      </c>
      <c r="J1014" s="6">
        <f t="shared" si="47"/>
        <v>475</v>
      </c>
      <c r="N1014" s="68" t="s">
        <v>1193</v>
      </c>
      <c r="O1014" s="68" t="s">
        <v>24</v>
      </c>
      <c r="P1014" s="68" t="s">
        <v>2299</v>
      </c>
    </row>
    <row r="1015" spans="1:16">
      <c r="A1015" s="21" t="str">
        <f>ord!C1015</f>
        <v>898033-5160</v>
      </c>
      <c r="B1015" s="21">
        <f>ord!F1015</f>
        <v>48</v>
      </c>
      <c r="C1015" s="137">
        <f>ord!G1015</f>
        <v>46254</v>
      </c>
      <c r="F1015" s="21" t="str">
        <f t="shared" si="45"/>
        <v>898033-5160;A</v>
      </c>
      <c r="G1015" s="6">
        <f>SUMIF('dali wip-fg'!A:A,A1015,'dali wip-fg'!F:F)</f>
        <v>146</v>
      </c>
      <c r="H1015" s="21">
        <f>SUMIF('dali wip-fg'!A:A,F1015,'dali wip-fg'!F:F)</f>
        <v>905</v>
      </c>
      <c r="I1015" s="5">
        <f t="shared" si="46"/>
        <v>1051</v>
      </c>
      <c r="J1015" s="6">
        <f t="shared" si="47"/>
        <v>427</v>
      </c>
      <c r="N1015" s="68" t="s">
        <v>1193</v>
      </c>
      <c r="O1015" s="68" t="s">
        <v>24</v>
      </c>
      <c r="P1015" s="68" t="s">
        <v>1194</v>
      </c>
    </row>
    <row r="1016" spans="1:16">
      <c r="A1016" s="21" t="str">
        <f>ord!C1016</f>
        <v>898033-5160</v>
      </c>
      <c r="B1016" s="21">
        <f>ord!F1016</f>
        <v>24</v>
      </c>
      <c r="C1016" s="137">
        <f>ord!G1016</f>
        <v>46254</v>
      </c>
      <c r="F1016" s="21" t="str">
        <f t="shared" si="45"/>
        <v>898033-5160;A</v>
      </c>
      <c r="G1016" s="6">
        <f>SUMIF('dali wip-fg'!A:A,A1016,'dali wip-fg'!F:F)</f>
        <v>146</v>
      </c>
      <c r="H1016" s="21">
        <f>SUMIF('dali wip-fg'!A:A,F1016,'dali wip-fg'!F:F)</f>
        <v>905</v>
      </c>
      <c r="I1016" s="5">
        <f t="shared" si="46"/>
        <v>1051</v>
      </c>
      <c r="J1016" s="6">
        <f t="shared" si="47"/>
        <v>403</v>
      </c>
      <c r="N1016" s="68" t="s">
        <v>1195</v>
      </c>
      <c r="O1016" s="68" t="s">
        <v>24</v>
      </c>
      <c r="P1016" s="68" t="s">
        <v>1196</v>
      </c>
    </row>
    <row r="1017" spans="1:16">
      <c r="A1017" s="21" t="str">
        <f>ord!C1017</f>
        <v>898033-5160</v>
      </c>
      <c r="B1017" s="21">
        <f>ord!F1017</f>
        <v>48</v>
      </c>
      <c r="C1017" s="137">
        <f>ord!G1017</f>
        <v>46255</v>
      </c>
      <c r="F1017" s="21" t="str">
        <f t="shared" si="45"/>
        <v>898033-5160;A</v>
      </c>
      <c r="G1017" s="6">
        <f>SUMIF('dali wip-fg'!A:A,A1017,'dali wip-fg'!F:F)</f>
        <v>146</v>
      </c>
      <c r="H1017" s="21">
        <f>SUMIF('dali wip-fg'!A:A,F1017,'dali wip-fg'!F:F)</f>
        <v>905</v>
      </c>
      <c r="I1017" s="5">
        <f t="shared" si="46"/>
        <v>1051</v>
      </c>
      <c r="J1017" s="6">
        <f t="shared" si="47"/>
        <v>355</v>
      </c>
      <c r="N1017" s="68" t="s">
        <v>1197</v>
      </c>
      <c r="O1017" s="68" t="s">
        <v>24</v>
      </c>
      <c r="P1017" s="68" t="s">
        <v>1198</v>
      </c>
    </row>
    <row r="1018" spans="1:16">
      <c r="A1018" s="21" t="str">
        <f>ord!C1018</f>
        <v>898033-5160</v>
      </c>
      <c r="B1018" s="21">
        <f>ord!F1018</f>
        <v>24</v>
      </c>
      <c r="C1018" s="137">
        <f>ord!G1018</f>
        <v>46255</v>
      </c>
      <c r="F1018" s="21" t="str">
        <f t="shared" si="45"/>
        <v>898033-5160;A</v>
      </c>
      <c r="G1018" s="6">
        <f>SUMIF('dali wip-fg'!A:A,A1018,'dali wip-fg'!F:F)</f>
        <v>146</v>
      </c>
      <c r="H1018" s="21">
        <f>SUMIF('dali wip-fg'!A:A,F1018,'dali wip-fg'!F:F)</f>
        <v>905</v>
      </c>
      <c r="I1018" s="5">
        <f t="shared" si="46"/>
        <v>1051</v>
      </c>
      <c r="J1018" s="6">
        <f t="shared" si="47"/>
        <v>331</v>
      </c>
      <c r="N1018" s="68" t="s">
        <v>1199</v>
      </c>
      <c r="O1018" s="68" t="s">
        <v>24</v>
      </c>
      <c r="P1018" s="68" t="s">
        <v>1200</v>
      </c>
    </row>
    <row r="1019" spans="1:16">
      <c r="A1019" s="21" t="str">
        <f>ord!C1019</f>
        <v>898033-5160</v>
      </c>
      <c r="B1019" s="21">
        <f>ord!F1019</f>
        <v>48</v>
      </c>
      <c r="C1019" s="137">
        <f>ord!G1019</f>
        <v>46256</v>
      </c>
      <c r="F1019" s="21" t="str">
        <f t="shared" si="45"/>
        <v>898033-5160;A</v>
      </c>
      <c r="G1019" s="6">
        <f>SUMIF('dali wip-fg'!A:A,A1019,'dali wip-fg'!F:F)</f>
        <v>146</v>
      </c>
      <c r="H1019" s="21">
        <f>SUMIF('dali wip-fg'!A:A,F1019,'dali wip-fg'!F:F)</f>
        <v>905</v>
      </c>
      <c r="I1019" s="5">
        <f t="shared" si="46"/>
        <v>1051</v>
      </c>
      <c r="J1019" s="6">
        <f t="shared" si="47"/>
        <v>283</v>
      </c>
      <c r="N1019" s="68" t="s">
        <v>1201</v>
      </c>
      <c r="O1019" s="68" t="s">
        <v>24</v>
      </c>
      <c r="P1019" s="68" t="s">
        <v>1202</v>
      </c>
    </row>
    <row r="1020" spans="1:16">
      <c r="A1020" s="21" t="str">
        <f>ord!C1020</f>
        <v>898033-5160</v>
      </c>
      <c r="B1020" s="21">
        <f>ord!F1020</f>
        <v>24</v>
      </c>
      <c r="C1020" s="137">
        <f>ord!G1020</f>
        <v>46256</v>
      </c>
      <c r="F1020" s="21" t="str">
        <f t="shared" si="45"/>
        <v>898033-5160;A</v>
      </c>
      <c r="G1020" s="6">
        <f>SUMIF('dali wip-fg'!A:A,A1020,'dali wip-fg'!F:F)</f>
        <v>146</v>
      </c>
      <c r="H1020" s="21">
        <f>SUMIF('dali wip-fg'!A:A,F1020,'dali wip-fg'!F:F)</f>
        <v>905</v>
      </c>
      <c r="I1020" s="5">
        <f t="shared" si="46"/>
        <v>1051</v>
      </c>
      <c r="J1020" s="6">
        <f t="shared" si="47"/>
        <v>259</v>
      </c>
      <c r="N1020" s="68" t="s">
        <v>1203</v>
      </c>
      <c r="O1020" s="68" t="s">
        <v>24</v>
      </c>
      <c r="P1020" s="68" t="s">
        <v>1204</v>
      </c>
    </row>
    <row r="1021" spans="1:16">
      <c r="A1021" s="21" t="str">
        <f>ord!C1021</f>
        <v>898033-5160</v>
      </c>
      <c r="B1021" s="21">
        <f>ord!F1021</f>
        <v>24</v>
      </c>
      <c r="C1021" s="137">
        <f>ord!G1021</f>
        <v>46257</v>
      </c>
      <c r="F1021" s="21" t="str">
        <f t="shared" si="45"/>
        <v>898033-5160;A</v>
      </c>
      <c r="G1021" s="6">
        <f>SUMIF('dali wip-fg'!A:A,A1021,'dali wip-fg'!F:F)</f>
        <v>146</v>
      </c>
      <c r="H1021" s="21">
        <f>SUMIF('dali wip-fg'!A:A,F1021,'dali wip-fg'!F:F)</f>
        <v>905</v>
      </c>
      <c r="I1021" s="5">
        <f t="shared" si="46"/>
        <v>1051</v>
      </c>
      <c r="J1021" s="6">
        <f t="shared" si="47"/>
        <v>235</v>
      </c>
      <c r="N1021" s="68" t="s">
        <v>1205</v>
      </c>
      <c r="O1021" s="68" t="s">
        <v>24</v>
      </c>
      <c r="P1021" s="68" t="s">
        <v>2300</v>
      </c>
    </row>
    <row r="1022" spans="1:16">
      <c r="A1022" s="21" t="str">
        <f>ord!C1022</f>
        <v>182117-0860</v>
      </c>
      <c r="B1022" s="21">
        <f>ord!F1022</f>
        <v>96</v>
      </c>
      <c r="C1022" s="137">
        <f>ord!G1022</f>
        <v>46242</v>
      </c>
      <c r="F1022" s="21" t="str">
        <f t="shared" si="45"/>
        <v>182117-0860;A</v>
      </c>
      <c r="G1022" s="6">
        <f>SUMIF('dali wip-fg'!A:A,A1022,'dali wip-fg'!F:F)</f>
        <v>1757</v>
      </c>
      <c r="H1022" s="21">
        <f>SUMIF('dali wip-fg'!A:A,F1022,'dali wip-fg'!F:F)</f>
        <v>1180</v>
      </c>
      <c r="I1022" s="5">
        <f t="shared" si="46"/>
        <v>2937</v>
      </c>
      <c r="J1022" s="6">
        <f t="shared" si="47"/>
        <v>2841</v>
      </c>
      <c r="N1022" s="68" t="s">
        <v>1206</v>
      </c>
      <c r="O1022" s="68" t="s">
        <v>3</v>
      </c>
      <c r="P1022" s="68" t="s">
        <v>1207</v>
      </c>
    </row>
    <row r="1023" spans="1:16">
      <c r="A1023" s="21" t="str">
        <f>ord!C1023</f>
        <v>182117-0860</v>
      </c>
      <c r="B1023" s="21">
        <f>ord!F1023</f>
        <v>48</v>
      </c>
      <c r="C1023" s="137">
        <f>ord!G1023</f>
        <v>46245</v>
      </c>
      <c r="F1023" s="21" t="str">
        <f t="shared" si="45"/>
        <v>182117-0860;A</v>
      </c>
      <c r="G1023" s="6">
        <f>SUMIF('dali wip-fg'!A:A,A1023,'dali wip-fg'!F:F)</f>
        <v>1757</v>
      </c>
      <c r="H1023" s="21">
        <f>SUMIF('dali wip-fg'!A:A,F1023,'dali wip-fg'!F:F)</f>
        <v>1180</v>
      </c>
      <c r="I1023" s="5">
        <f t="shared" si="46"/>
        <v>2937</v>
      </c>
      <c r="J1023" s="6">
        <f t="shared" si="47"/>
        <v>2793</v>
      </c>
      <c r="N1023" s="68" t="s">
        <v>1806</v>
      </c>
      <c r="O1023" s="68" t="s">
        <v>5</v>
      </c>
      <c r="P1023" s="68" t="s">
        <v>2301</v>
      </c>
    </row>
    <row r="1024" spans="1:16">
      <c r="A1024" s="21" t="str">
        <f>ord!C1024</f>
        <v>182117-0860</v>
      </c>
      <c r="B1024" s="21">
        <f>ord!F1024</f>
        <v>48</v>
      </c>
      <c r="C1024" s="137">
        <f>ord!G1024</f>
        <v>46247</v>
      </c>
      <c r="F1024" s="21" t="str">
        <f t="shared" si="45"/>
        <v>182117-0860;A</v>
      </c>
      <c r="G1024" s="6">
        <f>SUMIF('dali wip-fg'!A:A,A1024,'dali wip-fg'!F:F)</f>
        <v>1757</v>
      </c>
      <c r="H1024" s="21">
        <f>SUMIF('dali wip-fg'!A:A,F1024,'dali wip-fg'!F:F)</f>
        <v>1180</v>
      </c>
      <c r="I1024" s="5">
        <f t="shared" si="46"/>
        <v>2937</v>
      </c>
      <c r="J1024" s="6">
        <f t="shared" si="47"/>
        <v>2745</v>
      </c>
      <c r="N1024" s="68" t="s">
        <v>1208</v>
      </c>
      <c r="O1024" s="68" t="s">
        <v>5</v>
      </c>
      <c r="P1024" s="68" t="s">
        <v>2302</v>
      </c>
    </row>
    <row r="1025" spans="1:16">
      <c r="A1025" s="21" t="str">
        <f>ord!C1025</f>
        <v>182117-0860</v>
      </c>
      <c r="B1025" s="21">
        <f>ord!F1025</f>
        <v>48</v>
      </c>
      <c r="C1025" s="137">
        <f>ord!G1025</f>
        <v>46247</v>
      </c>
      <c r="F1025" s="21" t="str">
        <f t="shared" si="45"/>
        <v>182117-0860;A</v>
      </c>
      <c r="G1025" s="6">
        <f>SUMIF('dali wip-fg'!A:A,A1025,'dali wip-fg'!F:F)</f>
        <v>1757</v>
      </c>
      <c r="H1025" s="21">
        <f>SUMIF('dali wip-fg'!A:A,F1025,'dali wip-fg'!F:F)</f>
        <v>1180</v>
      </c>
      <c r="I1025" s="5">
        <f t="shared" si="46"/>
        <v>2937</v>
      </c>
      <c r="J1025" s="6">
        <f t="shared" si="47"/>
        <v>2697</v>
      </c>
      <c r="N1025" s="68" t="s">
        <v>1209</v>
      </c>
      <c r="O1025" s="68" t="s">
        <v>24</v>
      </c>
      <c r="P1025" s="68" t="s">
        <v>1210</v>
      </c>
    </row>
    <row r="1026" spans="1:16">
      <c r="A1026" s="21" t="str">
        <f>ord!C1026</f>
        <v>182117-0860</v>
      </c>
      <c r="B1026" s="21">
        <f>ord!F1026</f>
        <v>48</v>
      </c>
      <c r="C1026" s="137">
        <f>ord!G1026</f>
        <v>46248</v>
      </c>
      <c r="F1026" s="21" t="str">
        <f t="shared" si="45"/>
        <v>182117-0860;A</v>
      </c>
      <c r="G1026" s="6">
        <f>SUMIF('dali wip-fg'!A:A,A1026,'dali wip-fg'!F:F)</f>
        <v>1757</v>
      </c>
      <c r="H1026" s="21">
        <f>SUMIF('dali wip-fg'!A:A,F1026,'dali wip-fg'!F:F)</f>
        <v>1180</v>
      </c>
      <c r="I1026" s="5">
        <f t="shared" si="46"/>
        <v>2937</v>
      </c>
      <c r="J1026" s="6">
        <f t="shared" si="47"/>
        <v>2649</v>
      </c>
      <c r="N1026" s="68" t="s">
        <v>1211</v>
      </c>
      <c r="O1026" s="68" t="s">
        <v>24</v>
      </c>
      <c r="P1026" s="68" t="s">
        <v>1212</v>
      </c>
    </row>
    <row r="1027" spans="1:16">
      <c r="A1027" s="21" t="str">
        <f>ord!C1027</f>
        <v>182117-0860</v>
      </c>
      <c r="B1027" s="21">
        <f>ord!F1027</f>
        <v>48</v>
      </c>
      <c r="C1027" s="137">
        <f>ord!G1027</f>
        <v>46248</v>
      </c>
      <c r="F1027" s="21" t="str">
        <f t="shared" ref="F1027:F1090" si="48">VLOOKUP(A1027,N:P,3,0)</f>
        <v>182117-0860;A</v>
      </c>
      <c r="G1027" s="6">
        <f>SUMIF('dali wip-fg'!A:A,A1027,'dali wip-fg'!F:F)</f>
        <v>1757</v>
      </c>
      <c r="H1027" s="21">
        <f>SUMIF('dali wip-fg'!A:A,F1027,'dali wip-fg'!F:F)</f>
        <v>1180</v>
      </c>
      <c r="I1027" s="5">
        <f t="shared" ref="I1027:I1090" si="49">SUM(G1027:H1027)</f>
        <v>2937</v>
      </c>
      <c r="J1027" s="6">
        <f t="shared" ref="J1027:J1090" si="50">IF(I1027="","",IF(I1027&lt;&gt;I1026,I1027-B1027,J1026-B1027)
)</f>
        <v>2601</v>
      </c>
      <c r="N1027" s="68" t="s">
        <v>1213</v>
      </c>
      <c r="O1027" s="68" t="s">
        <v>5</v>
      </c>
      <c r="P1027" s="68" t="s">
        <v>2303</v>
      </c>
    </row>
    <row r="1028" spans="1:16">
      <c r="A1028" s="21" t="str">
        <f>ord!C1028</f>
        <v>182117-0860</v>
      </c>
      <c r="B1028" s="21">
        <f>ord!F1028</f>
        <v>48</v>
      </c>
      <c r="C1028" s="137">
        <f>ord!G1028</f>
        <v>46252</v>
      </c>
      <c r="F1028" s="21" t="str">
        <f t="shared" si="48"/>
        <v>182117-0860;A</v>
      </c>
      <c r="G1028" s="6">
        <f>SUMIF('dali wip-fg'!A:A,A1028,'dali wip-fg'!F:F)</f>
        <v>1757</v>
      </c>
      <c r="H1028" s="21">
        <f>SUMIF('dali wip-fg'!A:A,F1028,'dali wip-fg'!F:F)</f>
        <v>1180</v>
      </c>
      <c r="I1028" s="5">
        <f t="shared" si="49"/>
        <v>2937</v>
      </c>
      <c r="J1028" s="6">
        <f t="shared" si="50"/>
        <v>2553</v>
      </c>
      <c r="N1028" s="68" t="s">
        <v>1214</v>
      </c>
      <c r="O1028" s="68" t="s">
        <v>24</v>
      </c>
      <c r="P1028" s="68" t="s">
        <v>2304</v>
      </c>
    </row>
    <row r="1029" spans="1:16">
      <c r="A1029" s="21" t="str">
        <f>ord!C1029</f>
        <v>182117-0860</v>
      </c>
      <c r="B1029" s="21">
        <f>ord!F1029</f>
        <v>48</v>
      </c>
      <c r="C1029" s="137">
        <f>ord!G1029</f>
        <v>46253</v>
      </c>
      <c r="F1029" s="21" t="str">
        <f t="shared" si="48"/>
        <v>182117-0860;A</v>
      </c>
      <c r="G1029" s="6">
        <f>SUMIF('dali wip-fg'!A:A,A1029,'dali wip-fg'!F:F)</f>
        <v>1757</v>
      </c>
      <c r="H1029" s="21">
        <f>SUMIF('dali wip-fg'!A:A,F1029,'dali wip-fg'!F:F)</f>
        <v>1180</v>
      </c>
      <c r="I1029" s="5">
        <f t="shared" si="49"/>
        <v>2937</v>
      </c>
      <c r="J1029" s="6">
        <f t="shared" si="50"/>
        <v>2505</v>
      </c>
      <c r="N1029" s="68" t="s">
        <v>70</v>
      </c>
      <c r="O1029" s="68" t="s">
        <v>24</v>
      </c>
      <c r="P1029" s="68" t="s">
        <v>1215</v>
      </c>
    </row>
    <row r="1030" spans="1:16">
      <c r="A1030" s="21" t="str">
        <f>ord!C1030</f>
        <v>182117-0860</v>
      </c>
      <c r="B1030" s="21">
        <f>ord!F1030</f>
        <v>96</v>
      </c>
      <c r="C1030" s="137">
        <f>ord!G1030</f>
        <v>46254</v>
      </c>
      <c r="F1030" s="21" t="str">
        <f t="shared" si="48"/>
        <v>182117-0860;A</v>
      </c>
      <c r="G1030" s="6">
        <f>SUMIF('dali wip-fg'!A:A,A1030,'dali wip-fg'!F:F)</f>
        <v>1757</v>
      </c>
      <c r="H1030" s="21">
        <f>SUMIF('dali wip-fg'!A:A,F1030,'dali wip-fg'!F:F)</f>
        <v>1180</v>
      </c>
      <c r="I1030" s="5">
        <f t="shared" si="49"/>
        <v>2937</v>
      </c>
      <c r="J1030" s="6">
        <f t="shared" si="50"/>
        <v>2409</v>
      </c>
      <c r="N1030" s="68" t="s">
        <v>370</v>
      </c>
      <c r="O1030" s="68" t="s">
        <v>24</v>
      </c>
      <c r="P1030" s="68" t="s">
        <v>1216</v>
      </c>
    </row>
    <row r="1031" spans="1:16">
      <c r="A1031" s="21" t="str">
        <f>ord!C1031</f>
        <v>182117-0860</v>
      </c>
      <c r="B1031" s="21">
        <f>ord!F1031</f>
        <v>48</v>
      </c>
      <c r="C1031" s="137">
        <f>ord!G1031</f>
        <v>46255</v>
      </c>
      <c r="F1031" s="21" t="str">
        <f t="shared" si="48"/>
        <v>182117-0860;A</v>
      </c>
      <c r="G1031" s="6">
        <f>SUMIF('dali wip-fg'!A:A,A1031,'dali wip-fg'!F:F)</f>
        <v>1757</v>
      </c>
      <c r="H1031" s="21">
        <f>SUMIF('dali wip-fg'!A:A,F1031,'dali wip-fg'!F:F)</f>
        <v>1180</v>
      </c>
      <c r="I1031" s="5">
        <f t="shared" si="49"/>
        <v>2937</v>
      </c>
      <c r="J1031" s="6">
        <f t="shared" si="50"/>
        <v>2361</v>
      </c>
      <c r="N1031" s="68" t="s">
        <v>1217</v>
      </c>
      <c r="O1031" s="68" t="s">
        <v>5</v>
      </c>
      <c r="P1031" s="68" t="s">
        <v>2305</v>
      </c>
    </row>
    <row r="1032" spans="1:16">
      <c r="A1032" s="21" t="str">
        <f>ord!C1032</f>
        <v>182117-0860</v>
      </c>
      <c r="B1032" s="21">
        <f>ord!F1032</f>
        <v>48</v>
      </c>
      <c r="C1032" s="137">
        <f>ord!G1032</f>
        <v>46256</v>
      </c>
      <c r="F1032" s="21" t="str">
        <f t="shared" si="48"/>
        <v>182117-0860;A</v>
      </c>
      <c r="G1032" s="6">
        <f>SUMIF('dali wip-fg'!A:A,A1032,'dali wip-fg'!F:F)</f>
        <v>1757</v>
      </c>
      <c r="H1032" s="21">
        <f>SUMIF('dali wip-fg'!A:A,F1032,'dali wip-fg'!F:F)</f>
        <v>1180</v>
      </c>
      <c r="I1032" s="5">
        <f t="shared" si="49"/>
        <v>2937</v>
      </c>
      <c r="J1032" s="6">
        <f t="shared" si="50"/>
        <v>2313</v>
      </c>
      <c r="N1032" s="68" t="s">
        <v>371</v>
      </c>
      <c r="O1032" s="68" t="s">
        <v>32</v>
      </c>
      <c r="P1032" s="68" t="s">
        <v>1218</v>
      </c>
    </row>
    <row r="1033" spans="1:16">
      <c r="A1033" s="21" t="str">
        <f>ord!C1033</f>
        <v>182117-0860</v>
      </c>
      <c r="B1033" s="21">
        <f>ord!F1033</f>
        <v>48</v>
      </c>
      <c r="C1033" s="137">
        <f>ord!G1033</f>
        <v>46256</v>
      </c>
      <c r="F1033" s="21" t="str">
        <f t="shared" si="48"/>
        <v>182117-0860;A</v>
      </c>
      <c r="G1033" s="6">
        <f>SUMIF('dali wip-fg'!A:A,A1033,'dali wip-fg'!F:F)</f>
        <v>1757</v>
      </c>
      <c r="H1033" s="21">
        <f>SUMIF('dali wip-fg'!A:A,F1033,'dali wip-fg'!F:F)</f>
        <v>1180</v>
      </c>
      <c r="I1033" s="5">
        <f t="shared" si="49"/>
        <v>2937</v>
      </c>
      <c r="J1033" s="6">
        <f t="shared" si="50"/>
        <v>2265</v>
      </c>
      <c r="N1033" s="68" t="s">
        <v>1219</v>
      </c>
      <c r="O1033" s="68" t="s">
        <v>32</v>
      </c>
      <c r="P1033" s="68" t="s">
        <v>1220</v>
      </c>
    </row>
    <row r="1034" spans="1:16">
      <c r="A1034" s="21" t="str">
        <f>ord!C1034</f>
        <v>153366-1440</v>
      </c>
      <c r="B1034" s="21">
        <f>ord!F1034</f>
        <v>24</v>
      </c>
      <c r="C1034" s="137">
        <f>ord!G1034</f>
        <v>46247</v>
      </c>
      <c r="F1034" s="21" t="str">
        <f t="shared" si="48"/>
        <v>153366-1440;A</v>
      </c>
      <c r="G1034" s="6">
        <f>SUMIF('dali wip-fg'!A:A,A1034,'dali wip-fg'!F:F)</f>
        <v>180</v>
      </c>
      <c r="H1034" s="21">
        <f>SUMIF('dali wip-fg'!A:A,F1034,'dali wip-fg'!F:F)</f>
        <v>631</v>
      </c>
      <c r="I1034" s="5">
        <f t="shared" si="49"/>
        <v>811</v>
      </c>
      <c r="J1034" s="6">
        <f t="shared" si="50"/>
        <v>787</v>
      </c>
      <c r="N1034" s="68" t="s">
        <v>71</v>
      </c>
      <c r="O1034" s="68" t="s">
        <v>24</v>
      </c>
      <c r="P1034" s="68" t="s">
        <v>1221</v>
      </c>
    </row>
    <row r="1035" spans="1:16">
      <c r="A1035" s="21" t="str">
        <f>ord!C1035</f>
        <v>153366-1440</v>
      </c>
      <c r="B1035" s="21">
        <f>ord!F1035</f>
        <v>24</v>
      </c>
      <c r="C1035" s="137">
        <f>ord!G1035</f>
        <v>46248</v>
      </c>
      <c r="F1035" s="21" t="str">
        <f t="shared" si="48"/>
        <v>153366-1440;A</v>
      </c>
      <c r="G1035" s="6">
        <f>SUMIF('dali wip-fg'!A:A,A1035,'dali wip-fg'!F:F)</f>
        <v>180</v>
      </c>
      <c r="H1035" s="21">
        <f>SUMIF('dali wip-fg'!A:A,F1035,'dali wip-fg'!F:F)</f>
        <v>631</v>
      </c>
      <c r="I1035" s="5">
        <f t="shared" si="49"/>
        <v>811</v>
      </c>
      <c r="J1035" s="6">
        <f t="shared" si="50"/>
        <v>763</v>
      </c>
      <c r="N1035" s="68" t="s">
        <v>1222</v>
      </c>
      <c r="O1035" s="68" t="s">
        <v>24</v>
      </c>
      <c r="P1035" s="68" t="s">
        <v>1223</v>
      </c>
    </row>
    <row r="1036" spans="1:16">
      <c r="A1036" s="21" t="str">
        <f>ord!C1036</f>
        <v>153366-1440</v>
      </c>
      <c r="B1036" s="21">
        <f>ord!F1036</f>
        <v>24</v>
      </c>
      <c r="C1036" s="137">
        <f>ord!G1036</f>
        <v>46254</v>
      </c>
      <c r="F1036" s="21" t="str">
        <f t="shared" si="48"/>
        <v>153366-1440;A</v>
      </c>
      <c r="G1036" s="6">
        <f>SUMIF('dali wip-fg'!A:A,A1036,'dali wip-fg'!F:F)</f>
        <v>180</v>
      </c>
      <c r="H1036" s="21">
        <f>SUMIF('dali wip-fg'!A:A,F1036,'dali wip-fg'!F:F)</f>
        <v>631</v>
      </c>
      <c r="I1036" s="5">
        <f t="shared" si="49"/>
        <v>811</v>
      </c>
      <c r="J1036" s="6">
        <f t="shared" si="50"/>
        <v>739</v>
      </c>
      <c r="N1036" s="68" t="s">
        <v>1224</v>
      </c>
      <c r="O1036" s="68" t="s">
        <v>24</v>
      </c>
      <c r="P1036" s="68" t="s">
        <v>1225</v>
      </c>
    </row>
    <row r="1037" spans="1:16">
      <c r="A1037" s="21" t="str">
        <f>ord!C1037</f>
        <v>153366-1440</v>
      </c>
      <c r="B1037" s="21">
        <f>ord!F1037</f>
        <v>24</v>
      </c>
      <c r="C1037" s="137">
        <f>ord!G1037</f>
        <v>46256</v>
      </c>
      <c r="F1037" s="21" t="str">
        <f t="shared" si="48"/>
        <v>153366-1440;A</v>
      </c>
      <c r="G1037" s="6">
        <f>SUMIF('dali wip-fg'!A:A,A1037,'dali wip-fg'!F:F)</f>
        <v>180</v>
      </c>
      <c r="H1037" s="21">
        <f>SUMIF('dali wip-fg'!A:A,F1037,'dali wip-fg'!F:F)</f>
        <v>631</v>
      </c>
      <c r="I1037" s="5">
        <f t="shared" si="49"/>
        <v>811</v>
      </c>
      <c r="J1037" s="6">
        <f t="shared" si="50"/>
        <v>715</v>
      </c>
      <c r="N1037" s="68" t="s">
        <v>1226</v>
      </c>
      <c r="O1037" s="68" t="s">
        <v>24</v>
      </c>
      <c r="P1037" s="68" t="s">
        <v>1227</v>
      </c>
    </row>
    <row r="1038" spans="1:16">
      <c r="A1038" s="21" t="str">
        <f>ord!C1038</f>
        <v>1215093S01</v>
      </c>
      <c r="B1038" s="21">
        <f>ord!F1038</f>
        <v>400</v>
      </c>
      <c r="C1038" s="137">
        <f>ord!G1038</f>
        <v>46261</v>
      </c>
      <c r="F1038" s="21" t="str">
        <f t="shared" si="48"/>
        <v>1215093S01;A</v>
      </c>
      <c r="G1038" s="6">
        <f>SUMIF('dali wip-fg'!A:A,A1038,'dali wip-fg'!F:F)</f>
        <v>0</v>
      </c>
      <c r="H1038" s="21">
        <f>SUMIF('dali wip-fg'!A:A,F1038,'dali wip-fg'!F:F)</f>
        <v>80</v>
      </c>
      <c r="I1038" s="5">
        <f t="shared" si="49"/>
        <v>80</v>
      </c>
      <c r="J1038" s="6">
        <f t="shared" si="50"/>
        <v>-320</v>
      </c>
      <c r="N1038" s="68" t="s">
        <v>1228</v>
      </c>
      <c r="O1038" s="68" t="s">
        <v>24</v>
      </c>
      <c r="P1038" s="68" t="s">
        <v>1229</v>
      </c>
    </row>
    <row r="1039" spans="1:16">
      <c r="A1039" s="21" t="str">
        <f>ord!C1039</f>
        <v>1J630-69F-A000</v>
      </c>
      <c r="B1039" s="21">
        <f>ord!F1039</f>
        <v>90</v>
      </c>
      <c r="C1039" s="137">
        <f>ord!G1039</f>
        <v>46248</v>
      </c>
      <c r="F1039" s="21" t="str">
        <f t="shared" si="48"/>
        <v>1J630-69F-A000;A</v>
      </c>
      <c r="G1039" s="6">
        <f>SUMIF('dali wip-fg'!A:A,A1039,'dali wip-fg'!F:F)</f>
        <v>762</v>
      </c>
      <c r="H1039" s="21">
        <f>SUMIF('dali wip-fg'!A:A,F1039,'dali wip-fg'!F:F)</f>
        <v>1215</v>
      </c>
      <c r="I1039" s="5">
        <f t="shared" si="49"/>
        <v>1977</v>
      </c>
      <c r="J1039" s="6">
        <f t="shared" si="50"/>
        <v>1887</v>
      </c>
      <c r="N1039" s="68" t="s">
        <v>1230</v>
      </c>
      <c r="O1039" s="68" t="s">
        <v>24</v>
      </c>
      <c r="P1039" s="68" t="s">
        <v>1231</v>
      </c>
    </row>
    <row r="1040" spans="1:16">
      <c r="A1040" s="21" t="str">
        <f>ord!C1040</f>
        <v>1J630-69F-A000</v>
      </c>
      <c r="B1040" s="21">
        <f>ord!F1040</f>
        <v>60</v>
      </c>
      <c r="C1040" s="137">
        <f>ord!G1040</f>
        <v>46248</v>
      </c>
      <c r="F1040" s="21" t="str">
        <f t="shared" si="48"/>
        <v>1J630-69F-A000;A</v>
      </c>
      <c r="G1040" s="6">
        <f>SUMIF('dali wip-fg'!A:A,A1040,'dali wip-fg'!F:F)</f>
        <v>762</v>
      </c>
      <c r="H1040" s="21">
        <f>SUMIF('dali wip-fg'!A:A,F1040,'dali wip-fg'!F:F)</f>
        <v>1215</v>
      </c>
      <c r="I1040" s="5">
        <f t="shared" si="49"/>
        <v>1977</v>
      </c>
      <c r="J1040" s="6">
        <f t="shared" si="50"/>
        <v>1827</v>
      </c>
      <c r="N1040" s="68" t="s">
        <v>1232</v>
      </c>
      <c r="O1040" s="68" t="s">
        <v>24</v>
      </c>
      <c r="P1040" s="68" t="s">
        <v>1233</v>
      </c>
    </row>
    <row r="1041" spans="1:16">
      <c r="A1041" s="21" t="str">
        <f>ord!C1041</f>
        <v>1J630-69F-A000</v>
      </c>
      <c r="B1041" s="21">
        <f>ord!F1041</f>
        <v>60</v>
      </c>
      <c r="C1041" s="137">
        <f>ord!G1041</f>
        <v>46249</v>
      </c>
      <c r="F1041" s="21" t="str">
        <f t="shared" si="48"/>
        <v>1J630-69F-A000;A</v>
      </c>
      <c r="G1041" s="6">
        <f>SUMIF('dali wip-fg'!A:A,A1041,'dali wip-fg'!F:F)</f>
        <v>762</v>
      </c>
      <c r="H1041" s="21">
        <f>SUMIF('dali wip-fg'!A:A,F1041,'dali wip-fg'!F:F)</f>
        <v>1215</v>
      </c>
      <c r="I1041" s="5">
        <f t="shared" si="49"/>
        <v>1977</v>
      </c>
      <c r="J1041" s="6">
        <f t="shared" si="50"/>
        <v>1767</v>
      </c>
      <c r="N1041" s="68" t="s">
        <v>1234</v>
      </c>
      <c r="O1041" s="68" t="s">
        <v>24</v>
      </c>
      <c r="P1041" s="68" t="s">
        <v>1235</v>
      </c>
    </row>
    <row r="1042" spans="1:16">
      <c r="A1042" s="21" t="str">
        <f>ord!C1042</f>
        <v>1J630-69F-A000</v>
      </c>
      <c r="B1042" s="21">
        <f>ord!F1042</f>
        <v>30</v>
      </c>
      <c r="C1042" s="137">
        <f>ord!G1042</f>
        <v>46251</v>
      </c>
      <c r="F1042" s="21" t="str">
        <f t="shared" si="48"/>
        <v>1J630-69F-A000;A</v>
      </c>
      <c r="G1042" s="6">
        <f>SUMIF('dali wip-fg'!A:A,A1042,'dali wip-fg'!F:F)</f>
        <v>762</v>
      </c>
      <c r="H1042" s="21">
        <f>SUMIF('dali wip-fg'!A:A,F1042,'dali wip-fg'!F:F)</f>
        <v>1215</v>
      </c>
      <c r="I1042" s="5">
        <f t="shared" si="49"/>
        <v>1977</v>
      </c>
      <c r="J1042" s="6">
        <f t="shared" si="50"/>
        <v>1737</v>
      </c>
      <c r="N1042" s="68" t="s">
        <v>1236</v>
      </c>
      <c r="O1042" s="68" t="s">
        <v>24</v>
      </c>
      <c r="P1042" s="68" t="s">
        <v>1237</v>
      </c>
    </row>
    <row r="1043" spans="1:16">
      <c r="A1043" s="21" t="str">
        <f>ord!C1043</f>
        <v>1J630-69F-A000</v>
      </c>
      <c r="B1043" s="21">
        <f>ord!F1043</f>
        <v>60</v>
      </c>
      <c r="C1043" s="137">
        <f>ord!G1043</f>
        <v>46251</v>
      </c>
      <c r="F1043" s="21" t="str">
        <f t="shared" si="48"/>
        <v>1J630-69F-A000;A</v>
      </c>
      <c r="G1043" s="6">
        <f>SUMIF('dali wip-fg'!A:A,A1043,'dali wip-fg'!F:F)</f>
        <v>762</v>
      </c>
      <c r="H1043" s="21">
        <f>SUMIF('dali wip-fg'!A:A,F1043,'dali wip-fg'!F:F)</f>
        <v>1215</v>
      </c>
      <c r="I1043" s="5">
        <f t="shared" si="49"/>
        <v>1977</v>
      </c>
      <c r="J1043" s="6">
        <f t="shared" si="50"/>
        <v>1677</v>
      </c>
      <c r="N1043" s="68" t="s">
        <v>1238</v>
      </c>
      <c r="O1043" s="68" t="s">
        <v>5</v>
      </c>
      <c r="P1043" s="68" t="s">
        <v>1239</v>
      </c>
    </row>
    <row r="1044" spans="1:16">
      <c r="A1044" s="21" t="str">
        <f>ord!C1044</f>
        <v>1J630-69F-A000</v>
      </c>
      <c r="B1044" s="21">
        <f>ord!F1044</f>
        <v>30</v>
      </c>
      <c r="C1044" s="137">
        <f>ord!G1044</f>
        <v>46251</v>
      </c>
      <c r="F1044" s="21" t="str">
        <f t="shared" si="48"/>
        <v>1J630-69F-A000;A</v>
      </c>
      <c r="G1044" s="6">
        <f>SUMIF('dali wip-fg'!A:A,A1044,'dali wip-fg'!F:F)</f>
        <v>762</v>
      </c>
      <c r="H1044" s="21">
        <f>SUMIF('dali wip-fg'!A:A,F1044,'dali wip-fg'!F:F)</f>
        <v>1215</v>
      </c>
      <c r="I1044" s="5">
        <f t="shared" si="49"/>
        <v>1977</v>
      </c>
      <c r="J1044" s="6">
        <f t="shared" si="50"/>
        <v>1647</v>
      </c>
      <c r="N1044" s="68" t="s">
        <v>1240</v>
      </c>
      <c r="O1044" s="68" t="s">
        <v>24</v>
      </c>
      <c r="P1044" s="68" t="s">
        <v>1241</v>
      </c>
    </row>
    <row r="1045" spans="1:16">
      <c r="A1045" s="21" t="str">
        <f>ord!C1045</f>
        <v>1J630-69F-A000</v>
      </c>
      <c r="B1045" s="21">
        <f>ord!F1045</f>
        <v>60</v>
      </c>
      <c r="C1045" s="137">
        <f>ord!G1045</f>
        <v>46252</v>
      </c>
      <c r="F1045" s="21" t="str">
        <f t="shared" si="48"/>
        <v>1J630-69F-A000;A</v>
      </c>
      <c r="G1045" s="6">
        <f>SUMIF('dali wip-fg'!A:A,A1045,'dali wip-fg'!F:F)</f>
        <v>762</v>
      </c>
      <c r="H1045" s="21">
        <f>SUMIF('dali wip-fg'!A:A,F1045,'dali wip-fg'!F:F)</f>
        <v>1215</v>
      </c>
      <c r="I1045" s="5">
        <f t="shared" si="49"/>
        <v>1977</v>
      </c>
      <c r="J1045" s="6">
        <f t="shared" si="50"/>
        <v>1587</v>
      </c>
      <c r="N1045" s="68" t="s">
        <v>1242</v>
      </c>
      <c r="O1045" s="68" t="s">
        <v>24</v>
      </c>
      <c r="P1045" s="68" t="s">
        <v>1243</v>
      </c>
    </row>
    <row r="1046" spans="1:16">
      <c r="A1046" s="21" t="str">
        <f>ord!C1046</f>
        <v>1J630-69F-A000</v>
      </c>
      <c r="B1046" s="21">
        <f>ord!F1046</f>
        <v>60</v>
      </c>
      <c r="C1046" s="137">
        <f>ord!G1046</f>
        <v>46252</v>
      </c>
      <c r="F1046" s="21" t="str">
        <f t="shared" si="48"/>
        <v>1J630-69F-A000;A</v>
      </c>
      <c r="G1046" s="6">
        <f>SUMIF('dali wip-fg'!A:A,A1046,'dali wip-fg'!F:F)</f>
        <v>762</v>
      </c>
      <c r="H1046" s="21">
        <f>SUMIF('dali wip-fg'!A:A,F1046,'dali wip-fg'!F:F)</f>
        <v>1215</v>
      </c>
      <c r="I1046" s="5">
        <f t="shared" si="49"/>
        <v>1977</v>
      </c>
      <c r="J1046" s="6">
        <f t="shared" si="50"/>
        <v>1527</v>
      </c>
      <c r="N1046" s="68" t="s">
        <v>1244</v>
      </c>
      <c r="O1046" s="68" t="s">
        <v>5</v>
      </c>
      <c r="P1046" s="68" t="s">
        <v>1245</v>
      </c>
    </row>
    <row r="1047" spans="1:16">
      <c r="A1047" s="21" t="str">
        <f>ord!C1047</f>
        <v>1J630-69F-A000</v>
      </c>
      <c r="B1047" s="21">
        <f>ord!F1047</f>
        <v>30</v>
      </c>
      <c r="C1047" s="137">
        <f>ord!G1047</f>
        <v>46252</v>
      </c>
      <c r="F1047" s="21" t="str">
        <f t="shared" si="48"/>
        <v>1J630-69F-A000;A</v>
      </c>
      <c r="G1047" s="6">
        <f>SUMIF('dali wip-fg'!A:A,A1047,'dali wip-fg'!F:F)</f>
        <v>762</v>
      </c>
      <c r="H1047" s="21">
        <f>SUMIF('dali wip-fg'!A:A,F1047,'dali wip-fg'!F:F)</f>
        <v>1215</v>
      </c>
      <c r="I1047" s="5">
        <f t="shared" si="49"/>
        <v>1977</v>
      </c>
      <c r="J1047" s="6">
        <f t="shared" si="50"/>
        <v>1497</v>
      </c>
      <c r="N1047" s="88" t="s">
        <v>1246</v>
      </c>
      <c r="O1047" s="68" t="s">
        <v>5</v>
      </c>
      <c r="P1047" s="68" t="s">
        <v>1247</v>
      </c>
    </row>
    <row r="1048" spans="1:16">
      <c r="A1048" s="21" t="str">
        <f>ord!C1048</f>
        <v>1J630-69F-A000</v>
      </c>
      <c r="B1048" s="21">
        <f>ord!F1048</f>
        <v>90</v>
      </c>
      <c r="C1048" s="137">
        <f>ord!G1048</f>
        <v>46253</v>
      </c>
      <c r="F1048" s="21" t="str">
        <f t="shared" si="48"/>
        <v>1J630-69F-A000;A</v>
      </c>
      <c r="G1048" s="6">
        <f>SUMIF('dali wip-fg'!A:A,A1048,'dali wip-fg'!F:F)</f>
        <v>762</v>
      </c>
      <c r="H1048" s="21">
        <f>SUMIF('dali wip-fg'!A:A,F1048,'dali wip-fg'!F:F)</f>
        <v>1215</v>
      </c>
      <c r="I1048" s="5">
        <f t="shared" si="49"/>
        <v>1977</v>
      </c>
      <c r="J1048" s="6">
        <f t="shared" si="50"/>
        <v>1407</v>
      </c>
      <c r="N1048" s="68" t="s">
        <v>1248</v>
      </c>
      <c r="O1048" s="68" t="s">
        <v>24</v>
      </c>
      <c r="P1048" s="68" t="s">
        <v>1249</v>
      </c>
    </row>
    <row r="1049" spans="1:16">
      <c r="A1049" s="21" t="str">
        <f>ord!C1049</f>
        <v>1J630-69F-A000</v>
      </c>
      <c r="B1049" s="21">
        <f>ord!F1049</f>
        <v>60</v>
      </c>
      <c r="C1049" s="137">
        <f>ord!G1049</f>
        <v>46253</v>
      </c>
      <c r="F1049" s="21" t="str">
        <f t="shared" si="48"/>
        <v>1J630-69F-A000;A</v>
      </c>
      <c r="G1049" s="6">
        <f>SUMIF('dali wip-fg'!A:A,A1049,'dali wip-fg'!F:F)</f>
        <v>762</v>
      </c>
      <c r="H1049" s="21">
        <f>SUMIF('dali wip-fg'!A:A,F1049,'dali wip-fg'!F:F)</f>
        <v>1215</v>
      </c>
      <c r="I1049" s="5">
        <f t="shared" si="49"/>
        <v>1977</v>
      </c>
      <c r="J1049" s="6">
        <f t="shared" si="50"/>
        <v>1347</v>
      </c>
      <c r="N1049" s="68" t="s">
        <v>1250</v>
      </c>
      <c r="O1049" s="68" t="s">
        <v>24</v>
      </c>
      <c r="P1049" s="68" t="s">
        <v>1251</v>
      </c>
    </row>
    <row r="1050" spans="1:16">
      <c r="A1050" s="21" t="str">
        <f>ord!C1050</f>
        <v>1J630-69F-A000</v>
      </c>
      <c r="B1050" s="21">
        <f>ord!F1050</f>
        <v>30</v>
      </c>
      <c r="C1050" s="137">
        <f>ord!G1050</f>
        <v>46253</v>
      </c>
      <c r="F1050" s="21" t="str">
        <f t="shared" si="48"/>
        <v>1J630-69F-A000;A</v>
      </c>
      <c r="G1050" s="6">
        <f>SUMIF('dali wip-fg'!A:A,A1050,'dali wip-fg'!F:F)</f>
        <v>762</v>
      </c>
      <c r="H1050" s="21">
        <f>SUMIF('dali wip-fg'!A:A,F1050,'dali wip-fg'!F:F)</f>
        <v>1215</v>
      </c>
      <c r="I1050" s="5">
        <f t="shared" si="49"/>
        <v>1977</v>
      </c>
      <c r="J1050" s="6">
        <f t="shared" si="50"/>
        <v>1317</v>
      </c>
      <c r="N1050" s="68" t="s">
        <v>1252</v>
      </c>
      <c r="O1050" s="68" t="s">
        <v>24</v>
      </c>
      <c r="P1050" s="68" t="s">
        <v>1253</v>
      </c>
    </row>
    <row r="1051" spans="1:16">
      <c r="A1051" s="21" t="str">
        <f>ord!C1051</f>
        <v>1J630-69F-A000</v>
      </c>
      <c r="B1051" s="21">
        <f>ord!F1051</f>
        <v>30</v>
      </c>
      <c r="C1051" s="137">
        <f>ord!G1051</f>
        <v>46253</v>
      </c>
      <c r="F1051" s="21" t="str">
        <f t="shared" si="48"/>
        <v>1J630-69F-A000;A</v>
      </c>
      <c r="G1051" s="6">
        <f>SUMIF('dali wip-fg'!A:A,A1051,'dali wip-fg'!F:F)</f>
        <v>762</v>
      </c>
      <c r="H1051" s="21">
        <f>SUMIF('dali wip-fg'!A:A,F1051,'dali wip-fg'!F:F)</f>
        <v>1215</v>
      </c>
      <c r="I1051" s="5">
        <f t="shared" si="49"/>
        <v>1977</v>
      </c>
      <c r="J1051" s="6">
        <f t="shared" si="50"/>
        <v>1287</v>
      </c>
      <c r="N1051" s="68" t="s">
        <v>1254</v>
      </c>
      <c r="O1051" s="68" t="s">
        <v>24</v>
      </c>
      <c r="P1051" s="68" t="s">
        <v>1255</v>
      </c>
    </row>
    <row r="1052" spans="1:16">
      <c r="A1052" s="21" t="str">
        <f>ord!C1052</f>
        <v>1J630-69F-A000</v>
      </c>
      <c r="B1052" s="21">
        <f>ord!F1052</f>
        <v>30</v>
      </c>
      <c r="C1052" s="137">
        <f>ord!G1052</f>
        <v>46254</v>
      </c>
      <c r="F1052" s="21" t="str">
        <f t="shared" si="48"/>
        <v>1J630-69F-A000;A</v>
      </c>
      <c r="G1052" s="6">
        <f>SUMIF('dali wip-fg'!A:A,A1052,'dali wip-fg'!F:F)</f>
        <v>762</v>
      </c>
      <c r="H1052" s="21">
        <f>SUMIF('dali wip-fg'!A:A,F1052,'dali wip-fg'!F:F)</f>
        <v>1215</v>
      </c>
      <c r="I1052" s="5">
        <f t="shared" si="49"/>
        <v>1977</v>
      </c>
      <c r="J1052" s="6">
        <f t="shared" si="50"/>
        <v>1257</v>
      </c>
      <c r="N1052" s="68" t="s">
        <v>1256</v>
      </c>
      <c r="O1052" s="68" t="s">
        <v>24</v>
      </c>
      <c r="P1052" s="68" t="s">
        <v>1257</v>
      </c>
    </row>
    <row r="1053" spans="1:16">
      <c r="A1053" s="21" t="str">
        <f>ord!C1053</f>
        <v>1J630-69F-A000</v>
      </c>
      <c r="B1053" s="21">
        <f>ord!F1053</f>
        <v>60</v>
      </c>
      <c r="C1053" s="137">
        <f>ord!G1053</f>
        <v>46254</v>
      </c>
      <c r="F1053" s="21" t="str">
        <f t="shared" si="48"/>
        <v>1J630-69F-A000;A</v>
      </c>
      <c r="G1053" s="6">
        <f>SUMIF('dali wip-fg'!A:A,A1053,'dali wip-fg'!F:F)</f>
        <v>762</v>
      </c>
      <c r="H1053" s="21">
        <f>SUMIF('dali wip-fg'!A:A,F1053,'dali wip-fg'!F:F)</f>
        <v>1215</v>
      </c>
      <c r="I1053" s="5">
        <f t="shared" si="49"/>
        <v>1977</v>
      </c>
      <c r="J1053" s="6">
        <f t="shared" si="50"/>
        <v>1197</v>
      </c>
      <c r="N1053" s="68" t="s">
        <v>1258</v>
      </c>
      <c r="O1053" s="68" t="s">
        <v>5</v>
      </c>
      <c r="P1053" s="68" t="s">
        <v>1259</v>
      </c>
    </row>
    <row r="1054" spans="1:16">
      <c r="A1054" s="21" t="str">
        <f>ord!C1054</f>
        <v>1J630-69F-A000</v>
      </c>
      <c r="B1054" s="21">
        <f>ord!F1054</f>
        <v>30</v>
      </c>
      <c r="C1054" s="137">
        <f>ord!G1054</f>
        <v>46255</v>
      </c>
      <c r="F1054" s="21" t="str">
        <f t="shared" si="48"/>
        <v>1J630-69F-A000;A</v>
      </c>
      <c r="G1054" s="6">
        <f>SUMIF('dali wip-fg'!A:A,A1054,'dali wip-fg'!F:F)</f>
        <v>762</v>
      </c>
      <c r="H1054" s="21">
        <f>SUMIF('dali wip-fg'!A:A,F1054,'dali wip-fg'!F:F)</f>
        <v>1215</v>
      </c>
      <c r="I1054" s="5">
        <f t="shared" si="49"/>
        <v>1977</v>
      </c>
      <c r="J1054" s="6">
        <f t="shared" si="50"/>
        <v>1167</v>
      </c>
      <c r="N1054" s="68" t="s">
        <v>1260</v>
      </c>
      <c r="O1054" s="68" t="s">
        <v>3</v>
      </c>
      <c r="P1054" s="68" t="s">
        <v>1261</v>
      </c>
    </row>
    <row r="1055" spans="1:16">
      <c r="A1055" s="21" t="str">
        <f>ord!C1055</f>
        <v>1J630-69F-A000</v>
      </c>
      <c r="B1055" s="21">
        <f>ord!F1055</f>
        <v>60</v>
      </c>
      <c r="C1055" s="137">
        <f>ord!G1055</f>
        <v>46258</v>
      </c>
      <c r="F1055" s="21" t="str">
        <f t="shared" si="48"/>
        <v>1J630-69F-A000;A</v>
      </c>
      <c r="G1055" s="6">
        <f>SUMIF('dali wip-fg'!A:A,A1055,'dali wip-fg'!F:F)</f>
        <v>762</v>
      </c>
      <c r="H1055" s="21">
        <f>SUMIF('dali wip-fg'!A:A,F1055,'dali wip-fg'!F:F)</f>
        <v>1215</v>
      </c>
      <c r="I1055" s="5">
        <f t="shared" si="49"/>
        <v>1977</v>
      </c>
      <c r="J1055" s="6">
        <f t="shared" si="50"/>
        <v>1107</v>
      </c>
      <c r="N1055" s="68" t="s">
        <v>1262</v>
      </c>
      <c r="O1055" s="68" t="s">
        <v>24</v>
      </c>
      <c r="P1055" s="68" t="s">
        <v>1263</v>
      </c>
    </row>
    <row r="1056" spans="1:16">
      <c r="A1056" s="21" t="str">
        <f>ord!C1056</f>
        <v>1J630-69F-A000</v>
      </c>
      <c r="B1056" s="21">
        <f>ord!F1056</f>
        <v>60</v>
      </c>
      <c r="C1056" s="137">
        <f>ord!G1056</f>
        <v>46258</v>
      </c>
      <c r="F1056" s="21" t="str">
        <f t="shared" si="48"/>
        <v>1J630-69F-A000;A</v>
      </c>
      <c r="G1056" s="6">
        <f>SUMIF('dali wip-fg'!A:A,A1056,'dali wip-fg'!F:F)</f>
        <v>762</v>
      </c>
      <c r="H1056" s="21">
        <f>SUMIF('dali wip-fg'!A:A,F1056,'dali wip-fg'!F:F)</f>
        <v>1215</v>
      </c>
      <c r="I1056" s="5">
        <f t="shared" si="49"/>
        <v>1977</v>
      </c>
      <c r="J1056" s="6">
        <f t="shared" si="50"/>
        <v>1047</v>
      </c>
      <c r="N1056" s="68" t="s">
        <v>1264</v>
      </c>
      <c r="O1056" s="68" t="s">
        <v>24</v>
      </c>
      <c r="P1056" s="68" t="s">
        <v>1265</v>
      </c>
    </row>
    <row r="1057" spans="1:16">
      <c r="A1057" s="21" t="str">
        <f>ord!C1057</f>
        <v>1J630-69F-A000</v>
      </c>
      <c r="B1057" s="21">
        <f>ord!F1057</f>
        <v>60</v>
      </c>
      <c r="C1057" s="137">
        <f>ord!G1057</f>
        <v>46259</v>
      </c>
      <c r="F1057" s="21" t="str">
        <f t="shared" si="48"/>
        <v>1J630-69F-A000;A</v>
      </c>
      <c r="G1057" s="6">
        <f>SUMIF('dali wip-fg'!A:A,A1057,'dali wip-fg'!F:F)</f>
        <v>762</v>
      </c>
      <c r="H1057" s="21">
        <f>SUMIF('dali wip-fg'!A:A,F1057,'dali wip-fg'!F:F)</f>
        <v>1215</v>
      </c>
      <c r="I1057" s="5">
        <f t="shared" si="49"/>
        <v>1977</v>
      </c>
      <c r="J1057" s="6">
        <f t="shared" si="50"/>
        <v>987</v>
      </c>
      <c r="N1057" s="68" t="s">
        <v>1266</v>
      </c>
      <c r="O1057" s="68" t="s">
        <v>5</v>
      </c>
      <c r="P1057" s="68" t="s">
        <v>1267</v>
      </c>
    </row>
    <row r="1058" spans="1:16">
      <c r="A1058" s="21" t="str">
        <f>ord!C1058</f>
        <v>1J630-69F-A000</v>
      </c>
      <c r="B1058" s="21">
        <f>ord!F1058</f>
        <v>30</v>
      </c>
      <c r="C1058" s="137">
        <f>ord!G1058</f>
        <v>46261</v>
      </c>
      <c r="F1058" s="21" t="str">
        <f t="shared" si="48"/>
        <v>1J630-69F-A000;A</v>
      </c>
      <c r="G1058" s="6">
        <f>SUMIF('dali wip-fg'!A:A,A1058,'dali wip-fg'!F:F)</f>
        <v>762</v>
      </c>
      <c r="H1058" s="21">
        <f>SUMIF('dali wip-fg'!A:A,F1058,'dali wip-fg'!F:F)</f>
        <v>1215</v>
      </c>
      <c r="I1058" s="5">
        <f t="shared" si="49"/>
        <v>1977</v>
      </c>
      <c r="J1058" s="6">
        <f t="shared" si="50"/>
        <v>957</v>
      </c>
      <c r="N1058" s="68" t="s">
        <v>1268</v>
      </c>
      <c r="O1058" s="68" t="s">
        <v>5</v>
      </c>
      <c r="P1058" s="68" t="s">
        <v>1269</v>
      </c>
    </row>
    <row r="1059" spans="1:16">
      <c r="A1059" s="21" t="str">
        <f>ord!C1059</f>
        <v>1J630-69F-A000</v>
      </c>
      <c r="B1059" s="21">
        <f>ord!F1059</f>
        <v>30</v>
      </c>
      <c r="C1059" s="137">
        <f>ord!G1059</f>
        <v>46261</v>
      </c>
      <c r="F1059" s="21" t="str">
        <f t="shared" si="48"/>
        <v>1J630-69F-A000;A</v>
      </c>
      <c r="G1059" s="6">
        <f>SUMIF('dali wip-fg'!A:A,A1059,'dali wip-fg'!F:F)</f>
        <v>762</v>
      </c>
      <c r="H1059" s="21">
        <f>SUMIF('dali wip-fg'!A:A,F1059,'dali wip-fg'!F:F)</f>
        <v>1215</v>
      </c>
      <c r="I1059" s="5">
        <f t="shared" si="49"/>
        <v>1977</v>
      </c>
      <c r="J1059" s="6">
        <f t="shared" si="50"/>
        <v>927</v>
      </c>
      <c r="N1059" s="68" t="s">
        <v>1270</v>
      </c>
      <c r="O1059" s="68" t="s">
        <v>5</v>
      </c>
      <c r="P1059" s="68" t="s">
        <v>1271</v>
      </c>
    </row>
    <row r="1060" spans="1:16">
      <c r="A1060" s="21" t="str">
        <f>ord!C1060</f>
        <v>1J630-69F-A000</v>
      </c>
      <c r="B1060" s="21">
        <f>ord!F1060</f>
        <v>30</v>
      </c>
      <c r="C1060" s="137">
        <f>ord!G1060</f>
        <v>46261</v>
      </c>
      <c r="F1060" s="21" t="str">
        <f t="shared" si="48"/>
        <v>1J630-69F-A000;A</v>
      </c>
      <c r="G1060" s="6">
        <f>SUMIF('dali wip-fg'!A:A,A1060,'dali wip-fg'!F:F)</f>
        <v>762</v>
      </c>
      <c r="H1060" s="21">
        <f>SUMIF('dali wip-fg'!A:A,F1060,'dali wip-fg'!F:F)</f>
        <v>1215</v>
      </c>
      <c r="I1060" s="5">
        <f t="shared" si="49"/>
        <v>1977</v>
      </c>
      <c r="J1060" s="6">
        <f t="shared" si="50"/>
        <v>897</v>
      </c>
      <c r="N1060" s="68" t="s">
        <v>1272</v>
      </c>
      <c r="O1060" s="68" t="s">
        <v>5</v>
      </c>
      <c r="P1060" s="68" t="s">
        <v>1273</v>
      </c>
    </row>
    <row r="1061" spans="1:16">
      <c r="A1061" s="21" t="str">
        <f>ord!C1061</f>
        <v>1J630-69F-A000</v>
      </c>
      <c r="B1061" s="21">
        <f>ord!F1061</f>
        <v>30</v>
      </c>
      <c r="C1061" s="137">
        <f>ord!G1061</f>
        <v>46261</v>
      </c>
      <c r="F1061" s="21" t="str">
        <f t="shared" si="48"/>
        <v>1J630-69F-A000;A</v>
      </c>
      <c r="G1061" s="6">
        <f>SUMIF('dali wip-fg'!A:A,A1061,'dali wip-fg'!F:F)</f>
        <v>762</v>
      </c>
      <c r="H1061" s="21">
        <f>SUMIF('dali wip-fg'!A:A,F1061,'dali wip-fg'!F:F)</f>
        <v>1215</v>
      </c>
      <c r="I1061" s="5">
        <f t="shared" si="49"/>
        <v>1977</v>
      </c>
      <c r="J1061" s="6">
        <f t="shared" si="50"/>
        <v>867</v>
      </c>
      <c r="N1061" s="68" t="s">
        <v>1274</v>
      </c>
      <c r="O1061" s="68" t="s">
        <v>5</v>
      </c>
      <c r="P1061" s="68" t="s">
        <v>1275</v>
      </c>
    </row>
    <row r="1062" spans="1:16">
      <c r="A1062" s="21" t="str">
        <f>ord!C1062</f>
        <v>1J670-69F-A000</v>
      </c>
      <c r="B1062" s="21">
        <f>ord!F1062</f>
        <v>90</v>
      </c>
      <c r="C1062" s="137">
        <f>ord!G1062</f>
        <v>46248</v>
      </c>
      <c r="F1062" s="21" t="str">
        <f t="shared" si="48"/>
        <v>1J670-69F-A000;A</v>
      </c>
      <c r="G1062" s="6">
        <f>SUMIF('dali wip-fg'!A:A,A1062,'dali wip-fg'!F:F)</f>
        <v>699</v>
      </c>
      <c r="H1062" s="21">
        <f>SUMIF('dali wip-fg'!A:A,F1062,'dali wip-fg'!F:F)</f>
        <v>135</v>
      </c>
      <c r="I1062" s="5">
        <f t="shared" si="49"/>
        <v>834</v>
      </c>
      <c r="J1062" s="6">
        <f t="shared" si="50"/>
        <v>744</v>
      </c>
      <c r="N1062" s="88" t="s">
        <v>1276</v>
      </c>
      <c r="O1062" s="68" t="s">
        <v>3</v>
      </c>
      <c r="P1062" s="68" t="s">
        <v>1277</v>
      </c>
    </row>
    <row r="1063" spans="1:16">
      <c r="A1063" s="21" t="str">
        <f>ord!C1063</f>
        <v>1J670-69F-A000</v>
      </c>
      <c r="B1063" s="21">
        <f>ord!F1063</f>
        <v>60</v>
      </c>
      <c r="C1063" s="137">
        <f>ord!G1063</f>
        <v>46248</v>
      </c>
      <c r="F1063" s="21" t="str">
        <f t="shared" si="48"/>
        <v>1J670-69F-A000;A</v>
      </c>
      <c r="G1063" s="6">
        <f>SUMIF('dali wip-fg'!A:A,A1063,'dali wip-fg'!F:F)</f>
        <v>699</v>
      </c>
      <c r="H1063" s="21">
        <f>SUMIF('dali wip-fg'!A:A,F1063,'dali wip-fg'!F:F)</f>
        <v>135</v>
      </c>
      <c r="I1063" s="5">
        <f t="shared" si="49"/>
        <v>834</v>
      </c>
      <c r="J1063" s="6">
        <f t="shared" si="50"/>
        <v>684</v>
      </c>
      <c r="N1063" s="68" t="s">
        <v>1278</v>
      </c>
      <c r="O1063" s="68" t="s">
        <v>3</v>
      </c>
      <c r="P1063" s="68" t="s">
        <v>1279</v>
      </c>
    </row>
    <row r="1064" spans="1:16">
      <c r="A1064" s="21" t="str">
        <f>ord!C1064</f>
        <v>1J670-69F-A000</v>
      </c>
      <c r="B1064" s="21">
        <f>ord!F1064</f>
        <v>60</v>
      </c>
      <c r="C1064" s="137">
        <f>ord!G1064</f>
        <v>46249</v>
      </c>
      <c r="F1064" s="21" t="str">
        <f t="shared" si="48"/>
        <v>1J670-69F-A000;A</v>
      </c>
      <c r="G1064" s="6">
        <f>SUMIF('dali wip-fg'!A:A,A1064,'dali wip-fg'!F:F)</f>
        <v>699</v>
      </c>
      <c r="H1064" s="21">
        <f>SUMIF('dali wip-fg'!A:A,F1064,'dali wip-fg'!F:F)</f>
        <v>135</v>
      </c>
      <c r="I1064" s="5">
        <f t="shared" si="49"/>
        <v>834</v>
      </c>
      <c r="J1064" s="6">
        <f t="shared" si="50"/>
        <v>624</v>
      </c>
      <c r="N1064" s="68" t="s">
        <v>72</v>
      </c>
      <c r="O1064" s="68" t="s">
        <v>3</v>
      </c>
      <c r="P1064" s="68" t="s">
        <v>1280</v>
      </c>
    </row>
    <row r="1065" spans="1:16">
      <c r="A1065" s="21" t="str">
        <f>ord!C1065</f>
        <v>1J670-69F-A000</v>
      </c>
      <c r="B1065" s="21">
        <f>ord!F1065</f>
        <v>60</v>
      </c>
      <c r="C1065" s="137">
        <f>ord!G1065</f>
        <v>46251</v>
      </c>
      <c r="F1065" s="21" t="str">
        <f t="shared" si="48"/>
        <v>1J670-69F-A000;A</v>
      </c>
      <c r="G1065" s="6">
        <f>SUMIF('dali wip-fg'!A:A,A1065,'dali wip-fg'!F:F)</f>
        <v>699</v>
      </c>
      <c r="H1065" s="21">
        <f>SUMIF('dali wip-fg'!A:A,F1065,'dali wip-fg'!F:F)</f>
        <v>135</v>
      </c>
      <c r="I1065" s="5">
        <f t="shared" si="49"/>
        <v>834</v>
      </c>
      <c r="J1065" s="6">
        <f t="shared" si="50"/>
        <v>564</v>
      </c>
      <c r="N1065" s="68" t="s">
        <v>1281</v>
      </c>
      <c r="O1065" s="68" t="s">
        <v>5</v>
      </c>
      <c r="P1065" s="68" t="s">
        <v>1282</v>
      </c>
    </row>
    <row r="1066" spans="1:16">
      <c r="A1066" s="21" t="str">
        <f>ord!C1066</f>
        <v>1J670-69F-A000</v>
      </c>
      <c r="B1066" s="21">
        <f>ord!F1066</f>
        <v>30</v>
      </c>
      <c r="C1066" s="137">
        <f>ord!G1066</f>
        <v>46251</v>
      </c>
      <c r="F1066" s="21" t="str">
        <f t="shared" si="48"/>
        <v>1J670-69F-A000;A</v>
      </c>
      <c r="G1066" s="6">
        <f>SUMIF('dali wip-fg'!A:A,A1066,'dali wip-fg'!F:F)</f>
        <v>699</v>
      </c>
      <c r="H1066" s="21">
        <f>SUMIF('dali wip-fg'!A:A,F1066,'dali wip-fg'!F:F)</f>
        <v>135</v>
      </c>
      <c r="I1066" s="5">
        <f t="shared" si="49"/>
        <v>834</v>
      </c>
      <c r="J1066" s="6">
        <f t="shared" si="50"/>
        <v>534</v>
      </c>
      <c r="N1066" s="68" t="s">
        <v>1283</v>
      </c>
      <c r="O1066" s="68" t="s">
        <v>3</v>
      </c>
      <c r="P1066" s="68" t="s">
        <v>1284</v>
      </c>
    </row>
    <row r="1067" spans="1:16">
      <c r="A1067" s="21" t="str">
        <f>ord!C1067</f>
        <v>1J670-69F-A000</v>
      </c>
      <c r="B1067" s="21">
        <f>ord!F1067</f>
        <v>60</v>
      </c>
      <c r="C1067" s="137">
        <f>ord!G1067</f>
        <v>46252</v>
      </c>
      <c r="F1067" s="21" t="str">
        <f t="shared" si="48"/>
        <v>1J670-69F-A000;A</v>
      </c>
      <c r="G1067" s="6">
        <f>SUMIF('dali wip-fg'!A:A,A1067,'dali wip-fg'!F:F)</f>
        <v>699</v>
      </c>
      <c r="H1067" s="21">
        <f>SUMIF('dali wip-fg'!A:A,F1067,'dali wip-fg'!F:F)</f>
        <v>135</v>
      </c>
      <c r="I1067" s="5">
        <f t="shared" si="49"/>
        <v>834</v>
      </c>
      <c r="J1067" s="6">
        <f t="shared" si="50"/>
        <v>474</v>
      </c>
      <c r="N1067" s="68" t="s">
        <v>1285</v>
      </c>
      <c r="O1067" s="68" t="s">
        <v>3</v>
      </c>
      <c r="P1067" s="68" t="s">
        <v>1286</v>
      </c>
    </row>
    <row r="1068" spans="1:16">
      <c r="A1068" s="21" t="str">
        <f>ord!C1068</f>
        <v>1J670-69F-A000</v>
      </c>
      <c r="B1068" s="21">
        <f>ord!F1068</f>
        <v>60</v>
      </c>
      <c r="C1068" s="137">
        <f>ord!G1068</f>
        <v>46252</v>
      </c>
      <c r="F1068" s="21" t="str">
        <f t="shared" si="48"/>
        <v>1J670-69F-A000;A</v>
      </c>
      <c r="G1068" s="6">
        <f>SUMIF('dali wip-fg'!A:A,A1068,'dali wip-fg'!F:F)</f>
        <v>699</v>
      </c>
      <c r="H1068" s="21">
        <f>SUMIF('dali wip-fg'!A:A,F1068,'dali wip-fg'!F:F)</f>
        <v>135</v>
      </c>
      <c r="I1068" s="5">
        <f t="shared" si="49"/>
        <v>834</v>
      </c>
      <c r="J1068" s="6">
        <f t="shared" si="50"/>
        <v>414</v>
      </c>
      <c r="N1068" s="68" t="s">
        <v>372</v>
      </c>
      <c r="O1068" s="68" t="s">
        <v>5</v>
      </c>
      <c r="P1068" s="68" t="s">
        <v>1287</v>
      </c>
    </row>
    <row r="1069" spans="1:16">
      <c r="A1069" s="21" t="str">
        <f>ord!C1069</f>
        <v>1J670-69F-A000</v>
      </c>
      <c r="B1069" s="21">
        <f>ord!F1069</f>
        <v>30</v>
      </c>
      <c r="C1069" s="137">
        <f>ord!G1069</f>
        <v>46252</v>
      </c>
      <c r="F1069" s="21" t="str">
        <f t="shared" si="48"/>
        <v>1J670-69F-A000;A</v>
      </c>
      <c r="G1069" s="6">
        <f>SUMIF('dali wip-fg'!A:A,A1069,'dali wip-fg'!F:F)</f>
        <v>699</v>
      </c>
      <c r="H1069" s="21">
        <f>SUMIF('dali wip-fg'!A:A,F1069,'dali wip-fg'!F:F)</f>
        <v>135</v>
      </c>
      <c r="I1069" s="5">
        <f t="shared" si="49"/>
        <v>834</v>
      </c>
      <c r="J1069" s="6">
        <f t="shared" si="50"/>
        <v>384</v>
      </c>
      <c r="N1069" s="68" t="s">
        <v>1288</v>
      </c>
      <c r="O1069" s="68" t="s">
        <v>5</v>
      </c>
      <c r="P1069" s="68" t="s">
        <v>1289</v>
      </c>
    </row>
    <row r="1070" spans="1:16">
      <c r="A1070" s="21" t="str">
        <f>ord!C1070</f>
        <v>1J670-69F-A000</v>
      </c>
      <c r="B1070" s="21">
        <f>ord!F1070</f>
        <v>90</v>
      </c>
      <c r="C1070" s="137">
        <f>ord!G1070</f>
        <v>46253</v>
      </c>
      <c r="F1070" s="21" t="str">
        <f t="shared" si="48"/>
        <v>1J670-69F-A000;A</v>
      </c>
      <c r="G1070" s="6">
        <f>SUMIF('dali wip-fg'!A:A,A1070,'dali wip-fg'!F:F)</f>
        <v>699</v>
      </c>
      <c r="H1070" s="21">
        <f>SUMIF('dali wip-fg'!A:A,F1070,'dali wip-fg'!F:F)</f>
        <v>135</v>
      </c>
      <c r="I1070" s="5">
        <f t="shared" si="49"/>
        <v>834</v>
      </c>
      <c r="J1070" s="6">
        <f t="shared" si="50"/>
        <v>294</v>
      </c>
      <c r="N1070" s="68" t="s">
        <v>1290</v>
      </c>
      <c r="O1070" s="68" t="s">
        <v>24</v>
      </c>
      <c r="P1070" s="68" t="s">
        <v>1291</v>
      </c>
    </row>
    <row r="1071" spans="1:16">
      <c r="A1071" s="21" t="str">
        <f>ord!C1071</f>
        <v>1J670-69F-A000</v>
      </c>
      <c r="B1071" s="21">
        <f>ord!F1071</f>
        <v>60</v>
      </c>
      <c r="C1071" s="137">
        <f>ord!G1071</f>
        <v>46253</v>
      </c>
      <c r="F1071" s="21" t="str">
        <f t="shared" si="48"/>
        <v>1J670-69F-A000;A</v>
      </c>
      <c r="G1071" s="6">
        <f>SUMIF('dali wip-fg'!A:A,A1071,'dali wip-fg'!F:F)</f>
        <v>699</v>
      </c>
      <c r="H1071" s="21">
        <f>SUMIF('dali wip-fg'!A:A,F1071,'dali wip-fg'!F:F)</f>
        <v>135</v>
      </c>
      <c r="I1071" s="5">
        <f t="shared" si="49"/>
        <v>834</v>
      </c>
      <c r="J1071" s="6">
        <f t="shared" si="50"/>
        <v>234</v>
      </c>
      <c r="N1071" s="68" t="s">
        <v>1292</v>
      </c>
      <c r="O1071" s="68" t="s">
        <v>5</v>
      </c>
      <c r="P1071" s="68" t="s">
        <v>1293</v>
      </c>
    </row>
    <row r="1072" spans="1:16">
      <c r="A1072" s="21" t="str">
        <f>ord!C1072</f>
        <v>1J670-69F-A000</v>
      </c>
      <c r="B1072" s="21">
        <f>ord!F1072</f>
        <v>30</v>
      </c>
      <c r="C1072" s="137">
        <f>ord!G1072</f>
        <v>46253</v>
      </c>
      <c r="F1072" s="21" t="str">
        <f t="shared" si="48"/>
        <v>1J670-69F-A000;A</v>
      </c>
      <c r="G1072" s="6">
        <f>SUMIF('dali wip-fg'!A:A,A1072,'dali wip-fg'!F:F)</f>
        <v>699</v>
      </c>
      <c r="H1072" s="21">
        <f>SUMIF('dali wip-fg'!A:A,F1072,'dali wip-fg'!F:F)</f>
        <v>135</v>
      </c>
      <c r="I1072" s="5">
        <f t="shared" si="49"/>
        <v>834</v>
      </c>
      <c r="J1072" s="6">
        <f t="shared" si="50"/>
        <v>204</v>
      </c>
      <c r="N1072" s="68" t="s">
        <v>1294</v>
      </c>
      <c r="O1072" s="68" t="s">
        <v>24</v>
      </c>
      <c r="P1072" s="68" t="s">
        <v>1295</v>
      </c>
    </row>
    <row r="1073" spans="1:16">
      <c r="A1073" s="21" t="str">
        <f>ord!C1073</f>
        <v>1J670-69F-A000</v>
      </c>
      <c r="B1073" s="21">
        <f>ord!F1073</f>
        <v>30</v>
      </c>
      <c r="C1073" s="137">
        <f>ord!G1073</f>
        <v>46253</v>
      </c>
      <c r="F1073" s="21" t="str">
        <f t="shared" si="48"/>
        <v>1J670-69F-A000;A</v>
      </c>
      <c r="G1073" s="6">
        <f>SUMIF('dali wip-fg'!A:A,A1073,'dali wip-fg'!F:F)</f>
        <v>699</v>
      </c>
      <c r="H1073" s="21">
        <f>SUMIF('dali wip-fg'!A:A,F1073,'dali wip-fg'!F:F)</f>
        <v>135</v>
      </c>
      <c r="I1073" s="5">
        <f t="shared" si="49"/>
        <v>834</v>
      </c>
      <c r="J1073" s="6">
        <f t="shared" si="50"/>
        <v>174</v>
      </c>
      <c r="N1073" s="68" t="s">
        <v>1296</v>
      </c>
      <c r="O1073" s="68" t="s">
        <v>3</v>
      </c>
      <c r="P1073" s="68" t="s">
        <v>1297</v>
      </c>
    </row>
    <row r="1074" spans="1:16">
      <c r="A1074" s="21" t="str">
        <f>ord!C1074</f>
        <v>1J670-69F-A000</v>
      </c>
      <c r="B1074" s="21">
        <f>ord!F1074</f>
        <v>30</v>
      </c>
      <c r="C1074" s="137">
        <f>ord!G1074</f>
        <v>46254</v>
      </c>
      <c r="F1074" s="21" t="str">
        <f t="shared" si="48"/>
        <v>1J670-69F-A000;A</v>
      </c>
      <c r="G1074" s="6">
        <f>SUMIF('dali wip-fg'!A:A,A1074,'dali wip-fg'!F:F)</f>
        <v>699</v>
      </c>
      <c r="H1074" s="21">
        <f>SUMIF('dali wip-fg'!A:A,F1074,'dali wip-fg'!F:F)</f>
        <v>135</v>
      </c>
      <c r="I1074" s="5">
        <f t="shared" si="49"/>
        <v>834</v>
      </c>
      <c r="J1074" s="6">
        <f t="shared" si="50"/>
        <v>144</v>
      </c>
      <c r="N1074" s="68" t="s">
        <v>1298</v>
      </c>
      <c r="O1074" s="68" t="s">
        <v>3</v>
      </c>
      <c r="P1074" s="68" t="s">
        <v>1299</v>
      </c>
    </row>
    <row r="1075" spans="1:16">
      <c r="A1075" s="21" t="str">
        <f>ord!C1075</f>
        <v>1J670-69F-A000</v>
      </c>
      <c r="B1075" s="21">
        <f>ord!F1075</f>
        <v>60</v>
      </c>
      <c r="C1075" s="137">
        <f>ord!G1075</f>
        <v>46254</v>
      </c>
      <c r="F1075" s="21" t="str">
        <f t="shared" si="48"/>
        <v>1J670-69F-A000;A</v>
      </c>
      <c r="G1075" s="6">
        <f>SUMIF('dali wip-fg'!A:A,A1075,'dali wip-fg'!F:F)</f>
        <v>699</v>
      </c>
      <c r="H1075" s="21">
        <f>SUMIF('dali wip-fg'!A:A,F1075,'dali wip-fg'!F:F)</f>
        <v>135</v>
      </c>
      <c r="I1075" s="5">
        <f t="shared" si="49"/>
        <v>834</v>
      </c>
      <c r="J1075" s="6">
        <f t="shared" si="50"/>
        <v>84</v>
      </c>
      <c r="N1075" s="68" t="s">
        <v>1300</v>
      </c>
      <c r="O1075" s="68" t="s">
        <v>3</v>
      </c>
      <c r="P1075" s="68" t="s">
        <v>1301</v>
      </c>
    </row>
    <row r="1076" spans="1:16">
      <c r="A1076" s="21" t="str">
        <f>ord!C1076</f>
        <v>1J670-69F-A000</v>
      </c>
      <c r="B1076" s="21">
        <f>ord!F1076</f>
        <v>30</v>
      </c>
      <c r="C1076" s="137">
        <f>ord!G1076</f>
        <v>46255</v>
      </c>
      <c r="F1076" s="21" t="str">
        <f t="shared" si="48"/>
        <v>1J670-69F-A000;A</v>
      </c>
      <c r="G1076" s="6">
        <f>SUMIF('dali wip-fg'!A:A,A1076,'dali wip-fg'!F:F)</f>
        <v>699</v>
      </c>
      <c r="H1076" s="21">
        <f>SUMIF('dali wip-fg'!A:A,F1076,'dali wip-fg'!F:F)</f>
        <v>135</v>
      </c>
      <c r="I1076" s="5">
        <f t="shared" si="49"/>
        <v>834</v>
      </c>
      <c r="J1076" s="6">
        <f t="shared" si="50"/>
        <v>54</v>
      </c>
      <c r="N1076" s="68" t="s">
        <v>1302</v>
      </c>
      <c r="O1076" s="68" t="s">
        <v>3</v>
      </c>
      <c r="P1076" s="68" t="s">
        <v>1303</v>
      </c>
    </row>
    <row r="1077" spans="1:16">
      <c r="A1077" s="21" t="str">
        <f>ord!C1077</f>
        <v>1J670-69F-A000</v>
      </c>
      <c r="B1077" s="21">
        <f>ord!F1077</f>
        <v>60</v>
      </c>
      <c r="C1077" s="137">
        <f>ord!G1077</f>
        <v>46258</v>
      </c>
      <c r="F1077" s="21" t="str">
        <f t="shared" si="48"/>
        <v>1J670-69F-A000;A</v>
      </c>
      <c r="G1077" s="6">
        <f>SUMIF('dali wip-fg'!A:A,A1077,'dali wip-fg'!F:F)</f>
        <v>699</v>
      </c>
      <c r="H1077" s="21">
        <f>SUMIF('dali wip-fg'!A:A,F1077,'dali wip-fg'!F:F)</f>
        <v>135</v>
      </c>
      <c r="I1077" s="5">
        <f t="shared" si="49"/>
        <v>834</v>
      </c>
      <c r="J1077" s="6">
        <f t="shared" si="50"/>
        <v>-6</v>
      </c>
      <c r="N1077" s="68" t="s">
        <v>73</v>
      </c>
      <c r="O1077" s="68" t="s">
        <v>5</v>
      </c>
      <c r="P1077" s="68" t="s">
        <v>1304</v>
      </c>
    </row>
    <row r="1078" spans="1:16">
      <c r="A1078" s="21" t="str">
        <f>ord!C1078</f>
        <v>1J670-69F-A000</v>
      </c>
      <c r="B1078" s="21">
        <f>ord!F1078</f>
        <v>60</v>
      </c>
      <c r="C1078" s="137">
        <f>ord!G1078</f>
        <v>46258</v>
      </c>
      <c r="F1078" s="21" t="str">
        <f t="shared" si="48"/>
        <v>1J670-69F-A000;A</v>
      </c>
      <c r="G1078" s="6">
        <f>SUMIF('dali wip-fg'!A:A,A1078,'dali wip-fg'!F:F)</f>
        <v>699</v>
      </c>
      <c r="H1078" s="21">
        <f>SUMIF('dali wip-fg'!A:A,F1078,'dali wip-fg'!F:F)</f>
        <v>135</v>
      </c>
      <c r="I1078" s="5">
        <f t="shared" si="49"/>
        <v>834</v>
      </c>
      <c r="J1078" s="6">
        <f t="shared" si="50"/>
        <v>-66</v>
      </c>
      <c r="N1078" s="68" t="s">
        <v>73</v>
      </c>
      <c r="O1078" s="68" t="s">
        <v>5</v>
      </c>
      <c r="P1078" s="68" t="s">
        <v>1305</v>
      </c>
    </row>
    <row r="1079" spans="1:16">
      <c r="A1079" s="21" t="str">
        <f>ord!C1079</f>
        <v>1J670-69F-A000</v>
      </c>
      <c r="B1079" s="21">
        <f>ord!F1079</f>
        <v>60</v>
      </c>
      <c r="C1079" s="137">
        <f>ord!G1079</f>
        <v>46259</v>
      </c>
      <c r="F1079" s="21" t="str">
        <f t="shared" si="48"/>
        <v>1J670-69F-A000;A</v>
      </c>
      <c r="G1079" s="6">
        <f>SUMIF('dali wip-fg'!A:A,A1079,'dali wip-fg'!F:F)</f>
        <v>699</v>
      </c>
      <c r="H1079" s="21">
        <f>SUMIF('dali wip-fg'!A:A,F1079,'dali wip-fg'!F:F)</f>
        <v>135</v>
      </c>
      <c r="I1079" s="5">
        <f t="shared" si="49"/>
        <v>834</v>
      </c>
      <c r="J1079" s="6">
        <f t="shared" si="50"/>
        <v>-126</v>
      </c>
      <c r="N1079" s="68" t="s">
        <v>74</v>
      </c>
      <c r="O1079" s="68" t="s">
        <v>5</v>
      </c>
      <c r="P1079" s="68" t="s">
        <v>1306</v>
      </c>
    </row>
    <row r="1080" spans="1:16">
      <c r="A1080" s="21" t="str">
        <f>ord!C1080</f>
        <v>1J670-69F-A000</v>
      </c>
      <c r="B1080" s="21">
        <f>ord!F1080</f>
        <v>30</v>
      </c>
      <c r="C1080" s="137">
        <f>ord!G1080</f>
        <v>46261</v>
      </c>
      <c r="F1080" s="21" t="str">
        <f t="shared" si="48"/>
        <v>1J670-69F-A000;A</v>
      </c>
      <c r="G1080" s="6">
        <f>SUMIF('dali wip-fg'!A:A,A1080,'dali wip-fg'!F:F)</f>
        <v>699</v>
      </c>
      <c r="H1080" s="21">
        <f>SUMIF('dali wip-fg'!A:A,F1080,'dali wip-fg'!F:F)</f>
        <v>135</v>
      </c>
      <c r="I1080" s="5">
        <f t="shared" si="49"/>
        <v>834</v>
      </c>
      <c r="J1080" s="6">
        <f t="shared" si="50"/>
        <v>-156</v>
      </c>
      <c r="N1080" s="68" t="s">
        <v>373</v>
      </c>
      <c r="O1080" s="68" t="s">
        <v>5</v>
      </c>
      <c r="P1080" s="68" t="s">
        <v>1307</v>
      </c>
    </row>
    <row r="1081" spans="1:16">
      <c r="A1081" s="21" t="str">
        <f>ord!C1081</f>
        <v>1J670-69F-A000</v>
      </c>
      <c r="B1081" s="21">
        <f>ord!F1081</f>
        <v>30</v>
      </c>
      <c r="C1081" s="137">
        <f>ord!G1081</f>
        <v>46261</v>
      </c>
      <c r="F1081" s="21" t="str">
        <f t="shared" si="48"/>
        <v>1J670-69F-A000;A</v>
      </c>
      <c r="G1081" s="6">
        <f>SUMIF('dali wip-fg'!A:A,A1081,'dali wip-fg'!F:F)</f>
        <v>699</v>
      </c>
      <c r="H1081" s="21">
        <f>SUMIF('dali wip-fg'!A:A,F1081,'dali wip-fg'!F:F)</f>
        <v>135</v>
      </c>
      <c r="I1081" s="5">
        <f t="shared" si="49"/>
        <v>834</v>
      </c>
      <c r="J1081" s="6">
        <f t="shared" si="50"/>
        <v>-186</v>
      </c>
      <c r="N1081" s="68" t="s">
        <v>373</v>
      </c>
      <c r="O1081" s="68" t="s">
        <v>5</v>
      </c>
      <c r="P1081" s="68" t="s">
        <v>1308</v>
      </c>
    </row>
    <row r="1082" spans="1:16">
      <c r="A1082" s="21" t="str">
        <f>ord!C1082</f>
        <v>1J670-69F-A000</v>
      </c>
      <c r="B1082" s="21">
        <f>ord!F1082</f>
        <v>30</v>
      </c>
      <c r="C1082" s="137">
        <f>ord!G1082</f>
        <v>46261</v>
      </c>
      <c r="F1082" s="21" t="str">
        <f t="shared" si="48"/>
        <v>1J670-69F-A000;A</v>
      </c>
      <c r="G1082" s="6">
        <f>SUMIF('dali wip-fg'!A:A,A1082,'dali wip-fg'!F:F)</f>
        <v>699</v>
      </c>
      <c r="H1082" s="21">
        <f>SUMIF('dali wip-fg'!A:A,F1082,'dali wip-fg'!F:F)</f>
        <v>135</v>
      </c>
      <c r="I1082" s="5">
        <f t="shared" si="49"/>
        <v>834</v>
      </c>
      <c r="J1082" s="6">
        <f t="shared" si="50"/>
        <v>-216</v>
      </c>
      <c r="N1082" s="68" t="s">
        <v>1807</v>
      </c>
      <c r="O1082" s="68" t="s">
        <v>5</v>
      </c>
      <c r="P1082" s="68" t="s">
        <v>2306</v>
      </c>
    </row>
    <row r="1083" spans="1:16">
      <c r="A1083" s="21" t="str">
        <f>ord!C1083</f>
        <v>1J670-69F-A000</v>
      </c>
      <c r="B1083" s="21">
        <f>ord!F1083</f>
        <v>30</v>
      </c>
      <c r="C1083" s="137">
        <f>ord!G1083</f>
        <v>46261</v>
      </c>
      <c r="F1083" s="21" t="str">
        <f t="shared" si="48"/>
        <v>1J670-69F-A000;A</v>
      </c>
      <c r="G1083" s="6">
        <f>SUMIF('dali wip-fg'!A:A,A1083,'dali wip-fg'!F:F)</f>
        <v>699</v>
      </c>
      <c r="H1083" s="21">
        <f>SUMIF('dali wip-fg'!A:A,F1083,'dali wip-fg'!F:F)</f>
        <v>135</v>
      </c>
      <c r="I1083" s="5">
        <f t="shared" si="49"/>
        <v>834</v>
      </c>
      <c r="J1083" s="6">
        <f t="shared" si="50"/>
        <v>-246</v>
      </c>
      <c r="N1083" s="68" t="s">
        <v>75</v>
      </c>
      <c r="O1083" s="68" t="s">
        <v>5</v>
      </c>
      <c r="P1083" s="68" t="s">
        <v>639</v>
      </c>
    </row>
    <row r="1084" spans="1:16">
      <c r="A1084" s="21" t="str">
        <f>ord!C1084</f>
        <v>1J670-69F-A000</v>
      </c>
      <c r="B1084" s="21">
        <f>ord!F1084</f>
        <v>5</v>
      </c>
      <c r="C1084" s="137">
        <f>ord!G1084</f>
        <v>46252</v>
      </c>
      <c r="F1084" s="21" t="str">
        <f t="shared" si="48"/>
        <v>1J670-69F-A000;A</v>
      </c>
      <c r="G1084" s="6">
        <f>SUMIF('dali wip-fg'!A:A,A1084,'dali wip-fg'!F:F)</f>
        <v>699</v>
      </c>
      <c r="H1084" s="21">
        <f>SUMIF('dali wip-fg'!A:A,F1084,'dali wip-fg'!F:F)</f>
        <v>135</v>
      </c>
      <c r="I1084" s="5">
        <f t="shared" si="49"/>
        <v>834</v>
      </c>
      <c r="J1084" s="6">
        <f t="shared" si="50"/>
        <v>-251</v>
      </c>
      <c r="N1084" s="68" t="s">
        <v>76</v>
      </c>
      <c r="O1084" s="68" t="s">
        <v>5</v>
      </c>
      <c r="P1084" s="68" t="s">
        <v>1309</v>
      </c>
    </row>
    <row r="1085" spans="1:16">
      <c r="A1085" s="21">
        <f>ord!C1085</f>
        <v>1511720971</v>
      </c>
      <c r="B1085" s="21">
        <f>ord!F1085</f>
        <v>8</v>
      </c>
      <c r="C1085" s="137">
        <f>ord!G1085</f>
        <v>46258</v>
      </c>
      <c r="F1085" s="21" t="str">
        <f t="shared" si="48"/>
        <v>1511720971;A</v>
      </c>
      <c r="G1085" s="6">
        <f>SUMIF('dali wip-fg'!A:A,A1085,'dali wip-fg'!F:F)</f>
        <v>274</v>
      </c>
      <c r="H1085" s="21">
        <f>SUMIF('dali wip-fg'!A:A,F1085,'dali wip-fg'!F:F)</f>
        <v>767</v>
      </c>
      <c r="I1085" s="5">
        <f t="shared" si="49"/>
        <v>1041</v>
      </c>
      <c r="J1085" s="6">
        <f t="shared" si="50"/>
        <v>1033</v>
      </c>
      <c r="N1085" s="88" t="s">
        <v>1808</v>
      </c>
      <c r="O1085" s="68" t="s">
        <v>5</v>
      </c>
      <c r="P1085" s="68" t="s">
        <v>2307</v>
      </c>
    </row>
    <row r="1086" spans="1:16">
      <c r="A1086" s="21" t="str">
        <f>ord!C1086</f>
        <v>CC102130B</v>
      </c>
      <c r="B1086" s="21">
        <f>ord!F1086</f>
        <v>30000</v>
      </c>
      <c r="C1086" s="137">
        <f>ord!G1086</f>
        <v>46245</v>
      </c>
      <c r="F1086" s="21" t="str">
        <f t="shared" si="48"/>
        <v>CC102130B;A</v>
      </c>
      <c r="G1086" s="6">
        <f>SUMIF('dali wip-fg'!A:A,A1086,'dali wip-fg'!F:F)</f>
        <v>32800</v>
      </c>
      <c r="H1086" s="21">
        <f>SUMIF('dali wip-fg'!A:A,F1086,'dali wip-fg'!F:F)</f>
        <v>14306</v>
      </c>
      <c r="I1086" s="5">
        <f t="shared" si="49"/>
        <v>47106</v>
      </c>
      <c r="J1086" s="6">
        <f t="shared" si="50"/>
        <v>17106</v>
      </c>
      <c r="N1086" s="88" t="s">
        <v>77</v>
      </c>
      <c r="O1086" s="68" t="s">
        <v>5</v>
      </c>
      <c r="P1086" s="68" t="s">
        <v>1310</v>
      </c>
    </row>
    <row r="1087" spans="1:16">
      <c r="A1087" s="21" t="str">
        <f>ord!C1087</f>
        <v>GR007713B</v>
      </c>
      <c r="B1087" s="21">
        <f>ord!F1087</f>
        <v>28800</v>
      </c>
      <c r="C1087" s="137">
        <f>ord!G1087</f>
        <v>46245</v>
      </c>
      <c r="F1087" s="21" t="str">
        <f t="shared" si="48"/>
        <v>GR007713B;A</v>
      </c>
      <c r="G1087" s="6">
        <f>SUMIF('dali wip-fg'!A:A,A1087,'dali wip-fg'!F:F)</f>
        <v>30600</v>
      </c>
      <c r="H1087" s="21">
        <f>SUMIF('dali wip-fg'!A:A,F1087,'dali wip-fg'!F:F)</f>
        <v>9854</v>
      </c>
      <c r="I1087" s="5">
        <f t="shared" si="49"/>
        <v>40454</v>
      </c>
      <c r="J1087" s="6">
        <f t="shared" si="50"/>
        <v>11654</v>
      </c>
      <c r="N1087" s="68" t="s">
        <v>78</v>
      </c>
      <c r="O1087" s="68" t="s">
        <v>5</v>
      </c>
      <c r="P1087" s="68" t="s">
        <v>1311</v>
      </c>
    </row>
    <row r="1088" spans="1:16">
      <c r="A1088" s="21" t="str">
        <f>ord!C1088</f>
        <v>GR007713B</v>
      </c>
      <c r="B1088" s="21">
        <f>ord!F1088</f>
        <v>1440</v>
      </c>
      <c r="C1088" s="137">
        <f>ord!G1088</f>
        <v>46247</v>
      </c>
      <c r="F1088" s="21" t="str">
        <f t="shared" si="48"/>
        <v>GR007713B;A</v>
      </c>
      <c r="G1088" s="6">
        <f>SUMIF('dali wip-fg'!A:A,A1088,'dali wip-fg'!F:F)</f>
        <v>30600</v>
      </c>
      <c r="H1088" s="21">
        <f>SUMIF('dali wip-fg'!A:A,F1088,'dali wip-fg'!F:F)</f>
        <v>9854</v>
      </c>
      <c r="I1088" s="5">
        <f t="shared" si="49"/>
        <v>40454</v>
      </c>
      <c r="J1088" s="6">
        <f t="shared" si="50"/>
        <v>10214</v>
      </c>
      <c r="N1088" s="88" t="s">
        <v>1809</v>
      </c>
      <c r="O1088" s="68" t="s">
        <v>5</v>
      </c>
      <c r="P1088" s="68" t="s">
        <v>2308</v>
      </c>
    </row>
    <row r="1089" spans="1:16">
      <c r="A1089" s="21" t="str">
        <f>ord!C1089</f>
        <v>GR007713B</v>
      </c>
      <c r="B1089" s="21">
        <f>ord!F1089</f>
        <v>9360</v>
      </c>
      <c r="C1089" s="137">
        <f>ord!G1089</f>
        <v>46254</v>
      </c>
      <c r="F1089" s="21" t="str">
        <f t="shared" si="48"/>
        <v>GR007713B;A</v>
      </c>
      <c r="G1089" s="6">
        <f>SUMIF('dali wip-fg'!A:A,A1089,'dali wip-fg'!F:F)</f>
        <v>30600</v>
      </c>
      <c r="H1089" s="21">
        <f>SUMIF('dali wip-fg'!A:A,F1089,'dali wip-fg'!F:F)</f>
        <v>9854</v>
      </c>
      <c r="I1089" s="5">
        <f t="shared" si="49"/>
        <v>40454</v>
      </c>
      <c r="J1089" s="6">
        <f t="shared" si="50"/>
        <v>854</v>
      </c>
      <c r="N1089" s="68" t="s">
        <v>374</v>
      </c>
      <c r="O1089" s="68" t="s">
        <v>24</v>
      </c>
      <c r="P1089" s="68" t="s">
        <v>1312</v>
      </c>
    </row>
    <row r="1090" spans="1:16">
      <c r="A1090" s="21" t="str">
        <f>ord!C1090</f>
        <v>GR007713B</v>
      </c>
      <c r="B1090" s="21">
        <f>ord!F1090</f>
        <v>7200</v>
      </c>
      <c r="C1090" s="137">
        <f>ord!G1090</f>
        <v>46259</v>
      </c>
      <c r="F1090" s="21" t="str">
        <f t="shared" si="48"/>
        <v>GR007713B;A</v>
      </c>
      <c r="G1090" s="6">
        <f>SUMIF('dali wip-fg'!A:A,A1090,'dali wip-fg'!F:F)</f>
        <v>30600</v>
      </c>
      <c r="H1090" s="21">
        <f>SUMIF('dali wip-fg'!A:A,F1090,'dali wip-fg'!F:F)</f>
        <v>9854</v>
      </c>
      <c r="I1090" s="5">
        <f t="shared" si="49"/>
        <v>40454</v>
      </c>
      <c r="J1090" s="6">
        <f t="shared" si="50"/>
        <v>-6346</v>
      </c>
      <c r="N1090" s="68" t="s">
        <v>1313</v>
      </c>
      <c r="O1090" s="68" t="s">
        <v>24</v>
      </c>
      <c r="P1090" s="68" t="s">
        <v>1314</v>
      </c>
    </row>
    <row r="1091" spans="1:16">
      <c r="A1091" s="21" t="str">
        <f>ord!C1091</f>
        <v>GR137503B</v>
      </c>
      <c r="B1091" s="21">
        <f>ord!F1091</f>
        <v>15360</v>
      </c>
      <c r="C1091" s="137">
        <f>ord!G1091</f>
        <v>46247</v>
      </c>
      <c r="F1091" s="21" t="str">
        <f t="shared" ref="F1091:F1154" si="51">VLOOKUP(A1091,N:P,3,0)</f>
        <v>GR137503B;A</v>
      </c>
      <c r="G1091" s="6">
        <f>SUMIF('dali wip-fg'!A:A,A1091,'dali wip-fg'!F:F)</f>
        <v>32672</v>
      </c>
      <c r="H1091" s="21">
        <f>SUMIF('dali wip-fg'!A:A,F1091,'dali wip-fg'!F:F)</f>
        <v>7119</v>
      </c>
      <c r="I1091" s="5">
        <f t="shared" ref="I1091:I1154" si="52">SUM(G1091:H1091)</f>
        <v>39791</v>
      </c>
      <c r="J1091" s="6">
        <f t="shared" ref="J1091:J1154" si="53">IF(I1091="","",IF(I1091&lt;&gt;I1090,I1091-B1091,J1090-B1091)
)</f>
        <v>24431</v>
      </c>
      <c r="N1091" s="68" t="s">
        <v>1315</v>
      </c>
      <c r="O1091" s="68" t="s">
        <v>5</v>
      </c>
      <c r="P1091" s="68" t="s">
        <v>1316</v>
      </c>
    </row>
    <row r="1092" spans="1:16">
      <c r="A1092" s="21" t="str">
        <f>ord!C1092</f>
        <v>GR137503B</v>
      </c>
      <c r="B1092" s="21">
        <f>ord!F1092</f>
        <v>7680</v>
      </c>
      <c r="C1092" s="137">
        <f>ord!G1092</f>
        <v>46247</v>
      </c>
      <c r="F1092" s="21" t="str">
        <f t="shared" si="51"/>
        <v>GR137503B;A</v>
      </c>
      <c r="G1092" s="6">
        <f>SUMIF('dali wip-fg'!A:A,A1092,'dali wip-fg'!F:F)</f>
        <v>32672</v>
      </c>
      <c r="H1092" s="21">
        <f>SUMIF('dali wip-fg'!A:A,F1092,'dali wip-fg'!F:F)</f>
        <v>7119</v>
      </c>
      <c r="I1092" s="5">
        <f t="shared" si="52"/>
        <v>39791</v>
      </c>
      <c r="J1092" s="6">
        <f t="shared" si="53"/>
        <v>16751</v>
      </c>
      <c r="N1092" s="68" t="s">
        <v>1315</v>
      </c>
      <c r="O1092" s="68" t="s">
        <v>5</v>
      </c>
      <c r="P1092" s="68" t="s">
        <v>1317</v>
      </c>
    </row>
    <row r="1093" spans="1:16">
      <c r="A1093" s="21" t="str">
        <f>ord!C1093</f>
        <v>GR137503B</v>
      </c>
      <c r="B1093" s="21">
        <f>ord!F1093</f>
        <v>18560</v>
      </c>
      <c r="C1093" s="137">
        <f>ord!G1093</f>
        <v>46254</v>
      </c>
      <c r="F1093" s="21" t="str">
        <f t="shared" si="51"/>
        <v>GR137503B;A</v>
      </c>
      <c r="G1093" s="6">
        <f>SUMIF('dali wip-fg'!A:A,A1093,'dali wip-fg'!F:F)</f>
        <v>32672</v>
      </c>
      <c r="H1093" s="21">
        <f>SUMIF('dali wip-fg'!A:A,F1093,'dali wip-fg'!F:F)</f>
        <v>7119</v>
      </c>
      <c r="I1093" s="5">
        <f t="shared" si="52"/>
        <v>39791</v>
      </c>
      <c r="J1093" s="6">
        <f t="shared" si="53"/>
        <v>-1809</v>
      </c>
      <c r="N1093" s="68" t="s">
        <v>1810</v>
      </c>
      <c r="O1093" s="68" t="s">
        <v>5</v>
      </c>
      <c r="P1093" s="68" t="s">
        <v>1318</v>
      </c>
    </row>
    <row r="1094" spans="1:16">
      <c r="A1094" s="21" t="str">
        <f>ord!C1094</f>
        <v>GR137503B</v>
      </c>
      <c r="B1094" s="21">
        <f>ord!F1094</f>
        <v>4480</v>
      </c>
      <c r="C1094" s="137">
        <f>ord!G1094</f>
        <v>46254</v>
      </c>
      <c r="F1094" s="21" t="str">
        <f t="shared" si="51"/>
        <v>GR137503B;A</v>
      </c>
      <c r="G1094" s="6">
        <f>SUMIF('dali wip-fg'!A:A,A1094,'dali wip-fg'!F:F)</f>
        <v>32672</v>
      </c>
      <c r="H1094" s="21">
        <f>SUMIF('dali wip-fg'!A:A,F1094,'dali wip-fg'!F:F)</f>
        <v>7119</v>
      </c>
      <c r="I1094" s="5">
        <f t="shared" si="52"/>
        <v>39791</v>
      </c>
      <c r="J1094" s="6">
        <f t="shared" si="53"/>
        <v>-6289</v>
      </c>
      <c r="N1094" s="68" t="s">
        <v>1810</v>
      </c>
      <c r="O1094" s="68" t="s">
        <v>5</v>
      </c>
      <c r="P1094" s="68" t="s">
        <v>1319</v>
      </c>
    </row>
    <row r="1095" spans="1:16">
      <c r="A1095" s="21" t="str">
        <f>ord!C1095</f>
        <v>GR137503B</v>
      </c>
      <c r="B1095" s="21">
        <f>ord!F1095</f>
        <v>14400</v>
      </c>
      <c r="C1095" s="137">
        <f>ord!G1095</f>
        <v>46259</v>
      </c>
      <c r="F1095" s="21" t="str">
        <f t="shared" si="51"/>
        <v>GR137503B;A</v>
      </c>
      <c r="G1095" s="6">
        <f>SUMIF('dali wip-fg'!A:A,A1095,'dali wip-fg'!F:F)</f>
        <v>32672</v>
      </c>
      <c r="H1095" s="21">
        <f>SUMIF('dali wip-fg'!A:A,F1095,'dali wip-fg'!F:F)</f>
        <v>7119</v>
      </c>
      <c r="I1095" s="5">
        <f t="shared" si="52"/>
        <v>39791</v>
      </c>
      <c r="J1095" s="6">
        <f t="shared" si="53"/>
        <v>-20689</v>
      </c>
      <c r="N1095" s="68" t="s">
        <v>1320</v>
      </c>
      <c r="O1095" s="68" t="s">
        <v>5</v>
      </c>
      <c r="P1095" s="68" t="s">
        <v>1321</v>
      </c>
    </row>
    <row r="1096" spans="1:16">
      <c r="A1096" s="21" t="str">
        <f>ord!C1096</f>
        <v>GR137503B</v>
      </c>
      <c r="B1096" s="21">
        <f>ord!F1096</f>
        <v>10560</v>
      </c>
      <c r="C1096" s="137">
        <f>ord!G1096</f>
        <v>46261</v>
      </c>
      <c r="F1096" s="21" t="str">
        <f t="shared" si="51"/>
        <v>GR137503B;A</v>
      </c>
      <c r="G1096" s="6">
        <f>SUMIF('dali wip-fg'!A:A,A1096,'dali wip-fg'!F:F)</f>
        <v>32672</v>
      </c>
      <c r="H1096" s="21">
        <f>SUMIF('dali wip-fg'!A:A,F1096,'dali wip-fg'!F:F)</f>
        <v>7119</v>
      </c>
      <c r="I1096" s="5">
        <f t="shared" si="52"/>
        <v>39791</v>
      </c>
      <c r="J1096" s="6">
        <f t="shared" si="53"/>
        <v>-31249</v>
      </c>
      <c r="N1096" s="68" t="s">
        <v>1320</v>
      </c>
      <c r="O1096" s="68" t="s">
        <v>5</v>
      </c>
      <c r="P1096" s="68" t="s">
        <v>2309</v>
      </c>
    </row>
    <row r="1097" spans="1:16">
      <c r="A1097" s="21" t="str">
        <f>ord!C1097</f>
        <v>GR137603B</v>
      </c>
      <c r="B1097" s="21">
        <f>ord!F1097</f>
        <v>15930</v>
      </c>
      <c r="C1097" s="137">
        <f>ord!G1097</f>
        <v>46247</v>
      </c>
      <c r="F1097" s="21" t="str">
        <f t="shared" si="51"/>
        <v>GR137603B;A</v>
      </c>
      <c r="G1097" s="6">
        <f>SUMIF('dali wip-fg'!A:A,A1097,'dali wip-fg'!F:F)</f>
        <v>29160</v>
      </c>
      <c r="H1097" s="21">
        <f>SUMIF('dali wip-fg'!A:A,F1097,'dali wip-fg'!F:F)</f>
        <v>6348</v>
      </c>
      <c r="I1097" s="5">
        <f t="shared" si="52"/>
        <v>35508</v>
      </c>
      <c r="J1097" s="6">
        <f t="shared" si="53"/>
        <v>19578</v>
      </c>
      <c r="N1097" s="68" t="s">
        <v>1322</v>
      </c>
      <c r="O1097" s="68" t="s">
        <v>5</v>
      </c>
      <c r="P1097" s="68" t="s">
        <v>1323</v>
      </c>
    </row>
    <row r="1098" spans="1:16">
      <c r="A1098" s="21" t="str">
        <f>ord!C1098</f>
        <v>GR137603B</v>
      </c>
      <c r="B1098" s="21">
        <f>ord!F1098</f>
        <v>9990</v>
      </c>
      <c r="C1098" s="137">
        <f>ord!G1098</f>
        <v>46247</v>
      </c>
      <c r="F1098" s="21" t="str">
        <f t="shared" si="51"/>
        <v>GR137603B;A</v>
      </c>
      <c r="G1098" s="6">
        <f>SUMIF('dali wip-fg'!A:A,A1098,'dali wip-fg'!F:F)</f>
        <v>29160</v>
      </c>
      <c r="H1098" s="21">
        <f>SUMIF('dali wip-fg'!A:A,F1098,'dali wip-fg'!F:F)</f>
        <v>6348</v>
      </c>
      <c r="I1098" s="5">
        <f t="shared" si="52"/>
        <v>35508</v>
      </c>
      <c r="J1098" s="6">
        <f t="shared" si="53"/>
        <v>9588</v>
      </c>
      <c r="N1098" s="68" t="s">
        <v>1324</v>
      </c>
      <c r="O1098" s="68" t="s">
        <v>5</v>
      </c>
      <c r="P1098" s="68" t="s">
        <v>1325</v>
      </c>
    </row>
    <row r="1099" spans="1:16">
      <c r="A1099" s="21" t="str">
        <f>ord!C1099</f>
        <v>GR137603B</v>
      </c>
      <c r="B1099" s="21">
        <f>ord!F1099</f>
        <v>15390</v>
      </c>
      <c r="C1099" s="137">
        <f>ord!G1099</f>
        <v>46254</v>
      </c>
      <c r="F1099" s="21" t="str">
        <f t="shared" si="51"/>
        <v>GR137603B;A</v>
      </c>
      <c r="G1099" s="6">
        <f>SUMIF('dali wip-fg'!A:A,A1099,'dali wip-fg'!F:F)</f>
        <v>29160</v>
      </c>
      <c r="H1099" s="21">
        <f>SUMIF('dali wip-fg'!A:A,F1099,'dali wip-fg'!F:F)</f>
        <v>6348</v>
      </c>
      <c r="I1099" s="5">
        <f t="shared" si="52"/>
        <v>35508</v>
      </c>
      <c r="J1099" s="6">
        <f t="shared" si="53"/>
        <v>-5802</v>
      </c>
      <c r="N1099" s="88" t="s">
        <v>1326</v>
      </c>
      <c r="O1099" s="68" t="s">
        <v>5</v>
      </c>
      <c r="P1099" s="68" t="s">
        <v>1327</v>
      </c>
    </row>
    <row r="1100" spans="1:16">
      <c r="A1100" s="21" t="str">
        <f>ord!C1100</f>
        <v>GR137603B</v>
      </c>
      <c r="B1100" s="21">
        <f>ord!F1100</f>
        <v>10530</v>
      </c>
      <c r="C1100" s="137">
        <f>ord!G1100</f>
        <v>46254</v>
      </c>
      <c r="F1100" s="21" t="str">
        <f t="shared" si="51"/>
        <v>GR137603B;A</v>
      </c>
      <c r="G1100" s="6">
        <f>SUMIF('dali wip-fg'!A:A,A1100,'dali wip-fg'!F:F)</f>
        <v>29160</v>
      </c>
      <c r="H1100" s="21">
        <f>SUMIF('dali wip-fg'!A:A,F1100,'dali wip-fg'!F:F)</f>
        <v>6348</v>
      </c>
      <c r="I1100" s="5">
        <f t="shared" si="52"/>
        <v>35508</v>
      </c>
      <c r="J1100" s="6">
        <f t="shared" si="53"/>
        <v>-16332</v>
      </c>
      <c r="N1100" s="68" t="s">
        <v>1328</v>
      </c>
      <c r="O1100" s="68" t="s">
        <v>24</v>
      </c>
      <c r="P1100" s="68" t="s">
        <v>1329</v>
      </c>
    </row>
    <row r="1101" spans="1:16">
      <c r="A1101" s="21" t="str">
        <f>ord!C1101</f>
        <v>GR137603B</v>
      </c>
      <c r="B1101" s="21">
        <f>ord!F1101</f>
        <v>16200</v>
      </c>
      <c r="C1101" s="137">
        <f>ord!G1101</f>
        <v>46259</v>
      </c>
      <c r="F1101" s="21" t="str">
        <f t="shared" si="51"/>
        <v>GR137603B;A</v>
      </c>
      <c r="G1101" s="6">
        <f>SUMIF('dali wip-fg'!A:A,A1101,'dali wip-fg'!F:F)</f>
        <v>29160</v>
      </c>
      <c r="H1101" s="21">
        <f>SUMIF('dali wip-fg'!A:A,F1101,'dali wip-fg'!F:F)</f>
        <v>6348</v>
      </c>
      <c r="I1101" s="5">
        <f t="shared" si="52"/>
        <v>35508</v>
      </c>
      <c r="J1101" s="6">
        <f t="shared" si="53"/>
        <v>-32532</v>
      </c>
      <c r="N1101" s="68" t="s">
        <v>79</v>
      </c>
      <c r="O1101" s="68" t="s">
        <v>24</v>
      </c>
      <c r="P1101" s="68" t="s">
        <v>1330</v>
      </c>
    </row>
    <row r="1102" spans="1:16">
      <c r="A1102" s="21" t="str">
        <f>ord!C1102</f>
        <v>GR137603B</v>
      </c>
      <c r="B1102" s="21">
        <f>ord!F1102</f>
        <v>16470</v>
      </c>
      <c r="C1102" s="137">
        <f>ord!G1102</f>
        <v>46261</v>
      </c>
      <c r="F1102" s="21" t="str">
        <f t="shared" si="51"/>
        <v>GR137603B;A</v>
      </c>
      <c r="G1102" s="6">
        <f>SUMIF('dali wip-fg'!A:A,A1102,'dali wip-fg'!F:F)</f>
        <v>29160</v>
      </c>
      <c r="H1102" s="21">
        <f>SUMIF('dali wip-fg'!A:A,F1102,'dali wip-fg'!F:F)</f>
        <v>6348</v>
      </c>
      <c r="I1102" s="5">
        <f t="shared" si="52"/>
        <v>35508</v>
      </c>
      <c r="J1102" s="6">
        <f t="shared" si="53"/>
        <v>-49002</v>
      </c>
      <c r="N1102" s="68" t="s">
        <v>80</v>
      </c>
      <c r="O1102" s="68" t="s">
        <v>24</v>
      </c>
      <c r="P1102" s="68" t="s">
        <v>1331</v>
      </c>
    </row>
    <row r="1103" spans="1:16">
      <c r="A1103" s="21" t="str">
        <f>ord!C1103</f>
        <v>GR139203B</v>
      </c>
      <c r="B1103" s="21">
        <f>ord!F1103</f>
        <v>10500</v>
      </c>
      <c r="C1103" s="137">
        <f>ord!G1103</f>
        <v>46245</v>
      </c>
      <c r="F1103" s="21" t="str">
        <f t="shared" si="51"/>
        <v>GR139203B;A</v>
      </c>
      <c r="G1103" s="6">
        <f>SUMIF('dali wip-fg'!A:A,A1103,'dali wip-fg'!F:F)</f>
        <v>18000</v>
      </c>
      <c r="H1103" s="21">
        <f>SUMIF('dali wip-fg'!A:A,F1103,'dali wip-fg'!F:F)</f>
        <v>5688</v>
      </c>
      <c r="I1103" s="5">
        <f t="shared" si="52"/>
        <v>23688</v>
      </c>
      <c r="J1103" s="6">
        <f t="shared" si="53"/>
        <v>13188</v>
      </c>
      <c r="N1103" s="68" t="s">
        <v>1332</v>
      </c>
      <c r="O1103" s="68" t="s">
        <v>24</v>
      </c>
      <c r="P1103" s="68" t="s">
        <v>1333</v>
      </c>
    </row>
    <row r="1104" spans="1:16">
      <c r="A1104" s="21" t="str">
        <f>ord!C1104</f>
        <v>GR139203B</v>
      </c>
      <c r="B1104" s="21">
        <f>ord!F1104</f>
        <v>4500</v>
      </c>
      <c r="C1104" s="137">
        <f>ord!G1104</f>
        <v>46245</v>
      </c>
      <c r="F1104" s="21" t="str">
        <f t="shared" si="51"/>
        <v>GR139203B;A</v>
      </c>
      <c r="G1104" s="6">
        <f>SUMIF('dali wip-fg'!A:A,A1104,'dali wip-fg'!F:F)</f>
        <v>18000</v>
      </c>
      <c r="H1104" s="21">
        <f>SUMIF('dali wip-fg'!A:A,F1104,'dali wip-fg'!F:F)</f>
        <v>5688</v>
      </c>
      <c r="I1104" s="5">
        <f t="shared" si="52"/>
        <v>23688</v>
      </c>
      <c r="J1104" s="6">
        <f t="shared" si="53"/>
        <v>8688</v>
      </c>
      <c r="N1104" s="68" t="s">
        <v>1334</v>
      </c>
      <c r="O1104" s="68" t="s">
        <v>24</v>
      </c>
      <c r="P1104" s="68" t="s">
        <v>1335</v>
      </c>
    </row>
    <row r="1105" spans="1:16">
      <c r="A1105" s="21" t="str">
        <f>ord!C1105</f>
        <v>GR139203B</v>
      </c>
      <c r="B1105" s="21">
        <f>ord!F1105</f>
        <v>15000</v>
      </c>
      <c r="C1105" s="137">
        <f>ord!G1105</f>
        <v>46253</v>
      </c>
      <c r="F1105" s="21" t="str">
        <f t="shared" si="51"/>
        <v>GR139203B;A</v>
      </c>
      <c r="G1105" s="6">
        <f>SUMIF('dali wip-fg'!A:A,A1105,'dali wip-fg'!F:F)</f>
        <v>18000</v>
      </c>
      <c r="H1105" s="21">
        <f>SUMIF('dali wip-fg'!A:A,F1105,'dali wip-fg'!F:F)</f>
        <v>5688</v>
      </c>
      <c r="I1105" s="5">
        <f t="shared" si="52"/>
        <v>23688</v>
      </c>
      <c r="J1105" s="6">
        <f t="shared" si="53"/>
        <v>-6312</v>
      </c>
      <c r="N1105" s="68" t="s">
        <v>1336</v>
      </c>
      <c r="O1105" s="68" t="s">
        <v>24</v>
      </c>
      <c r="P1105" s="68" t="s">
        <v>1337</v>
      </c>
    </row>
    <row r="1106" spans="1:16">
      <c r="A1106" s="21" t="str">
        <f>ord!C1106</f>
        <v>GR139203B</v>
      </c>
      <c r="B1106" s="21">
        <f>ord!F1106</f>
        <v>6900</v>
      </c>
      <c r="C1106" s="137">
        <f>ord!G1106</f>
        <v>46259</v>
      </c>
      <c r="F1106" s="21" t="str">
        <f t="shared" si="51"/>
        <v>GR139203B;A</v>
      </c>
      <c r="G1106" s="6">
        <f>SUMIF('dali wip-fg'!A:A,A1106,'dali wip-fg'!F:F)</f>
        <v>18000</v>
      </c>
      <c r="H1106" s="21">
        <f>SUMIF('dali wip-fg'!A:A,F1106,'dali wip-fg'!F:F)</f>
        <v>5688</v>
      </c>
      <c r="I1106" s="5">
        <f t="shared" si="52"/>
        <v>23688</v>
      </c>
      <c r="J1106" s="6">
        <f t="shared" si="53"/>
        <v>-13212</v>
      </c>
      <c r="N1106" s="68" t="s">
        <v>81</v>
      </c>
      <c r="O1106" s="68" t="s">
        <v>24</v>
      </c>
      <c r="P1106" s="68" t="s">
        <v>1338</v>
      </c>
    </row>
    <row r="1107" spans="1:16">
      <c r="A1107" s="21" t="str">
        <f>ord!C1107</f>
        <v>GR139203B</v>
      </c>
      <c r="B1107" s="21">
        <f>ord!F1107</f>
        <v>8100</v>
      </c>
      <c r="C1107" s="137">
        <f>ord!G1107</f>
        <v>46261</v>
      </c>
      <c r="F1107" s="21" t="str">
        <f t="shared" si="51"/>
        <v>GR139203B;A</v>
      </c>
      <c r="G1107" s="6">
        <f>SUMIF('dali wip-fg'!A:A,A1107,'dali wip-fg'!F:F)</f>
        <v>18000</v>
      </c>
      <c r="H1107" s="21">
        <f>SUMIF('dali wip-fg'!A:A,F1107,'dali wip-fg'!F:F)</f>
        <v>5688</v>
      </c>
      <c r="I1107" s="5">
        <f t="shared" si="52"/>
        <v>23688</v>
      </c>
      <c r="J1107" s="6">
        <f t="shared" si="53"/>
        <v>-21312</v>
      </c>
      <c r="N1107" s="68" t="s">
        <v>82</v>
      </c>
      <c r="O1107" s="68" t="s">
        <v>24</v>
      </c>
      <c r="P1107" s="68" t="s">
        <v>1339</v>
      </c>
    </row>
    <row r="1108" spans="1:16">
      <c r="A1108" s="21" t="str">
        <f>ord!C1108</f>
        <v>96301 10Z04</v>
      </c>
      <c r="B1108" s="21">
        <f>ord!F1108</f>
        <v>2400</v>
      </c>
      <c r="C1108" s="137">
        <f>ord!G1108</f>
        <v>46251</v>
      </c>
      <c r="F1108" s="21" t="str">
        <f t="shared" si="51"/>
        <v>96301 10Z04;A</v>
      </c>
      <c r="G1108" s="6">
        <f>SUMIF('dali wip-fg'!A:A,A1108,'dali wip-fg'!F:F)</f>
        <v>450</v>
      </c>
      <c r="H1108" s="21">
        <f>SUMIF('dali wip-fg'!A:A,F1108,'dali wip-fg'!F:F)</f>
        <v>40</v>
      </c>
      <c r="I1108" s="5">
        <f t="shared" si="52"/>
        <v>490</v>
      </c>
      <c r="J1108" s="6">
        <f t="shared" si="53"/>
        <v>-1910</v>
      </c>
      <c r="N1108" s="68" t="s">
        <v>83</v>
      </c>
      <c r="O1108" s="68" t="s">
        <v>24</v>
      </c>
      <c r="P1108" s="68" t="s">
        <v>1340</v>
      </c>
    </row>
    <row r="1109" spans="1:16">
      <c r="A1109" s="21" t="str">
        <f>ord!C1109</f>
        <v>19155/1</v>
      </c>
      <c r="B1109" s="21">
        <f>ord!F1109</f>
        <v>35000</v>
      </c>
      <c r="C1109" s="137">
        <f>ord!G1109</f>
        <v>46265</v>
      </c>
      <c r="F1109" s="21" t="str">
        <f t="shared" si="51"/>
        <v>19155/1;A</v>
      </c>
      <c r="G1109" s="6">
        <f>SUMIF('dali wip-fg'!A:A,A1109,'dali wip-fg'!F:F)</f>
        <v>51000</v>
      </c>
      <c r="H1109" s="21">
        <f>SUMIF('dali wip-fg'!A:A,F1109,'dali wip-fg'!F:F)</f>
        <v>9799</v>
      </c>
      <c r="I1109" s="5">
        <f t="shared" si="52"/>
        <v>60799</v>
      </c>
      <c r="J1109" s="6">
        <f t="shared" si="53"/>
        <v>25799</v>
      </c>
      <c r="N1109" s="68" t="s">
        <v>1341</v>
      </c>
      <c r="O1109" s="68" t="s">
        <v>24</v>
      </c>
      <c r="P1109" s="68" t="s">
        <v>1342</v>
      </c>
    </row>
    <row r="1110" spans="1:16">
      <c r="A1110" s="21" t="str">
        <f>ord!C1110</f>
        <v>17511-K12-9300</v>
      </c>
      <c r="B1110" s="21">
        <f>ord!F1110</f>
        <v>1360</v>
      </c>
      <c r="C1110" s="137">
        <f>ord!G1110</f>
        <v>46247</v>
      </c>
      <c r="F1110" s="21" t="str">
        <f t="shared" si="51"/>
        <v>17511-K12-9300;A</v>
      </c>
      <c r="G1110" s="6">
        <f>SUMIF('dali wip-fg'!A:A,A1110,'dali wip-fg'!F:F)</f>
        <v>1645</v>
      </c>
      <c r="H1110" s="21">
        <f>SUMIF('dali wip-fg'!A:A,F1110,'dali wip-fg'!F:F)</f>
        <v>2658</v>
      </c>
      <c r="I1110" s="5">
        <f t="shared" si="52"/>
        <v>4303</v>
      </c>
      <c r="J1110" s="6">
        <f t="shared" si="53"/>
        <v>2943</v>
      </c>
      <c r="N1110" s="68" t="s">
        <v>1343</v>
      </c>
      <c r="O1110" s="68" t="s">
        <v>5</v>
      </c>
      <c r="P1110" s="68" t="s">
        <v>1344</v>
      </c>
    </row>
    <row r="1111" spans="1:16">
      <c r="A1111" s="21" t="str">
        <f>ord!C1111</f>
        <v>17511-K12-9300</v>
      </c>
      <c r="B1111" s="21">
        <f>ord!F1111</f>
        <v>1360</v>
      </c>
      <c r="C1111" s="137">
        <f>ord!G1111</f>
        <v>46248</v>
      </c>
      <c r="F1111" s="21" t="str">
        <f t="shared" si="51"/>
        <v>17511-K12-9300;A</v>
      </c>
      <c r="G1111" s="6">
        <f>SUMIF('dali wip-fg'!A:A,A1111,'dali wip-fg'!F:F)</f>
        <v>1645</v>
      </c>
      <c r="H1111" s="21">
        <f>SUMIF('dali wip-fg'!A:A,F1111,'dali wip-fg'!F:F)</f>
        <v>2658</v>
      </c>
      <c r="I1111" s="5">
        <f t="shared" si="52"/>
        <v>4303</v>
      </c>
      <c r="J1111" s="6">
        <f t="shared" si="53"/>
        <v>1583</v>
      </c>
      <c r="N1111" s="68" t="s">
        <v>84</v>
      </c>
      <c r="O1111" s="68" t="s">
        <v>5</v>
      </c>
      <c r="P1111" s="68" t="s">
        <v>1345</v>
      </c>
    </row>
    <row r="1112" spans="1:16">
      <c r="A1112" s="21" t="str">
        <f>ord!C1112</f>
        <v>17511-K12-9300</v>
      </c>
      <c r="B1112" s="21">
        <f>ord!F1112</f>
        <v>1314</v>
      </c>
      <c r="C1112" s="137">
        <f>ord!G1112</f>
        <v>46249</v>
      </c>
      <c r="F1112" s="21" t="str">
        <f t="shared" si="51"/>
        <v>17511-K12-9300;A</v>
      </c>
      <c r="G1112" s="6">
        <f>SUMIF('dali wip-fg'!A:A,A1112,'dali wip-fg'!F:F)</f>
        <v>1645</v>
      </c>
      <c r="H1112" s="21">
        <f>SUMIF('dali wip-fg'!A:A,F1112,'dali wip-fg'!F:F)</f>
        <v>2658</v>
      </c>
      <c r="I1112" s="5">
        <f t="shared" si="52"/>
        <v>4303</v>
      </c>
      <c r="J1112" s="6">
        <f t="shared" si="53"/>
        <v>269</v>
      </c>
      <c r="N1112" s="68" t="s">
        <v>85</v>
      </c>
      <c r="O1112" s="68" t="s">
        <v>24</v>
      </c>
      <c r="P1112" s="68" t="s">
        <v>1346</v>
      </c>
    </row>
    <row r="1113" spans="1:16">
      <c r="A1113" s="21" t="str">
        <f>ord!C1113</f>
        <v>17511-K12-9300</v>
      </c>
      <c r="B1113" s="21">
        <f>ord!F1113</f>
        <v>1380</v>
      </c>
      <c r="C1113" s="137">
        <f>ord!G1113</f>
        <v>46251</v>
      </c>
      <c r="F1113" s="21" t="str">
        <f t="shared" si="51"/>
        <v>17511-K12-9300;A</v>
      </c>
      <c r="G1113" s="6">
        <f>SUMIF('dali wip-fg'!A:A,A1113,'dali wip-fg'!F:F)</f>
        <v>1645</v>
      </c>
      <c r="H1113" s="21">
        <f>SUMIF('dali wip-fg'!A:A,F1113,'dali wip-fg'!F:F)</f>
        <v>2658</v>
      </c>
      <c r="I1113" s="5">
        <f t="shared" si="52"/>
        <v>4303</v>
      </c>
      <c r="J1113" s="6">
        <f t="shared" si="53"/>
        <v>-1111</v>
      </c>
      <c r="N1113" s="68" t="s">
        <v>86</v>
      </c>
      <c r="O1113" s="68" t="s">
        <v>24</v>
      </c>
      <c r="P1113" s="68" t="s">
        <v>1347</v>
      </c>
    </row>
    <row r="1114" spans="1:16">
      <c r="A1114" s="21" t="str">
        <f>ord!C1114</f>
        <v>17511-K12-9300</v>
      </c>
      <c r="B1114" s="21">
        <f>ord!F1114</f>
        <v>1380</v>
      </c>
      <c r="C1114" s="137">
        <f>ord!G1114</f>
        <v>46252</v>
      </c>
      <c r="F1114" s="21" t="str">
        <f t="shared" si="51"/>
        <v>17511-K12-9300;A</v>
      </c>
      <c r="G1114" s="6">
        <f>SUMIF('dali wip-fg'!A:A,A1114,'dali wip-fg'!F:F)</f>
        <v>1645</v>
      </c>
      <c r="H1114" s="21">
        <f>SUMIF('dali wip-fg'!A:A,F1114,'dali wip-fg'!F:F)</f>
        <v>2658</v>
      </c>
      <c r="I1114" s="5">
        <f t="shared" si="52"/>
        <v>4303</v>
      </c>
      <c r="J1114" s="6">
        <f t="shared" si="53"/>
        <v>-2491</v>
      </c>
      <c r="N1114" s="68" t="s">
        <v>1348</v>
      </c>
      <c r="O1114" s="68" t="s">
        <v>24</v>
      </c>
      <c r="P1114" s="68" t="s">
        <v>1352</v>
      </c>
    </row>
    <row r="1115" spans="1:16">
      <c r="A1115" s="21" t="str">
        <f>ord!C1115</f>
        <v>17511-K12-9300</v>
      </c>
      <c r="B1115" s="21">
        <f>ord!F1115</f>
        <v>1380</v>
      </c>
      <c r="C1115" s="137">
        <f>ord!G1115</f>
        <v>46253</v>
      </c>
      <c r="F1115" s="21" t="str">
        <f t="shared" si="51"/>
        <v>17511-K12-9300;A</v>
      </c>
      <c r="G1115" s="6">
        <f>SUMIF('dali wip-fg'!A:A,A1115,'dali wip-fg'!F:F)</f>
        <v>1645</v>
      </c>
      <c r="H1115" s="21">
        <f>SUMIF('dali wip-fg'!A:A,F1115,'dali wip-fg'!F:F)</f>
        <v>2658</v>
      </c>
      <c r="I1115" s="5">
        <f t="shared" si="52"/>
        <v>4303</v>
      </c>
      <c r="J1115" s="6">
        <f t="shared" si="53"/>
        <v>-3871</v>
      </c>
      <c r="N1115" s="68" t="s">
        <v>87</v>
      </c>
      <c r="O1115" s="68" t="s">
        <v>5</v>
      </c>
      <c r="P1115" s="68" t="s">
        <v>1349</v>
      </c>
    </row>
    <row r="1116" spans="1:16">
      <c r="A1116" s="21" t="str">
        <f>ord!C1116</f>
        <v>17511-K12-9300</v>
      </c>
      <c r="B1116" s="21">
        <f>ord!F1116</f>
        <v>1350</v>
      </c>
      <c r="C1116" s="137">
        <f>ord!G1116</f>
        <v>46254</v>
      </c>
      <c r="F1116" s="21" t="str">
        <f t="shared" si="51"/>
        <v>17511-K12-9300;A</v>
      </c>
      <c r="G1116" s="6">
        <f>SUMIF('dali wip-fg'!A:A,A1116,'dali wip-fg'!F:F)</f>
        <v>1645</v>
      </c>
      <c r="H1116" s="21">
        <f>SUMIF('dali wip-fg'!A:A,F1116,'dali wip-fg'!F:F)</f>
        <v>2658</v>
      </c>
      <c r="I1116" s="5">
        <f t="shared" si="52"/>
        <v>4303</v>
      </c>
      <c r="J1116" s="6">
        <f t="shared" si="53"/>
        <v>-5221</v>
      </c>
      <c r="N1116" s="68" t="s">
        <v>88</v>
      </c>
      <c r="O1116" s="68" t="s">
        <v>24</v>
      </c>
      <c r="P1116" s="68" t="s">
        <v>1350</v>
      </c>
    </row>
    <row r="1117" spans="1:16">
      <c r="A1117" s="21" t="str">
        <f>ord!C1117</f>
        <v>17511-K12-9300</v>
      </c>
      <c r="B1117" s="21">
        <f>ord!F1117</f>
        <v>1380</v>
      </c>
      <c r="C1117" s="137">
        <f>ord!G1117</f>
        <v>46255</v>
      </c>
      <c r="F1117" s="21" t="str">
        <f t="shared" si="51"/>
        <v>17511-K12-9300;A</v>
      </c>
      <c r="G1117" s="6">
        <f>SUMIF('dali wip-fg'!A:A,A1117,'dali wip-fg'!F:F)</f>
        <v>1645</v>
      </c>
      <c r="H1117" s="21">
        <f>SUMIF('dali wip-fg'!A:A,F1117,'dali wip-fg'!F:F)</f>
        <v>2658</v>
      </c>
      <c r="I1117" s="5">
        <f t="shared" si="52"/>
        <v>4303</v>
      </c>
      <c r="J1117" s="6">
        <f t="shared" si="53"/>
        <v>-6601</v>
      </c>
      <c r="N1117" s="68" t="s">
        <v>1351</v>
      </c>
      <c r="O1117" s="68" t="s">
        <v>24</v>
      </c>
      <c r="P1117" s="68" t="s">
        <v>1352</v>
      </c>
    </row>
    <row r="1118" spans="1:16">
      <c r="A1118" s="21" t="str">
        <f>ord!C1118</f>
        <v>39961-K26J-C101</v>
      </c>
      <c r="B1118" s="21">
        <f>ord!F1118</f>
        <v>40</v>
      </c>
      <c r="C1118" s="137">
        <f>ord!G1118</f>
        <v>46247</v>
      </c>
      <c r="F1118" s="21" t="str">
        <f t="shared" si="51"/>
        <v>39961-K26J-C101;A</v>
      </c>
      <c r="G1118" s="6">
        <f>SUMIF('dali wip-fg'!A:A,A1118,'dali wip-fg'!F:F)</f>
        <v>217</v>
      </c>
      <c r="H1118" s="21">
        <f>SUMIF('dali wip-fg'!A:A,F1118,'dali wip-fg'!F:F)</f>
        <v>757</v>
      </c>
      <c r="I1118" s="5">
        <f t="shared" si="52"/>
        <v>974</v>
      </c>
      <c r="J1118" s="6">
        <f t="shared" si="53"/>
        <v>934</v>
      </c>
      <c r="N1118" s="68" t="s">
        <v>89</v>
      </c>
      <c r="O1118" s="68" t="s">
        <v>24</v>
      </c>
      <c r="P1118" s="68" t="s">
        <v>1353</v>
      </c>
    </row>
    <row r="1119" spans="1:16">
      <c r="A1119" s="21" t="str">
        <f>ord!C1119</f>
        <v>39961-K26J-C101</v>
      </c>
      <c r="B1119" s="21">
        <f>ord!F1119</f>
        <v>57</v>
      </c>
      <c r="C1119" s="137">
        <f>ord!G1119</f>
        <v>46251</v>
      </c>
      <c r="F1119" s="21" t="str">
        <f t="shared" si="51"/>
        <v>39961-K26J-C101;A</v>
      </c>
      <c r="G1119" s="6">
        <f>SUMIF('dali wip-fg'!A:A,A1119,'dali wip-fg'!F:F)</f>
        <v>217</v>
      </c>
      <c r="H1119" s="21">
        <f>SUMIF('dali wip-fg'!A:A,F1119,'dali wip-fg'!F:F)</f>
        <v>757</v>
      </c>
      <c r="I1119" s="5">
        <f t="shared" si="52"/>
        <v>974</v>
      </c>
      <c r="J1119" s="6">
        <f t="shared" si="53"/>
        <v>877</v>
      </c>
      <c r="N1119" s="68" t="s">
        <v>90</v>
      </c>
      <c r="O1119" s="68" t="s">
        <v>24</v>
      </c>
      <c r="P1119" s="68" t="s">
        <v>1354</v>
      </c>
    </row>
    <row r="1120" spans="1:16">
      <c r="A1120" s="21" t="str">
        <f>ord!C1120</f>
        <v>39961-K26J-C101</v>
      </c>
      <c r="B1120" s="21">
        <f>ord!F1120</f>
        <v>73</v>
      </c>
      <c r="C1120" s="137">
        <f>ord!G1120</f>
        <v>46252</v>
      </c>
      <c r="F1120" s="21" t="str">
        <f t="shared" si="51"/>
        <v>39961-K26J-C101;A</v>
      </c>
      <c r="G1120" s="6">
        <f>SUMIF('dali wip-fg'!A:A,A1120,'dali wip-fg'!F:F)</f>
        <v>217</v>
      </c>
      <c r="H1120" s="21">
        <f>SUMIF('dali wip-fg'!A:A,F1120,'dali wip-fg'!F:F)</f>
        <v>757</v>
      </c>
      <c r="I1120" s="5">
        <f t="shared" si="52"/>
        <v>974</v>
      </c>
      <c r="J1120" s="6">
        <f t="shared" si="53"/>
        <v>804</v>
      </c>
      <c r="N1120" s="68" t="s">
        <v>91</v>
      </c>
      <c r="O1120" s="68" t="s">
        <v>3</v>
      </c>
      <c r="P1120" s="68" t="s">
        <v>1355</v>
      </c>
    </row>
    <row r="1121" spans="1:16">
      <c r="A1121" s="21" t="str">
        <f>ord!C1121</f>
        <v>39961-K26J-C101</v>
      </c>
      <c r="B1121" s="21">
        <f>ord!F1121</f>
        <v>40</v>
      </c>
      <c r="C1121" s="137">
        <f>ord!G1121</f>
        <v>46253</v>
      </c>
      <c r="F1121" s="21" t="str">
        <f t="shared" si="51"/>
        <v>39961-K26J-C101;A</v>
      </c>
      <c r="G1121" s="6">
        <f>SUMIF('dali wip-fg'!A:A,A1121,'dali wip-fg'!F:F)</f>
        <v>217</v>
      </c>
      <c r="H1121" s="21">
        <f>SUMIF('dali wip-fg'!A:A,F1121,'dali wip-fg'!F:F)</f>
        <v>757</v>
      </c>
      <c r="I1121" s="5">
        <f t="shared" si="52"/>
        <v>974</v>
      </c>
      <c r="J1121" s="6">
        <f t="shared" si="53"/>
        <v>764</v>
      </c>
      <c r="N1121" s="68" t="s">
        <v>375</v>
      </c>
      <c r="O1121" s="68" t="s">
        <v>24</v>
      </c>
      <c r="P1121" s="68" t="s">
        <v>1356</v>
      </c>
    </row>
    <row r="1122" spans="1:16">
      <c r="A1122" s="21" t="str">
        <f>ord!C1122</f>
        <v>39961-K26J-C101</v>
      </c>
      <c r="B1122" s="21">
        <f>ord!F1122</f>
        <v>73</v>
      </c>
      <c r="C1122" s="137">
        <f>ord!G1122</f>
        <v>46254</v>
      </c>
      <c r="F1122" s="21" t="str">
        <f t="shared" si="51"/>
        <v>39961-K26J-C101;A</v>
      </c>
      <c r="G1122" s="6">
        <f>SUMIF('dali wip-fg'!A:A,A1122,'dali wip-fg'!F:F)</f>
        <v>217</v>
      </c>
      <c r="H1122" s="21">
        <f>SUMIF('dali wip-fg'!A:A,F1122,'dali wip-fg'!F:F)</f>
        <v>757</v>
      </c>
      <c r="I1122" s="5">
        <f t="shared" si="52"/>
        <v>974</v>
      </c>
      <c r="J1122" s="6">
        <f t="shared" si="53"/>
        <v>691</v>
      </c>
      <c r="N1122" s="68" t="s">
        <v>1357</v>
      </c>
      <c r="O1122" s="68" t="s">
        <v>24</v>
      </c>
      <c r="P1122" s="68" t="s">
        <v>1358</v>
      </c>
    </row>
    <row r="1123" spans="1:16">
      <c r="A1123" s="21" t="str">
        <f>ord!C1123</f>
        <v>39961-K26J-C101</v>
      </c>
      <c r="B1123" s="21">
        <f>ord!F1123</f>
        <v>138</v>
      </c>
      <c r="C1123" s="137">
        <f>ord!G1123</f>
        <v>46255</v>
      </c>
      <c r="F1123" s="21" t="str">
        <f t="shared" si="51"/>
        <v>39961-K26J-C101;A</v>
      </c>
      <c r="G1123" s="6">
        <f>SUMIF('dali wip-fg'!A:A,A1123,'dali wip-fg'!F:F)</f>
        <v>217</v>
      </c>
      <c r="H1123" s="21">
        <f>SUMIF('dali wip-fg'!A:A,F1123,'dali wip-fg'!F:F)</f>
        <v>757</v>
      </c>
      <c r="I1123" s="5">
        <f t="shared" si="52"/>
        <v>974</v>
      </c>
      <c r="J1123" s="6">
        <f t="shared" si="53"/>
        <v>553</v>
      </c>
      <c r="N1123" s="68" t="s">
        <v>1359</v>
      </c>
      <c r="O1123" s="68" t="s">
        <v>24</v>
      </c>
      <c r="P1123" s="68" t="s">
        <v>1360</v>
      </c>
    </row>
    <row r="1124" spans="1:16">
      <c r="A1124" s="21" t="str">
        <f>ord!C1124</f>
        <v>39961-K26J-C101</v>
      </c>
      <c r="B1124" s="21">
        <f>ord!F1124</f>
        <v>90</v>
      </c>
      <c r="C1124" s="137">
        <f>ord!G1124</f>
        <v>46258</v>
      </c>
      <c r="F1124" s="21" t="str">
        <f t="shared" si="51"/>
        <v>39961-K26J-C101;A</v>
      </c>
      <c r="G1124" s="6">
        <f>SUMIF('dali wip-fg'!A:A,A1124,'dali wip-fg'!F:F)</f>
        <v>217</v>
      </c>
      <c r="H1124" s="21">
        <f>SUMIF('dali wip-fg'!A:A,F1124,'dali wip-fg'!F:F)</f>
        <v>757</v>
      </c>
      <c r="I1124" s="5">
        <f t="shared" si="52"/>
        <v>974</v>
      </c>
      <c r="J1124" s="6">
        <f t="shared" si="53"/>
        <v>463</v>
      </c>
      <c r="N1124" s="68" t="s">
        <v>1361</v>
      </c>
      <c r="O1124" s="68" t="s">
        <v>24</v>
      </c>
      <c r="P1124" s="68" t="s">
        <v>1362</v>
      </c>
    </row>
    <row r="1125" spans="1:16">
      <c r="A1125" s="21" t="str">
        <f>ord!C1125</f>
        <v>39961-K26J-C101</v>
      </c>
      <c r="B1125" s="21">
        <f>ord!F1125</f>
        <v>123</v>
      </c>
      <c r="C1125" s="137">
        <f>ord!G1125</f>
        <v>46259</v>
      </c>
      <c r="F1125" s="21" t="str">
        <f t="shared" si="51"/>
        <v>39961-K26J-C101;A</v>
      </c>
      <c r="G1125" s="6">
        <f>SUMIF('dali wip-fg'!A:A,A1125,'dali wip-fg'!F:F)</f>
        <v>217</v>
      </c>
      <c r="H1125" s="21">
        <f>SUMIF('dali wip-fg'!A:A,F1125,'dali wip-fg'!F:F)</f>
        <v>757</v>
      </c>
      <c r="I1125" s="5">
        <f t="shared" si="52"/>
        <v>974</v>
      </c>
      <c r="J1125" s="6">
        <f t="shared" si="53"/>
        <v>340</v>
      </c>
      <c r="N1125" s="68" t="s">
        <v>1811</v>
      </c>
      <c r="O1125" s="68" t="s">
        <v>24</v>
      </c>
      <c r="P1125" s="68" t="s">
        <v>2310</v>
      </c>
    </row>
    <row r="1126" spans="1:16">
      <c r="A1126" s="21" t="str">
        <f>ord!C1126</f>
        <v>52170-K1TF-EB01</v>
      </c>
      <c r="B1126" s="21">
        <f>ord!F1126</f>
        <v>96</v>
      </c>
      <c r="C1126" s="137">
        <f>ord!G1126</f>
        <v>46247</v>
      </c>
      <c r="F1126" s="21" t="str">
        <f t="shared" si="51"/>
        <v>52170-K1TF-EB01;A</v>
      </c>
      <c r="G1126" s="6">
        <f>SUMIF('dali wip-fg'!A:A,A1126,'dali wip-fg'!F:F)</f>
        <v>138</v>
      </c>
      <c r="H1126" s="21">
        <f>SUMIF('dali wip-fg'!A:A,F1126,'dali wip-fg'!F:F)</f>
        <v>0</v>
      </c>
      <c r="I1126" s="5">
        <f t="shared" si="52"/>
        <v>138</v>
      </c>
      <c r="J1126" s="6">
        <f t="shared" si="53"/>
        <v>42</v>
      </c>
      <c r="N1126" s="68" t="s">
        <v>1812</v>
      </c>
      <c r="O1126" s="68" t="s">
        <v>24</v>
      </c>
      <c r="P1126" s="68" t="s">
        <v>2311</v>
      </c>
    </row>
    <row r="1127" spans="1:16">
      <c r="A1127" s="21" t="str">
        <f>ord!C1127</f>
        <v>52170-K1TF-EB01</v>
      </c>
      <c r="B1127" s="21">
        <f>ord!F1127</f>
        <v>56</v>
      </c>
      <c r="C1127" s="137">
        <f>ord!G1127</f>
        <v>46248</v>
      </c>
      <c r="F1127" s="21" t="str">
        <f t="shared" si="51"/>
        <v>52170-K1TF-EB01;A</v>
      </c>
      <c r="G1127" s="6">
        <f>SUMIF('dali wip-fg'!A:A,A1127,'dali wip-fg'!F:F)</f>
        <v>138</v>
      </c>
      <c r="H1127" s="21">
        <f>SUMIF('dali wip-fg'!A:A,F1127,'dali wip-fg'!F:F)</f>
        <v>0</v>
      </c>
      <c r="I1127" s="5">
        <f t="shared" si="52"/>
        <v>138</v>
      </c>
      <c r="J1127" s="6">
        <f t="shared" si="53"/>
        <v>-14</v>
      </c>
      <c r="N1127" s="68" t="s">
        <v>1813</v>
      </c>
      <c r="O1127" s="68" t="s">
        <v>24</v>
      </c>
      <c r="P1127" s="68" t="s">
        <v>1358</v>
      </c>
    </row>
    <row r="1128" spans="1:16">
      <c r="A1128" s="21" t="str">
        <f>ord!C1128</f>
        <v>52170-K1TF-EB01</v>
      </c>
      <c r="B1128" s="21">
        <f>ord!F1128</f>
        <v>56</v>
      </c>
      <c r="C1128" s="137">
        <f>ord!G1128</f>
        <v>46251</v>
      </c>
      <c r="F1128" s="21" t="str">
        <f t="shared" si="51"/>
        <v>52170-K1TF-EB01;A</v>
      </c>
      <c r="G1128" s="6">
        <f>SUMIF('dali wip-fg'!A:A,A1128,'dali wip-fg'!F:F)</f>
        <v>138</v>
      </c>
      <c r="H1128" s="21">
        <f>SUMIF('dali wip-fg'!A:A,F1128,'dali wip-fg'!F:F)</f>
        <v>0</v>
      </c>
      <c r="I1128" s="5">
        <f t="shared" si="52"/>
        <v>138</v>
      </c>
      <c r="J1128" s="6">
        <f t="shared" si="53"/>
        <v>-70</v>
      </c>
      <c r="N1128" s="68" t="s">
        <v>1813</v>
      </c>
      <c r="O1128" s="68" t="s">
        <v>24</v>
      </c>
      <c r="P1128" s="68" t="s">
        <v>1358</v>
      </c>
    </row>
    <row r="1129" spans="1:16">
      <c r="A1129" s="21" t="str">
        <f>ord!C1129</f>
        <v>52170-K1TF-EB01</v>
      </c>
      <c r="B1129" s="21">
        <f>ord!F1129</f>
        <v>110</v>
      </c>
      <c r="C1129" s="137">
        <f>ord!G1129</f>
        <v>46254</v>
      </c>
      <c r="F1129" s="21" t="str">
        <f t="shared" si="51"/>
        <v>52170-K1TF-EB01;A</v>
      </c>
      <c r="G1129" s="6">
        <f>SUMIF('dali wip-fg'!A:A,A1129,'dali wip-fg'!F:F)</f>
        <v>138</v>
      </c>
      <c r="H1129" s="21">
        <f>SUMIF('dali wip-fg'!A:A,F1129,'dali wip-fg'!F:F)</f>
        <v>0</v>
      </c>
      <c r="I1129" s="5">
        <f t="shared" si="52"/>
        <v>138</v>
      </c>
      <c r="J1129" s="6">
        <f t="shared" si="53"/>
        <v>-180</v>
      </c>
      <c r="N1129" s="68" t="s">
        <v>1363</v>
      </c>
      <c r="O1129" s="68" t="s">
        <v>24</v>
      </c>
      <c r="P1129" s="68" t="s">
        <v>1364</v>
      </c>
    </row>
    <row r="1130" spans="1:16">
      <c r="A1130" s="21" t="str">
        <f>ord!C1130</f>
        <v>52170-K1TF-EB01</v>
      </c>
      <c r="B1130" s="21">
        <f>ord!F1130</f>
        <v>100</v>
      </c>
      <c r="C1130" s="137">
        <f>ord!G1130</f>
        <v>46255</v>
      </c>
      <c r="F1130" s="21" t="str">
        <f t="shared" si="51"/>
        <v>52170-K1TF-EB01;A</v>
      </c>
      <c r="G1130" s="6">
        <f>SUMIF('dali wip-fg'!A:A,A1130,'dali wip-fg'!F:F)</f>
        <v>138</v>
      </c>
      <c r="H1130" s="21">
        <f>SUMIF('dali wip-fg'!A:A,F1130,'dali wip-fg'!F:F)</f>
        <v>0</v>
      </c>
      <c r="I1130" s="5">
        <f t="shared" si="52"/>
        <v>138</v>
      </c>
      <c r="J1130" s="6">
        <f t="shared" si="53"/>
        <v>-280</v>
      </c>
      <c r="N1130" s="68" t="s">
        <v>376</v>
      </c>
      <c r="O1130" s="68" t="s">
        <v>5</v>
      </c>
      <c r="P1130" s="68" t="s">
        <v>1365</v>
      </c>
    </row>
    <row r="1131" spans="1:16">
      <c r="A1131" s="21" t="str">
        <f>ord!C1131</f>
        <v>52170-K1TF-EB01</v>
      </c>
      <c r="B1131" s="21">
        <f>ord!F1131</f>
        <v>92</v>
      </c>
      <c r="C1131" s="137">
        <f>ord!G1131</f>
        <v>46258</v>
      </c>
      <c r="F1131" s="21" t="str">
        <f t="shared" si="51"/>
        <v>52170-K1TF-EB01;A</v>
      </c>
      <c r="G1131" s="6">
        <f>SUMIF('dali wip-fg'!A:A,A1131,'dali wip-fg'!F:F)</f>
        <v>138</v>
      </c>
      <c r="H1131" s="21">
        <f>SUMIF('dali wip-fg'!A:A,F1131,'dali wip-fg'!F:F)</f>
        <v>0</v>
      </c>
      <c r="I1131" s="5">
        <f t="shared" si="52"/>
        <v>138</v>
      </c>
      <c r="J1131" s="6">
        <f t="shared" si="53"/>
        <v>-372</v>
      </c>
      <c r="N1131" s="68" t="s">
        <v>377</v>
      </c>
      <c r="O1131" s="68" t="s">
        <v>24</v>
      </c>
      <c r="P1131" s="68" t="s">
        <v>1366</v>
      </c>
    </row>
    <row r="1132" spans="1:16">
      <c r="A1132" s="21" t="str">
        <f>ord!C1132</f>
        <v>52170-K1TF-EB01</v>
      </c>
      <c r="B1132" s="21">
        <f>ord!F1132</f>
        <v>70</v>
      </c>
      <c r="C1132" s="137">
        <f>ord!G1132</f>
        <v>46260</v>
      </c>
      <c r="F1132" s="21" t="str">
        <f t="shared" si="51"/>
        <v>52170-K1TF-EB01;A</v>
      </c>
      <c r="G1132" s="6">
        <f>SUMIF('dali wip-fg'!A:A,A1132,'dali wip-fg'!F:F)</f>
        <v>138</v>
      </c>
      <c r="H1132" s="21">
        <f>SUMIF('dali wip-fg'!A:A,F1132,'dali wip-fg'!F:F)</f>
        <v>0</v>
      </c>
      <c r="I1132" s="5">
        <f t="shared" si="52"/>
        <v>138</v>
      </c>
      <c r="J1132" s="6">
        <f t="shared" si="53"/>
        <v>-442</v>
      </c>
      <c r="N1132" s="68" t="s">
        <v>378</v>
      </c>
      <c r="O1132" s="68" t="s">
        <v>24</v>
      </c>
      <c r="P1132" s="68" t="s">
        <v>1367</v>
      </c>
    </row>
    <row r="1133" spans="1:16">
      <c r="A1133" s="21" t="str">
        <f>ord!C1133</f>
        <v>61146-KZZJ-J001</v>
      </c>
      <c r="B1133" s="21">
        <f>ord!F1133</f>
        <v>40</v>
      </c>
      <c r="C1133" s="137">
        <f>ord!G1133</f>
        <v>46247</v>
      </c>
      <c r="F1133" s="21" t="str">
        <f t="shared" si="51"/>
        <v>61146-KZZJ-J001;A</v>
      </c>
      <c r="G1133" s="6">
        <f>SUMIF('dali wip-fg'!A:A,A1133,'dali wip-fg'!F:F)</f>
        <v>98</v>
      </c>
      <c r="H1133" s="21">
        <f>SUMIF('dali wip-fg'!A:A,F1133,'dali wip-fg'!F:F)</f>
        <v>471</v>
      </c>
      <c r="I1133" s="5">
        <f t="shared" si="52"/>
        <v>569</v>
      </c>
      <c r="J1133" s="6">
        <f t="shared" si="53"/>
        <v>529</v>
      </c>
      <c r="N1133" s="68" t="s">
        <v>92</v>
      </c>
      <c r="O1133" s="68" t="s">
        <v>24</v>
      </c>
      <c r="P1133" s="68" t="s">
        <v>1368</v>
      </c>
    </row>
    <row r="1134" spans="1:16">
      <c r="A1134" s="21" t="str">
        <f>ord!C1134</f>
        <v>61146-KZZJ-J001</v>
      </c>
      <c r="B1134" s="21">
        <f>ord!F1134</f>
        <v>40</v>
      </c>
      <c r="C1134" s="137">
        <f>ord!G1134</f>
        <v>46248</v>
      </c>
      <c r="F1134" s="21" t="str">
        <f t="shared" si="51"/>
        <v>61146-KZZJ-J001;A</v>
      </c>
      <c r="G1134" s="6">
        <f>SUMIF('dali wip-fg'!A:A,A1134,'dali wip-fg'!F:F)</f>
        <v>98</v>
      </c>
      <c r="H1134" s="21">
        <f>SUMIF('dali wip-fg'!A:A,F1134,'dali wip-fg'!F:F)</f>
        <v>471</v>
      </c>
      <c r="I1134" s="5">
        <f t="shared" si="52"/>
        <v>569</v>
      </c>
      <c r="J1134" s="6">
        <f t="shared" si="53"/>
        <v>489</v>
      </c>
      <c r="N1134" s="68" t="s">
        <v>1369</v>
      </c>
      <c r="O1134" s="68" t="s">
        <v>5</v>
      </c>
      <c r="P1134" s="68" t="s">
        <v>1370</v>
      </c>
    </row>
    <row r="1135" spans="1:16">
      <c r="A1135" s="21" t="str">
        <f>ord!C1135</f>
        <v>42000736A</v>
      </c>
      <c r="B1135" s="21">
        <f>ord!F1135</f>
        <v>30000</v>
      </c>
      <c r="C1135" s="137">
        <f>ord!G1135</f>
        <v>46252</v>
      </c>
      <c r="F1135" s="21" t="str">
        <f t="shared" si="51"/>
        <v>42000736A;A</v>
      </c>
      <c r="G1135" s="6">
        <f>SUMIF('dali wip-fg'!A:A,A1135,'dali wip-fg'!F:F)</f>
        <v>78000</v>
      </c>
      <c r="H1135" s="21">
        <f>SUMIF('dali wip-fg'!A:A,F1135,'dali wip-fg'!F:F)</f>
        <v>94670</v>
      </c>
      <c r="I1135" s="5">
        <f t="shared" si="52"/>
        <v>172670</v>
      </c>
      <c r="J1135" s="6">
        <f t="shared" si="53"/>
        <v>142670</v>
      </c>
      <c r="N1135" s="68" t="s">
        <v>1369</v>
      </c>
      <c r="O1135" s="68" t="s">
        <v>5</v>
      </c>
      <c r="P1135" s="68" t="s">
        <v>1371</v>
      </c>
    </row>
    <row r="1136" spans="1:16">
      <c r="A1136" s="21" t="str">
        <f>ord!C1136</f>
        <v>42000736A</v>
      </c>
      <c r="B1136" s="21">
        <f>ord!F1136</f>
        <v>30000</v>
      </c>
      <c r="C1136" s="137">
        <f>ord!G1136</f>
        <v>46252</v>
      </c>
      <c r="F1136" s="21" t="str">
        <f t="shared" si="51"/>
        <v>42000736A;A</v>
      </c>
      <c r="G1136" s="6">
        <f>SUMIF('dali wip-fg'!A:A,A1136,'dali wip-fg'!F:F)</f>
        <v>78000</v>
      </c>
      <c r="H1136" s="21">
        <f>SUMIF('dali wip-fg'!A:A,F1136,'dali wip-fg'!F:F)</f>
        <v>94670</v>
      </c>
      <c r="I1136" s="5">
        <f t="shared" si="52"/>
        <v>172670</v>
      </c>
      <c r="J1136" s="6">
        <f t="shared" si="53"/>
        <v>112670</v>
      </c>
      <c r="N1136" s="68" t="s">
        <v>1372</v>
      </c>
      <c r="O1136" s="68" t="s">
        <v>5</v>
      </c>
      <c r="P1136" s="68" t="s">
        <v>1321</v>
      </c>
    </row>
    <row r="1137" spans="1:16">
      <c r="A1137" s="21" t="str">
        <f>ord!C1137</f>
        <v>42000736A</v>
      </c>
      <c r="B1137" s="21">
        <f>ord!F1137</f>
        <v>18000</v>
      </c>
      <c r="C1137" s="137">
        <f>ord!G1137</f>
        <v>46252</v>
      </c>
      <c r="F1137" s="21" t="str">
        <f t="shared" si="51"/>
        <v>42000736A;A</v>
      </c>
      <c r="G1137" s="6">
        <f>SUMIF('dali wip-fg'!A:A,A1137,'dali wip-fg'!F:F)</f>
        <v>78000</v>
      </c>
      <c r="H1137" s="21">
        <f>SUMIF('dali wip-fg'!A:A,F1137,'dali wip-fg'!F:F)</f>
        <v>94670</v>
      </c>
      <c r="I1137" s="5">
        <f t="shared" si="52"/>
        <v>172670</v>
      </c>
      <c r="J1137" s="6">
        <f t="shared" si="53"/>
        <v>94670</v>
      </c>
      <c r="N1137" s="68" t="s">
        <v>1372</v>
      </c>
      <c r="O1137" s="68" t="s">
        <v>5</v>
      </c>
      <c r="P1137" s="68" t="s">
        <v>1373</v>
      </c>
    </row>
    <row r="1138" spans="1:16">
      <c r="A1138" s="21" t="str">
        <f>ord!C1138</f>
        <v>48304-1121A</v>
      </c>
      <c r="B1138" s="21">
        <f>ord!F1138</f>
        <v>10</v>
      </c>
      <c r="C1138" s="137">
        <f>ord!G1138</f>
        <v>46261</v>
      </c>
      <c r="F1138" s="21" t="str">
        <f t="shared" si="51"/>
        <v>48304-1121A;A</v>
      </c>
      <c r="G1138" s="6">
        <f>SUMIF('dali wip-fg'!A:A,A1138,'dali wip-fg'!F:F)</f>
        <v>48</v>
      </c>
      <c r="H1138" s="21">
        <f>SUMIF('dali wip-fg'!A:A,F1138,'dali wip-fg'!F:F)</f>
        <v>1</v>
      </c>
      <c r="I1138" s="5">
        <f t="shared" si="52"/>
        <v>49</v>
      </c>
      <c r="J1138" s="6">
        <f t="shared" si="53"/>
        <v>39</v>
      </c>
      <c r="N1138" s="68" t="s">
        <v>1374</v>
      </c>
      <c r="O1138" s="68" t="s">
        <v>24</v>
      </c>
      <c r="P1138" s="68" t="s">
        <v>1375</v>
      </c>
    </row>
    <row r="1139" spans="1:16">
      <c r="A1139" s="21" t="str">
        <f>ord!C1139</f>
        <v>2A33-045-00</v>
      </c>
      <c r="B1139" s="21">
        <f>ord!F1139</f>
        <v>2000</v>
      </c>
      <c r="C1139" s="137">
        <f>ord!G1139</f>
        <v>46258</v>
      </c>
      <c r="F1139" s="21" t="str">
        <f t="shared" si="51"/>
        <v>2A33-045-00;A</v>
      </c>
      <c r="G1139" s="6">
        <f>SUMIF('dali wip-fg'!A:A,A1139,'dali wip-fg'!F:F)</f>
        <v>4000</v>
      </c>
      <c r="H1139" s="21">
        <f>SUMIF('dali wip-fg'!A:A,F1139,'dali wip-fg'!F:F)</f>
        <v>3298</v>
      </c>
      <c r="I1139" s="5">
        <f t="shared" si="52"/>
        <v>7298</v>
      </c>
      <c r="J1139" s="6">
        <f t="shared" si="53"/>
        <v>5298</v>
      </c>
      <c r="N1139" s="68" t="s">
        <v>1376</v>
      </c>
      <c r="O1139" s="68" t="s">
        <v>5</v>
      </c>
      <c r="P1139" s="68" t="s">
        <v>1317</v>
      </c>
    </row>
    <row r="1140" spans="1:16">
      <c r="A1140" s="21" t="str">
        <f>ord!C1140</f>
        <v>2A33-045-00</v>
      </c>
      <c r="B1140" s="21">
        <f>ord!F1140</f>
        <v>2000</v>
      </c>
      <c r="C1140" s="137">
        <f>ord!G1140</f>
        <v>46258</v>
      </c>
      <c r="F1140" s="21" t="str">
        <f t="shared" si="51"/>
        <v>2A33-045-00;A</v>
      </c>
      <c r="G1140" s="6">
        <f>SUMIF('dali wip-fg'!A:A,A1140,'dali wip-fg'!F:F)</f>
        <v>4000</v>
      </c>
      <c r="H1140" s="21">
        <f>SUMIF('dali wip-fg'!A:A,F1140,'dali wip-fg'!F:F)</f>
        <v>3298</v>
      </c>
      <c r="I1140" s="5">
        <f t="shared" si="52"/>
        <v>7298</v>
      </c>
      <c r="J1140" s="6">
        <f t="shared" si="53"/>
        <v>3298</v>
      </c>
      <c r="N1140" s="68" t="s">
        <v>1376</v>
      </c>
      <c r="O1140" s="68" t="s">
        <v>5</v>
      </c>
      <c r="P1140" s="68" t="s">
        <v>1377</v>
      </c>
    </row>
    <row r="1141" spans="1:16">
      <c r="A1141" s="21" t="str">
        <f>ord!C1141</f>
        <v>2A69A073-00</v>
      </c>
      <c r="B1141" s="21">
        <f>ord!F1141</f>
        <v>500</v>
      </c>
      <c r="C1141" s="137">
        <f>ord!G1141</f>
        <v>46258</v>
      </c>
      <c r="F1141" s="21" t="str">
        <f t="shared" si="51"/>
        <v>2A69A073-00;A</v>
      </c>
      <c r="G1141" s="6">
        <f>SUMIF('dali wip-fg'!A:A,A1141,'dali wip-fg'!F:F)</f>
        <v>0</v>
      </c>
      <c r="H1141" s="21">
        <f>SUMIF('dali wip-fg'!A:A,F1141,'dali wip-fg'!F:F)</f>
        <v>1443</v>
      </c>
      <c r="I1141" s="5">
        <f t="shared" si="52"/>
        <v>1443</v>
      </c>
      <c r="J1141" s="6">
        <f t="shared" si="53"/>
        <v>943</v>
      </c>
      <c r="N1141" s="68" t="s">
        <v>1378</v>
      </c>
      <c r="O1141" s="68" t="s">
        <v>5</v>
      </c>
      <c r="P1141" s="68" t="s">
        <v>1379</v>
      </c>
    </row>
    <row r="1142" spans="1:16">
      <c r="A1142" s="21" t="str">
        <f>ord!C1142</f>
        <v>2A33-126-00</v>
      </c>
      <c r="B1142" s="21">
        <f>ord!F1142</f>
        <v>200</v>
      </c>
      <c r="C1142" s="137">
        <f>ord!G1142</f>
        <v>46258</v>
      </c>
      <c r="F1142" s="21" t="str">
        <f t="shared" si="51"/>
        <v>2A33-126-00;A</v>
      </c>
      <c r="G1142" s="6">
        <f>SUMIF('dali wip-fg'!A:A,A1142,'dali wip-fg'!F:F)</f>
        <v>0</v>
      </c>
      <c r="H1142" s="21">
        <f>SUMIF('dali wip-fg'!A:A,F1142,'dali wip-fg'!F:F)</f>
        <v>1001</v>
      </c>
      <c r="I1142" s="5">
        <f t="shared" si="52"/>
        <v>1001</v>
      </c>
      <c r="J1142" s="6">
        <f t="shared" si="53"/>
        <v>801</v>
      </c>
      <c r="N1142" s="68" t="s">
        <v>1380</v>
      </c>
      <c r="O1142" s="68" t="s">
        <v>5</v>
      </c>
      <c r="P1142" s="68" t="s">
        <v>1381</v>
      </c>
    </row>
    <row r="1143" spans="1:16">
      <c r="A1143" s="21" t="str">
        <f>ord!C1143</f>
        <v>2A69A077-00</v>
      </c>
      <c r="B1143" s="21">
        <f>ord!F1143</f>
        <v>500</v>
      </c>
      <c r="C1143" s="137">
        <f>ord!G1143</f>
        <v>46258</v>
      </c>
      <c r="F1143" s="21" t="str">
        <f t="shared" si="51"/>
        <v>2A69A077-00;A</v>
      </c>
      <c r="G1143" s="6">
        <f>SUMIF('dali wip-fg'!A:A,A1143,'dali wip-fg'!F:F)</f>
        <v>0</v>
      </c>
      <c r="H1143" s="21">
        <f>SUMIF('dali wip-fg'!A:A,F1143,'dali wip-fg'!F:F)</f>
        <v>1201</v>
      </c>
      <c r="I1143" s="5">
        <f t="shared" si="52"/>
        <v>1201</v>
      </c>
      <c r="J1143" s="6">
        <f t="shared" si="53"/>
        <v>701</v>
      </c>
      <c r="N1143" s="68" t="s">
        <v>1814</v>
      </c>
      <c r="O1143" s="68" t="s">
        <v>5</v>
      </c>
      <c r="P1143" s="68" t="s">
        <v>2312</v>
      </c>
    </row>
    <row r="1144" spans="1:16">
      <c r="A1144" s="21" t="str">
        <f>ord!C1144</f>
        <v>14566W000P</v>
      </c>
      <c r="B1144" s="21">
        <f>ord!F1144</f>
        <v>30</v>
      </c>
      <c r="C1144" s="137">
        <f>ord!G1144</f>
        <v>46251</v>
      </c>
      <c r="F1144" s="21" t="str">
        <f t="shared" si="51"/>
        <v>14566W000P;A</v>
      </c>
      <c r="G1144" s="6">
        <f>SUMIF('dali wip-fg'!A:A,A1144,'dali wip-fg'!F:F)</f>
        <v>101</v>
      </c>
      <c r="H1144" s="21">
        <f>SUMIF('dali wip-fg'!A:A,F1144,'dali wip-fg'!F:F)</f>
        <v>587</v>
      </c>
      <c r="I1144" s="5">
        <f t="shared" si="52"/>
        <v>688</v>
      </c>
      <c r="J1144" s="6">
        <f t="shared" si="53"/>
        <v>658</v>
      </c>
      <c r="N1144" s="68" t="s">
        <v>93</v>
      </c>
      <c r="O1144" s="68" t="s">
        <v>5</v>
      </c>
      <c r="P1144" s="68" t="s">
        <v>1382</v>
      </c>
    </row>
    <row r="1145" spans="1:16">
      <c r="A1145" s="21" t="str">
        <f>ord!C1145</f>
        <v>14566W000P</v>
      </c>
      <c r="B1145" s="21">
        <f>ord!F1145</f>
        <v>40</v>
      </c>
      <c r="C1145" s="137">
        <f>ord!G1145</f>
        <v>46252</v>
      </c>
      <c r="F1145" s="21" t="str">
        <f t="shared" si="51"/>
        <v>14566W000P;A</v>
      </c>
      <c r="G1145" s="6">
        <f>SUMIF('dali wip-fg'!A:A,A1145,'dali wip-fg'!F:F)</f>
        <v>101</v>
      </c>
      <c r="H1145" s="21">
        <f>SUMIF('dali wip-fg'!A:A,F1145,'dali wip-fg'!F:F)</f>
        <v>587</v>
      </c>
      <c r="I1145" s="5">
        <f t="shared" si="52"/>
        <v>688</v>
      </c>
      <c r="J1145" s="6">
        <f t="shared" si="53"/>
        <v>618</v>
      </c>
      <c r="N1145" s="68" t="s">
        <v>1383</v>
      </c>
      <c r="O1145" s="68" t="s">
        <v>5</v>
      </c>
      <c r="P1145" s="68" t="s">
        <v>1384</v>
      </c>
    </row>
    <row r="1146" spans="1:16">
      <c r="A1146" s="21" t="str">
        <f>ord!C1146</f>
        <v>14566W000P</v>
      </c>
      <c r="B1146" s="21">
        <f>ord!F1146</f>
        <v>50</v>
      </c>
      <c r="C1146" s="137">
        <f>ord!G1146</f>
        <v>46252</v>
      </c>
      <c r="F1146" s="21" t="str">
        <f t="shared" si="51"/>
        <v>14566W000P;A</v>
      </c>
      <c r="G1146" s="6">
        <f>SUMIF('dali wip-fg'!A:A,A1146,'dali wip-fg'!F:F)</f>
        <v>101</v>
      </c>
      <c r="H1146" s="21">
        <f>SUMIF('dali wip-fg'!A:A,F1146,'dali wip-fg'!F:F)</f>
        <v>587</v>
      </c>
      <c r="I1146" s="5">
        <f t="shared" si="52"/>
        <v>688</v>
      </c>
      <c r="J1146" s="6">
        <f t="shared" si="53"/>
        <v>568</v>
      </c>
      <c r="N1146" s="68" t="s">
        <v>94</v>
      </c>
      <c r="O1146" s="68" t="s">
        <v>32</v>
      </c>
      <c r="P1146" s="68" t="s">
        <v>1385</v>
      </c>
    </row>
    <row r="1147" spans="1:16">
      <c r="A1147" s="21" t="str">
        <f>ord!C1147</f>
        <v>14566W000P</v>
      </c>
      <c r="B1147" s="21">
        <f>ord!F1147</f>
        <v>50</v>
      </c>
      <c r="C1147" s="137">
        <f>ord!G1147</f>
        <v>46253</v>
      </c>
      <c r="F1147" s="21" t="str">
        <f t="shared" si="51"/>
        <v>14566W000P;A</v>
      </c>
      <c r="G1147" s="6">
        <f>SUMIF('dali wip-fg'!A:A,A1147,'dali wip-fg'!F:F)</f>
        <v>101</v>
      </c>
      <c r="H1147" s="21">
        <f>SUMIF('dali wip-fg'!A:A,F1147,'dali wip-fg'!F:F)</f>
        <v>587</v>
      </c>
      <c r="I1147" s="5">
        <f t="shared" si="52"/>
        <v>688</v>
      </c>
      <c r="J1147" s="6">
        <f t="shared" si="53"/>
        <v>518</v>
      </c>
      <c r="N1147" s="68" t="s">
        <v>1386</v>
      </c>
      <c r="O1147" s="68" t="s">
        <v>24</v>
      </c>
      <c r="P1147" s="68" t="s">
        <v>1387</v>
      </c>
    </row>
    <row r="1148" spans="1:16">
      <c r="A1148" s="21" t="str">
        <f>ord!C1148</f>
        <v>14566W000P</v>
      </c>
      <c r="B1148" s="21">
        <f>ord!F1148</f>
        <v>50</v>
      </c>
      <c r="C1148" s="137">
        <f>ord!G1148</f>
        <v>46253</v>
      </c>
      <c r="F1148" s="21" t="str">
        <f t="shared" si="51"/>
        <v>14566W000P;A</v>
      </c>
      <c r="G1148" s="6">
        <f>SUMIF('dali wip-fg'!A:A,A1148,'dali wip-fg'!F:F)</f>
        <v>101</v>
      </c>
      <c r="H1148" s="21">
        <f>SUMIF('dali wip-fg'!A:A,F1148,'dali wip-fg'!F:F)</f>
        <v>587</v>
      </c>
      <c r="I1148" s="5">
        <f t="shared" si="52"/>
        <v>688</v>
      </c>
      <c r="J1148" s="6">
        <f t="shared" si="53"/>
        <v>468</v>
      </c>
      <c r="N1148" s="68" t="s">
        <v>95</v>
      </c>
      <c r="O1148" s="68" t="s">
        <v>5</v>
      </c>
      <c r="P1148" s="68" t="s">
        <v>1388</v>
      </c>
    </row>
    <row r="1149" spans="1:16">
      <c r="A1149" s="21" t="str">
        <f>ord!C1149</f>
        <v>14566W000P</v>
      </c>
      <c r="B1149" s="21">
        <f>ord!F1149</f>
        <v>50</v>
      </c>
      <c r="C1149" s="137">
        <f>ord!G1149</f>
        <v>46254</v>
      </c>
      <c r="F1149" s="21" t="str">
        <f t="shared" si="51"/>
        <v>14566W000P;A</v>
      </c>
      <c r="G1149" s="6">
        <f>SUMIF('dali wip-fg'!A:A,A1149,'dali wip-fg'!F:F)</f>
        <v>101</v>
      </c>
      <c r="H1149" s="21">
        <f>SUMIF('dali wip-fg'!A:A,F1149,'dali wip-fg'!F:F)</f>
        <v>587</v>
      </c>
      <c r="I1149" s="5">
        <f t="shared" si="52"/>
        <v>688</v>
      </c>
      <c r="J1149" s="6">
        <f t="shared" si="53"/>
        <v>418</v>
      </c>
      <c r="N1149" s="88" t="s">
        <v>1389</v>
      </c>
      <c r="O1149" s="68" t="s">
        <v>5</v>
      </c>
      <c r="P1149" s="68" t="s">
        <v>1390</v>
      </c>
    </row>
    <row r="1150" spans="1:16">
      <c r="A1150" s="21" t="str">
        <f>ord!C1150</f>
        <v>14566W000P</v>
      </c>
      <c r="B1150" s="21">
        <f>ord!F1150</f>
        <v>50</v>
      </c>
      <c r="C1150" s="137">
        <f>ord!G1150</f>
        <v>46254</v>
      </c>
      <c r="F1150" s="21" t="str">
        <f t="shared" si="51"/>
        <v>14566W000P;A</v>
      </c>
      <c r="G1150" s="6">
        <f>SUMIF('dali wip-fg'!A:A,A1150,'dali wip-fg'!F:F)</f>
        <v>101</v>
      </c>
      <c r="H1150" s="21">
        <f>SUMIF('dali wip-fg'!A:A,F1150,'dali wip-fg'!F:F)</f>
        <v>587</v>
      </c>
      <c r="I1150" s="5">
        <f t="shared" si="52"/>
        <v>688</v>
      </c>
      <c r="J1150" s="6">
        <f t="shared" si="53"/>
        <v>368</v>
      </c>
      <c r="N1150" s="68" t="s">
        <v>96</v>
      </c>
      <c r="O1150" s="68" t="s">
        <v>5</v>
      </c>
      <c r="P1150" s="68" t="s">
        <v>1391</v>
      </c>
    </row>
    <row r="1151" spans="1:16">
      <c r="A1151" s="21" t="str">
        <f>ord!C1151</f>
        <v>14566W000P</v>
      </c>
      <c r="B1151" s="21">
        <f>ord!F1151</f>
        <v>100</v>
      </c>
      <c r="C1151" s="137">
        <f>ord!G1151</f>
        <v>46255</v>
      </c>
      <c r="F1151" s="21" t="str">
        <f t="shared" si="51"/>
        <v>14566W000P;A</v>
      </c>
      <c r="G1151" s="6">
        <f>SUMIF('dali wip-fg'!A:A,A1151,'dali wip-fg'!F:F)</f>
        <v>101</v>
      </c>
      <c r="H1151" s="21">
        <f>SUMIF('dali wip-fg'!A:A,F1151,'dali wip-fg'!F:F)</f>
        <v>587</v>
      </c>
      <c r="I1151" s="5">
        <f t="shared" si="52"/>
        <v>688</v>
      </c>
      <c r="J1151" s="6">
        <f t="shared" si="53"/>
        <v>268</v>
      </c>
      <c r="N1151" s="68" t="s">
        <v>97</v>
      </c>
      <c r="O1151" s="68" t="s">
        <v>24</v>
      </c>
      <c r="P1151" s="68" t="s">
        <v>1347</v>
      </c>
    </row>
    <row r="1152" spans="1:16">
      <c r="A1152" s="21" t="str">
        <f>ord!C1152</f>
        <v>14566W000P</v>
      </c>
      <c r="B1152" s="21">
        <f>ord!F1152</f>
        <v>20</v>
      </c>
      <c r="C1152" s="137">
        <f>ord!G1152</f>
        <v>46255</v>
      </c>
      <c r="F1152" s="21" t="str">
        <f t="shared" si="51"/>
        <v>14566W000P;A</v>
      </c>
      <c r="G1152" s="6">
        <f>SUMIF('dali wip-fg'!A:A,A1152,'dali wip-fg'!F:F)</f>
        <v>101</v>
      </c>
      <c r="H1152" s="21">
        <f>SUMIF('dali wip-fg'!A:A,F1152,'dali wip-fg'!F:F)</f>
        <v>587</v>
      </c>
      <c r="I1152" s="5">
        <f t="shared" si="52"/>
        <v>688</v>
      </c>
      <c r="J1152" s="6">
        <f t="shared" si="53"/>
        <v>248</v>
      </c>
      <c r="N1152" s="68" t="s">
        <v>98</v>
      </c>
      <c r="O1152" s="68" t="s">
        <v>24</v>
      </c>
      <c r="P1152" s="68" t="s">
        <v>1347</v>
      </c>
    </row>
    <row r="1153" spans="1:16">
      <c r="A1153" s="21" t="str">
        <f>ord!C1153</f>
        <v>14566W000P</v>
      </c>
      <c r="B1153" s="21">
        <f>ord!F1153</f>
        <v>1</v>
      </c>
      <c r="C1153" s="137">
        <f>ord!G1153</f>
        <v>46262</v>
      </c>
      <c r="F1153" s="21" t="str">
        <f t="shared" si="51"/>
        <v>14566W000P;A</v>
      </c>
      <c r="G1153" s="6">
        <f>SUMIF('dali wip-fg'!A:A,A1153,'dali wip-fg'!F:F)</f>
        <v>101</v>
      </c>
      <c r="H1153" s="21">
        <f>SUMIF('dali wip-fg'!A:A,F1153,'dali wip-fg'!F:F)</f>
        <v>587</v>
      </c>
      <c r="I1153" s="5">
        <f t="shared" si="52"/>
        <v>688</v>
      </c>
      <c r="J1153" s="6">
        <f t="shared" si="53"/>
        <v>247</v>
      </c>
      <c r="N1153" s="68" t="s">
        <v>1392</v>
      </c>
      <c r="O1153" s="68" t="s">
        <v>5</v>
      </c>
      <c r="P1153" s="68" t="s">
        <v>1393</v>
      </c>
    </row>
    <row r="1154" spans="1:16">
      <c r="A1154" s="21" t="str">
        <f>ord!C1154</f>
        <v>14566W000P</v>
      </c>
      <c r="B1154" s="21">
        <f>ord!F1154</f>
        <v>1</v>
      </c>
      <c r="C1154" s="137">
        <f>ord!G1154</f>
        <v>46262</v>
      </c>
      <c r="F1154" s="21" t="str">
        <f t="shared" si="51"/>
        <v>14566W000P;A</v>
      </c>
      <c r="G1154" s="6">
        <f>SUMIF('dali wip-fg'!A:A,A1154,'dali wip-fg'!F:F)</f>
        <v>101</v>
      </c>
      <c r="H1154" s="21">
        <f>SUMIF('dali wip-fg'!A:A,F1154,'dali wip-fg'!F:F)</f>
        <v>587</v>
      </c>
      <c r="I1154" s="5">
        <f t="shared" si="52"/>
        <v>688</v>
      </c>
      <c r="J1154" s="6">
        <f t="shared" si="53"/>
        <v>246</v>
      </c>
      <c r="N1154" s="68" t="s">
        <v>53</v>
      </c>
      <c r="O1154" s="68" t="s">
        <v>24</v>
      </c>
      <c r="P1154" s="68" t="s">
        <v>1394</v>
      </c>
    </row>
    <row r="1155" spans="1:16">
      <c r="A1155" s="21" t="str">
        <f>ord!C1155</f>
        <v>14566W000P</v>
      </c>
      <c r="B1155" s="21">
        <f>ord!F1155</f>
        <v>1</v>
      </c>
      <c r="C1155" s="137">
        <f>ord!G1155</f>
        <v>46263</v>
      </c>
      <c r="F1155" s="21" t="str">
        <f t="shared" ref="F1155:F1218" si="54">VLOOKUP(A1155,N:P,3,0)</f>
        <v>14566W000P;A</v>
      </c>
      <c r="G1155" s="6">
        <f>SUMIF('dali wip-fg'!A:A,A1155,'dali wip-fg'!F:F)</f>
        <v>101</v>
      </c>
      <c r="H1155" s="21">
        <f>SUMIF('dali wip-fg'!A:A,F1155,'dali wip-fg'!F:F)</f>
        <v>587</v>
      </c>
      <c r="I1155" s="5">
        <f t="shared" ref="I1155:I1218" si="55">SUM(G1155:H1155)</f>
        <v>688</v>
      </c>
      <c r="J1155" s="6">
        <f t="shared" ref="J1155:J1218" si="56">IF(I1155="","",IF(I1155&lt;&gt;I1154,I1155-B1155,J1154-B1155)
)</f>
        <v>245</v>
      </c>
      <c r="N1155" s="68" t="s">
        <v>99</v>
      </c>
      <c r="O1155" s="68" t="s">
        <v>24</v>
      </c>
      <c r="P1155" s="68" t="s">
        <v>1395</v>
      </c>
    </row>
    <row r="1156" spans="1:16">
      <c r="A1156" s="21" t="str">
        <f>ord!C1156</f>
        <v>14566W000P</v>
      </c>
      <c r="B1156" s="21">
        <f>ord!F1156</f>
        <v>1</v>
      </c>
      <c r="C1156" s="137">
        <f>ord!G1156</f>
        <v>46263</v>
      </c>
      <c r="F1156" s="21" t="str">
        <f t="shared" si="54"/>
        <v>14566W000P;A</v>
      </c>
      <c r="G1156" s="6">
        <f>SUMIF('dali wip-fg'!A:A,A1156,'dali wip-fg'!F:F)</f>
        <v>101</v>
      </c>
      <c r="H1156" s="21">
        <f>SUMIF('dali wip-fg'!A:A,F1156,'dali wip-fg'!F:F)</f>
        <v>587</v>
      </c>
      <c r="I1156" s="5">
        <f t="shared" si="55"/>
        <v>688</v>
      </c>
      <c r="J1156" s="6">
        <f t="shared" si="56"/>
        <v>244</v>
      </c>
      <c r="N1156" s="68" t="s">
        <v>100</v>
      </c>
      <c r="O1156" s="68" t="s">
        <v>24</v>
      </c>
      <c r="P1156" s="68" t="s">
        <v>1396</v>
      </c>
    </row>
    <row r="1157" spans="1:16">
      <c r="A1157" s="21" t="str">
        <f>ord!C1157</f>
        <v>14566W000P</v>
      </c>
      <c r="B1157" s="21">
        <f>ord!F1157</f>
        <v>1</v>
      </c>
      <c r="C1157" s="137">
        <f>ord!G1157</f>
        <v>46263</v>
      </c>
      <c r="F1157" s="21" t="str">
        <f t="shared" si="54"/>
        <v>14566W000P;A</v>
      </c>
      <c r="G1157" s="6">
        <f>SUMIF('dali wip-fg'!A:A,A1157,'dali wip-fg'!F:F)</f>
        <v>101</v>
      </c>
      <c r="H1157" s="21">
        <f>SUMIF('dali wip-fg'!A:A,F1157,'dali wip-fg'!F:F)</f>
        <v>587</v>
      </c>
      <c r="I1157" s="5">
        <f t="shared" si="55"/>
        <v>688</v>
      </c>
      <c r="J1157" s="6">
        <f t="shared" si="56"/>
        <v>243</v>
      </c>
      <c r="N1157" s="68" t="s">
        <v>101</v>
      </c>
      <c r="O1157" s="68" t="s">
        <v>24</v>
      </c>
      <c r="P1157" s="68" t="s">
        <v>1397</v>
      </c>
    </row>
    <row r="1158" spans="1:16">
      <c r="A1158" s="21" t="str">
        <f>ord!C1158</f>
        <v>14566W000P</v>
      </c>
      <c r="B1158" s="21">
        <f>ord!F1158</f>
        <v>1</v>
      </c>
      <c r="C1158" s="137">
        <f>ord!G1158</f>
        <v>46263</v>
      </c>
      <c r="F1158" s="21" t="str">
        <f t="shared" si="54"/>
        <v>14566W000P;A</v>
      </c>
      <c r="G1158" s="6">
        <f>SUMIF('dali wip-fg'!A:A,A1158,'dali wip-fg'!F:F)</f>
        <v>101</v>
      </c>
      <c r="H1158" s="21">
        <f>SUMIF('dali wip-fg'!A:A,F1158,'dali wip-fg'!F:F)</f>
        <v>587</v>
      </c>
      <c r="I1158" s="5">
        <f t="shared" si="55"/>
        <v>688</v>
      </c>
      <c r="J1158" s="6">
        <f t="shared" si="56"/>
        <v>242</v>
      </c>
      <c r="N1158" s="68" t="s">
        <v>102</v>
      </c>
      <c r="O1158" s="68" t="s">
        <v>24</v>
      </c>
      <c r="P1158" s="68" t="s">
        <v>1398</v>
      </c>
    </row>
    <row r="1159" spans="1:16">
      <c r="A1159" s="21" t="str">
        <f>ord!C1159</f>
        <v>1505A781</v>
      </c>
      <c r="B1159" s="21">
        <f>ord!F1159</f>
        <v>132</v>
      </c>
      <c r="C1159" s="137">
        <f>ord!G1159</f>
        <v>46241</v>
      </c>
      <c r="F1159" s="21" t="str">
        <f t="shared" si="54"/>
        <v>1505A781;A</v>
      </c>
      <c r="G1159" s="6">
        <f>SUMIF('dali wip-fg'!A:A,A1159,'dali wip-fg'!F:F)</f>
        <v>149</v>
      </c>
      <c r="H1159" s="21">
        <f>SUMIF('dali wip-fg'!A:A,F1159,'dali wip-fg'!F:F)</f>
        <v>299</v>
      </c>
      <c r="I1159" s="5">
        <f t="shared" si="55"/>
        <v>448</v>
      </c>
      <c r="J1159" s="6">
        <f t="shared" si="56"/>
        <v>316</v>
      </c>
      <c r="N1159" s="68" t="s">
        <v>103</v>
      </c>
      <c r="O1159" s="68" t="s">
        <v>24</v>
      </c>
      <c r="P1159" s="68" t="s">
        <v>1399</v>
      </c>
    </row>
    <row r="1160" spans="1:16">
      <c r="A1160" s="21" t="str">
        <f>ord!C1160</f>
        <v>1505A781</v>
      </c>
      <c r="B1160" s="21">
        <f>ord!F1160</f>
        <v>180</v>
      </c>
      <c r="C1160" s="137">
        <f>ord!G1160</f>
        <v>46255</v>
      </c>
      <c r="F1160" s="21" t="str">
        <f t="shared" si="54"/>
        <v>1505A781;A</v>
      </c>
      <c r="G1160" s="6">
        <f>SUMIF('dali wip-fg'!A:A,A1160,'dali wip-fg'!F:F)</f>
        <v>149</v>
      </c>
      <c r="H1160" s="21">
        <f>SUMIF('dali wip-fg'!A:A,F1160,'dali wip-fg'!F:F)</f>
        <v>299</v>
      </c>
      <c r="I1160" s="5">
        <f t="shared" si="55"/>
        <v>448</v>
      </c>
      <c r="J1160" s="6">
        <f t="shared" si="56"/>
        <v>136</v>
      </c>
      <c r="N1160" s="68" t="s">
        <v>104</v>
      </c>
      <c r="O1160" s="68" t="s">
        <v>24</v>
      </c>
      <c r="P1160" s="68" t="s">
        <v>1400</v>
      </c>
    </row>
    <row r="1161" spans="1:16">
      <c r="A1161" s="21" t="str">
        <f>ord!C1161</f>
        <v>1505A790</v>
      </c>
      <c r="B1161" s="21">
        <f>ord!F1161</f>
        <v>40</v>
      </c>
      <c r="C1161" s="137">
        <f>ord!G1161</f>
        <v>46252</v>
      </c>
      <c r="F1161" s="21" t="str">
        <f t="shared" si="54"/>
        <v>1505A790;A</v>
      </c>
      <c r="G1161" s="6">
        <f>SUMIF('dali wip-fg'!A:A,A1161,'dali wip-fg'!F:F)</f>
        <v>40</v>
      </c>
      <c r="H1161" s="21">
        <f>SUMIF('dali wip-fg'!A:A,F1161,'dali wip-fg'!F:F)</f>
        <v>1749</v>
      </c>
      <c r="I1161" s="5">
        <f t="shared" si="55"/>
        <v>1789</v>
      </c>
      <c r="J1161" s="6">
        <f t="shared" si="56"/>
        <v>1749</v>
      </c>
      <c r="N1161" s="68" t="s">
        <v>1401</v>
      </c>
      <c r="O1161" s="68" t="s">
        <v>24</v>
      </c>
      <c r="P1161" s="68" t="s">
        <v>2313</v>
      </c>
    </row>
    <row r="1162" spans="1:16">
      <c r="A1162" s="21" t="str">
        <f>ord!C1162</f>
        <v>1505A790</v>
      </c>
      <c r="B1162" s="21">
        <f>ord!F1162</f>
        <v>80</v>
      </c>
      <c r="C1162" s="137">
        <f>ord!G1162</f>
        <v>46252</v>
      </c>
      <c r="F1162" s="21" t="str">
        <f t="shared" si="54"/>
        <v>1505A790;A</v>
      </c>
      <c r="G1162" s="6">
        <f>SUMIF('dali wip-fg'!A:A,A1162,'dali wip-fg'!F:F)</f>
        <v>40</v>
      </c>
      <c r="H1162" s="21">
        <f>SUMIF('dali wip-fg'!A:A,F1162,'dali wip-fg'!F:F)</f>
        <v>1749</v>
      </c>
      <c r="I1162" s="5">
        <f t="shared" si="55"/>
        <v>1789</v>
      </c>
      <c r="J1162" s="6">
        <f t="shared" si="56"/>
        <v>1669</v>
      </c>
      <c r="N1162" s="68" t="s">
        <v>1403</v>
      </c>
      <c r="O1162" s="68" t="s">
        <v>24</v>
      </c>
      <c r="P1162" s="68" t="s">
        <v>2314</v>
      </c>
    </row>
    <row r="1163" spans="1:16">
      <c r="A1163" s="21" t="str">
        <f>ord!C1163</f>
        <v>1505A790</v>
      </c>
      <c r="B1163" s="21">
        <f>ord!F1163</f>
        <v>40</v>
      </c>
      <c r="C1163" s="137">
        <f>ord!G1163</f>
        <v>46253</v>
      </c>
      <c r="F1163" s="21" t="str">
        <f t="shared" si="54"/>
        <v>1505A790;A</v>
      </c>
      <c r="G1163" s="6">
        <f>SUMIF('dali wip-fg'!A:A,A1163,'dali wip-fg'!F:F)</f>
        <v>40</v>
      </c>
      <c r="H1163" s="21">
        <f>SUMIF('dali wip-fg'!A:A,F1163,'dali wip-fg'!F:F)</f>
        <v>1749</v>
      </c>
      <c r="I1163" s="5">
        <f t="shared" si="55"/>
        <v>1789</v>
      </c>
      <c r="J1163" s="6">
        <f t="shared" si="56"/>
        <v>1629</v>
      </c>
      <c r="N1163" s="68" t="s">
        <v>105</v>
      </c>
      <c r="O1163" s="68" t="s">
        <v>24</v>
      </c>
      <c r="P1163" s="68" t="s">
        <v>1405</v>
      </c>
    </row>
    <row r="1164" spans="1:16">
      <c r="A1164" s="21" t="str">
        <f>ord!C1164</f>
        <v>1505A790</v>
      </c>
      <c r="B1164" s="21">
        <f>ord!F1164</f>
        <v>40</v>
      </c>
      <c r="C1164" s="137">
        <f>ord!G1164</f>
        <v>46253</v>
      </c>
      <c r="F1164" s="21" t="str">
        <f t="shared" si="54"/>
        <v>1505A790;A</v>
      </c>
      <c r="G1164" s="6">
        <f>SUMIF('dali wip-fg'!A:A,A1164,'dali wip-fg'!F:F)</f>
        <v>40</v>
      </c>
      <c r="H1164" s="21">
        <f>SUMIF('dali wip-fg'!A:A,F1164,'dali wip-fg'!F:F)</f>
        <v>1749</v>
      </c>
      <c r="I1164" s="5">
        <f t="shared" si="55"/>
        <v>1789</v>
      </c>
      <c r="J1164" s="6">
        <f t="shared" si="56"/>
        <v>1589</v>
      </c>
      <c r="N1164" s="68" t="s">
        <v>106</v>
      </c>
      <c r="O1164" s="68" t="s">
        <v>24</v>
      </c>
      <c r="P1164" s="68" t="s">
        <v>1402</v>
      </c>
    </row>
    <row r="1165" spans="1:16">
      <c r="A1165" s="21" t="str">
        <f>ord!C1165</f>
        <v>1505A790</v>
      </c>
      <c r="B1165" s="21">
        <f>ord!F1165</f>
        <v>80</v>
      </c>
      <c r="C1165" s="137">
        <f>ord!G1165</f>
        <v>46254</v>
      </c>
      <c r="F1165" s="21" t="str">
        <f t="shared" si="54"/>
        <v>1505A790;A</v>
      </c>
      <c r="G1165" s="6">
        <f>SUMIF('dali wip-fg'!A:A,A1165,'dali wip-fg'!F:F)</f>
        <v>40</v>
      </c>
      <c r="H1165" s="21">
        <f>SUMIF('dali wip-fg'!A:A,F1165,'dali wip-fg'!F:F)</f>
        <v>1749</v>
      </c>
      <c r="I1165" s="5">
        <f t="shared" si="55"/>
        <v>1789</v>
      </c>
      <c r="J1165" s="6">
        <f t="shared" si="56"/>
        <v>1509</v>
      </c>
      <c r="N1165" s="88" t="s">
        <v>107</v>
      </c>
      <c r="O1165" s="68" t="s">
        <v>24</v>
      </c>
      <c r="P1165" s="68" t="s">
        <v>1404</v>
      </c>
    </row>
    <row r="1166" spans="1:16">
      <c r="A1166" s="21" t="str">
        <f>ord!C1166</f>
        <v>1505A790</v>
      </c>
      <c r="B1166" s="21">
        <f>ord!F1166</f>
        <v>40</v>
      </c>
      <c r="C1166" s="137">
        <f>ord!G1166</f>
        <v>46254</v>
      </c>
      <c r="F1166" s="21" t="str">
        <f t="shared" si="54"/>
        <v>1505A790;A</v>
      </c>
      <c r="G1166" s="6">
        <f>SUMIF('dali wip-fg'!A:A,A1166,'dali wip-fg'!F:F)</f>
        <v>40</v>
      </c>
      <c r="H1166" s="21">
        <f>SUMIF('dali wip-fg'!A:A,F1166,'dali wip-fg'!F:F)</f>
        <v>1749</v>
      </c>
      <c r="I1166" s="5">
        <f t="shared" si="55"/>
        <v>1789</v>
      </c>
      <c r="J1166" s="6">
        <f t="shared" si="56"/>
        <v>1469</v>
      </c>
      <c r="N1166" s="88" t="s">
        <v>108</v>
      </c>
      <c r="O1166" s="68" t="s">
        <v>24</v>
      </c>
      <c r="P1166" s="68" t="s">
        <v>1406</v>
      </c>
    </row>
    <row r="1167" spans="1:16">
      <c r="A1167" s="21" t="str">
        <f>ord!C1167</f>
        <v>1505A790</v>
      </c>
      <c r="B1167" s="21">
        <f>ord!F1167</f>
        <v>80</v>
      </c>
      <c r="C1167" s="137">
        <f>ord!G1167</f>
        <v>46255</v>
      </c>
      <c r="F1167" s="21" t="str">
        <f t="shared" si="54"/>
        <v>1505A790;A</v>
      </c>
      <c r="G1167" s="6">
        <f>SUMIF('dali wip-fg'!A:A,A1167,'dali wip-fg'!F:F)</f>
        <v>40</v>
      </c>
      <c r="H1167" s="21">
        <f>SUMIF('dali wip-fg'!A:A,F1167,'dali wip-fg'!F:F)</f>
        <v>1749</v>
      </c>
      <c r="I1167" s="5">
        <f t="shared" si="55"/>
        <v>1789</v>
      </c>
      <c r="J1167" s="6">
        <f t="shared" si="56"/>
        <v>1389</v>
      </c>
      <c r="N1167" s="68" t="s">
        <v>1815</v>
      </c>
      <c r="O1167" s="68" t="s">
        <v>24</v>
      </c>
      <c r="P1167" s="68" t="s">
        <v>2315</v>
      </c>
    </row>
    <row r="1168" spans="1:16">
      <c r="A1168" s="21" t="str">
        <f>ord!C1168</f>
        <v>1505A790</v>
      </c>
      <c r="B1168" s="21">
        <f>ord!F1168</f>
        <v>40</v>
      </c>
      <c r="C1168" s="137">
        <f>ord!G1168</f>
        <v>46255</v>
      </c>
      <c r="F1168" s="21" t="str">
        <f t="shared" si="54"/>
        <v>1505A790;A</v>
      </c>
      <c r="G1168" s="6">
        <f>SUMIF('dali wip-fg'!A:A,A1168,'dali wip-fg'!F:F)</f>
        <v>40</v>
      </c>
      <c r="H1168" s="21">
        <f>SUMIF('dali wip-fg'!A:A,F1168,'dali wip-fg'!F:F)</f>
        <v>1749</v>
      </c>
      <c r="I1168" s="5">
        <f t="shared" si="55"/>
        <v>1789</v>
      </c>
      <c r="J1168" s="6">
        <f t="shared" si="56"/>
        <v>1349</v>
      </c>
      <c r="N1168" s="68" t="s">
        <v>109</v>
      </c>
      <c r="O1168" s="68" t="s">
        <v>24</v>
      </c>
      <c r="P1168" s="68" t="s">
        <v>554</v>
      </c>
    </row>
    <row r="1169" spans="1:16">
      <c r="A1169" s="21" t="str">
        <f>ord!C1169</f>
        <v>1505A790</v>
      </c>
      <c r="B1169" s="21">
        <f>ord!F1169</f>
        <v>1</v>
      </c>
      <c r="C1169" s="137">
        <f>ord!G1169</f>
        <v>46262</v>
      </c>
      <c r="F1169" s="21" t="str">
        <f t="shared" si="54"/>
        <v>1505A790;A</v>
      </c>
      <c r="G1169" s="6">
        <f>SUMIF('dali wip-fg'!A:A,A1169,'dali wip-fg'!F:F)</f>
        <v>40</v>
      </c>
      <c r="H1169" s="21">
        <f>SUMIF('dali wip-fg'!A:A,F1169,'dali wip-fg'!F:F)</f>
        <v>1749</v>
      </c>
      <c r="I1169" s="5">
        <f t="shared" si="55"/>
        <v>1789</v>
      </c>
      <c r="J1169" s="6">
        <f t="shared" si="56"/>
        <v>1348</v>
      </c>
      <c r="N1169" s="88" t="s">
        <v>110</v>
      </c>
      <c r="O1169" s="68" t="s">
        <v>24</v>
      </c>
      <c r="P1169" s="68" t="s">
        <v>1407</v>
      </c>
    </row>
    <row r="1170" spans="1:16">
      <c r="A1170" s="21" t="str">
        <f>ord!C1170</f>
        <v>1505A790</v>
      </c>
      <c r="B1170" s="21">
        <f>ord!F1170</f>
        <v>1</v>
      </c>
      <c r="C1170" s="137">
        <f>ord!G1170</f>
        <v>46262</v>
      </c>
      <c r="F1170" s="21" t="str">
        <f t="shared" si="54"/>
        <v>1505A790;A</v>
      </c>
      <c r="G1170" s="6">
        <f>SUMIF('dali wip-fg'!A:A,A1170,'dali wip-fg'!F:F)</f>
        <v>40</v>
      </c>
      <c r="H1170" s="21">
        <f>SUMIF('dali wip-fg'!A:A,F1170,'dali wip-fg'!F:F)</f>
        <v>1749</v>
      </c>
      <c r="I1170" s="5">
        <f t="shared" si="55"/>
        <v>1789</v>
      </c>
      <c r="J1170" s="6">
        <f t="shared" si="56"/>
        <v>1347</v>
      </c>
      <c r="N1170" s="68" t="s">
        <v>1408</v>
      </c>
      <c r="O1170" s="68" t="s">
        <v>24</v>
      </c>
      <c r="P1170" s="68" t="s">
        <v>1409</v>
      </c>
    </row>
    <row r="1171" spans="1:16">
      <c r="A1171" s="21" t="str">
        <f>ord!C1171</f>
        <v>1505A790</v>
      </c>
      <c r="B1171" s="21">
        <f>ord!F1171</f>
        <v>1</v>
      </c>
      <c r="C1171" s="137">
        <f>ord!G1171</f>
        <v>46263</v>
      </c>
      <c r="F1171" s="21" t="str">
        <f t="shared" si="54"/>
        <v>1505A790;A</v>
      </c>
      <c r="G1171" s="6">
        <f>SUMIF('dali wip-fg'!A:A,A1171,'dali wip-fg'!F:F)</f>
        <v>40</v>
      </c>
      <c r="H1171" s="21">
        <f>SUMIF('dali wip-fg'!A:A,F1171,'dali wip-fg'!F:F)</f>
        <v>1749</v>
      </c>
      <c r="I1171" s="5">
        <f t="shared" si="55"/>
        <v>1789</v>
      </c>
      <c r="J1171" s="6">
        <f t="shared" si="56"/>
        <v>1346</v>
      </c>
      <c r="N1171" s="68" t="s">
        <v>1410</v>
      </c>
      <c r="O1171" s="68" t="s">
        <v>24</v>
      </c>
      <c r="P1171" s="68" t="s">
        <v>1411</v>
      </c>
    </row>
    <row r="1172" spans="1:16">
      <c r="A1172" s="21" t="str">
        <f>ord!C1172</f>
        <v>1505A790</v>
      </c>
      <c r="B1172" s="21">
        <f>ord!F1172</f>
        <v>1</v>
      </c>
      <c r="C1172" s="137">
        <f>ord!G1172</f>
        <v>46263</v>
      </c>
      <c r="F1172" s="21" t="str">
        <f t="shared" si="54"/>
        <v>1505A790;A</v>
      </c>
      <c r="G1172" s="6">
        <f>SUMIF('dali wip-fg'!A:A,A1172,'dali wip-fg'!F:F)</f>
        <v>40</v>
      </c>
      <c r="H1172" s="21">
        <f>SUMIF('dali wip-fg'!A:A,F1172,'dali wip-fg'!F:F)</f>
        <v>1749</v>
      </c>
      <c r="I1172" s="5">
        <f t="shared" si="55"/>
        <v>1789</v>
      </c>
      <c r="J1172" s="6">
        <f t="shared" si="56"/>
        <v>1345</v>
      </c>
      <c r="N1172" s="68" t="s">
        <v>1412</v>
      </c>
      <c r="O1172" s="68" t="s">
        <v>5</v>
      </c>
      <c r="P1172" s="68" t="s">
        <v>1413</v>
      </c>
    </row>
    <row r="1173" spans="1:16">
      <c r="A1173" s="21" t="str">
        <f>ord!C1173</f>
        <v>1505A790</v>
      </c>
      <c r="B1173" s="21">
        <f>ord!F1173</f>
        <v>1</v>
      </c>
      <c r="C1173" s="137">
        <f>ord!G1173</f>
        <v>46263</v>
      </c>
      <c r="F1173" s="21" t="str">
        <f t="shared" si="54"/>
        <v>1505A790;A</v>
      </c>
      <c r="G1173" s="6">
        <f>SUMIF('dali wip-fg'!A:A,A1173,'dali wip-fg'!F:F)</f>
        <v>40</v>
      </c>
      <c r="H1173" s="21">
        <f>SUMIF('dali wip-fg'!A:A,F1173,'dali wip-fg'!F:F)</f>
        <v>1749</v>
      </c>
      <c r="I1173" s="5">
        <f t="shared" si="55"/>
        <v>1789</v>
      </c>
      <c r="J1173" s="6">
        <f t="shared" si="56"/>
        <v>1344</v>
      </c>
      <c r="N1173" s="68" t="s">
        <v>1414</v>
      </c>
      <c r="O1173" s="68" t="s">
        <v>5</v>
      </c>
      <c r="P1173" s="68" t="s">
        <v>1415</v>
      </c>
    </row>
    <row r="1174" spans="1:16">
      <c r="A1174" s="21" t="str">
        <f>ord!C1174</f>
        <v>1505A790</v>
      </c>
      <c r="B1174" s="21">
        <f>ord!F1174</f>
        <v>1</v>
      </c>
      <c r="C1174" s="137">
        <f>ord!G1174</f>
        <v>46263</v>
      </c>
      <c r="F1174" s="21" t="str">
        <f t="shared" si="54"/>
        <v>1505A790;A</v>
      </c>
      <c r="G1174" s="6">
        <f>SUMIF('dali wip-fg'!A:A,A1174,'dali wip-fg'!F:F)</f>
        <v>40</v>
      </c>
      <c r="H1174" s="21">
        <f>SUMIF('dali wip-fg'!A:A,F1174,'dali wip-fg'!F:F)</f>
        <v>1749</v>
      </c>
      <c r="I1174" s="5">
        <f t="shared" si="55"/>
        <v>1789</v>
      </c>
      <c r="J1174" s="6">
        <f t="shared" si="56"/>
        <v>1343</v>
      </c>
      <c r="N1174" s="68" t="s">
        <v>1416</v>
      </c>
      <c r="O1174" s="68" t="s">
        <v>5</v>
      </c>
      <c r="P1174" s="68" t="s">
        <v>1417</v>
      </c>
    </row>
    <row r="1175" spans="1:16">
      <c r="A1175" s="21" t="str">
        <f>ord!C1175</f>
        <v>16575W010P</v>
      </c>
      <c r="B1175" s="21">
        <f>ord!F1175</f>
        <v>64</v>
      </c>
      <c r="C1175" s="137">
        <f>ord!G1175</f>
        <v>46252</v>
      </c>
      <c r="F1175" s="21" t="str">
        <f t="shared" si="54"/>
        <v>16575W010P;A</v>
      </c>
      <c r="G1175" s="6">
        <f>SUMIF('dali wip-fg'!A:A,A1175,'dali wip-fg'!F:F)</f>
        <v>137</v>
      </c>
      <c r="H1175" s="21">
        <f>SUMIF('dali wip-fg'!A:A,F1175,'dali wip-fg'!F:F)</f>
        <v>102</v>
      </c>
      <c r="I1175" s="5">
        <f t="shared" si="55"/>
        <v>239</v>
      </c>
      <c r="J1175" s="6">
        <f t="shared" si="56"/>
        <v>175</v>
      </c>
      <c r="N1175" s="68" t="s">
        <v>1418</v>
      </c>
      <c r="O1175" s="68" t="s">
        <v>5</v>
      </c>
      <c r="P1175" s="68" t="s">
        <v>1419</v>
      </c>
    </row>
    <row r="1176" spans="1:16">
      <c r="A1176" s="21" t="str">
        <f>ord!C1176</f>
        <v>16575W010P</v>
      </c>
      <c r="B1176" s="21">
        <f>ord!F1176</f>
        <v>40</v>
      </c>
      <c r="C1176" s="137">
        <f>ord!G1176</f>
        <v>46252</v>
      </c>
      <c r="F1176" s="21" t="str">
        <f t="shared" si="54"/>
        <v>16575W010P;A</v>
      </c>
      <c r="G1176" s="6">
        <f>SUMIF('dali wip-fg'!A:A,A1176,'dali wip-fg'!F:F)</f>
        <v>137</v>
      </c>
      <c r="H1176" s="21">
        <f>SUMIF('dali wip-fg'!A:A,F1176,'dali wip-fg'!F:F)</f>
        <v>102</v>
      </c>
      <c r="I1176" s="5">
        <f t="shared" si="55"/>
        <v>239</v>
      </c>
      <c r="J1176" s="6">
        <f t="shared" si="56"/>
        <v>135</v>
      </c>
      <c r="N1176" s="68" t="s">
        <v>1420</v>
      </c>
      <c r="O1176" s="68" t="s">
        <v>5</v>
      </c>
      <c r="P1176" s="68" t="s">
        <v>1421</v>
      </c>
    </row>
    <row r="1177" spans="1:16">
      <c r="A1177" s="21" t="str">
        <f>ord!C1177</f>
        <v>16575W010P</v>
      </c>
      <c r="B1177" s="21">
        <f>ord!F1177</f>
        <v>64</v>
      </c>
      <c r="C1177" s="137">
        <f>ord!G1177</f>
        <v>46253</v>
      </c>
      <c r="F1177" s="21" t="str">
        <f t="shared" si="54"/>
        <v>16575W010P;A</v>
      </c>
      <c r="G1177" s="6">
        <f>SUMIF('dali wip-fg'!A:A,A1177,'dali wip-fg'!F:F)</f>
        <v>137</v>
      </c>
      <c r="H1177" s="21">
        <f>SUMIF('dali wip-fg'!A:A,F1177,'dali wip-fg'!F:F)</f>
        <v>102</v>
      </c>
      <c r="I1177" s="5">
        <f t="shared" si="55"/>
        <v>239</v>
      </c>
      <c r="J1177" s="6">
        <f t="shared" si="56"/>
        <v>71</v>
      </c>
      <c r="N1177" s="68" t="s">
        <v>1816</v>
      </c>
      <c r="O1177" s="68" t="s">
        <v>5</v>
      </c>
      <c r="P1177" s="68" t="s">
        <v>2316</v>
      </c>
    </row>
    <row r="1178" spans="1:16">
      <c r="A1178" s="21" t="str">
        <f>ord!C1178</f>
        <v>16575W010P</v>
      </c>
      <c r="B1178" s="21">
        <f>ord!F1178</f>
        <v>8</v>
      </c>
      <c r="C1178" s="137">
        <f>ord!G1178</f>
        <v>46253</v>
      </c>
      <c r="F1178" s="21" t="str">
        <f t="shared" si="54"/>
        <v>16575W010P;A</v>
      </c>
      <c r="G1178" s="6">
        <f>SUMIF('dali wip-fg'!A:A,A1178,'dali wip-fg'!F:F)</f>
        <v>137</v>
      </c>
      <c r="H1178" s="21">
        <f>SUMIF('dali wip-fg'!A:A,F1178,'dali wip-fg'!F:F)</f>
        <v>102</v>
      </c>
      <c r="I1178" s="5">
        <f t="shared" si="55"/>
        <v>239</v>
      </c>
      <c r="J1178" s="6">
        <f t="shared" si="56"/>
        <v>63</v>
      </c>
      <c r="N1178" s="68" t="s">
        <v>1422</v>
      </c>
      <c r="O1178" s="68" t="s">
        <v>5</v>
      </c>
      <c r="P1178" s="68" t="s">
        <v>1423</v>
      </c>
    </row>
    <row r="1179" spans="1:16">
      <c r="A1179" s="21" t="str">
        <f>ord!C1179</f>
        <v>16575W010P</v>
      </c>
      <c r="B1179" s="21">
        <f>ord!F1179</f>
        <v>64</v>
      </c>
      <c r="C1179" s="137">
        <f>ord!G1179</f>
        <v>46254</v>
      </c>
      <c r="F1179" s="21" t="str">
        <f t="shared" si="54"/>
        <v>16575W010P;A</v>
      </c>
      <c r="G1179" s="6">
        <f>SUMIF('dali wip-fg'!A:A,A1179,'dali wip-fg'!F:F)</f>
        <v>137</v>
      </c>
      <c r="H1179" s="21">
        <f>SUMIF('dali wip-fg'!A:A,F1179,'dali wip-fg'!F:F)</f>
        <v>102</v>
      </c>
      <c r="I1179" s="5">
        <f t="shared" si="55"/>
        <v>239</v>
      </c>
      <c r="J1179" s="6">
        <f t="shared" si="56"/>
        <v>-1</v>
      </c>
      <c r="N1179" s="68" t="s">
        <v>1424</v>
      </c>
      <c r="O1179" s="68" t="s">
        <v>5</v>
      </c>
      <c r="P1179" s="68" t="s">
        <v>1425</v>
      </c>
    </row>
    <row r="1180" spans="1:16">
      <c r="A1180" s="21" t="str">
        <f>ord!C1180</f>
        <v>16575W010P</v>
      </c>
      <c r="B1180" s="21">
        <f>ord!F1180</f>
        <v>8</v>
      </c>
      <c r="C1180" s="137">
        <f>ord!G1180</f>
        <v>46254</v>
      </c>
      <c r="F1180" s="21" t="str">
        <f t="shared" si="54"/>
        <v>16575W010P;A</v>
      </c>
      <c r="G1180" s="6">
        <f>SUMIF('dali wip-fg'!A:A,A1180,'dali wip-fg'!F:F)</f>
        <v>137</v>
      </c>
      <c r="H1180" s="21">
        <f>SUMIF('dali wip-fg'!A:A,F1180,'dali wip-fg'!F:F)</f>
        <v>102</v>
      </c>
      <c r="I1180" s="5">
        <f t="shared" si="55"/>
        <v>239</v>
      </c>
      <c r="J1180" s="6">
        <f t="shared" si="56"/>
        <v>-9</v>
      </c>
      <c r="N1180" s="68" t="s">
        <v>1426</v>
      </c>
      <c r="O1180" s="68" t="s">
        <v>5</v>
      </c>
      <c r="P1180" s="68" t="s">
        <v>1427</v>
      </c>
    </row>
    <row r="1181" spans="1:16">
      <c r="A1181" s="21" t="str">
        <f>ord!C1181</f>
        <v>16578W000P</v>
      </c>
      <c r="B1181" s="21">
        <f>ord!F1181</f>
        <v>64</v>
      </c>
      <c r="C1181" s="137">
        <f>ord!G1181</f>
        <v>46252</v>
      </c>
      <c r="F1181" s="21" t="str">
        <f t="shared" si="54"/>
        <v>16578W000P;A</v>
      </c>
      <c r="G1181" s="6">
        <f>SUMIF('dali wip-fg'!A:A,A1181,'dali wip-fg'!F:F)</f>
        <v>117</v>
      </c>
      <c r="H1181" s="21">
        <f>SUMIF('dali wip-fg'!A:A,F1181,'dali wip-fg'!F:F)</f>
        <v>1783</v>
      </c>
      <c r="I1181" s="5">
        <f t="shared" si="55"/>
        <v>1900</v>
      </c>
      <c r="J1181" s="6">
        <f t="shared" si="56"/>
        <v>1836</v>
      </c>
      <c r="N1181" s="68" t="s">
        <v>1428</v>
      </c>
      <c r="O1181" s="68" t="s">
        <v>5</v>
      </c>
      <c r="P1181" s="68" t="s">
        <v>1429</v>
      </c>
    </row>
    <row r="1182" spans="1:16">
      <c r="A1182" s="21" t="str">
        <f>ord!C1182</f>
        <v>16578W000P</v>
      </c>
      <c r="B1182" s="21">
        <f>ord!F1182</f>
        <v>40</v>
      </c>
      <c r="C1182" s="137">
        <f>ord!G1182</f>
        <v>46252</v>
      </c>
      <c r="F1182" s="21" t="str">
        <f t="shared" si="54"/>
        <v>16578W000P;A</v>
      </c>
      <c r="G1182" s="6">
        <f>SUMIF('dali wip-fg'!A:A,A1182,'dali wip-fg'!F:F)</f>
        <v>117</v>
      </c>
      <c r="H1182" s="21">
        <f>SUMIF('dali wip-fg'!A:A,F1182,'dali wip-fg'!F:F)</f>
        <v>1783</v>
      </c>
      <c r="I1182" s="5">
        <f t="shared" si="55"/>
        <v>1900</v>
      </c>
      <c r="J1182" s="6">
        <f t="shared" si="56"/>
        <v>1796</v>
      </c>
      <c r="N1182" s="68" t="s">
        <v>1927</v>
      </c>
      <c r="O1182" s="68"/>
      <c r="P1182" s="68" t="s">
        <v>2394</v>
      </c>
    </row>
    <row r="1183" spans="1:16">
      <c r="A1183" s="21" t="str">
        <f>ord!C1183</f>
        <v>16578W000P</v>
      </c>
      <c r="B1183" s="21">
        <f>ord!F1183</f>
        <v>64</v>
      </c>
      <c r="C1183" s="137">
        <f>ord!G1183</f>
        <v>46253</v>
      </c>
      <c r="F1183" s="21" t="str">
        <f t="shared" si="54"/>
        <v>16578W000P;A</v>
      </c>
      <c r="G1183" s="6">
        <f>SUMIF('dali wip-fg'!A:A,A1183,'dali wip-fg'!F:F)</f>
        <v>117</v>
      </c>
      <c r="H1183" s="21">
        <f>SUMIF('dali wip-fg'!A:A,F1183,'dali wip-fg'!F:F)</f>
        <v>1783</v>
      </c>
      <c r="I1183" s="5">
        <f t="shared" si="55"/>
        <v>1900</v>
      </c>
      <c r="J1183" s="6">
        <f t="shared" si="56"/>
        <v>1732</v>
      </c>
      <c r="N1183" s="68" t="s">
        <v>1917</v>
      </c>
      <c r="O1183" s="68"/>
      <c r="P1183" s="68" t="s">
        <v>2382</v>
      </c>
    </row>
    <row r="1184" spans="1:16">
      <c r="A1184" s="21" t="str">
        <f>ord!C1184</f>
        <v>16578W000P</v>
      </c>
      <c r="B1184" s="21">
        <f>ord!F1184</f>
        <v>8</v>
      </c>
      <c r="C1184" s="137">
        <f>ord!G1184</f>
        <v>46253</v>
      </c>
      <c r="F1184" s="21" t="str">
        <f t="shared" si="54"/>
        <v>16578W000P;A</v>
      </c>
      <c r="G1184" s="6">
        <f>SUMIF('dali wip-fg'!A:A,A1184,'dali wip-fg'!F:F)</f>
        <v>117</v>
      </c>
      <c r="H1184" s="21">
        <f>SUMIF('dali wip-fg'!A:A,F1184,'dali wip-fg'!F:F)</f>
        <v>1783</v>
      </c>
      <c r="I1184" s="5">
        <f t="shared" si="55"/>
        <v>1900</v>
      </c>
      <c r="J1184" s="6">
        <f t="shared" si="56"/>
        <v>1724</v>
      </c>
      <c r="N1184" s="68" t="s">
        <v>1430</v>
      </c>
      <c r="O1184" s="68" t="s">
        <v>3</v>
      </c>
      <c r="P1184" s="68" t="s">
        <v>1431</v>
      </c>
    </row>
    <row r="1185" spans="1:16">
      <c r="A1185" s="21" t="str">
        <f>ord!C1185</f>
        <v>16578W000P</v>
      </c>
      <c r="B1185" s="21">
        <f>ord!F1185</f>
        <v>64</v>
      </c>
      <c r="C1185" s="137">
        <f>ord!G1185</f>
        <v>46254</v>
      </c>
      <c r="F1185" s="21" t="str">
        <f t="shared" si="54"/>
        <v>16578W000P;A</v>
      </c>
      <c r="G1185" s="6">
        <f>SUMIF('dali wip-fg'!A:A,A1185,'dali wip-fg'!F:F)</f>
        <v>117</v>
      </c>
      <c r="H1185" s="21">
        <f>SUMIF('dali wip-fg'!A:A,F1185,'dali wip-fg'!F:F)</f>
        <v>1783</v>
      </c>
      <c r="I1185" s="5">
        <f t="shared" si="55"/>
        <v>1900</v>
      </c>
      <c r="J1185" s="6">
        <f t="shared" si="56"/>
        <v>1660</v>
      </c>
      <c r="N1185" s="68" t="s">
        <v>1432</v>
      </c>
      <c r="O1185" s="68" t="s">
        <v>24</v>
      </c>
      <c r="P1185" s="68" t="s">
        <v>1433</v>
      </c>
    </row>
    <row r="1186" spans="1:16">
      <c r="A1186" s="21" t="str">
        <f>ord!C1186</f>
        <v>16578W000P</v>
      </c>
      <c r="B1186" s="21">
        <f>ord!F1186</f>
        <v>8</v>
      </c>
      <c r="C1186" s="137">
        <f>ord!G1186</f>
        <v>46254</v>
      </c>
      <c r="F1186" s="21" t="str">
        <f t="shared" si="54"/>
        <v>16578W000P;A</v>
      </c>
      <c r="G1186" s="6">
        <f>SUMIF('dali wip-fg'!A:A,A1186,'dali wip-fg'!F:F)</f>
        <v>117</v>
      </c>
      <c r="H1186" s="21">
        <f>SUMIF('dali wip-fg'!A:A,F1186,'dali wip-fg'!F:F)</f>
        <v>1783</v>
      </c>
      <c r="I1186" s="5">
        <f t="shared" si="55"/>
        <v>1900</v>
      </c>
      <c r="J1186" s="6">
        <f t="shared" si="56"/>
        <v>1652</v>
      </c>
      <c r="N1186" s="88" t="s">
        <v>1434</v>
      </c>
      <c r="O1186" s="68" t="s">
        <v>24</v>
      </c>
      <c r="P1186" s="68" t="s">
        <v>1435</v>
      </c>
    </row>
    <row r="1187" spans="1:16">
      <c r="A1187" s="21" t="str">
        <f>ord!C1187</f>
        <v>3204A005</v>
      </c>
      <c r="B1187" s="21">
        <f>ord!F1187</f>
        <v>11</v>
      </c>
      <c r="C1187" s="137">
        <f>ord!G1187</f>
        <v>46255</v>
      </c>
      <c r="F1187" s="21" t="str">
        <f t="shared" si="54"/>
        <v>3204A005;A</v>
      </c>
      <c r="G1187" s="6">
        <f>SUMIF('dali wip-fg'!A:A,A1187,'dali wip-fg'!F:F)</f>
        <v>0</v>
      </c>
      <c r="H1187" s="21">
        <f>SUMIF('dali wip-fg'!A:A,F1187,'dali wip-fg'!F:F)</f>
        <v>64</v>
      </c>
      <c r="I1187" s="5">
        <f t="shared" si="55"/>
        <v>64</v>
      </c>
      <c r="J1187" s="6">
        <f t="shared" si="56"/>
        <v>53</v>
      </c>
      <c r="N1187" s="88" t="s">
        <v>1436</v>
      </c>
      <c r="O1187" s="68" t="s">
        <v>24</v>
      </c>
      <c r="P1187" s="68" t="s">
        <v>1437</v>
      </c>
    </row>
    <row r="1188" spans="1:16">
      <c r="A1188" s="21" t="str">
        <f>ord!C1188</f>
        <v>MR992413</v>
      </c>
      <c r="B1188" s="21">
        <f>ord!F1188</f>
        <v>20</v>
      </c>
      <c r="C1188" s="137">
        <f>ord!G1188</f>
        <v>46253</v>
      </c>
      <c r="F1188" s="21" t="str">
        <f t="shared" si="54"/>
        <v>MR992413;A</v>
      </c>
      <c r="G1188" s="6">
        <f>SUMIF('dali wip-fg'!A:A,A1188,'dali wip-fg'!F:F)</f>
        <v>50</v>
      </c>
      <c r="H1188" s="21">
        <f>SUMIF('dali wip-fg'!A:A,F1188,'dali wip-fg'!F:F)</f>
        <v>158</v>
      </c>
      <c r="I1188" s="5">
        <f t="shared" si="55"/>
        <v>208</v>
      </c>
      <c r="J1188" s="6">
        <f t="shared" si="56"/>
        <v>188</v>
      </c>
      <c r="N1188" s="68" t="s">
        <v>1438</v>
      </c>
      <c r="O1188" s="68" t="s">
        <v>24</v>
      </c>
      <c r="P1188" s="68" t="s">
        <v>1439</v>
      </c>
    </row>
    <row r="1189" spans="1:16">
      <c r="A1189" s="21" t="str">
        <f>ord!C1189</f>
        <v>MR992413</v>
      </c>
      <c r="B1189" s="21">
        <f>ord!F1189</f>
        <v>1</v>
      </c>
      <c r="C1189" s="137">
        <f>ord!G1189</f>
        <v>46263</v>
      </c>
      <c r="F1189" s="21" t="str">
        <f t="shared" si="54"/>
        <v>MR992413;A</v>
      </c>
      <c r="G1189" s="6">
        <f>SUMIF('dali wip-fg'!A:A,A1189,'dali wip-fg'!F:F)</f>
        <v>50</v>
      </c>
      <c r="H1189" s="21">
        <f>SUMIF('dali wip-fg'!A:A,F1189,'dali wip-fg'!F:F)</f>
        <v>158</v>
      </c>
      <c r="I1189" s="5">
        <f t="shared" si="55"/>
        <v>208</v>
      </c>
      <c r="J1189" s="6">
        <f t="shared" si="56"/>
        <v>187</v>
      </c>
      <c r="N1189" s="88" t="s">
        <v>1817</v>
      </c>
      <c r="O1189" s="68" t="s">
        <v>24</v>
      </c>
      <c r="P1189" s="68" t="s">
        <v>2317</v>
      </c>
    </row>
    <row r="1190" spans="1:16">
      <c r="A1190" s="21" t="str">
        <f>ord!C1190</f>
        <v>MR992414</v>
      </c>
      <c r="B1190" s="21">
        <f>ord!F1190</f>
        <v>20</v>
      </c>
      <c r="C1190" s="137">
        <f>ord!G1190</f>
        <v>46253</v>
      </c>
      <c r="F1190" s="21" t="str">
        <f t="shared" si="54"/>
        <v>MR992414;A</v>
      </c>
      <c r="G1190" s="6">
        <f>SUMIF('dali wip-fg'!A:A,A1190,'dali wip-fg'!F:F)</f>
        <v>61</v>
      </c>
      <c r="H1190" s="21">
        <f>SUMIF('dali wip-fg'!A:A,F1190,'dali wip-fg'!F:F)</f>
        <v>509</v>
      </c>
      <c r="I1190" s="5">
        <f t="shared" si="55"/>
        <v>570</v>
      </c>
      <c r="J1190" s="6">
        <f t="shared" si="56"/>
        <v>550</v>
      </c>
      <c r="N1190" s="88" t="s">
        <v>1440</v>
      </c>
      <c r="O1190" s="68" t="s">
        <v>24</v>
      </c>
      <c r="P1190" s="68" t="s">
        <v>1441</v>
      </c>
    </row>
    <row r="1191" spans="1:16">
      <c r="A1191" s="21" t="str">
        <f>ord!C1191</f>
        <v>MR992414</v>
      </c>
      <c r="B1191" s="21">
        <f>ord!F1191</f>
        <v>1</v>
      </c>
      <c r="C1191" s="137">
        <f>ord!G1191</f>
        <v>46263</v>
      </c>
      <c r="F1191" s="21" t="str">
        <f t="shared" si="54"/>
        <v>MR992414;A</v>
      </c>
      <c r="G1191" s="6">
        <f>SUMIF('dali wip-fg'!A:A,A1191,'dali wip-fg'!F:F)</f>
        <v>61</v>
      </c>
      <c r="H1191" s="21">
        <f>SUMIF('dali wip-fg'!A:A,F1191,'dali wip-fg'!F:F)</f>
        <v>509</v>
      </c>
      <c r="I1191" s="5">
        <f t="shared" si="55"/>
        <v>570</v>
      </c>
      <c r="J1191" s="6">
        <f t="shared" si="56"/>
        <v>549</v>
      </c>
      <c r="N1191" s="88" t="s">
        <v>1442</v>
      </c>
      <c r="O1191" s="68" t="s">
        <v>24</v>
      </c>
      <c r="P1191" s="68" t="s">
        <v>1443</v>
      </c>
    </row>
    <row r="1192" spans="1:16">
      <c r="A1192" s="21" t="str">
        <f>ord!C1192</f>
        <v>13144-1314C</v>
      </c>
      <c r="B1192" s="21">
        <f>ord!F1192</f>
        <v>20</v>
      </c>
      <c r="C1192" s="137">
        <f>ord!G1192</f>
        <v>46253</v>
      </c>
      <c r="F1192" s="21" t="str">
        <f t="shared" si="54"/>
        <v>13144-1314C;A</v>
      </c>
      <c r="G1192" s="6">
        <f>SUMIF('dali wip-fg'!A:A,A1192,'dali wip-fg'!F:F)</f>
        <v>198</v>
      </c>
      <c r="H1192" s="21">
        <f>SUMIF('dali wip-fg'!A:A,F1192,'dali wip-fg'!F:F)</f>
        <v>598</v>
      </c>
      <c r="I1192" s="5">
        <f t="shared" si="55"/>
        <v>796</v>
      </c>
      <c r="J1192" s="6">
        <f t="shared" si="56"/>
        <v>776</v>
      </c>
      <c r="N1192" s="68" t="s">
        <v>1444</v>
      </c>
      <c r="O1192" s="68" t="s">
        <v>24</v>
      </c>
      <c r="P1192" s="68" t="s">
        <v>1445</v>
      </c>
    </row>
    <row r="1193" spans="1:16">
      <c r="A1193" s="21" t="str">
        <f>ord!C1193</f>
        <v>13144-1314C</v>
      </c>
      <c r="B1193" s="21">
        <f>ord!F1193</f>
        <v>20</v>
      </c>
      <c r="C1193" s="137">
        <f>ord!G1193</f>
        <v>46254</v>
      </c>
      <c r="F1193" s="21" t="str">
        <f t="shared" si="54"/>
        <v>13144-1314C;A</v>
      </c>
      <c r="G1193" s="6">
        <f>SUMIF('dali wip-fg'!A:A,A1193,'dali wip-fg'!F:F)</f>
        <v>198</v>
      </c>
      <c r="H1193" s="21">
        <f>SUMIF('dali wip-fg'!A:A,F1193,'dali wip-fg'!F:F)</f>
        <v>598</v>
      </c>
      <c r="I1193" s="5">
        <f t="shared" si="55"/>
        <v>796</v>
      </c>
      <c r="J1193" s="6">
        <f t="shared" si="56"/>
        <v>756</v>
      </c>
      <c r="N1193" s="68" t="s">
        <v>1446</v>
      </c>
      <c r="O1193" s="68" t="s">
        <v>3</v>
      </c>
      <c r="P1193" s="68" t="s">
        <v>1447</v>
      </c>
    </row>
    <row r="1194" spans="1:16">
      <c r="A1194" s="21" t="str">
        <f>ord!C1194</f>
        <v>13144-1314C</v>
      </c>
      <c r="B1194" s="21">
        <f>ord!F1194</f>
        <v>20</v>
      </c>
      <c r="C1194" s="137">
        <f>ord!G1194</f>
        <v>46258</v>
      </c>
      <c r="F1194" s="21" t="str">
        <f t="shared" si="54"/>
        <v>13144-1314C;A</v>
      </c>
      <c r="G1194" s="6">
        <f>SUMIF('dali wip-fg'!A:A,A1194,'dali wip-fg'!F:F)</f>
        <v>198</v>
      </c>
      <c r="H1194" s="21">
        <f>SUMIF('dali wip-fg'!A:A,F1194,'dali wip-fg'!F:F)</f>
        <v>598</v>
      </c>
      <c r="I1194" s="5">
        <f t="shared" si="55"/>
        <v>796</v>
      </c>
      <c r="J1194" s="6">
        <f t="shared" si="56"/>
        <v>736</v>
      </c>
      <c r="N1194" s="68" t="s">
        <v>1818</v>
      </c>
      <c r="O1194" s="68" t="s">
        <v>5</v>
      </c>
      <c r="P1194" s="68" t="s">
        <v>2318</v>
      </c>
    </row>
    <row r="1195" spans="1:16">
      <c r="A1195" s="21" t="str">
        <f>ord!C1195</f>
        <v>13144-1314C</v>
      </c>
      <c r="B1195" s="21">
        <f>ord!F1195</f>
        <v>20</v>
      </c>
      <c r="C1195" s="137">
        <f>ord!G1195</f>
        <v>46259</v>
      </c>
      <c r="F1195" s="21" t="str">
        <f t="shared" si="54"/>
        <v>13144-1314C;A</v>
      </c>
      <c r="G1195" s="6">
        <f>SUMIF('dali wip-fg'!A:A,A1195,'dali wip-fg'!F:F)</f>
        <v>198</v>
      </c>
      <c r="H1195" s="21">
        <f>SUMIF('dali wip-fg'!A:A,F1195,'dali wip-fg'!F:F)</f>
        <v>598</v>
      </c>
      <c r="I1195" s="5">
        <f t="shared" si="55"/>
        <v>796</v>
      </c>
      <c r="J1195" s="6">
        <f t="shared" si="56"/>
        <v>716</v>
      </c>
      <c r="N1195" s="68" t="s">
        <v>1819</v>
      </c>
      <c r="O1195" s="68" t="s">
        <v>24</v>
      </c>
      <c r="P1195" s="68" t="s">
        <v>2319</v>
      </c>
    </row>
    <row r="1196" spans="1:16">
      <c r="A1196" s="21" t="str">
        <f>ord!C1196</f>
        <v>13144-1314C</v>
      </c>
      <c r="B1196" s="21">
        <f>ord!F1196</f>
        <v>100</v>
      </c>
      <c r="C1196" s="137">
        <f>ord!G1196</f>
        <v>46261</v>
      </c>
      <c r="F1196" s="21" t="str">
        <f t="shared" si="54"/>
        <v>13144-1314C;A</v>
      </c>
      <c r="G1196" s="6">
        <f>SUMIF('dali wip-fg'!A:A,A1196,'dali wip-fg'!F:F)</f>
        <v>198</v>
      </c>
      <c r="H1196" s="21">
        <f>SUMIF('dali wip-fg'!A:A,F1196,'dali wip-fg'!F:F)</f>
        <v>598</v>
      </c>
      <c r="I1196" s="5">
        <f t="shared" si="55"/>
        <v>796</v>
      </c>
      <c r="J1196" s="6">
        <f t="shared" si="56"/>
        <v>616</v>
      </c>
      <c r="N1196" s="68" t="s">
        <v>1820</v>
      </c>
      <c r="O1196" s="68" t="s">
        <v>5</v>
      </c>
      <c r="P1196" s="68" t="s">
        <v>2320</v>
      </c>
    </row>
    <row r="1197" spans="1:16">
      <c r="A1197" s="21" t="str">
        <f>ord!C1197</f>
        <v>13144-1314C</v>
      </c>
      <c r="B1197" s="21">
        <f>ord!F1197</f>
        <v>100</v>
      </c>
      <c r="C1197" s="137">
        <f>ord!G1197</f>
        <v>46261</v>
      </c>
      <c r="F1197" s="21" t="str">
        <f t="shared" si="54"/>
        <v>13144-1314C;A</v>
      </c>
      <c r="G1197" s="6">
        <f>SUMIF('dali wip-fg'!A:A,A1197,'dali wip-fg'!F:F)</f>
        <v>198</v>
      </c>
      <c r="H1197" s="21">
        <f>SUMIF('dali wip-fg'!A:A,F1197,'dali wip-fg'!F:F)</f>
        <v>598</v>
      </c>
      <c r="I1197" s="5">
        <f t="shared" si="55"/>
        <v>796</v>
      </c>
      <c r="J1197" s="6">
        <f t="shared" si="56"/>
        <v>516</v>
      </c>
      <c r="N1197" s="68" t="s">
        <v>22</v>
      </c>
      <c r="O1197" s="68" t="s">
        <v>5</v>
      </c>
      <c r="P1197" s="68" t="s">
        <v>1448</v>
      </c>
    </row>
    <row r="1198" spans="1:16">
      <c r="A1198" s="21" t="str">
        <f>ord!C1198</f>
        <v>13144-1314C</v>
      </c>
      <c r="B1198" s="21">
        <f>ord!F1198</f>
        <v>100</v>
      </c>
      <c r="C1198" s="137">
        <f>ord!G1198</f>
        <v>46261</v>
      </c>
      <c r="F1198" s="21" t="str">
        <f t="shared" si="54"/>
        <v>13144-1314C;A</v>
      </c>
      <c r="G1198" s="6">
        <f>SUMIF('dali wip-fg'!A:A,A1198,'dali wip-fg'!F:F)</f>
        <v>198</v>
      </c>
      <c r="H1198" s="21">
        <f>SUMIF('dali wip-fg'!A:A,F1198,'dali wip-fg'!F:F)</f>
        <v>598</v>
      </c>
      <c r="I1198" s="5">
        <f t="shared" si="55"/>
        <v>796</v>
      </c>
      <c r="J1198" s="6">
        <f t="shared" si="56"/>
        <v>416</v>
      </c>
      <c r="N1198" s="68" t="s">
        <v>1821</v>
      </c>
      <c r="O1198" s="68" t="s">
        <v>5</v>
      </c>
      <c r="P1198" s="68" t="s">
        <v>2321</v>
      </c>
    </row>
    <row r="1199" spans="1:16">
      <c r="A1199" s="21" t="str">
        <f>ord!C1199</f>
        <v>13144-1314C</v>
      </c>
      <c r="B1199" s="21">
        <f>ord!F1199</f>
        <v>20</v>
      </c>
      <c r="C1199" s="137">
        <f>ord!G1199</f>
        <v>46262</v>
      </c>
      <c r="F1199" s="21" t="str">
        <f t="shared" si="54"/>
        <v>13144-1314C;A</v>
      </c>
      <c r="G1199" s="6">
        <f>SUMIF('dali wip-fg'!A:A,A1199,'dali wip-fg'!F:F)</f>
        <v>198</v>
      </c>
      <c r="H1199" s="21">
        <f>SUMIF('dali wip-fg'!A:A,F1199,'dali wip-fg'!F:F)</f>
        <v>598</v>
      </c>
      <c r="I1199" s="5">
        <f t="shared" si="55"/>
        <v>796</v>
      </c>
      <c r="J1199" s="6">
        <f t="shared" si="56"/>
        <v>396</v>
      </c>
      <c r="N1199" s="68" t="s">
        <v>1901</v>
      </c>
      <c r="O1199" s="68" t="s">
        <v>24</v>
      </c>
      <c r="P1199" s="68" t="s">
        <v>2322</v>
      </c>
    </row>
    <row r="1200" spans="1:16">
      <c r="A1200" s="21" t="str">
        <f>ord!C1200</f>
        <v>16575W010P</v>
      </c>
      <c r="B1200" s="21">
        <f>ord!F1200</f>
        <v>4</v>
      </c>
      <c r="C1200" s="137">
        <f>ord!G1200</f>
        <v>46251</v>
      </c>
      <c r="F1200" s="21" t="str">
        <f t="shared" si="54"/>
        <v>16575W010P;A</v>
      </c>
      <c r="G1200" s="6">
        <f>SUMIF('dali wip-fg'!A:A,A1200,'dali wip-fg'!F:F)</f>
        <v>137</v>
      </c>
      <c r="H1200" s="21">
        <f>SUMIF('dali wip-fg'!A:A,F1200,'dali wip-fg'!F:F)</f>
        <v>102</v>
      </c>
      <c r="I1200" s="5">
        <f t="shared" si="55"/>
        <v>239</v>
      </c>
      <c r="J1200" s="6">
        <f t="shared" si="56"/>
        <v>235</v>
      </c>
      <c r="N1200" s="68" t="s">
        <v>1902</v>
      </c>
      <c r="O1200" s="68" t="s">
        <v>24</v>
      </c>
      <c r="P1200" s="68" t="s">
        <v>2323</v>
      </c>
    </row>
    <row r="1201" spans="1:16">
      <c r="A1201" s="21" t="str">
        <f>ord!C1201</f>
        <v>16575W010P</v>
      </c>
      <c r="B1201" s="21">
        <f>ord!F1201</f>
        <v>32</v>
      </c>
      <c r="C1201" s="137">
        <f>ord!G1201</f>
        <v>46251</v>
      </c>
      <c r="F1201" s="21" t="str">
        <f t="shared" si="54"/>
        <v>16575W010P;A</v>
      </c>
      <c r="G1201" s="6">
        <f>SUMIF('dali wip-fg'!A:A,A1201,'dali wip-fg'!F:F)</f>
        <v>137</v>
      </c>
      <c r="H1201" s="21">
        <f>SUMIF('dali wip-fg'!A:A,F1201,'dali wip-fg'!F:F)</f>
        <v>102</v>
      </c>
      <c r="I1201" s="5">
        <f t="shared" si="55"/>
        <v>239</v>
      </c>
      <c r="J1201" s="6">
        <f t="shared" si="56"/>
        <v>203</v>
      </c>
      <c r="N1201" s="68" t="s">
        <v>1903</v>
      </c>
      <c r="O1201" s="68" t="s">
        <v>24</v>
      </c>
      <c r="P1201" s="68" t="s">
        <v>2324</v>
      </c>
    </row>
    <row r="1202" spans="1:16">
      <c r="A1202" s="21" t="str">
        <f>ord!C1202</f>
        <v>16575W010P</v>
      </c>
      <c r="B1202" s="21">
        <f>ord!F1202</f>
        <v>32</v>
      </c>
      <c r="C1202" s="137">
        <f>ord!G1202</f>
        <v>46252</v>
      </c>
      <c r="F1202" s="21" t="str">
        <f t="shared" si="54"/>
        <v>16575W010P;A</v>
      </c>
      <c r="G1202" s="6">
        <f>SUMIF('dali wip-fg'!A:A,A1202,'dali wip-fg'!F:F)</f>
        <v>137</v>
      </c>
      <c r="H1202" s="21">
        <f>SUMIF('dali wip-fg'!A:A,F1202,'dali wip-fg'!F:F)</f>
        <v>102</v>
      </c>
      <c r="I1202" s="5">
        <f t="shared" si="55"/>
        <v>239</v>
      </c>
      <c r="J1202" s="6">
        <f t="shared" si="56"/>
        <v>171</v>
      </c>
      <c r="N1202" s="68" t="s">
        <v>1904</v>
      </c>
      <c r="O1202" s="68" t="s">
        <v>24</v>
      </c>
      <c r="P1202" s="68" t="s">
        <v>2325</v>
      </c>
    </row>
    <row r="1203" spans="1:16">
      <c r="A1203" s="21" t="str">
        <f>ord!C1203</f>
        <v>16578W000P</v>
      </c>
      <c r="B1203" s="21">
        <f>ord!F1203</f>
        <v>4</v>
      </c>
      <c r="C1203" s="137">
        <f>ord!G1203</f>
        <v>46251</v>
      </c>
      <c r="F1203" s="21" t="str">
        <f t="shared" si="54"/>
        <v>16578W000P;A</v>
      </c>
      <c r="G1203" s="6">
        <f>SUMIF('dali wip-fg'!A:A,A1203,'dali wip-fg'!F:F)</f>
        <v>117</v>
      </c>
      <c r="H1203" s="21">
        <f>SUMIF('dali wip-fg'!A:A,F1203,'dali wip-fg'!F:F)</f>
        <v>1783</v>
      </c>
      <c r="I1203" s="5">
        <f t="shared" si="55"/>
        <v>1900</v>
      </c>
      <c r="J1203" s="6">
        <f t="shared" si="56"/>
        <v>1896</v>
      </c>
      <c r="N1203" s="68" t="s">
        <v>1905</v>
      </c>
      <c r="O1203" s="68" t="s">
        <v>24</v>
      </c>
      <c r="P1203" s="68" t="s">
        <v>2326</v>
      </c>
    </row>
    <row r="1204" spans="1:16">
      <c r="A1204" s="21" t="str">
        <f>ord!C1204</f>
        <v>16578W000P</v>
      </c>
      <c r="B1204" s="21">
        <f>ord!F1204</f>
        <v>40</v>
      </c>
      <c r="C1204" s="137">
        <f>ord!G1204</f>
        <v>46252</v>
      </c>
      <c r="F1204" s="21" t="str">
        <f t="shared" si="54"/>
        <v>16578W000P;A</v>
      </c>
      <c r="G1204" s="6">
        <f>SUMIF('dali wip-fg'!A:A,A1204,'dali wip-fg'!F:F)</f>
        <v>117</v>
      </c>
      <c r="H1204" s="21">
        <f>SUMIF('dali wip-fg'!A:A,F1204,'dali wip-fg'!F:F)</f>
        <v>1783</v>
      </c>
      <c r="I1204" s="5">
        <f t="shared" si="55"/>
        <v>1900</v>
      </c>
      <c r="J1204" s="6">
        <f t="shared" si="56"/>
        <v>1856</v>
      </c>
      <c r="N1204" s="68" t="s">
        <v>1826</v>
      </c>
      <c r="O1204" s="68" t="s">
        <v>5</v>
      </c>
      <c r="P1204" s="68" t="s">
        <v>2327</v>
      </c>
    </row>
    <row r="1205" spans="1:16">
      <c r="A1205" s="21" t="str">
        <f>ord!C1205</f>
        <v>16578W000P</v>
      </c>
      <c r="B1205" s="21">
        <f>ord!F1205</f>
        <v>40</v>
      </c>
      <c r="C1205" s="137">
        <f>ord!G1205</f>
        <v>46252</v>
      </c>
      <c r="F1205" s="21" t="str">
        <f t="shared" si="54"/>
        <v>16578W000P;A</v>
      </c>
      <c r="G1205" s="6">
        <f>SUMIF('dali wip-fg'!A:A,A1205,'dali wip-fg'!F:F)</f>
        <v>117</v>
      </c>
      <c r="H1205" s="21">
        <f>SUMIF('dali wip-fg'!A:A,F1205,'dali wip-fg'!F:F)</f>
        <v>1783</v>
      </c>
      <c r="I1205" s="5">
        <f t="shared" si="55"/>
        <v>1900</v>
      </c>
      <c r="J1205" s="6">
        <f t="shared" si="56"/>
        <v>1816</v>
      </c>
      <c r="N1205" s="68" t="s">
        <v>1827</v>
      </c>
      <c r="O1205" s="68" t="s">
        <v>3</v>
      </c>
      <c r="P1205" s="68" t="s">
        <v>2328</v>
      </c>
    </row>
    <row r="1206" spans="1:16">
      <c r="A1206" s="21" t="str">
        <f>ord!C1206</f>
        <v>16578W000P</v>
      </c>
      <c r="B1206" s="21">
        <f>ord!F1206</f>
        <v>40</v>
      </c>
      <c r="C1206" s="137">
        <f>ord!G1206</f>
        <v>46262</v>
      </c>
      <c r="F1206" s="21" t="str">
        <f t="shared" si="54"/>
        <v>16578W000P;A</v>
      </c>
      <c r="G1206" s="6">
        <f>SUMIF('dali wip-fg'!A:A,A1206,'dali wip-fg'!F:F)</f>
        <v>117</v>
      </c>
      <c r="H1206" s="21">
        <f>SUMIF('dali wip-fg'!A:A,F1206,'dali wip-fg'!F:F)</f>
        <v>1783</v>
      </c>
      <c r="I1206" s="5">
        <f t="shared" si="55"/>
        <v>1900</v>
      </c>
      <c r="J1206" s="6">
        <f t="shared" si="56"/>
        <v>1776</v>
      </c>
      <c r="N1206" s="68" t="s">
        <v>1828</v>
      </c>
      <c r="O1206" s="68" t="s">
        <v>3</v>
      </c>
      <c r="P1206" s="68" t="s">
        <v>2329</v>
      </c>
    </row>
    <row r="1207" spans="1:16">
      <c r="A1207" s="21" t="str">
        <f>ord!C1207</f>
        <v>3204A005</v>
      </c>
      <c r="B1207" s="21">
        <f>ord!F1207</f>
        <v>30</v>
      </c>
      <c r="C1207" s="137">
        <f>ord!G1207</f>
        <v>46262</v>
      </c>
      <c r="F1207" s="21" t="str">
        <f t="shared" si="54"/>
        <v>3204A005;A</v>
      </c>
      <c r="G1207" s="6">
        <f>SUMIF('dali wip-fg'!A:A,A1207,'dali wip-fg'!F:F)</f>
        <v>0</v>
      </c>
      <c r="H1207" s="21">
        <f>SUMIF('dali wip-fg'!A:A,F1207,'dali wip-fg'!F:F)</f>
        <v>64</v>
      </c>
      <c r="I1207" s="5">
        <f t="shared" si="55"/>
        <v>64</v>
      </c>
      <c r="J1207" s="6">
        <f t="shared" si="56"/>
        <v>34</v>
      </c>
      <c r="N1207" s="68" t="s">
        <v>1829</v>
      </c>
      <c r="O1207" s="68" t="s">
        <v>3</v>
      </c>
      <c r="P1207" s="68" t="s">
        <v>2330</v>
      </c>
    </row>
    <row r="1208" spans="1:16">
      <c r="A1208" s="21" t="str">
        <f>ord!C1208</f>
        <v>48304-1121A</v>
      </c>
      <c r="B1208" s="21">
        <f>ord!F1208</f>
        <v>36</v>
      </c>
      <c r="C1208" s="137">
        <f>ord!G1208</f>
        <v>46247</v>
      </c>
      <c r="F1208" s="21" t="str">
        <f t="shared" si="54"/>
        <v>48304-1121A;A</v>
      </c>
      <c r="G1208" s="6">
        <f>SUMIF('dali wip-fg'!A:A,A1208,'dali wip-fg'!F:F)</f>
        <v>48</v>
      </c>
      <c r="H1208" s="21">
        <f>SUMIF('dali wip-fg'!A:A,F1208,'dali wip-fg'!F:F)</f>
        <v>1</v>
      </c>
      <c r="I1208" s="5">
        <f t="shared" si="55"/>
        <v>49</v>
      </c>
      <c r="J1208" s="6">
        <f t="shared" si="56"/>
        <v>13</v>
      </c>
      <c r="N1208" s="68" t="s">
        <v>1830</v>
      </c>
      <c r="O1208" s="68" t="s">
        <v>5</v>
      </c>
      <c r="P1208" s="68" t="s">
        <v>2331</v>
      </c>
    </row>
    <row r="1209" spans="1:16">
      <c r="A1209" s="21" t="str">
        <f>ord!C1209</f>
        <v>48304-1121A</v>
      </c>
      <c r="B1209" s="21">
        <f>ord!F1209</f>
        <v>12</v>
      </c>
      <c r="C1209" s="137">
        <f>ord!G1209</f>
        <v>46252</v>
      </c>
      <c r="F1209" s="21" t="str">
        <f t="shared" si="54"/>
        <v>48304-1121A;A</v>
      </c>
      <c r="G1209" s="6">
        <f>SUMIF('dali wip-fg'!A:A,A1209,'dali wip-fg'!F:F)</f>
        <v>48</v>
      </c>
      <c r="H1209" s="21">
        <f>SUMIF('dali wip-fg'!A:A,F1209,'dali wip-fg'!F:F)</f>
        <v>1</v>
      </c>
      <c r="I1209" s="5">
        <f t="shared" si="55"/>
        <v>49</v>
      </c>
      <c r="J1209" s="6">
        <f t="shared" si="56"/>
        <v>1</v>
      </c>
      <c r="N1209" s="68" t="s">
        <v>1831</v>
      </c>
      <c r="O1209" s="68" t="s">
        <v>3</v>
      </c>
      <c r="P1209" s="68" t="s">
        <v>2332</v>
      </c>
    </row>
    <row r="1210" spans="1:16">
      <c r="A1210" s="21" t="str">
        <f>ord!C1210</f>
        <v>48304-1121A</v>
      </c>
      <c r="B1210" s="21">
        <f>ord!F1210</f>
        <v>48</v>
      </c>
      <c r="C1210" s="137">
        <f>ord!G1210</f>
        <v>46254</v>
      </c>
      <c r="F1210" s="21" t="str">
        <f t="shared" si="54"/>
        <v>48304-1121A;A</v>
      </c>
      <c r="G1210" s="6">
        <f>SUMIF('dali wip-fg'!A:A,A1210,'dali wip-fg'!F:F)</f>
        <v>48</v>
      </c>
      <c r="H1210" s="21">
        <f>SUMIF('dali wip-fg'!A:A,F1210,'dali wip-fg'!F:F)</f>
        <v>1</v>
      </c>
      <c r="I1210" s="5">
        <f t="shared" si="55"/>
        <v>49</v>
      </c>
      <c r="J1210" s="6">
        <f t="shared" si="56"/>
        <v>-47</v>
      </c>
      <c r="N1210" s="68" t="s">
        <v>1832</v>
      </c>
      <c r="O1210" s="68" t="s">
        <v>24</v>
      </c>
      <c r="P1210" s="68" t="s">
        <v>2333</v>
      </c>
    </row>
    <row r="1211" spans="1:16">
      <c r="A1211" s="21" t="str">
        <f>ord!C1211</f>
        <v>48304-1121A</v>
      </c>
      <c r="B1211" s="21">
        <f>ord!F1211</f>
        <v>12</v>
      </c>
      <c r="C1211" s="137">
        <f>ord!G1211</f>
        <v>46259</v>
      </c>
      <c r="F1211" s="21" t="str">
        <f t="shared" si="54"/>
        <v>48304-1121A;A</v>
      </c>
      <c r="G1211" s="6">
        <f>SUMIF('dali wip-fg'!A:A,A1211,'dali wip-fg'!F:F)</f>
        <v>48</v>
      </c>
      <c r="H1211" s="21">
        <f>SUMIF('dali wip-fg'!A:A,F1211,'dali wip-fg'!F:F)</f>
        <v>1</v>
      </c>
      <c r="I1211" s="5">
        <f t="shared" si="55"/>
        <v>49</v>
      </c>
      <c r="J1211" s="6">
        <f t="shared" si="56"/>
        <v>-59</v>
      </c>
      <c r="N1211" s="68" t="s">
        <v>1833</v>
      </c>
      <c r="O1211" s="68" t="s">
        <v>3</v>
      </c>
      <c r="P1211" s="68" t="s">
        <v>2334</v>
      </c>
    </row>
    <row r="1212" spans="1:16">
      <c r="A1212" s="21" t="str">
        <f>ord!C1212</f>
        <v>48304-1121A</v>
      </c>
      <c r="B1212" s="21">
        <f>ord!F1212</f>
        <v>12</v>
      </c>
      <c r="C1212" s="137">
        <f>ord!G1212</f>
        <v>46259</v>
      </c>
      <c r="F1212" s="21" t="str">
        <f t="shared" si="54"/>
        <v>48304-1121A;A</v>
      </c>
      <c r="G1212" s="6">
        <f>SUMIF('dali wip-fg'!A:A,A1212,'dali wip-fg'!F:F)</f>
        <v>48</v>
      </c>
      <c r="H1212" s="21">
        <f>SUMIF('dali wip-fg'!A:A,F1212,'dali wip-fg'!F:F)</f>
        <v>1</v>
      </c>
      <c r="I1212" s="5">
        <f t="shared" si="55"/>
        <v>49</v>
      </c>
      <c r="J1212" s="6">
        <f t="shared" si="56"/>
        <v>-71</v>
      </c>
      <c r="N1212" s="68" t="s">
        <v>1834</v>
      </c>
      <c r="O1212" s="68" t="s">
        <v>5</v>
      </c>
      <c r="P1212" s="68" t="s">
        <v>2335</v>
      </c>
    </row>
    <row r="1213" spans="1:16">
      <c r="A1213" s="21" t="str">
        <f>ord!C1213</f>
        <v>48304-1121A</v>
      </c>
      <c r="B1213" s="21">
        <f>ord!F1213</f>
        <v>12</v>
      </c>
      <c r="C1213" s="137">
        <f>ord!G1213</f>
        <v>46261</v>
      </c>
      <c r="F1213" s="21" t="str">
        <f t="shared" si="54"/>
        <v>48304-1121A;A</v>
      </c>
      <c r="G1213" s="6">
        <f>SUMIF('dali wip-fg'!A:A,A1213,'dali wip-fg'!F:F)</f>
        <v>48</v>
      </c>
      <c r="H1213" s="21">
        <f>SUMIF('dali wip-fg'!A:A,F1213,'dali wip-fg'!F:F)</f>
        <v>1</v>
      </c>
      <c r="I1213" s="5">
        <f t="shared" si="55"/>
        <v>49</v>
      </c>
      <c r="J1213" s="6">
        <f t="shared" si="56"/>
        <v>-83</v>
      </c>
      <c r="N1213" s="68" t="s">
        <v>1835</v>
      </c>
      <c r="O1213" s="68" t="s">
        <v>5</v>
      </c>
      <c r="P1213" s="68" t="s">
        <v>2336</v>
      </c>
    </row>
    <row r="1214" spans="1:16">
      <c r="A1214" s="21" t="str">
        <f>ord!C1214</f>
        <v>48304-1121A</v>
      </c>
      <c r="B1214" s="21">
        <f>ord!F1214</f>
        <v>12</v>
      </c>
      <c r="C1214" s="137">
        <f>ord!G1214</f>
        <v>46261</v>
      </c>
      <c r="F1214" s="21" t="str">
        <f t="shared" si="54"/>
        <v>48304-1121A;A</v>
      </c>
      <c r="G1214" s="6">
        <f>SUMIF('dali wip-fg'!A:A,A1214,'dali wip-fg'!F:F)</f>
        <v>48</v>
      </c>
      <c r="H1214" s="21">
        <f>SUMIF('dali wip-fg'!A:A,F1214,'dali wip-fg'!F:F)</f>
        <v>1</v>
      </c>
      <c r="I1214" s="5">
        <f t="shared" si="55"/>
        <v>49</v>
      </c>
      <c r="J1214" s="6">
        <f t="shared" si="56"/>
        <v>-95</v>
      </c>
      <c r="N1214" s="68" t="s">
        <v>1836</v>
      </c>
      <c r="O1214" s="68" t="s">
        <v>5</v>
      </c>
      <c r="P1214" s="68" t="s">
        <v>2337</v>
      </c>
    </row>
    <row r="1215" spans="1:16">
      <c r="A1215" s="21" t="str">
        <f>ord!C1215</f>
        <v>182117-0860</v>
      </c>
      <c r="B1215" s="21">
        <f>ord!F1215</f>
        <v>300</v>
      </c>
      <c r="C1215" s="137">
        <f>ord!G1215</f>
        <v>46261</v>
      </c>
      <c r="F1215" s="21" t="str">
        <f t="shared" si="54"/>
        <v>182117-0860;A</v>
      </c>
      <c r="G1215" s="6">
        <f>SUMIF('dali wip-fg'!A:A,A1215,'dali wip-fg'!F:F)</f>
        <v>1757</v>
      </c>
      <c r="H1215" s="21">
        <f>SUMIF('dali wip-fg'!A:A,F1215,'dali wip-fg'!F:F)</f>
        <v>1180</v>
      </c>
      <c r="I1215" s="5">
        <f t="shared" si="55"/>
        <v>2937</v>
      </c>
      <c r="J1215" s="6">
        <f t="shared" si="56"/>
        <v>2637</v>
      </c>
      <c r="N1215" s="88" t="s">
        <v>1837</v>
      </c>
      <c r="O1215" s="68" t="s">
        <v>5</v>
      </c>
      <c r="P1215" s="68" t="s">
        <v>2338</v>
      </c>
    </row>
    <row r="1216" spans="1:16">
      <c r="A1216" s="21" t="str">
        <f>ord!C1216</f>
        <v/>
      </c>
      <c r="B1216" s="21">
        <f>ord!F1216</f>
        <v>1052298</v>
      </c>
      <c r="C1216" s="137" t="str">
        <f>ord!G1216</f>
        <v/>
      </c>
      <c r="F1216" s="21" t="e">
        <f t="shared" si="54"/>
        <v>#N/A</v>
      </c>
      <c r="G1216" s="6">
        <f>SUMIF('dali wip-fg'!A:A,A1216,'dali wip-fg'!F:F)</f>
        <v>0</v>
      </c>
      <c r="H1216" s="21">
        <f>SUMIF('dali wip-fg'!A:A,F1216,'dali wip-fg'!F:F)</f>
        <v>0</v>
      </c>
      <c r="I1216" s="5">
        <f t="shared" si="55"/>
        <v>0</v>
      </c>
      <c r="J1216" s="6">
        <f t="shared" si="56"/>
        <v>-1052298</v>
      </c>
      <c r="N1216" s="68" t="s">
        <v>1838</v>
      </c>
      <c r="O1216" s="68" t="s">
        <v>5</v>
      </c>
      <c r="P1216" s="68" t="s">
        <v>2339</v>
      </c>
    </row>
    <row r="1217" spans="1:16">
      <c r="A1217" s="21">
        <f>ord!C1217</f>
        <v>0</v>
      </c>
      <c r="B1217" s="21">
        <f>ord!F1217</f>
        <v>0</v>
      </c>
      <c r="C1217" s="137">
        <f>ord!G1217</f>
        <v>0</v>
      </c>
      <c r="F1217" s="21" t="e">
        <f t="shared" si="54"/>
        <v>#N/A</v>
      </c>
      <c r="G1217" s="6">
        <f>SUMIF('dali wip-fg'!A:A,A1217,'dali wip-fg'!F:F)</f>
        <v>0</v>
      </c>
      <c r="H1217" s="21">
        <f>SUMIF('dali wip-fg'!A:A,F1217,'dali wip-fg'!F:F)</f>
        <v>0</v>
      </c>
      <c r="I1217" s="5">
        <f t="shared" si="55"/>
        <v>0</v>
      </c>
      <c r="J1217" s="6">
        <f t="shared" si="56"/>
        <v>-1052298</v>
      </c>
      <c r="N1217" s="68" t="s">
        <v>1839</v>
      </c>
      <c r="O1217" s="68" t="s">
        <v>5</v>
      </c>
      <c r="P1217" s="68" t="s">
        <v>2340</v>
      </c>
    </row>
    <row r="1218" spans="1:16">
      <c r="A1218" s="21">
        <f>ord!C1218</f>
        <v>0</v>
      </c>
      <c r="B1218" s="21">
        <f>ord!F1218</f>
        <v>0</v>
      </c>
      <c r="C1218" s="137">
        <f>ord!G1218</f>
        <v>0</v>
      </c>
      <c r="F1218" s="21" t="e">
        <f t="shared" si="54"/>
        <v>#N/A</v>
      </c>
      <c r="G1218" s="6">
        <f>SUMIF('dali wip-fg'!A:A,A1218,'dali wip-fg'!F:F)</f>
        <v>0</v>
      </c>
      <c r="H1218" s="21">
        <f>SUMIF('dali wip-fg'!A:A,F1218,'dali wip-fg'!F:F)</f>
        <v>0</v>
      </c>
      <c r="I1218" s="5">
        <f t="shared" si="55"/>
        <v>0</v>
      </c>
      <c r="J1218" s="6">
        <f t="shared" si="56"/>
        <v>-1052298</v>
      </c>
      <c r="N1218" s="68" t="s">
        <v>1840</v>
      </c>
      <c r="O1218" s="68" t="s">
        <v>5</v>
      </c>
      <c r="P1218" s="68" t="s">
        <v>2341</v>
      </c>
    </row>
    <row r="1219" spans="1:16">
      <c r="A1219" s="21">
        <f>ord!C1219</f>
        <v>0</v>
      </c>
      <c r="B1219" s="21">
        <f>ord!F1219</f>
        <v>0</v>
      </c>
      <c r="C1219" s="137">
        <f>ord!G1219</f>
        <v>0</v>
      </c>
      <c r="F1219" s="21" t="e">
        <f t="shared" ref="F1219:F1282" si="57">VLOOKUP(A1219,N:P,3,0)</f>
        <v>#N/A</v>
      </c>
      <c r="G1219" s="6">
        <f>SUMIF('dali wip-fg'!A:A,A1219,'dali wip-fg'!F:F)</f>
        <v>0</v>
      </c>
      <c r="H1219" s="21">
        <f>SUMIF('dali wip-fg'!A:A,F1219,'dali wip-fg'!F:F)</f>
        <v>0</v>
      </c>
      <c r="I1219" s="5">
        <f t="shared" ref="I1219:I1282" si="58">SUM(G1219:H1219)</f>
        <v>0</v>
      </c>
      <c r="J1219" s="6">
        <f t="shared" ref="J1219:J1282" si="59">IF(I1219="","",IF(I1219&lt;&gt;I1218,I1219-B1219,J1218-B1219)
)</f>
        <v>-1052298</v>
      </c>
      <c r="N1219" s="68" t="s">
        <v>1841</v>
      </c>
      <c r="O1219" s="68" t="s">
        <v>5</v>
      </c>
      <c r="P1219" s="68" t="s">
        <v>2342</v>
      </c>
    </row>
    <row r="1220" spans="1:16">
      <c r="A1220" s="21">
        <f>ord!C1220</f>
        <v>0</v>
      </c>
      <c r="B1220" s="21">
        <f>ord!F1220</f>
        <v>0</v>
      </c>
      <c r="C1220" s="137">
        <f>ord!G1220</f>
        <v>0</v>
      </c>
      <c r="F1220" s="21" t="e">
        <f t="shared" si="57"/>
        <v>#N/A</v>
      </c>
      <c r="G1220" s="6">
        <f>SUMIF('dali wip-fg'!A:A,A1220,'dali wip-fg'!F:F)</f>
        <v>0</v>
      </c>
      <c r="H1220" s="21">
        <f>SUMIF('dali wip-fg'!A:A,F1220,'dali wip-fg'!F:F)</f>
        <v>0</v>
      </c>
      <c r="I1220" s="5">
        <f t="shared" si="58"/>
        <v>0</v>
      </c>
      <c r="J1220" s="6">
        <f t="shared" si="59"/>
        <v>-1052298</v>
      </c>
      <c r="N1220" s="68" t="s">
        <v>1842</v>
      </c>
      <c r="O1220" s="68" t="s">
        <v>5</v>
      </c>
      <c r="P1220" s="68" t="s">
        <v>2343</v>
      </c>
    </row>
    <row r="1221" spans="1:16">
      <c r="A1221" s="21">
        <f>ord!C1221</f>
        <v>0</v>
      </c>
      <c r="B1221" s="21">
        <f>ord!F1221</f>
        <v>0</v>
      </c>
      <c r="C1221" s="137">
        <f>ord!G1221</f>
        <v>0</v>
      </c>
      <c r="F1221" s="21" t="e">
        <f t="shared" si="57"/>
        <v>#N/A</v>
      </c>
      <c r="G1221" s="6">
        <f>SUMIF('dali wip-fg'!A:A,A1221,'dali wip-fg'!F:F)</f>
        <v>0</v>
      </c>
      <c r="H1221" s="21">
        <f>SUMIF('dali wip-fg'!A:A,F1221,'dali wip-fg'!F:F)</f>
        <v>0</v>
      </c>
      <c r="I1221" s="5">
        <f t="shared" si="58"/>
        <v>0</v>
      </c>
      <c r="J1221" s="6">
        <f t="shared" si="59"/>
        <v>-1052298</v>
      </c>
      <c r="N1221" s="102" t="s">
        <v>1843</v>
      </c>
      <c r="O1221" s="68" t="s">
        <v>5</v>
      </c>
      <c r="P1221" s="68" t="s">
        <v>2344</v>
      </c>
    </row>
    <row r="1222" spans="1:16">
      <c r="A1222" s="21">
        <f>ord!C1222</f>
        <v>0</v>
      </c>
      <c r="B1222" s="21">
        <f>ord!F1222</f>
        <v>0</v>
      </c>
      <c r="C1222" s="137">
        <f>ord!G1222</f>
        <v>0</v>
      </c>
      <c r="F1222" s="21" t="e">
        <f t="shared" si="57"/>
        <v>#N/A</v>
      </c>
      <c r="G1222" s="6">
        <f>SUMIF('dali wip-fg'!A:A,A1222,'dali wip-fg'!F:F)</f>
        <v>0</v>
      </c>
      <c r="H1222" s="21">
        <f>SUMIF('dali wip-fg'!A:A,F1222,'dali wip-fg'!F:F)</f>
        <v>0</v>
      </c>
      <c r="I1222" s="5">
        <f t="shared" si="58"/>
        <v>0</v>
      </c>
      <c r="J1222" s="6">
        <f t="shared" si="59"/>
        <v>-1052298</v>
      </c>
      <c r="N1222" s="102" t="s">
        <v>1844</v>
      </c>
      <c r="O1222" s="68" t="s">
        <v>5</v>
      </c>
      <c r="P1222" s="68" t="s">
        <v>2345</v>
      </c>
    </row>
    <row r="1223" spans="1:16">
      <c r="A1223" s="21">
        <f>ord!C1223</f>
        <v>0</v>
      </c>
      <c r="B1223" s="21">
        <f>ord!F1223</f>
        <v>0</v>
      </c>
      <c r="C1223" s="137">
        <f>ord!G1223</f>
        <v>0</v>
      </c>
      <c r="F1223" s="21" t="e">
        <f t="shared" si="57"/>
        <v>#N/A</v>
      </c>
      <c r="G1223" s="6">
        <f>SUMIF('dali wip-fg'!A:A,A1223,'dali wip-fg'!F:F)</f>
        <v>0</v>
      </c>
      <c r="H1223" s="21">
        <f>SUMIF('dali wip-fg'!A:A,F1223,'dali wip-fg'!F:F)</f>
        <v>0</v>
      </c>
      <c r="I1223" s="5">
        <f t="shared" si="58"/>
        <v>0</v>
      </c>
      <c r="J1223" s="6">
        <f t="shared" si="59"/>
        <v>-1052298</v>
      </c>
      <c r="N1223" s="102" t="s">
        <v>1845</v>
      </c>
      <c r="O1223" s="68" t="s">
        <v>5</v>
      </c>
      <c r="P1223" s="68" t="s">
        <v>2346</v>
      </c>
    </row>
    <row r="1224" spans="1:16">
      <c r="A1224" s="21">
        <f>ord!C1224</f>
        <v>0</v>
      </c>
      <c r="B1224" s="21">
        <f>ord!F1224</f>
        <v>0</v>
      </c>
      <c r="C1224" s="137">
        <f>ord!G1224</f>
        <v>0</v>
      </c>
      <c r="F1224" s="21" t="e">
        <f t="shared" si="57"/>
        <v>#N/A</v>
      </c>
      <c r="G1224" s="6">
        <f>SUMIF('dali wip-fg'!A:A,A1224,'dali wip-fg'!F:F)</f>
        <v>0</v>
      </c>
      <c r="H1224" s="21">
        <f>SUMIF('dali wip-fg'!A:A,F1224,'dali wip-fg'!F:F)</f>
        <v>0</v>
      </c>
      <c r="I1224" s="5">
        <f t="shared" si="58"/>
        <v>0</v>
      </c>
      <c r="J1224" s="6">
        <f t="shared" si="59"/>
        <v>-1052298</v>
      </c>
      <c r="N1224" s="103" t="s">
        <v>1846</v>
      </c>
      <c r="O1224" s="68" t="s">
        <v>5</v>
      </c>
      <c r="P1224" s="68" t="s">
        <v>2347</v>
      </c>
    </row>
    <row r="1225" spans="1:16">
      <c r="A1225" s="21">
        <f>ord!C1225</f>
        <v>0</v>
      </c>
      <c r="B1225" s="21">
        <f>ord!F1225</f>
        <v>0</v>
      </c>
      <c r="C1225" s="137">
        <f>ord!G1225</f>
        <v>0</v>
      </c>
      <c r="F1225" s="21" t="e">
        <f t="shared" si="57"/>
        <v>#N/A</v>
      </c>
      <c r="G1225" s="6">
        <f>SUMIF('dali wip-fg'!A:A,A1225,'dali wip-fg'!F:F)</f>
        <v>0</v>
      </c>
      <c r="H1225" s="21">
        <f>SUMIF('dali wip-fg'!A:A,F1225,'dali wip-fg'!F:F)</f>
        <v>0</v>
      </c>
      <c r="I1225" s="5">
        <f t="shared" si="58"/>
        <v>0</v>
      </c>
      <c r="J1225" s="6">
        <f t="shared" si="59"/>
        <v>-1052298</v>
      </c>
      <c r="N1225" s="102" t="s">
        <v>1847</v>
      </c>
      <c r="O1225" s="68" t="s">
        <v>5</v>
      </c>
      <c r="P1225" s="68" t="s">
        <v>2348</v>
      </c>
    </row>
    <row r="1226" spans="1:16">
      <c r="A1226" s="21">
        <f>ord!C1226</f>
        <v>0</v>
      </c>
      <c r="B1226" s="21">
        <f>ord!F1226</f>
        <v>0</v>
      </c>
      <c r="C1226" s="137">
        <f>ord!G1226</f>
        <v>0</v>
      </c>
      <c r="F1226" s="21" t="e">
        <f t="shared" si="57"/>
        <v>#N/A</v>
      </c>
      <c r="G1226" s="6">
        <f>SUMIF('dali wip-fg'!A:A,A1226,'dali wip-fg'!F:F)</f>
        <v>0</v>
      </c>
      <c r="H1226" s="21">
        <f>SUMIF('dali wip-fg'!A:A,F1226,'dali wip-fg'!F:F)</f>
        <v>0</v>
      </c>
      <c r="I1226" s="5">
        <f t="shared" si="58"/>
        <v>0</v>
      </c>
      <c r="J1226" s="6">
        <f t="shared" si="59"/>
        <v>-1052298</v>
      </c>
      <c r="N1226" s="102" t="s">
        <v>1848</v>
      </c>
      <c r="O1226" s="68" t="s">
        <v>5</v>
      </c>
      <c r="P1226" s="68" t="s">
        <v>2349</v>
      </c>
    </row>
    <row r="1227" spans="1:16">
      <c r="A1227" s="21">
        <f>ord!C1227</f>
        <v>0</v>
      </c>
      <c r="B1227" s="21">
        <f>ord!F1227</f>
        <v>0</v>
      </c>
      <c r="C1227" s="137">
        <f>ord!G1227</f>
        <v>0</v>
      </c>
      <c r="F1227" s="21" t="e">
        <f t="shared" si="57"/>
        <v>#N/A</v>
      </c>
      <c r="G1227" s="6">
        <f>SUMIF('dali wip-fg'!A:A,A1227,'dali wip-fg'!F:F)</f>
        <v>0</v>
      </c>
      <c r="H1227" s="21">
        <f>SUMIF('dali wip-fg'!A:A,F1227,'dali wip-fg'!F:F)</f>
        <v>0</v>
      </c>
      <c r="I1227" s="5">
        <f t="shared" si="58"/>
        <v>0</v>
      </c>
      <c r="J1227" s="6">
        <f t="shared" si="59"/>
        <v>-1052298</v>
      </c>
      <c r="N1227" s="102" t="s">
        <v>1822</v>
      </c>
      <c r="O1227" s="68" t="s">
        <v>24</v>
      </c>
      <c r="P1227" s="68" t="s">
        <v>2350</v>
      </c>
    </row>
    <row r="1228" spans="1:16">
      <c r="A1228" s="21">
        <f>ord!C1228</f>
        <v>0</v>
      </c>
      <c r="B1228" s="21">
        <f>ord!F1228</f>
        <v>0</v>
      </c>
      <c r="C1228" s="137">
        <f>ord!G1228</f>
        <v>0</v>
      </c>
      <c r="F1228" s="21" t="e">
        <f t="shared" si="57"/>
        <v>#N/A</v>
      </c>
      <c r="G1228" s="6">
        <f>SUMIF('dali wip-fg'!A:A,A1228,'dali wip-fg'!F:F)</f>
        <v>0</v>
      </c>
      <c r="H1228" s="21">
        <f>SUMIF('dali wip-fg'!A:A,F1228,'dali wip-fg'!F:F)</f>
        <v>0</v>
      </c>
      <c r="I1228" s="5">
        <f t="shared" si="58"/>
        <v>0</v>
      </c>
      <c r="J1228" s="6">
        <f t="shared" si="59"/>
        <v>-1052298</v>
      </c>
      <c r="N1228" s="102" t="s">
        <v>1823</v>
      </c>
      <c r="O1228" s="68" t="s">
        <v>5</v>
      </c>
      <c r="P1228" s="68" t="s">
        <v>2351</v>
      </c>
    </row>
    <row r="1229" spans="1:16">
      <c r="A1229" s="21">
        <f>ord!C1229</f>
        <v>0</v>
      </c>
      <c r="B1229" s="21">
        <f>ord!F1229</f>
        <v>0</v>
      </c>
      <c r="C1229" s="137">
        <f>ord!G1229</f>
        <v>0</v>
      </c>
      <c r="F1229" s="21" t="e">
        <f t="shared" si="57"/>
        <v>#N/A</v>
      </c>
      <c r="G1229" s="6">
        <f>SUMIF('dali wip-fg'!A:A,A1229,'dali wip-fg'!F:F)</f>
        <v>0</v>
      </c>
      <c r="H1229" s="21">
        <f>SUMIF('dali wip-fg'!A:A,F1229,'dali wip-fg'!F:F)</f>
        <v>0</v>
      </c>
      <c r="I1229" s="5">
        <f t="shared" si="58"/>
        <v>0</v>
      </c>
      <c r="J1229" s="6">
        <f t="shared" si="59"/>
        <v>-1052298</v>
      </c>
      <c r="N1229" s="102" t="s">
        <v>1824</v>
      </c>
      <c r="O1229" s="68" t="s">
        <v>5</v>
      </c>
      <c r="P1229" s="68" t="s">
        <v>2352</v>
      </c>
    </row>
    <row r="1230" spans="1:16">
      <c r="A1230" s="21">
        <f>ord!C1230</f>
        <v>0</v>
      </c>
      <c r="B1230" s="21">
        <f>ord!F1230</f>
        <v>0</v>
      </c>
      <c r="C1230" s="137">
        <f>ord!G1230</f>
        <v>0</v>
      </c>
      <c r="F1230" s="21" t="e">
        <f t="shared" si="57"/>
        <v>#N/A</v>
      </c>
      <c r="G1230" s="6">
        <f>SUMIF('dali wip-fg'!A:A,A1230,'dali wip-fg'!F:F)</f>
        <v>0</v>
      </c>
      <c r="H1230" s="21">
        <f>SUMIF('dali wip-fg'!A:A,F1230,'dali wip-fg'!F:F)</f>
        <v>0</v>
      </c>
      <c r="I1230" s="5">
        <f t="shared" si="58"/>
        <v>0</v>
      </c>
      <c r="J1230" s="6">
        <f t="shared" si="59"/>
        <v>-1052298</v>
      </c>
      <c r="N1230" s="68" t="s">
        <v>1825</v>
      </c>
      <c r="O1230" s="68" t="s">
        <v>5</v>
      </c>
      <c r="P1230" s="68" t="s">
        <v>2353</v>
      </c>
    </row>
    <row r="1231" spans="1:16">
      <c r="A1231" s="21">
        <f>ord!C1231</f>
        <v>0</v>
      </c>
      <c r="B1231" s="21">
        <f>ord!F1231</f>
        <v>0</v>
      </c>
      <c r="C1231" s="137">
        <f>ord!G1231</f>
        <v>0</v>
      </c>
      <c r="F1231" s="21" t="e">
        <f t="shared" si="57"/>
        <v>#N/A</v>
      </c>
      <c r="G1231" s="6">
        <f>SUMIF('dali wip-fg'!A:A,A1231,'dali wip-fg'!F:F)</f>
        <v>0</v>
      </c>
      <c r="H1231" s="21">
        <f>SUMIF('dali wip-fg'!A:A,F1231,'dali wip-fg'!F:F)</f>
        <v>0</v>
      </c>
      <c r="I1231" s="5">
        <f t="shared" si="58"/>
        <v>0</v>
      </c>
      <c r="J1231" s="6">
        <f t="shared" si="59"/>
        <v>-1052298</v>
      </c>
      <c r="N1231" s="68" t="s">
        <v>1906</v>
      </c>
      <c r="O1231" s="68" t="s">
        <v>5</v>
      </c>
      <c r="P1231" s="68" t="s">
        <v>2354</v>
      </c>
    </row>
    <row r="1232" spans="1:16">
      <c r="A1232" s="21">
        <f>ord!C1232</f>
        <v>0</v>
      </c>
      <c r="B1232" s="21">
        <f>ord!F1232</f>
        <v>0</v>
      </c>
      <c r="C1232" s="137">
        <f>ord!G1232</f>
        <v>0</v>
      </c>
      <c r="F1232" s="21" t="e">
        <f t="shared" si="57"/>
        <v>#N/A</v>
      </c>
      <c r="G1232" s="6">
        <f>SUMIF('dali wip-fg'!A:A,A1232,'dali wip-fg'!F:F)</f>
        <v>0</v>
      </c>
      <c r="H1232" s="21">
        <f>SUMIF('dali wip-fg'!A:A,F1232,'dali wip-fg'!F:F)</f>
        <v>0</v>
      </c>
      <c r="I1232" s="5">
        <f t="shared" si="58"/>
        <v>0</v>
      </c>
      <c r="J1232" s="6">
        <f t="shared" si="59"/>
        <v>-1052298</v>
      </c>
      <c r="N1232" s="68" t="s">
        <v>1907</v>
      </c>
      <c r="O1232" s="68" t="s">
        <v>5</v>
      </c>
      <c r="P1232" s="68" t="s">
        <v>2355</v>
      </c>
    </row>
    <row r="1233" spans="1:16">
      <c r="A1233" s="21">
        <f>ord!C1233</f>
        <v>0</v>
      </c>
      <c r="B1233" s="21">
        <f>ord!F1233</f>
        <v>0</v>
      </c>
      <c r="C1233" s="137">
        <f>ord!G1233</f>
        <v>0</v>
      </c>
      <c r="F1233" s="21" t="e">
        <f t="shared" si="57"/>
        <v>#N/A</v>
      </c>
      <c r="G1233" s="6">
        <f>SUMIF('dali wip-fg'!A:A,A1233,'dali wip-fg'!F:F)</f>
        <v>0</v>
      </c>
      <c r="H1233" s="21">
        <f>SUMIF('dali wip-fg'!A:A,F1233,'dali wip-fg'!F:F)</f>
        <v>0</v>
      </c>
      <c r="I1233" s="5">
        <f t="shared" si="58"/>
        <v>0</v>
      </c>
      <c r="J1233" s="6">
        <f t="shared" si="59"/>
        <v>-1052298</v>
      </c>
      <c r="N1233" s="68" t="s">
        <v>1908</v>
      </c>
      <c r="O1233" s="68" t="s">
        <v>5</v>
      </c>
      <c r="P1233" s="68" t="s">
        <v>2356</v>
      </c>
    </row>
    <row r="1234" spans="1:16">
      <c r="A1234" s="21">
        <f>ord!C1234</f>
        <v>0</v>
      </c>
      <c r="B1234" s="21">
        <f>ord!F1234</f>
        <v>0</v>
      </c>
      <c r="C1234" s="137">
        <f>ord!G1234</f>
        <v>0</v>
      </c>
      <c r="F1234" s="21" t="e">
        <f t="shared" si="57"/>
        <v>#N/A</v>
      </c>
      <c r="G1234" s="6">
        <f>SUMIF('dali wip-fg'!A:A,A1234,'dali wip-fg'!F:F)</f>
        <v>0</v>
      </c>
      <c r="H1234" s="21">
        <f>SUMIF('dali wip-fg'!A:A,F1234,'dali wip-fg'!F:F)</f>
        <v>0</v>
      </c>
      <c r="I1234" s="5">
        <f t="shared" si="58"/>
        <v>0</v>
      </c>
      <c r="J1234" s="6">
        <f t="shared" si="59"/>
        <v>-1052298</v>
      </c>
      <c r="N1234" s="68" t="s">
        <v>1909</v>
      </c>
      <c r="O1234" s="68" t="s">
        <v>5</v>
      </c>
      <c r="P1234" s="68" t="s">
        <v>2357</v>
      </c>
    </row>
    <row r="1235" spans="1:16" ht="15.75">
      <c r="A1235" s="21">
        <f>ord!C1235</f>
        <v>0</v>
      </c>
      <c r="B1235" s="21">
        <f>ord!F1235</f>
        <v>0</v>
      </c>
      <c r="C1235" s="137">
        <f>ord!G1235</f>
        <v>0</v>
      </c>
      <c r="F1235" s="21" t="e">
        <f t="shared" si="57"/>
        <v>#N/A</v>
      </c>
      <c r="G1235" s="6">
        <f>SUMIF('dali wip-fg'!A:A,A1235,'dali wip-fg'!F:F)</f>
        <v>0</v>
      </c>
      <c r="H1235" s="21">
        <f>SUMIF('dali wip-fg'!A:A,F1235,'dali wip-fg'!F:F)</f>
        <v>0</v>
      </c>
      <c r="I1235" s="5">
        <f t="shared" si="58"/>
        <v>0</v>
      </c>
      <c r="J1235" s="6">
        <f t="shared" si="59"/>
        <v>-1052298</v>
      </c>
      <c r="N1235" s="104" t="s">
        <v>1849</v>
      </c>
      <c r="O1235" s="68" t="s">
        <v>24</v>
      </c>
      <c r="P1235" s="68" t="s">
        <v>2358</v>
      </c>
    </row>
    <row r="1236" spans="1:16">
      <c r="A1236" s="21">
        <f>ord!C1236</f>
        <v>0</v>
      </c>
      <c r="B1236" s="21">
        <f>ord!F1236</f>
        <v>0</v>
      </c>
      <c r="C1236" s="137">
        <f>ord!G1236</f>
        <v>0</v>
      </c>
      <c r="F1236" s="21" t="e">
        <f t="shared" si="57"/>
        <v>#N/A</v>
      </c>
      <c r="G1236" s="6">
        <f>SUMIF('dali wip-fg'!A:A,A1236,'dali wip-fg'!F:F)</f>
        <v>0</v>
      </c>
      <c r="H1236" s="21">
        <f>SUMIF('dali wip-fg'!A:A,F1236,'dali wip-fg'!F:F)</f>
        <v>0</v>
      </c>
      <c r="I1236" s="5">
        <f t="shared" si="58"/>
        <v>0</v>
      </c>
      <c r="J1236" s="6">
        <f t="shared" si="59"/>
        <v>-1052298</v>
      </c>
      <c r="N1236" s="68" t="s">
        <v>1850</v>
      </c>
      <c r="O1236" s="68" t="s">
        <v>24</v>
      </c>
      <c r="P1236" s="68" t="s">
        <v>1449</v>
      </c>
    </row>
    <row r="1237" spans="1:16">
      <c r="A1237" s="21">
        <f>ord!C1237</f>
        <v>0</v>
      </c>
      <c r="B1237" s="21">
        <f>ord!F1237</f>
        <v>0</v>
      </c>
      <c r="C1237" s="137">
        <f>ord!G1237</f>
        <v>0</v>
      </c>
      <c r="F1237" s="21" t="e">
        <f t="shared" si="57"/>
        <v>#N/A</v>
      </c>
      <c r="G1237" s="6">
        <f>SUMIF('dali wip-fg'!A:A,A1237,'dali wip-fg'!F:F)</f>
        <v>0</v>
      </c>
      <c r="H1237" s="21">
        <f>SUMIF('dali wip-fg'!A:A,F1237,'dali wip-fg'!F:F)</f>
        <v>0</v>
      </c>
      <c r="I1237" s="5">
        <f t="shared" si="58"/>
        <v>0</v>
      </c>
      <c r="J1237" s="6">
        <f t="shared" si="59"/>
        <v>-1052298</v>
      </c>
      <c r="N1237" s="68" t="s">
        <v>1850</v>
      </c>
      <c r="O1237" s="68" t="s">
        <v>24</v>
      </c>
      <c r="P1237" s="68" t="s">
        <v>1450</v>
      </c>
    </row>
    <row r="1238" spans="1:16">
      <c r="A1238" s="21">
        <f>ord!C1238</f>
        <v>0</v>
      </c>
      <c r="B1238" s="21">
        <f>ord!F1238</f>
        <v>0</v>
      </c>
      <c r="C1238" s="137">
        <f>ord!G1238</f>
        <v>0</v>
      </c>
      <c r="F1238" s="21" t="e">
        <f t="shared" si="57"/>
        <v>#N/A</v>
      </c>
      <c r="G1238" s="6">
        <f>SUMIF('dali wip-fg'!A:A,A1238,'dali wip-fg'!F:F)</f>
        <v>0</v>
      </c>
      <c r="H1238" s="21">
        <f>SUMIF('dali wip-fg'!A:A,F1238,'dali wip-fg'!F:F)</f>
        <v>0</v>
      </c>
      <c r="I1238" s="5">
        <f t="shared" si="58"/>
        <v>0</v>
      </c>
      <c r="J1238" s="6">
        <f t="shared" si="59"/>
        <v>-1052298</v>
      </c>
      <c r="N1238" s="68" t="s">
        <v>1451</v>
      </c>
      <c r="O1238" s="68" t="s">
        <v>24</v>
      </c>
      <c r="P1238" s="68" t="s">
        <v>1452</v>
      </c>
    </row>
    <row r="1239" spans="1:16">
      <c r="A1239" s="21">
        <f>ord!C1239</f>
        <v>0</v>
      </c>
      <c r="B1239" s="21">
        <f>ord!F1239</f>
        <v>0</v>
      </c>
      <c r="C1239" s="137">
        <f>ord!G1239</f>
        <v>0</v>
      </c>
      <c r="F1239" s="21" t="e">
        <f t="shared" si="57"/>
        <v>#N/A</v>
      </c>
      <c r="G1239" s="6">
        <f>SUMIF('dali wip-fg'!A:A,A1239,'dali wip-fg'!F:F)</f>
        <v>0</v>
      </c>
      <c r="H1239" s="21">
        <f>SUMIF('dali wip-fg'!A:A,F1239,'dali wip-fg'!F:F)</f>
        <v>0</v>
      </c>
      <c r="I1239" s="5">
        <f t="shared" si="58"/>
        <v>0</v>
      </c>
      <c r="J1239" s="6">
        <f t="shared" si="59"/>
        <v>-1052298</v>
      </c>
      <c r="N1239" s="68" t="s">
        <v>1453</v>
      </c>
      <c r="O1239" s="68" t="s">
        <v>24</v>
      </c>
      <c r="P1239" s="68" t="s">
        <v>1454</v>
      </c>
    </row>
    <row r="1240" spans="1:16">
      <c r="A1240" s="21">
        <f>ord!C1240</f>
        <v>0</v>
      </c>
      <c r="B1240" s="21">
        <f>ord!F1240</f>
        <v>0</v>
      </c>
      <c r="C1240" s="137">
        <f>ord!G1240</f>
        <v>0</v>
      </c>
      <c r="F1240" s="21" t="e">
        <f t="shared" si="57"/>
        <v>#N/A</v>
      </c>
      <c r="G1240" s="6">
        <f>SUMIF('dali wip-fg'!A:A,A1240,'dali wip-fg'!F:F)</f>
        <v>0</v>
      </c>
      <c r="H1240" s="21">
        <f>SUMIF('dali wip-fg'!A:A,F1240,'dali wip-fg'!F:F)</f>
        <v>0</v>
      </c>
      <c r="I1240" s="5">
        <f t="shared" si="58"/>
        <v>0</v>
      </c>
      <c r="J1240" s="6">
        <f t="shared" si="59"/>
        <v>-1052298</v>
      </c>
      <c r="N1240" s="68" t="s">
        <v>1455</v>
      </c>
      <c r="O1240" s="68" t="s">
        <v>24</v>
      </c>
      <c r="P1240" s="68" t="s">
        <v>1456</v>
      </c>
    </row>
    <row r="1241" spans="1:16">
      <c r="A1241" s="21">
        <f>ord!C1241</f>
        <v>0</v>
      </c>
      <c r="B1241" s="21">
        <f>ord!F1241</f>
        <v>0</v>
      </c>
      <c r="C1241" s="137">
        <f>ord!G1241</f>
        <v>0</v>
      </c>
      <c r="F1241" s="21" t="e">
        <f t="shared" si="57"/>
        <v>#N/A</v>
      </c>
      <c r="G1241" s="6">
        <f>SUMIF('dali wip-fg'!A:A,A1241,'dali wip-fg'!F:F)</f>
        <v>0</v>
      </c>
      <c r="H1241" s="21">
        <f>SUMIF('dali wip-fg'!A:A,F1241,'dali wip-fg'!F:F)</f>
        <v>0</v>
      </c>
      <c r="I1241" s="5">
        <f t="shared" si="58"/>
        <v>0</v>
      </c>
      <c r="J1241" s="6">
        <f t="shared" si="59"/>
        <v>-1052298</v>
      </c>
      <c r="N1241" s="68" t="s">
        <v>1457</v>
      </c>
      <c r="O1241" s="68" t="s">
        <v>3</v>
      </c>
      <c r="P1241" s="68" t="s">
        <v>1458</v>
      </c>
    </row>
    <row r="1242" spans="1:16">
      <c r="A1242" s="21">
        <f>ord!C1242</f>
        <v>0</v>
      </c>
      <c r="B1242" s="21">
        <f>ord!F1242</f>
        <v>0</v>
      </c>
      <c r="C1242" s="137">
        <f>ord!G1242</f>
        <v>0</v>
      </c>
      <c r="F1242" s="21" t="e">
        <f t="shared" si="57"/>
        <v>#N/A</v>
      </c>
      <c r="G1242" s="6">
        <f>SUMIF('dali wip-fg'!A:A,A1242,'dali wip-fg'!F:F)</f>
        <v>0</v>
      </c>
      <c r="H1242" s="21">
        <f>SUMIF('dali wip-fg'!A:A,F1242,'dali wip-fg'!F:F)</f>
        <v>0</v>
      </c>
      <c r="I1242" s="5">
        <f t="shared" si="58"/>
        <v>0</v>
      </c>
      <c r="J1242" s="6">
        <f t="shared" si="59"/>
        <v>-1052298</v>
      </c>
      <c r="N1242" s="88" t="s">
        <v>1459</v>
      </c>
      <c r="O1242" s="68" t="s">
        <v>24</v>
      </c>
      <c r="P1242" s="68" t="s">
        <v>1460</v>
      </c>
    </row>
    <row r="1243" spans="1:16">
      <c r="A1243" s="21">
        <f>ord!C1243</f>
        <v>0</v>
      </c>
      <c r="B1243" s="21">
        <f>ord!F1243</f>
        <v>0</v>
      </c>
      <c r="C1243" s="137">
        <f>ord!G1243</f>
        <v>0</v>
      </c>
      <c r="F1243" s="21" t="e">
        <f t="shared" si="57"/>
        <v>#N/A</v>
      </c>
      <c r="G1243" s="6">
        <f>SUMIF('dali wip-fg'!A:A,A1243,'dali wip-fg'!F:F)</f>
        <v>0</v>
      </c>
      <c r="H1243" s="21">
        <f>SUMIF('dali wip-fg'!A:A,F1243,'dali wip-fg'!F:F)</f>
        <v>0</v>
      </c>
      <c r="I1243" s="5">
        <f t="shared" si="58"/>
        <v>0</v>
      </c>
      <c r="J1243" s="6">
        <f t="shared" si="59"/>
        <v>-1052298</v>
      </c>
      <c r="N1243" s="68" t="s">
        <v>1461</v>
      </c>
      <c r="O1243" s="68" t="s">
        <v>3</v>
      </c>
      <c r="P1243" s="68" t="s">
        <v>1462</v>
      </c>
    </row>
    <row r="1244" spans="1:16">
      <c r="A1244" s="21">
        <f>ord!C1244</f>
        <v>0</v>
      </c>
      <c r="B1244" s="21">
        <f>ord!F1244</f>
        <v>0</v>
      </c>
      <c r="C1244" s="137">
        <f>ord!G1244</f>
        <v>0</v>
      </c>
      <c r="F1244" s="21" t="e">
        <f t="shared" si="57"/>
        <v>#N/A</v>
      </c>
      <c r="G1244" s="6">
        <f>SUMIF('dali wip-fg'!A:A,A1244,'dali wip-fg'!F:F)</f>
        <v>0</v>
      </c>
      <c r="H1244" s="21">
        <f>SUMIF('dali wip-fg'!A:A,F1244,'dali wip-fg'!F:F)</f>
        <v>0</v>
      </c>
      <c r="I1244" s="5">
        <f t="shared" si="58"/>
        <v>0</v>
      </c>
      <c r="J1244" s="6">
        <f t="shared" si="59"/>
        <v>-1052298</v>
      </c>
      <c r="N1244" s="68" t="s">
        <v>1910</v>
      </c>
      <c r="O1244" s="68" t="s">
        <v>5</v>
      </c>
      <c r="P1244" s="68" t="s">
        <v>2359</v>
      </c>
    </row>
    <row r="1245" spans="1:16">
      <c r="A1245" s="21">
        <f>ord!C1245</f>
        <v>0</v>
      </c>
      <c r="B1245" s="21">
        <f>ord!F1245</f>
        <v>0</v>
      </c>
      <c r="C1245" s="137">
        <f>ord!G1245</f>
        <v>0</v>
      </c>
      <c r="F1245" s="21" t="e">
        <f t="shared" si="57"/>
        <v>#N/A</v>
      </c>
      <c r="G1245" s="6">
        <f>SUMIF('dali wip-fg'!A:A,A1245,'dali wip-fg'!F:F)</f>
        <v>0</v>
      </c>
      <c r="H1245" s="21">
        <f>SUMIF('dali wip-fg'!A:A,F1245,'dali wip-fg'!F:F)</f>
        <v>0</v>
      </c>
      <c r="I1245" s="5">
        <f t="shared" si="58"/>
        <v>0</v>
      </c>
      <c r="J1245" s="6">
        <f t="shared" si="59"/>
        <v>-1052298</v>
      </c>
      <c r="N1245" s="68" t="s">
        <v>1910</v>
      </c>
      <c r="O1245" s="68" t="s">
        <v>5</v>
      </c>
      <c r="P1245" s="68" t="s">
        <v>2360</v>
      </c>
    </row>
    <row r="1246" spans="1:16">
      <c r="A1246" s="21">
        <f>ord!C1246</f>
        <v>0</v>
      </c>
      <c r="B1246" s="21">
        <f>ord!F1246</f>
        <v>0</v>
      </c>
      <c r="C1246" s="137">
        <f>ord!G1246</f>
        <v>0</v>
      </c>
      <c r="F1246" s="21" t="e">
        <f t="shared" si="57"/>
        <v>#N/A</v>
      </c>
      <c r="G1246" s="6">
        <f>SUMIF('dali wip-fg'!A:A,A1246,'dali wip-fg'!F:F)</f>
        <v>0</v>
      </c>
      <c r="H1246" s="21">
        <f>SUMIF('dali wip-fg'!A:A,F1246,'dali wip-fg'!F:F)</f>
        <v>0</v>
      </c>
      <c r="I1246" s="5">
        <f t="shared" si="58"/>
        <v>0</v>
      </c>
      <c r="J1246" s="6">
        <f t="shared" si="59"/>
        <v>-1052298</v>
      </c>
      <c r="N1246" s="68" t="s">
        <v>1463</v>
      </c>
      <c r="O1246" s="68" t="s">
        <v>5</v>
      </c>
      <c r="P1246" s="68" t="s">
        <v>1464</v>
      </c>
    </row>
    <row r="1247" spans="1:16">
      <c r="A1247" s="21">
        <f>ord!C1247</f>
        <v>0</v>
      </c>
      <c r="B1247" s="21">
        <f>ord!F1247</f>
        <v>0</v>
      </c>
      <c r="C1247" s="137">
        <f>ord!G1247</f>
        <v>0</v>
      </c>
      <c r="F1247" s="21" t="e">
        <f t="shared" si="57"/>
        <v>#N/A</v>
      </c>
      <c r="G1247" s="6">
        <f>SUMIF('dali wip-fg'!A:A,A1247,'dali wip-fg'!F:F)</f>
        <v>0</v>
      </c>
      <c r="H1247" s="21">
        <f>SUMIF('dali wip-fg'!A:A,F1247,'dali wip-fg'!F:F)</f>
        <v>0</v>
      </c>
      <c r="I1247" s="5">
        <f t="shared" si="58"/>
        <v>0</v>
      </c>
      <c r="J1247" s="6">
        <f t="shared" si="59"/>
        <v>-1052298</v>
      </c>
      <c r="N1247" s="68" t="s">
        <v>1463</v>
      </c>
      <c r="O1247" s="68" t="s">
        <v>5</v>
      </c>
      <c r="P1247" s="68" t="s">
        <v>2361</v>
      </c>
    </row>
    <row r="1248" spans="1:16">
      <c r="A1248" s="21">
        <f>ord!C1248</f>
        <v>0</v>
      </c>
      <c r="B1248" s="21">
        <f>ord!F1248</f>
        <v>0</v>
      </c>
      <c r="C1248" s="137">
        <f>ord!G1248</f>
        <v>0</v>
      </c>
      <c r="F1248" s="21" t="e">
        <f t="shared" si="57"/>
        <v>#N/A</v>
      </c>
      <c r="G1248" s="6">
        <f>SUMIF('dali wip-fg'!A:A,A1248,'dali wip-fg'!F:F)</f>
        <v>0</v>
      </c>
      <c r="H1248" s="21">
        <f>SUMIF('dali wip-fg'!A:A,F1248,'dali wip-fg'!F:F)</f>
        <v>0</v>
      </c>
      <c r="I1248" s="5">
        <f t="shared" si="58"/>
        <v>0</v>
      </c>
      <c r="J1248" s="6">
        <f t="shared" si="59"/>
        <v>-1052298</v>
      </c>
      <c r="N1248" s="68" t="s">
        <v>1851</v>
      </c>
      <c r="O1248" s="68" t="s">
        <v>3</v>
      </c>
      <c r="P1248" s="68" t="s">
        <v>2362</v>
      </c>
    </row>
    <row r="1249" spans="1:16">
      <c r="A1249" s="21">
        <f>ord!C1249</f>
        <v>0</v>
      </c>
      <c r="B1249" s="21">
        <f>ord!F1249</f>
        <v>0</v>
      </c>
      <c r="C1249" s="137">
        <f>ord!G1249</f>
        <v>0</v>
      </c>
      <c r="F1249" s="21" t="e">
        <f t="shared" si="57"/>
        <v>#N/A</v>
      </c>
      <c r="G1249" s="6">
        <f>SUMIF('dali wip-fg'!A:A,A1249,'dali wip-fg'!F:F)</f>
        <v>0</v>
      </c>
      <c r="H1249" s="21">
        <f>SUMIF('dali wip-fg'!A:A,F1249,'dali wip-fg'!F:F)</f>
        <v>0</v>
      </c>
      <c r="I1249" s="5">
        <f t="shared" si="58"/>
        <v>0</v>
      </c>
      <c r="J1249" s="6">
        <f t="shared" si="59"/>
        <v>-1052298</v>
      </c>
      <c r="N1249" s="68" t="s">
        <v>1911</v>
      </c>
      <c r="O1249" s="68" t="s">
        <v>5</v>
      </c>
      <c r="P1249" s="68" t="s">
        <v>2363</v>
      </c>
    </row>
    <row r="1250" spans="1:16">
      <c r="A1250" s="21">
        <f>ord!C1250</f>
        <v>0</v>
      </c>
      <c r="B1250" s="21">
        <f>ord!F1250</f>
        <v>0</v>
      </c>
      <c r="C1250" s="137">
        <f>ord!G1250</f>
        <v>0</v>
      </c>
      <c r="F1250" s="21" t="e">
        <f t="shared" si="57"/>
        <v>#N/A</v>
      </c>
      <c r="G1250" s="6">
        <f>SUMIF('dali wip-fg'!A:A,A1250,'dali wip-fg'!F:F)</f>
        <v>0</v>
      </c>
      <c r="H1250" s="21">
        <f>SUMIF('dali wip-fg'!A:A,F1250,'dali wip-fg'!F:F)</f>
        <v>0</v>
      </c>
      <c r="I1250" s="5">
        <f t="shared" si="58"/>
        <v>0</v>
      </c>
      <c r="J1250" s="6">
        <f t="shared" si="59"/>
        <v>-1052298</v>
      </c>
      <c r="N1250" s="68" t="s">
        <v>1852</v>
      </c>
      <c r="O1250" s="68" t="s">
        <v>5</v>
      </c>
      <c r="P1250" s="68" t="s">
        <v>2364</v>
      </c>
    </row>
    <row r="1251" spans="1:16">
      <c r="A1251" s="21">
        <f>ord!C1251</f>
        <v>0</v>
      </c>
      <c r="B1251" s="21">
        <f>ord!F1251</f>
        <v>0</v>
      </c>
      <c r="C1251" s="137">
        <f>ord!G1251</f>
        <v>0</v>
      </c>
      <c r="F1251" s="21" t="e">
        <f t="shared" si="57"/>
        <v>#N/A</v>
      </c>
      <c r="G1251" s="6">
        <f>SUMIF('dali wip-fg'!A:A,A1251,'dali wip-fg'!F:F)</f>
        <v>0</v>
      </c>
      <c r="H1251" s="21">
        <f>SUMIF('dali wip-fg'!A:A,F1251,'dali wip-fg'!F:F)</f>
        <v>0</v>
      </c>
      <c r="I1251" s="5">
        <f t="shared" si="58"/>
        <v>0</v>
      </c>
      <c r="J1251" s="6">
        <f t="shared" si="59"/>
        <v>-1052298</v>
      </c>
      <c r="N1251" s="68" t="s">
        <v>1466</v>
      </c>
      <c r="O1251" s="68" t="s">
        <v>32</v>
      </c>
      <c r="P1251" s="68" t="s">
        <v>1467</v>
      </c>
    </row>
    <row r="1252" spans="1:16">
      <c r="A1252" s="21">
        <f>ord!C1252</f>
        <v>0</v>
      </c>
      <c r="B1252" s="21">
        <f>ord!F1252</f>
        <v>0</v>
      </c>
      <c r="C1252" s="137">
        <f>ord!G1252</f>
        <v>0</v>
      </c>
      <c r="F1252" s="21" t="e">
        <f t="shared" si="57"/>
        <v>#N/A</v>
      </c>
      <c r="G1252" s="6">
        <f>SUMIF('dali wip-fg'!A:A,A1252,'dali wip-fg'!F:F)</f>
        <v>0</v>
      </c>
      <c r="H1252" s="21">
        <f>SUMIF('dali wip-fg'!A:A,F1252,'dali wip-fg'!F:F)</f>
        <v>0</v>
      </c>
      <c r="I1252" s="5">
        <f t="shared" si="58"/>
        <v>0</v>
      </c>
      <c r="J1252" s="6">
        <f t="shared" si="59"/>
        <v>-1052298</v>
      </c>
      <c r="N1252" s="68" t="s">
        <v>1853</v>
      </c>
      <c r="O1252" s="68" t="s">
        <v>5</v>
      </c>
      <c r="P1252" s="68" t="s">
        <v>1465</v>
      </c>
    </row>
    <row r="1253" spans="1:16">
      <c r="A1253" s="21">
        <f>ord!C1253</f>
        <v>0</v>
      </c>
      <c r="B1253" s="21">
        <f>ord!F1253</f>
        <v>0</v>
      </c>
      <c r="C1253" s="137">
        <f>ord!G1253</f>
        <v>0</v>
      </c>
      <c r="F1253" s="21" t="e">
        <f t="shared" si="57"/>
        <v>#N/A</v>
      </c>
      <c r="G1253" s="6">
        <f>SUMIF('dali wip-fg'!A:A,A1253,'dali wip-fg'!F:F)</f>
        <v>0</v>
      </c>
      <c r="H1253" s="21">
        <f>SUMIF('dali wip-fg'!A:A,F1253,'dali wip-fg'!F:F)</f>
        <v>0</v>
      </c>
      <c r="I1253" s="5">
        <f t="shared" si="58"/>
        <v>0</v>
      </c>
      <c r="J1253" s="6">
        <f t="shared" si="59"/>
        <v>-1052298</v>
      </c>
      <c r="N1253" s="68" t="s">
        <v>240</v>
      </c>
      <c r="O1253" s="68" t="s">
        <v>5</v>
      </c>
      <c r="P1253" s="68" t="s">
        <v>2365</v>
      </c>
    </row>
    <row r="1254" spans="1:16">
      <c r="A1254" s="21">
        <f>ord!C1254</f>
        <v>0</v>
      </c>
      <c r="B1254" s="21">
        <f>ord!F1254</f>
        <v>0</v>
      </c>
      <c r="C1254" s="137">
        <f>ord!G1254</f>
        <v>0</v>
      </c>
      <c r="F1254" s="21" t="e">
        <f t="shared" si="57"/>
        <v>#N/A</v>
      </c>
      <c r="G1254" s="6">
        <f>SUMIF('dali wip-fg'!A:A,A1254,'dali wip-fg'!F:F)</f>
        <v>0</v>
      </c>
      <c r="H1254" s="21">
        <f>SUMIF('dali wip-fg'!A:A,F1254,'dali wip-fg'!F:F)</f>
        <v>0</v>
      </c>
      <c r="I1254" s="5">
        <f t="shared" si="58"/>
        <v>0</v>
      </c>
      <c r="J1254" s="6">
        <f t="shared" si="59"/>
        <v>-1052298</v>
      </c>
      <c r="N1254" s="68" t="s">
        <v>1912</v>
      </c>
      <c r="O1254" s="68" t="s">
        <v>5</v>
      </c>
      <c r="P1254" s="68" t="s">
        <v>2366</v>
      </c>
    </row>
    <row r="1255" spans="1:16">
      <c r="A1255" s="21">
        <f>ord!C1255</f>
        <v>0</v>
      </c>
      <c r="B1255" s="21">
        <f>ord!F1255</f>
        <v>0</v>
      </c>
      <c r="C1255" s="137">
        <f>ord!G1255</f>
        <v>0</v>
      </c>
      <c r="F1255" s="21" t="e">
        <f t="shared" si="57"/>
        <v>#N/A</v>
      </c>
      <c r="G1255" s="6">
        <f>SUMIF('dali wip-fg'!A:A,A1255,'dali wip-fg'!F:F)</f>
        <v>0</v>
      </c>
      <c r="H1255" s="21">
        <f>SUMIF('dali wip-fg'!A:A,F1255,'dali wip-fg'!F:F)</f>
        <v>0</v>
      </c>
      <c r="I1255" s="5">
        <f t="shared" si="58"/>
        <v>0</v>
      </c>
      <c r="J1255" s="6">
        <f t="shared" si="59"/>
        <v>-1052298</v>
      </c>
      <c r="N1255" s="68" t="s">
        <v>1854</v>
      </c>
      <c r="O1255" s="68" t="s">
        <v>24</v>
      </c>
      <c r="P1255" s="68" t="s">
        <v>2367</v>
      </c>
    </row>
    <row r="1256" spans="1:16">
      <c r="A1256" s="21">
        <f>ord!C1256</f>
        <v>0</v>
      </c>
      <c r="B1256" s="21">
        <f>ord!F1256</f>
        <v>0</v>
      </c>
      <c r="C1256" s="137">
        <f>ord!G1256</f>
        <v>0</v>
      </c>
      <c r="F1256" s="21" t="e">
        <f t="shared" si="57"/>
        <v>#N/A</v>
      </c>
      <c r="G1256" s="6">
        <f>SUMIF('dali wip-fg'!A:A,A1256,'dali wip-fg'!F:F)</f>
        <v>0</v>
      </c>
      <c r="H1256" s="21">
        <f>SUMIF('dali wip-fg'!A:A,F1256,'dali wip-fg'!F:F)</f>
        <v>0</v>
      </c>
      <c r="I1256" s="5">
        <f t="shared" si="58"/>
        <v>0</v>
      </c>
      <c r="J1256" s="6">
        <f t="shared" si="59"/>
        <v>-1052298</v>
      </c>
      <c r="N1256" s="96" t="s">
        <v>1855</v>
      </c>
      <c r="O1256" s="68" t="s">
        <v>24</v>
      </c>
      <c r="P1256" s="68" t="s">
        <v>2368</v>
      </c>
    </row>
    <row r="1257" spans="1:16">
      <c r="A1257" s="21">
        <f>ord!C1257</f>
        <v>0</v>
      </c>
      <c r="B1257" s="21">
        <f>ord!F1257</f>
        <v>0</v>
      </c>
      <c r="C1257" s="137">
        <f>ord!G1257</f>
        <v>0</v>
      </c>
      <c r="F1257" s="21" t="e">
        <f t="shared" si="57"/>
        <v>#N/A</v>
      </c>
      <c r="G1257" s="6">
        <f>SUMIF('dali wip-fg'!A:A,A1257,'dali wip-fg'!F:F)</f>
        <v>0</v>
      </c>
      <c r="H1257" s="21">
        <f>SUMIF('dali wip-fg'!A:A,F1257,'dali wip-fg'!F:F)</f>
        <v>0</v>
      </c>
      <c r="I1257" s="5">
        <f t="shared" si="58"/>
        <v>0</v>
      </c>
      <c r="J1257" s="6">
        <f t="shared" si="59"/>
        <v>-1052298</v>
      </c>
      <c r="N1257" s="96" t="s">
        <v>1468</v>
      </c>
      <c r="O1257" s="68" t="s">
        <v>5</v>
      </c>
      <c r="P1257" s="68" t="s">
        <v>1469</v>
      </c>
    </row>
    <row r="1258" spans="1:16">
      <c r="A1258" s="21">
        <f>ord!C1258</f>
        <v>0</v>
      </c>
      <c r="B1258" s="21">
        <f>ord!F1258</f>
        <v>0</v>
      </c>
      <c r="C1258" s="137">
        <f>ord!G1258</f>
        <v>0</v>
      </c>
      <c r="F1258" s="21" t="e">
        <f t="shared" si="57"/>
        <v>#N/A</v>
      </c>
      <c r="G1258" s="6">
        <f>SUMIF('dali wip-fg'!A:A,A1258,'dali wip-fg'!F:F)</f>
        <v>0</v>
      </c>
      <c r="H1258" s="21">
        <f>SUMIF('dali wip-fg'!A:A,F1258,'dali wip-fg'!F:F)</f>
        <v>0</v>
      </c>
      <c r="I1258" s="5">
        <f t="shared" si="58"/>
        <v>0</v>
      </c>
      <c r="J1258" s="6">
        <f t="shared" si="59"/>
        <v>-1052298</v>
      </c>
      <c r="N1258" s="95" t="s">
        <v>1470</v>
      </c>
      <c r="O1258" s="68" t="s">
        <v>5</v>
      </c>
      <c r="P1258" s="68" t="s">
        <v>1471</v>
      </c>
    </row>
    <row r="1259" spans="1:16">
      <c r="A1259" s="21">
        <f>ord!C1259</f>
        <v>0</v>
      </c>
      <c r="B1259" s="21">
        <f>ord!F1259</f>
        <v>0</v>
      </c>
      <c r="C1259" s="137">
        <f>ord!G1259</f>
        <v>0</v>
      </c>
      <c r="F1259" s="21" t="e">
        <f t="shared" si="57"/>
        <v>#N/A</v>
      </c>
      <c r="G1259" s="6">
        <f>SUMIF('dali wip-fg'!A:A,A1259,'dali wip-fg'!F:F)</f>
        <v>0</v>
      </c>
      <c r="H1259" s="21">
        <f>SUMIF('dali wip-fg'!A:A,F1259,'dali wip-fg'!F:F)</f>
        <v>0</v>
      </c>
      <c r="I1259" s="5">
        <f t="shared" si="58"/>
        <v>0</v>
      </c>
      <c r="J1259" s="6">
        <f t="shared" si="59"/>
        <v>-1052298</v>
      </c>
      <c r="N1259" s="95" t="s">
        <v>1856</v>
      </c>
      <c r="O1259" s="68" t="s">
        <v>5</v>
      </c>
      <c r="P1259" s="68" t="s">
        <v>2369</v>
      </c>
    </row>
    <row r="1260" spans="1:16">
      <c r="A1260" s="21">
        <f>ord!C1260</f>
        <v>0</v>
      </c>
      <c r="B1260" s="21">
        <f>ord!F1260</f>
        <v>0</v>
      </c>
      <c r="C1260" s="137">
        <f>ord!G1260</f>
        <v>0</v>
      </c>
      <c r="F1260" s="21" t="e">
        <f t="shared" si="57"/>
        <v>#N/A</v>
      </c>
      <c r="G1260" s="6">
        <f>SUMIF('dali wip-fg'!A:A,A1260,'dali wip-fg'!F:F)</f>
        <v>0</v>
      </c>
      <c r="H1260" s="21">
        <f>SUMIF('dali wip-fg'!A:A,F1260,'dali wip-fg'!F:F)</f>
        <v>0</v>
      </c>
      <c r="I1260" s="5">
        <f t="shared" si="58"/>
        <v>0</v>
      </c>
      <c r="J1260" s="6">
        <f t="shared" si="59"/>
        <v>-1052298</v>
      </c>
      <c r="N1260" s="96" t="s">
        <v>1857</v>
      </c>
      <c r="O1260" s="68" t="s">
        <v>5</v>
      </c>
      <c r="P1260" s="68" t="s">
        <v>2370</v>
      </c>
    </row>
    <row r="1261" spans="1:16">
      <c r="A1261" s="21">
        <f>ord!C1261</f>
        <v>0</v>
      </c>
      <c r="B1261" s="21">
        <f>ord!F1261</f>
        <v>0</v>
      </c>
      <c r="C1261" s="137">
        <f>ord!G1261</f>
        <v>0</v>
      </c>
      <c r="F1261" s="21" t="e">
        <f t="shared" si="57"/>
        <v>#N/A</v>
      </c>
      <c r="G1261" s="6">
        <f>SUMIF('dali wip-fg'!A:A,A1261,'dali wip-fg'!F:F)</f>
        <v>0</v>
      </c>
      <c r="H1261" s="21">
        <f>SUMIF('dali wip-fg'!A:A,F1261,'dali wip-fg'!F:F)</f>
        <v>0</v>
      </c>
      <c r="I1261" s="5">
        <f t="shared" si="58"/>
        <v>0</v>
      </c>
      <c r="J1261" s="6">
        <f t="shared" si="59"/>
        <v>-1052298</v>
      </c>
      <c r="N1261" s="68" t="s">
        <v>1858</v>
      </c>
      <c r="O1261" s="68" t="s">
        <v>5</v>
      </c>
      <c r="P1261" s="68" t="s">
        <v>1473</v>
      </c>
    </row>
    <row r="1262" spans="1:16">
      <c r="A1262" s="21">
        <f>ord!C1262</f>
        <v>0</v>
      </c>
      <c r="B1262" s="21">
        <f>ord!F1262</f>
        <v>0</v>
      </c>
      <c r="C1262" s="137">
        <f>ord!G1262</f>
        <v>0</v>
      </c>
      <c r="F1262" s="21" t="e">
        <f t="shared" si="57"/>
        <v>#N/A</v>
      </c>
      <c r="G1262" s="6">
        <f>SUMIF('dali wip-fg'!A:A,A1262,'dali wip-fg'!F:F)</f>
        <v>0</v>
      </c>
      <c r="H1262" s="21">
        <f>SUMIF('dali wip-fg'!A:A,F1262,'dali wip-fg'!F:F)</f>
        <v>0</v>
      </c>
      <c r="I1262" s="5">
        <f t="shared" si="58"/>
        <v>0</v>
      </c>
      <c r="J1262" s="6">
        <f t="shared" si="59"/>
        <v>-1052298</v>
      </c>
      <c r="N1262" s="68" t="s">
        <v>1859</v>
      </c>
      <c r="O1262" s="68" t="s">
        <v>5</v>
      </c>
      <c r="P1262" s="68" t="s">
        <v>1472</v>
      </c>
    </row>
    <row r="1263" spans="1:16">
      <c r="A1263" s="21">
        <f>ord!C1263</f>
        <v>0</v>
      </c>
      <c r="B1263" s="21">
        <f>ord!F1263</f>
        <v>0</v>
      </c>
      <c r="C1263" s="137">
        <f>ord!G1263</f>
        <v>0</v>
      </c>
      <c r="F1263" s="21" t="e">
        <f t="shared" si="57"/>
        <v>#N/A</v>
      </c>
      <c r="G1263" s="6">
        <f>SUMIF('dali wip-fg'!A:A,A1263,'dali wip-fg'!F:F)</f>
        <v>0</v>
      </c>
      <c r="H1263" s="21">
        <f>SUMIF('dali wip-fg'!A:A,F1263,'dali wip-fg'!F:F)</f>
        <v>0</v>
      </c>
      <c r="I1263" s="5">
        <f t="shared" si="58"/>
        <v>0</v>
      </c>
      <c r="J1263" s="6">
        <f t="shared" si="59"/>
        <v>-1052298</v>
      </c>
      <c r="N1263" s="68" t="s">
        <v>379</v>
      </c>
      <c r="O1263" s="68" t="s">
        <v>5</v>
      </c>
      <c r="P1263" s="68" t="s">
        <v>1474</v>
      </c>
    </row>
    <row r="1264" spans="1:16">
      <c r="A1264" s="21">
        <f>ord!C1264</f>
        <v>0</v>
      </c>
      <c r="B1264" s="21">
        <f>ord!F1264</f>
        <v>0</v>
      </c>
      <c r="C1264" s="137">
        <f>ord!G1264</f>
        <v>0</v>
      </c>
      <c r="F1264" s="21" t="e">
        <f t="shared" si="57"/>
        <v>#N/A</v>
      </c>
      <c r="G1264" s="6">
        <f>SUMIF('dali wip-fg'!A:A,A1264,'dali wip-fg'!F:F)</f>
        <v>0</v>
      </c>
      <c r="H1264" s="21">
        <f>SUMIF('dali wip-fg'!A:A,F1264,'dali wip-fg'!F:F)</f>
        <v>0</v>
      </c>
      <c r="I1264" s="5">
        <f t="shared" si="58"/>
        <v>0</v>
      </c>
      <c r="J1264" s="6">
        <f t="shared" si="59"/>
        <v>-1052298</v>
      </c>
      <c r="N1264" s="68" t="s">
        <v>1475</v>
      </c>
      <c r="O1264" s="68" t="s">
        <v>5</v>
      </c>
      <c r="P1264" s="68" t="s">
        <v>1476</v>
      </c>
    </row>
    <row r="1265" spans="1:16">
      <c r="A1265" s="21">
        <f>ord!C1265</f>
        <v>0</v>
      </c>
      <c r="B1265" s="21">
        <f>ord!F1265</f>
        <v>0</v>
      </c>
      <c r="C1265" s="137">
        <f>ord!G1265</f>
        <v>0</v>
      </c>
      <c r="F1265" s="21" t="e">
        <f t="shared" si="57"/>
        <v>#N/A</v>
      </c>
      <c r="G1265" s="6">
        <f>SUMIF('dali wip-fg'!A:A,A1265,'dali wip-fg'!F:F)</f>
        <v>0</v>
      </c>
      <c r="H1265" s="21">
        <f>SUMIF('dali wip-fg'!A:A,F1265,'dali wip-fg'!F:F)</f>
        <v>0</v>
      </c>
      <c r="I1265" s="5">
        <f t="shared" si="58"/>
        <v>0</v>
      </c>
      <c r="J1265" s="6">
        <f t="shared" si="59"/>
        <v>-1052298</v>
      </c>
      <c r="N1265" s="88" t="s">
        <v>1860</v>
      </c>
      <c r="O1265" s="68" t="s">
        <v>32</v>
      </c>
      <c r="P1265" s="68" t="s">
        <v>2371</v>
      </c>
    </row>
    <row r="1266" spans="1:16">
      <c r="A1266" s="21">
        <f>ord!C1266</f>
        <v>0</v>
      </c>
      <c r="B1266" s="21">
        <f>ord!F1266</f>
        <v>0</v>
      </c>
      <c r="C1266" s="137">
        <f>ord!G1266</f>
        <v>0</v>
      </c>
      <c r="F1266" s="21" t="e">
        <f t="shared" si="57"/>
        <v>#N/A</v>
      </c>
      <c r="G1266" s="6">
        <f>SUMIF('dali wip-fg'!A:A,A1266,'dali wip-fg'!F:F)</f>
        <v>0</v>
      </c>
      <c r="H1266" s="21">
        <f>SUMIF('dali wip-fg'!A:A,F1266,'dali wip-fg'!F:F)</f>
        <v>0</v>
      </c>
      <c r="I1266" s="5">
        <f t="shared" si="58"/>
        <v>0</v>
      </c>
      <c r="J1266" s="6">
        <f t="shared" si="59"/>
        <v>-1052298</v>
      </c>
      <c r="N1266" s="68" t="s">
        <v>239</v>
      </c>
      <c r="O1266" s="68" t="s">
        <v>5</v>
      </c>
      <c r="P1266" s="68" t="s">
        <v>1477</v>
      </c>
    </row>
    <row r="1267" spans="1:16">
      <c r="A1267" s="21">
        <f>ord!C1267</f>
        <v>0</v>
      </c>
      <c r="B1267" s="21">
        <f>ord!F1267</f>
        <v>0</v>
      </c>
      <c r="C1267" s="137">
        <f>ord!G1267</f>
        <v>0</v>
      </c>
      <c r="F1267" s="21" t="e">
        <f t="shared" si="57"/>
        <v>#N/A</v>
      </c>
      <c r="G1267" s="6">
        <f>SUMIF('dali wip-fg'!A:A,A1267,'dali wip-fg'!F:F)</f>
        <v>0</v>
      </c>
      <c r="H1267" s="21">
        <f>SUMIF('dali wip-fg'!A:A,F1267,'dali wip-fg'!F:F)</f>
        <v>0</v>
      </c>
      <c r="I1267" s="5">
        <f t="shared" si="58"/>
        <v>0</v>
      </c>
      <c r="J1267" s="6">
        <f t="shared" si="59"/>
        <v>-1052298</v>
      </c>
      <c r="N1267" s="68" t="s">
        <v>239</v>
      </c>
      <c r="O1267" s="68" t="s">
        <v>5</v>
      </c>
      <c r="P1267" s="68" t="s">
        <v>1477</v>
      </c>
    </row>
    <row r="1268" spans="1:16">
      <c r="A1268" s="21">
        <f>ord!C1268</f>
        <v>0</v>
      </c>
      <c r="B1268" s="21">
        <f>ord!F1268</f>
        <v>0</v>
      </c>
      <c r="C1268" s="137">
        <f>ord!G1268</f>
        <v>0</v>
      </c>
      <c r="F1268" s="21" t="e">
        <f t="shared" si="57"/>
        <v>#N/A</v>
      </c>
      <c r="G1268" s="6">
        <f>SUMIF('dali wip-fg'!A:A,A1268,'dali wip-fg'!F:F)</f>
        <v>0</v>
      </c>
      <c r="H1268" s="21">
        <f>SUMIF('dali wip-fg'!A:A,F1268,'dali wip-fg'!F:F)</f>
        <v>0</v>
      </c>
      <c r="I1268" s="5">
        <f t="shared" si="58"/>
        <v>0</v>
      </c>
      <c r="J1268" s="6">
        <f t="shared" si="59"/>
        <v>-1052298</v>
      </c>
      <c r="N1268" s="68" t="s">
        <v>1861</v>
      </c>
      <c r="O1268" s="68" t="s">
        <v>5</v>
      </c>
      <c r="P1268" s="68" t="s">
        <v>1478</v>
      </c>
    </row>
    <row r="1269" spans="1:16">
      <c r="A1269" s="21">
        <f>ord!C1269</f>
        <v>0</v>
      </c>
      <c r="B1269" s="21">
        <f>ord!F1269</f>
        <v>0</v>
      </c>
      <c r="C1269" s="137">
        <f>ord!G1269</f>
        <v>0</v>
      </c>
      <c r="F1269" s="21" t="e">
        <f t="shared" si="57"/>
        <v>#N/A</v>
      </c>
      <c r="G1269" s="6">
        <f>SUMIF('dali wip-fg'!A:A,A1269,'dali wip-fg'!F:F)</f>
        <v>0</v>
      </c>
      <c r="H1269" s="21">
        <f>SUMIF('dali wip-fg'!A:A,F1269,'dali wip-fg'!F:F)</f>
        <v>0</v>
      </c>
      <c r="I1269" s="5">
        <f t="shared" si="58"/>
        <v>0</v>
      </c>
      <c r="J1269" s="6">
        <f t="shared" si="59"/>
        <v>-1052298</v>
      </c>
      <c r="N1269" s="68" t="s">
        <v>1862</v>
      </c>
      <c r="O1269" s="68" t="s">
        <v>24</v>
      </c>
      <c r="P1269" s="68" t="s">
        <v>2372</v>
      </c>
    </row>
    <row r="1270" spans="1:16">
      <c r="A1270" s="21">
        <f>ord!C1270</f>
        <v>0</v>
      </c>
      <c r="B1270" s="21">
        <f>ord!F1270</f>
        <v>0</v>
      </c>
      <c r="C1270" s="137">
        <f>ord!G1270</f>
        <v>0</v>
      </c>
      <c r="F1270" s="21" t="e">
        <f t="shared" si="57"/>
        <v>#N/A</v>
      </c>
      <c r="G1270" s="6">
        <f>SUMIF('dali wip-fg'!A:A,A1270,'dali wip-fg'!F:F)</f>
        <v>0</v>
      </c>
      <c r="H1270" s="21">
        <f>SUMIF('dali wip-fg'!A:A,F1270,'dali wip-fg'!F:F)</f>
        <v>0</v>
      </c>
      <c r="I1270" s="5">
        <f t="shared" si="58"/>
        <v>0</v>
      </c>
      <c r="J1270" s="6">
        <f t="shared" si="59"/>
        <v>-1052298</v>
      </c>
      <c r="N1270" s="68" t="s">
        <v>1913</v>
      </c>
      <c r="O1270" s="68" t="s">
        <v>24</v>
      </c>
      <c r="P1270" s="68" t="s">
        <v>2373</v>
      </c>
    </row>
    <row r="1271" spans="1:16">
      <c r="A1271" s="21">
        <f>ord!C1271</f>
        <v>0</v>
      </c>
      <c r="B1271" s="21">
        <f>ord!F1271</f>
        <v>0</v>
      </c>
      <c r="C1271" s="137">
        <f>ord!G1271</f>
        <v>0</v>
      </c>
      <c r="F1271" s="21" t="e">
        <f t="shared" si="57"/>
        <v>#N/A</v>
      </c>
      <c r="G1271" s="6">
        <f>SUMIF('dali wip-fg'!A:A,A1271,'dali wip-fg'!F:F)</f>
        <v>0</v>
      </c>
      <c r="H1271" s="21">
        <f>SUMIF('dali wip-fg'!A:A,F1271,'dali wip-fg'!F:F)</f>
        <v>0</v>
      </c>
      <c r="I1271" s="5">
        <f t="shared" si="58"/>
        <v>0</v>
      </c>
      <c r="J1271" s="6">
        <f t="shared" si="59"/>
        <v>-1052298</v>
      </c>
      <c r="N1271" s="68" t="s">
        <v>1914</v>
      </c>
      <c r="O1271" s="68" t="s">
        <v>5</v>
      </c>
      <c r="P1271" s="68" t="s">
        <v>2374</v>
      </c>
    </row>
    <row r="1272" spans="1:16">
      <c r="A1272" s="21">
        <f>ord!C1272</f>
        <v>0</v>
      </c>
      <c r="B1272" s="21">
        <f>ord!F1272</f>
        <v>0</v>
      </c>
      <c r="C1272" s="137">
        <f>ord!G1272</f>
        <v>0</v>
      </c>
      <c r="F1272" s="21" t="e">
        <f t="shared" si="57"/>
        <v>#N/A</v>
      </c>
      <c r="G1272" s="6">
        <f>SUMIF('dali wip-fg'!A:A,A1272,'dali wip-fg'!F:F)</f>
        <v>0</v>
      </c>
      <c r="H1272" s="21">
        <f>SUMIF('dali wip-fg'!A:A,F1272,'dali wip-fg'!F:F)</f>
        <v>0</v>
      </c>
      <c r="I1272" s="5">
        <f t="shared" si="58"/>
        <v>0</v>
      </c>
      <c r="J1272" s="6">
        <f t="shared" si="59"/>
        <v>-1052298</v>
      </c>
      <c r="N1272" s="68" t="s">
        <v>1915</v>
      </c>
      <c r="O1272" s="68" t="s">
        <v>5</v>
      </c>
      <c r="P1272" s="68" t="s">
        <v>2375</v>
      </c>
    </row>
    <row r="1273" spans="1:16">
      <c r="A1273" s="21">
        <f>ord!C1273</f>
        <v>0</v>
      </c>
      <c r="B1273" s="21">
        <f>ord!F1273</f>
        <v>0</v>
      </c>
      <c r="C1273" s="137">
        <f>ord!G1273</f>
        <v>0</v>
      </c>
      <c r="F1273" s="21" t="e">
        <f t="shared" si="57"/>
        <v>#N/A</v>
      </c>
      <c r="G1273" s="6">
        <f>SUMIF('dali wip-fg'!A:A,A1273,'dali wip-fg'!F:F)</f>
        <v>0</v>
      </c>
      <c r="H1273" s="21">
        <f>SUMIF('dali wip-fg'!A:A,F1273,'dali wip-fg'!F:F)</f>
        <v>0</v>
      </c>
      <c r="I1273" s="5">
        <f t="shared" si="58"/>
        <v>0</v>
      </c>
      <c r="J1273" s="6">
        <f t="shared" si="59"/>
        <v>-1052298</v>
      </c>
      <c r="N1273" s="91" t="s">
        <v>1863</v>
      </c>
      <c r="O1273" s="68" t="s">
        <v>32</v>
      </c>
      <c r="P1273" s="68" t="s">
        <v>2376</v>
      </c>
    </row>
    <row r="1274" spans="1:16">
      <c r="A1274" s="21">
        <f>ord!C1274</f>
        <v>0</v>
      </c>
      <c r="B1274" s="21">
        <f>ord!F1274</f>
        <v>0</v>
      </c>
      <c r="C1274" s="137">
        <f>ord!G1274</f>
        <v>0</v>
      </c>
      <c r="F1274" s="21" t="e">
        <f t="shared" si="57"/>
        <v>#N/A</v>
      </c>
      <c r="G1274" s="6">
        <f>SUMIF('dali wip-fg'!A:A,A1274,'dali wip-fg'!F:F)</f>
        <v>0</v>
      </c>
      <c r="H1274" s="21">
        <f>SUMIF('dali wip-fg'!A:A,F1274,'dali wip-fg'!F:F)</f>
        <v>0</v>
      </c>
      <c r="I1274" s="5">
        <f t="shared" si="58"/>
        <v>0</v>
      </c>
      <c r="J1274" s="6">
        <f t="shared" si="59"/>
        <v>-1052298</v>
      </c>
      <c r="N1274" s="68" t="s">
        <v>1864</v>
      </c>
      <c r="O1274" s="68" t="s">
        <v>5</v>
      </c>
      <c r="P1274" s="68" t="s">
        <v>2377</v>
      </c>
    </row>
    <row r="1275" spans="1:16">
      <c r="A1275" s="21">
        <f>ord!C1275</f>
        <v>0</v>
      </c>
      <c r="B1275" s="21">
        <f>ord!F1275</f>
        <v>0</v>
      </c>
      <c r="C1275" s="137">
        <f>ord!G1275</f>
        <v>0</v>
      </c>
      <c r="F1275" s="21" t="e">
        <f t="shared" si="57"/>
        <v>#N/A</v>
      </c>
      <c r="G1275" s="6">
        <f>SUMIF('dali wip-fg'!A:A,A1275,'dali wip-fg'!F:F)</f>
        <v>0</v>
      </c>
      <c r="H1275" s="21">
        <f>SUMIF('dali wip-fg'!A:A,F1275,'dali wip-fg'!F:F)</f>
        <v>0</v>
      </c>
      <c r="I1275" s="5">
        <f t="shared" si="58"/>
        <v>0</v>
      </c>
      <c r="J1275" s="6">
        <f t="shared" si="59"/>
        <v>-1052298</v>
      </c>
      <c r="N1275" s="68" t="s">
        <v>1864</v>
      </c>
      <c r="O1275" s="68" t="s">
        <v>5</v>
      </c>
      <c r="P1275" s="68" t="s">
        <v>2378</v>
      </c>
    </row>
    <row r="1276" spans="1:16">
      <c r="A1276" s="21">
        <f>ord!C1276</f>
        <v>0</v>
      </c>
      <c r="B1276" s="21">
        <f>ord!F1276</f>
        <v>0</v>
      </c>
      <c r="C1276" s="137">
        <f>ord!G1276</f>
        <v>0</v>
      </c>
      <c r="F1276" s="21" t="e">
        <f t="shared" si="57"/>
        <v>#N/A</v>
      </c>
      <c r="G1276" s="6">
        <f>SUMIF('dali wip-fg'!A:A,A1276,'dali wip-fg'!F:F)</f>
        <v>0</v>
      </c>
      <c r="H1276" s="21">
        <f>SUMIF('dali wip-fg'!A:A,F1276,'dali wip-fg'!F:F)</f>
        <v>0</v>
      </c>
      <c r="I1276" s="5">
        <f t="shared" si="58"/>
        <v>0</v>
      </c>
      <c r="J1276" s="6">
        <f t="shared" si="59"/>
        <v>-1052298</v>
      </c>
      <c r="N1276" s="68" t="s">
        <v>380</v>
      </c>
      <c r="O1276" s="68" t="s">
        <v>5</v>
      </c>
      <c r="P1276" s="68" t="s">
        <v>2379</v>
      </c>
    </row>
    <row r="1277" spans="1:16">
      <c r="A1277" s="21">
        <f>ord!C1277</f>
        <v>0</v>
      </c>
      <c r="B1277" s="21">
        <f>ord!F1277</f>
        <v>0</v>
      </c>
      <c r="C1277" s="137">
        <f>ord!G1277</f>
        <v>0</v>
      </c>
      <c r="F1277" s="21" t="e">
        <f t="shared" si="57"/>
        <v>#N/A</v>
      </c>
      <c r="G1277" s="6">
        <f>SUMIF('dali wip-fg'!A:A,A1277,'dali wip-fg'!F:F)</f>
        <v>0</v>
      </c>
      <c r="H1277" s="21">
        <f>SUMIF('dali wip-fg'!A:A,F1277,'dali wip-fg'!F:F)</f>
        <v>0</v>
      </c>
      <c r="I1277" s="5">
        <f t="shared" si="58"/>
        <v>0</v>
      </c>
      <c r="J1277" s="6">
        <f t="shared" si="59"/>
        <v>-1052298</v>
      </c>
      <c r="N1277" s="88" t="s">
        <v>1928</v>
      </c>
      <c r="O1277" s="68"/>
      <c r="P1277" s="68" t="s">
        <v>2395</v>
      </c>
    </row>
    <row r="1278" spans="1:16">
      <c r="A1278" s="21">
        <f>ord!C1278</f>
        <v>0</v>
      </c>
      <c r="B1278" s="21">
        <f>ord!F1278</f>
        <v>0</v>
      </c>
      <c r="C1278" s="137">
        <f>ord!G1278</f>
        <v>0</v>
      </c>
      <c r="F1278" s="21" t="e">
        <f t="shared" si="57"/>
        <v>#N/A</v>
      </c>
      <c r="G1278" s="6">
        <f>SUMIF('dali wip-fg'!A:A,A1278,'dali wip-fg'!F:F)</f>
        <v>0</v>
      </c>
      <c r="H1278" s="21">
        <f>SUMIF('dali wip-fg'!A:A,F1278,'dali wip-fg'!F:F)</f>
        <v>0</v>
      </c>
      <c r="I1278" s="5">
        <f t="shared" si="58"/>
        <v>0</v>
      </c>
      <c r="J1278" s="6">
        <f t="shared" si="59"/>
        <v>-1052298</v>
      </c>
      <c r="N1278" s="88" t="s">
        <v>1794</v>
      </c>
      <c r="O1278" s="68" t="s">
        <v>5</v>
      </c>
      <c r="P1278" s="68" t="s">
        <v>2564</v>
      </c>
    </row>
    <row r="1279" spans="1:16">
      <c r="A1279" s="21">
        <f>ord!C1279</f>
        <v>0</v>
      </c>
      <c r="B1279" s="21">
        <f>ord!F1279</f>
        <v>0</v>
      </c>
      <c r="C1279" s="137">
        <f>ord!G1279</f>
        <v>0</v>
      </c>
      <c r="F1279" s="21" t="e">
        <f t="shared" si="57"/>
        <v>#N/A</v>
      </c>
      <c r="G1279" s="6">
        <f>SUMIF('dali wip-fg'!A:A,A1279,'dali wip-fg'!F:F)</f>
        <v>0</v>
      </c>
      <c r="H1279" s="21">
        <f>SUMIF('dali wip-fg'!A:A,F1279,'dali wip-fg'!F:F)</f>
        <v>0</v>
      </c>
      <c r="I1279" s="5">
        <f t="shared" si="58"/>
        <v>0</v>
      </c>
      <c r="J1279" s="6">
        <f t="shared" si="59"/>
        <v>-1052298</v>
      </c>
      <c r="N1279" s="96" t="s">
        <v>2583</v>
      </c>
      <c r="O1279" s="68" t="s">
        <v>5</v>
      </c>
      <c r="P1279" s="68" t="s">
        <v>2585</v>
      </c>
    </row>
    <row r="1280" spans="1:16">
      <c r="A1280" s="21">
        <f>ord!C1280</f>
        <v>0</v>
      </c>
      <c r="B1280" s="21">
        <f>ord!F1280</f>
        <v>0</v>
      </c>
      <c r="C1280" s="137">
        <f>ord!G1280</f>
        <v>0</v>
      </c>
      <c r="F1280" s="21" t="e">
        <f t="shared" si="57"/>
        <v>#N/A</v>
      </c>
      <c r="G1280" s="6">
        <f>SUMIF('dali wip-fg'!A:A,A1280,'dali wip-fg'!F:F)</f>
        <v>0</v>
      </c>
      <c r="H1280" s="21">
        <f>SUMIF('dali wip-fg'!A:A,F1280,'dali wip-fg'!F:F)</f>
        <v>0</v>
      </c>
      <c r="I1280" s="5">
        <f t="shared" si="58"/>
        <v>0</v>
      </c>
      <c r="J1280" s="6">
        <f t="shared" si="59"/>
        <v>-1052298</v>
      </c>
      <c r="N1280" s="96" t="s">
        <v>1603</v>
      </c>
      <c r="O1280" s="68" t="s">
        <v>5</v>
      </c>
      <c r="P1280" s="68" t="s">
        <v>2586</v>
      </c>
    </row>
    <row r="1281" spans="1:16">
      <c r="A1281" s="21">
        <f>ord!C1281</f>
        <v>0</v>
      </c>
      <c r="B1281" s="21">
        <f>ord!F1281</f>
        <v>0</v>
      </c>
      <c r="C1281" s="137">
        <f>ord!G1281</f>
        <v>0</v>
      </c>
      <c r="F1281" s="21" t="e">
        <f t="shared" si="57"/>
        <v>#N/A</v>
      </c>
      <c r="G1281" s="6">
        <f>SUMIF('dali wip-fg'!A:A,A1281,'dali wip-fg'!F:F)</f>
        <v>0</v>
      </c>
      <c r="H1281" s="21">
        <f>SUMIF('dali wip-fg'!A:A,F1281,'dali wip-fg'!F:F)</f>
        <v>0</v>
      </c>
      <c r="I1281" s="5">
        <f t="shared" si="58"/>
        <v>0</v>
      </c>
      <c r="J1281" s="6">
        <f t="shared" si="59"/>
        <v>-1052298</v>
      </c>
      <c r="N1281" s="95" t="s">
        <v>2584</v>
      </c>
      <c r="O1281" s="68" t="s">
        <v>5</v>
      </c>
      <c r="P1281" s="68" t="s">
        <v>2587</v>
      </c>
    </row>
    <row r="1282" spans="1:16">
      <c r="A1282" s="21">
        <f>ord!C1282</f>
        <v>0</v>
      </c>
      <c r="B1282" s="21">
        <f>ord!F1282</f>
        <v>0</v>
      </c>
      <c r="C1282" s="137">
        <f>ord!G1282</f>
        <v>0</v>
      </c>
      <c r="F1282" s="21" t="e">
        <f t="shared" si="57"/>
        <v>#N/A</v>
      </c>
      <c r="G1282" s="6">
        <f>SUMIF('dali wip-fg'!A:A,A1282,'dali wip-fg'!F:F)</f>
        <v>0</v>
      </c>
      <c r="H1282" s="21">
        <f>SUMIF('dali wip-fg'!A:A,F1282,'dali wip-fg'!F:F)</f>
        <v>0</v>
      </c>
      <c r="I1282" s="5">
        <f t="shared" si="58"/>
        <v>0</v>
      </c>
      <c r="J1282" s="6">
        <f t="shared" si="59"/>
        <v>-1052298</v>
      </c>
      <c r="N1282" s="105">
        <v>7552008070</v>
      </c>
      <c r="O1282" s="68" t="s">
        <v>5</v>
      </c>
      <c r="P1282" s="68" t="s">
        <v>2603</v>
      </c>
    </row>
    <row r="1283" spans="1:16">
      <c r="A1283" s="21">
        <f>ord!C1283</f>
        <v>0</v>
      </c>
      <c r="B1283" s="21">
        <f>ord!F1283</f>
        <v>0</v>
      </c>
      <c r="C1283" s="137">
        <f>ord!G1283</f>
        <v>0</v>
      </c>
      <c r="F1283" s="21" t="e">
        <f t="shared" ref="F1283:F1346" si="60">VLOOKUP(A1283,N:P,3,0)</f>
        <v>#N/A</v>
      </c>
      <c r="G1283" s="6">
        <f>SUMIF('dali wip-fg'!A:A,A1283,'dali wip-fg'!F:F)</f>
        <v>0</v>
      </c>
      <c r="H1283" s="21">
        <f>SUMIF('dali wip-fg'!A:A,F1283,'dali wip-fg'!F:F)</f>
        <v>0</v>
      </c>
      <c r="I1283" s="5">
        <f t="shared" ref="I1283:I1346" si="61">SUM(G1283:H1283)</f>
        <v>0</v>
      </c>
      <c r="J1283" s="6">
        <f t="shared" ref="J1283:J1346" si="62">IF(I1283="","",IF(I1283&lt;&gt;I1282,I1283-B1283,J1282-B1283)
)</f>
        <v>-1052298</v>
      </c>
      <c r="N1283" s="106">
        <v>7552125760</v>
      </c>
      <c r="O1283" s="68" t="s">
        <v>24</v>
      </c>
      <c r="P1283" s="68" t="s">
        <v>2604</v>
      </c>
    </row>
    <row r="1284" spans="1:16">
      <c r="A1284" s="21">
        <f>ord!C1284</f>
        <v>0</v>
      </c>
      <c r="B1284" s="21">
        <f>ord!F1284</f>
        <v>0</v>
      </c>
      <c r="C1284" s="137">
        <f>ord!G1284</f>
        <v>0</v>
      </c>
      <c r="F1284" s="21" t="e">
        <f t="shared" si="60"/>
        <v>#N/A</v>
      </c>
      <c r="G1284" s="6">
        <f>SUMIF('dali wip-fg'!A:A,A1284,'dali wip-fg'!F:F)</f>
        <v>0</v>
      </c>
      <c r="H1284" s="21">
        <f>SUMIF('dali wip-fg'!A:A,F1284,'dali wip-fg'!F:F)</f>
        <v>0</v>
      </c>
      <c r="I1284" s="5">
        <f t="shared" si="61"/>
        <v>0</v>
      </c>
      <c r="J1284" s="6">
        <f t="shared" si="62"/>
        <v>-1052298</v>
      </c>
      <c r="N1284" s="105">
        <v>7552125770</v>
      </c>
      <c r="O1284" s="68" t="s">
        <v>24</v>
      </c>
      <c r="P1284" s="68" t="s">
        <v>2605</v>
      </c>
    </row>
    <row r="1285" spans="1:16">
      <c r="A1285" s="21">
        <f>ord!C1285</f>
        <v>0</v>
      </c>
      <c r="B1285" s="21">
        <f>ord!F1285</f>
        <v>0</v>
      </c>
      <c r="C1285" s="137">
        <f>ord!G1285</f>
        <v>0</v>
      </c>
      <c r="F1285" s="21" t="e">
        <f t="shared" si="60"/>
        <v>#N/A</v>
      </c>
      <c r="G1285" s="6">
        <f>SUMIF('dali wip-fg'!A:A,A1285,'dali wip-fg'!F:F)</f>
        <v>0</v>
      </c>
      <c r="H1285" s="21">
        <f>SUMIF('dali wip-fg'!A:A,F1285,'dali wip-fg'!F:F)</f>
        <v>0</v>
      </c>
      <c r="I1285" s="5">
        <f t="shared" si="61"/>
        <v>0</v>
      </c>
      <c r="J1285" s="6">
        <f t="shared" si="62"/>
        <v>-1052298</v>
      </c>
      <c r="N1285" s="105">
        <v>7552125780</v>
      </c>
      <c r="O1285" s="68" t="s">
        <v>24</v>
      </c>
      <c r="P1285" s="68" t="s">
        <v>2605</v>
      </c>
    </row>
    <row r="1286" spans="1:16">
      <c r="A1286" s="21">
        <f>ord!C1286</f>
        <v>0</v>
      </c>
      <c r="B1286" s="21">
        <f>ord!F1286</f>
        <v>0</v>
      </c>
      <c r="C1286" s="137">
        <f>ord!G1286</f>
        <v>0</v>
      </c>
      <c r="F1286" s="21" t="e">
        <f t="shared" si="60"/>
        <v>#N/A</v>
      </c>
      <c r="G1286" s="6">
        <f>SUMIF('dali wip-fg'!A:A,A1286,'dali wip-fg'!F:F)</f>
        <v>0</v>
      </c>
      <c r="H1286" s="21">
        <f>SUMIF('dali wip-fg'!A:A,F1286,'dali wip-fg'!F:F)</f>
        <v>0</v>
      </c>
      <c r="I1286" s="5">
        <f t="shared" si="61"/>
        <v>0</v>
      </c>
      <c r="J1286" s="6">
        <f t="shared" si="62"/>
        <v>-1052298</v>
      </c>
      <c r="N1286" s="105">
        <v>7552125790</v>
      </c>
      <c r="O1286" s="68" t="s">
        <v>24</v>
      </c>
      <c r="P1286" s="68" t="s">
        <v>2606</v>
      </c>
    </row>
    <row r="1287" spans="1:16">
      <c r="A1287" s="21">
        <f>ord!C1287</f>
        <v>0</v>
      </c>
      <c r="B1287" s="21">
        <f>ord!F1287</f>
        <v>0</v>
      </c>
      <c r="C1287" s="137">
        <f>ord!G1287</f>
        <v>0</v>
      </c>
      <c r="F1287" s="21" t="e">
        <f t="shared" si="60"/>
        <v>#N/A</v>
      </c>
      <c r="G1287" s="6">
        <f>SUMIF('dali wip-fg'!A:A,A1287,'dali wip-fg'!F:F)</f>
        <v>0</v>
      </c>
      <c r="H1287" s="21">
        <f>SUMIF('dali wip-fg'!A:A,F1287,'dali wip-fg'!F:F)</f>
        <v>0</v>
      </c>
      <c r="I1287" s="5">
        <f t="shared" si="61"/>
        <v>0</v>
      </c>
      <c r="J1287" s="6">
        <f t="shared" si="62"/>
        <v>-1052298</v>
      </c>
      <c r="N1287" s="105">
        <v>7552125800</v>
      </c>
      <c r="O1287" s="68" t="s">
        <v>24</v>
      </c>
      <c r="P1287" s="68" t="s">
        <v>2606</v>
      </c>
    </row>
    <row r="1288" spans="1:16">
      <c r="A1288" s="21">
        <f>ord!C1288</f>
        <v>0</v>
      </c>
      <c r="B1288" s="21">
        <f>ord!F1288</f>
        <v>0</v>
      </c>
      <c r="C1288" s="137">
        <f>ord!G1288</f>
        <v>0</v>
      </c>
      <c r="F1288" s="21" t="e">
        <f t="shared" si="60"/>
        <v>#N/A</v>
      </c>
      <c r="G1288" s="6">
        <f>SUMIF('dali wip-fg'!A:A,A1288,'dali wip-fg'!F:F)</f>
        <v>0</v>
      </c>
      <c r="H1288" s="21">
        <f>SUMIF('dali wip-fg'!A:A,F1288,'dali wip-fg'!F:F)</f>
        <v>0</v>
      </c>
      <c r="I1288" s="5">
        <f t="shared" si="61"/>
        <v>0</v>
      </c>
      <c r="J1288" s="6">
        <f t="shared" si="62"/>
        <v>-1052298</v>
      </c>
      <c r="N1288" s="105">
        <v>7552125810</v>
      </c>
      <c r="O1288" s="68" t="s">
        <v>24</v>
      </c>
      <c r="P1288" s="68" t="s">
        <v>2607</v>
      </c>
    </row>
    <row r="1289" spans="1:16">
      <c r="A1289" s="21">
        <f>ord!C1289</f>
        <v>0</v>
      </c>
      <c r="B1289" s="21">
        <f>ord!F1289</f>
        <v>0</v>
      </c>
      <c r="C1289" s="137">
        <f>ord!G1289</f>
        <v>0</v>
      </c>
      <c r="F1289" s="21" t="e">
        <f t="shared" si="60"/>
        <v>#N/A</v>
      </c>
      <c r="G1289" s="6">
        <f>SUMIF('dali wip-fg'!A:A,A1289,'dali wip-fg'!F:F)</f>
        <v>0</v>
      </c>
      <c r="H1289" s="21">
        <f>SUMIF('dali wip-fg'!A:A,F1289,'dali wip-fg'!F:F)</f>
        <v>0</v>
      </c>
      <c r="I1289" s="5">
        <f t="shared" si="61"/>
        <v>0</v>
      </c>
      <c r="J1289" s="6">
        <f t="shared" si="62"/>
        <v>-1052298</v>
      </c>
      <c r="N1289" s="68" t="s">
        <v>284</v>
      </c>
      <c r="O1289" s="68" t="s">
        <v>3</v>
      </c>
      <c r="P1289" s="68" t="s">
        <v>2567</v>
      </c>
    </row>
    <row r="1290" spans="1:16">
      <c r="A1290" s="21">
        <f>ord!C1290</f>
        <v>0</v>
      </c>
      <c r="B1290" s="21">
        <f>ord!F1290</f>
        <v>0</v>
      </c>
      <c r="C1290" s="137">
        <f>ord!G1290</f>
        <v>0</v>
      </c>
      <c r="F1290" s="21" t="e">
        <f t="shared" si="60"/>
        <v>#N/A</v>
      </c>
      <c r="G1290" s="6">
        <f>SUMIF('dali wip-fg'!A:A,A1290,'dali wip-fg'!F:F)</f>
        <v>0</v>
      </c>
      <c r="H1290" s="21">
        <f>SUMIF('dali wip-fg'!A:A,F1290,'dali wip-fg'!F:F)</f>
        <v>0</v>
      </c>
      <c r="I1290" s="5">
        <f t="shared" si="61"/>
        <v>0</v>
      </c>
      <c r="J1290" s="6">
        <f t="shared" si="62"/>
        <v>-1052298</v>
      </c>
      <c r="N1290" s="68" t="s">
        <v>2570</v>
      </c>
      <c r="O1290" s="68" t="s">
        <v>5</v>
      </c>
      <c r="P1290" s="68" t="s">
        <v>2560</v>
      </c>
    </row>
    <row r="1291" spans="1:16">
      <c r="A1291" s="21">
        <f>ord!C1291</f>
        <v>0</v>
      </c>
      <c r="B1291" s="21">
        <f>ord!F1291</f>
        <v>0</v>
      </c>
      <c r="C1291" s="137">
        <f>ord!G1291</f>
        <v>0</v>
      </c>
      <c r="F1291" s="21" t="e">
        <f t="shared" si="60"/>
        <v>#N/A</v>
      </c>
      <c r="G1291" s="6">
        <f>SUMIF('dali wip-fg'!A:A,A1291,'dali wip-fg'!F:F)</f>
        <v>0</v>
      </c>
      <c r="H1291" s="21">
        <f>SUMIF('dali wip-fg'!A:A,F1291,'dali wip-fg'!F:F)</f>
        <v>0</v>
      </c>
      <c r="I1291" s="5">
        <f t="shared" si="61"/>
        <v>0</v>
      </c>
      <c r="J1291" s="6">
        <f t="shared" si="62"/>
        <v>-1052298</v>
      </c>
      <c r="N1291" s="68">
        <v>7552296440</v>
      </c>
      <c r="O1291" s="68"/>
      <c r="P1291" s="68" t="s">
        <v>2613</v>
      </c>
    </row>
    <row r="1292" spans="1:16">
      <c r="A1292" s="21">
        <f>ord!C1292</f>
        <v>0</v>
      </c>
      <c r="B1292" s="21">
        <f>ord!F1292</f>
        <v>0</v>
      </c>
      <c r="C1292" s="137">
        <f>ord!G1292</f>
        <v>0</v>
      </c>
      <c r="F1292" s="21" t="e">
        <f t="shared" si="60"/>
        <v>#N/A</v>
      </c>
      <c r="G1292" s="6">
        <f>SUMIF('dali wip-fg'!A:A,A1292,'dali wip-fg'!F:F)</f>
        <v>0</v>
      </c>
      <c r="H1292" s="21">
        <f>SUMIF('dali wip-fg'!A:A,F1292,'dali wip-fg'!F:F)</f>
        <v>0</v>
      </c>
      <c r="I1292" s="5">
        <f t="shared" si="61"/>
        <v>0</v>
      </c>
      <c r="J1292" s="6">
        <f t="shared" si="62"/>
        <v>-1052298</v>
      </c>
      <c r="N1292" s="88" t="s">
        <v>1662</v>
      </c>
      <c r="O1292" s="68"/>
      <c r="P1292" s="68" t="s">
        <v>2614</v>
      </c>
    </row>
    <row r="1293" spans="1:16">
      <c r="A1293" s="21">
        <f>ord!C1293</f>
        <v>0</v>
      </c>
      <c r="B1293" s="21">
        <f>ord!F1293</f>
        <v>0</v>
      </c>
      <c r="C1293" s="137">
        <f>ord!G1293</f>
        <v>0</v>
      </c>
      <c r="F1293" s="21" t="e">
        <f t="shared" si="60"/>
        <v>#N/A</v>
      </c>
      <c r="G1293" s="6">
        <f>SUMIF('dali wip-fg'!A:A,A1293,'dali wip-fg'!F:F)</f>
        <v>0</v>
      </c>
      <c r="H1293" s="21">
        <f>SUMIF('dali wip-fg'!A:A,F1293,'dali wip-fg'!F:F)</f>
        <v>0</v>
      </c>
      <c r="I1293" s="5">
        <f t="shared" si="61"/>
        <v>0</v>
      </c>
      <c r="J1293" s="6">
        <f t="shared" si="62"/>
        <v>-1052298</v>
      </c>
      <c r="N1293" s="68">
        <v>8975579810</v>
      </c>
      <c r="O1293" s="68"/>
      <c r="P1293" s="68" t="s">
        <v>530</v>
      </c>
    </row>
    <row r="1294" spans="1:16">
      <c r="A1294" s="21">
        <f>ord!C1294</f>
        <v>0</v>
      </c>
      <c r="B1294" s="21">
        <f>ord!F1294</f>
        <v>0</v>
      </c>
      <c r="C1294" s="137">
        <f>ord!G1294</f>
        <v>0</v>
      </c>
      <c r="F1294" s="21" t="e">
        <f t="shared" si="60"/>
        <v>#N/A</v>
      </c>
      <c r="G1294" s="6">
        <f>SUMIF('dali wip-fg'!A:A,A1294,'dali wip-fg'!F:F)</f>
        <v>0</v>
      </c>
      <c r="H1294" s="21">
        <f>SUMIF('dali wip-fg'!A:A,F1294,'dali wip-fg'!F:F)</f>
        <v>0</v>
      </c>
      <c r="I1294" s="5">
        <f t="shared" si="61"/>
        <v>0</v>
      </c>
      <c r="J1294" s="6">
        <f t="shared" si="62"/>
        <v>-1052298</v>
      </c>
      <c r="N1294" s="68" t="s">
        <v>1759</v>
      </c>
      <c r="O1294" s="68"/>
      <c r="P1294" s="68" t="s">
        <v>2615</v>
      </c>
    </row>
    <row r="1295" spans="1:16">
      <c r="A1295" s="21">
        <f>ord!C1295</f>
        <v>0</v>
      </c>
      <c r="B1295" s="21">
        <f>ord!F1295</f>
        <v>0</v>
      </c>
      <c r="C1295" s="137">
        <f>ord!G1295</f>
        <v>0</v>
      </c>
      <c r="F1295" s="21" t="e">
        <f t="shared" si="60"/>
        <v>#N/A</v>
      </c>
      <c r="G1295" s="6">
        <f>SUMIF('dali wip-fg'!A:A,A1295,'dali wip-fg'!F:F)</f>
        <v>0</v>
      </c>
      <c r="H1295" s="21">
        <f>SUMIF('dali wip-fg'!A:A,F1295,'dali wip-fg'!F:F)</f>
        <v>0</v>
      </c>
      <c r="I1295" s="5">
        <f t="shared" si="61"/>
        <v>0</v>
      </c>
      <c r="J1295" s="6">
        <f t="shared" si="62"/>
        <v>-1052298</v>
      </c>
      <c r="N1295" s="88" t="s">
        <v>2601</v>
      </c>
      <c r="O1295" s="68" t="s">
        <v>3</v>
      </c>
      <c r="P1295" s="68" t="s">
        <v>2602</v>
      </c>
    </row>
    <row r="1296" spans="1:16">
      <c r="A1296" s="21">
        <f>ord!C1296</f>
        <v>0</v>
      </c>
      <c r="B1296" s="21">
        <f>ord!F1296</f>
        <v>0</v>
      </c>
      <c r="C1296" s="137">
        <f>ord!G1296</f>
        <v>0</v>
      </c>
      <c r="F1296" s="21" t="e">
        <f t="shared" si="60"/>
        <v>#N/A</v>
      </c>
      <c r="G1296" s="6">
        <f>SUMIF('dali wip-fg'!A:A,A1296,'dali wip-fg'!F:F)</f>
        <v>0</v>
      </c>
      <c r="H1296" s="21">
        <f>SUMIF('dali wip-fg'!A:A,F1296,'dali wip-fg'!F:F)</f>
        <v>0</v>
      </c>
      <c r="I1296" s="5">
        <f t="shared" si="61"/>
        <v>0</v>
      </c>
      <c r="J1296" s="6">
        <f t="shared" si="62"/>
        <v>-1052298</v>
      </c>
      <c r="N1296" s="79">
        <v>7552091840</v>
      </c>
      <c r="O1296" s="68" t="s">
        <v>5</v>
      </c>
      <c r="P1296" s="68" t="s">
        <v>2666</v>
      </c>
    </row>
    <row r="1297" spans="1:16">
      <c r="A1297" s="21">
        <f>ord!C1297</f>
        <v>0</v>
      </c>
      <c r="B1297" s="21">
        <f>ord!F1297</f>
        <v>0</v>
      </c>
      <c r="C1297" s="137">
        <f>ord!G1297</f>
        <v>0</v>
      </c>
      <c r="F1297" s="21" t="e">
        <f t="shared" si="60"/>
        <v>#N/A</v>
      </c>
      <c r="G1297" s="6">
        <f>SUMIF('dali wip-fg'!A:A,A1297,'dali wip-fg'!F:F)</f>
        <v>0</v>
      </c>
      <c r="H1297" s="21">
        <f>SUMIF('dali wip-fg'!A:A,F1297,'dali wip-fg'!F:F)</f>
        <v>0</v>
      </c>
      <c r="I1297" s="5">
        <f t="shared" si="61"/>
        <v>0</v>
      </c>
      <c r="J1297" s="6">
        <f t="shared" si="62"/>
        <v>-1052298</v>
      </c>
      <c r="N1297" s="68" t="s">
        <v>208</v>
      </c>
      <c r="O1297" s="68" t="s">
        <v>5</v>
      </c>
      <c r="P1297" s="68" t="s">
        <v>705</v>
      </c>
    </row>
    <row r="1298" spans="1:16">
      <c r="A1298" s="21">
        <f>ord!C1298</f>
        <v>0</v>
      </c>
      <c r="B1298" s="21">
        <f>ord!F1298</f>
        <v>0</v>
      </c>
      <c r="C1298" s="137">
        <f>ord!G1298</f>
        <v>0</v>
      </c>
      <c r="F1298" s="21" t="e">
        <f t="shared" si="60"/>
        <v>#N/A</v>
      </c>
      <c r="G1298" s="6">
        <f>SUMIF('dali wip-fg'!A:A,A1298,'dali wip-fg'!F:F)</f>
        <v>0</v>
      </c>
      <c r="H1298" s="21">
        <f>SUMIF('dali wip-fg'!A:A,F1298,'dali wip-fg'!F:F)</f>
        <v>0</v>
      </c>
      <c r="I1298" s="5">
        <f t="shared" si="61"/>
        <v>0</v>
      </c>
      <c r="J1298" s="6">
        <f t="shared" si="62"/>
        <v>-1052298</v>
      </c>
      <c r="N1298" s="68" t="s">
        <v>2617</v>
      </c>
      <c r="O1298" s="68" t="s">
        <v>5</v>
      </c>
      <c r="P1298" s="68" t="s">
        <v>2585</v>
      </c>
    </row>
    <row r="1299" spans="1:16">
      <c r="A1299" s="21">
        <f>ord!C1299</f>
        <v>0</v>
      </c>
      <c r="B1299" s="21">
        <f>ord!F1299</f>
        <v>0</v>
      </c>
      <c r="C1299" s="137">
        <f>ord!G1299</f>
        <v>0</v>
      </c>
      <c r="F1299" s="21" t="e">
        <f t="shared" si="60"/>
        <v>#N/A</v>
      </c>
      <c r="G1299" s="6">
        <f>SUMIF('dali wip-fg'!A:A,A1299,'dali wip-fg'!F:F)</f>
        <v>0</v>
      </c>
      <c r="H1299" s="21">
        <f>SUMIF('dali wip-fg'!A:A,F1299,'dali wip-fg'!F:F)</f>
        <v>0</v>
      </c>
      <c r="I1299" s="5">
        <f t="shared" si="61"/>
        <v>0</v>
      </c>
      <c r="J1299" s="6">
        <f t="shared" si="62"/>
        <v>-1052298</v>
      </c>
      <c r="N1299" s="68" t="s">
        <v>2618</v>
      </c>
      <c r="O1299" s="68" t="s">
        <v>5</v>
      </c>
      <c r="P1299" s="68" t="s">
        <v>2587</v>
      </c>
    </row>
    <row r="1300" spans="1:16">
      <c r="A1300" s="21">
        <f>ord!C1300</f>
        <v>0</v>
      </c>
      <c r="B1300" s="21">
        <f>ord!F1300</f>
        <v>0</v>
      </c>
      <c r="C1300" s="137">
        <f>ord!G1300</f>
        <v>0</v>
      </c>
      <c r="F1300" s="21" t="e">
        <f t="shared" si="60"/>
        <v>#N/A</v>
      </c>
      <c r="G1300" s="6">
        <f>SUMIF('dali wip-fg'!A:A,A1300,'dali wip-fg'!F:F)</f>
        <v>0</v>
      </c>
      <c r="H1300" s="21">
        <f>SUMIF('dali wip-fg'!A:A,F1300,'dali wip-fg'!F:F)</f>
        <v>0</v>
      </c>
      <c r="I1300" s="5">
        <f t="shared" si="61"/>
        <v>0</v>
      </c>
      <c r="J1300" s="6">
        <f t="shared" si="62"/>
        <v>-1052298</v>
      </c>
      <c r="N1300" s="68">
        <v>8983943810</v>
      </c>
      <c r="O1300" s="68" t="s">
        <v>5</v>
      </c>
      <c r="P1300" s="68" t="s">
        <v>532</v>
      </c>
    </row>
    <row r="1301" spans="1:16">
      <c r="A1301" s="21">
        <f>ord!C1301</f>
        <v>0</v>
      </c>
      <c r="B1301" s="21">
        <f>ord!F1301</f>
        <v>0</v>
      </c>
      <c r="C1301" s="137">
        <f>ord!G1301</f>
        <v>0</v>
      </c>
      <c r="F1301" s="21" t="e">
        <f t="shared" si="60"/>
        <v>#N/A</v>
      </c>
      <c r="G1301" s="6">
        <f>SUMIF('dali wip-fg'!A:A,A1301,'dali wip-fg'!F:F)</f>
        <v>0</v>
      </c>
      <c r="H1301" s="21">
        <f>SUMIF('dali wip-fg'!A:A,F1301,'dali wip-fg'!F:F)</f>
        <v>0</v>
      </c>
      <c r="I1301" s="5">
        <f t="shared" si="61"/>
        <v>0</v>
      </c>
      <c r="J1301" s="6">
        <f t="shared" si="62"/>
        <v>-1052298</v>
      </c>
      <c r="N1301" s="68">
        <v>8983943850</v>
      </c>
      <c r="O1301" s="68" t="s">
        <v>5</v>
      </c>
      <c r="P1301" s="68" t="s">
        <v>533</v>
      </c>
    </row>
    <row r="1302" spans="1:16">
      <c r="A1302" s="21">
        <f>ord!C1302</f>
        <v>0</v>
      </c>
      <c r="B1302" s="21">
        <f>ord!F1302</f>
        <v>0</v>
      </c>
      <c r="C1302" s="137">
        <f>ord!G1302</f>
        <v>0</v>
      </c>
      <c r="F1302" s="21" t="e">
        <f t="shared" si="60"/>
        <v>#N/A</v>
      </c>
      <c r="G1302" s="6">
        <f>SUMIF('dali wip-fg'!A:A,A1302,'dali wip-fg'!F:F)</f>
        <v>0</v>
      </c>
      <c r="H1302" s="21">
        <f>SUMIF('dali wip-fg'!A:A,F1302,'dali wip-fg'!F:F)</f>
        <v>0</v>
      </c>
      <c r="I1302" s="5">
        <f t="shared" si="61"/>
        <v>0</v>
      </c>
      <c r="J1302" s="6">
        <f t="shared" si="62"/>
        <v>-1052298</v>
      </c>
      <c r="N1302" s="68">
        <v>8983943860</v>
      </c>
      <c r="O1302" s="68" t="s">
        <v>5</v>
      </c>
      <c r="P1302" s="68" t="s">
        <v>534</v>
      </c>
    </row>
    <row r="1303" spans="1:16">
      <c r="A1303" s="21">
        <f>ord!C1303</f>
        <v>0</v>
      </c>
      <c r="B1303" s="21">
        <f>ord!F1303</f>
        <v>0</v>
      </c>
      <c r="C1303" s="137">
        <f>ord!G1303</f>
        <v>0</v>
      </c>
      <c r="F1303" s="21" t="e">
        <f t="shared" si="60"/>
        <v>#N/A</v>
      </c>
      <c r="G1303" s="6">
        <f>SUMIF('dali wip-fg'!A:A,A1303,'dali wip-fg'!F:F)</f>
        <v>0</v>
      </c>
      <c r="H1303" s="21">
        <f>SUMIF('dali wip-fg'!A:A,F1303,'dali wip-fg'!F:F)</f>
        <v>0</v>
      </c>
      <c r="I1303" s="5">
        <f t="shared" si="61"/>
        <v>0</v>
      </c>
      <c r="J1303" s="6">
        <f t="shared" si="62"/>
        <v>-1052298</v>
      </c>
      <c r="N1303" s="68" t="s">
        <v>2616</v>
      </c>
      <c r="O1303" s="68" t="s">
        <v>5</v>
      </c>
      <c r="P1303" s="68" t="s">
        <v>688</v>
      </c>
    </row>
    <row r="1304" spans="1:16">
      <c r="A1304" s="21">
        <f>ord!C1304</f>
        <v>0</v>
      </c>
      <c r="B1304" s="21">
        <f>ord!F1304</f>
        <v>0</v>
      </c>
      <c r="C1304" s="137">
        <f>ord!G1304</f>
        <v>0</v>
      </c>
      <c r="F1304" s="21" t="e">
        <f t="shared" si="60"/>
        <v>#N/A</v>
      </c>
      <c r="G1304" s="6">
        <f>SUMIF('dali wip-fg'!A:A,A1304,'dali wip-fg'!F:F)</f>
        <v>0</v>
      </c>
      <c r="H1304" s="21">
        <f>SUMIF('dali wip-fg'!A:A,F1304,'dali wip-fg'!F:F)</f>
        <v>0</v>
      </c>
      <c r="I1304" s="5">
        <f t="shared" si="61"/>
        <v>0</v>
      </c>
      <c r="J1304" s="6">
        <f t="shared" si="62"/>
        <v>-1052298</v>
      </c>
      <c r="N1304" s="68" t="s">
        <v>2661</v>
      </c>
      <c r="O1304" s="68" t="s">
        <v>5</v>
      </c>
      <c r="P1304" s="68" t="s">
        <v>689</v>
      </c>
    </row>
    <row r="1305" spans="1:16">
      <c r="A1305" s="21">
        <f>ord!C1305</f>
        <v>0</v>
      </c>
      <c r="B1305" s="21">
        <f>ord!F1305</f>
        <v>0</v>
      </c>
      <c r="C1305" s="137">
        <f>ord!G1305</f>
        <v>0</v>
      </c>
      <c r="F1305" s="21" t="e">
        <f t="shared" si="60"/>
        <v>#N/A</v>
      </c>
      <c r="G1305" s="6">
        <f>SUMIF('dali wip-fg'!A:A,A1305,'dali wip-fg'!F:F)</f>
        <v>0</v>
      </c>
      <c r="H1305" s="21">
        <f>SUMIF('dali wip-fg'!A:A,F1305,'dali wip-fg'!F:F)</f>
        <v>0</v>
      </c>
      <c r="I1305" s="5">
        <f t="shared" si="61"/>
        <v>0</v>
      </c>
      <c r="J1305" s="6">
        <f t="shared" si="62"/>
        <v>-1052298</v>
      </c>
      <c r="N1305" s="68" t="s">
        <v>2662</v>
      </c>
      <c r="O1305" s="68" t="s">
        <v>5</v>
      </c>
      <c r="P1305" s="68" t="s">
        <v>2659</v>
      </c>
    </row>
    <row r="1306" spans="1:16">
      <c r="A1306" s="21">
        <f>ord!C1306</f>
        <v>0</v>
      </c>
      <c r="B1306" s="21">
        <f>ord!F1306</f>
        <v>0</v>
      </c>
      <c r="C1306" s="137">
        <f>ord!G1306</f>
        <v>0</v>
      </c>
      <c r="F1306" s="21" t="e">
        <f t="shared" si="60"/>
        <v>#N/A</v>
      </c>
      <c r="G1306" s="6">
        <f>SUMIF('dali wip-fg'!A:A,A1306,'dali wip-fg'!F:F)</f>
        <v>0</v>
      </c>
      <c r="H1306" s="21">
        <f>SUMIF('dali wip-fg'!A:A,F1306,'dali wip-fg'!F:F)</f>
        <v>0</v>
      </c>
      <c r="I1306" s="5">
        <f t="shared" si="61"/>
        <v>0</v>
      </c>
      <c r="J1306" s="6">
        <f t="shared" si="62"/>
        <v>-1052298</v>
      </c>
      <c r="N1306" s="68" t="s">
        <v>323</v>
      </c>
      <c r="O1306" s="68" t="s">
        <v>1</v>
      </c>
      <c r="P1306" s="68" t="s">
        <v>2667</v>
      </c>
    </row>
    <row r="1307" spans="1:16">
      <c r="A1307" s="21">
        <f>ord!C1307</f>
        <v>0</v>
      </c>
      <c r="B1307" s="21">
        <f>ord!F1307</f>
        <v>0</v>
      </c>
      <c r="C1307" s="137">
        <f>ord!G1307</f>
        <v>0</v>
      </c>
      <c r="F1307" s="21" t="e">
        <f t="shared" si="60"/>
        <v>#N/A</v>
      </c>
      <c r="G1307" s="6">
        <f>SUMIF('dali wip-fg'!A:A,A1307,'dali wip-fg'!F:F)</f>
        <v>0</v>
      </c>
      <c r="H1307" s="21">
        <f>SUMIF('dali wip-fg'!A:A,F1307,'dali wip-fg'!F:F)</f>
        <v>0</v>
      </c>
      <c r="I1307" s="5">
        <f t="shared" si="61"/>
        <v>0</v>
      </c>
      <c r="J1307" s="6">
        <f t="shared" si="62"/>
        <v>-1052298</v>
      </c>
      <c r="N1307" s="68" t="s">
        <v>324</v>
      </c>
      <c r="O1307" s="68" t="s">
        <v>1</v>
      </c>
      <c r="P1307" s="68" t="s">
        <v>2668</v>
      </c>
    </row>
    <row r="1308" spans="1:16">
      <c r="A1308" s="21">
        <f>ord!C1308</f>
        <v>0</v>
      </c>
      <c r="B1308" s="21">
        <f>ord!F1308</f>
        <v>0</v>
      </c>
      <c r="C1308" s="137">
        <f>ord!G1308</f>
        <v>0</v>
      </c>
      <c r="F1308" s="21" t="e">
        <f t="shared" si="60"/>
        <v>#N/A</v>
      </c>
      <c r="G1308" s="6">
        <f>SUMIF('dali wip-fg'!A:A,A1308,'dali wip-fg'!F:F)</f>
        <v>0</v>
      </c>
      <c r="H1308" s="21">
        <f>SUMIF('dali wip-fg'!A:A,F1308,'dali wip-fg'!F:F)</f>
        <v>0</v>
      </c>
      <c r="I1308" s="5">
        <f t="shared" si="61"/>
        <v>0</v>
      </c>
      <c r="J1308" s="6">
        <f t="shared" si="62"/>
        <v>-1052298</v>
      </c>
      <c r="N1308" s="68" t="s">
        <v>382</v>
      </c>
      <c r="O1308" s="68" t="s">
        <v>5</v>
      </c>
      <c r="P1308" s="68" t="s">
        <v>695</v>
      </c>
    </row>
    <row r="1309" spans="1:16">
      <c r="A1309" s="21">
        <f>ord!C1309</f>
        <v>0</v>
      </c>
      <c r="B1309" s="21">
        <f>ord!F1309</f>
        <v>0</v>
      </c>
      <c r="C1309" s="137">
        <f>ord!G1309</f>
        <v>0</v>
      </c>
      <c r="F1309" s="21" t="e">
        <f t="shared" si="60"/>
        <v>#N/A</v>
      </c>
      <c r="G1309" s="6">
        <f>SUMIF('dali wip-fg'!A:A,A1309,'dali wip-fg'!F:F)</f>
        <v>0</v>
      </c>
      <c r="H1309" s="21">
        <f>SUMIF('dali wip-fg'!A:A,F1309,'dali wip-fg'!F:F)</f>
        <v>0</v>
      </c>
      <c r="I1309" s="5">
        <f t="shared" si="61"/>
        <v>0</v>
      </c>
      <c r="J1309" s="6">
        <f t="shared" si="62"/>
        <v>-1052298</v>
      </c>
      <c r="N1309" s="88" t="s">
        <v>2691</v>
      </c>
      <c r="O1309" s="68" t="s">
        <v>5</v>
      </c>
      <c r="P1309" s="68" t="s">
        <v>2709</v>
      </c>
    </row>
    <row r="1310" spans="1:16">
      <c r="A1310" s="21">
        <f>ord!C1310</f>
        <v>0</v>
      </c>
      <c r="B1310" s="21">
        <f>ord!F1310</f>
        <v>0</v>
      </c>
      <c r="C1310" s="137">
        <f>ord!G1310</f>
        <v>0</v>
      </c>
      <c r="F1310" s="21" t="e">
        <f t="shared" si="60"/>
        <v>#N/A</v>
      </c>
      <c r="G1310" s="6">
        <f>SUMIF('dali wip-fg'!A:A,A1310,'dali wip-fg'!F:F)</f>
        <v>0</v>
      </c>
      <c r="H1310" s="21">
        <f>SUMIF('dali wip-fg'!A:A,F1310,'dali wip-fg'!F:F)</f>
        <v>0</v>
      </c>
      <c r="I1310" s="5">
        <f t="shared" si="61"/>
        <v>0</v>
      </c>
      <c r="J1310" s="6">
        <f t="shared" si="62"/>
        <v>-1052298</v>
      </c>
      <c r="N1310" s="88" t="s">
        <v>2680</v>
      </c>
      <c r="O1310" s="68" t="s">
        <v>3</v>
      </c>
      <c r="P1310" s="68" t="s">
        <v>2619</v>
      </c>
    </row>
    <row r="1311" spans="1:16">
      <c r="A1311" s="21">
        <f>ord!C1311</f>
        <v>0</v>
      </c>
      <c r="B1311" s="21">
        <f>ord!F1311</f>
        <v>0</v>
      </c>
      <c r="C1311" s="137">
        <f>ord!G1311</f>
        <v>0</v>
      </c>
      <c r="F1311" s="21" t="e">
        <f t="shared" si="60"/>
        <v>#N/A</v>
      </c>
      <c r="G1311" s="6">
        <f>SUMIF('dali wip-fg'!A:A,A1311,'dali wip-fg'!F:F)</f>
        <v>0</v>
      </c>
      <c r="H1311" s="21">
        <f>SUMIF('dali wip-fg'!A:A,F1311,'dali wip-fg'!F:F)</f>
        <v>0</v>
      </c>
      <c r="I1311" s="5">
        <f t="shared" si="61"/>
        <v>0</v>
      </c>
      <c r="J1311" s="6">
        <f t="shared" si="62"/>
        <v>-1052298</v>
      </c>
      <c r="N1311" s="88" t="s">
        <v>2670</v>
      </c>
      <c r="O1311" s="68" t="s">
        <v>5</v>
      </c>
      <c r="P1311" s="68" t="s">
        <v>2720</v>
      </c>
    </row>
    <row r="1312" spans="1:16">
      <c r="A1312" s="21">
        <f>ord!C1312</f>
        <v>0</v>
      </c>
      <c r="B1312" s="21">
        <f>ord!F1312</f>
        <v>0</v>
      </c>
      <c r="C1312" s="137">
        <f>ord!G1312</f>
        <v>0</v>
      </c>
      <c r="F1312" s="21" t="e">
        <f t="shared" si="60"/>
        <v>#N/A</v>
      </c>
      <c r="G1312" s="6">
        <f>SUMIF('dali wip-fg'!A:A,A1312,'dali wip-fg'!F:F)</f>
        <v>0</v>
      </c>
      <c r="H1312" s="21">
        <f>SUMIF('dali wip-fg'!A:A,F1312,'dali wip-fg'!F:F)</f>
        <v>0</v>
      </c>
      <c r="I1312" s="5">
        <f t="shared" si="61"/>
        <v>0</v>
      </c>
      <c r="J1312" s="6">
        <f t="shared" si="62"/>
        <v>-1052298</v>
      </c>
      <c r="N1312" s="88" t="s">
        <v>2707</v>
      </c>
      <c r="O1312" s="68" t="s">
        <v>5</v>
      </c>
      <c r="P1312" s="68" t="s">
        <v>2724</v>
      </c>
    </row>
    <row r="1313" spans="1:16">
      <c r="A1313" s="21">
        <f>ord!C1313</f>
        <v>0</v>
      </c>
      <c r="B1313" s="21">
        <f>ord!F1313</f>
        <v>0</v>
      </c>
      <c r="C1313" s="137">
        <f>ord!G1313</f>
        <v>0</v>
      </c>
      <c r="F1313" s="21" t="e">
        <f t="shared" si="60"/>
        <v>#N/A</v>
      </c>
      <c r="G1313" s="6">
        <f>SUMIF('dali wip-fg'!A:A,A1313,'dali wip-fg'!F:F)</f>
        <v>0</v>
      </c>
      <c r="H1313" s="21">
        <f>SUMIF('dali wip-fg'!A:A,F1313,'dali wip-fg'!F:F)</f>
        <v>0</v>
      </c>
      <c r="I1313" s="5">
        <f t="shared" si="61"/>
        <v>0</v>
      </c>
      <c r="J1313" s="6">
        <f t="shared" si="62"/>
        <v>-1052298</v>
      </c>
      <c r="N1313" s="88" t="s">
        <v>2735</v>
      </c>
      <c r="O1313" s="68" t="s">
        <v>5</v>
      </c>
      <c r="P1313" s="68" t="s">
        <v>2724</v>
      </c>
    </row>
    <row r="1314" spans="1:16">
      <c r="A1314" s="21">
        <f>ord!C1314</f>
        <v>0</v>
      </c>
      <c r="B1314" s="21">
        <f>ord!F1314</f>
        <v>0</v>
      </c>
      <c r="C1314" s="137">
        <f>ord!G1314</f>
        <v>0</v>
      </c>
      <c r="F1314" s="21" t="e">
        <f t="shared" si="60"/>
        <v>#N/A</v>
      </c>
      <c r="G1314" s="6">
        <f>SUMIF('dali wip-fg'!A:A,A1314,'dali wip-fg'!F:F)</f>
        <v>0</v>
      </c>
      <c r="H1314" s="21">
        <f>SUMIF('dali wip-fg'!A:A,F1314,'dali wip-fg'!F:F)</f>
        <v>0</v>
      </c>
      <c r="I1314" s="5">
        <f t="shared" si="61"/>
        <v>0</v>
      </c>
      <c r="J1314" s="6">
        <f t="shared" si="62"/>
        <v>-1052298</v>
      </c>
      <c r="N1314" s="114" t="s">
        <v>3129</v>
      </c>
      <c r="O1314" s="90" t="s">
        <v>5</v>
      </c>
      <c r="P1314" s="90" t="s">
        <v>3338</v>
      </c>
    </row>
    <row r="1315" spans="1:16">
      <c r="A1315" s="21">
        <f>ord!C1315</f>
        <v>0</v>
      </c>
      <c r="B1315" s="21">
        <f>ord!F1315</f>
        <v>0</v>
      </c>
      <c r="C1315" s="137">
        <f>ord!G1315</f>
        <v>0</v>
      </c>
      <c r="F1315" s="21" t="e">
        <f t="shared" si="60"/>
        <v>#N/A</v>
      </c>
      <c r="G1315" s="6">
        <f>SUMIF('dali wip-fg'!A:A,A1315,'dali wip-fg'!F:F)</f>
        <v>0</v>
      </c>
      <c r="H1315" s="21">
        <f>SUMIF('dali wip-fg'!A:A,F1315,'dali wip-fg'!F:F)</f>
        <v>0</v>
      </c>
      <c r="I1315" s="5">
        <f t="shared" si="61"/>
        <v>0</v>
      </c>
      <c r="J1315" s="6">
        <f t="shared" si="62"/>
        <v>-1052298</v>
      </c>
      <c r="N1315" s="88" t="s">
        <v>2737</v>
      </c>
      <c r="O1315" s="68" t="s">
        <v>5</v>
      </c>
      <c r="P1315" s="88" t="s">
        <v>2739</v>
      </c>
    </row>
    <row r="1316" spans="1:16">
      <c r="A1316" s="21">
        <f>ord!C1316</f>
        <v>0</v>
      </c>
      <c r="B1316" s="21">
        <f>ord!F1316</f>
        <v>0</v>
      </c>
      <c r="C1316" s="137">
        <f>ord!G1316</f>
        <v>0</v>
      </c>
      <c r="F1316" s="21" t="e">
        <f t="shared" si="60"/>
        <v>#N/A</v>
      </c>
      <c r="G1316" s="6">
        <f>SUMIF('dali wip-fg'!A:A,A1316,'dali wip-fg'!F:F)</f>
        <v>0</v>
      </c>
      <c r="H1316" s="21">
        <f>SUMIF('dali wip-fg'!A:A,F1316,'dali wip-fg'!F:F)</f>
        <v>0</v>
      </c>
      <c r="I1316" s="5">
        <f t="shared" si="61"/>
        <v>0</v>
      </c>
      <c r="J1316" s="6">
        <f t="shared" si="62"/>
        <v>-1052298</v>
      </c>
      <c r="N1316" s="107" t="s">
        <v>2733</v>
      </c>
      <c r="O1316" s="108" t="s">
        <v>32</v>
      </c>
      <c r="P1316" s="107" t="s">
        <v>2771</v>
      </c>
    </row>
    <row r="1317" spans="1:16">
      <c r="A1317" s="21">
        <f>ord!C1317</f>
        <v>0</v>
      </c>
      <c r="B1317" s="21">
        <f>ord!F1317</f>
        <v>0</v>
      </c>
      <c r="C1317" s="137">
        <f>ord!G1317</f>
        <v>0</v>
      </c>
      <c r="F1317" s="21" t="e">
        <f t="shared" si="60"/>
        <v>#N/A</v>
      </c>
      <c r="G1317" s="6">
        <f>SUMIF('dali wip-fg'!A:A,A1317,'dali wip-fg'!F:F)</f>
        <v>0</v>
      </c>
      <c r="H1317" s="21">
        <f>SUMIF('dali wip-fg'!A:A,F1317,'dali wip-fg'!F:F)</f>
        <v>0</v>
      </c>
      <c r="I1317" s="5">
        <f t="shared" si="61"/>
        <v>0</v>
      </c>
      <c r="J1317" s="6">
        <f t="shared" si="62"/>
        <v>-1052298</v>
      </c>
      <c r="N1317" s="109" t="s">
        <v>2821</v>
      </c>
      <c r="O1317" s="108"/>
      <c r="P1317" s="107" t="s">
        <v>2709</v>
      </c>
    </row>
    <row r="1318" spans="1:16">
      <c r="A1318" s="21">
        <f>ord!C1318</f>
        <v>0</v>
      </c>
      <c r="B1318" s="21">
        <f>ord!F1318</f>
        <v>0</v>
      </c>
      <c r="C1318" s="137">
        <f>ord!G1318</f>
        <v>0</v>
      </c>
      <c r="F1318" s="21" t="e">
        <f t="shared" si="60"/>
        <v>#N/A</v>
      </c>
      <c r="G1318" s="6">
        <f>SUMIF('dali wip-fg'!A:A,A1318,'dali wip-fg'!F:F)</f>
        <v>0</v>
      </c>
      <c r="H1318" s="21">
        <f>SUMIF('dali wip-fg'!A:A,F1318,'dali wip-fg'!F:F)</f>
        <v>0</v>
      </c>
      <c r="I1318" s="5">
        <f t="shared" si="61"/>
        <v>0</v>
      </c>
      <c r="J1318" s="6">
        <f t="shared" si="62"/>
        <v>-1052298</v>
      </c>
      <c r="N1318" s="110">
        <v>7553180490</v>
      </c>
      <c r="O1318" s="108" t="s">
        <v>24</v>
      </c>
      <c r="P1318" s="111" t="s">
        <v>2772</v>
      </c>
    </row>
    <row r="1319" spans="1:16">
      <c r="A1319" s="21">
        <f>ord!C1319</f>
        <v>0</v>
      </c>
      <c r="B1319" s="21">
        <f>ord!F1319</f>
        <v>0</v>
      </c>
      <c r="C1319" s="137">
        <f>ord!G1319</f>
        <v>0</v>
      </c>
      <c r="F1319" s="21" t="e">
        <f t="shared" si="60"/>
        <v>#N/A</v>
      </c>
      <c r="G1319" s="6">
        <f>SUMIF('dali wip-fg'!A:A,A1319,'dali wip-fg'!F:F)</f>
        <v>0</v>
      </c>
      <c r="H1319" s="21">
        <f>SUMIF('dali wip-fg'!A:A,F1319,'dali wip-fg'!F:F)</f>
        <v>0</v>
      </c>
      <c r="I1319" s="5">
        <f t="shared" si="61"/>
        <v>0</v>
      </c>
      <c r="J1319" s="6">
        <f t="shared" si="62"/>
        <v>-1052298</v>
      </c>
      <c r="N1319" s="88" t="s">
        <v>1865</v>
      </c>
      <c r="O1319" s="68" t="s">
        <v>5</v>
      </c>
      <c r="P1319" s="68" t="s">
        <v>2380</v>
      </c>
    </row>
    <row r="1320" spans="1:16">
      <c r="A1320" s="21">
        <f>ord!C1320</f>
        <v>0</v>
      </c>
      <c r="B1320" s="21">
        <f>ord!F1320</f>
        <v>0</v>
      </c>
      <c r="C1320" s="137">
        <f>ord!G1320</f>
        <v>0</v>
      </c>
      <c r="F1320" s="21" t="e">
        <f t="shared" si="60"/>
        <v>#N/A</v>
      </c>
      <c r="G1320" s="6">
        <f>SUMIF('dali wip-fg'!A:A,A1320,'dali wip-fg'!F:F)</f>
        <v>0</v>
      </c>
      <c r="H1320" s="21">
        <f>SUMIF('dali wip-fg'!A:A,F1320,'dali wip-fg'!F:F)</f>
        <v>0</v>
      </c>
      <c r="I1320" s="5">
        <f t="shared" si="61"/>
        <v>0</v>
      </c>
      <c r="J1320" s="6">
        <f t="shared" si="62"/>
        <v>-1052298</v>
      </c>
    </row>
    <row r="1321" spans="1:16">
      <c r="A1321" s="21">
        <f>ord!C1321</f>
        <v>0</v>
      </c>
      <c r="B1321" s="21">
        <f>ord!F1321</f>
        <v>0</v>
      </c>
      <c r="C1321" s="137">
        <f>ord!G1321</f>
        <v>0</v>
      </c>
      <c r="F1321" s="21" t="e">
        <f t="shared" si="60"/>
        <v>#N/A</v>
      </c>
      <c r="G1321" s="6">
        <f>SUMIF('dali wip-fg'!A:A,A1321,'dali wip-fg'!F:F)</f>
        <v>0</v>
      </c>
      <c r="H1321" s="21">
        <f>SUMIF('dali wip-fg'!A:A,F1321,'dali wip-fg'!F:F)</f>
        <v>0</v>
      </c>
      <c r="I1321" s="5">
        <f t="shared" si="61"/>
        <v>0</v>
      </c>
      <c r="J1321" s="6">
        <f t="shared" si="62"/>
        <v>-1052298</v>
      </c>
    </row>
    <row r="1322" spans="1:16">
      <c r="A1322" s="21">
        <f>ord!C1322</f>
        <v>0</v>
      </c>
      <c r="B1322" s="21">
        <f>ord!F1322</f>
        <v>0</v>
      </c>
      <c r="C1322" s="137">
        <f>ord!G1322</f>
        <v>0</v>
      </c>
      <c r="F1322" s="21" t="e">
        <f t="shared" si="60"/>
        <v>#N/A</v>
      </c>
      <c r="G1322" s="6">
        <f>SUMIF('dali wip-fg'!A:A,A1322,'dali wip-fg'!F:F)</f>
        <v>0</v>
      </c>
      <c r="H1322" s="21">
        <f>SUMIF('dali wip-fg'!A:A,F1322,'dali wip-fg'!F:F)</f>
        <v>0</v>
      </c>
      <c r="I1322" s="5">
        <f t="shared" si="61"/>
        <v>0</v>
      </c>
      <c r="J1322" s="6">
        <f t="shared" si="62"/>
        <v>-1052298</v>
      </c>
    </row>
    <row r="1323" spans="1:16">
      <c r="A1323" s="21">
        <f>ord!C1323</f>
        <v>0</v>
      </c>
      <c r="B1323" s="21">
        <f>ord!F1323</f>
        <v>0</v>
      </c>
      <c r="C1323" s="137">
        <f>ord!G1323</f>
        <v>0</v>
      </c>
      <c r="F1323" s="21" t="e">
        <f t="shared" si="60"/>
        <v>#N/A</v>
      </c>
      <c r="G1323" s="6">
        <f>SUMIF('dali wip-fg'!A:A,A1323,'dali wip-fg'!F:F)</f>
        <v>0</v>
      </c>
      <c r="H1323" s="21">
        <f>SUMIF('dali wip-fg'!A:A,F1323,'dali wip-fg'!F:F)</f>
        <v>0</v>
      </c>
      <c r="I1323" s="5">
        <f t="shared" si="61"/>
        <v>0</v>
      </c>
      <c r="J1323" s="6">
        <f t="shared" si="62"/>
        <v>-1052298</v>
      </c>
    </row>
    <row r="1324" spans="1:16">
      <c r="A1324" s="21">
        <f>ord!C1324</f>
        <v>0</v>
      </c>
      <c r="B1324" s="21">
        <f>ord!F1324</f>
        <v>0</v>
      </c>
      <c r="C1324" s="137">
        <f>ord!G1324</f>
        <v>0</v>
      </c>
      <c r="F1324" s="21" t="e">
        <f t="shared" si="60"/>
        <v>#N/A</v>
      </c>
      <c r="G1324" s="6">
        <f>SUMIF('dali wip-fg'!A:A,A1324,'dali wip-fg'!F:F)</f>
        <v>0</v>
      </c>
      <c r="H1324" s="21">
        <f>SUMIF('dali wip-fg'!A:A,F1324,'dali wip-fg'!F:F)</f>
        <v>0</v>
      </c>
      <c r="I1324" s="5">
        <f t="shared" si="61"/>
        <v>0</v>
      </c>
      <c r="J1324" s="6">
        <f t="shared" si="62"/>
        <v>-1052298</v>
      </c>
    </row>
    <row r="1325" spans="1:16">
      <c r="A1325" s="21">
        <f>ord!C1325</f>
        <v>0</v>
      </c>
      <c r="B1325" s="21">
        <f>ord!F1325</f>
        <v>0</v>
      </c>
      <c r="C1325" s="137">
        <f>ord!G1325</f>
        <v>0</v>
      </c>
      <c r="F1325" s="21" t="e">
        <f t="shared" si="60"/>
        <v>#N/A</v>
      </c>
      <c r="G1325" s="6">
        <f>SUMIF('dali wip-fg'!A:A,A1325,'dali wip-fg'!F:F)</f>
        <v>0</v>
      </c>
      <c r="H1325" s="21">
        <f>SUMIF('dali wip-fg'!A:A,F1325,'dali wip-fg'!F:F)</f>
        <v>0</v>
      </c>
      <c r="I1325" s="5">
        <f t="shared" si="61"/>
        <v>0</v>
      </c>
      <c r="J1325" s="6">
        <f t="shared" si="62"/>
        <v>-1052298</v>
      </c>
    </row>
    <row r="1326" spans="1:16">
      <c r="A1326" s="21">
        <f>ord!C1326</f>
        <v>0</v>
      </c>
      <c r="B1326" s="21">
        <f>ord!F1326</f>
        <v>0</v>
      </c>
      <c r="C1326" s="137">
        <f>ord!G1326</f>
        <v>0</v>
      </c>
      <c r="F1326" s="21" t="e">
        <f t="shared" si="60"/>
        <v>#N/A</v>
      </c>
      <c r="G1326" s="6">
        <f>SUMIF('dali wip-fg'!A:A,A1326,'dali wip-fg'!F:F)</f>
        <v>0</v>
      </c>
      <c r="H1326" s="21">
        <f>SUMIF('dali wip-fg'!A:A,F1326,'dali wip-fg'!F:F)</f>
        <v>0</v>
      </c>
      <c r="I1326" s="5">
        <f t="shared" si="61"/>
        <v>0</v>
      </c>
      <c r="J1326" s="6">
        <f t="shared" si="62"/>
        <v>-1052298</v>
      </c>
    </row>
    <row r="1327" spans="1:16">
      <c r="A1327" s="21">
        <f>ord!C1327</f>
        <v>0</v>
      </c>
      <c r="B1327" s="21">
        <f>ord!F1327</f>
        <v>0</v>
      </c>
      <c r="C1327" s="137">
        <f>ord!G1327</f>
        <v>0</v>
      </c>
      <c r="F1327" s="21" t="e">
        <f t="shared" si="60"/>
        <v>#N/A</v>
      </c>
      <c r="G1327" s="6">
        <f>SUMIF('dali wip-fg'!A:A,A1327,'dali wip-fg'!F:F)</f>
        <v>0</v>
      </c>
      <c r="H1327" s="21">
        <f>SUMIF('dali wip-fg'!A:A,F1327,'dali wip-fg'!F:F)</f>
        <v>0</v>
      </c>
      <c r="I1327" s="5">
        <f t="shared" si="61"/>
        <v>0</v>
      </c>
      <c r="J1327" s="6">
        <f t="shared" si="62"/>
        <v>-1052298</v>
      </c>
    </row>
    <row r="1328" spans="1:16">
      <c r="A1328" s="21">
        <f>ord!C1328</f>
        <v>0</v>
      </c>
      <c r="B1328" s="21">
        <f>ord!F1328</f>
        <v>0</v>
      </c>
      <c r="C1328" s="137">
        <f>ord!G1328</f>
        <v>0</v>
      </c>
      <c r="F1328" s="21" t="e">
        <f t="shared" si="60"/>
        <v>#N/A</v>
      </c>
      <c r="G1328" s="6">
        <f>SUMIF('dali wip-fg'!A:A,A1328,'dali wip-fg'!F:F)</f>
        <v>0</v>
      </c>
      <c r="H1328" s="21">
        <f>SUMIF('dali wip-fg'!A:A,F1328,'dali wip-fg'!F:F)</f>
        <v>0</v>
      </c>
      <c r="I1328" s="5">
        <f t="shared" si="61"/>
        <v>0</v>
      </c>
      <c r="J1328" s="6">
        <f t="shared" si="62"/>
        <v>-1052298</v>
      </c>
    </row>
    <row r="1329" spans="1:10">
      <c r="A1329" s="21">
        <f>ord!C1329</f>
        <v>0</v>
      </c>
      <c r="B1329" s="21">
        <f>ord!F1329</f>
        <v>0</v>
      </c>
      <c r="C1329" s="137">
        <f>ord!G1329</f>
        <v>0</v>
      </c>
      <c r="F1329" s="21" t="e">
        <f t="shared" si="60"/>
        <v>#N/A</v>
      </c>
      <c r="G1329" s="6">
        <f>SUMIF('dali wip-fg'!A:A,A1329,'dali wip-fg'!F:F)</f>
        <v>0</v>
      </c>
      <c r="H1329" s="21">
        <f>SUMIF('dali wip-fg'!A:A,F1329,'dali wip-fg'!F:F)</f>
        <v>0</v>
      </c>
      <c r="I1329" s="5">
        <f t="shared" si="61"/>
        <v>0</v>
      </c>
      <c r="J1329" s="6">
        <f t="shared" si="62"/>
        <v>-1052298</v>
      </c>
    </row>
    <row r="1330" spans="1:10">
      <c r="A1330" s="21">
        <f>ord!C1330</f>
        <v>0</v>
      </c>
      <c r="B1330" s="21">
        <f>ord!F1330</f>
        <v>0</v>
      </c>
      <c r="C1330" s="137">
        <f>ord!G1330</f>
        <v>0</v>
      </c>
      <c r="F1330" s="21" t="e">
        <f t="shared" si="60"/>
        <v>#N/A</v>
      </c>
      <c r="G1330" s="6">
        <f>SUMIF('dali wip-fg'!A:A,A1330,'dali wip-fg'!F:F)</f>
        <v>0</v>
      </c>
      <c r="H1330" s="21">
        <f>SUMIF('dali wip-fg'!A:A,F1330,'dali wip-fg'!F:F)</f>
        <v>0</v>
      </c>
      <c r="I1330" s="5">
        <f t="shared" si="61"/>
        <v>0</v>
      </c>
      <c r="J1330" s="6">
        <f t="shared" si="62"/>
        <v>-1052298</v>
      </c>
    </row>
    <row r="1331" spans="1:10">
      <c r="A1331" s="21">
        <f>ord!C1331</f>
        <v>0</v>
      </c>
      <c r="B1331" s="21">
        <f>ord!F1331</f>
        <v>0</v>
      </c>
      <c r="C1331" s="137">
        <f>ord!G1331</f>
        <v>0</v>
      </c>
      <c r="F1331" s="21" t="e">
        <f t="shared" si="60"/>
        <v>#N/A</v>
      </c>
      <c r="G1331" s="6">
        <f>SUMIF('dali wip-fg'!A:A,A1331,'dali wip-fg'!F:F)</f>
        <v>0</v>
      </c>
      <c r="H1331" s="21">
        <f>SUMIF('dali wip-fg'!A:A,F1331,'dali wip-fg'!F:F)</f>
        <v>0</v>
      </c>
      <c r="I1331" s="5">
        <f t="shared" si="61"/>
        <v>0</v>
      </c>
      <c r="J1331" s="6">
        <f t="shared" si="62"/>
        <v>-1052298</v>
      </c>
    </row>
    <row r="1332" spans="1:10">
      <c r="A1332" s="21">
        <f>ord!C1332</f>
        <v>0</v>
      </c>
      <c r="B1332" s="21">
        <f>ord!F1332</f>
        <v>0</v>
      </c>
      <c r="C1332" s="137">
        <f>ord!G1332</f>
        <v>0</v>
      </c>
      <c r="F1332" s="21" t="e">
        <f t="shared" si="60"/>
        <v>#N/A</v>
      </c>
      <c r="G1332" s="6">
        <f>SUMIF('dali wip-fg'!A:A,A1332,'dali wip-fg'!F:F)</f>
        <v>0</v>
      </c>
      <c r="H1332" s="21">
        <f>SUMIF('dali wip-fg'!A:A,F1332,'dali wip-fg'!F:F)</f>
        <v>0</v>
      </c>
      <c r="I1332" s="5">
        <f t="shared" si="61"/>
        <v>0</v>
      </c>
      <c r="J1332" s="6">
        <f t="shared" si="62"/>
        <v>-1052298</v>
      </c>
    </row>
    <row r="1333" spans="1:10">
      <c r="A1333" s="21">
        <f>ord!C1333</f>
        <v>0</v>
      </c>
      <c r="B1333" s="21">
        <f>ord!F1333</f>
        <v>0</v>
      </c>
      <c r="C1333" s="137">
        <f>ord!G1333</f>
        <v>0</v>
      </c>
      <c r="F1333" s="21" t="e">
        <f t="shared" si="60"/>
        <v>#N/A</v>
      </c>
      <c r="G1333" s="6">
        <f>SUMIF('dali wip-fg'!A:A,A1333,'dali wip-fg'!F:F)</f>
        <v>0</v>
      </c>
      <c r="H1333" s="21">
        <f>SUMIF('dali wip-fg'!A:A,F1333,'dali wip-fg'!F:F)</f>
        <v>0</v>
      </c>
      <c r="I1333" s="5">
        <f t="shared" si="61"/>
        <v>0</v>
      </c>
      <c r="J1333" s="6">
        <f t="shared" si="62"/>
        <v>-1052298</v>
      </c>
    </row>
    <row r="1334" spans="1:10">
      <c r="A1334" s="21">
        <f>ord!C1334</f>
        <v>0</v>
      </c>
      <c r="B1334" s="21">
        <f>ord!F1334</f>
        <v>0</v>
      </c>
      <c r="C1334" s="137">
        <f>ord!G1334</f>
        <v>0</v>
      </c>
      <c r="F1334" s="21" t="e">
        <f t="shared" si="60"/>
        <v>#N/A</v>
      </c>
      <c r="G1334" s="6">
        <f>SUMIF('dali wip-fg'!A:A,A1334,'dali wip-fg'!F:F)</f>
        <v>0</v>
      </c>
      <c r="H1334" s="21">
        <f>SUMIF('dali wip-fg'!A:A,F1334,'dali wip-fg'!F:F)</f>
        <v>0</v>
      </c>
      <c r="I1334" s="5">
        <f t="shared" si="61"/>
        <v>0</v>
      </c>
      <c r="J1334" s="6">
        <f t="shared" si="62"/>
        <v>-1052298</v>
      </c>
    </row>
    <row r="1335" spans="1:10">
      <c r="A1335" s="21">
        <f>ord!C1335</f>
        <v>0</v>
      </c>
      <c r="B1335" s="21">
        <f>ord!F1335</f>
        <v>0</v>
      </c>
      <c r="C1335" s="137">
        <f>ord!G1335</f>
        <v>0</v>
      </c>
      <c r="F1335" s="21" t="e">
        <f t="shared" si="60"/>
        <v>#N/A</v>
      </c>
      <c r="G1335" s="6">
        <f>SUMIF('dali wip-fg'!A:A,A1335,'dali wip-fg'!F:F)</f>
        <v>0</v>
      </c>
      <c r="H1335" s="21">
        <f>SUMIF('dali wip-fg'!A:A,F1335,'dali wip-fg'!F:F)</f>
        <v>0</v>
      </c>
      <c r="I1335" s="5">
        <f t="shared" si="61"/>
        <v>0</v>
      </c>
      <c r="J1335" s="6">
        <f t="shared" si="62"/>
        <v>-1052298</v>
      </c>
    </row>
    <row r="1336" spans="1:10">
      <c r="A1336" s="21">
        <f>ord!C1336</f>
        <v>0</v>
      </c>
      <c r="B1336" s="21">
        <f>ord!F1336</f>
        <v>0</v>
      </c>
      <c r="C1336" s="137">
        <f>ord!G1336</f>
        <v>0</v>
      </c>
      <c r="F1336" s="21" t="e">
        <f t="shared" si="60"/>
        <v>#N/A</v>
      </c>
      <c r="G1336" s="6">
        <f>SUMIF('dali wip-fg'!A:A,A1336,'dali wip-fg'!F:F)</f>
        <v>0</v>
      </c>
      <c r="H1336" s="21">
        <f>SUMIF('dali wip-fg'!A:A,F1336,'dali wip-fg'!F:F)</f>
        <v>0</v>
      </c>
      <c r="I1336" s="5">
        <f t="shared" si="61"/>
        <v>0</v>
      </c>
      <c r="J1336" s="6">
        <f t="shared" si="62"/>
        <v>-1052298</v>
      </c>
    </row>
    <row r="1337" spans="1:10">
      <c r="A1337" s="21">
        <f>ord!C1337</f>
        <v>0</v>
      </c>
      <c r="B1337" s="21">
        <f>ord!F1337</f>
        <v>0</v>
      </c>
      <c r="C1337" s="137">
        <f>ord!G1337</f>
        <v>0</v>
      </c>
      <c r="F1337" s="21" t="e">
        <f t="shared" si="60"/>
        <v>#N/A</v>
      </c>
      <c r="G1337" s="6">
        <f>SUMIF('dali wip-fg'!A:A,A1337,'dali wip-fg'!F:F)</f>
        <v>0</v>
      </c>
      <c r="H1337" s="21">
        <f>SUMIF('dali wip-fg'!A:A,F1337,'dali wip-fg'!F:F)</f>
        <v>0</v>
      </c>
      <c r="I1337" s="5">
        <f t="shared" si="61"/>
        <v>0</v>
      </c>
      <c r="J1337" s="6">
        <f t="shared" si="62"/>
        <v>-1052298</v>
      </c>
    </row>
    <row r="1338" spans="1:10">
      <c r="A1338" s="21">
        <f>ord!C1338</f>
        <v>0</v>
      </c>
      <c r="B1338" s="21">
        <f>ord!F1338</f>
        <v>0</v>
      </c>
      <c r="C1338" s="137">
        <f>ord!G1338</f>
        <v>0</v>
      </c>
      <c r="F1338" s="21" t="e">
        <f t="shared" si="60"/>
        <v>#N/A</v>
      </c>
      <c r="G1338" s="6">
        <f>SUMIF('dali wip-fg'!A:A,A1338,'dali wip-fg'!F:F)</f>
        <v>0</v>
      </c>
      <c r="H1338" s="21">
        <f>SUMIF('dali wip-fg'!A:A,F1338,'dali wip-fg'!F:F)</f>
        <v>0</v>
      </c>
      <c r="I1338" s="5">
        <f t="shared" si="61"/>
        <v>0</v>
      </c>
      <c r="J1338" s="6">
        <f t="shared" si="62"/>
        <v>-1052298</v>
      </c>
    </row>
    <row r="1339" spans="1:10">
      <c r="A1339" s="21">
        <f>ord!C1339</f>
        <v>0</v>
      </c>
      <c r="B1339" s="21">
        <f>ord!F1339</f>
        <v>0</v>
      </c>
      <c r="C1339" s="137">
        <f>ord!G1339</f>
        <v>0</v>
      </c>
      <c r="F1339" s="21" t="e">
        <f t="shared" si="60"/>
        <v>#N/A</v>
      </c>
      <c r="G1339" s="6">
        <f>SUMIF('dali wip-fg'!A:A,A1339,'dali wip-fg'!F:F)</f>
        <v>0</v>
      </c>
      <c r="H1339" s="21">
        <f>SUMIF('dali wip-fg'!A:A,F1339,'dali wip-fg'!F:F)</f>
        <v>0</v>
      </c>
      <c r="I1339" s="5">
        <f t="shared" si="61"/>
        <v>0</v>
      </c>
      <c r="J1339" s="6">
        <f t="shared" si="62"/>
        <v>-1052298</v>
      </c>
    </row>
    <row r="1340" spans="1:10">
      <c r="A1340" s="21">
        <f>ord!C1340</f>
        <v>0</v>
      </c>
      <c r="B1340" s="21">
        <f>ord!F1340</f>
        <v>0</v>
      </c>
      <c r="C1340" s="137">
        <f>ord!G1340</f>
        <v>0</v>
      </c>
      <c r="F1340" s="21" t="e">
        <f t="shared" si="60"/>
        <v>#N/A</v>
      </c>
      <c r="G1340" s="6">
        <f>SUMIF('dali wip-fg'!A:A,A1340,'dali wip-fg'!F:F)</f>
        <v>0</v>
      </c>
      <c r="H1340" s="21">
        <f>SUMIF('dali wip-fg'!A:A,F1340,'dali wip-fg'!F:F)</f>
        <v>0</v>
      </c>
      <c r="I1340" s="5">
        <f t="shared" si="61"/>
        <v>0</v>
      </c>
      <c r="J1340" s="6">
        <f t="shared" si="62"/>
        <v>-1052298</v>
      </c>
    </row>
    <row r="1341" spans="1:10">
      <c r="A1341" s="21">
        <f>ord!C1341</f>
        <v>0</v>
      </c>
      <c r="B1341" s="21">
        <f>ord!F1341</f>
        <v>0</v>
      </c>
      <c r="C1341" s="137">
        <f>ord!G1341</f>
        <v>0</v>
      </c>
      <c r="F1341" s="21" t="e">
        <f t="shared" si="60"/>
        <v>#N/A</v>
      </c>
      <c r="G1341" s="6">
        <f>SUMIF('dali wip-fg'!A:A,A1341,'dali wip-fg'!F:F)</f>
        <v>0</v>
      </c>
      <c r="H1341" s="21">
        <f>SUMIF('dali wip-fg'!A:A,F1341,'dali wip-fg'!F:F)</f>
        <v>0</v>
      </c>
      <c r="I1341" s="5">
        <f t="shared" si="61"/>
        <v>0</v>
      </c>
      <c r="J1341" s="6">
        <f t="shared" si="62"/>
        <v>-1052298</v>
      </c>
    </row>
    <row r="1342" spans="1:10">
      <c r="A1342" s="21">
        <f>ord!C1342</f>
        <v>0</v>
      </c>
      <c r="B1342" s="21">
        <f>ord!F1342</f>
        <v>0</v>
      </c>
      <c r="C1342" s="137">
        <f>ord!G1342</f>
        <v>0</v>
      </c>
      <c r="F1342" s="21" t="e">
        <f t="shared" si="60"/>
        <v>#N/A</v>
      </c>
      <c r="G1342" s="6">
        <f>SUMIF('dali wip-fg'!A:A,A1342,'dali wip-fg'!F:F)</f>
        <v>0</v>
      </c>
      <c r="H1342" s="21">
        <f>SUMIF('dali wip-fg'!A:A,F1342,'dali wip-fg'!F:F)</f>
        <v>0</v>
      </c>
      <c r="I1342" s="5">
        <f t="shared" si="61"/>
        <v>0</v>
      </c>
      <c r="J1342" s="6">
        <f t="shared" si="62"/>
        <v>-1052298</v>
      </c>
    </row>
    <row r="1343" spans="1:10">
      <c r="A1343" s="21">
        <f>ord!C1343</f>
        <v>0</v>
      </c>
      <c r="B1343" s="21">
        <f>ord!F1343</f>
        <v>0</v>
      </c>
      <c r="C1343" s="137">
        <f>ord!G1343</f>
        <v>0</v>
      </c>
      <c r="F1343" s="21" t="e">
        <f t="shared" si="60"/>
        <v>#N/A</v>
      </c>
      <c r="G1343" s="6">
        <f>SUMIF('dali wip-fg'!A:A,A1343,'dali wip-fg'!F:F)</f>
        <v>0</v>
      </c>
      <c r="H1343" s="21">
        <f>SUMIF('dali wip-fg'!A:A,F1343,'dali wip-fg'!F:F)</f>
        <v>0</v>
      </c>
      <c r="I1343" s="5">
        <f t="shared" si="61"/>
        <v>0</v>
      </c>
      <c r="J1343" s="6">
        <f t="shared" si="62"/>
        <v>-1052298</v>
      </c>
    </row>
    <row r="1344" spans="1:10">
      <c r="A1344" s="21">
        <f>ord!C1344</f>
        <v>0</v>
      </c>
      <c r="B1344" s="21">
        <f>ord!F1344</f>
        <v>0</v>
      </c>
      <c r="C1344" s="137">
        <f>ord!G1344</f>
        <v>0</v>
      </c>
      <c r="F1344" s="21" t="e">
        <f t="shared" si="60"/>
        <v>#N/A</v>
      </c>
      <c r="G1344" s="6">
        <f>SUMIF('dali wip-fg'!A:A,A1344,'dali wip-fg'!F:F)</f>
        <v>0</v>
      </c>
      <c r="H1344" s="21">
        <f>SUMIF('dali wip-fg'!A:A,F1344,'dali wip-fg'!F:F)</f>
        <v>0</v>
      </c>
      <c r="I1344" s="5">
        <f t="shared" si="61"/>
        <v>0</v>
      </c>
      <c r="J1344" s="6">
        <f t="shared" si="62"/>
        <v>-1052298</v>
      </c>
    </row>
    <row r="1345" spans="1:10">
      <c r="A1345" s="21">
        <f>ord!C1345</f>
        <v>0</v>
      </c>
      <c r="B1345" s="21">
        <f>ord!F1345</f>
        <v>0</v>
      </c>
      <c r="C1345" s="137">
        <f>ord!G1345</f>
        <v>0</v>
      </c>
      <c r="F1345" s="21" t="e">
        <f t="shared" si="60"/>
        <v>#N/A</v>
      </c>
      <c r="G1345" s="6">
        <f>SUMIF('dali wip-fg'!A:A,A1345,'dali wip-fg'!F:F)</f>
        <v>0</v>
      </c>
      <c r="H1345" s="21">
        <f>SUMIF('dali wip-fg'!A:A,F1345,'dali wip-fg'!F:F)</f>
        <v>0</v>
      </c>
      <c r="I1345" s="5">
        <f t="shared" si="61"/>
        <v>0</v>
      </c>
      <c r="J1345" s="6">
        <f t="shared" si="62"/>
        <v>-1052298</v>
      </c>
    </row>
    <row r="1346" spans="1:10">
      <c r="A1346" s="21">
        <f>ord!C1346</f>
        <v>0</v>
      </c>
      <c r="B1346" s="21">
        <f>ord!F1346</f>
        <v>0</v>
      </c>
      <c r="C1346" s="137">
        <f>ord!G1346</f>
        <v>0</v>
      </c>
      <c r="F1346" s="21" t="e">
        <f t="shared" si="60"/>
        <v>#N/A</v>
      </c>
      <c r="G1346" s="6">
        <f>SUMIF('dali wip-fg'!A:A,A1346,'dali wip-fg'!F:F)</f>
        <v>0</v>
      </c>
      <c r="H1346" s="21">
        <f>SUMIF('dali wip-fg'!A:A,F1346,'dali wip-fg'!F:F)</f>
        <v>0</v>
      </c>
      <c r="I1346" s="5">
        <f t="shared" si="61"/>
        <v>0</v>
      </c>
      <c r="J1346" s="6">
        <f t="shared" si="62"/>
        <v>-1052298</v>
      </c>
    </row>
    <row r="1347" spans="1:10">
      <c r="A1347" s="21">
        <f>ord!C1347</f>
        <v>0</v>
      </c>
      <c r="B1347" s="21">
        <f>ord!F1347</f>
        <v>0</v>
      </c>
      <c r="C1347" s="137">
        <f>ord!G1347</f>
        <v>0</v>
      </c>
      <c r="F1347" s="21" t="e">
        <f t="shared" ref="F1347:F1410" si="63">VLOOKUP(A1347,N:P,3,0)</f>
        <v>#N/A</v>
      </c>
      <c r="G1347" s="6">
        <f>SUMIF('dali wip-fg'!A:A,A1347,'dali wip-fg'!F:F)</f>
        <v>0</v>
      </c>
      <c r="H1347" s="21">
        <f>SUMIF('dali wip-fg'!A:A,F1347,'dali wip-fg'!F:F)</f>
        <v>0</v>
      </c>
      <c r="I1347" s="5">
        <f t="shared" ref="I1347:I1410" si="64">SUM(G1347:H1347)</f>
        <v>0</v>
      </c>
      <c r="J1347" s="6">
        <f t="shared" ref="J1347:J1410" si="65">IF(I1347="","",IF(I1347&lt;&gt;I1346,I1347-B1347,J1346-B1347)
)</f>
        <v>-1052298</v>
      </c>
    </row>
    <row r="1348" spans="1:10">
      <c r="A1348" s="21">
        <f>ord!C1348</f>
        <v>0</v>
      </c>
      <c r="B1348" s="21">
        <f>ord!F1348</f>
        <v>0</v>
      </c>
      <c r="C1348" s="137">
        <f>ord!G1348</f>
        <v>0</v>
      </c>
      <c r="F1348" s="21" t="e">
        <f t="shared" si="63"/>
        <v>#N/A</v>
      </c>
      <c r="G1348" s="6">
        <f>SUMIF('dali wip-fg'!A:A,A1348,'dali wip-fg'!F:F)</f>
        <v>0</v>
      </c>
      <c r="H1348" s="21">
        <f>SUMIF('dali wip-fg'!A:A,F1348,'dali wip-fg'!F:F)</f>
        <v>0</v>
      </c>
      <c r="I1348" s="5">
        <f t="shared" si="64"/>
        <v>0</v>
      </c>
      <c r="J1348" s="6">
        <f t="shared" si="65"/>
        <v>-1052298</v>
      </c>
    </row>
    <row r="1349" spans="1:10">
      <c r="A1349" s="21">
        <f>ord!C1349</f>
        <v>0</v>
      </c>
      <c r="B1349" s="21">
        <f>ord!F1349</f>
        <v>0</v>
      </c>
      <c r="C1349" s="137">
        <f>ord!G1349</f>
        <v>0</v>
      </c>
      <c r="F1349" s="21" t="e">
        <f t="shared" si="63"/>
        <v>#N/A</v>
      </c>
      <c r="G1349" s="6">
        <f>SUMIF('dali wip-fg'!A:A,A1349,'dali wip-fg'!F:F)</f>
        <v>0</v>
      </c>
      <c r="H1349" s="21">
        <f>SUMIF('dali wip-fg'!A:A,F1349,'dali wip-fg'!F:F)</f>
        <v>0</v>
      </c>
      <c r="I1349" s="5">
        <f t="shared" si="64"/>
        <v>0</v>
      </c>
      <c r="J1349" s="6">
        <f t="shared" si="65"/>
        <v>-1052298</v>
      </c>
    </row>
    <row r="1350" spans="1:10">
      <c r="A1350" s="21">
        <f>ord!C1350</f>
        <v>0</v>
      </c>
      <c r="B1350" s="21">
        <f>ord!F1350</f>
        <v>0</v>
      </c>
      <c r="C1350" s="137">
        <f>ord!G1350</f>
        <v>0</v>
      </c>
      <c r="F1350" s="21" t="e">
        <f t="shared" si="63"/>
        <v>#N/A</v>
      </c>
      <c r="G1350" s="6">
        <f>SUMIF('dali wip-fg'!A:A,A1350,'dali wip-fg'!F:F)</f>
        <v>0</v>
      </c>
      <c r="H1350" s="21">
        <f>SUMIF('dali wip-fg'!A:A,F1350,'dali wip-fg'!F:F)</f>
        <v>0</v>
      </c>
      <c r="I1350" s="5">
        <f t="shared" si="64"/>
        <v>0</v>
      </c>
      <c r="J1350" s="6">
        <f t="shared" si="65"/>
        <v>-1052298</v>
      </c>
    </row>
    <row r="1351" spans="1:10">
      <c r="A1351" s="21">
        <f>ord!C1351</f>
        <v>0</v>
      </c>
      <c r="B1351" s="21">
        <f>ord!F1351</f>
        <v>0</v>
      </c>
      <c r="C1351" s="137">
        <f>ord!G1351</f>
        <v>0</v>
      </c>
      <c r="F1351" s="21" t="e">
        <f t="shared" si="63"/>
        <v>#N/A</v>
      </c>
      <c r="G1351" s="6">
        <f>SUMIF('dali wip-fg'!A:A,A1351,'dali wip-fg'!F:F)</f>
        <v>0</v>
      </c>
      <c r="H1351" s="21">
        <f>SUMIF('dali wip-fg'!A:A,F1351,'dali wip-fg'!F:F)</f>
        <v>0</v>
      </c>
      <c r="I1351" s="5">
        <f t="shared" si="64"/>
        <v>0</v>
      </c>
      <c r="J1351" s="6">
        <f t="shared" si="65"/>
        <v>-1052298</v>
      </c>
    </row>
    <row r="1352" spans="1:10">
      <c r="A1352" s="21">
        <f>ord!C1352</f>
        <v>0</v>
      </c>
      <c r="B1352" s="21">
        <f>ord!F1352</f>
        <v>0</v>
      </c>
      <c r="C1352" s="137">
        <f>ord!G1352</f>
        <v>0</v>
      </c>
      <c r="F1352" s="21" t="e">
        <f t="shared" si="63"/>
        <v>#N/A</v>
      </c>
      <c r="G1352" s="6">
        <f>SUMIF('dali wip-fg'!A:A,A1352,'dali wip-fg'!F:F)</f>
        <v>0</v>
      </c>
      <c r="H1352" s="21">
        <f>SUMIF('dali wip-fg'!A:A,F1352,'dali wip-fg'!F:F)</f>
        <v>0</v>
      </c>
      <c r="I1352" s="5">
        <f t="shared" si="64"/>
        <v>0</v>
      </c>
      <c r="J1352" s="6">
        <f t="shared" si="65"/>
        <v>-1052298</v>
      </c>
    </row>
    <row r="1353" spans="1:10">
      <c r="A1353" s="21">
        <f>ord!C1353</f>
        <v>0</v>
      </c>
      <c r="B1353" s="21">
        <f>ord!F1353</f>
        <v>0</v>
      </c>
      <c r="C1353" s="137">
        <f>ord!G1353</f>
        <v>0</v>
      </c>
      <c r="F1353" s="21" t="e">
        <f t="shared" si="63"/>
        <v>#N/A</v>
      </c>
      <c r="G1353" s="6">
        <f>SUMIF('dali wip-fg'!A:A,A1353,'dali wip-fg'!F:F)</f>
        <v>0</v>
      </c>
      <c r="H1353" s="21">
        <f>SUMIF('dali wip-fg'!A:A,F1353,'dali wip-fg'!F:F)</f>
        <v>0</v>
      </c>
      <c r="I1353" s="5">
        <f t="shared" si="64"/>
        <v>0</v>
      </c>
      <c r="J1353" s="6">
        <f t="shared" si="65"/>
        <v>-1052298</v>
      </c>
    </row>
    <row r="1354" spans="1:10">
      <c r="A1354" s="21">
        <f>ord!C1354</f>
        <v>0</v>
      </c>
      <c r="B1354" s="21">
        <f>ord!F1354</f>
        <v>0</v>
      </c>
      <c r="C1354" s="137">
        <f>ord!G1354</f>
        <v>0</v>
      </c>
      <c r="F1354" s="21" t="e">
        <f t="shared" si="63"/>
        <v>#N/A</v>
      </c>
      <c r="G1354" s="6">
        <f>SUMIF('dali wip-fg'!A:A,A1354,'dali wip-fg'!F:F)</f>
        <v>0</v>
      </c>
      <c r="H1354" s="21">
        <f>SUMIF('dali wip-fg'!A:A,F1354,'dali wip-fg'!F:F)</f>
        <v>0</v>
      </c>
      <c r="I1354" s="5">
        <f t="shared" si="64"/>
        <v>0</v>
      </c>
      <c r="J1354" s="6">
        <f t="shared" si="65"/>
        <v>-1052298</v>
      </c>
    </row>
    <row r="1355" spans="1:10">
      <c r="A1355" s="21">
        <f>ord!C1355</f>
        <v>0</v>
      </c>
      <c r="B1355" s="21">
        <f>ord!F1355</f>
        <v>0</v>
      </c>
      <c r="C1355" s="137">
        <f>ord!G1355</f>
        <v>0</v>
      </c>
      <c r="F1355" s="21" t="e">
        <f t="shared" si="63"/>
        <v>#N/A</v>
      </c>
      <c r="G1355" s="6">
        <f>SUMIF('dali wip-fg'!A:A,A1355,'dali wip-fg'!F:F)</f>
        <v>0</v>
      </c>
      <c r="H1355" s="21">
        <f>SUMIF('dali wip-fg'!A:A,F1355,'dali wip-fg'!F:F)</f>
        <v>0</v>
      </c>
      <c r="I1355" s="5">
        <f t="shared" si="64"/>
        <v>0</v>
      </c>
      <c r="J1355" s="6">
        <f t="shared" si="65"/>
        <v>-1052298</v>
      </c>
    </row>
    <row r="1356" spans="1:10">
      <c r="A1356" s="21">
        <f>ord!C1356</f>
        <v>0</v>
      </c>
      <c r="B1356" s="21">
        <f>ord!F1356</f>
        <v>0</v>
      </c>
      <c r="C1356" s="137">
        <f>ord!G1356</f>
        <v>0</v>
      </c>
      <c r="F1356" s="21" t="e">
        <f t="shared" si="63"/>
        <v>#N/A</v>
      </c>
      <c r="G1356" s="6">
        <f>SUMIF('dali wip-fg'!A:A,A1356,'dali wip-fg'!F:F)</f>
        <v>0</v>
      </c>
      <c r="H1356" s="21">
        <f>SUMIF('dali wip-fg'!A:A,F1356,'dali wip-fg'!F:F)</f>
        <v>0</v>
      </c>
      <c r="I1356" s="5">
        <f t="shared" si="64"/>
        <v>0</v>
      </c>
      <c r="J1356" s="6">
        <f t="shared" si="65"/>
        <v>-1052298</v>
      </c>
    </row>
    <row r="1357" spans="1:10">
      <c r="A1357" s="21">
        <f>ord!C1357</f>
        <v>0</v>
      </c>
      <c r="B1357" s="21">
        <f>ord!F1357</f>
        <v>0</v>
      </c>
      <c r="C1357" s="137">
        <f>ord!G1357</f>
        <v>0</v>
      </c>
      <c r="F1357" s="21" t="e">
        <f t="shared" si="63"/>
        <v>#N/A</v>
      </c>
      <c r="G1357" s="6">
        <f>SUMIF('dali wip-fg'!A:A,A1357,'dali wip-fg'!F:F)</f>
        <v>0</v>
      </c>
      <c r="H1357" s="21">
        <f>SUMIF('dali wip-fg'!A:A,F1357,'dali wip-fg'!F:F)</f>
        <v>0</v>
      </c>
      <c r="I1357" s="5">
        <f t="shared" si="64"/>
        <v>0</v>
      </c>
      <c r="J1357" s="6">
        <f t="shared" si="65"/>
        <v>-1052298</v>
      </c>
    </row>
    <row r="1358" spans="1:10">
      <c r="A1358" s="21">
        <f>ord!C1358</f>
        <v>0</v>
      </c>
      <c r="B1358" s="21">
        <f>ord!F1358</f>
        <v>0</v>
      </c>
      <c r="C1358" s="137">
        <f>ord!G1358</f>
        <v>0</v>
      </c>
      <c r="F1358" s="21" t="e">
        <f t="shared" si="63"/>
        <v>#N/A</v>
      </c>
      <c r="G1358" s="6">
        <f>SUMIF('dali wip-fg'!A:A,A1358,'dali wip-fg'!F:F)</f>
        <v>0</v>
      </c>
      <c r="H1358" s="21">
        <f>SUMIF('dali wip-fg'!A:A,F1358,'dali wip-fg'!F:F)</f>
        <v>0</v>
      </c>
      <c r="I1358" s="5">
        <f t="shared" si="64"/>
        <v>0</v>
      </c>
      <c r="J1358" s="6">
        <f t="shared" si="65"/>
        <v>-1052298</v>
      </c>
    </row>
    <row r="1359" spans="1:10">
      <c r="A1359" s="21">
        <f>ord!C1359</f>
        <v>0</v>
      </c>
      <c r="B1359" s="21">
        <f>ord!F1359</f>
        <v>0</v>
      </c>
      <c r="C1359" s="137">
        <f>ord!G1359</f>
        <v>0</v>
      </c>
      <c r="F1359" s="21" t="e">
        <f t="shared" si="63"/>
        <v>#N/A</v>
      </c>
      <c r="G1359" s="6">
        <f>SUMIF('dali wip-fg'!A:A,A1359,'dali wip-fg'!F:F)</f>
        <v>0</v>
      </c>
      <c r="H1359" s="21">
        <f>SUMIF('dali wip-fg'!A:A,F1359,'dali wip-fg'!F:F)</f>
        <v>0</v>
      </c>
      <c r="I1359" s="5">
        <f t="shared" si="64"/>
        <v>0</v>
      </c>
      <c r="J1359" s="6">
        <f t="shared" si="65"/>
        <v>-1052298</v>
      </c>
    </row>
    <row r="1360" spans="1:10">
      <c r="A1360" s="21">
        <f>ord!C1360</f>
        <v>0</v>
      </c>
      <c r="B1360" s="21">
        <f>ord!F1360</f>
        <v>0</v>
      </c>
      <c r="C1360" s="137">
        <f>ord!G1360</f>
        <v>0</v>
      </c>
      <c r="F1360" s="21" t="e">
        <f t="shared" si="63"/>
        <v>#N/A</v>
      </c>
      <c r="G1360" s="6">
        <f>SUMIF('dali wip-fg'!A:A,A1360,'dali wip-fg'!F:F)</f>
        <v>0</v>
      </c>
      <c r="H1360" s="21">
        <f>SUMIF('dali wip-fg'!A:A,F1360,'dali wip-fg'!F:F)</f>
        <v>0</v>
      </c>
      <c r="I1360" s="5">
        <f t="shared" si="64"/>
        <v>0</v>
      </c>
      <c r="J1360" s="6">
        <f t="shared" si="65"/>
        <v>-1052298</v>
      </c>
    </row>
    <row r="1361" spans="1:16">
      <c r="A1361" s="21">
        <f>ord!C1361</f>
        <v>0</v>
      </c>
      <c r="B1361" s="21">
        <f>ord!F1361</f>
        <v>0</v>
      </c>
      <c r="C1361" s="137">
        <f>ord!G1361</f>
        <v>0</v>
      </c>
      <c r="F1361" s="21" t="e">
        <f t="shared" si="63"/>
        <v>#N/A</v>
      </c>
      <c r="G1361" s="6">
        <f>SUMIF('dali wip-fg'!A:A,A1361,'dali wip-fg'!F:F)</f>
        <v>0</v>
      </c>
      <c r="H1361" s="21">
        <f>SUMIF('dali wip-fg'!A:A,F1361,'dali wip-fg'!F:F)</f>
        <v>0</v>
      </c>
      <c r="I1361" s="5">
        <f t="shared" si="64"/>
        <v>0</v>
      </c>
      <c r="J1361" s="6">
        <f t="shared" si="65"/>
        <v>-1052298</v>
      </c>
    </row>
    <row r="1362" spans="1:16">
      <c r="A1362" s="21">
        <f>ord!C1362</f>
        <v>0</v>
      </c>
      <c r="B1362" s="21">
        <f>ord!F1362</f>
        <v>0</v>
      </c>
      <c r="C1362" s="137">
        <f>ord!G1362</f>
        <v>0</v>
      </c>
      <c r="F1362" s="21" t="e">
        <f t="shared" si="63"/>
        <v>#N/A</v>
      </c>
      <c r="G1362" s="6">
        <f>SUMIF('dali wip-fg'!A:A,A1362,'dali wip-fg'!F:F)</f>
        <v>0</v>
      </c>
      <c r="H1362" s="21">
        <f>SUMIF('dali wip-fg'!A:A,F1362,'dali wip-fg'!F:F)</f>
        <v>0</v>
      </c>
      <c r="I1362" s="5">
        <f t="shared" si="64"/>
        <v>0</v>
      </c>
      <c r="J1362" s="6">
        <f t="shared" si="65"/>
        <v>-1052298</v>
      </c>
    </row>
    <row r="1363" spans="1:16">
      <c r="A1363" s="21">
        <f>ord!C1363</f>
        <v>0</v>
      </c>
      <c r="B1363" s="21">
        <f>ord!F1363</f>
        <v>0</v>
      </c>
      <c r="C1363" s="137">
        <f>ord!G1363</f>
        <v>0</v>
      </c>
      <c r="F1363" s="21" t="e">
        <f t="shared" si="63"/>
        <v>#N/A</v>
      </c>
      <c r="G1363" s="6">
        <f>SUMIF('dali wip-fg'!A:A,A1363,'dali wip-fg'!F:F)</f>
        <v>0</v>
      </c>
      <c r="H1363" s="21">
        <f>SUMIF('dali wip-fg'!A:A,F1363,'dali wip-fg'!F:F)</f>
        <v>0</v>
      </c>
      <c r="I1363" s="5">
        <f t="shared" si="64"/>
        <v>0</v>
      </c>
      <c r="J1363" s="6">
        <f t="shared" si="65"/>
        <v>-1052298</v>
      </c>
    </row>
    <row r="1364" spans="1:16">
      <c r="A1364" s="21">
        <f>ord!C1364</f>
        <v>0</v>
      </c>
      <c r="B1364" s="21">
        <f>ord!F1364</f>
        <v>0</v>
      </c>
      <c r="C1364" s="137">
        <f>ord!G1364</f>
        <v>0</v>
      </c>
      <c r="F1364" s="21" t="e">
        <f t="shared" si="63"/>
        <v>#N/A</v>
      </c>
      <c r="G1364" s="6">
        <f>SUMIF('dali wip-fg'!A:A,A1364,'dali wip-fg'!F:F)</f>
        <v>0</v>
      </c>
      <c r="H1364" s="21">
        <f>SUMIF('dali wip-fg'!A:A,F1364,'dali wip-fg'!F:F)</f>
        <v>0</v>
      </c>
      <c r="I1364" s="5">
        <f t="shared" si="64"/>
        <v>0</v>
      </c>
      <c r="J1364" s="6">
        <f t="shared" si="65"/>
        <v>-1052298</v>
      </c>
    </row>
    <row r="1365" spans="1:16">
      <c r="A1365" s="21">
        <f>ord!C1365</f>
        <v>0</v>
      </c>
      <c r="B1365" s="21">
        <f>ord!F1365</f>
        <v>0</v>
      </c>
      <c r="C1365" s="137">
        <f>ord!G1365</f>
        <v>0</v>
      </c>
      <c r="F1365" s="21" t="e">
        <f t="shared" si="63"/>
        <v>#N/A</v>
      </c>
      <c r="G1365" s="6">
        <f>SUMIF('dali wip-fg'!A:A,A1365,'dali wip-fg'!F:F)</f>
        <v>0</v>
      </c>
      <c r="H1365" s="21">
        <f>SUMIF('dali wip-fg'!A:A,F1365,'dali wip-fg'!F:F)</f>
        <v>0</v>
      </c>
      <c r="I1365" s="5">
        <f t="shared" si="64"/>
        <v>0</v>
      </c>
      <c r="J1365" s="6">
        <f t="shared" si="65"/>
        <v>-1052298</v>
      </c>
    </row>
    <row r="1366" spans="1:16">
      <c r="A1366" s="21">
        <f>ord!C1366</f>
        <v>0</v>
      </c>
      <c r="B1366" s="21">
        <f>ord!F1366</f>
        <v>0</v>
      </c>
      <c r="C1366" s="137">
        <f>ord!G1366</f>
        <v>0</v>
      </c>
      <c r="F1366" s="21" t="e">
        <f t="shared" si="63"/>
        <v>#N/A</v>
      </c>
      <c r="G1366" s="6">
        <f>SUMIF('dali wip-fg'!A:A,A1366,'dali wip-fg'!F:F)</f>
        <v>0</v>
      </c>
      <c r="H1366" s="21">
        <f>SUMIF('dali wip-fg'!A:A,F1366,'dali wip-fg'!F:F)</f>
        <v>0</v>
      </c>
      <c r="I1366" s="5">
        <f t="shared" si="64"/>
        <v>0</v>
      </c>
      <c r="J1366" s="6">
        <f t="shared" si="65"/>
        <v>-1052298</v>
      </c>
      <c r="P1366" s="113"/>
    </row>
    <row r="1367" spans="1:16">
      <c r="A1367" s="21">
        <f>ord!C1367</f>
        <v>0</v>
      </c>
      <c r="B1367" s="21">
        <f>ord!F1367</f>
        <v>0</v>
      </c>
      <c r="C1367" s="137">
        <f>ord!G1367</f>
        <v>0</v>
      </c>
      <c r="F1367" s="21" t="e">
        <f t="shared" si="63"/>
        <v>#N/A</v>
      </c>
      <c r="G1367" s="6">
        <f>SUMIF('dali wip-fg'!A:A,A1367,'dali wip-fg'!F:F)</f>
        <v>0</v>
      </c>
      <c r="H1367" s="21">
        <f>SUMIF('dali wip-fg'!A:A,F1367,'dali wip-fg'!F:F)</f>
        <v>0</v>
      </c>
      <c r="I1367" s="5">
        <f t="shared" si="64"/>
        <v>0</v>
      </c>
      <c r="J1367" s="6">
        <f t="shared" si="65"/>
        <v>-1052298</v>
      </c>
    </row>
    <row r="1368" spans="1:16">
      <c r="A1368" s="21">
        <f>ord!C1368</f>
        <v>0</v>
      </c>
      <c r="B1368" s="21">
        <f>ord!F1368</f>
        <v>0</v>
      </c>
      <c r="C1368" s="137">
        <f>ord!G1368</f>
        <v>0</v>
      </c>
      <c r="F1368" s="21" t="e">
        <f t="shared" si="63"/>
        <v>#N/A</v>
      </c>
      <c r="G1368" s="6">
        <f>SUMIF('dali wip-fg'!A:A,A1368,'dali wip-fg'!F:F)</f>
        <v>0</v>
      </c>
      <c r="H1368" s="21">
        <f>SUMIF('dali wip-fg'!A:A,F1368,'dali wip-fg'!F:F)</f>
        <v>0</v>
      </c>
      <c r="I1368" s="5">
        <f t="shared" si="64"/>
        <v>0</v>
      </c>
      <c r="J1368" s="6">
        <f t="shared" si="65"/>
        <v>-1052298</v>
      </c>
    </row>
    <row r="1369" spans="1:16">
      <c r="A1369" s="21">
        <f>ord!C1369</f>
        <v>0</v>
      </c>
      <c r="B1369" s="21">
        <f>ord!F1369</f>
        <v>0</v>
      </c>
      <c r="C1369" s="137">
        <f>ord!G1369</f>
        <v>0</v>
      </c>
      <c r="F1369" s="21" t="e">
        <f t="shared" si="63"/>
        <v>#N/A</v>
      </c>
      <c r="G1369" s="6">
        <f>SUMIF('dali wip-fg'!A:A,A1369,'dali wip-fg'!F:F)</f>
        <v>0</v>
      </c>
      <c r="H1369" s="21">
        <f>SUMIF('dali wip-fg'!A:A,F1369,'dali wip-fg'!F:F)</f>
        <v>0</v>
      </c>
      <c r="I1369" s="5">
        <f t="shared" si="64"/>
        <v>0</v>
      </c>
      <c r="J1369" s="6">
        <f t="shared" si="65"/>
        <v>-1052298</v>
      </c>
    </row>
    <row r="1370" spans="1:16">
      <c r="A1370" s="21">
        <f>ord!C1370</f>
        <v>0</v>
      </c>
      <c r="B1370" s="21">
        <f>ord!F1370</f>
        <v>0</v>
      </c>
      <c r="C1370" s="137">
        <f>ord!G1370</f>
        <v>0</v>
      </c>
      <c r="F1370" s="21" t="e">
        <f t="shared" si="63"/>
        <v>#N/A</v>
      </c>
      <c r="G1370" s="6">
        <f>SUMIF('dali wip-fg'!A:A,A1370,'dali wip-fg'!F:F)</f>
        <v>0</v>
      </c>
      <c r="H1370" s="21">
        <f>SUMIF('dali wip-fg'!A:A,F1370,'dali wip-fg'!F:F)</f>
        <v>0</v>
      </c>
      <c r="I1370" s="5">
        <f t="shared" si="64"/>
        <v>0</v>
      </c>
      <c r="J1370" s="6">
        <f t="shared" si="65"/>
        <v>-1052298</v>
      </c>
    </row>
    <row r="1371" spans="1:16">
      <c r="A1371" s="21">
        <f>ord!C1371</f>
        <v>0</v>
      </c>
      <c r="B1371" s="21">
        <f>ord!F1371</f>
        <v>0</v>
      </c>
      <c r="C1371" s="137">
        <f>ord!G1371</f>
        <v>0</v>
      </c>
      <c r="F1371" s="21" t="e">
        <f t="shared" si="63"/>
        <v>#N/A</v>
      </c>
      <c r="G1371" s="6">
        <f>SUMIF('dali wip-fg'!A:A,A1371,'dali wip-fg'!F:F)</f>
        <v>0</v>
      </c>
      <c r="H1371" s="21">
        <f>SUMIF('dali wip-fg'!A:A,F1371,'dali wip-fg'!F:F)</f>
        <v>0</v>
      </c>
      <c r="I1371" s="5">
        <f t="shared" si="64"/>
        <v>0</v>
      </c>
      <c r="J1371" s="6">
        <f t="shared" si="65"/>
        <v>-1052298</v>
      </c>
    </row>
    <row r="1372" spans="1:16">
      <c r="A1372" s="21">
        <f>ord!C1372</f>
        <v>0</v>
      </c>
      <c r="B1372" s="21">
        <f>ord!F1372</f>
        <v>0</v>
      </c>
      <c r="C1372" s="137">
        <f>ord!G1372</f>
        <v>0</v>
      </c>
      <c r="F1372" s="21" t="e">
        <f t="shared" si="63"/>
        <v>#N/A</v>
      </c>
      <c r="G1372" s="6">
        <f>SUMIF('dali wip-fg'!A:A,A1372,'dali wip-fg'!F:F)</f>
        <v>0</v>
      </c>
      <c r="H1372" s="21">
        <f>SUMIF('dali wip-fg'!A:A,F1372,'dali wip-fg'!F:F)</f>
        <v>0</v>
      </c>
      <c r="I1372" s="5">
        <f t="shared" si="64"/>
        <v>0</v>
      </c>
      <c r="J1372" s="6">
        <f t="shared" si="65"/>
        <v>-1052298</v>
      </c>
    </row>
    <row r="1373" spans="1:16">
      <c r="A1373" s="21">
        <f>ord!C1373</f>
        <v>0</v>
      </c>
      <c r="B1373" s="21">
        <f>ord!F1373</f>
        <v>0</v>
      </c>
      <c r="C1373" s="137">
        <f>ord!G1373</f>
        <v>0</v>
      </c>
      <c r="F1373" s="21" t="e">
        <f t="shared" si="63"/>
        <v>#N/A</v>
      </c>
      <c r="G1373" s="6">
        <f>SUMIF('dali wip-fg'!A:A,A1373,'dali wip-fg'!F:F)</f>
        <v>0</v>
      </c>
      <c r="H1373" s="21">
        <f>SUMIF('dali wip-fg'!A:A,F1373,'dali wip-fg'!F:F)</f>
        <v>0</v>
      </c>
      <c r="I1373" s="5">
        <f t="shared" si="64"/>
        <v>0</v>
      </c>
      <c r="J1373" s="6">
        <f t="shared" si="65"/>
        <v>-1052298</v>
      </c>
    </row>
    <row r="1374" spans="1:16">
      <c r="A1374" s="21">
        <f>ord!C1374</f>
        <v>0</v>
      </c>
      <c r="B1374" s="21">
        <f>ord!F1374</f>
        <v>0</v>
      </c>
      <c r="C1374" s="137">
        <f>ord!G1374</f>
        <v>0</v>
      </c>
      <c r="F1374" s="21" t="e">
        <f t="shared" si="63"/>
        <v>#N/A</v>
      </c>
      <c r="G1374" s="6">
        <f>SUMIF('dali wip-fg'!A:A,A1374,'dali wip-fg'!F:F)</f>
        <v>0</v>
      </c>
      <c r="H1374" s="21">
        <f>SUMIF('dali wip-fg'!A:A,F1374,'dali wip-fg'!F:F)</f>
        <v>0</v>
      </c>
      <c r="I1374" s="5">
        <f t="shared" si="64"/>
        <v>0</v>
      </c>
      <c r="J1374" s="6">
        <f t="shared" si="65"/>
        <v>-1052298</v>
      </c>
    </row>
    <row r="1375" spans="1:16">
      <c r="A1375" s="21">
        <f>ord!C1375</f>
        <v>0</v>
      </c>
      <c r="B1375" s="21">
        <f>ord!F1375</f>
        <v>0</v>
      </c>
      <c r="C1375" s="137">
        <f>ord!G1375</f>
        <v>0</v>
      </c>
      <c r="F1375" s="21" t="e">
        <f t="shared" si="63"/>
        <v>#N/A</v>
      </c>
      <c r="G1375" s="6">
        <f>SUMIF('dali wip-fg'!A:A,A1375,'dali wip-fg'!F:F)</f>
        <v>0</v>
      </c>
      <c r="H1375" s="21">
        <f>SUMIF('dali wip-fg'!A:A,F1375,'dali wip-fg'!F:F)</f>
        <v>0</v>
      </c>
      <c r="I1375" s="5">
        <f t="shared" si="64"/>
        <v>0</v>
      </c>
      <c r="J1375" s="6">
        <f t="shared" si="65"/>
        <v>-1052298</v>
      </c>
    </row>
    <row r="1376" spans="1:16">
      <c r="A1376" s="21">
        <f>ord!C1376</f>
        <v>0</v>
      </c>
      <c r="B1376" s="21">
        <f>ord!F1376</f>
        <v>0</v>
      </c>
      <c r="C1376" s="137">
        <f>ord!G1376</f>
        <v>0</v>
      </c>
      <c r="F1376" s="21" t="e">
        <f t="shared" si="63"/>
        <v>#N/A</v>
      </c>
      <c r="G1376" s="6">
        <f>SUMIF('dali wip-fg'!A:A,A1376,'dali wip-fg'!F:F)</f>
        <v>0</v>
      </c>
      <c r="H1376" s="21">
        <f>SUMIF('dali wip-fg'!A:A,F1376,'dali wip-fg'!F:F)</f>
        <v>0</v>
      </c>
      <c r="I1376" s="5">
        <f t="shared" si="64"/>
        <v>0</v>
      </c>
      <c r="J1376" s="6">
        <f t="shared" si="65"/>
        <v>-1052298</v>
      </c>
    </row>
    <row r="1377" spans="1:10">
      <c r="A1377" s="21">
        <f>ord!C1377</f>
        <v>0</v>
      </c>
      <c r="B1377" s="21">
        <f>ord!F1377</f>
        <v>0</v>
      </c>
      <c r="C1377" s="137">
        <f>ord!G1377</f>
        <v>0</v>
      </c>
      <c r="F1377" s="21" t="e">
        <f t="shared" si="63"/>
        <v>#N/A</v>
      </c>
      <c r="G1377" s="6">
        <f>SUMIF('dali wip-fg'!A:A,A1377,'dali wip-fg'!F:F)</f>
        <v>0</v>
      </c>
      <c r="H1377" s="21">
        <f>SUMIF('dali wip-fg'!A:A,F1377,'dali wip-fg'!F:F)</f>
        <v>0</v>
      </c>
      <c r="I1377" s="5">
        <f t="shared" si="64"/>
        <v>0</v>
      </c>
      <c r="J1377" s="6">
        <f t="shared" si="65"/>
        <v>-1052298</v>
      </c>
    </row>
    <row r="1378" spans="1:10">
      <c r="A1378" s="21">
        <f>ord!C1378</f>
        <v>0</v>
      </c>
      <c r="B1378" s="21">
        <f>ord!F1378</f>
        <v>0</v>
      </c>
      <c r="C1378" s="137">
        <f>ord!G1378</f>
        <v>0</v>
      </c>
      <c r="F1378" s="21" t="e">
        <f t="shared" si="63"/>
        <v>#N/A</v>
      </c>
      <c r="G1378" s="6">
        <f>SUMIF('dali wip-fg'!A:A,A1378,'dali wip-fg'!F:F)</f>
        <v>0</v>
      </c>
      <c r="H1378" s="21">
        <f>SUMIF('dali wip-fg'!A:A,F1378,'dali wip-fg'!F:F)</f>
        <v>0</v>
      </c>
      <c r="I1378" s="5">
        <f t="shared" si="64"/>
        <v>0</v>
      </c>
      <c r="J1378" s="6">
        <f t="shared" si="65"/>
        <v>-1052298</v>
      </c>
    </row>
    <row r="1379" spans="1:10">
      <c r="A1379" s="21">
        <f>ord!C1379</f>
        <v>0</v>
      </c>
      <c r="B1379" s="21">
        <f>ord!F1379</f>
        <v>0</v>
      </c>
      <c r="C1379" s="137">
        <f>ord!G1379</f>
        <v>0</v>
      </c>
      <c r="F1379" s="21" t="e">
        <f t="shared" si="63"/>
        <v>#N/A</v>
      </c>
      <c r="G1379" s="6">
        <f>SUMIF('dali wip-fg'!A:A,A1379,'dali wip-fg'!F:F)</f>
        <v>0</v>
      </c>
      <c r="H1379" s="21">
        <f>SUMIF('dali wip-fg'!A:A,F1379,'dali wip-fg'!F:F)</f>
        <v>0</v>
      </c>
      <c r="I1379" s="5">
        <f t="shared" si="64"/>
        <v>0</v>
      </c>
      <c r="J1379" s="6">
        <f t="shared" si="65"/>
        <v>-1052298</v>
      </c>
    </row>
    <row r="1380" spans="1:10">
      <c r="A1380" s="21">
        <f>ord!C1380</f>
        <v>0</v>
      </c>
      <c r="B1380" s="21">
        <f>ord!F1380</f>
        <v>0</v>
      </c>
      <c r="C1380" s="137">
        <f>ord!G1380</f>
        <v>0</v>
      </c>
      <c r="F1380" s="21" t="e">
        <f t="shared" si="63"/>
        <v>#N/A</v>
      </c>
      <c r="G1380" s="6">
        <f>SUMIF('dali wip-fg'!A:A,A1380,'dali wip-fg'!F:F)</f>
        <v>0</v>
      </c>
      <c r="H1380" s="21">
        <f>SUMIF('dali wip-fg'!A:A,F1380,'dali wip-fg'!F:F)</f>
        <v>0</v>
      </c>
      <c r="I1380" s="5">
        <f t="shared" si="64"/>
        <v>0</v>
      </c>
      <c r="J1380" s="6">
        <f t="shared" si="65"/>
        <v>-1052298</v>
      </c>
    </row>
    <row r="1381" spans="1:10">
      <c r="A1381" s="21">
        <f>ord!C1381</f>
        <v>0</v>
      </c>
      <c r="B1381" s="21">
        <f>ord!F1381</f>
        <v>0</v>
      </c>
      <c r="C1381" s="137">
        <f>ord!G1381</f>
        <v>0</v>
      </c>
      <c r="F1381" s="21" t="e">
        <f t="shared" si="63"/>
        <v>#N/A</v>
      </c>
      <c r="G1381" s="6">
        <f>SUMIF('dali wip-fg'!A:A,A1381,'dali wip-fg'!F:F)</f>
        <v>0</v>
      </c>
      <c r="H1381" s="21">
        <f>SUMIF('dali wip-fg'!A:A,F1381,'dali wip-fg'!F:F)</f>
        <v>0</v>
      </c>
      <c r="I1381" s="5">
        <f t="shared" si="64"/>
        <v>0</v>
      </c>
      <c r="J1381" s="6">
        <f t="shared" si="65"/>
        <v>-1052298</v>
      </c>
    </row>
    <row r="1382" spans="1:10">
      <c r="A1382" s="21">
        <f>ord!C1382</f>
        <v>0</v>
      </c>
      <c r="B1382" s="21">
        <f>ord!F1382</f>
        <v>0</v>
      </c>
      <c r="C1382" s="137">
        <f>ord!G1382</f>
        <v>0</v>
      </c>
      <c r="F1382" s="21" t="e">
        <f t="shared" si="63"/>
        <v>#N/A</v>
      </c>
      <c r="G1382" s="6">
        <f>SUMIF('dali wip-fg'!A:A,A1382,'dali wip-fg'!F:F)</f>
        <v>0</v>
      </c>
      <c r="H1382" s="21">
        <f>SUMIF('dali wip-fg'!A:A,F1382,'dali wip-fg'!F:F)</f>
        <v>0</v>
      </c>
      <c r="I1382" s="5">
        <f t="shared" si="64"/>
        <v>0</v>
      </c>
      <c r="J1382" s="6">
        <f t="shared" si="65"/>
        <v>-1052298</v>
      </c>
    </row>
    <row r="1383" spans="1:10">
      <c r="A1383" s="21">
        <f>ord!C1383</f>
        <v>0</v>
      </c>
      <c r="B1383" s="21">
        <f>ord!F1383</f>
        <v>0</v>
      </c>
      <c r="C1383" s="137">
        <f>ord!G1383</f>
        <v>0</v>
      </c>
      <c r="F1383" s="21" t="e">
        <f t="shared" si="63"/>
        <v>#N/A</v>
      </c>
      <c r="G1383" s="6">
        <f>SUMIF('dali wip-fg'!A:A,A1383,'dali wip-fg'!F:F)</f>
        <v>0</v>
      </c>
      <c r="H1383" s="21">
        <f>SUMIF('dali wip-fg'!A:A,F1383,'dali wip-fg'!F:F)</f>
        <v>0</v>
      </c>
      <c r="I1383" s="5">
        <f t="shared" si="64"/>
        <v>0</v>
      </c>
      <c r="J1383" s="6">
        <f t="shared" si="65"/>
        <v>-1052298</v>
      </c>
    </row>
    <row r="1384" spans="1:10">
      <c r="A1384" s="21">
        <f>ord!C1384</f>
        <v>0</v>
      </c>
      <c r="B1384" s="21">
        <f>ord!F1384</f>
        <v>0</v>
      </c>
      <c r="C1384" s="137">
        <f>ord!G1384</f>
        <v>0</v>
      </c>
      <c r="F1384" s="21" t="e">
        <f t="shared" si="63"/>
        <v>#N/A</v>
      </c>
      <c r="G1384" s="6">
        <f>SUMIF('dali wip-fg'!A:A,A1384,'dali wip-fg'!F:F)</f>
        <v>0</v>
      </c>
      <c r="H1384" s="21">
        <f>SUMIF('dali wip-fg'!A:A,F1384,'dali wip-fg'!F:F)</f>
        <v>0</v>
      </c>
      <c r="I1384" s="5">
        <f t="shared" si="64"/>
        <v>0</v>
      </c>
      <c r="J1384" s="6">
        <f t="shared" si="65"/>
        <v>-1052298</v>
      </c>
    </row>
    <row r="1385" spans="1:10">
      <c r="A1385" s="21">
        <f>ord!C1385</f>
        <v>0</v>
      </c>
      <c r="B1385" s="21">
        <f>ord!F1385</f>
        <v>0</v>
      </c>
      <c r="C1385" s="137">
        <f>ord!G1385</f>
        <v>0</v>
      </c>
      <c r="F1385" s="21" t="e">
        <f t="shared" si="63"/>
        <v>#N/A</v>
      </c>
      <c r="G1385" s="6">
        <f>SUMIF('dali wip-fg'!A:A,A1385,'dali wip-fg'!F:F)</f>
        <v>0</v>
      </c>
      <c r="H1385" s="21">
        <f>SUMIF('dali wip-fg'!A:A,F1385,'dali wip-fg'!F:F)</f>
        <v>0</v>
      </c>
      <c r="I1385" s="5">
        <f t="shared" si="64"/>
        <v>0</v>
      </c>
      <c r="J1385" s="6">
        <f t="shared" si="65"/>
        <v>-1052298</v>
      </c>
    </row>
    <row r="1386" spans="1:10">
      <c r="A1386" s="21">
        <f>ord!C1386</f>
        <v>0</v>
      </c>
      <c r="B1386" s="21">
        <f>ord!F1386</f>
        <v>0</v>
      </c>
      <c r="C1386" s="137">
        <f>ord!G1386</f>
        <v>0</v>
      </c>
      <c r="F1386" s="21" t="e">
        <f t="shared" si="63"/>
        <v>#N/A</v>
      </c>
      <c r="G1386" s="6">
        <f>SUMIF('dali wip-fg'!A:A,A1386,'dali wip-fg'!F:F)</f>
        <v>0</v>
      </c>
      <c r="H1386" s="21">
        <f>SUMIF('dali wip-fg'!A:A,F1386,'dali wip-fg'!F:F)</f>
        <v>0</v>
      </c>
      <c r="I1386" s="5">
        <f t="shared" si="64"/>
        <v>0</v>
      </c>
      <c r="J1386" s="6">
        <f t="shared" si="65"/>
        <v>-1052298</v>
      </c>
    </row>
    <row r="1387" spans="1:10">
      <c r="A1387" s="21">
        <f>ord!C1387</f>
        <v>0</v>
      </c>
      <c r="B1387" s="21">
        <f>ord!F1387</f>
        <v>0</v>
      </c>
      <c r="C1387" s="137">
        <f>ord!G1387</f>
        <v>0</v>
      </c>
      <c r="F1387" s="21" t="e">
        <f t="shared" si="63"/>
        <v>#N/A</v>
      </c>
      <c r="G1387" s="6">
        <f>SUMIF('dali wip-fg'!A:A,A1387,'dali wip-fg'!F:F)</f>
        <v>0</v>
      </c>
      <c r="H1387" s="21">
        <f>SUMIF('dali wip-fg'!A:A,F1387,'dali wip-fg'!F:F)</f>
        <v>0</v>
      </c>
      <c r="I1387" s="5">
        <f t="shared" si="64"/>
        <v>0</v>
      </c>
      <c r="J1387" s="6">
        <f t="shared" si="65"/>
        <v>-1052298</v>
      </c>
    </row>
    <row r="1388" spans="1:10">
      <c r="A1388" s="21">
        <f>ord!C1388</f>
        <v>0</v>
      </c>
      <c r="B1388" s="21">
        <f>ord!F1388</f>
        <v>0</v>
      </c>
      <c r="C1388" s="137">
        <f>ord!G1388</f>
        <v>0</v>
      </c>
      <c r="F1388" s="21" t="e">
        <f t="shared" si="63"/>
        <v>#N/A</v>
      </c>
      <c r="G1388" s="6">
        <f>SUMIF('dali wip-fg'!A:A,A1388,'dali wip-fg'!F:F)</f>
        <v>0</v>
      </c>
      <c r="H1388" s="21">
        <f>SUMIF('dali wip-fg'!A:A,F1388,'dali wip-fg'!F:F)</f>
        <v>0</v>
      </c>
      <c r="I1388" s="5">
        <f t="shared" si="64"/>
        <v>0</v>
      </c>
      <c r="J1388" s="6">
        <f t="shared" si="65"/>
        <v>-1052298</v>
      </c>
    </row>
    <row r="1389" spans="1:10">
      <c r="A1389" s="21">
        <f>ord!C1389</f>
        <v>0</v>
      </c>
      <c r="B1389" s="21">
        <f>ord!F1389</f>
        <v>0</v>
      </c>
      <c r="C1389" s="137">
        <f>ord!G1389</f>
        <v>0</v>
      </c>
      <c r="F1389" s="21" t="e">
        <f t="shared" si="63"/>
        <v>#N/A</v>
      </c>
      <c r="G1389" s="6">
        <f>SUMIF('dali wip-fg'!A:A,A1389,'dali wip-fg'!F:F)</f>
        <v>0</v>
      </c>
      <c r="H1389" s="21">
        <f>SUMIF('dali wip-fg'!A:A,F1389,'dali wip-fg'!F:F)</f>
        <v>0</v>
      </c>
      <c r="I1389" s="5">
        <f t="shared" si="64"/>
        <v>0</v>
      </c>
      <c r="J1389" s="6">
        <f t="shared" si="65"/>
        <v>-1052298</v>
      </c>
    </row>
    <row r="1390" spans="1:10">
      <c r="A1390" s="21">
        <f>ord!C1390</f>
        <v>0</v>
      </c>
      <c r="B1390" s="21">
        <f>ord!F1390</f>
        <v>0</v>
      </c>
      <c r="C1390" s="137">
        <f>ord!G1390</f>
        <v>0</v>
      </c>
      <c r="F1390" s="21" t="e">
        <f t="shared" si="63"/>
        <v>#N/A</v>
      </c>
      <c r="G1390" s="6">
        <f>SUMIF('dali wip-fg'!A:A,A1390,'dali wip-fg'!F:F)</f>
        <v>0</v>
      </c>
      <c r="H1390" s="21">
        <f>SUMIF('dali wip-fg'!A:A,F1390,'dali wip-fg'!F:F)</f>
        <v>0</v>
      </c>
      <c r="I1390" s="5">
        <f t="shared" si="64"/>
        <v>0</v>
      </c>
      <c r="J1390" s="6">
        <f t="shared" si="65"/>
        <v>-1052298</v>
      </c>
    </row>
    <row r="1391" spans="1:10">
      <c r="A1391" s="21">
        <f>ord!C1391</f>
        <v>0</v>
      </c>
      <c r="B1391" s="21">
        <f>ord!F1391</f>
        <v>0</v>
      </c>
      <c r="C1391" s="137">
        <f>ord!G1391</f>
        <v>0</v>
      </c>
      <c r="F1391" s="21" t="e">
        <f t="shared" si="63"/>
        <v>#N/A</v>
      </c>
      <c r="G1391" s="6">
        <f>SUMIF('dali wip-fg'!A:A,A1391,'dali wip-fg'!F:F)</f>
        <v>0</v>
      </c>
      <c r="H1391" s="21">
        <f>SUMIF('dali wip-fg'!A:A,F1391,'dali wip-fg'!F:F)</f>
        <v>0</v>
      </c>
      <c r="I1391" s="5">
        <f t="shared" si="64"/>
        <v>0</v>
      </c>
      <c r="J1391" s="6">
        <f t="shared" si="65"/>
        <v>-1052298</v>
      </c>
    </row>
    <row r="1392" spans="1:10">
      <c r="A1392" s="21">
        <f>ord!C1392</f>
        <v>0</v>
      </c>
      <c r="B1392" s="21">
        <f>ord!F1392</f>
        <v>0</v>
      </c>
      <c r="C1392" s="137">
        <f>ord!G1392</f>
        <v>0</v>
      </c>
      <c r="F1392" s="21" t="e">
        <f t="shared" si="63"/>
        <v>#N/A</v>
      </c>
      <c r="G1392" s="6">
        <f>SUMIF('dali wip-fg'!A:A,A1392,'dali wip-fg'!F:F)</f>
        <v>0</v>
      </c>
      <c r="H1392" s="21">
        <f>SUMIF('dali wip-fg'!A:A,F1392,'dali wip-fg'!F:F)</f>
        <v>0</v>
      </c>
      <c r="I1392" s="5">
        <f t="shared" si="64"/>
        <v>0</v>
      </c>
      <c r="J1392" s="6">
        <f t="shared" si="65"/>
        <v>-1052298</v>
      </c>
    </row>
    <row r="1393" spans="1:10">
      <c r="A1393" s="21">
        <f>ord!C1393</f>
        <v>0</v>
      </c>
      <c r="B1393" s="21">
        <f>ord!F1393</f>
        <v>0</v>
      </c>
      <c r="C1393" s="137">
        <f>ord!G1393</f>
        <v>0</v>
      </c>
      <c r="F1393" s="21" t="e">
        <f t="shared" si="63"/>
        <v>#N/A</v>
      </c>
      <c r="G1393" s="6">
        <f>SUMIF('dali wip-fg'!A:A,A1393,'dali wip-fg'!F:F)</f>
        <v>0</v>
      </c>
      <c r="H1393" s="21">
        <f>SUMIF('dali wip-fg'!A:A,F1393,'dali wip-fg'!F:F)</f>
        <v>0</v>
      </c>
      <c r="I1393" s="5">
        <f t="shared" si="64"/>
        <v>0</v>
      </c>
      <c r="J1393" s="6">
        <f t="shared" si="65"/>
        <v>-1052298</v>
      </c>
    </row>
    <row r="1394" spans="1:10">
      <c r="A1394" s="21">
        <f>ord!C1394</f>
        <v>0</v>
      </c>
      <c r="B1394" s="21">
        <f>ord!F1394</f>
        <v>0</v>
      </c>
      <c r="C1394" s="137">
        <f>ord!G1394</f>
        <v>0</v>
      </c>
      <c r="F1394" s="21" t="e">
        <f t="shared" si="63"/>
        <v>#N/A</v>
      </c>
      <c r="G1394" s="6">
        <f>SUMIF('dali wip-fg'!A:A,A1394,'dali wip-fg'!F:F)</f>
        <v>0</v>
      </c>
      <c r="H1394" s="21">
        <f>SUMIF('dali wip-fg'!A:A,F1394,'dali wip-fg'!F:F)</f>
        <v>0</v>
      </c>
      <c r="I1394" s="5">
        <f t="shared" si="64"/>
        <v>0</v>
      </c>
      <c r="J1394" s="6">
        <f t="shared" si="65"/>
        <v>-1052298</v>
      </c>
    </row>
    <row r="1395" spans="1:10">
      <c r="A1395" s="21">
        <f>ord!C1395</f>
        <v>0</v>
      </c>
      <c r="B1395" s="21">
        <f>ord!F1395</f>
        <v>0</v>
      </c>
      <c r="C1395" s="137">
        <f>ord!G1395</f>
        <v>0</v>
      </c>
      <c r="F1395" s="21" t="e">
        <f t="shared" si="63"/>
        <v>#N/A</v>
      </c>
      <c r="G1395" s="6">
        <f>SUMIF('dali wip-fg'!A:A,A1395,'dali wip-fg'!F:F)</f>
        <v>0</v>
      </c>
      <c r="H1395" s="21">
        <f>SUMIF('dali wip-fg'!A:A,F1395,'dali wip-fg'!F:F)</f>
        <v>0</v>
      </c>
      <c r="I1395" s="5">
        <f t="shared" si="64"/>
        <v>0</v>
      </c>
      <c r="J1395" s="6">
        <f t="shared" si="65"/>
        <v>-1052298</v>
      </c>
    </row>
    <row r="1396" spans="1:10">
      <c r="A1396" s="21">
        <f>ord!C1396</f>
        <v>0</v>
      </c>
      <c r="B1396" s="21">
        <f>ord!F1396</f>
        <v>0</v>
      </c>
      <c r="C1396" s="137">
        <f>ord!G1396</f>
        <v>0</v>
      </c>
      <c r="F1396" s="21" t="e">
        <f t="shared" si="63"/>
        <v>#N/A</v>
      </c>
      <c r="G1396" s="6">
        <f>SUMIF('dali wip-fg'!A:A,A1396,'dali wip-fg'!F:F)</f>
        <v>0</v>
      </c>
      <c r="H1396" s="21">
        <f>SUMIF('dali wip-fg'!A:A,F1396,'dali wip-fg'!F:F)</f>
        <v>0</v>
      </c>
      <c r="I1396" s="5">
        <f t="shared" si="64"/>
        <v>0</v>
      </c>
      <c r="J1396" s="6">
        <f t="shared" si="65"/>
        <v>-1052298</v>
      </c>
    </row>
    <row r="1397" spans="1:10">
      <c r="A1397" s="21">
        <f>ord!C1397</f>
        <v>0</v>
      </c>
      <c r="B1397" s="21">
        <f>ord!F1397</f>
        <v>0</v>
      </c>
      <c r="C1397" s="137">
        <f>ord!G1397</f>
        <v>0</v>
      </c>
      <c r="F1397" s="21" t="e">
        <f t="shared" si="63"/>
        <v>#N/A</v>
      </c>
      <c r="G1397" s="6">
        <f>SUMIF('dali wip-fg'!A:A,A1397,'dali wip-fg'!F:F)</f>
        <v>0</v>
      </c>
      <c r="H1397" s="21">
        <f>SUMIF('dali wip-fg'!A:A,F1397,'dali wip-fg'!F:F)</f>
        <v>0</v>
      </c>
      <c r="I1397" s="5">
        <f t="shared" si="64"/>
        <v>0</v>
      </c>
      <c r="J1397" s="6">
        <f t="shared" si="65"/>
        <v>-1052298</v>
      </c>
    </row>
    <row r="1398" spans="1:10">
      <c r="A1398" s="21">
        <f>ord!C1398</f>
        <v>0</v>
      </c>
      <c r="B1398" s="21">
        <f>ord!F1398</f>
        <v>0</v>
      </c>
      <c r="C1398" s="137">
        <f>ord!G1398</f>
        <v>0</v>
      </c>
      <c r="F1398" s="21" t="e">
        <f t="shared" si="63"/>
        <v>#N/A</v>
      </c>
      <c r="G1398" s="6">
        <f>SUMIF('dali wip-fg'!A:A,A1398,'dali wip-fg'!F:F)</f>
        <v>0</v>
      </c>
      <c r="H1398" s="21">
        <f>SUMIF('dali wip-fg'!A:A,F1398,'dali wip-fg'!F:F)</f>
        <v>0</v>
      </c>
      <c r="I1398" s="5">
        <f t="shared" si="64"/>
        <v>0</v>
      </c>
      <c r="J1398" s="6">
        <f t="shared" si="65"/>
        <v>-1052298</v>
      </c>
    </row>
    <row r="1399" spans="1:10">
      <c r="A1399" s="21">
        <f>ord!C1399</f>
        <v>0</v>
      </c>
      <c r="B1399" s="21">
        <f>ord!F1399</f>
        <v>0</v>
      </c>
      <c r="C1399" s="137">
        <f>ord!G1399</f>
        <v>0</v>
      </c>
      <c r="F1399" s="21" t="e">
        <f t="shared" si="63"/>
        <v>#N/A</v>
      </c>
      <c r="G1399" s="6">
        <f>SUMIF('dali wip-fg'!A:A,A1399,'dali wip-fg'!F:F)</f>
        <v>0</v>
      </c>
      <c r="H1399" s="21">
        <f>SUMIF('dali wip-fg'!A:A,F1399,'dali wip-fg'!F:F)</f>
        <v>0</v>
      </c>
      <c r="I1399" s="5">
        <f t="shared" si="64"/>
        <v>0</v>
      </c>
      <c r="J1399" s="6">
        <f t="shared" si="65"/>
        <v>-1052298</v>
      </c>
    </row>
    <row r="1400" spans="1:10">
      <c r="A1400" s="21">
        <f>ord!C1400</f>
        <v>0</v>
      </c>
      <c r="B1400" s="21">
        <f>ord!F1400</f>
        <v>0</v>
      </c>
      <c r="C1400" s="137">
        <f>ord!G1400</f>
        <v>0</v>
      </c>
      <c r="F1400" s="21" t="e">
        <f t="shared" si="63"/>
        <v>#N/A</v>
      </c>
      <c r="G1400" s="6">
        <f>SUMIF('dali wip-fg'!A:A,A1400,'dali wip-fg'!F:F)</f>
        <v>0</v>
      </c>
      <c r="H1400" s="21">
        <f>SUMIF('dali wip-fg'!A:A,F1400,'dali wip-fg'!F:F)</f>
        <v>0</v>
      </c>
      <c r="I1400" s="5">
        <f t="shared" si="64"/>
        <v>0</v>
      </c>
      <c r="J1400" s="6">
        <f t="shared" si="65"/>
        <v>-1052298</v>
      </c>
    </row>
    <row r="1401" spans="1:10">
      <c r="A1401" s="21">
        <f>ord!C1401</f>
        <v>0</v>
      </c>
      <c r="B1401" s="21">
        <f>ord!F1401</f>
        <v>0</v>
      </c>
      <c r="C1401" s="137">
        <f>ord!G1401</f>
        <v>0</v>
      </c>
      <c r="F1401" s="21" t="e">
        <f t="shared" si="63"/>
        <v>#N/A</v>
      </c>
      <c r="G1401" s="6">
        <f>SUMIF('dali wip-fg'!A:A,A1401,'dali wip-fg'!F:F)</f>
        <v>0</v>
      </c>
      <c r="H1401" s="21">
        <f>SUMIF('dali wip-fg'!A:A,F1401,'dali wip-fg'!F:F)</f>
        <v>0</v>
      </c>
      <c r="I1401" s="5">
        <f t="shared" si="64"/>
        <v>0</v>
      </c>
      <c r="J1401" s="6">
        <f t="shared" si="65"/>
        <v>-1052298</v>
      </c>
    </row>
    <row r="1402" spans="1:10">
      <c r="A1402" s="21">
        <f>ord!C1402</f>
        <v>0</v>
      </c>
      <c r="B1402" s="21">
        <f>ord!F1402</f>
        <v>0</v>
      </c>
      <c r="C1402" s="137">
        <f>ord!G1402</f>
        <v>0</v>
      </c>
      <c r="F1402" s="21" t="e">
        <f t="shared" si="63"/>
        <v>#N/A</v>
      </c>
      <c r="G1402" s="6">
        <f>SUMIF('dali wip-fg'!A:A,A1402,'dali wip-fg'!F:F)</f>
        <v>0</v>
      </c>
      <c r="H1402" s="21">
        <f>SUMIF('dali wip-fg'!A:A,F1402,'dali wip-fg'!F:F)</f>
        <v>0</v>
      </c>
      <c r="I1402" s="5">
        <f t="shared" si="64"/>
        <v>0</v>
      </c>
      <c r="J1402" s="6">
        <f t="shared" si="65"/>
        <v>-1052298</v>
      </c>
    </row>
    <row r="1403" spans="1:10">
      <c r="A1403" s="21">
        <f>ord!C1403</f>
        <v>0</v>
      </c>
      <c r="B1403" s="21">
        <f>ord!F1403</f>
        <v>0</v>
      </c>
      <c r="C1403" s="137">
        <f>ord!G1403</f>
        <v>0</v>
      </c>
      <c r="F1403" s="21" t="e">
        <f t="shared" si="63"/>
        <v>#N/A</v>
      </c>
      <c r="G1403" s="6">
        <f>SUMIF('dali wip-fg'!A:A,A1403,'dali wip-fg'!F:F)</f>
        <v>0</v>
      </c>
      <c r="H1403" s="21">
        <f>SUMIF('dali wip-fg'!A:A,F1403,'dali wip-fg'!F:F)</f>
        <v>0</v>
      </c>
      <c r="I1403" s="5">
        <f t="shared" si="64"/>
        <v>0</v>
      </c>
      <c r="J1403" s="6">
        <f t="shared" si="65"/>
        <v>-1052298</v>
      </c>
    </row>
    <row r="1404" spans="1:10">
      <c r="A1404" s="21">
        <f>ord!C1404</f>
        <v>0</v>
      </c>
      <c r="B1404" s="21">
        <f>ord!F1404</f>
        <v>0</v>
      </c>
      <c r="C1404" s="137">
        <f>ord!G1404</f>
        <v>0</v>
      </c>
      <c r="F1404" s="21" t="e">
        <f t="shared" si="63"/>
        <v>#N/A</v>
      </c>
      <c r="G1404" s="6">
        <f>SUMIF('dali wip-fg'!A:A,A1404,'dali wip-fg'!F:F)</f>
        <v>0</v>
      </c>
      <c r="H1404" s="21">
        <f>SUMIF('dali wip-fg'!A:A,F1404,'dali wip-fg'!F:F)</f>
        <v>0</v>
      </c>
      <c r="I1404" s="5">
        <f t="shared" si="64"/>
        <v>0</v>
      </c>
      <c r="J1404" s="6">
        <f t="shared" si="65"/>
        <v>-1052298</v>
      </c>
    </row>
    <row r="1405" spans="1:10">
      <c r="A1405" s="21">
        <f>ord!C1405</f>
        <v>0</v>
      </c>
      <c r="B1405" s="21">
        <f>ord!F1405</f>
        <v>0</v>
      </c>
      <c r="C1405" s="137">
        <f>ord!G1405</f>
        <v>0</v>
      </c>
      <c r="F1405" s="21" t="e">
        <f t="shared" si="63"/>
        <v>#N/A</v>
      </c>
      <c r="G1405" s="6">
        <f>SUMIF('dali wip-fg'!A:A,A1405,'dali wip-fg'!F:F)</f>
        <v>0</v>
      </c>
      <c r="H1405" s="21">
        <f>SUMIF('dali wip-fg'!A:A,F1405,'dali wip-fg'!F:F)</f>
        <v>0</v>
      </c>
      <c r="I1405" s="5">
        <f t="shared" si="64"/>
        <v>0</v>
      </c>
      <c r="J1405" s="6">
        <f t="shared" si="65"/>
        <v>-1052298</v>
      </c>
    </row>
    <row r="1406" spans="1:10">
      <c r="A1406" s="21">
        <f>ord!C1406</f>
        <v>0</v>
      </c>
      <c r="B1406" s="21">
        <f>ord!F1406</f>
        <v>0</v>
      </c>
      <c r="C1406" s="137">
        <f>ord!G1406</f>
        <v>0</v>
      </c>
      <c r="F1406" s="21" t="e">
        <f t="shared" si="63"/>
        <v>#N/A</v>
      </c>
      <c r="G1406" s="6">
        <f>SUMIF('dali wip-fg'!A:A,A1406,'dali wip-fg'!F:F)</f>
        <v>0</v>
      </c>
      <c r="H1406" s="21">
        <f>SUMIF('dali wip-fg'!A:A,F1406,'dali wip-fg'!F:F)</f>
        <v>0</v>
      </c>
      <c r="I1406" s="5">
        <f t="shared" si="64"/>
        <v>0</v>
      </c>
      <c r="J1406" s="6">
        <f t="shared" si="65"/>
        <v>-1052298</v>
      </c>
    </row>
    <row r="1407" spans="1:10">
      <c r="A1407" s="21">
        <f>ord!C1407</f>
        <v>0</v>
      </c>
      <c r="B1407" s="21">
        <f>ord!F1407</f>
        <v>0</v>
      </c>
      <c r="C1407" s="137">
        <f>ord!G1407</f>
        <v>0</v>
      </c>
      <c r="F1407" s="21" t="e">
        <f t="shared" si="63"/>
        <v>#N/A</v>
      </c>
      <c r="G1407" s="6">
        <f>SUMIF('dali wip-fg'!A:A,A1407,'dali wip-fg'!F:F)</f>
        <v>0</v>
      </c>
      <c r="H1407" s="21">
        <f>SUMIF('dali wip-fg'!A:A,F1407,'dali wip-fg'!F:F)</f>
        <v>0</v>
      </c>
      <c r="I1407" s="5">
        <f t="shared" si="64"/>
        <v>0</v>
      </c>
      <c r="J1407" s="6">
        <f t="shared" si="65"/>
        <v>-1052298</v>
      </c>
    </row>
    <row r="1408" spans="1:10">
      <c r="A1408" s="21">
        <f>ord!C1408</f>
        <v>0</v>
      </c>
      <c r="B1408" s="21">
        <f>ord!F1408</f>
        <v>0</v>
      </c>
      <c r="C1408" s="137">
        <f>ord!G1408</f>
        <v>0</v>
      </c>
      <c r="F1408" s="21" t="e">
        <f t="shared" si="63"/>
        <v>#N/A</v>
      </c>
      <c r="G1408" s="6">
        <f>SUMIF('dali wip-fg'!A:A,A1408,'dali wip-fg'!F:F)</f>
        <v>0</v>
      </c>
      <c r="H1408" s="21">
        <f>SUMIF('dali wip-fg'!A:A,F1408,'dali wip-fg'!F:F)</f>
        <v>0</v>
      </c>
      <c r="I1408" s="5">
        <f t="shared" si="64"/>
        <v>0</v>
      </c>
      <c r="J1408" s="6">
        <f t="shared" si="65"/>
        <v>-1052298</v>
      </c>
    </row>
    <row r="1409" spans="1:10">
      <c r="A1409" s="21">
        <f>ord!C1409</f>
        <v>0</v>
      </c>
      <c r="B1409" s="21">
        <f>ord!F1409</f>
        <v>0</v>
      </c>
      <c r="C1409" s="137">
        <f>ord!G1409</f>
        <v>0</v>
      </c>
      <c r="F1409" s="21" t="e">
        <f t="shared" si="63"/>
        <v>#N/A</v>
      </c>
      <c r="G1409" s="6">
        <f>SUMIF('dali wip-fg'!A:A,A1409,'dali wip-fg'!F:F)</f>
        <v>0</v>
      </c>
      <c r="H1409" s="21">
        <f>SUMIF('dali wip-fg'!A:A,F1409,'dali wip-fg'!F:F)</f>
        <v>0</v>
      </c>
      <c r="I1409" s="5">
        <f t="shared" si="64"/>
        <v>0</v>
      </c>
      <c r="J1409" s="6">
        <f t="shared" si="65"/>
        <v>-1052298</v>
      </c>
    </row>
    <row r="1410" spans="1:10">
      <c r="A1410" s="21">
        <f>ord!C1410</f>
        <v>0</v>
      </c>
      <c r="B1410" s="21">
        <f>ord!F1410</f>
        <v>0</v>
      </c>
      <c r="C1410" s="137">
        <f>ord!G1410</f>
        <v>0</v>
      </c>
      <c r="F1410" s="21" t="e">
        <f t="shared" si="63"/>
        <v>#N/A</v>
      </c>
      <c r="G1410" s="6">
        <f>SUMIF('dali wip-fg'!A:A,A1410,'dali wip-fg'!F:F)</f>
        <v>0</v>
      </c>
      <c r="H1410" s="21">
        <f>SUMIF('dali wip-fg'!A:A,F1410,'dali wip-fg'!F:F)</f>
        <v>0</v>
      </c>
      <c r="I1410" s="5">
        <f t="shared" si="64"/>
        <v>0</v>
      </c>
      <c r="J1410" s="6">
        <f t="shared" si="65"/>
        <v>-1052298</v>
      </c>
    </row>
    <row r="1411" spans="1:10">
      <c r="A1411" s="21">
        <f>ord!C1411</f>
        <v>0</v>
      </c>
      <c r="B1411" s="21">
        <f>ord!F1411</f>
        <v>0</v>
      </c>
      <c r="C1411" s="137">
        <f>ord!G1411</f>
        <v>0</v>
      </c>
      <c r="F1411" s="21" t="e">
        <f t="shared" ref="F1411:F1474" si="66">VLOOKUP(A1411,N:P,3,0)</f>
        <v>#N/A</v>
      </c>
      <c r="G1411" s="6">
        <f>SUMIF('dali wip-fg'!A:A,A1411,'dali wip-fg'!F:F)</f>
        <v>0</v>
      </c>
      <c r="H1411" s="21">
        <f>SUMIF('dali wip-fg'!A:A,F1411,'dali wip-fg'!F:F)</f>
        <v>0</v>
      </c>
      <c r="I1411" s="5">
        <f t="shared" ref="I1411:I1474" si="67">SUM(G1411:H1411)</f>
        <v>0</v>
      </c>
      <c r="J1411" s="6">
        <f t="shared" ref="J1411:J1474" si="68">IF(I1411="","",IF(I1411&lt;&gt;I1410,I1411-B1411,J1410-B1411)
)</f>
        <v>-1052298</v>
      </c>
    </row>
    <row r="1412" spans="1:10">
      <c r="A1412" s="21">
        <f>ord!C1412</f>
        <v>0</v>
      </c>
      <c r="B1412" s="21">
        <f>ord!F1412</f>
        <v>0</v>
      </c>
      <c r="C1412" s="137">
        <f>ord!G1412</f>
        <v>0</v>
      </c>
      <c r="F1412" s="21" t="e">
        <f t="shared" si="66"/>
        <v>#N/A</v>
      </c>
      <c r="G1412" s="6">
        <f>SUMIF('dali wip-fg'!A:A,A1412,'dali wip-fg'!F:F)</f>
        <v>0</v>
      </c>
      <c r="H1412" s="21">
        <f>SUMIF('dali wip-fg'!A:A,F1412,'dali wip-fg'!F:F)</f>
        <v>0</v>
      </c>
      <c r="I1412" s="5">
        <f t="shared" si="67"/>
        <v>0</v>
      </c>
      <c r="J1412" s="6">
        <f t="shared" si="68"/>
        <v>-1052298</v>
      </c>
    </row>
    <row r="1413" spans="1:10">
      <c r="A1413" s="21">
        <f>ord!C1413</f>
        <v>0</v>
      </c>
      <c r="B1413" s="21">
        <f>ord!F1413</f>
        <v>0</v>
      </c>
      <c r="C1413" s="137">
        <f>ord!G1413</f>
        <v>0</v>
      </c>
      <c r="F1413" s="21" t="e">
        <f t="shared" si="66"/>
        <v>#N/A</v>
      </c>
      <c r="G1413" s="6">
        <f>SUMIF('dali wip-fg'!A:A,A1413,'dali wip-fg'!F:F)</f>
        <v>0</v>
      </c>
      <c r="H1413" s="21">
        <f>SUMIF('dali wip-fg'!A:A,F1413,'dali wip-fg'!F:F)</f>
        <v>0</v>
      </c>
      <c r="I1413" s="5">
        <f t="shared" si="67"/>
        <v>0</v>
      </c>
      <c r="J1413" s="6">
        <f t="shared" si="68"/>
        <v>-1052298</v>
      </c>
    </row>
    <row r="1414" spans="1:10">
      <c r="A1414" s="21">
        <f>ord!C1414</f>
        <v>0</v>
      </c>
      <c r="B1414" s="21">
        <f>ord!F1414</f>
        <v>0</v>
      </c>
      <c r="C1414" s="137">
        <f>ord!G1414</f>
        <v>0</v>
      </c>
      <c r="F1414" s="21" t="e">
        <f t="shared" si="66"/>
        <v>#N/A</v>
      </c>
      <c r="G1414" s="6">
        <f>SUMIF('dali wip-fg'!A:A,A1414,'dali wip-fg'!F:F)</f>
        <v>0</v>
      </c>
      <c r="H1414" s="21">
        <f>SUMIF('dali wip-fg'!A:A,F1414,'dali wip-fg'!F:F)</f>
        <v>0</v>
      </c>
      <c r="I1414" s="5">
        <f t="shared" si="67"/>
        <v>0</v>
      </c>
      <c r="J1414" s="6">
        <f t="shared" si="68"/>
        <v>-1052298</v>
      </c>
    </row>
    <row r="1415" spans="1:10">
      <c r="A1415" s="21">
        <f>ord!C1415</f>
        <v>0</v>
      </c>
      <c r="B1415" s="21">
        <f>ord!F1415</f>
        <v>0</v>
      </c>
      <c r="C1415" s="137">
        <f>ord!G1415</f>
        <v>0</v>
      </c>
      <c r="F1415" s="21" t="e">
        <f t="shared" si="66"/>
        <v>#N/A</v>
      </c>
      <c r="G1415" s="6">
        <f>SUMIF('dali wip-fg'!A:A,A1415,'dali wip-fg'!F:F)</f>
        <v>0</v>
      </c>
      <c r="H1415" s="21">
        <f>SUMIF('dali wip-fg'!A:A,F1415,'dali wip-fg'!F:F)</f>
        <v>0</v>
      </c>
      <c r="I1415" s="5">
        <f t="shared" si="67"/>
        <v>0</v>
      </c>
      <c r="J1415" s="6">
        <f t="shared" si="68"/>
        <v>-1052298</v>
      </c>
    </row>
    <row r="1416" spans="1:10">
      <c r="A1416" s="21">
        <f>ord!C1416</f>
        <v>0</v>
      </c>
      <c r="B1416" s="21">
        <f>ord!F1416</f>
        <v>0</v>
      </c>
      <c r="C1416" s="137">
        <f>ord!G1416</f>
        <v>0</v>
      </c>
      <c r="F1416" s="21" t="e">
        <f t="shared" si="66"/>
        <v>#N/A</v>
      </c>
      <c r="G1416" s="6">
        <f>SUMIF('dali wip-fg'!A:A,A1416,'dali wip-fg'!F:F)</f>
        <v>0</v>
      </c>
      <c r="H1416" s="21">
        <f>SUMIF('dali wip-fg'!A:A,F1416,'dali wip-fg'!F:F)</f>
        <v>0</v>
      </c>
      <c r="I1416" s="5">
        <f t="shared" si="67"/>
        <v>0</v>
      </c>
      <c r="J1416" s="6">
        <f t="shared" si="68"/>
        <v>-1052298</v>
      </c>
    </row>
    <row r="1417" spans="1:10">
      <c r="A1417" s="21">
        <f>ord!C1417</f>
        <v>0</v>
      </c>
      <c r="B1417" s="21">
        <f>ord!F1417</f>
        <v>0</v>
      </c>
      <c r="C1417" s="137">
        <f>ord!G1417</f>
        <v>0</v>
      </c>
      <c r="F1417" s="21" t="e">
        <f t="shared" si="66"/>
        <v>#N/A</v>
      </c>
      <c r="G1417" s="6">
        <f>SUMIF('dali wip-fg'!A:A,A1417,'dali wip-fg'!F:F)</f>
        <v>0</v>
      </c>
      <c r="H1417" s="21">
        <f>SUMIF('dali wip-fg'!A:A,F1417,'dali wip-fg'!F:F)</f>
        <v>0</v>
      </c>
      <c r="I1417" s="5">
        <f t="shared" si="67"/>
        <v>0</v>
      </c>
      <c r="J1417" s="6">
        <f t="shared" si="68"/>
        <v>-1052298</v>
      </c>
    </row>
    <row r="1418" spans="1:10">
      <c r="A1418" s="21">
        <f>ord!C1418</f>
        <v>0</v>
      </c>
      <c r="B1418" s="21">
        <f>ord!F1418</f>
        <v>0</v>
      </c>
      <c r="C1418" s="137">
        <f>ord!G1418</f>
        <v>0</v>
      </c>
      <c r="F1418" s="21" t="e">
        <f t="shared" si="66"/>
        <v>#N/A</v>
      </c>
      <c r="G1418" s="6">
        <f>SUMIF('dali wip-fg'!A:A,A1418,'dali wip-fg'!F:F)</f>
        <v>0</v>
      </c>
      <c r="H1418" s="21">
        <f>SUMIF('dali wip-fg'!A:A,F1418,'dali wip-fg'!F:F)</f>
        <v>0</v>
      </c>
      <c r="I1418" s="5">
        <f t="shared" si="67"/>
        <v>0</v>
      </c>
      <c r="J1418" s="6">
        <f t="shared" si="68"/>
        <v>-1052298</v>
      </c>
    </row>
    <row r="1419" spans="1:10">
      <c r="A1419" s="21">
        <f>ord!C1419</f>
        <v>0</v>
      </c>
      <c r="B1419" s="21">
        <f>ord!F1419</f>
        <v>0</v>
      </c>
      <c r="C1419" s="137">
        <f>ord!G1419</f>
        <v>0</v>
      </c>
      <c r="F1419" s="21" t="e">
        <f t="shared" si="66"/>
        <v>#N/A</v>
      </c>
      <c r="G1419" s="6">
        <f>SUMIF('dali wip-fg'!A:A,A1419,'dali wip-fg'!F:F)</f>
        <v>0</v>
      </c>
      <c r="H1419" s="21">
        <f>SUMIF('dali wip-fg'!A:A,F1419,'dali wip-fg'!F:F)</f>
        <v>0</v>
      </c>
      <c r="I1419" s="5">
        <f t="shared" si="67"/>
        <v>0</v>
      </c>
      <c r="J1419" s="6">
        <f t="shared" si="68"/>
        <v>-1052298</v>
      </c>
    </row>
    <row r="1420" spans="1:10">
      <c r="A1420" s="21">
        <f>ord!C1420</f>
        <v>0</v>
      </c>
      <c r="B1420" s="21">
        <f>ord!F1420</f>
        <v>0</v>
      </c>
      <c r="C1420" s="137">
        <f>ord!G1420</f>
        <v>0</v>
      </c>
      <c r="F1420" s="21" t="e">
        <f t="shared" si="66"/>
        <v>#N/A</v>
      </c>
      <c r="G1420" s="6">
        <f>SUMIF('dali wip-fg'!A:A,A1420,'dali wip-fg'!F:F)</f>
        <v>0</v>
      </c>
      <c r="H1420" s="21">
        <f>SUMIF('dali wip-fg'!A:A,F1420,'dali wip-fg'!F:F)</f>
        <v>0</v>
      </c>
      <c r="I1420" s="5">
        <f t="shared" si="67"/>
        <v>0</v>
      </c>
      <c r="J1420" s="6">
        <f t="shared" si="68"/>
        <v>-1052298</v>
      </c>
    </row>
    <row r="1421" spans="1:10">
      <c r="A1421" s="21">
        <f>ord!C1421</f>
        <v>0</v>
      </c>
      <c r="B1421" s="21">
        <f>ord!F1421</f>
        <v>0</v>
      </c>
      <c r="C1421" s="137">
        <f>ord!G1421</f>
        <v>0</v>
      </c>
      <c r="F1421" s="21" t="e">
        <f t="shared" si="66"/>
        <v>#N/A</v>
      </c>
      <c r="G1421" s="6">
        <f>SUMIF('dali wip-fg'!A:A,A1421,'dali wip-fg'!F:F)</f>
        <v>0</v>
      </c>
      <c r="H1421" s="21">
        <f>SUMIF('dali wip-fg'!A:A,F1421,'dali wip-fg'!F:F)</f>
        <v>0</v>
      </c>
      <c r="I1421" s="5">
        <f t="shared" si="67"/>
        <v>0</v>
      </c>
      <c r="J1421" s="6">
        <f t="shared" si="68"/>
        <v>-1052298</v>
      </c>
    </row>
    <row r="1422" spans="1:10">
      <c r="A1422" s="21">
        <f>ord!C1422</f>
        <v>0</v>
      </c>
      <c r="B1422" s="21">
        <f>ord!F1422</f>
        <v>0</v>
      </c>
      <c r="C1422" s="137">
        <f>ord!G1422</f>
        <v>0</v>
      </c>
      <c r="F1422" s="21" t="e">
        <f t="shared" si="66"/>
        <v>#N/A</v>
      </c>
      <c r="G1422" s="6">
        <f>SUMIF('dali wip-fg'!A:A,A1422,'dali wip-fg'!F:F)</f>
        <v>0</v>
      </c>
      <c r="H1422" s="21">
        <f>SUMIF('dali wip-fg'!A:A,F1422,'dali wip-fg'!F:F)</f>
        <v>0</v>
      </c>
      <c r="I1422" s="5">
        <f t="shared" si="67"/>
        <v>0</v>
      </c>
      <c r="J1422" s="6">
        <f t="shared" si="68"/>
        <v>-1052298</v>
      </c>
    </row>
    <row r="1423" spans="1:10">
      <c r="A1423" s="21">
        <f>ord!C1423</f>
        <v>0</v>
      </c>
      <c r="B1423" s="21">
        <f>ord!F1423</f>
        <v>0</v>
      </c>
      <c r="C1423" s="137">
        <f>ord!G1423</f>
        <v>0</v>
      </c>
      <c r="F1423" s="21" t="e">
        <f t="shared" si="66"/>
        <v>#N/A</v>
      </c>
      <c r="G1423" s="6">
        <f>SUMIF('dali wip-fg'!A:A,A1423,'dali wip-fg'!F:F)</f>
        <v>0</v>
      </c>
      <c r="H1423" s="21">
        <f>SUMIF('dali wip-fg'!A:A,F1423,'dali wip-fg'!F:F)</f>
        <v>0</v>
      </c>
      <c r="I1423" s="5">
        <f t="shared" si="67"/>
        <v>0</v>
      </c>
      <c r="J1423" s="6">
        <f t="shared" si="68"/>
        <v>-1052298</v>
      </c>
    </row>
    <row r="1424" spans="1:10">
      <c r="A1424" s="21">
        <f>ord!C1424</f>
        <v>0</v>
      </c>
      <c r="B1424" s="21">
        <f>ord!F1424</f>
        <v>0</v>
      </c>
      <c r="C1424" s="137">
        <f>ord!G1424</f>
        <v>0</v>
      </c>
      <c r="F1424" s="21" t="e">
        <f t="shared" si="66"/>
        <v>#N/A</v>
      </c>
      <c r="G1424" s="6">
        <f>SUMIF('dali wip-fg'!A:A,A1424,'dali wip-fg'!F:F)</f>
        <v>0</v>
      </c>
      <c r="H1424" s="21">
        <f>SUMIF('dali wip-fg'!A:A,F1424,'dali wip-fg'!F:F)</f>
        <v>0</v>
      </c>
      <c r="I1424" s="5">
        <f t="shared" si="67"/>
        <v>0</v>
      </c>
      <c r="J1424" s="6">
        <f t="shared" si="68"/>
        <v>-1052298</v>
      </c>
    </row>
    <row r="1425" spans="1:10">
      <c r="A1425" s="21">
        <f>ord!C1425</f>
        <v>0</v>
      </c>
      <c r="B1425" s="21">
        <f>ord!F1425</f>
        <v>0</v>
      </c>
      <c r="C1425" s="137">
        <f>ord!G1425</f>
        <v>0</v>
      </c>
      <c r="F1425" s="21" t="e">
        <f t="shared" si="66"/>
        <v>#N/A</v>
      </c>
      <c r="G1425" s="6">
        <f>SUMIF('dali wip-fg'!A:A,A1425,'dali wip-fg'!F:F)</f>
        <v>0</v>
      </c>
      <c r="H1425" s="21">
        <f>SUMIF('dali wip-fg'!A:A,F1425,'dali wip-fg'!F:F)</f>
        <v>0</v>
      </c>
      <c r="I1425" s="5">
        <f t="shared" si="67"/>
        <v>0</v>
      </c>
      <c r="J1425" s="6">
        <f t="shared" si="68"/>
        <v>-1052298</v>
      </c>
    </row>
    <row r="1426" spans="1:10">
      <c r="A1426" s="21">
        <f>ord!C1426</f>
        <v>0</v>
      </c>
      <c r="B1426" s="21">
        <f>ord!F1426</f>
        <v>0</v>
      </c>
      <c r="C1426" s="137">
        <f>ord!G1426</f>
        <v>0</v>
      </c>
      <c r="F1426" s="21" t="e">
        <f t="shared" si="66"/>
        <v>#N/A</v>
      </c>
      <c r="G1426" s="6">
        <f>SUMIF('dali wip-fg'!A:A,A1426,'dali wip-fg'!F:F)</f>
        <v>0</v>
      </c>
      <c r="H1426" s="21">
        <f>SUMIF('dali wip-fg'!A:A,F1426,'dali wip-fg'!F:F)</f>
        <v>0</v>
      </c>
      <c r="I1426" s="5">
        <f t="shared" si="67"/>
        <v>0</v>
      </c>
      <c r="J1426" s="6">
        <f t="shared" si="68"/>
        <v>-1052298</v>
      </c>
    </row>
    <row r="1427" spans="1:10">
      <c r="A1427" s="21">
        <f>ord!C1427</f>
        <v>0</v>
      </c>
      <c r="B1427" s="21">
        <f>ord!F1427</f>
        <v>0</v>
      </c>
      <c r="C1427" s="137">
        <f>ord!G1427</f>
        <v>0</v>
      </c>
      <c r="F1427" s="21" t="e">
        <f t="shared" si="66"/>
        <v>#N/A</v>
      </c>
      <c r="G1427" s="6">
        <f>SUMIF('dali wip-fg'!A:A,A1427,'dali wip-fg'!F:F)</f>
        <v>0</v>
      </c>
      <c r="H1427" s="21">
        <f>SUMIF('dali wip-fg'!A:A,F1427,'dali wip-fg'!F:F)</f>
        <v>0</v>
      </c>
      <c r="I1427" s="5">
        <f t="shared" si="67"/>
        <v>0</v>
      </c>
      <c r="J1427" s="6">
        <f t="shared" si="68"/>
        <v>-1052298</v>
      </c>
    </row>
    <row r="1428" spans="1:10">
      <c r="A1428" s="21">
        <f>ord!C1428</f>
        <v>0</v>
      </c>
      <c r="B1428" s="21">
        <f>ord!F1428</f>
        <v>0</v>
      </c>
      <c r="C1428" s="137">
        <f>ord!G1428</f>
        <v>0</v>
      </c>
      <c r="F1428" s="21" t="e">
        <f t="shared" si="66"/>
        <v>#N/A</v>
      </c>
      <c r="G1428" s="6">
        <f>SUMIF('dali wip-fg'!A:A,A1428,'dali wip-fg'!F:F)</f>
        <v>0</v>
      </c>
      <c r="H1428" s="21">
        <f>SUMIF('dali wip-fg'!A:A,F1428,'dali wip-fg'!F:F)</f>
        <v>0</v>
      </c>
      <c r="I1428" s="5">
        <f t="shared" si="67"/>
        <v>0</v>
      </c>
      <c r="J1428" s="6">
        <f t="shared" si="68"/>
        <v>-1052298</v>
      </c>
    </row>
    <row r="1429" spans="1:10">
      <c r="A1429" s="21">
        <f>ord!C1429</f>
        <v>0</v>
      </c>
      <c r="B1429" s="21">
        <f>ord!F1429</f>
        <v>0</v>
      </c>
      <c r="C1429" s="137">
        <f>ord!G1429</f>
        <v>0</v>
      </c>
      <c r="F1429" s="21" t="e">
        <f t="shared" si="66"/>
        <v>#N/A</v>
      </c>
      <c r="G1429" s="6">
        <f>SUMIF('dali wip-fg'!A:A,A1429,'dali wip-fg'!F:F)</f>
        <v>0</v>
      </c>
      <c r="H1429" s="21">
        <f>SUMIF('dali wip-fg'!A:A,F1429,'dali wip-fg'!F:F)</f>
        <v>0</v>
      </c>
      <c r="I1429" s="5">
        <f t="shared" si="67"/>
        <v>0</v>
      </c>
      <c r="J1429" s="6">
        <f t="shared" si="68"/>
        <v>-1052298</v>
      </c>
    </row>
    <row r="1430" spans="1:10">
      <c r="A1430" s="21">
        <f>ord!C1430</f>
        <v>0</v>
      </c>
      <c r="B1430" s="21">
        <f>ord!F1430</f>
        <v>0</v>
      </c>
      <c r="C1430" s="137">
        <f>ord!G1430</f>
        <v>0</v>
      </c>
      <c r="F1430" s="21" t="e">
        <f t="shared" si="66"/>
        <v>#N/A</v>
      </c>
      <c r="G1430" s="6">
        <f>SUMIF('dali wip-fg'!A:A,A1430,'dali wip-fg'!F:F)</f>
        <v>0</v>
      </c>
      <c r="H1430" s="21">
        <f>SUMIF('dali wip-fg'!A:A,F1430,'dali wip-fg'!F:F)</f>
        <v>0</v>
      </c>
      <c r="I1430" s="5">
        <f t="shared" si="67"/>
        <v>0</v>
      </c>
      <c r="J1430" s="6">
        <f t="shared" si="68"/>
        <v>-1052298</v>
      </c>
    </row>
    <row r="1431" spans="1:10">
      <c r="A1431" s="21">
        <f>ord!C1431</f>
        <v>0</v>
      </c>
      <c r="B1431" s="21">
        <f>ord!F1431</f>
        <v>0</v>
      </c>
      <c r="C1431" s="137">
        <f>ord!G1431</f>
        <v>0</v>
      </c>
      <c r="F1431" s="21" t="e">
        <f t="shared" si="66"/>
        <v>#N/A</v>
      </c>
      <c r="G1431" s="6">
        <f>SUMIF('dali wip-fg'!A:A,A1431,'dali wip-fg'!F:F)</f>
        <v>0</v>
      </c>
      <c r="H1431" s="21">
        <f>SUMIF('dali wip-fg'!A:A,F1431,'dali wip-fg'!F:F)</f>
        <v>0</v>
      </c>
      <c r="I1431" s="5">
        <f t="shared" si="67"/>
        <v>0</v>
      </c>
      <c r="J1431" s="6">
        <f t="shared" si="68"/>
        <v>-1052298</v>
      </c>
    </row>
    <row r="1432" spans="1:10">
      <c r="A1432" s="21">
        <f>ord!C1432</f>
        <v>0</v>
      </c>
      <c r="B1432" s="21">
        <f>ord!F1432</f>
        <v>0</v>
      </c>
      <c r="C1432" s="137">
        <f>ord!G1432</f>
        <v>0</v>
      </c>
      <c r="F1432" s="21" t="e">
        <f t="shared" si="66"/>
        <v>#N/A</v>
      </c>
      <c r="G1432" s="6">
        <f>SUMIF('dali wip-fg'!A:A,A1432,'dali wip-fg'!F:F)</f>
        <v>0</v>
      </c>
      <c r="H1432" s="21">
        <f>SUMIF('dali wip-fg'!A:A,F1432,'dali wip-fg'!F:F)</f>
        <v>0</v>
      </c>
      <c r="I1432" s="5">
        <f t="shared" si="67"/>
        <v>0</v>
      </c>
      <c r="J1432" s="6">
        <f t="shared" si="68"/>
        <v>-1052298</v>
      </c>
    </row>
    <row r="1433" spans="1:10">
      <c r="A1433" s="21">
        <f>ord!C1433</f>
        <v>0</v>
      </c>
      <c r="B1433" s="21">
        <f>ord!F1433</f>
        <v>0</v>
      </c>
      <c r="C1433" s="137">
        <f>ord!G1433</f>
        <v>0</v>
      </c>
      <c r="F1433" s="21" t="e">
        <f t="shared" si="66"/>
        <v>#N/A</v>
      </c>
      <c r="G1433" s="6">
        <f>SUMIF('dali wip-fg'!A:A,A1433,'dali wip-fg'!F:F)</f>
        <v>0</v>
      </c>
      <c r="H1433" s="21">
        <f>SUMIF('dali wip-fg'!A:A,F1433,'dali wip-fg'!F:F)</f>
        <v>0</v>
      </c>
      <c r="I1433" s="5">
        <f t="shared" si="67"/>
        <v>0</v>
      </c>
      <c r="J1433" s="6">
        <f t="shared" si="68"/>
        <v>-1052298</v>
      </c>
    </row>
    <row r="1434" spans="1:10">
      <c r="A1434" s="21">
        <f>ord!C1434</f>
        <v>0</v>
      </c>
      <c r="B1434" s="21">
        <f>ord!F1434</f>
        <v>0</v>
      </c>
      <c r="C1434" s="137">
        <f>ord!G1434</f>
        <v>0</v>
      </c>
      <c r="F1434" s="21" t="e">
        <f t="shared" si="66"/>
        <v>#N/A</v>
      </c>
      <c r="G1434" s="6">
        <f>SUMIF('dali wip-fg'!A:A,A1434,'dali wip-fg'!F:F)</f>
        <v>0</v>
      </c>
      <c r="H1434" s="21">
        <f>SUMIF('dali wip-fg'!A:A,F1434,'dali wip-fg'!F:F)</f>
        <v>0</v>
      </c>
      <c r="I1434" s="5">
        <f t="shared" si="67"/>
        <v>0</v>
      </c>
      <c r="J1434" s="6">
        <f t="shared" si="68"/>
        <v>-1052298</v>
      </c>
    </row>
    <row r="1435" spans="1:10">
      <c r="A1435" s="21">
        <f>ord!C1435</f>
        <v>0</v>
      </c>
      <c r="B1435" s="21">
        <f>ord!F1435</f>
        <v>0</v>
      </c>
      <c r="C1435" s="137">
        <f>ord!G1435</f>
        <v>0</v>
      </c>
      <c r="F1435" s="21" t="e">
        <f t="shared" si="66"/>
        <v>#N/A</v>
      </c>
      <c r="G1435" s="6">
        <f>SUMIF('dali wip-fg'!A:A,A1435,'dali wip-fg'!F:F)</f>
        <v>0</v>
      </c>
      <c r="H1435" s="21">
        <f>SUMIF('dali wip-fg'!A:A,F1435,'dali wip-fg'!F:F)</f>
        <v>0</v>
      </c>
      <c r="I1435" s="5">
        <f t="shared" si="67"/>
        <v>0</v>
      </c>
      <c r="J1435" s="6">
        <f t="shared" si="68"/>
        <v>-1052298</v>
      </c>
    </row>
    <row r="1436" spans="1:10">
      <c r="A1436" s="21">
        <f>ord!C1436</f>
        <v>0</v>
      </c>
      <c r="B1436" s="21">
        <f>ord!F1436</f>
        <v>0</v>
      </c>
      <c r="C1436" s="137">
        <f>ord!G1436</f>
        <v>0</v>
      </c>
      <c r="F1436" s="21" t="e">
        <f t="shared" si="66"/>
        <v>#N/A</v>
      </c>
      <c r="G1436" s="6">
        <f>SUMIF('dali wip-fg'!A:A,A1436,'dali wip-fg'!F:F)</f>
        <v>0</v>
      </c>
      <c r="H1436" s="21">
        <f>SUMIF('dali wip-fg'!A:A,F1436,'dali wip-fg'!F:F)</f>
        <v>0</v>
      </c>
      <c r="I1436" s="5">
        <f t="shared" si="67"/>
        <v>0</v>
      </c>
      <c r="J1436" s="6">
        <f t="shared" si="68"/>
        <v>-1052298</v>
      </c>
    </row>
    <row r="1437" spans="1:10">
      <c r="A1437" s="21">
        <f>ord!C1437</f>
        <v>0</v>
      </c>
      <c r="B1437" s="21">
        <f>ord!F1437</f>
        <v>0</v>
      </c>
      <c r="C1437" s="137">
        <f>ord!G1437</f>
        <v>0</v>
      </c>
      <c r="F1437" s="21" t="e">
        <f t="shared" si="66"/>
        <v>#N/A</v>
      </c>
      <c r="G1437" s="6">
        <f>SUMIF('dali wip-fg'!A:A,A1437,'dali wip-fg'!F:F)</f>
        <v>0</v>
      </c>
      <c r="H1437" s="21">
        <f>SUMIF('dali wip-fg'!A:A,F1437,'dali wip-fg'!F:F)</f>
        <v>0</v>
      </c>
      <c r="I1437" s="5">
        <f t="shared" si="67"/>
        <v>0</v>
      </c>
      <c r="J1437" s="6">
        <f t="shared" si="68"/>
        <v>-1052298</v>
      </c>
    </row>
    <row r="1438" spans="1:10">
      <c r="A1438" s="21">
        <f>ord!C1438</f>
        <v>0</v>
      </c>
      <c r="B1438" s="21">
        <f>ord!F1438</f>
        <v>0</v>
      </c>
      <c r="C1438" s="137">
        <f>ord!G1438</f>
        <v>0</v>
      </c>
      <c r="F1438" s="21" t="e">
        <f t="shared" si="66"/>
        <v>#N/A</v>
      </c>
      <c r="G1438" s="6">
        <f>SUMIF('dali wip-fg'!A:A,A1438,'dali wip-fg'!F:F)</f>
        <v>0</v>
      </c>
      <c r="H1438" s="21">
        <f>SUMIF('dali wip-fg'!A:A,F1438,'dali wip-fg'!F:F)</f>
        <v>0</v>
      </c>
      <c r="I1438" s="5">
        <f t="shared" si="67"/>
        <v>0</v>
      </c>
      <c r="J1438" s="6">
        <f t="shared" si="68"/>
        <v>-1052298</v>
      </c>
    </row>
    <row r="1439" spans="1:10">
      <c r="A1439" s="21">
        <f>ord!C1439</f>
        <v>0</v>
      </c>
      <c r="B1439" s="21">
        <f>ord!F1439</f>
        <v>0</v>
      </c>
      <c r="C1439" s="137">
        <f>ord!G1439</f>
        <v>0</v>
      </c>
      <c r="F1439" s="21" t="e">
        <f t="shared" si="66"/>
        <v>#N/A</v>
      </c>
      <c r="G1439" s="6">
        <f>SUMIF('dali wip-fg'!A:A,A1439,'dali wip-fg'!F:F)</f>
        <v>0</v>
      </c>
      <c r="H1439" s="21">
        <f>SUMIF('dali wip-fg'!A:A,F1439,'dali wip-fg'!F:F)</f>
        <v>0</v>
      </c>
      <c r="I1439" s="5">
        <f t="shared" si="67"/>
        <v>0</v>
      </c>
      <c r="J1439" s="6">
        <f t="shared" si="68"/>
        <v>-1052298</v>
      </c>
    </row>
    <row r="1440" spans="1:10">
      <c r="A1440" s="21">
        <f>ord!C1440</f>
        <v>0</v>
      </c>
      <c r="B1440" s="21">
        <f>ord!F1440</f>
        <v>0</v>
      </c>
      <c r="C1440" s="137">
        <f>ord!G1440</f>
        <v>0</v>
      </c>
      <c r="F1440" s="21" t="e">
        <f t="shared" si="66"/>
        <v>#N/A</v>
      </c>
      <c r="G1440" s="6">
        <f>SUMIF('dali wip-fg'!A:A,A1440,'dali wip-fg'!F:F)</f>
        <v>0</v>
      </c>
      <c r="H1440" s="21">
        <f>SUMIF('dali wip-fg'!A:A,F1440,'dali wip-fg'!F:F)</f>
        <v>0</v>
      </c>
      <c r="I1440" s="5">
        <f t="shared" si="67"/>
        <v>0</v>
      </c>
      <c r="J1440" s="6">
        <f t="shared" si="68"/>
        <v>-1052298</v>
      </c>
    </row>
    <row r="1441" spans="1:10">
      <c r="A1441" s="21">
        <f>ord!C1441</f>
        <v>0</v>
      </c>
      <c r="B1441" s="21">
        <f>ord!F1441</f>
        <v>0</v>
      </c>
      <c r="C1441" s="137">
        <f>ord!G1441</f>
        <v>0</v>
      </c>
      <c r="F1441" s="21" t="e">
        <f t="shared" si="66"/>
        <v>#N/A</v>
      </c>
      <c r="G1441" s="6">
        <f>SUMIF('dali wip-fg'!A:A,A1441,'dali wip-fg'!F:F)</f>
        <v>0</v>
      </c>
      <c r="H1441" s="21">
        <f>SUMIF('dali wip-fg'!A:A,F1441,'dali wip-fg'!F:F)</f>
        <v>0</v>
      </c>
      <c r="I1441" s="5">
        <f t="shared" si="67"/>
        <v>0</v>
      </c>
      <c r="J1441" s="6">
        <f t="shared" si="68"/>
        <v>-1052298</v>
      </c>
    </row>
    <row r="1442" spans="1:10">
      <c r="A1442" s="21">
        <f>ord!C1442</f>
        <v>0</v>
      </c>
      <c r="B1442" s="21">
        <f>ord!F1442</f>
        <v>0</v>
      </c>
      <c r="C1442" s="137">
        <f>ord!G1442</f>
        <v>0</v>
      </c>
      <c r="F1442" s="21" t="e">
        <f t="shared" si="66"/>
        <v>#N/A</v>
      </c>
      <c r="G1442" s="6">
        <f>SUMIF('dali wip-fg'!A:A,A1442,'dali wip-fg'!F:F)</f>
        <v>0</v>
      </c>
      <c r="H1442" s="21">
        <f>SUMIF('dali wip-fg'!A:A,F1442,'dali wip-fg'!F:F)</f>
        <v>0</v>
      </c>
      <c r="I1442" s="5">
        <f t="shared" si="67"/>
        <v>0</v>
      </c>
      <c r="J1442" s="6">
        <f t="shared" si="68"/>
        <v>-1052298</v>
      </c>
    </row>
    <row r="1443" spans="1:10">
      <c r="A1443" s="21">
        <f>ord!C1443</f>
        <v>0</v>
      </c>
      <c r="B1443" s="21">
        <f>ord!F1443</f>
        <v>0</v>
      </c>
      <c r="C1443" s="137">
        <f>ord!G1443</f>
        <v>0</v>
      </c>
      <c r="F1443" s="21" t="e">
        <f t="shared" si="66"/>
        <v>#N/A</v>
      </c>
      <c r="G1443" s="6">
        <f>SUMIF('dali wip-fg'!A:A,A1443,'dali wip-fg'!F:F)</f>
        <v>0</v>
      </c>
      <c r="H1443" s="21">
        <f>SUMIF('dali wip-fg'!A:A,F1443,'dali wip-fg'!F:F)</f>
        <v>0</v>
      </c>
      <c r="I1443" s="5">
        <f t="shared" si="67"/>
        <v>0</v>
      </c>
      <c r="J1443" s="6">
        <f t="shared" si="68"/>
        <v>-1052298</v>
      </c>
    </row>
    <row r="1444" spans="1:10">
      <c r="A1444" s="21">
        <f>ord!C1444</f>
        <v>0</v>
      </c>
      <c r="B1444" s="21">
        <f>ord!F1444</f>
        <v>0</v>
      </c>
      <c r="C1444" s="137">
        <f>ord!G1444</f>
        <v>0</v>
      </c>
      <c r="F1444" s="21" t="e">
        <f t="shared" si="66"/>
        <v>#N/A</v>
      </c>
      <c r="G1444" s="6">
        <f>SUMIF('dali wip-fg'!A:A,A1444,'dali wip-fg'!F:F)</f>
        <v>0</v>
      </c>
      <c r="H1444" s="21">
        <f>SUMIF('dali wip-fg'!A:A,F1444,'dali wip-fg'!F:F)</f>
        <v>0</v>
      </c>
      <c r="I1444" s="5">
        <f t="shared" si="67"/>
        <v>0</v>
      </c>
      <c r="J1444" s="6">
        <f t="shared" si="68"/>
        <v>-1052298</v>
      </c>
    </row>
    <row r="1445" spans="1:10">
      <c r="A1445" s="21">
        <f>ord!C1445</f>
        <v>0</v>
      </c>
      <c r="B1445" s="21">
        <f>ord!F1445</f>
        <v>0</v>
      </c>
      <c r="C1445" s="137">
        <f>ord!G1445</f>
        <v>0</v>
      </c>
      <c r="F1445" s="21" t="e">
        <f t="shared" si="66"/>
        <v>#N/A</v>
      </c>
      <c r="G1445" s="6">
        <f>SUMIF('dali wip-fg'!A:A,A1445,'dali wip-fg'!F:F)</f>
        <v>0</v>
      </c>
      <c r="H1445" s="21">
        <f>SUMIF('dali wip-fg'!A:A,F1445,'dali wip-fg'!F:F)</f>
        <v>0</v>
      </c>
      <c r="I1445" s="5">
        <f t="shared" si="67"/>
        <v>0</v>
      </c>
      <c r="J1445" s="6">
        <f t="shared" si="68"/>
        <v>-1052298</v>
      </c>
    </row>
    <row r="1446" spans="1:10">
      <c r="A1446" s="21">
        <f>ord!C1446</f>
        <v>0</v>
      </c>
      <c r="B1446" s="21">
        <f>ord!F1446</f>
        <v>0</v>
      </c>
      <c r="C1446" s="137">
        <f>ord!G1446</f>
        <v>0</v>
      </c>
      <c r="F1446" s="21" t="e">
        <f t="shared" si="66"/>
        <v>#N/A</v>
      </c>
      <c r="G1446" s="6">
        <f>SUMIF('dali wip-fg'!A:A,A1446,'dali wip-fg'!F:F)</f>
        <v>0</v>
      </c>
      <c r="H1446" s="21">
        <f>SUMIF('dali wip-fg'!A:A,F1446,'dali wip-fg'!F:F)</f>
        <v>0</v>
      </c>
      <c r="I1446" s="5">
        <f t="shared" si="67"/>
        <v>0</v>
      </c>
      <c r="J1446" s="6">
        <f t="shared" si="68"/>
        <v>-1052298</v>
      </c>
    </row>
    <row r="1447" spans="1:10">
      <c r="A1447" s="21">
        <f>ord!C1447</f>
        <v>0</v>
      </c>
      <c r="B1447" s="21">
        <f>ord!F1447</f>
        <v>0</v>
      </c>
      <c r="C1447" s="137">
        <f>ord!G1447</f>
        <v>0</v>
      </c>
      <c r="F1447" s="21" t="e">
        <f t="shared" si="66"/>
        <v>#N/A</v>
      </c>
      <c r="G1447" s="6">
        <f>SUMIF('dali wip-fg'!A:A,A1447,'dali wip-fg'!F:F)</f>
        <v>0</v>
      </c>
      <c r="H1447" s="21">
        <f>SUMIF('dali wip-fg'!A:A,F1447,'dali wip-fg'!F:F)</f>
        <v>0</v>
      </c>
      <c r="I1447" s="5">
        <f t="shared" si="67"/>
        <v>0</v>
      </c>
      <c r="J1447" s="6">
        <f t="shared" si="68"/>
        <v>-1052298</v>
      </c>
    </row>
    <row r="1448" spans="1:10">
      <c r="A1448" s="21">
        <f>ord!C1448</f>
        <v>0</v>
      </c>
      <c r="B1448" s="21">
        <f>ord!F1448</f>
        <v>0</v>
      </c>
      <c r="C1448" s="137">
        <f>ord!G1448</f>
        <v>0</v>
      </c>
      <c r="F1448" s="21" t="e">
        <f t="shared" si="66"/>
        <v>#N/A</v>
      </c>
      <c r="G1448" s="6">
        <f>SUMIF('dali wip-fg'!A:A,A1448,'dali wip-fg'!F:F)</f>
        <v>0</v>
      </c>
      <c r="H1448" s="21">
        <f>SUMIF('dali wip-fg'!A:A,F1448,'dali wip-fg'!F:F)</f>
        <v>0</v>
      </c>
      <c r="I1448" s="5">
        <f t="shared" si="67"/>
        <v>0</v>
      </c>
      <c r="J1448" s="6">
        <f t="shared" si="68"/>
        <v>-1052298</v>
      </c>
    </row>
    <row r="1449" spans="1:10">
      <c r="A1449" s="21">
        <f>ord!C1449</f>
        <v>0</v>
      </c>
      <c r="B1449" s="21">
        <f>ord!F1449</f>
        <v>0</v>
      </c>
      <c r="C1449" s="137">
        <f>ord!G1449</f>
        <v>0</v>
      </c>
      <c r="F1449" s="21" t="e">
        <f t="shared" si="66"/>
        <v>#N/A</v>
      </c>
      <c r="G1449" s="6">
        <f>SUMIF('dali wip-fg'!A:A,A1449,'dali wip-fg'!F:F)</f>
        <v>0</v>
      </c>
      <c r="H1449" s="21">
        <f>SUMIF('dali wip-fg'!A:A,F1449,'dali wip-fg'!F:F)</f>
        <v>0</v>
      </c>
      <c r="I1449" s="5">
        <f t="shared" si="67"/>
        <v>0</v>
      </c>
      <c r="J1449" s="6">
        <f t="shared" si="68"/>
        <v>-1052298</v>
      </c>
    </row>
    <row r="1450" spans="1:10">
      <c r="A1450" s="21">
        <f>ord!C1450</f>
        <v>0</v>
      </c>
      <c r="B1450" s="21">
        <f>ord!F1450</f>
        <v>0</v>
      </c>
      <c r="C1450" s="137">
        <f>ord!G1450</f>
        <v>0</v>
      </c>
      <c r="F1450" s="21" t="e">
        <f t="shared" si="66"/>
        <v>#N/A</v>
      </c>
      <c r="G1450" s="6">
        <f>SUMIF('dali wip-fg'!A:A,A1450,'dali wip-fg'!F:F)</f>
        <v>0</v>
      </c>
      <c r="H1450" s="21">
        <f>SUMIF('dali wip-fg'!A:A,F1450,'dali wip-fg'!F:F)</f>
        <v>0</v>
      </c>
      <c r="I1450" s="5">
        <f t="shared" si="67"/>
        <v>0</v>
      </c>
      <c r="J1450" s="6">
        <f t="shared" si="68"/>
        <v>-1052298</v>
      </c>
    </row>
    <row r="1451" spans="1:10">
      <c r="A1451" s="21">
        <f>ord!C1451</f>
        <v>0</v>
      </c>
      <c r="B1451" s="21">
        <f>ord!F1451</f>
        <v>0</v>
      </c>
      <c r="C1451" s="137">
        <f>ord!G1451</f>
        <v>0</v>
      </c>
      <c r="F1451" s="21" t="e">
        <f t="shared" si="66"/>
        <v>#N/A</v>
      </c>
      <c r="G1451" s="6">
        <f>SUMIF('dali wip-fg'!A:A,A1451,'dali wip-fg'!F:F)</f>
        <v>0</v>
      </c>
      <c r="H1451" s="21">
        <f>SUMIF('dali wip-fg'!A:A,F1451,'dali wip-fg'!F:F)</f>
        <v>0</v>
      </c>
      <c r="I1451" s="5">
        <f t="shared" si="67"/>
        <v>0</v>
      </c>
      <c r="J1451" s="6">
        <f t="shared" si="68"/>
        <v>-1052298</v>
      </c>
    </row>
    <row r="1452" spans="1:10">
      <c r="A1452" s="21">
        <f>ord!C1452</f>
        <v>0</v>
      </c>
      <c r="B1452" s="21">
        <f>ord!F1452</f>
        <v>0</v>
      </c>
      <c r="C1452" s="137">
        <f>ord!G1452</f>
        <v>0</v>
      </c>
      <c r="F1452" s="21" t="e">
        <f t="shared" si="66"/>
        <v>#N/A</v>
      </c>
      <c r="G1452" s="6">
        <f>SUMIF('dali wip-fg'!A:A,A1452,'dali wip-fg'!F:F)</f>
        <v>0</v>
      </c>
      <c r="H1452" s="21">
        <f>SUMIF('dali wip-fg'!A:A,F1452,'dali wip-fg'!F:F)</f>
        <v>0</v>
      </c>
      <c r="I1452" s="5">
        <f t="shared" si="67"/>
        <v>0</v>
      </c>
      <c r="J1452" s="6">
        <f t="shared" si="68"/>
        <v>-1052298</v>
      </c>
    </row>
    <row r="1453" spans="1:10">
      <c r="A1453" s="21">
        <f>ord!C1453</f>
        <v>0</v>
      </c>
      <c r="B1453" s="21">
        <f>ord!F1453</f>
        <v>0</v>
      </c>
      <c r="C1453" s="137">
        <f>ord!G1453</f>
        <v>0</v>
      </c>
      <c r="F1453" s="21" t="e">
        <f t="shared" si="66"/>
        <v>#N/A</v>
      </c>
      <c r="G1453" s="6">
        <f>SUMIF('dali wip-fg'!A:A,A1453,'dali wip-fg'!F:F)</f>
        <v>0</v>
      </c>
      <c r="H1453" s="21">
        <f>SUMIF('dali wip-fg'!A:A,F1453,'dali wip-fg'!F:F)</f>
        <v>0</v>
      </c>
      <c r="I1453" s="5">
        <f t="shared" si="67"/>
        <v>0</v>
      </c>
      <c r="J1453" s="6">
        <f t="shared" si="68"/>
        <v>-1052298</v>
      </c>
    </row>
    <row r="1454" spans="1:10">
      <c r="A1454" s="21">
        <f>ord!C1454</f>
        <v>0</v>
      </c>
      <c r="B1454" s="21">
        <f>ord!F1454</f>
        <v>0</v>
      </c>
      <c r="C1454" s="137">
        <f>ord!G1454</f>
        <v>0</v>
      </c>
      <c r="F1454" s="21" t="e">
        <f t="shared" si="66"/>
        <v>#N/A</v>
      </c>
      <c r="G1454" s="6">
        <f>SUMIF('dali wip-fg'!A:A,A1454,'dali wip-fg'!F:F)</f>
        <v>0</v>
      </c>
      <c r="H1454" s="21">
        <f>SUMIF('dali wip-fg'!A:A,F1454,'dali wip-fg'!F:F)</f>
        <v>0</v>
      </c>
      <c r="I1454" s="5">
        <f t="shared" si="67"/>
        <v>0</v>
      </c>
      <c r="J1454" s="6">
        <f t="shared" si="68"/>
        <v>-1052298</v>
      </c>
    </row>
    <row r="1455" spans="1:10">
      <c r="A1455" s="21">
        <f>ord!C1455</f>
        <v>0</v>
      </c>
      <c r="B1455" s="21">
        <f>ord!F1455</f>
        <v>0</v>
      </c>
      <c r="C1455" s="137">
        <f>ord!G1455</f>
        <v>0</v>
      </c>
      <c r="F1455" s="21" t="e">
        <f t="shared" si="66"/>
        <v>#N/A</v>
      </c>
      <c r="G1455" s="6">
        <f>SUMIF('dali wip-fg'!A:A,A1455,'dali wip-fg'!F:F)</f>
        <v>0</v>
      </c>
      <c r="H1455" s="21">
        <f>SUMIF('dali wip-fg'!A:A,F1455,'dali wip-fg'!F:F)</f>
        <v>0</v>
      </c>
      <c r="I1455" s="5">
        <f t="shared" si="67"/>
        <v>0</v>
      </c>
      <c r="J1455" s="6">
        <f t="shared" si="68"/>
        <v>-1052298</v>
      </c>
    </row>
    <row r="1456" spans="1:10">
      <c r="A1456" s="21">
        <f>ord!C1456</f>
        <v>0</v>
      </c>
      <c r="B1456" s="21">
        <f>ord!F1456</f>
        <v>0</v>
      </c>
      <c r="C1456" s="137">
        <f>ord!G1456</f>
        <v>0</v>
      </c>
      <c r="F1456" s="21" t="e">
        <f t="shared" si="66"/>
        <v>#N/A</v>
      </c>
      <c r="G1456" s="6">
        <f>SUMIF('dali wip-fg'!A:A,A1456,'dali wip-fg'!F:F)</f>
        <v>0</v>
      </c>
      <c r="H1456" s="21">
        <f>SUMIF('dali wip-fg'!A:A,F1456,'dali wip-fg'!F:F)</f>
        <v>0</v>
      </c>
      <c r="I1456" s="5">
        <f t="shared" si="67"/>
        <v>0</v>
      </c>
      <c r="J1456" s="6">
        <f t="shared" si="68"/>
        <v>-1052298</v>
      </c>
    </row>
    <row r="1457" spans="1:10">
      <c r="A1457" s="21">
        <f>ord!C1457</f>
        <v>0</v>
      </c>
      <c r="B1457" s="21">
        <f>ord!F1457</f>
        <v>0</v>
      </c>
      <c r="C1457" s="137">
        <f>ord!G1457</f>
        <v>0</v>
      </c>
      <c r="F1457" s="21" t="e">
        <f t="shared" si="66"/>
        <v>#N/A</v>
      </c>
      <c r="G1457" s="6">
        <f>SUMIF('dali wip-fg'!A:A,A1457,'dali wip-fg'!F:F)</f>
        <v>0</v>
      </c>
      <c r="H1457" s="21">
        <f>SUMIF('dali wip-fg'!A:A,F1457,'dali wip-fg'!F:F)</f>
        <v>0</v>
      </c>
      <c r="I1457" s="5">
        <f t="shared" si="67"/>
        <v>0</v>
      </c>
      <c r="J1457" s="6">
        <f t="shared" si="68"/>
        <v>-1052298</v>
      </c>
    </row>
    <row r="1458" spans="1:10">
      <c r="A1458" s="21">
        <f>ord!C1458</f>
        <v>0</v>
      </c>
      <c r="B1458" s="21">
        <f>ord!F1458</f>
        <v>0</v>
      </c>
      <c r="C1458" s="137">
        <f>ord!G1458</f>
        <v>0</v>
      </c>
      <c r="F1458" s="21" t="e">
        <f t="shared" si="66"/>
        <v>#N/A</v>
      </c>
      <c r="G1458" s="6">
        <f>SUMIF('dali wip-fg'!A:A,A1458,'dali wip-fg'!F:F)</f>
        <v>0</v>
      </c>
      <c r="H1458" s="21">
        <f>SUMIF('dali wip-fg'!A:A,F1458,'dali wip-fg'!F:F)</f>
        <v>0</v>
      </c>
      <c r="I1458" s="5">
        <f t="shared" si="67"/>
        <v>0</v>
      </c>
      <c r="J1458" s="6">
        <f t="shared" si="68"/>
        <v>-1052298</v>
      </c>
    </row>
    <row r="1459" spans="1:10">
      <c r="A1459" s="21">
        <f>ord!C1459</f>
        <v>0</v>
      </c>
      <c r="B1459" s="21">
        <f>ord!F1459</f>
        <v>0</v>
      </c>
      <c r="C1459" s="137">
        <f>ord!G1459</f>
        <v>0</v>
      </c>
      <c r="F1459" s="21" t="e">
        <f t="shared" si="66"/>
        <v>#N/A</v>
      </c>
      <c r="G1459" s="6">
        <f>SUMIF('dali wip-fg'!A:A,A1459,'dali wip-fg'!F:F)</f>
        <v>0</v>
      </c>
      <c r="H1459" s="21">
        <f>SUMIF('dali wip-fg'!A:A,F1459,'dali wip-fg'!F:F)</f>
        <v>0</v>
      </c>
      <c r="I1459" s="5">
        <f t="shared" si="67"/>
        <v>0</v>
      </c>
      <c r="J1459" s="6">
        <f t="shared" si="68"/>
        <v>-1052298</v>
      </c>
    </row>
    <row r="1460" spans="1:10">
      <c r="A1460" s="21">
        <f>ord!C1460</f>
        <v>0</v>
      </c>
      <c r="B1460" s="21">
        <f>ord!F1460</f>
        <v>0</v>
      </c>
      <c r="C1460" s="137">
        <f>ord!G1460</f>
        <v>0</v>
      </c>
      <c r="F1460" s="21" t="e">
        <f t="shared" si="66"/>
        <v>#N/A</v>
      </c>
      <c r="G1460" s="6">
        <f>SUMIF('dali wip-fg'!A:A,A1460,'dali wip-fg'!F:F)</f>
        <v>0</v>
      </c>
      <c r="H1460" s="21">
        <f>SUMIF('dali wip-fg'!A:A,F1460,'dali wip-fg'!F:F)</f>
        <v>0</v>
      </c>
      <c r="I1460" s="5">
        <f t="shared" si="67"/>
        <v>0</v>
      </c>
      <c r="J1460" s="6">
        <f t="shared" si="68"/>
        <v>-1052298</v>
      </c>
    </row>
    <row r="1461" spans="1:10">
      <c r="A1461" s="21">
        <f>ord!C1461</f>
        <v>0</v>
      </c>
      <c r="B1461" s="21">
        <f>ord!F1461</f>
        <v>0</v>
      </c>
      <c r="C1461" s="137">
        <f>ord!G1461</f>
        <v>0</v>
      </c>
      <c r="F1461" s="21" t="e">
        <f t="shared" si="66"/>
        <v>#N/A</v>
      </c>
      <c r="G1461" s="6">
        <f>SUMIF('dali wip-fg'!A:A,A1461,'dali wip-fg'!F:F)</f>
        <v>0</v>
      </c>
      <c r="H1461" s="21">
        <f>SUMIF('dali wip-fg'!A:A,F1461,'dali wip-fg'!F:F)</f>
        <v>0</v>
      </c>
      <c r="I1461" s="5">
        <f t="shared" si="67"/>
        <v>0</v>
      </c>
      <c r="J1461" s="6">
        <f t="shared" si="68"/>
        <v>-1052298</v>
      </c>
    </row>
    <row r="1462" spans="1:10">
      <c r="A1462" s="21">
        <f>ord!C1462</f>
        <v>0</v>
      </c>
      <c r="B1462" s="21">
        <f>ord!F1462</f>
        <v>0</v>
      </c>
      <c r="C1462" s="137">
        <f>ord!G1462</f>
        <v>0</v>
      </c>
      <c r="F1462" s="21" t="e">
        <f t="shared" si="66"/>
        <v>#N/A</v>
      </c>
      <c r="G1462" s="6">
        <f>SUMIF('dali wip-fg'!A:A,A1462,'dali wip-fg'!F:F)</f>
        <v>0</v>
      </c>
      <c r="H1462" s="21">
        <f>SUMIF('dali wip-fg'!A:A,F1462,'dali wip-fg'!F:F)</f>
        <v>0</v>
      </c>
      <c r="I1462" s="5">
        <f t="shared" si="67"/>
        <v>0</v>
      </c>
      <c r="J1462" s="6">
        <f t="shared" si="68"/>
        <v>-1052298</v>
      </c>
    </row>
    <row r="1463" spans="1:10">
      <c r="A1463" s="21">
        <f>ord!C1463</f>
        <v>0</v>
      </c>
      <c r="B1463" s="21">
        <f>ord!F1463</f>
        <v>0</v>
      </c>
      <c r="C1463" s="137">
        <f>ord!G1463</f>
        <v>0</v>
      </c>
      <c r="F1463" s="21" t="e">
        <f t="shared" si="66"/>
        <v>#N/A</v>
      </c>
      <c r="G1463" s="6">
        <f>SUMIF('dali wip-fg'!A:A,A1463,'dali wip-fg'!F:F)</f>
        <v>0</v>
      </c>
      <c r="H1463" s="21">
        <f>SUMIF('dali wip-fg'!A:A,F1463,'dali wip-fg'!F:F)</f>
        <v>0</v>
      </c>
      <c r="I1463" s="5">
        <f t="shared" si="67"/>
        <v>0</v>
      </c>
      <c r="J1463" s="6">
        <f t="shared" si="68"/>
        <v>-1052298</v>
      </c>
    </row>
    <row r="1464" spans="1:10">
      <c r="A1464" s="21">
        <f>ord!C1464</f>
        <v>0</v>
      </c>
      <c r="B1464" s="21">
        <f>ord!F1464</f>
        <v>0</v>
      </c>
      <c r="C1464" s="137">
        <f>ord!G1464</f>
        <v>0</v>
      </c>
      <c r="F1464" s="21" t="e">
        <f t="shared" si="66"/>
        <v>#N/A</v>
      </c>
      <c r="G1464" s="6">
        <f>SUMIF('dali wip-fg'!A:A,A1464,'dali wip-fg'!F:F)</f>
        <v>0</v>
      </c>
      <c r="H1464" s="21">
        <f>SUMIF('dali wip-fg'!A:A,F1464,'dali wip-fg'!F:F)</f>
        <v>0</v>
      </c>
      <c r="I1464" s="5">
        <f t="shared" si="67"/>
        <v>0</v>
      </c>
      <c r="J1464" s="6">
        <f t="shared" si="68"/>
        <v>-1052298</v>
      </c>
    </row>
    <row r="1465" spans="1:10">
      <c r="A1465" s="21">
        <f>ord!C1465</f>
        <v>0</v>
      </c>
      <c r="B1465" s="21">
        <f>ord!F1465</f>
        <v>0</v>
      </c>
      <c r="C1465" s="137">
        <f>ord!G1465</f>
        <v>0</v>
      </c>
      <c r="F1465" s="21" t="e">
        <f t="shared" si="66"/>
        <v>#N/A</v>
      </c>
      <c r="G1465" s="6">
        <f>SUMIF('dali wip-fg'!A:A,A1465,'dali wip-fg'!F:F)</f>
        <v>0</v>
      </c>
      <c r="H1465" s="21">
        <f>SUMIF('dali wip-fg'!A:A,F1465,'dali wip-fg'!F:F)</f>
        <v>0</v>
      </c>
      <c r="I1465" s="5">
        <f t="shared" si="67"/>
        <v>0</v>
      </c>
      <c r="J1465" s="6">
        <f t="shared" si="68"/>
        <v>-1052298</v>
      </c>
    </row>
    <row r="1466" spans="1:10">
      <c r="A1466" s="21">
        <f>ord!C1466</f>
        <v>0</v>
      </c>
      <c r="B1466" s="21">
        <f>ord!F1466</f>
        <v>0</v>
      </c>
      <c r="C1466" s="137">
        <f>ord!G1466</f>
        <v>0</v>
      </c>
      <c r="F1466" s="21" t="e">
        <f t="shared" si="66"/>
        <v>#N/A</v>
      </c>
      <c r="G1466" s="6">
        <f>SUMIF('dali wip-fg'!A:A,A1466,'dali wip-fg'!F:F)</f>
        <v>0</v>
      </c>
      <c r="H1466" s="21">
        <f>SUMIF('dali wip-fg'!A:A,F1466,'dali wip-fg'!F:F)</f>
        <v>0</v>
      </c>
      <c r="I1466" s="5">
        <f t="shared" si="67"/>
        <v>0</v>
      </c>
      <c r="J1466" s="6">
        <f t="shared" si="68"/>
        <v>-1052298</v>
      </c>
    </row>
    <row r="1467" spans="1:10">
      <c r="A1467" s="21">
        <f>ord!C1467</f>
        <v>0</v>
      </c>
      <c r="B1467" s="21">
        <f>ord!F1467</f>
        <v>0</v>
      </c>
      <c r="C1467" s="137">
        <f>ord!G1467</f>
        <v>0</v>
      </c>
      <c r="F1467" s="21" t="e">
        <f t="shared" si="66"/>
        <v>#N/A</v>
      </c>
      <c r="G1467" s="6">
        <f>SUMIF('dali wip-fg'!A:A,A1467,'dali wip-fg'!F:F)</f>
        <v>0</v>
      </c>
      <c r="H1467" s="21">
        <f>SUMIF('dali wip-fg'!A:A,F1467,'dali wip-fg'!F:F)</f>
        <v>0</v>
      </c>
      <c r="I1467" s="5">
        <f t="shared" si="67"/>
        <v>0</v>
      </c>
      <c r="J1467" s="6">
        <f t="shared" si="68"/>
        <v>-1052298</v>
      </c>
    </row>
    <row r="1468" spans="1:10">
      <c r="A1468" s="21">
        <f>ord!C1468</f>
        <v>0</v>
      </c>
      <c r="B1468" s="21">
        <f>ord!F1468</f>
        <v>0</v>
      </c>
      <c r="C1468" s="137">
        <f>ord!G1468</f>
        <v>0</v>
      </c>
      <c r="F1468" s="21" t="e">
        <f t="shared" si="66"/>
        <v>#N/A</v>
      </c>
      <c r="G1468" s="6">
        <f>SUMIF('dali wip-fg'!A:A,A1468,'dali wip-fg'!F:F)</f>
        <v>0</v>
      </c>
      <c r="H1468" s="21">
        <f>SUMIF('dali wip-fg'!A:A,F1468,'dali wip-fg'!F:F)</f>
        <v>0</v>
      </c>
      <c r="I1468" s="5">
        <f t="shared" si="67"/>
        <v>0</v>
      </c>
      <c r="J1468" s="6">
        <f t="shared" si="68"/>
        <v>-1052298</v>
      </c>
    </row>
    <row r="1469" spans="1:10">
      <c r="A1469" s="21">
        <f>ord!C1469</f>
        <v>0</v>
      </c>
      <c r="B1469" s="21">
        <f>ord!F1469</f>
        <v>0</v>
      </c>
      <c r="C1469" s="137">
        <f>ord!G1469</f>
        <v>0</v>
      </c>
      <c r="F1469" s="21" t="e">
        <f t="shared" si="66"/>
        <v>#N/A</v>
      </c>
      <c r="G1469" s="6">
        <f>SUMIF('dali wip-fg'!A:A,A1469,'dali wip-fg'!F:F)</f>
        <v>0</v>
      </c>
      <c r="H1469" s="21">
        <f>SUMIF('dali wip-fg'!A:A,F1469,'dali wip-fg'!F:F)</f>
        <v>0</v>
      </c>
      <c r="I1469" s="5">
        <f t="shared" si="67"/>
        <v>0</v>
      </c>
      <c r="J1469" s="6">
        <f t="shared" si="68"/>
        <v>-1052298</v>
      </c>
    </row>
    <row r="1470" spans="1:10">
      <c r="A1470" s="21">
        <f>ord!C1470</f>
        <v>0</v>
      </c>
      <c r="B1470" s="21">
        <f>ord!F1470</f>
        <v>0</v>
      </c>
      <c r="C1470" s="137">
        <f>ord!G1470</f>
        <v>0</v>
      </c>
      <c r="F1470" s="21" t="e">
        <f t="shared" si="66"/>
        <v>#N/A</v>
      </c>
      <c r="G1470" s="6">
        <f>SUMIF('dali wip-fg'!A:A,A1470,'dali wip-fg'!F:F)</f>
        <v>0</v>
      </c>
      <c r="H1470" s="21">
        <f>SUMIF('dali wip-fg'!A:A,F1470,'dali wip-fg'!F:F)</f>
        <v>0</v>
      </c>
      <c r="I1470" s="5">
        <f t="shared" si="67"/>
        <v>0</v>
      </c>
      <c r="J1470" s="6">
        <f t="shared" si="68"/>
        <v>-1052298</v>
      </c>
    </row>
    <row r="1471" spans="1:10">
      <c r="A1471" s="21">
        <f>ord!C1471</f>
        <v>0</v>
      </c>
      <c r="B1471" s="21">
        <f>ord!F1471</f>
        <v>0</v>
      </c>
      <c r="C1471" s="137">
        <f>ord!G1471</f>
        <v>0</v>
      </c>
      <c r="F1471" s="21" t="e">
        <f t="shared" si="66"/>
        <v>#N/A</v>
      </c>
      <c r="G1471" s="6">
        <f>SUMIF('dali wip-fg'!A:A,A1471,'dali wip-fg'!F:F)</f>
        <v>0</v>
      </c>
      <c r="H1471" s="21">
        <f>SUMIF('dali wip-fg'!A:A,F1471,'dali wip-fg'!F:F)</f>
        <v>0</v>
      </c>
      <c r="I1471" s="5">
        <f t="shared" si="67"/>
        <v>0</v>
      </c>
      <c r="J1471" s="6">
        <f t="shared" si="68"/>
        <v>-1052298</v>
      </c>
    </row>
    <row r="1472" spans="1:10">
      <c r="A1472" s="21">
        <f>ord!C1472</f>
        <v>0</v>
      </c>
      <c r="B1472" s="21">
        <f>ord!F1472</f>
        <v>0</v>
      </c>
      <c r="C1472" s="137">
        <f>ord!G1472</f>
        <v>0</v>
      </c>
      <c r="F1472" s="21" t="e">
        <f t="shared" si="66"/>
        <v>#N/A</v>
      </c>
      <c r="G1472" s="6">
        <f>SUMIF('dali wip-fg'!A:A,A1472,'dali wip-fg'!F:F)</f>
        <v>0</v>
      </c>
      <c r="H1472" s="21">
        <f>SUMIF('dali wip-fg'!A:A,F1472,'dali wip-fg'!F:F)</f>
        <v>0</v>
      </c>
      <c r="I1472" s="5">
        <f t="shared" si="67"/>
        <v>0</v>
      </c>
      <c r="J1472" s="6">
        <f t="shared" si="68"/>
        <v>-1052298</v>
      </c>
    </row>
    <row r="1473" spans="1:10">
      <c r="A1473" s="21">
        <f>ord!C1473</f>
        <v>0</v>
      </c>
      <c r="B1473" s="21">
        <f>ord!F1473</f>
        <v>0</v>
      </c>
      <c r="C1473" s="137">
        <f>ord!G1473</f>
        <v>0</v>
      </c>
      <c r="F1473" s="21" t="e">
        <f t="shared" si="66"/>
        <v>#N/A</v>
      </c>
      <c r="G1473" s="6">
        <f>SUMIF('dali wip-fg'!A:A,A1473,'dali wip-fg'!F:F)</f>
        <v>0</v>
      </c>
      <c r="H1473" s="21">
        <f>SUMIF('dali wip-fg'!A:A,F1473,'dali wip-fg'!F:F)</f>
        <v>0</v>
      </c>
      <c r="I1473" s="5">
        <f t="shared" si="67"/>
        <v>0</v>
      </c>
      <c r="J1473" s="6">
        <f t="shared" si="68"/>
        <v>-1052298</v>
      </c>
    </row>
    <row r="1474" spans="1:10">
      <c r="A1474" s="21">
        <f>ord!C1474</f>
        <v>0</v>
      </c>
      <c r="B1474" s="21">
        <f>ord!F1474</f>
        <v>0</v>
      </c>
      <c r="C1474" s="137">
        <f>ord!G1474</f>
        <v>0</v>
      </c>
      <c r="F1474" s="21" t="e">
        <f t="shared" si="66"/>
        <v>#N/A</v>
      </c>
      <c r="G1474" s="6">
        <f>SUMIF('dali wip-fg'!A:A,A1474,'dali wip-fg'!F:F)</f>
        <v>0</v>
      </c>
      <c r="H1474" s="21">
        <f>SUMIF('dali wip-fg'!A:A,F1474,'dali wip-fg'!F:F)</f>
        <v>0</v>
      </c>
      <c r="I1474" s="5">
        <f t="shared" si="67"/>
        <v>0</v>
      </c>
      <c r="J1474" s="6">
        <f t="shared" si="68"/>
        <v>-1052298</v>
      </c>
    </row>
    <row r="1475" spans="1:10">
      <c r="A1475" s="21">
        <f>ord!C1475</f>
        <v>0</v>
      </c>
      <c r="B1475" s="21">
        <f>ord!F1475</f>
        <v>0</v>
      </c>
      <c r="C1475" s="137">
        <f>ord!G1475</f>
        <v>0</v>
      </c>
      <c r="F1475" s="21" t="e">
        <f t="shared" ref="F1475:F1538" si="69">VLOOKUP(A1475,N:P,3,0)</f>
        <v>#N/A</v>
      </c>
      <c r="G1475" s="6">
        <f>SUMIF('dali wip-fg'!A:A,A1475,'dali wip-fg'!F:F)</f>
        <v>0</v>
      </c>
      <c r="H1475" s="21">
        <f>SUMIF('dali wip-fg'!A:A,F1475,'dali wip-fg'!F:F)</f>
        <v>0</v>
      </c>
      <c r="I1475" s="5">
        <f t="shared" ref="I1475:I1538" si="70">SUM(G1475:H1475)</f>
        <v>0</v>
      </c>
      <c r="J1475" s="6">
        <f t="shared" ref="J1475:J1538" si="71">IF(I1475="","",IF(I1475&lt;&gt;I1474,I1475-B1475,J1474-B1475)
)</f>
        <v>-1052298</v>
      </c>
    </row>
    <row r="1476" spans="1:10">
      <c r="A1476" s="21">
        <f>ord!C1476</f>
        <v>0</v>
      </c>
      <c r="B1476" s="21">
        <f>ord!F1476</f>
        <v>0</v>
      </c>
      <c r="C1476" s="137">
        <f>ord!G1476</f>
        <v>0</v>
      </c>
      <c r="F1476" s="21" t="e">
        <f t="shared" si="69"/>
        <v>#N/A</v>
      </c>
      <c r="G1476" s="6">
        <f>SUMIF('dali wip-fg'!A:A,A1476,'dali wip-fg'!F:F)</f>
        <v>0</v>
      </c>
      <c r="H1476" s="21">
        <f>SUMIF('dali wip-fg'!A:A,F1476,'dali wip-fg'!F:F)</f>
        <v>0</v>
      </c>
      <c r="I1476" s="5">
        <f t="shared" si="70"/>
        <v>0</v>
      </c>
      <c r="J1476" s="6">
        <f t="shared" si="71"/>
        <v>-1052298</v>
      </c>
    </row>
    <row r="1477" spans="1:10">
      <c r="A1477" s="21">
        <f>ord!C1477</f>
        <v>0</v>
      </c>
      <c r="B1477" s="21">
        <f>ord!F1477</f>
        <v>0</v>
      </c>
      <c r="C1477" s="137">
        <f>ord!G1477</f>
        <v>0</v>
      </c>
      <c r="F1477" s="21" t="e">
        <f t="shared" si="69"/>
        <v>#N/A</v>
      </c>
      <c r="G1477" s="6">
        <f>SUMIF('dali wip-fg'!A:A,A1477,'dali wip-fg'!F:F)</f>
        <v>0</v>
      </c>
      <c r="H1477" s="21">
        <f>SUMIF('dali wip-fg'!A:A,F1477,'dali wip-fg'!F:F)</f>
        <v>0</v>
      </c>
      <c r="I1477" s="5">
        <f t="shared" si="70"/>
        <v>0</v>
      </c>
      <c r="J1477" s="6">
        <f t="shared" si="71"/>
        <v>-1052298</v>
      </c>
    </row>
    <row r="1478" spans="1:10">
      <c r="A1478" s="21">
        <f>ord!C1478</f>
        <v>0</v>
      </c>
      <c r="B1478" s="21">
        <f>ord!F1478</f>
        <v>0</v>
      </c>
      <c r="C1478" s="137">
        <f>ord!G1478</f>
        <v>0</v>
      </c>
      <c r="F1478" s="21" t="e">
        <f t="shared" si="69"/>
        <v>#N/A</v>
      </c>
      <c r="G1478" s="6">
        <f>SUMIF('dali wip-fg'!A:A,A1478,'dali wip-fg'!F:F)</f>
        <v>0</v>
      </c>
      <c r="H1478" s="21">
        <f>SUMIF('dali wip-fg'!A:A,F1478,'dali wip-fg'!F:F)</f>
        <v>0</v>
      </c>
      <c r="I1478" s="5">
        <f t="shared" si="70"/>
        <v>0</v>
      </c>
      <c r="J1478" s="6">
        <f t="shared" si="71"/>
        <v>-1052298</v>
      </c>
    </row>
    <row r="1479" spans="1:10">
      <c r="A1479" s="21">
        <f>ord!C1479</f>
        <v>0</v>
      </c>
      <c r="B1479" s="21">
        <f>ord!F1479</f>
        <v>0</v>
      </c>
      <c r="C1479" s="137">
        <f>ord!G1479</f>
        <v>0</v>
      </c>
      <c r="F1479" s="21" t="e">
        <f t="shared" si="69"/>
        <v>#N/A</v>
      </c>
      <c r="G1479" s="6">
        <f>SUMIF('dali wip-fg'!A:A,A1479,'dali wip-fg'!F:F)</f>
        <v>0</v>
      </c>
      <c r="H1479" s="21">
        <f>SUMIF('dali wip-fg'!A:A,F1479,'dali wip-fg'!F:F)</f>
        <v>0</v>
      </c>
      <c r="I1479" s="5">
        <f t="shared" si="70"/>
        <v>0</v>
      </c>
      <c r="J1479" s="6">
        <f t="shared" si="71"/>
        <v>-1052298</v>
      </c>
    </row>
    <row r="1480" spans="1:10">
      <c r="A1480" s="21">
        <f>ord!C1480</f>
        <v>0</v>
      </c>
      <c r="B1480" s="21">
        <f>ord!F1480</f>
        <v>0</v>
      </c>
      <c r="C1480" s="137">
        <f>ord!G1480</f>
        <v>0</v>
      </c>
      <c r="F1480" s="21" t="e">
        <f t="shared" si="69"/>
        <v>#N/A</v>
      </c>
      <c r="G1480" s="6">
        <f>SUMIF('dali wip-fg'!A:A,A1480,'dali wip-fg'!F:F)</f>
        <v>0</v>
      </c>
      <c r="H1480" s="21">
        <f>SUMIF('dali wip-fg'!A:A,F1480,'dali wip-fg'!F:F)</f>
        <v>0</v>
      </c>
      <c r="I1480" s="5">
        <f t="shared" si="70"/>
        <v>0</v>
      </c>
      <c r="J1480" s="6">
        <f t="shared" si="71"/>
        <v>-1052298</v>
      </c>
    </row>
    <row r="1481" spans="1:10">
      <c r="A1481" s="21">
        <f>ord!C1481</f>
        <v>0</v>
      </c>
      <c r="B1481" s="21">
        <f>ord!F1481</f>
        <v>0</v>
      </c>
      <c r="C1481" s="137">
        <f>ord!G1481</f>
        <v>0</v>
      </c>
      <c r="F1481" s="21" t="e">
        <f t="shared" si="69"/>
        <v>#N/A</v>
      </c>
      <c r="G1481" s="6">
        <f>SUMIF('dali wip-fg'!A:A,A1481,'dali wip-fg'!F:F)</f>
        <v>0</v>
      </c>
      <c r="H1481" s="21">
        <f>SUMIF('dali wip-fg'!A:A,F1481,'dali wip-fg'!F:F)</f>
        <v>0</v>
      </c>
      <c r="I1481" s="5">
        <f t="shared" si="70"/>
        <v>0</v>
      </c>
      <c r="J1481" s="6">
        <f t="shared" si="71"/>
        <v>-1052298</v>
      </c>
    </row>
    <row r="1482" spans="1:10">
      <c r="A1482" s="21">
        <f>ord!C1482</f>
        <v>0</v>
      </c>
      <c r="B1482" s="21">
        <f>ord!F1482</f>
        <v>0</v>
      </c>
      <c r="C1482" s="137">
        <f>ord!G1482</f>
        <v>0</v>
      </c>
      <c r="F1482" s="21" t="e">
        <f t="shared" si="69"/>
        <v>#N/A</v>
      </c>
      <c r="G1482" s="6">
        <f>SUMIF('dali wip-fg'!A:A,A1482,'dali wip-fg'!F:F)</f>
        <v>0</v>
      </c>
      <c r="H1482" s="21">
        <f>SUMIF('dali wip-fg'!A:A,F1482,'dali wip-fg'!F:F)</f>
        <v>0</v>
      </c>
      <c r="I1482" s="5">
        <f t="shared" si="70"/>
        <v>0</v>
      </c>
      <c r="J1482" s="6">
        <f t="shared" si="71"/>
        <v>-1052298</v>
      </c>
    </row>
    <row r="1483" spans="1:10">
      <c r="A1483" s="21">
        <f>ord!C1483</f>
        <v>0</v>
      </c>
      <c r="B1483" s="21">
        <f>ord!F1483</f>
        <v>0</v>
      </c>
      <c r="C1483" s="137">
        <f>ord!G1483</f>
        <v>0</v>
      </c>
      <c r="F1483" s="21" t="e">
        <f t="shared" si="69"/>
        <v>#N/A</v>
      </c>
      <c r="G1483" s="6">
        <f>SUMIF('dali wip-fg'!A:A,A1483,'dali wip-fg'!F:F)</f>
        <v>0</v>
      </c>
      <c r="H1483" s="21">
        <f>SUMIF('dali wip-fg'!A:A,F1483,'dali wip-fg'!F:F)</f>
        <v>0</v>
      </c>
      <c r="I1483" s="5">
        <f t="shared" si="70"/>
        <v>0</v>
      </c>
      <c r="J1483" s="6">
        <f t="shared" si="71"/>
        <v>-1052298</v>
      </c>
    </row>
    <row r="1484" spans="1:10">
      <c r="A1484" s="21">
        <f>ord!C1484</f>
        <v>0</v>
      </c>
      <c r="B1484" s="21">
        <f>ord!F1484</f>
        <v>0</v>
      </c>
      <c r="C1484" s="137">
        <f>ord!G1484</f>
        <v>0</v>
      </c>
      <c r="F1484" s="21" t="e">
        <f t="shared" si="69"/>
        <v>#N/A</v>
      </c>
      <c r="G1484" s="6">
        <f>SUMIF('dali wip-fg'!A:A,A1484,'dali wip-fg'!F:F)</f>
        <v>0</v>
      </c>
      <c r="H1484" s="21">
        <f>SUMIF('dali wip-fg'!A:A,F1484,'dali wip-fg'!F:F)</f>
        <v>0</v>
      </c>
      <c r="I1484" s="5">
        <f t="shared" si="70"/>
        <v>0</v>
      </c>
      <c r="J1484" s="6">
        <f t="shared" si="71"/>
        <v>-1052298</v>
      </c>
    </row>
    <row r="1485" spans="1:10">
      <c r="A1485" s="21">
        <f>ord!C1485</f>
        <v>0</v>
      </c>
      <c r="B1485" s="21">
        <f>ord!F1485</f>
        <v>0</v>
      </c>
      <c r="C1485" s="137">
        <f>ord!G1485</f>
        <v>0</v>
      </c>
      <c r="F1485" s="21" t="e">
        <f t="shared" si="69"/>
        <v>#N/A</v>
      </c>
      <c r="G1485" s="6">
        <f>SUMIF('dali wip-fg'!A:A,A1485,'dali wip-fg'!F:F)</f>
        <v>0</v>
      </c>
      <c r="H1485" s="21">
        <f>SUMIF('dali wip-fg'!A:A,F1485,'dali wip-fg'!F:F)</f>
        <v>0</v>
      </c>
      <c r="I1485" s="5">
        <f t="shared" si="70"/>
        <v>0</v>
      </c>
      <c r="J1485" s="6">
        <f t="shared" si="71"/>
        <v>-1052298</v>
      </c>
    </row>
    <row r="1486" spans="1:10">
      <c r="A1486" s="21">
        <f>ord!C1486</f>
        <v>0</v>
      </c>
      <c r="B1486" s="21">
        <f>ord!F1486</f>
        <v>0</v>
      </c>
      <c r="C1486" s="137">
        <f>ord!G1486</f>
        <v>0</v>
      </c>
      <c r="F1486" s="21" t="e">
        <f t="shared" si="69"/>
        <v>#N/A</v>
      </c>
      <c r="G1486" s="6">
        <f>SUMIF('dali wip-fg'!A:A,A1486,'dali wip-fg'!F:F)</f>
        <v>0</v>
      </c>
      <c r="H1486" s="21">
        <f>SUMIF('dali wip-fg'!A:A,F1486,'dali wip-fg'!F:F)</f>
        <v>0</v>
      </c>
      <c r="I1486" s="5">
        <f t="shared" si="70"/>
        <v>0</v>
      </c>
      <c r="J1486" s="6">
        <f t="shared" si="71"/>
        <v>-1052298</v>
      </c>
    </row>
    <row r="1487" spans="1:10">
      <c r="A1487" s="21">
        <f>ord!C1487</f>
        <v>0</v>
      </c>
      <c r="B1487" s="21">
        <f>ord!F1487</f>
        <v>0</v>
      </c>
      <c r="C1487" s="137">
        <f>ord!G1487</f>
        <v>0</v>
      </c>
      <c r="F1487" s="21" t="e">
        <f t="shared" si="69"/>
        <v>#N/A</v>
      </c>
      <c r="G1487" s="6">
        <f>SUMIF('dali wip-fg'!A:A,A1487,'dali wip-fg'!F:F)</f>
        <v>0</v>
      </c>
      <c r="H1487" s="21">
        <f>SUMIF('dali wip-fg'!A:A,F1487,'dali wip-fg'!F:F)</f>
        <v>0</v>
      </c>
      <c r="I1487" s="5">
        <f t="shared" si="70"/>
        <v>0</v>
      </c>
      <c r="J1487" s="6">
        <f t="shared" si="71"/>
        <v>-1052298</v>
      </c>
    </row>
    <row r="1488" spans="1:10">
      <c r="A1488" s="21">
        <f>ord!C1488</f>
        <v>0</v>
      </c>
      <c r="B1488" s="21">
        <f>ord!F1488</f>
        <v>0</v>
      </c>
      <c r="C1488" s="137">
        <f>ord!G1488</f>
        <v>0</v>
      </c>
      <c r="F1488" s="21" t="e">
        <f t="shared" si="69"/>
        <v>#N/A</v>
      </c>
      <c r="G1488" s="6">
        <f>SUMIF('dali wip-fg'!A:A,A1488,'dali wip-fg'!F:F)</f>
        <v>0</v>
      </c>
      <c r="H1488" s="21">
        <f>SUMIF('dali wip-fg'!A:A,F1488,'dali wip-fg'!F:F)</f>
        <v>0</v>
      </c>
      <c r="I1488" s="5">
        <f t="shared" si="70"/>
        <v>0</v>
      </c>
      <c r="J1488" s="6">
        <f t="shared" si="71"/>
        <v>-1052298</v>
      </c>
    </row>
    <row r="1489" spans="1:10">
      <c r="A1489" s="21">
        <f>ord!C1489</f>
        <v>0</v>
      </c>
      <c r="B1489" s="21">
        <f>ord!F1489</f>
        <v>0</v>
      </c>
      <c r="C1489" s="137">
        <f>ord!G1489</f>
        <v>0</v>
      </c>
      <c r="F1489" s="21" t="e">
        <f t="shared" si="69"/>
        <v>#N/A</v>
      </c>
      <c r="G1489" s="6">
        <f>SUMIF('dali wip-fg'!A:A,A1489,'dali wip-fg'!F:F)</f>
        <v>0</v>
      </c>
      <c r="H1489" s="21">
        <f>SUMIF('dali wip-fg'!A:A,F1489,'dali wip-fg'!F:F)</f>
        <v>0</v>
      </c>
      <c r="I1489" s="5">
        <f t="shared" si="70"/>
        <v>0</v>
      </c>
      <c r="J1489" s="6">
        <f t="shared" si="71"/>
        <v>-1052298</v>
      </c>
    </row>
    <row r="1490" spans="1:10">
      <c r="A1490" s="21">
        <f>ord!C1490</f>
        <v>0</v>
      </c>
      <c r="B1490" s="21">
        <f>ord!F1490</f>
        <v>0</v>
      </c>
      <c r="C1490" s="137">
        <f>ord!G1490</f>
        <v>0</v>
      </c>
      <c r="F1490" s="21" t="e">
        <f t="shared" si="69"/>
        <v>#N/A</v>
      </c>
      <c r="G1490" s="6">
        <f>SUMIF('dali wip-fg'!A:A,A1490,'dali wip-fg'!F:F)</f>
        <v>0</v>
      </c>
      <c r="H1490" s="21">
        <f>SUMIF('dali wip-fg'!A:A,F1490,'dali wip-fg'!F:F)</f>
        <v>0</v>
      </c>
      <c r="I1490" s="5">
        <f t="shared" si="70"/>
        <v>0</v>
      </c>
      <c r="J1490" s="6">
        <f t="shared" si="71"/>
        <v>-1052298</v>
      </c>
    </row>
    <row r="1491" spans="1:10">
      <c r="A1491" s="21">
        <f>ord!C1491</f>
        <v>0</v>
      </c>
      <c r="B1491" s="21">
        <f>ord!F1491</f>
        <v>0</v>
      </c>
      <c r="C1491" s="137">
        <f>ord!G1491</f>
        <v>0</v>
      </c>
      <c r="F1491" s="21" t="e">
        <f t="shared" si="69"/>
        <v>#N/A</v>
      </c>
      <c r="G1491" s="6">
        <f>SUMIF('dali wip-fg'!A:A,A1491,'dali wip-fg'!F:F)</f>
        <v>0</v>
      </c>
      <c r="H1491" s="21">
        <f>SUMIF('dali wip-fg'!A:A,F1491,'dali wip-fg'!F:F)</f>
        <v>0</v>
      </c>
      <c r="I1491" s="5">
        <f t="shared" si="70"/>
        <v>0</v>
      </c>
      <c r="J1491" s="6">
        <f t="shared" si="71"/>
        <v>-1052298</v>
      </c>
    </row>
    <row r="1492" spans="1:10">
      <c r="A1492" s="21">
        <f>ord!C1492</f>
        <v>0</v>
      </c>
      <c r="B1492" s="21">
        <f>ord!F1492</f>
        <v>0</v>
      </c>
      <c r="C1492" s="137">
        <f>ord!G1492</f>
        <v>0</v>
      </c>
      <c r="F1492" s="21" t="e">
        <f t="shared" si="69"/>
        <v>#N/A</v>
      </c>
      <c r="G1492" s="6">
        <f>SUMIF('dali wip-fg'!A:A,A1492,'dali wip-fg'!F:F)</f>
        <v>0</v>
      </c>
      <c r="H1492" s="21">
        <f>SUMIF('dali wip-fg'!A:A,F1492,'dali wip-fg'!F:F)</f>
        <v>0</v>
      </c>
      <c r="I1492" s="5">
        <f t="shared" si="70"/>
        <v>0</v>
      </c>
      <c r="J1492" s="6">
        <f t="shared" si="71"/>
        <v>-1052298</v>
      </c>
    </row>
    <row r="1493" spans="1:10">
      <c r="A1493" s="21">
        <f>ord!C1493</f>
        <v>0</v>
      </c>
      <c r="B1493" s="21">
        <f>ord!F1493</f>
        <v>0</v>
      </c>
      <c r="C1493" s="137">
        <f>ord!G1493</f>
        <v>0</v>
      </c>
      <c r="F1493" s="21" t="e">
        <f t="shared" si="69"/>
        <v>#N/A</v>
      </c>
      <c r="G1493" s="6">
        <f>SUMIF('dali wip-fg'!A:A,A1493,'dali wip-fg'!F:F)</f>
        <v>0</v>
      </c>
      <c r="H1493" s="21">
        <f>SUMIF('dali wip-fg'!A:A,F1493,'dali wip-fg'!F:F)</f>
        <v>0</v>
      </c>
      <c r="I1493" s="5">
        <f t="shared" si="70"/>
        <v>0</v>
      </c>
      <c r="J1493" s="6">
        <f t="shared" si="71"/>
        <v>-1052298</v>
      </c>
    </row>
    <row r="1494" spans="1:10">
      <c r="A1494" s="21">
        <f>ord!C1494</f>
        <v>0</v>
      </c>
      <c r="B1494" s="21">
        <f>ord!F1494</f>
        <v>0</v>
      </c>
      <c r="C1494" s="137">
        <f>ord!G1494</f>
        <v>0</v>
      </c>
      <c r="F1494" s="21" t="e">
        <f t="shared" si="69"/>
        <v>#N/A</v>
      </c>
      <c r="G1494" s="6">
        <f>SUMIF('dali wip-fg'!A:A,A1494,'dali wip-fg'!F:F)</f>
        <v>0</v>
      </c>
      <c r="H1494" s="21">
        <f>SUMIF('dali wip-fg'!A:A,F1494,'dali wip-fg'!F:F)</f>
        <v>0</v>
      </c>
      <c r="I1494" s="5">
        <f t="shared" si="70"/>
        <v>0</v>
      </c>
      <c r="J1494" s="6">
        <f t="shared" si="71"/>
        <v>-1052298</v>
      </c>
    </row>
    <row r="1495" spans="1:10">
      <c r="A1495" s="21">
        <f>ord!C1495</f>
        <v>0</v>
      </c>
      <c r="B1495" s="21">
        <f>ord!F1495</f>
        <v>0</v>
      </c>
      <c r="C1495" s="137">
        <f>ord!G1495</f>
        <v>0</v>
      </c>
      <c r="F1495" s="21" t="e">
        <f t="shared" si="69"/>
        <v>#N/A</v>
      </c>
      <c r="G1495" s="6">
        <f>SUMIF('dali wip-fg'!A:A,A1495,'dali wip-fg'!F:F)</f>
        <v>0</v>
      </c>
      <c r="H1495" s="21">
        <f>SUMIF('dali wip-fg'!A:A,F1495,'dali wip-fg'!F:F)</f>
        <v>0</v>
      </c>
      <c r="I1495" s="5">
        <f t="shared" si="70"/>
        <v>0</v>
      </c>
      <c r="J1495" s="6">
        <f t="shared" si="71"/>
        <v>-1052298</v>
      </c>
    </row>
    <row r="1496" spans="1:10">
      <c r="A1496" s="21">
        <f>ord!C1496</f>
        <v>0</v>
      </c>
      <c r="B1496" s="21">
        <f>ord!F1496</f>
        <v>0</v>
      </c>
      <c r="C1496" s="137">
        <f>ord!G1496</f>
        <v>0</v>
      </c>
      <c r="F1496" s="21" t="e">
        <f t="shared" si="69"/>
        <v>#N/A</v>
      </c>
      <c r="G1496" s="6">
        <f>SUMIF('dali wip-fg'!A:A,A1496,'dali wip-fg'!F:F)</f>
        <v>0</v>
      </c>
      <c r="H1496" s="21">
        <f>SUMIF('dali wip-fg'!A:A,F1496,'dali wip-fg'!F:F)</f>
        <v>0</v>
      </c>
      <c r="I1496" s="5">
        <f t="shared" si="70"/>
        <v>0</v>
      </c>
      <c r="J1496" s="6">
        <f t="shared" si="71"/>
        <v>-1052298</v>
      </c>
    </row>
    <row r="1497" spans="1:10">
      <c r="A1497" s="21">
        <f>ord!C1497</f>
        <v>0</v>
      </c>
      <c r="B1497" s="21">
        <f>ord!F1497</f>
        <v>0</v>
      </c>
      <c r="C1497" s="137">
        <f>ord!G1497</f>
        <v>0</v>
      </c>
      <c r="F1497" s="21" t="e">
        <f t="shared" si="69"/>
        <v>#N/A</v>
      </c>
      <c r="G1497" s="6">
        <f>SUMIF('dali wip-fg'!A:A,A1497,'dali wip-fg'!F:F)</f>
        <v>0</v>
      </c>
      <c r="H1497" s="21">
        <f>SUMIF('dali wip-fg'!A:A,F1497,'dali wip-fg'!F:F)</f>
        <v>0</v>
      </c>
      <c r="I1497" s="5">
        <f t="shared" si="70"/>
        <v>0</v>
      </c>
      <c r="J1497" s="6">
        <f t="shared" si="71"/>
        <v>-1052298</v>
      </c>
    </row>
    <row r="1498" spans="1:10">
      <c r="A1498" s="21">
        <f>ord!C1498</f>
        <v>0</v>
      </c>
      <c r="B1498" s="21">
        <f>ord!F1498</f>
        <v>0</v>
      </c>
      <c r="C1498" s="137">
        <f>ord!G1498</f>
        <v>0</v>
      </c>
      <c r="F1498" s="21" t="e">
        <f t="shared" si="69"/>
        <v>#N/A</v>
      </c>
      <c r="G1498" s="6">
        <f>SUMIF('dali wip-fg'!A:A,A1498,'dali wip-fg'!F:F)</f>
        <v>0</v>
      </c>
      <c r="H1498" s="21">
        <f>SUMIF('dali wip-fg'!A:A,F1498,'dali wip-fg'!F:F)</f>
        <v>0</v>
      </c>
      <c r="I1498" s="5">
        <f t="shared" si="70"/>
        <v>0</v>
      </c>
      <c r="J1498" s="6">
        <f t="shared" si="71"/>
        <v>-1052298</v>
      </c>
    </row>
    <row r="1499" spans="1:10">
      <c r="A1499" s="21">
        <f>ord!C1499</f>
        <v>0</v>
      </c>
      <c r="B1499" s="21">
        <f>ord!F1499</f>
        <v>0</v>
      </c>
      <c r="C1499" s="137">
        <f>ord!G1499</f>
        <v>0</v>
      </c>
      <c r="F1499" s="21" t="e">
        <f t="shared" si="69"/>
        <v>#N/A</v>
      </c>
      <c r="G1499" s="6">
        <f>SUMIF('dali wip-fg'!A:A,A1499,'dali wip-fg'!F:F)</f>
        <v>0</v>
      </c>
      <c r="H1499" s="21">
        <f>SUMIF('dali wip-fg'!A:A,F1499,'dali wip-fg'!F:F)</f>
        <v>0</v>
      </c>
      <c r="I1499" s="5">
        <f t="shared" si="70"/>
        <v>0</v>
      </c>
      <c r="J1499" s="6">
        <f t="shared" si="71"/>
        <v>-1052298</v>
      </c>
    </row>
    <row r="1500" spans="1:10">
      <c r="A1500" s="21">
        <f>ord!C1500</f>
        <v>0</v>
      </c>
      <c r="B1500" s="21">
        <f>ord!F1500</f>
        <v>0</v>
      </c>
      <c r="C1500" s="137">
        <f>ord!G1500</f>
        <v>0</v>
      </c>
      <c r="F1500" s="21" t="e">
        <f t="shared" si="69"/>
        <v>#N/A</v>
      </c>
      <c r="G1500" s="6">
        <f>SUMIF('dali wip-fg'!A:A,A1500,'dali wip-fg'!F:F)</f>
        <v>0</v>
      </c>
      <c r="H1500" s="21">
        <f>SUMIF('dali wip-fg'!A:A,F1500,'dali wip-fg'!F:F)</f>
        <v>0</v>
      </c>
      <c r="I1500" s="5">
        <f t="shared" si="70"/>
        <v>0</v>
      </c>
      <c r="J1500" s="6">
        <f t="shared" si="71"/>
        <v>-1052298</v>
      </c>
    </row>
    <row r="1501" spans="1:10">
      <c r="A1501" s="21">
        <f>ord!C1501</f>
        <v>0</v>
      </c>
      <c r="B1501" s="21">
        <f>ord!F1501</f>
        <v>0</v>
      </c>
      <c r="C1501" s="137">
        <f>ord!G1501</f>
        <v>0</v>
      </c>
      <c r="F1501" s="21" t="e">
        <f t="shared" si="69"/>
        <v>#N/A</v>
      </c>
      <c r="G1501" s="6">
        <f>SUMIF('dali wip-fg'!A:A,A1501,'dali wip-fg'!F:F)</f>
        <v>0</v>
      </c>
      <c r="H1501" s="21">
        <f>SUMIF('dali wip-fg'!A:A,F1501,'dali wip-fg'!F:F)</f>
        <v>0</v>
      </c>
      <c r="I1501" s="5">
        <f t="shared" si="70"/>
        <v>0</v>
      </c>
      <c r="J1501" s="6">
        <f t="shared" si="71"/>
        <v>-1052298</v>
      </c>
    </row>
    <row r="1502" spans="1:10">
      <c r="A1502" s="21">
        <f>ord!C1502</f>
        <v>0</v>
      </c>
      <c r="B1502" s="21">
        <f>ord!F1502</f>
        <v>0</v>
      </c>
      <c r="C1502" s="137">
        <f>ord!G1502</f>
        <v>0</v>
      </c>
      <c r="F1502" s="21" t="e">
        <f t="shared" si="69"/>
        <v>#N/A</v>
      </c>
      <c r="G1502" s="6">
        <f>SUMIF('dali wip-fg'!A:A,A1502,'dali wip-fg'!F:F)</f>
        <v>0</v>
      </c>
      <c r="H1502" s="21">
        <f>SUMIF('dali wip-fg'!A:A,F1502,'dali wip-fg'!F:F)</f>
        <v>0</v>
      </c>
      <c r="I1502" s="5">
        <f t="shared" si="70"/>
        <v>0</v>
      </c>
      <c r="J1502" s="6">
        <f t="shared" si="71"/>
        <v>-1052298</v>
      </c>
    </row>
    <row r="1503" spans="1:10">
      <c r="A1503" s="21">
        <f>ord!C1503</f>
        <v>0</v>
      </c>
      <c r="B1503" s="21">
        <f>ord!F1503</f>
        <v>0</v>
      </c>
      <c r="C1503" s="137">
        <f>ord!G1503</f>
        <v>0</v>
      </c>
      <c r="F1503" s="21" t="e">
        <f t="shared" si="69"/>
        <v>#N/A</v>
      </c>
      <c r="G1503" s="6">
        <f>SUMIF('dali wip-fg'!A:A,A1503,'dali wip-fg'!F:F)</f>
        <v>0</v>
      </c>
      <c r="H1503" s="21">
        <f>SUMIF('dali wip-fg'!A:A,F1503,'dali wip-fg'!F:F)</f>
        <v>0</v>
      </c>
      <c r="I1503" s="5">
        <f t="shared" si="70"/>
        <v>0</v>
      </c>
      <c r="J1503" s="6">
        <f t="shared" si="71"/>
        <v>-1052298</v>
      </c>
    </row>
    <row r="1504" spans="1:10">
      <c r="A1504" s="21">
        <f>ord!C1504</f>
        <v>0</v>
      </c>
      <c r="B1504" s="21">
        <f>ord!F1504</f>
        <v>0</v>
      </c>
      <c r="C1504" s="137">
        <f>ord!G1504</f>
        <v>0</v>
      </c>
      <c r="F1504" s="21" t="e">
        <f t="shared" si="69"/>
        <v>#N/A</v>
      </c>
      <c r="G1504" s="6">
        <f>SUMIF('dali wip-fg'!A:A,A1504,'dali wip-fg'!F:F)</f>
        <v>0</v>
      </c>
      <c r="H1504" s="21">
        <f>SUMIF('dali wip-fg'!A:A,F1504,'dali wip-fg'!F:F)</f>
        <v>0</v>
      </c>
      <c r="I1504" s="5">
        <f t="shared" si="70"/>
        <v>0</v>
      </c>
      <c r="J1504" s="6">
        <f t="shared" si="71"/>
        <v>-1052298</v>
      </c>
    </row>
    <row r="1505" spans="1:10">
      <c r="A1505" s="21">
        <f>ord!C1505</f>
        <v>0</v>
      </c>
      <c r="B1505" s="21">
        <f>ord!F1505</f>
        <v>0</v>
      </c>
      <c r="C1505" s="137">
        <f>ord!G1505</f>
        <v>0</v>
      </c>
      <c r="F1505" s="21" t="e">
        <f t="shared" si="69"/>
        <v>#N/A</v>
      </c>
      <c r="G1505" s="6">
        <f>SUMIF('dali wip-fg'!A:A,A1505,'dali wip-fg'!F:F)</f>
        <v>0</v>
      </c>
      <c r="H1505" s="21">
        <f>SUMIF('dali wip-fg'!A:A,F1505,'dali wip-fg'!F:F)</f>
        <v>0</v>
      </c>
      <c r="I1505" s="5">
        <f t="shared" si="70"/>
        <v>0</v>
      </c>
      <c r="J1505" s="6">
        <f t="shared" si="71"/>
        <v>-1052298</v>
      </c>
    </row>
    <row r="1506" spans="1:10">
      <c r="A1506" s="21">
        <f>ord!C1506</f>
        <v>0</v>
      </c>
      <c r="B1506" s="21">
        <f>ord!F1506</f>
        <v>0</v>
      </c>
      <c r="C1506" s="137">
        <f>ord!G1506</f>
        <v>0</v>
      </c>
      <c r="F1506" s="21" t="e">
        <f t="shared" si="69"/>
        <v>#N/A</v>
      </c>
      <c r="G1506" s="6">
        <f>SUMIF('dali wip-fg'!A:A,A1506,'dali wip-fg'!F:F)</f>
        <v>0</v>
      </c>
      <c r="H1506" s="21">
        <f>SUMIF('dali wip-fg'!A:A,F1506,'dali wip-fg'!F:F)</f>
        <v>0</v>
      </c>
      <c r="I1506" s="5">
        <f t="shared" si="70"/>
        <v>0</v>
      </c>
      <c r="J1506" s="6">
        <f t="shared" si="71"/>
        <v>-1052298</v>
      </c>
    </row>
    <row r="1507" spans="1:10">
      <c r="A1507" s="21">
        <f>ord!C1507</f>
        <v>0</v>
      </c>
      <c r="B1507" s="21">
        <f>ord!F1507</f>
        <v>0</v>
      </c>
      <c r="C1507" s="137">
        <f>ord!G1507</f>
        <v>0</v>
      </c>
      <c r="F1507" s="21" t="e">
        <f t="shared" si="69"/>
        <v>#N/A</v>
      </c>
      <c r="G1507" s="6">
        <f>SUMIF('dali wip-fg'!A:A,A1507,'dali wip-fg'!F:F)</f>
        <v>0</v>
      </c>
      <c r="H1507" s="21">
        <f>SUMIF('dali wip-fg'!A:A,F1507,'dali wip-fg'!F:F)</f>
        <v>0</v>
      </c>
      <c r="I1507" s="5">
        <f t="shared" si="70"/>
        <v>0</v>
      </c>
      <c r="J1507" s="6">
        <f t="shared" si="71"/>
        <v>-1052298</v>
      </c>
    </row>
    <row r="1508" spans="1:10">
      <c r="A1508" s="21">
        <f>ord!C1508</f>
        <v>0</v>
      </c>
      <c r="B1508" s="21">
        <f>ord!F1508</f>
        <v>0</v>
      </c>
      <c r="C1508" s="137">
        <f>ord!G1508</f>
        <v>0</v>
      </c>
      <c r="F1508" s="21" t="e">
        <f t="shared" si="69"/>
        <v>#N/A</v>
      </c>
      <c r="G1508" s="6">
        <f>SUMIF('dali wip-fg'!A:A,A1508,'dali wip-fg'!F:F)</f>
        <v>0</v>
      </c>
      <c r="H1508" s="21">
        <f>SUMIF('dali wip-fg'!A:A,F1508,'dali wip-fg'!F:F)</f>
        <v>0</v>
      </c>
      <c r="I1508" s="5">
        <f t="shared" si="70"/>
        <v>0</v>
      </c>
      <c r="J1508" s="6">
        <f t="shared" si="71"/>
        <v>-1052298</v>
      </c>
    </row>
    <row r="1509" spans="1:10">
      <c r="A1509" s="21">
        <f>ord!C1509</f>
        <v>0</v>
      </c>
      <c r="B1509" s="21">
        <f>ord!F1509</f>
        <v>0</v>
      </c>
      <c r="C1509" s="137">
        <f>ord!G1509</f>
        <v>0</v>
      </c>
      <c r="F1509" s="21" t="e">
        <f t="shared" si="69"/>
        <v>#N/A</v>
      </c>
      <c r="G1509" s="6">
        <f>SUMIF('dali wip-fg'!A:A,A1509,'dali wip-fg'!F:F)</f>
        <v>0</v>
      </c>
      <c r="H1509" s="21">
        <f>SUMIF('dali wip-fg'!A:A,F1509,'dali wip-fg'!F:F)</f>
        <v>0</v>
      </c>
      <c r="I1509" s="5">
        <f t="shared" si="70"/>
        <v>0</v>
      </c>
      <c r="J1509" s="6">
        <f t="shared" si="71"/>
        <v>-1052298</v>
      </c>
    </row>
    <row r="1510" spans="1:10">
      <c r="A1510" s="21">
        <f>ord!C1510</f>
        <v>0</v>
      </c>
      <c r="B1510" s="21">
        <f>ord!F1510</f>
        <v>0</v>
      </c>
      <c r="C1510" s="137">
        <f>ord!G1510</f>
        <v>0</v>
      </c>
      <c r="F1510" s="21" t="e">
        <f t="shared" si="69"/>
        <v>#N/A</v>
      </c>
      <c r="G1510" s="6">
        <f>SUMIF('dali wip-fg'!A:A,A1510,'dali wip-fg'!F:F)</f>
        <v>0</v>
      </c>
      <c r="H1510" s="21">
        <f>SUMIF('dali wip-fg'!A:A,F1510,'dali wip-fg'!F:F)</f>
        <v>0</v>
      </c>
      <c r="I1510" s="5">
        <f t="shared" si="70"/>
        <v>0</v>
      </c>
      <c r="J1510" s="6">
        <f t="shared" si="71"/>
        <v>-1052298</v>
      </c>
    </row>
    <row r="1511" spans="1:10">
      <c r="A1511" s="21">
        <f>ord!C1511</f>
        <v>0</v>
      </c>
      <c r="B1511" s="21">
        <f>ord!F1511</f>
        <v>0</v>
      </c>
      <c r="C1511" s="137">
        <f>ord!G1511</f>
        <v>0</v>
      </c>
      <c r="F1511" s="21" t="e">
        <f t="shared" si="69"/>
        <v>#N/A</v>
      </c>
      <c r="G1511" s="6">
        <f>SUMIF('dali wip-fg'!A:A,A1511,'dali wip-fg'!F:F)</f>
        <v>0</v>
      </c>
      <c r="H1511" s="21">
        <f>SUMIF('dali wip-fg'!A:A,F1511,'dali wip-fg'!F:F)</f>
        <v>0</v>
      </c>
      <c r="I1511" s="5">
        <f t="shared" si="70"/>
        <v>0</v>
      </c>
      <c r="J1511" s="6">
        <f t="shared" si="71"/>
        <v>-1052298</v>
      </c>
    </row>
    <row r="1512" spans="1:10">
      <c r="A1512" s="21">
        <f>ord!C1512</f>
        <v>0</v>
      </c>
      <c r="B1512" s="21">
        <f>ord!F1512</f>
        <v>0</v>
      </c>
      <c r="C1512" s="137">
        <f>ord!G1512</f>
        <v>0</v>
      </c>
      <c r="F1512" s="21" t="e">
        <f t="shared" si="69"/>
        <v>#N/A</v>
      </c>
      <c r="G1512" s="6">
        <f>SUMIF('dali wip-fg'!A:A,A1512,'dali wip-fg'!F:F)</f>
        <v>0</v>
      </c>
      <c r="H1512" s="21">
        <f>SUMIF('dali wip-fg'!A:A,F1512,'dali wip-fg'!F:F)</f>
        <v>0</v>
      </c>
      <c r="I1512" s="5">
        <f t="shared" si="70"/>
        <v>0</v>
      </c>
      <c r="J1512" s="6">
        <f t="shared" si="71"/>
        <v>-1052298</v>
      </c>
    </row>
    <row r="1513" spans="1:10">
      <c r="A1513" s="21">
        <f>ord!C1513</f>
        <v>0</v>
      </c>
      <c r="B1513" s="21">
        <f>ord!F1513</f>
        <v>0</v>
      </c>
      <c r="C1513" s="137">
        <f>ord!G1513</f>
        <v>0</v>
      </c>
      <c r="F1513" s="21" t="e">
        <f t="shared" si="69"/>
        <v>#N/A</v>
      </c>
      <c r="G1513" s="6">
        <f>SUMIF('dali wip-fg'!A:A,A1513,'dali wip-fg'!F:F)</f>
        <v>0</v>
      </c>
      <c r="H1513" s="21">
        <f>SUMIF('dali wip-fg'!A:A,F1513,'dali wip-fg'!F:F)</f>
        <v>0</v>
      </c>
      <c r="I1513" s="5">
        <f t="shared" si="70"/>
        <v>0</v>
      </c>
      <c r="J1513" s="6">
        <f t="shared" si="71"/>
        <v>-1052298</v>
      </c>
    </row>
    <row r="1514" spans="1:10">
      <c r="A1514" s="21">
        <f>ord!C1514</f>
        <v>0</v>
      </c>
      <c r="B1514" s="21">
        <f>ord!F1514</f>
        <v>0</v>
      </c>
      <c r="C1514" s="137">
        <f>ord!G1514</f>
        <v>0</v>
      </c>
      <c r="F1514" s="21" t="e">
        <f t="shared" si="69"/>
        <v>#N/A</v>
      </c>
      <c r="G1514" s="6">
        <f>SUMIF('dali wip-fg'!A:A,A1514,'dali wip-fg'!F:F)</f>
        <v>0</v>
      </c>
      <c r="H1514" s="21">
        <f>SUMIF('dali wip-fg'!A:A,F1514,'dali wip-fg'!F:F)</f>
        <v>0</v>
      </c>
      <c r="I1514" s="5">
        <f t="shared" si="70"/>
        <v>0</v>
      </c>
      <c r="J1514" s="6">
        <f t="shared" si="71"/>
        <v>-1052298</v>
      </c>
    </row>
    <row r="1515" spans="1:10">
      <c r="A1515" s="21">
        <f>ord!C1515</f>
        <v>0</v>
      </c>
      <c r="B1515" s="21">
        <f>ord!F1515</f>
        <v>0</v>
      </c>
      <c r="C1515" s="137">
        <f>ord!G1515</f>
        <v>0</v>
      </c>
      <c r="F1515" s="21" t="e">
        <f t="shared" si="69"/>
        <v>#N/A</v>
      </c>
      <c r="G1515" s="6">
        <f>SUMIF('dali wip-fg'!A:A,A1515,'dali wip-fg'!F:F)</f>
        <v>0</v>
      </c>
      <c r="H1515" s="21">
        <f>SUMIF('dali wip-fg'!A:A,F1515,'dali wip-fg'!F:F)</f>
        <v>0</v>
      </c>
      <c r="I1515" s="5">
        <f t="shared" si="70"/>
        <v>0</v>
      </c>
      <c r="J1515" s="6">
        <f t="shared" si="71"/>
        <v>-1052298</v>
      </c>
    </row>
    <row r="1516" spans="1:10">
      <c r="A1516" s="21">
        <f>ord!C1516</f>
        <v>0</v>
      </c>
      <c r="B1516" s="21">
        <f>ord!F1516</f>
        <v>0</v>
      </c>
      <c r="C1516" s="137">
        <f>ord!G1516</f>
        <v>0</v>
      </c>
      <c r="F1516" s="21" t="e">
        <f t="shared" si="69"/>
        <v>#N/A</v>
      </c>
      <c r="G1516" s="6">
        <f>SUMIF('dali wip-fg'!A:A,A1516,'dali wip-fg'!F:F)</f>
        <v>0</v>
      </c>
      <c r="H1516" s="21">
        <f>SUMIF('dali wip-fg'!A:A,F1516,'dali wip-fg'!F:F)</f>
        <v>0</v>
      </c>
      <c r="I1516" s="5">
        <f t="shared" si="70"/>
        <v>0</v>
      </c>
      <c r="J1516" s="6">
        <f t="shared" si="71"/>
        <v>-1052298</v>
      </c>
    </row>
    <row r="1517" spans="1:10">
      <c r="A1517" s="21">
        <f>ord!C1517</f>
        <v>0</v>
      </c>
      <c r="B1517" s="21">
        <f>ord!F1517</f>
        <v>0</v>
      </c>
      <c r="C1517" s="137">
        <f>ord!G1517</f>
        <v>0</v>
      </c>
      <c r="F1517" s="21" t="e">
        <f t="shared" si="69"/>
        <v>#N/A</v>
      </c>
      <c r="G1517" s="6">
        <f>SUMIF('dali wip-fg'!A:A,A1517,'dali wip-fg'!F:F)</f>
        <v>0</v>
      </c>
      <c r="H1517" s="21">
        <f>SUMIF('dali wip-fg'!A:A,F1517,'dali wip-fg'!F:F)</f>
        <v>0</v>
      </c>
      <c r="I1517" s="5">
        <f t="shared" si="70"/>
        <v>0</v>
      </c>
      <c r="J1517" s="6">
        <f t="shared" si="71"/>
        <v>-1052298</v>
      </c>
    </row>
    <row r="1518" spans="1:10">
      <c r="A1518" s="21">
        <f>ord!C1518</f>
        <v>0</v>
      </c>
      <c r="B1518" s="21">
        <f>ord!F1518</f>
        <v>0</v>
      </c>
      <c r="C1518" s="137">
        <f>ord!G1518</f>
        <v>0</v>
      </c>
      <c r="F1518" s="21" t="e">
        <f t="shared" si="69"/>
        <v>#N/A</v>
      </c>
      <c r="G1518" s="6">
        <f>SUMIF('dali wip-fg'!A:A,A1518,'dali wip-fg'!F:F)</f>
        <v>0</v>
      </c>
      <c r="H1518" s="21">
        <f>SUMIF('dali wip-fg'!A:A,F1518,'dali wip-fg'!F:F)</f>
        <v>0</v>
      </c>
      <c r="I1518" s="5">
        <f t="shared" si="70"/>
        <v>0</v>
      </c>
      <c r="J1518" s="6">
        <f t="shared" si="71"/>
        <v>-1052298</v>
      </c>
    </row>
    <row r="1519" spans="1:10">
      <c r="A1519" s="21">
        <f>ord!C1519</f>
        <v>0</v>
      </c>
      <c r="B1519" s="21">
        <f>ord!F1519</f>
        <v>0</v>
      </c>
      <c r="C1519" s="137">
        <f>ord!G1519</f>
        <v>0</v>
      </c>
      <c r="F1519" s="21" t="e">
        <f t="shared" si="69"/>
        <v>#N/A</v>
      </c>
      <c r="G1519" s="6">
        <f>SUMIF('dali wip-fg'!A:A,A1519,'dali wip-fg'!F:F)</f>
        <v>0</v>
      </c>
      <c r="H1519" s="21">
        <f>SUMIF('dali wip-fg'!A:A,F1519,'dali wip-fg'!F:F)</f>
        <v>0</v>
      </c>
      <c r="I1519" s="5">
        <f t="shared" si="70"/>
        <v>0</v>
      </c>
      <c r="J1519" s="6">
        <f t="shared" si="71"/>
        <v>-1052298</v>
      </c>
    </row>
    <row r="1520" spans="1:10">
      <c r="A1520" s="21">
        <f>ord!C1520</f>
        <v>0</v>
      </c>
      <c r="B1520" s="21">
        <f>ord!F1520</f>
        <v>0</v>
      </c>
      <c r="C1520" s="137">
        <f>ord!G1520</f>
        <v>0</v>
      </c>
      <c r="F1520" s="21" t="e">
        <f t="shared" si="69"/>
        <v>#N/A</v>
      </c>
      <c r="G1520" s="6">
        <f>SUMIF('dali wip-fg'!A:A,A1520,'dali wip-fg'!F:F)</f>
        <v>0</v>
      </c>
      <c r="H1520" s="21">
        <f>SUMIF('dali wip-fg'!A:A,F1520,'dali wip-fg'!F:F)</f>
        <v>0</v>
      </c>
      <c r="I1520" s="5">
        <f t="shared" si="70"/>
        <v>0</v>
      </c>
      <c r="J1520" s="6">
        <f t="shared" si="71"/>
        <v>-1052298</v>
      </c>
    </row>
    <row r="1521" spans="1:10">
      <c r="A1521" s="21">
        <f>ord!C1521</f>
        <v>0</v>
      </c>
      <c r="B1521" s="21">
        <f>ord!F1521</f>
        <v>0</v>
      </c>
      <c r="C1521" s="137">
        <f>ord!G1521</f>
        <v>0</v>
      </c>
      <c r="F1521" s="21" t="e">
        <f t="shared" si="69"/>
        <v>#N/A</v>
      </c>
      <c r="G1521" s="6">
        <f>SUMIF('dali wip-fg'!A:A,A1521,'dali wip-fg'!F:F)</f>
        <v>0</v>
      </c>
      <c r="H1521" s="21">
        <f>SUMIF('dali wip-fg'!A:A,F1521,'dali wip-fg'!F:F)</f>
        <v>0</v>
      </c>
      <c r="I1521" s="5">
        <f t="shared" si="70"/>
        <v>0</v>
      </c>
      <c r="J1521" s="6">
        <f t="shared" si="71"/>
        <v>-1052298</v>
      </c>
    </row>
    <row r="1522" spans="1:10">
      <c r="A1522" s="21">
        <f>ord!C1522</f>
        <v>0</v>
      </c>
      <c r="B1522" s="21">
        <f>ord!F1522</f>
        <v>0</v>
      </c>
      <c r="C1522" s="137">
        <f>ord!G1522</f>
        <v>0</v>
      </c>
      <c r="F1522" s="21" t="e">
        <f t="shared" si="69"/>
        <v>#N/A</v>
      </c>
      <c r="G1522" s="6">
        <f>SUMIF('dali wip-fg'!A:A,A1522,'dali wip-fg'!F:F)</f>
        <v>0</v>
      </c>
      <c r="H1522" s="21">
        <f>SUMIF('dali wip-fg'!A:A,F1522,'dali wip-fg'!F:F)</f>
        <v>0</v>
      </c>
      <c r="I1522" s="5">
        <f t="shared" si="70"/>
        <v>0</v>
      </c>
      <c r="J1522" s="6">
        <f t="shared" si="71"/>
        <v>-1052298</v>
      </c>
    </row>
    <row r="1523" spans="1:10">
      <c r="A1523" s="21">
        <f>ord!C1523</f>
        <v>0</v>
      </c>
      <c r="B1523" s="21">
        <f>ord!F1523</f>
        <v>0</v>
      </c>
      <c r="C1523" s="137">
        <f>ord!G1523</f>
        <v>0</v>
      </c>
      <c r="F1523" s="21" t="e">
        <f t="shared" si="69"/>
        <v>#N/A</v>
      </c>
      <c r="G1523" s="6">
        <f>SUMIF('dali wip-fg'!A:A,A1523,'dali wip-fg'!F:F)</f>
        <v>0</v>
      </c>
      <c r="H1523" s="21">
        <f>SUMIF('dali wip-fg'!A:A,F1523,'dali wip-fg'!F:F)</f>
        <v>0</v>
      </c>
      <c r="I1523" s="5">
        <f t="shared" si="70"/>
        <v>0</v>
      </c>
      <c r="J1523" s="6">
        <f t="shared" si="71"/>
        <v>-1052298</v>
      </c>
    </row>
    <row r="1524" spans="1:10">
      <c r="A1524" s="21">
        <f>ord!C1524</f>
        <v>0</v>
      </c>
      <c r="B1524" s="21">
        <f>ord!F1524</f>
        <v>0</v>
      </c>
      <c r="C1524" s="137">
        <f>ord!G1524</f>
        <v>0</v>
      </c>
      <c r="F1524" s="21" t="e">
        <f t="shared" si="69"/>
        <v>#N/A</v>
      </c>
      <c r="G1524" s="6">
        <f>SUMIF('dali wip-fg'!A:A,A1524,'dali wip-fg'!F:F)</f>
        <v>0</v>
      </c>
      <c r="H1524" s="21">
        <f>SUMIF('dali wip-fg'!A:A,F1524,'dali wip-fg'!F:F)</f>
        <v>0</v>
      </c>
      <c r="I1524" s="5">
        <f t="shared" si="70"/>
        <v>0</v>
      </c>
      <c r="J1524" s="6">
        <f t="shared" si="71"/>
        <v>-1052298</v>
      </c>
    </row>
    <row r="1525" spans="1:10">
      <c r="A1525" s="21">
        <f>ord!C1525</f>
        <v>0</v>
      </c>
      <c r="B1525" s="21">
        <f>ord!F1525</f>
        <v>0</v>
      </c>
      <c r="C1525" s="137">
        <f>ord!G1525</f>
        <v>0</v>
      </c>
      <c r="F1525" s="21" t="e">
        <f t="shared" si="69"/>
        <v>#N/A</v>
      </c>
      <c r="G1525" s="6">
        <f>SUMIF('dali wip-fg'!A:A,A1525,'dali wip-fg'!F:F)</f>
        <v>0</v>
      </c>
      <c r="H1525" s="21">
        <f>SUMIF('dali wip-fg'!A:A,F1525,'dali wip-fg'!F:F)</f>
        <v>0</v>
      </c>
      <c r="I1525" s="5">
        <f t="shared" si="70"/>
        <v>0</v>
      </c>
      <c r="J1525" s="6">
        <f t="shared" si="71"/>
        <v>-1052298</v>
      </c>
    </row>
    <row r="1526" spans="1:10">
      <c r="A1526" s="21">
        <f>ord!C1526</f>
        <v>0</v>
      </c>
      <c r="B1526" s="21">
        <f>ord!F1526</f>
        <v>0</v>
      </c>
      <c r="C1526" s="137">
        <f>ord!G1526</f>
        <v>0</v>
      </c>
      <c r="F1526" s="21" t="e">
        <f t="shared" si="69"/>
        <v>#N/A</v>
      </c>
      <c r="G1526" s="6">
        <f>SUMIF('dali wip-fg'!A:A,A1526,'dali wip-fg'!F:F)</f>
        <v>0</v>
      </c>
      <c r="H1526" s="21">
        <f>SUMIF('dali wip-fg'!A:A,F1526,'dali wip-fg'!F:F)</f>
        <v>0</v>
      </c>
      <c r="I1526" s="5">
        <f t="shared" si="70"/>
        <v>0</v>
      </c>
      <c r="J1526" s="6">
        <f t="shared" si="71"/>
        <v>-1052298</v>
      </c>
    </row>
    <row r="1527" spans="1:10">
      <c r="A1527" s="21">
        <f>ord!C1527</f>
        <v>0</v>
      </c>
      <c r="B1527" s="21">
        <f>ord!F1527</f>
        <v>0</v>
      </c>
      <c r="C1527" s="137">
        <f>ord!G1527</f>
        <v>0</v>
      </c>
      <c r="F1527" s="21" t="e">
        <f t="shared" si="69"/>
        <v>#N/A</v>
      </c>
      <c r="G1527" s="6">
        <f>SUMIF('dali wip-fg'!A:A,A1527,'dali wip-fg'!F:F)</f>
        <v>0</v>
      </c>
      <c r="H1527" s="21">
        <f>SUMIF('dali wip-fg'!A:A,F1527,'dali wip-fg'!F:F)</f>
        <v>0</v>
      </c>
      <c r="I1527" s="5">
        <f t="shared" si="70"/>
        <v>0</v>
      </c>
      <c r="J1527" s="6">
        <f t="shared" si="71"/>
        <v>-1052298</v>
      </c>
    </row>
    <row r="1528" spans="1:10">
      <c r="A1528" s="21">
        <f>ord!C1528</f>
        <v>0</v>
      </c>
      <c r="B1528" s="21">
        <f>ord!F1528</f>
        <v>0</v>
      </c>
      <c r="C1528" s="137">
        <f>ord!G1528</f>
        <v>0</v>
      </c>
      <c r="F1528" s="21" t="e">
        <f t="shared" si="69"/>
        <v>#N/A</v>
      </c>
      <c r="G1528" s="6">
        <f>SUMIF('dali wip-fg'!A:A,A1528,'dali wip-fg'!F:F)</f>
        <v>0</v>
      </c>
      <c r="H1528" s="21">
        <f>SUMIF('dali wip-fg'!A:A,F1528,'dali wip-fg'!F:F)</f>
        <v>0</v>
      </c>
      <c r="I1528" s="5">
        <f t="shared" si="70"/>
        <v>0</v>
      </c>
      <c r="J1528" s="6">
        <f t="shared" si="71"/>
        <v>-1052298</v>
      </c>
    </row>
    <row r="1529" spans="1:10">
      <c r="A1529" s="21">
        <f>ord!C1529</f>
        <v>0</v>
      </c>
      <c r="B1529" s="21">
        <f>ord!F1529</f>
        <v>0</v>
      </c>
      <c r="C1529" s="137">
        <f>ord!G1529</f>
        <v>0</v>
      </c>
      <c r="F1529" s="21" t="e">
        <f t="shared" si="69"/>
        <v>#N/A</v>
      </c>
      <c r="G1529" s="6">
        <f>SUMIF('dali wip-fg'!A:A,A1529,'dali wip-fg'!F:F)</f>
        <v>0</v>
      </c>
      <c r="H1529" s="21">
        <f>SUMIF('dali wip-fg'!A:A,F1529,'dali wip-fg'!F:F)</f>
        <v>0</v>
      </c>
      <c r="I1529" s="5">
        <f t="shared" si="70"/>
        <v>0</v>
      </c>
      <c r="J1529" s="6">
        <f t="shared" si="71"/>
        <v>-1052298</v>
      </c>
    </row>
    <row r="1530" spans="1:10">
      <c r="A1530" s="21">
        <f>ord!C1530</f>
        <v>0</v>
      </c>
      <c r="B1530" s="21">
        <f>ord!F1530</f>
        <v>0</v>
      </c>
      <c r="C1530" s="137">
        <f>ord!G1530</f>
        <v>0</v>
      </c>
      <c r="F1530" s="21" t="e">
        <f t="shared" si="69"/>
        <v>#N/A</v>
      </c>
      <c r="G1530" s="6">
        <f>SUMIF('dali wip-fg'!A:A,A1530,'dali wip-fg'!F:F)</f>
        <v>0</v>
      </c>
      <c r="H1530" s="21">
        <f>SUMIF('dali wip-fg'!A:A,F1530,'dali wip-fg'!F:F)</f>
        <v>0</v>
      </c>
      <c r="I1530" s="5">
        <f t="shared" si="70"/>
        <v>0</v>
      </c>
      <c r="J1530" s="6">
        <f t="shared" si="71"/>
        <v>-1052298</v>
      </c>
    </row>
    <row r="1531" spans="1:10">
      <c r="A1531" s="21">
        <f>ord!C1531</f>
        <v>0</v>
      </c>
      <c r="B1531" s="21">
        <f>ord!F1531</f>
        <v>0</v>
      </c>
      <c r="C1531" s="137">
        <f>ord!G1531</f>
        <v>0</v>
      </c>
      <c r="F1531" s="21" t="e">
        <f t="shared" si="69"/>
        <v>#N/A</v>
      </c>
      <c r="G1531" s="6">
        <f>SUMIF('dali wip-fg'!A:A,A1531,'dali wip-fg'!F:F)</f>
        <v>0</v>
      </c>
      <c r="H1531" s="21">
        <f>SUMIF('dali wip-fg'!A:A,F1531,'dali wip-fg'!F:F)</f>
        <v>0</v>
      </c>
      <c r="I1531" s="5">
        <f t="shared" si="70"/>
        <v>0</v>
      </c>
      <c r="J1531" s="6">
        <f t="shared" si="71"/>
        <v>-1052298</v>
      </c>
    </row>
    <row r="1532" spans="1:10">
      <c r="A1532" s="21">
        <f>ord!C1532</f>
        <v>0</v>
      </c>
      <c r="B1532" s="21">
        <f>ord!F1532</f>
        <v>0</v>
      </c>
      <c r="C1532" s="137">
        <f>ord!G1532</f>
        <v>0</v>
      </c>
      <c r="F1532" s="21" t="e">
        <f t="shared" si="69"/>
        <v>#N/A</v>
      </c>
      <c r="G1532" s="6">
        <f>SUMIF('dali wip-fg'!A:A,A1532,'dali wip-fg'!F:F)</f>
        <v>0</v>
      </c>
      <c r="H1532" s="21">
        <f>SUMIF('dali wip-fg'!A:A,F1532,'dali wip-fg'!F:F)</f>
        <v>0</v>
      </c>
      <c r="I1532" s="5">
        <f t="shared" si="70"/>
        <v>0</v>
      </c>
      <c r="J1532" s="6">
        <f t="shared" si="71"/>
        <v>-1052298</v>
      </c>
    </row>
    <row r="1533" spans="1:10">
      <c r="A1533" s="21">
        <f>ord!C1533</f>
        <v>0</v>
      </c>
      <c r="B1533" s="21">
        <f>ord!F1533</f>
        <v>0</v>
      </c>
      <c r="C1533" s="137">
        <f>ord!G1533</f>
        <v>0</v>
      </c>
      <c r="F1533" s="21" t="e">
        <f t="shared" si="69"/>
        <v>#N/A</v>
      </c>
      <c r="G1533" s="6">
        <f>SUMIF('dali wip-fg'!A:A,A1533,'dali wip-fg'!F:F)</f>
        <v>0</v>
      </c>
      <c r="H1533" s="21">
        <f>SUMIF('dali wip-fg'!A:A,F1533,'dali wip-fg'!F:F)</f>
        <v>0</v>
      </c>
      <c r="I1533" s="5">
        <f t="shared" si="70"/>
        <v>0</v>
      </c>
      <c r="J1533" s="6">
        <f t="shared" si="71"/>
        <v>-1052298</v>
      </c>
    </row>
    <row r="1534" spans="1:10">
      <c r="A1534" s="21">
        <f>ord!C1534</f>
        <v>0</v>
      </c>
      <c r="B1534" s="21">
        <f>ord!F1534</f>
        <v>0</v>
      </c>
      <c r="C1534" s="137">
        <f>ord!G1534</f>
        <v>0</v>
      </c>
      <c r="F1534" s="21" t="e">
        <f t="shared" si="69"/>
        <v>#N/A</v>
      </c>
      <c r="G1534" s="6">
        <f>SUMIF('dali wip-fg'!A:A,A1534,'dali wip-fg'!F:F)</f>
        <v>0</v>
      </c>
      <c r="H1534" s="21">
        <f>SUMIF('dali wip-fg'!A:A,F1534,'dali wip-fg'!F:F)</f>
        <v>0</v>
      </c>
      <c r="I1534" s="5">
        <f t="shared" si="70"/>
        <v>0</v>
      </c>
      <c r="J1534" s="6">
        <f t="shared" si="71"/>
        <v>-1052298</v>
      </c>
    </row>
    <row r="1535" spans="1:10">
      <c r="A1535" s="21">
        <f>ord!C1535</f>
        <v>0</v>
      </c>
      <c r="B1535" s="21">
        <f>ord!F1535</f>
        <v>0</v>
      </c>
      <c r="C1535" s="137">
        <f>ord!G1535</f>
        <v>0</v>
      </c>
      <c r="F1535" s="21" t="e">
        <f t="shared" si="69"/>
        <v>#N/A</v>
      </c>
      <c r="G1535" s="6">
        <f>SUMIF('dali wip-fg'!A:A,A1535,'dali wip-fg'!F:F)</f>
        <v>0</v>
      </c>
      <c r="H1535" s="21">
        <f>SUMIF('dali wip-fg'!A:A,F1535,'dali wip-fg'!F:F)</f>
        <v>0</v>
      </c>
      <c r="I1535" s="5">
        <f t="shared" si="70"/>
        <v>0</v>
      </c>
      <c r="J1535" s="6">
        <f t="shared" si="71"/>
        <v>-1052298</v>
      </c>
    </row>
    <row r="1536" spans="1:10">
      <c r="A1536" s="21">
        <f>ord!C1536</f>
        <v>0</v>
      </c>
      <c r="B1536" s="21">
        <f>ord!F1536</f>
        <v>0</v>
      </c>
      <c r="C1536" s="137">
        <f>ord!G1536</f>
        <v>0</v>
      </c>
      <c r="F1536" s="21" t="e">
        <f t="shared" si="69"/>
        <v>#N/A</v>
      </c>
      <c r="G1536" s="6">
        <f>SUMIF('dali wip-fg'!A:A,A1536,'dali wip-fg'!F:F)</f>
        <v>0</v>
      </c>
      <c r="H1536" s="21">
        <f>SUMIF('dali wip-fg'!A:A,F1536,'dali wip-fg'!F:F)</f>
        <v>0</v>
      </c>
      <c r="I1536" s="5">
        <f t="shared" si="70"/>
        <v>0</v>
      </c>
      <c r="J1536" s="6">
        <f t="shared" si="71"/>
        <v>-1052298</v>
      </c>
    </row>
    <row r="1537" spans="1:10">
      <c r="A1537" s="21">
        <f>ord!C1537</f>
        <v>0</v>
      </c>
      <c r="B1537" s="21">
        <f>ord!F1537</f>
        <v>0</v>
      </c>
      <c r="C1537" s="137">
        <f>ord!G1537</f>
        <v>0</v>
      </c>
      <c r="F1537" s="21" t="e">
        <f t="shared" si="69"/>
        <v>#N/A</v>
      </c>
      <c r="G1537" s="6">
        <f>SUMIF('dali wip-fg'!A:A,A1537,'dali wip-fg'!F:F)</f>
        <v>0</v>
      </c>
      <c r="H1537" s="21">
        <f>SUMIF('dali wip-fg'!A:A,F1537,'dali wip-fg'!F:F)</f>
        <v>0</v>
      </c>
      <c r="I1537" s="5">
        <f t="shared" si="70"/>
        <v>0</v>
      </c>
      <c r="J1537" s="6">
        <f t="shared" si="71"/>
        <v>-1052298</v>
      </c>
    </row>
    <row r="1538" spans="1:10">
      <c r="A1538" s="21">
        <f>ord!C1538</f>
        <v>0</v>
      </c>
      <c r="B1538" s="21">
        <f>ord!F1538</f>
        <v>0</v>
      </c>
      <c r="C1538" s="137">
        <f>ord!G1538</f>
        <v>0</v>
      </c>
      <c r="F1538" s="21" t="e">
        <f t="shared" si="69"/>
        <v>#N/A</v>
      </c>
      <c r="G1538" s="6">
        <f>SUMIF('dali wip-fg'!A:A,A1538,'dali wip-fg'!F:F)</f>
        <v>0</v>
      </c>
      <c r="H1538" s="21">
        <f>SUMIF('dali wip-fg'!A:A,F1538,'dali wip-fg'!F:F)</f>
        <v>0</v>
      </c>
      <c r="I1538" s="5">
        <f t="shared" si="70"/>
        <v>0</v>
      </c>
      <c r="J1538" s="6">
        <f t="shared" si="71"/>
        <v>-1052298</v>
      </c>
    </row>
    <row r="1539" spans="1:10">
      <c r="A1539" s="21">
        <f>ord!C1539</f>
        <v>0</v>
      </c>
      <c r="B1539" s="21">
        <f>ord!F1539</f>
        <v>0</v>
      </c>
      <c r="C1539" s="137">
        <f>ord!G1539</f>
        <v>0</v>
      </c>
      <c r="F1539" s="21" t="e">
        <f t="shared" ref="F1539:F1602" si="72">VLOOKUP(A1539,N:P,3,0)</f>
        <v>#N/A</v>
      </c>
      <c r="G1539" s="6">
        <f>SUMIF('dali wip-fg'!A:A,A1539,'dali wip-fg'!F:F)</f>
        <v>0</v>
      </c>
      <c r="H1539" s="21">
        <f>SUMIF('dali wip-fg'!A:A,F1539,'dali wip-fg'!F:F)</f>
        <v>0</v>
      </c>
      <c r="I1539" s="5">
        <f t="shared" ref="I1539:I1602" si="73">SUM(G1539:H1539)</f>
        <v>0</v>
      </c>
      <c r="J1539" s="6">
        <f t="shared" ref="J1539:J1602" si="74">IF(I1539="","",IF(I1539&lt;&gt;I1538,I1539-B1539,J1538-B1539)
)</f>
        <v>-1052298</v>
      </c>
    </row>
    <row r="1540" spans="1:10">
      <c r="A1540" s="21">
        <f>ord!C1540</f>
        <v>0</v>
      </c>
      <c r="B1540" s="21">
        <f>ord!F1540</f>
        <v>0</v>
      </c>
      <c r="C1540" s="137">
        <f>ord!G1540</f>
        <v>0</v>
      </c>
      <c r="F1540" s="21" t="e">
        <f t="shared" si="72"/>
        <v>#N/A</v>
      </c>
      <c r="G1540" s="6">
        <f>SUMIF('dali wip-fg'!A:A,A1540,'dali wip-fg'!F:F)</f>
        <v>0</v>
      </c>
      <c r="H1540" s="21">
        <f>SUMIF('dali wip-fg'!A:A,F1540,'dali wip-fg'!F:F)</f>
        <v>0</v>
      </c>
      <c r="I1540" s="5">
        <f t="shared" si="73"/>
        <v>0</v>
      </c>
      <c r="J1540" s="6">
        <f t="shared" si="74"/>
        <v>-1052298</v>
      </c>
    </row>
    <row r="1541" spans="1:10">
      <c r="A1541" s="21">
        <f>ord!C1541</f>
        <v>0</v>
      </c>
      <c r="B1541" s="21">
        <f>ord!F1541</f>
        <v>0</v>
      </c>
      <c r="C1541" s="137">
        <f>ord!G1541</f>
        <v>0</v>
      </c>
      <c r="F1541" s="21" t="e">
        <f t="shared" si="72"/>
        <v>#N/A</v>
      </c>
      <c r="G1541" s="6">
        <f>SUMIF('dali wip-fg'!A:A,A1541,'dali wip-fg'!F:F)</f>
        <v>0</v>
      </c>
      <c r="H1541" s="21">
        <f>SUMIF('dali wip-fg'!A:A,F1541,'dali wip-fg'!F:F)</f>
        <v>0</v>
      </c>
      <c r="I1541" s="5">
        <f t="shared" si="73"/>
        <v>0</v>
      </c>
      <c r="J1541" s="6">
        <f t="shared" si="74"/>
        <v>-1052298</v>
      </c>
    </row>
    <row r="1542" spans="1:10">
      <c r="A1542" s="21">
        <f>ord!C1542</f>
        <v>0</v>
      </c>
      <c r="B1542" s="21">
        <f>ord!F1542</f>
        <v>0</v>
      </c>
      <c r="C1542" s="137">
        <f>ord!G1542</f>
        <v>0</v>
      </c>
      <c r="F1542" s="21" t="e">
        <f t="shared" si="72"/>
        <v>#N/A</v>
      </c>
      <c r="G1542" s="6">
        <f>SUMIF('dali wip-fg'!A:A,A1542,'dali wip-fg'!F:F)</f>
        <v>0</v>
      </c>
      <c r="H1542" s="21">
        <f>SUMIF('dali wip-fg'!A:A,F1542,'dali wip-fg'!F:F)</f>
        <v>0</v>
      </c>
      <c r="I1542" s="5">
        <f t="shared" si="73"/>
        <v>0</v>
      </c>
      <c r="J1542" s="6">
        <f t="shared" si="74"/>
        <v>-1052298</v>
      </c>
    </row>
    <row r="1543" spans="1:10">
      <c r="A1543" s="21">
        <f>ord!C1543</f>
        <v>0</v>
      </c>
      <c r="B1543" s="21">
        <f>ord!F1543</f>
        <v>0</v>
      </c>
      <c r="C1543" s="137">
        <f>ord!G1543</f>
        <v>0</v>
      </c>
      <c r="F1543" s="21" t="e">
        <f t="shared" si="72"/>
        <v>#N/A</v>
      </c>
      <c r="G1543" s="6">
        <f>SUMIF('dali wip-fg'!A:A,A1543,'dali wip-fg'!F:F)</f>
        <v>0</v>
      </c>
      <c r="H1543" s="21">
        <f>SUMIF('dali wip-fg'!A:A,F1543,'dali wip-fg'!F:F)</f>
        <v>0</v>
      </c>
      <c r="I1543" s="5">
        <f t="shared" si="73"/>
        <v>0</v>
      </c>
      <c r="J1543" s="6">
        <f t="shared" si="74"/>
        <v>-1052298</v>
      </c>
    </row>
    <row r="1544" spans="1:10">
      <c r="A1544" s="21">
        <f>ord!C1544</f>
        <v>0</v>
      </c>
      <c r="B1544" s="21">
        <f>ord!F1544</f>
        <v>0</v>
      </c>
      <c r="C1544" s="137">
        <f>ord!G1544</f>
        <v>0</v>
      </c>
      <c r="F1544" s="21" t="e">
        <f t="shared" si="72"/>
        <v>#N/A</v>
      </c>
      <c r="G1544" s="6">
        <f>SUMIF('dali wip-fg'!A:A,A1544,'dali wip-fg'!F:F)</f>
        <v>0</v>
      </c>
      <c r="H1544" s="21">
        <f>SUMIF('dali wip-fg'!A:A,F1544,'dali wip-fg'!F:F)</f>
        <v>0</v>
      </c>
      <c r="I1544" s="5">
        <f t="shared" si="73"/>
        <v>0</v>
      </c>
      <c r="J1544" s="6">
        <f t="shared" si="74"/>
        <v>-1052298</v>
      </c>
    </row>
    <row r="1545" spans="1:10">
      <c r="A1545" s="21">
        <f>ord!C1545</f>
        <v>0</v>
      </c>
      <c r="B1545" s="21">
        <f>ord!F1545</f>
        <v>0</v>
      </c>
      <c r="C1545" s="137">
        <f>ord!G1545</f>
        <v>0</v>
      </c>
      <c r="F1545" s="21" t="e">
        <f t="shared" si="72"/>
        <v>#N/A</v>
      </c>
      <c r="G1545" s="6">
        <f>SUMIF('dali wip-fg'!A:A,A1545,'dali wip-fg'!F:F)</f>
        <v>0</v>
      </c>
      <c r="H1545" s="21">
        <f>SUMIF('dali wip-fg'!A:A,F1545,'dali wip-fg'!F:F)</f>
        <v>0</v>
      </c>
      <c r="I1545" s="5">
        <f t="shared" si="73"/>
        <v>0</v>
      </c>
      <c r="J1545" s="6">
        <f t="shared" si="74"/>
        <v>-1052298</v>
      </c>
    </row>
    <row r="1546" spans="1:10">
      <c r="A1546" s="21">
        <f>ord!C1546</f>
        <v>0</v>
      </c>
      <c r="B1546" s="21">
        <f>ord!F1546</f>
        <v>0</v>
      </c>
      <c r="C1546" s="137">
        <f>ord!G1546</f>
        <v>0</v>
      </c>
      <c r="F1546" s="21" t="e">
        <f t="shared" si="72"/>
        <v>#N/A</v>
      </c>
      <c r="G1546" s="6">
        <f>SUMIF('dali wip-fg'!A:A,A1546,'dali wip-fg'!F:F)</f>
        <v>0</v>
      </c>
      <c r="H1546" s="21">
        <f>SUMIF('dali wip-fg'!A:A,F1546,'dali wip-fg'!F:F)</f>
        <v>0</v>
      </c>
      <c r="I1546" s="5">
        <f t="shared" si="73"/>
        <v>0</v>
      </c>
      <c r="J1546" s="6">
        <f t="shared" si="74"/>
        <v>-1052298</v>
      </c>
    </row>
    <row r="1547" spans="1:10">
      <c r="A1547" s="21">
        <f>ord!C1547</f>
        <v>0</v>
      </c>
      <c r="B1547" s="21">
        <f>ord!F1547</f>
        <v>0</v>
      </c>
      <c r="C1547" s="137">
        <f>ord!G1547</f>
        <v>0</v>
      </c>
      <c r="F1547" s="21" t="e">
        <f t="shared" si="72"/>
        <v>#N/A</v>
      </c>
      <c r="G1547" s="6">
        <f>SUMIF('dali wip-fg'!A:A,A1547,'dali wip-fg'!F:F)</f>
        <v>0</v>
      </c>
      <c r="H1547" s="21">
        <f>SUMIF('dali wip-fg'!A:A,F1547,'dali wip-fg'!F:F)</f>
        <v>0</v>
      </c>
      <c r="I1547" s="5">
        <f t="shared" si="73"/>
        <v>0</v>
      </c>
      <c r="J1547" s="6">
        <f t="shared" si="74"/>
        <v>-1052298</v>
      </c>
    </row>
    <row r="1548" spans="1:10">
      <c r="A1548" s="21">
        <f>ord!C1548</f>
        <v>0</v>
      </c>
      <c r="B1548" s="21">
        <f>ord!F1548</f>
        <v>0</v>
      </c>
      <c r="C1548" s="137">
        <f>ord!G1548</f>
        <v>0</v>
      </c>
      <c r="F1548" s="21" t="e">
        <f t="shared" si="72"/>
        <v>#N/A</v>
      </c>
      <c r="G1548" s="6">
        <f>SUMIF('dali wip-fg'!A:A,A1548,'dali wip-fg'!F:F)</f>
        <v>0</v>
      </c>
      <c r="H1548" s="21">
        <f>SUMIF('dali wip-fg'!A:A,F1548,'dali wip-fg'!F:F)</f>
        <v>0</v>
      </c>
      <c r="I1548" s="5">
        <f t="shared" si="73"/>
        <v>0</v>
      </c>
      <c r="J1548" s="6">
        <f t="shared" si="74"/>
        <v>-1052298</v>
      </c>
    </row>
    <row r="1549" spans="1:10">
      <c r="A1549" s="21">
        <f>ord!C1549</f>
        <v>0</v>
      </c>
      <c r="B1549" s="21">
        <f>ord!F1549</f>
        <v>0</v>
      </c>
      <c r="C1549" s="137">
        <f>ord!G1549</f>
        <v>0</v>
      </c>
      <c r="F1549" s="21" t="e">
        <f t="shared" si="72"/>
        <v>#N/A</v>
      </c>
      <c r="G1549" s="6">
        <f>SUMIF('dali wip-fg'!A:A,A1549,'dali wip-fg'!F:F)</f>
        <v>0</v>
      </c>
      <c r="H1549" s="21">
        <f>SUMIF('dali wip-fg'!A:A,F1549,'dali wip-fg'!F:F)</f>
        <v>0</v>
      </c>
      <c r="I1549" s="5">
        <f t="shared" si="73"/>
        <v>0</v>
      </c>
      <c r="J1549" s="6">
        <f t="shared" si="74"/>
        <v>-1052298</v>
      </c>
    </row>
    <row r="1550" spans="1:10">
      <c r="A1550" s="21">
        <f>ord!C1550</f>
        <v>0</v>
      </c>
      <c r="B1550" s="21">
        <f>ord!F1550</f>
        <v>0</v>
      </c>
      <c r="C1550" s="137">
        <f>ord!G1550</f>
        <v>0</v>
      </c>
      <c r="F1550" s="21" t="e">
        <f t="shared" si="72"/>
        <v>#N/A</v>
      </c>
      <c r="G1550" s="6">
        <f>SUMIF('dali wip-fg'!A:A,A1550,'dali wip-fg'!F:F)</f>
        <v>0</v>
      </c>
      <c r="H1550" s="21">
        <f>SUMIF('dali wip-fg'!A:A,F1550,'dali wip-fg'!F:F)</f>
        <v>0</v>
      </c>
      <c r="I1550" s="5">
        <f t="shared" si="73"/>
        <v>0</v>
      </c>
      <c r="J1550" s="6">
        <f t="shared" si="74"/>
        <v>-1052298</v>
      </c>
    </row>
    <row r="1551" spans="1:10">
      <c r="A1551" s="21">
        <f>ord!C1551</f>
        <v>0</v>
      </c>
      <c r="B1551" s="21">
        <f>ord!F1551</f>
        <v>0</v>
      </c>
      <c r="C1551" s="137">
        <f>ord!G1551</f>
        <v>0</v>
      </c>
      <c r="F1551" s="21" t="e">
        <f t="shared" si="72"/>
        <v>#N/A</v>
      </c>
      <c r="G1551" s="6">
        <f>SUMIF('dali wip-fg'!A:A,A1551,'dali wip-fg'!F:F)</f>
        <v>0</v>
      </c>
      <c r="H1551" s="21">
        <f>SUMIF('dali wip-fg'!A:A,F1551,'dali wip-fg'!F:F)</f>
        <v>0</v>
      </c>
      <c r="I1551" s="5">
        <f t="shared" si="73"/>
        <v>0</v>
      </c>
      <c r="J1551" s="6">
        <f t="shared" si="74"/>
        <v>-1052298</v>
      </c>
    </row>
    <row r="1552" spans="1:10">
      <c r="A1552" s="21">
        <f>ord!C1552</f>
        <v>0</v>
      </c>
      <c r="B1552" s="21">
        <f>ord!F1552</f>
        <v>0</v>
      </c>
      <c r="C1552" s="137">
        <f>ord!G1552</f>
        <v>0</v>
      </c>
      <c r="F1552" s="21" t="e">
        <f t="shared" si="72"/>
        <v>#N/A</v>
      </c>
      <c r="G1552" s="6">
        <f>SUMIF('dali wip-fg'!A:A,A1552,'dali wip-fg'!F:F)</f>
        <v>0</v>
      </c>
      <c r="H1552" s="21">
        <f>SUMIF('dali wip-fg'!A:A,F1552,'dali wip-fg'!F:F)</f>
        <v>0</v>
      </c>
      <c r="I1552" s="5">
        <f t="shared" si="73"/>
        <v>0</v>
      </c>
      <c r="J1552" s="6">
        <f t="shared" si="74"/>
        <v>-1052298</v>
      </c>
    </row>
    <row r="1553" spans="1:10">
      <c r="A1553" s="21">
        <f>ord!C1553</f>
        <v>0</v>
      </c>
      <c r="B1553" s="21">
        <f>ord!F1553</f>
        <v>0</v>
      </c>
      <c r="C1553" s="137">
        <f>ord!G1553</f>
        <v>0</v>
      </c>
      <c r="F1553" s="21" t="e">
        <f t="shared" si="72"/>
        <v>#N/A</v>
      </c>
      <c r="G1553" s="6">
        <f>SUMIF('dali wip-fg'!A:A,A1553,'dali wip-fg'!F:F)</f>
        <v>0</v>
      </c>
      <c r="H1553" s="21">
        <f>SUMIF('dali wip-fg'!A:A,F1553,'dali wip-fg'!F:F)</f>
        <v>0</v>
      </c>
      <c r="I1553" s="5">
        <f t="shared" si="73"/>
        <v>0</v>
      </c>
      <c r="J1553" s="6">
        <f t="shared" si="74"/>
        <v>-1052298</v>
      </c>
    </row>
    <row r="1554" spans="1:10">
      <c r="A1554" s="21">
        <f>ord!C1554</f>
        <v>0</v>
      </c>
      <c r="B1554" s="21">
        <f>ord!F1554</f>
        <v>0</v>
      </c>
      <c r="C1554" s="137">
        <f>ord!G1554</f>
        <v>0</v>
      </c>
      <c r="F1554" s="21" t="e">
        <f t="shared" si="72"/>
        <v>#N/A</v>
      </c>
      <c r="G1554" s="6">
        <f>SUMIF('dali wip-fg'!A:A,A1554,'dali wip-fg'!F:F)</f>
        <v>0</v>
      </c>
      <c r="H1554" s="21">
        <f>SUMIF('dali wip-fg'!A:A,F1554,'dali wip-fg'!F:F)</f>
        <v>0</v>
      </c>
      <c r="I1554" s="5">
        <f t="shared" si="73"/>
        <v>0</v>
      </c>
      <c r="J1554" s="6">
        <f t="shared" si="74"/>
        <v>-1052298</v>
      </c>
    </row>
    <row r="1555" spans="1:10">
      <c r="A1555" s="21">
        <f>ord!C1555</f>
        <v>0</v>
      </c>
      <c r="B1555" s="21">
        <f>ord!F1555</f>
        <v>0</v>
      </c>
      <c r="C1555" s="137">
        <f>ord!G1555</f>
        <v>0</v>
      </c>
      <c r="F1555" s="21" t="e">
        <f t="shared" si="72"/>
        <v>#N/A</v>
      </c>
      <c r="G1555" s="6">
        <f>SUMIF('dali wip-fg'!A:A,A1555,'dali wip-fg'!F:F)</f>
        <v>0</v>
      </c>
      <c r="H1555" s="21">
        <f>SUMIF('dali wip-fg'!A:A,F1555,'dali wip-fg'!F:F)</f>
        <v>0</v>
      </c>
      <c r="I1555" s="5">
        <f t="shared" si="73"/>
        <v>0</v>
      </c>
      <c r="J1555" s="6">
        <f t="shared" si="74"/>
        <v>-1052298</v>
      </c>
    </row>
    <row r="1556" spans="1:10">
      <c r="A1556" s="21">
        <f>ord!C1556</f>
        <v>0</v>
      </c>
      <c r="B1556" s="21">
        <f>ord!F1556</f>
        <v>0</v>
      </c>
      <c r="C1556" s="137">
        <f>ord!G1556</f>
        <v>0</v>
      </c>
      <c r="F1556" s="21" t="e">
        <f t="shared" si="72"/>
        <v>#N/A</v>
      </c>
      <c r="G1556" s="6">
        <f>SUMIF('dali wip-fg'!A:A,A1556,'dali wip-fg'!F:F)</f>
        <v>0</v>
      </c>
      <c r="H1556" s="21">
        <f>SUMIF('dali wip-fg'!A:A,F1556,'dali wip-fg'!F:F)</f>
        <v>0</v>
      </c>
      <c r="I1556" s="5">
        <f t="shared" si="73"/>
        <v>0</v>
      </c>
      <c r="J1556" s="6">
        <f t="shared" si="74"/>
        <v>-1052298</v>
      </c>
    </row>
    <row r="1557" spans="1:10">
      <c r="A1557" s="21">
        <f>ord!C1557</f>
        <v>0</v>
      </c>
      <c r="B1557" s="21">
        <f>ord!F1557</f>
        <v>0</v>
      </c>
      <c r="C1557" s="137">
        <f>ord!G1557</f>
        <v>0</v>
      </c>
      <c r="F1557" s="21" t="e">
        <f t="shared" si="72"/>
        <v>#N/A</v>
      </c>
      <c r="G1557" s="6">
        <f>SUMIF('dali wip-fg'!A:A,A1557,'dali wip-fg'!F:F)</f>
        <v>0</v>
      </c>
      <c r="H1557" s="21">
        <f>SUMIF('dali wip-fg'!A:A,F1557,'dali wip-fg'!F:F)</f>
        <v>0</v>
      </c>
      <c r="I1557" s="5">
        <f t="shared" si="73"/>
        <v>0</v>
      </c>
      <c r="J1557" s="6">
        <f t="shared" si="74"/>
        <v>-1052298</v>
      </c>
    </row>
    <row r="1558" spans="1:10">
      <c r="A1558" s="21">
        <f>ord!C1558</f>
        <v>0</v>
      </c>
      <c r="B1558" s="21">
        <f>ord!F1558</f>
        <v>0</v>
      </c>
      <c r="C1558" s="137">
        <f>ord!G1558</f>
        <v>0</v>
      </c>
      <c r="F1558" s="21" t="e">
        <f t="shared" si="72"/>
        <v>#N/A</v>
      </c>
      <c r="G1558" s="6">
        <f>SUMIF('dali wip-fg'!A:A,A1558,'dali wip-fg'!F:F)</f>
        <v>0</v>
      </c>
      <c r="H1558" s="21">
        <f>SUMIF('dali wip-fg'!A:A,F1558,'dali wip-fg'!F:F)</f>
        <v>0</v>
      </c>
      <c r="I1558" s="5">
        <f t="shared" si="73"/>
        <v>0</v>
      </c>
      <c r="J1558" s="6">
        <f t="shared" si="74"/>
        <v>-1052298</v>
      </c>
    </row>
    <row r="1559" spans="1:10">
      <c r="A1559" s="21">
        <f>ord!C1559</f>
        <v>0</v>
      </c>
      <c r="B1559" s="21">
        <f>ord!F1559</f>
        <v>0</v>
      </c>
      <c r="C1559" s="137">
        <f>ord!G1559</f>
        <v>0</v>
      </c>
      <c r="F1559" s="21" t="e">
        <f t="shared" si="72"/>
        <v>#N/A</v>
      </c>
      <c r="G1559" s="6">
        <f>SUMIF('dali wip-fg'!A:A,A1559,'dali wip-fg'!F:F)</f>
        <v>0</v>
      </c>
      <c r="H1559" s="21">
        <f>SUMIF('dali wip-fg'!A:A,F1559,'dali wip-fg'!F:F)</f>
        <v>0</v>
      </c>
      <c r="I1559" s="5">
        <f t="shared" si="73"/>
        <v>0</v>
      </c>
      <c r="J1559" s="6">
        <f t="shared" si="74"/>
        <v>-1052298</v>
      </c>
    </row>
    <row r="1560" spans="1:10">
      <c r="A1560" s="21">
        <f>ord!C1560</f>
        <v>0</v>
      </c>
      <c r="B1560" s="21">
        <f>ord!F1560</f>
        <v>0</v>
      </c>
      <c r="C1560" s="137">
        <f>ord!G1560</f>
        <v>0</v>
      </c>
      <c r="F1560" s="21" t="e">
        <f t="shared" si="72"/>
        <v>#N/A</v>
      </c>
      <c r="G1560" s="6">
        <f>SUMIF('dali wip-fg'!A:A,A1560,'dali wip-fg'!F:F)</f>
        <v>0</v>
      </c>
      <c r="H1560" s="21">
        <f>SUMIF('dali wip-fg'!A:A,F1560,'dali wip-fg'!F:F)</f>
        <v>0</v>
      </c>
      <c r="I1560" s="5">
        <f t="shared" si="73"/>
        <v>0</v>
      </c>
      <c r="J1560" s="6">
        <f t="shared" si="74"/>
        <v>-1052298</v>
      </c>
    </row>
    <row r="1561" spans="1:10">
      <c r="A1561" s="21">
        <f>ord!C1561</f>
        <v>0</v>
      </c>
      <c r="B1561" s="21">
        <f>ord!F1561</f>
        <v>0</v>
      </c>
      <c r="C1561" s="137">
        <f>ord!G1561</f>
        <v>0</v>
      </c>
      <c r="F1561" s="21" t="e">
        <f t="shared" si="72"/>
        <v>#N/A</v>
      </c>
      <c r="G1561" s="6">
        <f>SUMIF('dali wip-fg'!A:A,A1561,'dali wip-fg'!F:F)</f>
        <v>0</v>
      </c>
      <c r="H1561" s="21">
        <f>SUMIF('dali wip-fg'!A:A,F1561,'dali wip-fg'!F:F)</f>
        <v>0</v>
      </c>
      <c r="I1561" s="5">
        <f t="shared" si="73"/>
        <v>0</v>
      </c>
      <c r="J1561" s="6">
        <f t="shared" si="74"/>
        <v>-1052298</v>
      </c>
    </row>
    <row r="1562" spans="1:10">
      <c r="A1562" s="21">
        <f>ord!C1562</f>
        <v>0</v>
      </c>
      <c r="B1562" s="21">
        <f>ord!F1562</f>
        <v>0</v>
      </c>
      <c r="C1562" s="137">
        <f>ord!G1562</f>
        <v>0</v>
      </c>
      <c r="F1562" s="21" t="e">
        <f t="shared" si="72"/>
        <v>#N/A</v>
      </c>
      <c r="G1562" s="6">
        <f>SUMIF('dali wip-fg'!A:A,A1562,'dali wip-fg'!F:F)</f>
        <v>0</v>
      </c>
      <c r="H1562" s="21">
        <f>SUMIF('dali wip-fg'!A:A,F1562,'dali wip-fg'!F:F)</f>
        <v>0</v>
      </c>
      <c r="I1562" s="5">
        <f t="shared" si="73"/>
        <v>0</v>
      </c>
      <c r="J1562" s="6">
        <f t="shared" si="74"/>
        <v>-1052298</v>
      </c>
    </row>
    <row r="1563" spans="1:10">
      <c r="A1563" s="21">
        <f>ord!C1563</f>
        <v>0</v>
      </c>
      <c r="B1563" s="21">
        <f>ord!F1563</f>
        <v>0</v>
      </c>
      <c r="C1563" s="137">
        <f>ord!G1563</f>
        <v>0</v>
      </c>
      <c r="F1563" s="21" t="e">
        <f t="shared" si="72"/>
        <v>#N/A</v>
      </c>
      <c r="G1563" s="6">
        <f>SUMIF('dali wip-fg'!A:A,A1563,'dali wip-fg'!F:F)</f>
        <v>0</v>
      </c>
      <c r="H1563" s="21">
        <f>SUMIF('dali wip-fg'!A:A,F1563,'dali wip-fg'!F:F)</f>
        <v>0</v>
      </c>
      <c r="I1563" s="5">
        <f t="shared" si="73"/>
        <v>0</v>
      </c>
      <c r="J1563" s="6">
        <f t="shared" si="74"/>
        <v>-1052298</v>
      </c>
    </row>
    <row r="1564" spans="1:10">
      <c r="A1564" s="21">
        <f>ord!C1564</f>
        <v>0</v>
      </c>
      <c r="B1564" s="21">
        <f>ord!F1564</f>
        <v>0</v>
      </c>
      <c r="C1564" s="137">
        <f>ord!G1564</f>
        <v>0</v>
      </c>
      <c r="F1564" s="21" t="e">
        <f t="shared" si="72"/>
        <v>#N/A</v>
      </c>
      <c r="G1564" s="6">
        <f>SUMIF('dali wip-fg'!A:A,A1564,'dali wip-fg'!F:F)</f>
        <v>0</v>
      </c>
      <c r="H1564" s="21">
        <f>SUMIF('dali wip-fg'!A:A,F1564,'dali wip-fg'!F:F)</f>
        <v>0</v>
      </c>
      <c r="I1564" s="5">
        <f t="shared" si="73"/>
        <v>0</v>
      </c>
      <c r="J1564" s="6">
        <f t="shared" si="74"/>
        <v>-1052298</v>
      </c>
    </row>
    <row r="1565" spans="1:10">
      <c r="A1565" s="21">
        <f>ord!C1565</f>
        <v>0</v>
      </c>
      <c r="B1565" s="21">
        <f>ord!F1565</f>
        <v>0</v>
      </c>
      <c r="C1565" s="137">
        <f>ord!G1565</f>
        <v>0</v>
      </c>
      <c r="F1565" s="21" t="e">
        <f t="shared" si="72"/>
        <v>#N/A</v>
      </c>
      <c r="G1565" s="6">
        <f>SUMIF('dali wip-fg'!A:A,A1565,'dali wip-fg'!F:F)</f>
        <v>0</v>
      </c>
      <c r="H1565" s="21">
        <f>SUMIF('dali wip-fg'!A:A,F1565,'dali wip-fg'!F:F)</f>
        <v>0</v>
      </c>
      <c r="I1565" s="5">
        <f t="shared" si="73"/>
        <v>0</v>
      </c>
      <c r="J1565" s="6">
        <f t="shared" si="74"/>
        <v>-1052298</v>
      </c>
    </row>
    <row r="1566" spans="1:10">
      <c r="A1566" s="21">
        <f>ord!C1566</f>
        <v>0</v>
      </c>
      <c r="B1566" s="21">
        <f>ord!F1566</f>
        <v>0</v>
      </c>
      <c r="C1566" s="137">
        <f>ord!G1566</f>
        <v>0</v>
      </c>
      <c r="F1566" s="21" t="e">
        <f t="shared" si="72"/>
        <v>#N/A</v>
      </c>
      <c r="G1566" s="6">
        <f>SUMIF('dali wip-fg'!A:A,A1566,'dali wip-fg'!F:F)</f>
        <v>0</v>
      </c>
      <c r="H1566" s="21">
        <f>SUMIF('dali wip-fg'!A:A,F1566,'dali wip-fg'!F:F)</f>
        <v>0</v>
      </c>
      <c r="I1566" s="5">
        <f t="shared" si="73"/>
        <v>0</v>
      </c>
      <c r="J1566" s="6">
        <f t="shared" si="74"/>
        <v>-1052298</v>
      </c>
    </row>
    <row r="1567" spans="1:10">
      <c r="A1567" s="21">
        <f>ord!C1567</f>
        <v>0</v>
      </c>
      <c r="B1567" s="21">
        <f>ord!F1567</f>
        <v>0</v>
      </c>
      <c r="C1567" s="137">
        <f>ord!G1567</f>
        <v>0</v>
      </c>
      <c r="F1567" s="21" t="e">
        <f t="shared" si="72"/>
        <v>#N/A</v>
      </c>
      <c r="G1567" s="6">
        <f>SUMIF('dali wip-fg'!A:A,A1567,'dali wip-fg'!F:F)</f>
        <v>0</v>
      </c>
      <c r="H1567" s="21">
        <f>SUMIF('dali wip-fg'!A:A,F1567,'dali wip-fg'!F:F)</f>
        <v>0</v>
      </c>
      <c r="I1567" s="5">
        <f t="shared" si="73"/>
        <v>0</v>
      </c>
      <c r="J1567" s="6">
        <f t="shared" si="74"/>
        <v>-1052298</v>
      </c>
    </row>
    <row r="1568" spans="1:10">
      <c r="A1568" s="21">
        <f>ord!C1568</f>
        <v>0</v>
      </c>
      <c r="B1568" s="21">
        <f>ord!F1568</f>
        <v>0</v>
      </c>
      <c r="C1568" s="137">
        <f>ord!G1568</f>
        <v>0</v>
      </c>
      <c r="F1568" s="21" t="e">
        <f t="shared" si="72"/>
        <v>#N/A</v>
      </c>
      <c r="G1568" s="6">
        <f>SUMIF('dali wip-fg'!A:A,A1568,'dali wip-fg'!F:F)</f>
        <v>0</v>
      </c>
      <c r="H1568" s="21">
        <f>SUMIF('dali wip-fg'!A:A,F1568,'dali wip-fg'!F:F)</f>
        <v>0</v>
      </c>
      <c r="I1568" s="5">
        <f t="shared" si="73"/>
        <v>0</v>
      </c>
      <c r="J1568" s="6">
        <f t="shared" si="74"/>
        <v>-1052298</v>
      </c>
    </row>
    <row r="1569" spans="1:10">
      <c r="A1569" s="21">
        <f>ord!C1569</f>
        <v>0</v>
      </c>
      <c r="B1569" s="21">
        <f>ord!F1569</f>
        <v>0</v>
      </c>
      <c r="C1569" s="137">
        <f>ord!G1569</f>
        <v>0</v>
      </c>
      <c r="F1569" s="21" t="e">
        <f t="shared" si="72"/>
        <v>#N/A</v>
      </c>
      <c r="G1569" s="6">
        <f>SUMIF('dali wip-fg'!A:A,A1569,'dali wip-fg'!F:F)</f>
        <v>0</v>
      </c>
      <c r="H1569" s="21">
        <f>SUMIF('dali wip-fg'!A:A,F1569,'dali wip-fg'!F:F)</f>
        <v>0</v>
      </c>
      <c r="I1569" s="5">
        <f t="shared" si="73"/>
        <v>0</v>
      </c>
      <c r="J1569" s="6">
        <f t="shared" si="74"/>
        <v>-1052298</v>
      </c>
    </row>
    <row r="1570" spans="1:10">
      <c r="A1570" s="21">
        <f>ord!C1570</f>
        <v>0</v>
      </c>
      <c r="B1570" s="21">
        <f>ord!F1570</f>
        <v>0</v>
      </c>
      <c r="C1570" s="137">
        <f>ord!G1570</f>
        <v>0</v>
      </c>
      <c r="F1570" s="21" t="e">
        <f t="shared" si="72"/>
        <v>#N/A</v>
      </c>
      <c r="G1570" s="6">
        <f>SUMIF('dali wip-fg'!A:A,A1570,'dali wip-fg'!F:F)</f>
        <v>0</v>
      </c>
      <c r="H1570" s="21">
        <f>SUMIF('dali wip-fg'!A:A,F1570,'dali wip-fg'!F:F)</f>
        <v>0</v>
      </c>
      <c r="I1570" s="5">
        <f t="shared" si="73"/>
        <v>0</v>
      </c>
      <c r="J1570" s="6">
        <f t="shared" si="74"/>
        <v>-1052298</v>
      </c>
    </row>
    <row r="1571" spans="1:10">
      <c r="A1571" s="21">
        <f>ord!C1571</f>
        <v>0</v>
      </c>
      <c r="B1571" s="21">
        <f>ord!F1571</f>
        <v>0</v>
      </c>
      <c r="C1571" s="137">
        <f>ord!G1571</f>
        <v>0</v>
      </c>
      <c r="F1571" s="21" t="e">
        <f t="shared" si="72"/>
        <v>#N/A</v>
      </c>
      <c r="G1571" s="6">
        <f>SUMIF('dali wip-fg'!A:A,A1571,'dali wip-fg'!F:F)</f>
        <v>0</v>
      </c>
      <c r="H1571" s="21">
        <f>SUMIF('dali wip-fg'!A:A,F1571,'dali wip-fg'!F:F)</f>
        <v>0</v>
      </c>
      <c r="I1571" s="5">
        <f t="shared" si="73"/>
        <v>0</v>
      </c>
      <c r="J1571" s="6">
        <f t="shared" si="74"/>
        <v>-1052298</v>
      </c>
    </row>
    <row r="1572" spans="1:10">
      <c r="A1572" s="21">
        <f>ord!C1572</f>
        <v>0</v>
      </c>
      <c r="B1572" s="21">
        <f>ord!F1572</f>
        <v>0</v>
      </c>
      <c r="C1572" s="137">
        <f>ord!G1572</f>
        <v>0</v>
      </c>
      <c r="F1572" s="21" t="e">
        <f t="shared" si="72"/>
        <v>#N/A</v>
      </c>
      <c r="G1572" s="6">
        <f>SUMIF('dali wip-fg'!A:A,A1572,'dali wip-fg'!F:F)</f>
        <v>0</v>
      </c>
      <c r="H1572" s="21">
        <f>SUMIF('dali wip-fg'!A:A,F1572,'dali wip-fg'!F:F)</f>
        <v>0</v>
      </c>
      <c r="I1572" s="5">
        <f t="shared" si="73"/>
        <v>0</v>
      </c>
      <c r="J1572" s="6">
        <f t="shared" si="74"/>
        <v>-1052298</v>
      </c>
    </row>
    <row r="1573" spans="1:10">
      <c r="A1573" s="21">
        <f>ord!C1573</f>
        <v>0</v>
      </c>
      <c r="B1573" s="21">
        <f>ord!F1573</f>
        <v>0</v>
      </c>
      <c r="C1573" s="137">
        <f>ord!G1573</f>
        <v>0</v>
      </c>
      <c r="F1573" s="21" t="e">
        <f t="shared" si="72"/>
        <v>#N/A</v>
      </c>
      <c r="G1573" s="6">
        <f>SUMIF('dali wip-fg'!A:A,A1573,'dali wip-fg'!F:F)</f>
        <v>0</v>
      </c>
      <c r="H1573" s="21">
        <f>SUMIF('dali wip-fg'!A:A,F1573,'dali wip-fg'!F:F)</f>
        <v>0</v>
      </c>
      <c r="I1573" s="5">
        <f t="shared" si="73"/>
        <v>0</v>
      </c>
      <c r="J1573" s="6">
        <f t="shared" si="74"/>
        <v>-1052298</v>
      </c>
    </row>
    <row r="1574" spans="1:10">
      <c r="A1574" s="21">
        <f>ord!C1574</f>
        <v>0</v>
      </c>
      <c r="B1574" s="21">
        <f>ord!F1574</f>
        <v>0</v>
      </c>
      <c r="C1574" s="137">
        <f>ord!G1574</f>
        <v>0</v>
      </c>
      <c r="F1574" s="21" t="e">
        <f t="shared" si="72"/>
        <v>#N/A</v>
      </c>
      <c r="G1574" s="6">
        <f>SUMIF('dali wip-fg'!A:A,A1574,'dali wip-fg'!F:F)</f>
        <v>0</v>
      </c>
      <c r="H1574" s="21">
        <f>SUMIF('dali wip-fg'!A:A,F1574,'dali wip-fg'!F:F)</f>
        <v>0</v>
      </c>
      <c r="I1574" s="5">
        <f t="shared" si="73"/>
        <v>0</v>
      </c>
      <c r="J1574" s="6">
        <f t="shared" si="74"/>
        <v>-1052298</v>
      </c>
    </row>
    <row r="1575" spans="1:10">
      <c r="A1575" s="21">
        <f>ord!C1575</f>
        <v>0</v>
      </c>
      <c r="B1575" s="21">
        <f>ord!F1575</f>
        <v>0</v>
      </c>
      <c r="C1575" s="137">
        <f>ord!G1575</f>
        <v>0</v>
      </c>
      <c r="F1575" s="21" t="e">
        <f t="shared" si="72"/>
        <v>#N/A</v>
      </c>
      <c r="G1575" s="6">
        <f>SUMIF('dali wip-fg'!A:A,A1575,'dali wip-fg'!F:F)</f>
        <v>0</v>
      </c>
      <c r="H1575" s="21">
        <f>SUMIF('dali wip-fg'!A:A,F1575,'dali wip-fg'!F:F)</f>
        <v>0</v>
      </c>
      <c r="I1575" s="5">
        <f t="shared" si="73"/>
        <v>0</v>
      </c>
      <c r="J1575" s="6">
        <f t="shared" si="74"/>
        <v>-1052298</v>
      </c>
    </row>
    <row r="1576" spans="1:10">
      <c r="A1576" s="21">
        <f>ord!C1576</f>
        <v>0</v>
      </c>
      <c r="B1576" s="21">
        <f>ord!F1576</f>
        <v>0</v>
      </c>
      <c r="C1576" s="137">
        <f>ord!G1576</f>
        <v>0</v>
      </c>
      <c r="F1576" s="21" t="e">
        <f t="shared" si="72"/>
        <v>#N/A</v>
      </c>
      <c r="G1576" s="6">
        <f>SUMIF('dali wip-fg'!A:A,A1576,'dali wip-fg'!F:F)</f>
        <v>0</v>
      </c>
      <c r="H1576" s="21">
        <f>SUMIF('dali wip-fg'!A:A,F1576,'dali wip-fg'!F:F)</f>
        <v>0</v>
      </c>
      <c r="I1576" s="5">
        <f t="shared" si="73"/>
        <v>0</v>
      </c>
      <c r="J1576" s="6">
        <f t="shared" si="74"/>
        <v>-1052298</v>
      </c>
    </row>
    <row r="1577" spans="1:10">
      <c r="A1577" s="21">
        <f>ord!C1577</f>
        <v>0</v>
      </c>
      <c r="B1577" s="21">
        <f>ord!F1577</f>
        <v>0</v>
      </c>
      <c r="C1577" s="137">
        <f>ord!G1577</f>
        <v>0</v>
      </c>
      <c r="F1577" s="21" t="e">
        <f t="shared" si="72"/>
        <v>#N/A</v>
      </c>
      <c r="G1577" s="6">
        <f>SUMIF('dali wip-fg'!A:A,A1577,'dali wip-fg'!F:F)</f>
        <v>0</v>
      </c>
      <c r="H1577" s="21">
        <f>SUMIF('dali wip-fg'!A:A,F1577,'dali wip-fg'!F:F)</f>
        <v>0</v>
      </c>
      <c r="I1577" s="5">
        <f t="shared" si="73"/>
        <v>0</v>
      </c>
      <c r="J1577" s="6">
        <f t="shared" si="74"/>
        <v>-1052298</v>
      </c>
    </row>
    <row r="1578" spans="1:10">
      <c r="A1578" s="21">
        <f>ord!C1578</f>
        <v>0</v>
      </c>
      <c r="B1578" s="21">
        <f>ord!F1578</f>
        <v>0</v>
      </c>
      <c r="C1578" s="137">
        <f>ord!G1578</f>
        <v>0</v>
      </c>
      <c r="F1578" s="21" t="e">
        <f t="shared" si="72"/>
        <v>#N/A</v>
      </c>
      <c r="G1578" s="6">
        <f>SUMIF('dali wip-fg'!A:A,A1578,'dali wip-fg'!F:F)</f>
        <v>0</v>
      </c>
      <c r="H1578" s="21">
        <f>SUMIF('dali wip-fg'!A:A,F1578,'dali wip-fg'!F:F)</f>
        <v>0</v>
      </c>
      <c r="I1578" s="5">
        <f t="shared" si="73"/>
        <v>0</v>
      </c>
      <c r="J1578" s="6">
        <f t="shared" si="74"/>
        <v>-1052298</v>
      </c>
    </row>
    <row r="1579" spans="1:10">
      <c r="A1579" s="21">
        <f>ord!C1579</f>
        <v>0</v>
      </c>
      <c r="B1579" s="21">
        <f>ord!F1579</f>
        <v>0</v>
      </c>
      <c r="C1579" s="137">
        <f>ord!G1579</f>
        <v>0</v>
      </c>
      <c r="F1579" s="21" t="e">
        <f t="shared" si="72"/>
        <v>#N/A</v>
      </c>
      <c r="G1579" s="6">
        <f>SUMIF('dali wip-fg'!A:A,A1579,'dali wip-fg'!F:F)</f>
        <v>0</v>
      </c>
      <c r="H1579" s="21">
        <f>SUMIF('dali wip-fg'!A:A,F1579,'dali wip-fg'!F:F)</f>
        <v>0</v>
      </c>
      <c r="I1579" s="5">
        <f t="shared" si="73"/>
        <v>0</v>
      </c>
      <c r="J1579" s="6">
        <f t="shared" si="74"/>
        <v>-1052298</v>
      </c>
    </row>
    <row r="1580" spans="1:10">
      <c r="A1580" s="21">
        <f>ord!C1580</f>
        <v>0</v>
      </c>
      <c r="B1580" s="21">
        <f>ord!F1580</f>
        <v>0</v>
      </c>
      <c r="C1580" s="137">
        <f>ord!G1580</f>
        <v>0</v>
      </c>
      <c r="F1580" s="21" t="e">
        <f t="shared" si="72"/>
        <v>#N/A</v>
      </c>
      <c r="G1580" s="6">
        <f>SUMIF('dali wip-fg'!A:A,A1580,'dali wip-fg'!F:F)</f>
        <v>0</v>
      </c>
      <c r="H1580" s="21">
        <f>SUMIF('dali wip-fg'!A:A,F1580,'dali wip-fg'!F:F)</f>
        <v>0</v>
      </c>
      <c r="I1580" s="5">
        <f t="shared" si="73"/>
        <v>0</v>
      </c>
      <c r="J1580" s="6">
        <f t="shared" si="74"/>
        <v>-1052298</v>
      </c>
    </row>
    <row r="1581" spans="1:10">
      <c r="A1581" s="21">
        <f>ord!C1581</f>
        <v>0</v>
      </c>
      <c r="B1581" s="21">
        <f>ord!F1581</f>
        <v>0</v>
      </c>
      <c r="C1581" s="137">
        <f>ord!G1581</f>
        <v>0</v>
      </c>
      <c r="F1581" s="21" t="e">
        <f t="shared" si="72"/>
        <v>#N/A</v>
      </c>
      <c r="G1581" s="6">
        <f>SUMIF('dali wip-fg'!A:A,A1581,'dali wip-fg'!F:F)</f>
        <v>0</v>
      </c>
      <c r="H1581" s="21">
        <f>SUMIF('dali wip-fg'!A:A,F1581,'dali wip-fg'!F:F)</f>
        <v>0</v>
      </c>
      <c r="I1581" s="5">
        <f t="shared" si="73"/>
        <v>0</v>
      </c>
      <c r="J1581" s="6">
        <f t="shared" si="74"/>
        <v>-1052298</v>
      </c>
    </row>
    <row r="1582" spans="1:10">
      <c r="A1582" s="21">
        <f>ord!C1582</f>
        <v>0</v>
      </c>
      <c r="B1582" s="21">
        <f>ord!F1582</f>
        <v>0</v>
      </c>
      <c r="C1582" s="137">
        <f>ord!G1582</f>
        <v>0</v>
      </c>
      <c r="F1582" s="21" t="e">
        <f t="shared" si="72"/>
        <v>#N/A</v>
      </c>
      <c r="G1582" s="6">
        <f>SUMIF('dali wip-fg'!A:A,A1582,'dali wip-fg'!F:F)</f>
        <v>0</v>
      </c>
      <c r="H1582" s="21">
        <f>SUMIF('dali wip-fg'!A:A,F1582,'dali wip-fg'!F:F)</f>
        <v>0</v>
      </c>
      <c r="I1582" s="5">
        <f t="shared" si="73"/>
        <v>0</v>
      </c>
      <c r="J1582" s="6">
        <f t="shared" si="74"/>
        <v>-1052298</v>
      </c>
    </row>
    <row r="1583" spans="1:10">
      <c r="A1583" s="21">
        <f>ord!C1583</f>
        <v>0</v>
      </c>
      <c r="B1583" s="21">
        <f>ord!F1583</f>
        <v>0</v>
      </c>
      <c r="C1583" s="137">
        <f>ord!G1583</f>
        <v>0</v>
      </c>
      <c r="F1583" s="21" t="e">
        <f t="shared" si="72"/>
        <v>#N/A</v>
      </c>
      <c r="G1583" s="6">
        <f>SUMIF('dali wip-fg'!A:A,A1583,'dali wip-fg'!F:F)</f>
        <v>0</v>
      </c>
      <c r="H1583" s="21">
        <f>SUMIF('dali wip-fg'!A:A,F1583,'dali wip-fg'!F:F)</f>
        <v>0</v>
      </c>
      <c r="I1583" s="5">
        <f t="shared" si="73"/>
        <v>0</v>
      </c>
      <c r="J1583" s="6">
        <f t="shared" si="74"/>
        <v>-1052298</v>
      </c>
    </row>
    <row r="1584" spans="1:10">
      <c r="A1584" s="21">
        <f>ord!C1584</f>
        <v>0</v>
      </c>
      <c r="B1584" s="21">
        <f>ord!F1584</f>
        <v>0</v>
      </c>
      <c r="C1584" s="137">
        <f>ord!G1584</f>
        <v>0</v>
      </c>
      <c r="F1584" s="21" t="e">
        <f t="shared" si="72"/>
        <v>#N/A</v>
      </c>
      <c r="G1584" s="6">
        <f>SUMIF('dali wip-fg'!A:A,A1584,'dali wip-fg'!F:F)</f>
        <v>0</v>
      </c>
      <c r="H1584" s="21">
        <f>SUMIF('dali wip-fg'!A:A,F1584,'dali wip-fg'!F:F)</f>
        <v>0</v>
      </c>
      <c r="I1584" s="5">
        <f t="shared" si="73"/>
        <v>0</v>
      </c>
      <c r="J1584" s="6">
        <f t="shared" si="74"/>
        <v>-1052298</v>
      </c>
    </row>
    <row r="1585" spans="1:10">
      <c r="A1585" s="21">
        <f>ord!C1585</f>
        <v>0</v>
      </c>
      <c r="B1585" s="21">
        <f>ord!F1585</f>
        <v>0</v>
      </c>
      <c r="C1585" s="137">
        <f>ord!G1585</f>
        <v>0</v>
      </c>
      <c r="F1585" s="21" t="e">
        <f t="shared" si="72"/>
        <v>#N/A</v>
      </c>
      <c r="G1585" s="6">
        <f>SUMIF('dali wip-fg'!A:A,A1585,'dali wip-fg'!F:F)</f>
        <v>0</v>
      </c>
      <c r="H1585" s="21">
        <f>SUMIF('dali wip-fg'!A:A,F1585,'dali wip-fg'!F:F)</f>
        <v>0</v>
      </c>
      <c r="I1585" s="5">
        <f t="shared" si="73"/>
        <v>0</v>
      </c>
      <c r="J1585" s="6">
        <f t="shared" si="74"/>
        <v>-1052298</v>
      </c>
    </row>
    <row r="1586" spans="1:10">
      <c r="A1586" s="21">
        <f>ord!C1586</f>
        <v>0</v>
      </c>
      <c r="B1586" s="21">
        <f>ord!F1586</f>
        <v>0</v>
      </c>
      <c r="C1586" s="137">
        <f>ord!G1586</f>
        <v>0</v>
      </c>
      <c r="F1586" s="21" t="e">
        <f t="shared" si="72"/>
        <v>#N/A</v>
      </c>
      <c r="G1586" s="6">
        <f>SUMIF('dali wip-fg'!A:A,A1586,'dali wip-fg'!F:F)</f>
        <v>0</v>
      </c>
      <c r="H1586" s="21">
        <f>SUMIF('dali wip-fg'!A:A,F1586,'dali wip-fg'!F:F)</f>
        <v>0</v>
      </c>
      <c r="I1586" s="5">
        <f t="shared" si="73"/>
        <v>0</v>
      </c>
      <c r="J1586" s="6">
        <f t="shared" si="74"/>
        <v>-1052298</v>
      </c>
    </row>
    <row r="1587" spans="1:10">
      <c r="A1587" s="21">
        <f>ord!C1587</f>
        <v>0</v>
      </c>
      <c r="B1587" s="21">
        <f>ord!F1587</f>
        <v>0</v>
      </c>
      <c r="C1587" s="137">
        <f>ord!G1587</f>
        <v>0</v>
      </c>
      <c r="F1587" s="21" t="e">
        <f t="shared" si="72"/>
        <v>#N/A</v>
      </c>
      <c r="G1587" s="6">
        <f>SUMIF('dali wip-fg'!A:A,A1587,'dali wip-fg'!F:F)</f>
        <v>0</v>
      </c>
      <c r="H1587" s="21">
        <f>SUMIF('dali wip-fg'!A:A,F1587,'dali wip-fg'!F:F)</f>
        <v>0</v>
      </c>
      <c r="I1587" s="5">
        <f t="shared" si="73"/>
        <v>0</v>
      </c>
      <c r="J1587" s="6">
        <f t="shared" si="74"/>
        <v>-1052298</v>
      </c>
    </row>
    <row r="1588" spans="1:10">
      <c r="A1588" s="21">
        <f>ord!C1588</f>
        <v>0</v>
      </c>
      <c r="B1588" s="21">
        <f>ord!F1588</f>
        <v>0</v>
      </c>
      <c r="C1588" s="137">
        <f>ord!G1588</f>
        <v>0</v>
      </c>
      <c r="F1588" s="21" t="e">
        <f t="shared" si="72"/>
        <v>#N/A</v>
      </c>
      <c r="G1588" s="6">
        <f>SUMIF('dali wip-fg'!A:A,A1588,'dali wip-fg'!F:F)</f>
        <v>0</v>
      </c>
      <c r="H1588" s="21">
        <f>SUMIF('dali wip-fg'!A:A,F1588,'dali wip-fg'!F:F)</f>
        <v>0</v>
      </c>
      <c r="I1588" s="5">
        <f t="shared" si="73"/>
        <v>0</v>
      </c>
      <c r="J1588" s="6">
        <f t="shared" si="74"/>
        <v>-1052298</v>
      </c>
    </row>
    <row r="1589" spans="1:10">
      <c r="A1589" s="21">
        <f>ord!C1589</f>
        <v>0</v>
      </c>
      <c r="B1589" s="21">
        <f>ord!F1589</f>
        <v>0</v>
      </c>
      <c r="C1589" s="137">
        <f>ord!G1589</f>
        <v>0</v>
      </c>
      <c r="F1589" s="21" t="e">
        <f t="shared" si="72"/>
        <v>#N/A</v>
      </c>
      <c r="G1589" s="6">
        <f>SUMIF('dali wip-fg'!A:A,A1589,'dali wip-fg'!F:F)</f>
        <v>0</v>
      </c>
      <c r="H1589" s="21">
        <f>SUMIF('dali wip-fg'!A:A,F1589,'dali wip-fg'!F:F)</f>
        <v>0</v>
      </c>
      <c r="I1589" s="5">
        <f t="shared" si="73"/>
        <v>0</v>
      </c>
      <c r="J1589" s="6">
        <f t="shared" si="74"/>
        <v>-1052298</v>
      </c>
    </row>
    <row r="1590" spans="1:10">
      <c r="A1590" s="21">
        <f>ord!C1590</f>
        <v>0</v>
      </c>
      <c r="B1590" s="21">
        <f>ord!F1590</f>
        <v>0</v>
      </c>
      <c r="C1590" s="137">
        <f>ord!G1590</f>
        <v>0</v>
      </c>
      <c r="F1590" s="21" t="e">
        <f t="shared" si="72"/>
        <v>#N/A</v>
      </c>
      <c r="G1590" s="6">
        <f>SUMIF('dali wip-fg'!A:A,A1590,'dali wip-fg'!F:F)</f>
        <v>0</v>
      </c>
      <c r="H1590" s="21">
        <f>SUMIF('dali wip-fg'!A:A,F1590,'dali wip-fg'!F:F)</f>
        <v>0</v>
      </c>
      <c r="I1590" s="5">
        <f t="shared" si="73"/>
        <v>0</v>
      </c>
      <c r="J1590" s="6">
        <f t="shared" si="74"/>
        <v>-1052298</v>
      </c>
    </row>
    <row r="1591" spans="1:10">
      <c r="A1591" s="21">
        <f>ord!C1591</f>
        <v>0</v>
      </c>
      <c r="B1591" s="21">
        <f>ord!F1591</f>
        <v>0</v>
      </c>
      <c r="C1591" s="137">
        <f>ord!G1591</f>
        <v>0</v>
      </c>
      <c r="F1591" s="21" t="e">
        <f t="shared" si="72"/>
        <v>#N/A</v>
      </c>
      <c r="G1591" s="6">
        <f>SUMIF('dali wip-fg'!A:A,A1591,'dali wip-fg'!F:F)</f>
        <v>0</v>
      </c>
      <c r="H1591" s="21">
        <f>SUMIF('dali wip-fg'!A:A,F1591,'dali wip-fg'!F:F)</f>
        <v>0</v>
      </c>
      <c r="I1591" s="5">
        <f t="shared" si="73"/>
        <v>0</v>
      </c>
      <c r="J1591" s="6">
        <f t="shared" si="74"/>
        <v>-1052298</v>
      </c>
    </row>
    <row r="1592" spans="1:10">
      <c r="A1592" s="21">
        <f>ord!C1592</f>
        <v>0</v>
      </c>
      <c r="B1592" s="21">
        <f>ord!F1592</f>
        <v>0</v>
      </c>
      <c r="C1592" s="137">
        <f>ord!G1592</f>
        <v>0</v>
      </c>
      <c r="F1592" s="21" t="e">
        <f t="shared" si="72"/>
        <v>#N/A</v>
      </c>
      <c r="G1592" s="6">
        <f>SUMIF('dali wip-fg'!A:A,A1592,'dali wip-fg'!F:F)</f>
        <v>0</v>
      </c>
      <c r="H1592" s="21">
        <f>SUMIF('dali wip-fg'!A:A,F1592,'dali wip-fg'!F:F)</f>
        <v>0</v>
      </c>
      <c r="I1592" s="5">
        <f t="shared" si="73"/>
        <v>0</v>
      </c>
      <c r="J1592" s="6">
        <f t="shared" si="74"/>
        <v>-1052298</v>
      </c>
    </row>
    <row r="1593" spans="1:10">
      <c r="A1593" s="21">
        <f>ord!C1593</f>
        <v>0</v>
      </c>
      <c r="B1593" s="21">
        <f>ord!F1593</f>
        <v>0</v>
      </c>
      <c r="C1593" s="137">
        <f>ord!G1593</f>
        <v>0</v>
      </c>
      <c r="F1593" s="21" t="e">
        <f t="shared" si="72"/>
        <v>#N/A</v>
      </c>
      <c r="G1593" s="6">
        <f>SUMIF('dali wip-fg'!A:A,A1593,'dali wip-fg'!F:F)</f>
        <v>0</v>
      </c>
      <c r="H1593" s="21">
        <f>SUMIF('dali wip-fg'!A:A,F1593,'dali wip-fg'!F:F)</f>
        <v>0</v>
      </c>
      <c r="I1593" s="5">
        <f t="shared" si="73"/>
        <v>0</v>
      </c>
      <c r="J1593" s="6">
        <f t="shared" si="74"/>
        <v>-1052298</v>
      </c>
    </row>
    <row r="1594" spans="1:10">
      <c r="A1594" s="21">
        <f>ord!C1594</f>
        <v>0</v>
      </c>
      <c r="B1594" s="21">
        <f>ord!F1594</f>
        <v>0</v>
      </c>
      <c r="C1594" s="137">
        <f>ord!G1594</f>
        <v>0</v>
      </c>
      <c r="F1594" s="21" t="e">
        <f t="shared" si="72"/>
        <v>#N/A</v>
      </c>
      <c r="G1594" s="6">
        <f>SUMIF('dali wip-fg'!A:A,A1594,'dali wip-fg'!F:F)</f>
        <v>0</v>
      </c>
      <c r="H1594" s="21">
        <f>SUMIF('dali wip-fg'!A:A,F1594,'dali wip-fg'!F:F)</f>
        <v>0</v>
      </c>
      <c r="I1594" s="5">
        <f t="shared" si="73"/>
        <v>0</v>
      </c>
      <c r="J1594" s="6">
        <f t="shared" si="74"/>
        <v>-1052298</v>
      </c>
    </row>
    <row r="1595" spans="1:10">
      <c r="A1595" s="21">
        <f>ord!C1595</f>
        <v>0</v>
      </c>
      <c r="B1595" s="21">
        <f>ord!F1595</f>
        <v>0</v>
      </c>
      <c r="C1595" s="137">
        <f>ord!G1595</f>
        <v>0</v>
      </c>
      <c r="F1595" s="21" t="e">
        <f t="shared" si="72"/>
        <v>#N/A</v>
      </c>
      <c r="G1595" s="6">
        <f>SUMIF('dali wip-fg'!A:A,A1595,'dali wip-fg'!F:F)</f>
        <v>0</v>
      </c>
      <c r="H1595" s="21">
        <f>SUMIF('dali wip-fg'!A:A,F1595,'dali wip-fg'!F:F)</f>
        <v>0</v>
      </c>
      <c r="I1595" s="5">
        <f t="shared" si="73"/>
        <v>0</v>
      </c>
      <c r="J1595" s="6">
        <f t="shared" si="74"/>
        <v>-1052298</v>
      </c>
    </row>
    <row r="1596" spans="1:10">
      <c r="A1596" s="21">
        <f>ord!C1596</f>
        <v>0</v>
      </c>
      <c r="B1596" s="21">
        <f>ord!F1596</f>
        <v>0</v>
      </c>
      <c r="C1596" s="137">
        <f>ord!G1596</f>
        <v>0</v>
      </c>
      <c r="F1596" s="21" t="e">
        <f t="shared" si="72"/>
        <v>#N/A</v>
      </c>
      <c r="G1596" s="6">
        <f>SUMIF('dali wip-fg'!A:A,A1596,'dali wip-fg'!F:F)</f>
        <v>0</v>
      </c>
      <c r="H1596" s="21">
        <f>SUMIF('dali wip-fg'!A:A,F1596,'dali wip-fg'!F:F)</f>
        <v>0</v>
      </c>
      <c r="I1596" s="5">
        <f t="shared" si="73"/>
        <v>0</v>
      </c>
      <c r="J1596" s="6">
        <f t="shared" si="74"/>
        <v>-1052298</v>
      </c>
    </row>
    <row r="1597" spans="1:10">
      <c r="A1597" s="21">
        <f>ord!C1597</f>
        <v>0</v>
      </c>
      <c r="B1597" s="21">
        <f>ord!F1597</f>
        <v>0</v>
      </c>
      <c r="C1597" s="137">
        <f>ord!G1597</f>
        <v>0</v>
      </c>
      <c r="F1597" s="21" t="e">
        <f t="shared" si="72"/>
        <v>#N/A</v>
      </c>
      <c r="G1597" s="6">
        <f>SUMIF('dali wip-fg'!A:A,A1597,'dali wip-fg'!F:F)</f>
        <v>0</v>
      </c>
      <c r="H1597" s="21">
        <f>SUMIF('dali wip-fg'!A:A,F1597,'dali wip-fg'!F:F)</f>
        <v>0</v>
      </c>
      <c r="I1597" s="5">
        <f t="shared" si="73"/>
        <v>0</v>
      </c>
      <c r="J1597" s="6">
        <f t="shared" si="74"/>
        <v>-1052298</v>
      </c>
    </row>
    <row r="1598" spans="1:10">
      <c r="A1598" s="21">
        <f>ord!C1598</f>
        <v>0</v>
      </c>
      <c r="B1598" s="21">
        <f>ord!F1598</f>
        <v>0</v>
      </c>
      <c r="C1598" s="137">
        <f>ord!G1598</f>
        <v>0</v>
      </c>
      <c r="F1598" s="21" t="e">
        <f t="shared" si="72"/>
        <v>#N/A</v>
      </c>
      <c r="G1598" s="6">
        <f>SUMIF('dali wip-fg'!A:A,A1598,'dali wip-fg'!F:F)</f>
        <v>0</v>
      </c>
      <c r="H1598" s="21">
        <f>SUMIF('dali wip-fg'!A:A,F1598,'dali wip-fg'!F:F)</f>
        <v>0</v>
      </c>
      <c r="I1598" s="5">
        <f t="shared" si="73"/>
        <v>0</v>
      </c>
      <c r="J1598" s="6">
        <f t="shared" si="74"/>
        <v>-1052298</v>
      </c>
    </row>
    <row r="1599" spans="1:10">
      <c r="A1599" s="21">
        <f>ord!C1599</f>
        <v>0</v>
      </c>
      <c r="B1599" s="21">
        <f>ord!F1599</f>
        <v>0</v>
      </c>
      <c r="C1599" s="137">
        <f>ord!G1599</f>
        <v>0</v>
      </c>
      <c r="F1599" s="21" t="e">
        <f t="shared" si="72"/>
        <v>#N/A</v>
      </c>
      <c r="G1599" s="6">
        <f>SUMIF('dali wip-fg'!A:A,A1599,'dali wip-fg'!F:F)</f>
        <v>0</v>
      </c>
      <c r="H1599" s="21">
        <f>SUMIF('dali wip-fg'!A:A,F1599,'dali wip-fg'!F:F)</f>
        <v>0</v>
      </c>
      <c r="I1599" s="5">
        <f t="shared" si="73"/>
        <v>0</v>
      </c>
      <c r="J1599" s="6">
        <f t="shared" si="74"/>
        <v>-1052298</v>
      </c>
    </row>
    <row r="1600" spans="1:10">
      <c r="A1600" s="21">
        <f>ord!C1600</f>
        <v>0</v>
      </c>
      <c r="B1600" s="21">
        <f>ord!F1600</f>
        <v>0</v>
      </c>
      <c r="C1600" s="137">
        <f>ord!G1600</f>
        <v>0</v>
      </c>
      <c r="F1600" s="21" t="e">
        <f t="shared" si="72"/>
        <v>#N/A</v>
      </c>
      <c r="G1600" s="6">
        <f>SUMIF('dali wip-fg'!A:A,A1600,'dali wip-fg'!F:F)</f>
        <v>0</v>
      </c>
      <c r="H1600" s="21">
        <f>SUMIF('dali wip-fg'!A:A,F1600,'dali wip-fg'!F:F)</f>
        <v>0</v>
      </c>
      <c r="I1600" s="5">
        <f t="shared" si="73"/>
        <v>0</v>
      </c>
      <c r="J1600" s="6">
        <f t="shared" si="74"/>
        <v>-1052298</v>
      </c>
    </row>
    <row r="1601" spans="1:10">
      <c r="A1601" s="21">
        <f>ord!C1601</f>
        <v>0</v>
      </c>
      <c r="B1601" s="21">
        <f>ord!F1601</f>
        <v>0</v>
      </c>
      <c r="C1601" s="137">
        <f>ord!G1601</f>
        <v>0</v>
      </c>
      <c r="F1601" s="21" t="e">
        <f t="shared" si="72"/>
        <v>#N/A</v>
      </c>
      <c r="G1601" s="6">
        <f>SUMIF('dali wip-fg'!A:A,A1601,'dali wip-fg'!F:F)</f>
        <v>0</v>
      </c>
      <c r="H1601" s="21">
        <f>SUMIF('dali wip-fg'!A:A,F1601,'dali wip-fg'!F:F)</f>
        <v>0</v>
      </c>
      <c r="I1601" s="5">
        <f t="shared" si="73"/>
        <v>0</v>
      </c>
      <c r="J1601" s="6">
        <f t="shared" si="74"/>
        <v>-1052298</v>
      </c>
    </row>
    <row r="1602" spans="1:10">
      <c r="A1602" s="21">
        <f>ord!C1602</f>
        <v>0</v>
      </c>
      <c r="B1602" s="21">
        <f>ord!F1602</f>
        <v>0</v>
      </c>
      <c r="C1602" s="137">
        <f>ord!G1602</f>
        <v>0</v>
      </c>
      <c r="F1602" s="21" t="e">
        <f t="shared" si="72"/>
        <v>#N/A</v>
      </c>
      <c r="G1602" s="6">
        <f>SUMIF('dali wip-fg'!A:A,A1602,'dali wip-fg'!F:F)</f>
        <v>0</v>
      </c>
      <c r="H1602" s="21">
        <f>SUMIF('dali wip-fg'!A:A,F1602,'dali wip-fg'!F:F)</f>
        <v>0</v>
      </c>
      <c r="I1602" s="5">
        <f t="shared" si="73"/>
        <v>0</v>
      </c>
      <c r="J1602" s="6">
        <f t="shared" si="74"/>
        <v>-1052298</v>
      </c>
    </row>
    <row r="1603" spans="1:10">
      <c r="A1603" s="21">
        <f>ord!C1603</f>
        <v>0</v>
      </c>
      <c r="B1603" s="21">
        <f>ord!F1603</f>
        <v>0</v>
      </c>
      <c r="C1603" s="137">
        <f>ord!G1603</f>
        <v>0</v>
      </c>
      <c r="F1603" s="21" t="e">
        <f t="shared" ref="F1603:F1666" si="75">VLOOKUP(A1603,N:P,3,0)</f>
        <v>#N/A</v>
      </c>
      <c r="G1603" s="6">
        <f>SUMIF('dali wip-fg'!A:A,A1603,'dali wip-fg'!F:F)</f>
        <v>0</v>
      </c>
      <c r="H1603" s="21">
        <f>SUMIF('dali wip-fg'!A:A,F1603,'dali wip-fg'!F:F)</f>
        <v>0</v>
      </c>
      <c r="I1603" s="5">
        <f t="shared" ref="I1603:I1666" si="76">SUM(G1603:H1603)</f>
        <v>0</v>
      </c>
      <c r="J1603" s="6">
        <f t="shared" ref="J1603:J1666" si="77">IF(I1603="","",IF(I1603&lt;&gt;I1602,I1603-B1603,J1602-B1603)
)</f>
        <v>-1052298</v>
      </c>
    </row>
    <row r="1604" spans="1:10">
      <c r="A1604" s="21">
        <f>ord!C1604</f>
        <v>0</v>
      </c>
      <c r="B1604" s="21">
        <f>ord!F1604</f>
        <v>0</v>
      </c>
      <c r="C1604" s="137">
        <f>ord!G1604</f>
        <v>0</v>
      </c>
      <c r="F1604" s="21" t="e">
        <f t="shared" si="75"/>
        <v>#N/A</v>
      </c>
      <c r="G1604" s="6">
        <f>SUMIF('dali wip-fg'!A:A,A1604,'dali wip-fg'!F:F)</f>
        <v>0</v>
      </c>
      <c r="H1604" s="21">
        <f>SUMIF('dali wip-fg'!A:A,F1604,'dali wip-fg'!F:F)</f>
        <v>0</v>
      </c>
      <c r="I1604" s="5">
        <f t="shared" si="76"/>
        <v>0</v>
      </c>
      <c r="J1604" s="6">
        <f t="shared" si="77"/>
        <v>-1052298</v>
      </c>
    </row>
    <row r="1605" spans="1:10">
      <c r="A1605" s="21">
        <f>ord!C1605</f>
        <v>0</v>
      </c>
      <c r="B1605" s="21">
        <f>ord!F1605</f>
        <v>0</v>
      </c>
      <c r="C1605" s="137">
        <f>ord!G1605</f>
        <v>0</v>
      </c>
      <c r="F1605" s="21" t="e">
        <f t="shared" si="75"/>
        <v>#N/A</v>
      </c>
      <c r="G1605" s="6">
        <f>SUMIF('dali wip-fg'!A:A,A1605,'dali wip-fg'!F:F)</f>
        <v>0</v>
      </c>
      <c r="H1605" s="21">
        <f>SUMIF('dali wip-fg'!A:A,F1605,'dali wip-fg'!F:F)</f>
        <v>0</v>
      </c>
      <c r="I1605" s="5">
        <f t="shared" si="76"/>
        <v>0</v>
      </c>
      <c r="J1605" s="6">
        <f t="shared" si="77"/>
        <v>-1052298</v>
      </c>
    </row>
    <row r="1606" spans="1:10">
      <c r="A1606" s="21">
        <f>ord!C1606</f>
        <v>0</v>
      </c>
      <c r="B1606" s="21">
        <f>ord!F1606</f>
        <v>0</v>
      </c>
      <c r="C1606" s="137">
        <f>ord!G1606</f>
        <v>0</v>
      </c>
      <c r="F1606" s="21" t="e">
        <f t="shared" si="75"/>
        <v>#N/A</v>
      </c>
      <c r="G1606" s="6">
        <f>SUMIF('dali wip-fg'!A:A,A1606,'dali wip-fg'!F:F)</f>
        <v>0</v>
      </c>
      <c r="H1606" s="21">
        <f>SUMIF('dali wip-fg'!A:A,F1606,'dali wip-fg'!F:F)</f>
        <v>0</v>
      </c>
      <c r="I1606" s="5">
        <f t="shared" si="76"/>
        <v>0</v>
      </c>
      <c r="J1606" s="6">
        <f t="shared" si="77"/>
        <v>-1052298</v>
      </c>
    </row>
    <row r="1607" spans="1:10">
      <c r="A1607" s="21">
        <f>ord!C1607</f>
        <v>0</v>
      </c>
      <c r="B1607" s="21">
        <f>ord!F1607</f>
        <v>0</v>
      </c>
      <c r="C1607" s="137">
        <f>ord!G1607</f>
        <v>0</v>
      </c>
      <c r="F1607" s="21" t="e">
        <f t="shared" si="75"/>
        <v>#N/A</v>
      </c>
      <c r="G1607" s="6">
        <f>SUMIF('dali wip-fg'!A:A,A1607,'dali wip-fg'!F:F)</f>
        <v>0</v>
      </c>
      <c r="H1607" s="21">
        <f>SUMIF('dali wip-fg'!A:A,F1607,'dali wip-fg'!F:F)</f>
        <v>0</v>
      </c>
      <c r="I1607" s="5">
        <f t="shared" si="76"/>
        <v>0</v>
      </c>
      <c r="J1607" s="6">
        <f t="shared" si="77"/>
        <v>-1052298</v>
      </c>
    </row>
    <row r="1608" spans="1:10">
      <c r="A1608" s="21">
        <f>ord!C1608</f>
        <v>0</v>
      </c>
      <c r="B1608" s="21">
        <f>ord!F1608</f>
        <v>0</v>
      </c>
      <c r="C1608" s="137">
        <f>ord!G1608</f>
        <v>0</v>
      </c>
      <c r="F1608" s="21" t="e">
        <f t="shared" si="75"/>
        <v>#N/A</v>
      </c>
      <c r="G1608" s="6">
        <f>SUMIF('dali wip-fg'!A:A,A1608,'dali wip-fg'!F:F)</f>
        <v>0</v>
      </c>
      <c r="H1608" s="21">
        <f>SUMIF('dali wip-fg'!A:A,F1608,'dali wip-fg'!F:F)</f>
        <v>0</v>
      </c>
      <c r="I1608" s="5">
        <f t="shared" si="76"/>
        <v>0</v>
      </c>
      <c r="J1608" s="6">
        <f t="shared" si="77"/>
        <v>-1052298</v>
      </c>
    </row>
    <row r="1609" spans="1:10">
      <c r="A1609" s="21">
        <f>ord!C1609</f>
        <v>0</v>
      </c>
      <c r="B1609" s="21">
        <f>ord!F1609</f>
        <v>0</v>
      </c>
      <c r="C1609" s="137">
        <f>ord!G1609</f>
        <v>0</v>
      </c>
      <c r="F1609" s="21" t="e">
        <f t="shared" si="75"/>
        <v>#N/A</v>
      </c>
      <c r="G1609" s="6">
        <f>SUMIF('dali wip-fg'!A:A,A1609,'dali wip-fg'!F:F)</f>
        <v>0</v>
      </c>
      <c r="H1609" s="21">
        <f>SUMIF('dali wip-fg'!A:A,F1609,'dali wip-fg'!F:F)</f>
        <v>0</v>
      </c>
      <c r="I1609" s="5">
        <f t="shared" si="76"/>
        <v>0</v>
      </c>
      <c r="J1609" s="6">
        <f t="shared" si="77"/>
        <v>-1052298</v>
      </c>
    </row>
    <row r="1610" spans="1:10">
      <c r="A1610" s="21">
        <f>ord!C1610</f>
        <v>0</v>
      </c>
      <c r="B1610" s="21">
        <f>ord!F1610</f>
        <v>0</v>
      </c>
      <c r="C1610" s="137">
        <f>ord!G1610</f>
        <v>0</v>
      </c>
      <c r="F1610" s="21" t="e">
        <f t="shared" si="75"/>
        <v>#N/A</v>
      </c>
      <c r="G1610" s="6">
        <f>SUMIF('dali wip-fg'!A:A,A1610,'dali wip-fg'!F:F)</f>
        <v>0</v>
      </c>
      <c r="H1610" s="21">
        <f>SUMIF('dali wip-fg'!A:A,F1610,'dali wip-fg'!F:F)</f>
        <v>0</v>
      </c>
      <c r="I1610" s="5">
        <f t="shared" si="76"/>
        <v>0</v>
      </c>
      <c r="J1610" s="6">
        <f t="shared" si="77"/>
        <v>-1052298</v>
      </c>
    </row>
    <row r="1611" spans="1:10">
      <c r="A1611" s="21">
        <f>ord!C1611</f>
        <v>0</v>
      </c>
      <c r="B1611" s="21">
        <f>ord!F1611</f>
        <v>0</v>
      </c>
      <c r="C1611" s="137">
        <f>ord!G1611</f>
        <v>0</v>
      </c>
      <c r="F1611" s="21" t="e">
        <f t="shared" si="75"/>
        <v>#N/A</v>
      </c>
      <c r="G1611" s="6">
        <f>SUMIF('dali wip-fg'!A:A,A1611,'dali wip-fg'!F:F)</f>
        <v>0</v>
      </c>
      <c r="H1611" s="21">
        <f>SUMIF('dali wip-fg'!A:A,F1611,'dali wip-fg'!F:F)</f>
        <v>0</v>
      </c>
      <c r="I1611" s="5">
        <f t="shared" si="76"/>
        <v>0</v>
      </c>
      <c r="J1611" s="6">
        <f t="shared" si="77"/>
        <v>-1052298</v>
      </c>
    </row>
    <row r="1612" spans="1:10">
      <c r="A1612" s="21">
        <f>ord!C1612</f>
        <v>0</v>
      </c>
      <c r="B1612" s="21">
        <f>ord!F1612</f>
        <v>0</v>
      </c>
      <c r="C1612" s="137">
        <f>ord!G1612</f>
        <v>0</v>
      </c>
      <c r="F1612" s="21" t="e">
        <f t="shared" si="75"/>
        <v>#N/A</v>
      </c>
      <c r="G1612" s="6">
        <f>SUMIF('dali wip-fg'!A:A,A1612,'dali wip-fg'!F:F)</f>
        <v>0</v>
      </c>
      <c r="H1612" s="21">
        <f>SUMIF('dali wip-fg'!A:A,F1612,'dali wip-fg'!F:F)</f>
        <v>0</v>
      </c>
      <c r="I1612" s="5">
        <f t="shared" si="76"/>
        <v>0</v>
      </c>
      <c r="J1612" s="6">
        <f t="shared" si="77"/>
        <v>-1052298</v>
      </c>
    </row>
    <row r="1613" spans="1:10">
      <c r="A1613" s="21">
        <f>ord!C1613</f>
        <v>0</v>
      </c>
      <c r="B1613" s="21">
        <f>ord!F1613</f>
        <v>0</v>
      </c>
      <c r="C1613" s="137">
        <f>ord!G1613</f>
        <v>0</v>
      </c>
      <c r="F1613" s="21" t="e">
        <f t="shared" si="75"/>
        <v>#N/A</v>
      </c>
      <c r="G1613" s="6">
        <f>SUMIF('dali wip-fg'!A:A,A1613,'dali wip-fg'!F:F)</f>
        <v>0</v>
      </c>
      <c r="H1613" s="21">
        <f>SUMIF('dali wip-fg'!A:A,F1613,'dali wip-fg'!F:F)</f>
        <v>0</v>
      </c>
      <c r="I1613" s="5">
        <f t="shared" si="76"/>
        <v>0</v>
      </c>
      <c r="J1613" s="6">
        <f t="shared" si="77"/>
        <v>-1052298</v>
      </c>
    </row>
    <row r="1614" spans="1:10">
      <c r="A1614" s="21">
        <f>ord!C1614</f>
        <v>0</v>
      </c>
      <c r="B1614" s="21">
        <f>ord!F1614</f>
        <v>0</v>
      </c>
      <c r="C1614" s="137">
        <f>ord!G1614</f>
        <v>0</v>
      </c>
      <c r="F1614" s="21" t="e">
        <f t="shared" si="75"/>
        <v>#N/A</v>
      </c>
      <c r="G1614" s="6">
        <f>SUMIF('dali wip-fg'!A:A,A1614,'dali wip-fg'!F:F)</f>
        <v>0</v>
      </c>
      <c r="H1614" s="21">
        <f>SUMIF('dali wip-fg'!A:A,F1614,'dali wip-fg'!F:F)</f>
        <v>0</v>
      </c>
      <c r="I1614" s="5">
        <f t="shared" si="76"/>
        <v>0</v>
      </c>
      <c r="J1614" s="6">
        <f t="shared" si="77"/>
        <v>-1052298</v>
      </c>
    </row>
    <row r="1615" spans="1:10">
      <c r="A1615" s="21">
        <f>ord!C1615</f>
        <v>0</v>
      </c>
      <c r="B1615" s="21">
        <f>ord!F1615</f>
        <v>0</v>
      </c>
      <c r="C1615" s="137">
        <f>ord!G1615</f>
        <v>0</v>
      </c>
      <c r="F1615" s="21" t="e">
        <f t="shared" si="75"/>
        <v>#N/A</v>
      </c>
      <c r="G1615" s="6">
        <f>SUMIF('dali wip-fg'!A:A,A1615,'dali wip-fg'!F:F)</f>
        <v>0</v>
      </c>
      <c r="H1615" s="21">
        <f>SUMIF('dali wip-fg'!A:A,F1615,'dali wip-fg'!F:F)</f>
        <v>0</v>
      </c>
      <c r="I1615" s="5">
        <f t="shared" si="76"/>
        <v>0</v>
      </c>
      <c r="J1615" s="6">
        <f t="shared" si="77"/>
        <v>-1052298</v>
      </c>
    </row>
    <row r="1616" spans="1:10">
      <c r="A1616" s="21">
        <f>ord!C1616</f>
        <v>0</v>
      </c>
      <c r="B1616" s="21">
        <f>ord!F1616</f>
        <v>0</v>
      </c>
      <c r="C1616" s="137">
        <f>ord!G1616</f>
        <v>0</v>
      </c>
      <c r="F1616" s="21" t="e">
        <f t="shared" si="75"/>
        <v>#N/A</v>
      </c>
      <c r="G1616" s="6">
        <f>SUMIF('dali wip-fg'!A:A,A1616,'dali wip-fg'!F:F)</f>
        <v>0</v>
      </c>
      <c r="H1616" s="21">
        <f>SUMIF('dali wip-fg'!A:A,F1616,'dali wip-fg'!F:F)</f>
        <v>0</v>
      </c>
      <c r="I1616" s="5">
        <f t="shared" si="76"/>
        <v>0</v>
      </c>
      <c r="J1616" s="6">
        <f t="shared" si="77"/>
        <v>-1052298</v>
      </c>
    </row>
    <row r="1617" spans="1:10">
      <c r="A1617" s="21">
        <f>ord!C1617</f>
        <v>0</v>
      </c>
      <c r="B1617" s="21">
        <f>ord!F1617</f>
        <v>0</v>
      </c>
      <c r="C1617" s="137">
        <f>ord!G1617</f>
        <v>0</v>
      </c>
      <c r="F1617" s="21" t="e">
        <f t="shared" si="75"/>
        <v>#N/A</v>
      </c>
      <c r="G1617" s="6">
        <f>SUMIF('dali wip-fg'!A:A,A1617,'dali wip-fg'!F:F)</f>
        <v>0</v>
      </c>
      <c r="H1617" s="21">
        <f>SUMIF('dali wip-fg'!A:A,F1617,'dali wip-fg'!F:F)</f>
        <v>0</v>
      </c>
      <c r="I1617" s="5">
        <f t="shared" si="76"/>
        <v>0</v>
      </c>
      <c r="J1617" s="6">
        <f t="shared" si="77"/>
        <v>-1052298</v>
      </c>
    </row>
    <row r="1618" spans="1:10">
      <c r="A1618" s="21">
        <f>ord!C1618</f>
        <v>0</v>
      </c>
      <c r="B1618" s="21">
        <f>ord!F1618</f>
        <v>0</v>
      </c>
      <c r="C1618" s="137">
        <f>ord!G1618</f>
        <v>0</v>
      </c>
      <c r="F1618" s="21" t="e">
        <f t="shared" si="75"/>
        <v>#N/A</v>
      </c>
      <c r="G1618" s="6">
        <f>SUMIF('dali wip-fg'!A:A,A1618,'dali wip-fg'!F:F)</f>
        <v>0</v>
      </c>
      <c r="H1618" s="21">
        <f>SUMIF('dali wip-fg'!A:A,F1618,'dali wip-fg'!F:F)</f>
        <v>0</v>
      </c>
      <c r="I1618" s="5">
        <f t="shared" si="76"/>
        <v>0</v>
      </c>
      <c r="J1618" s="6">
        <f t="shared" si="77"/>
        <v>-1052298</v>
      </c>
    </row>
    <row r="1619" spans="1:10">
      <c r="A1619" s="21">
        <f>ord!C1619</f>
        <v>0</v>
      </c>
      <c r="B1619" s="21">
        <f>ord!F1619</f>
        <v>0</v>
      </c>
      <c r="C1619" s="137">
        <f>ord!G1619</f>
        <v>0</v>
      </c>
      <c r="F1619" s="21" t="e">
        <f t="shared" si="75"/>
        <v>#N/A</v>
      </c>
      <c r="G1619" s="6">
        <f>SUMIF('dali wip-fg'!A:A,A1619,'dali wip-fg'!F:F)</f>
        <v>0</v>
      </c>
      <c r="H1619" s="21">
        <f>SUMIF('dali wip-fg'!A:A,F1619,'dali wip-fg'!F:F)</f>
        <v>0</v>
      </c>
      <c r="I1619" s="5">
        <f t="shared" si="76"/>
        <v>0</v>
      </c>
      <c r="J1619" s="6">
        <f t="shared" si="77"/>
        <v>-1052298</v>
      </c>
    </row>
    <row r="1620" spans="1:10">
      <c r="A1620" s="21">
        <f>ord!C1620</f>
        <v>0</v>
      </c>
      <c r="B1620" s="21">
        <f>ord!F1620</f>
        <v>0</v>
      </c>
      <c r="C1620" s="137">
        <f>ord!G1620</f>
        <v>0</v>
      </c>
      <c r="F1620" s="21" t="e">
        <f t="shared" si="75"/>
        <v>#N/A</v>
      </c>
      <c r="G1620" s="6">
        <f>SUMIF('dali wip-fg'!A:A,A1620,'dali wip-fg'!F:F)</f>
        <v>0</v>
      </c>
      <c r="H1620" s="21">
        <f>SUMIF('dali wip-fg'!A:A,F1620,'dali wip-fg'!F:F)</f>
        <v>0</v>
      </c>
      <c r="I1620" s="5">
        <f t="shared" si="76"/>
        <v>0</v>
      </c>
      <c r="J1620" s="6">
        <f t="shared" si="77"/>
        <v>-1052298</v>
      </c>
    </row>
    <row r="1621" spans="1:10">
      <c r="A1621" s="21">
        <f>ord!C1621</f>
        <v>0</v>
      </c>
      <c r="B1621" s="21">
        <f>ord!F1621</f>
        <v>0</v>
      </c>
      <c r="C1621" s="137">
        <f>ord!G1621</f>
        <v>0</v>
      </c>
      <c r="F1621" s="21" t="e">
        <f t="shared" si="75"/>
        <v>#N/A</v>
      </c>
      <c r="G1621" s="6">
        <f>SUMIF('dali wip-fg'!A:A,A1621,'dali wip-fg'!F:F)</f>
        <v>0</v>
      </c>
      <c r="H1621" s="21">
        <f>SUMIF('dali wip-fg'!A:A,F1621,'dali wip-fg'!F:F)</f>
        <v>0</v>
      </c>
      <c r="I1621" s="5">
        <f t="shared" si="76"/>
        <v>0</v>
      </c>
      <c r="J1621" s="6">
        <f t="shared" si="77"/>
        <v>-1052298</v>
      </c>
    </row>
    <row r="1622" spans="1:10">
      <c r="A1622" s="21">
        <f>ord!C1622</f>
        <v>0</v>
      </c>
      <c r="B1622" s="21">
        <f>ord!F1622</f>
        <v>0</v>
      </c>
      <c r="C1622" s="137">
        <f>ord!G1622</f>
        <v>0</v>
      </c>
      <c r="F1622" s="21" t="e">
        <f t="shared" si="75"/>
        <v>#N/A</v>
      </c>
      <c r="G1622" s="6">
        <f>SUMIF('dali wip-fg'!A:A,A1622,'dali wip-fg'!F:F)</f>
        <v>0</v>
      </c>
      <c r="H1622" s="21">
        <f>SUMIF('dali wip-fg'!A:A,F1622,'dali wip-fg'!F:F)</f>
        <v>0</v>
      </c>
      <c r="I1622" s="5">
        <f t="shared" si="76"/>
        <v>0</v>
      </c>
      <c r="J1622" s="6">
        <f t="shared" si="77"/>
        <v>-1052298</v>
      </c>
    </row>
    <row r="1623" spans="1:10">
      <c r="A1623" s="21">
        <f>ord!C1623</f>
        <v>0</v>
      </c>
      <c r="B1623" s="21">
        <f>ord!F1623</f>
        <v>0</v>
      </c>
      <c r="C1623" s="137">
        <f>ord!G1623</f>
        <v>0</v>
      </c>
      <c r="F1623" s="21" t="e">
        <f t="shared" si="75"/>
        <v>#N/A</v>
      </c>
      <c r="G1623" s="6">
        <f>SUMIF('dali wip-fg'!A:A,A1623,'dali wip-fg'!F:F)</f>
        <v>0</v>
      </c>
      <c r="H1623" s="21">
        <f>SUMIF('dali wip-fg'!A:A,F1623,'dali wip-fg'!F:F)</f>
        <v>0</v>
      </c>
      <c r="I1623" s="5">
        <f t="shared" si="76"/>
        <v>0</v>
      </c>
      <c r="J1623" s="6">
        <f t="shared" si="77"/>
        <v>-1052298</v>
      </c>
    </row>
    <row r="1624" spans="1:10">
      <c r="A1624" s="21">
        <f>ord!C1624</f>
        <v>0</v>
      </c>
      <c r="B1624" s="21">
        <f>ord!F1624</f>
        <v>0</v>
      </c>
      <c r="C1624" s="137">
        <f>ord!G1624</f>
        <v>0</v>
      </c>
      <c r="F1624" s="21" t="e">
        <f t="shared" si="75"/>
        <v>#N/A</v>
      </c>
      <c r="G1624" s="6">
        <f>SUMIF('dali wip-fg'!A:A,A1624,'dali wip-fg'!F:F)</f>
        <v>0</v>
      </c>
      <c r="H1624" s="21">
        <f>SUMIF('dali wip-fg'!A:A,F1624,'dali wip-fg'!F:F)</f>
        <v>0</v>
      </c>
      <c r="I1624" s="5">
        <f t="shared" si="76"/>
        <v>0</v>
      </c>
      <c r="J1624" s="6">
        <f t="shared" si="77"/>
        <v>-1052298</v>
      </c>
    </row>
    <row r="1625" spans="1:10">
      <c r="A1625" s="21">
        <f>ord!C1625</f>
        <v>0</v>
      </c>
      <c r="B1625" s="21">
        <f>ord!F1625</f>
        <v>0</v>
      </c>
      <c r="C1625" s="137">
        <f>ord!G1625</f>
        <v>0</v>
      </c>
      <c r="F1625" s="21" t="e">
        <f t="shared" si="75"/>
        <v>#N/A</v>
      </c>
      <c r="G1625" s="6">
        <f>SUMIF('dali wip-fg'!A:A,A1625,'dali wip-fg'!F:F)</f>
        <v>0</v>
      </c>
      <c r="H1625" s="21">
        <f>SUMIF('dali wip-fg'!A:A,F1625,'dali wip-fg'!F:F)</f>
        <v>0</v>
      </c>
      <c r="I1625" s="5">
        <f t="shared" si="76"/>
        <v>0</v>
      </c>
      <c r="J1625" s="6">
        <f t="shared" si="77"/>
        <v>-1052298</v>
      </c>
    </row>
    <row r="1626" spans="1:10">
      <c r="A1626" s="21">
        <f>ord!C1626</f>
        <v>0</v>
      </c>
      <c r="B1626" s="21">
        <f>ord!F1626</f>
        <v>0</v>
      </c>
      <c r="C1626" s="137">
        <f>ord!G1626</f>
        <v>0</v>
      </c>
      <c r="F1626" s="21" t="e">
        <f t="shared" si="75"/>
        <v>#N/A</v>
      </c>
      <c r="G1626" s="6">
        <f>SUMIF('dali wip-fg'!A:A,A1626,'dali wip-fg'!F:F)</f>
        <v>0</v>
      </c>
      <c r="H1626" s="21">
        <f>SUMIF('dali wip-fg'!A:A,F1626,'dali wip-fg'!F:F)</f>
        <v>0</v>
      </c>
      <c r="I1626" s="5">
        <f t="shared" si="76"/>
        <v>0</v>
      </c>
      <c r="J1626" s="6">
        <f t="shared" si="77"/>
        <v>-1052298</v>
      </c>
    </row>
    <row r="1627" spans="1:10">
      <c r="A1627" s="21">
        <f>ord!C1627</f>
        <v>0</v>
      </c>
      <c r="B1627" s="21">
        <f>ord!F1627</f>
        <v>0</v>
      </c>
      <c r="C1627" s="137">
        <f>ord!G1627</f>
        <v>0</v>
      </c>
      <c r="F1627" s="21" t="e">
        <f t="shared" si="75"/>
        <v>#N/A</v>
      </c>
      <c r="G1627" s="6">
        <f>SUMIF('dali wip-fg'!A:A,A1627,'dali wip-fg'!F:F)</f>
        <v>0</v>
      </c>
      <c r="H1627" s="21">
        <f>SUMIF('dali wip-fg'!A:A,F1627,'dali wip-fg'!F:F)</f>
        <v>0</v>
      </c>
      <c r="I1627" s="5">
        <f t="shared" si="76"/>
        <v>0</v>
      </c>
      <c r="J1627" s="6">
        <f t="shared" si="77"/>
        <v>-1052298</v>
      </c>
    </row>
    <row r="1628" spans="1:10">
      <c r="A1628" s="21">
        <f>ord!C1628</f>
        <v>0</v>
      </c>
      <c r="B1628" s="21">
        <f>ord!F1628</f>
        <v>0</v>
      </c>
      <c r="C1628" s="137">
        <f>ord!G1628</f>
        <v>0</v>
      </c>
      <c r="F1628" s="21" t="e">
        <f t="shared" si="75"/>
        <v>#N/A</v>
      </c>
      <c r="G1628" s="6">
        <f>SUMIF('dali wip-fg'!A:A,A1628,'dali wip-fg'!F:F)</f>
        <v>0</v>
      </c>
      <c r="H1628" s="21">
        <f>SUMIF('dali wip-fg'!A:A,F1628,'dali wip-fg'!F:F)</f>
        <v>0</v>
      </c>
      <c r="I1628" s="5">
        <f t="shared" si="76"/>
        <v>0</v>
      </c>
      <c r="J1628" s="6">
        <f t="shared" si="77"/>
        <v>-1052298</v>
      </c>
    </row>
    <row r="1629" spans="1:10">
      <c r="A1629" s="21">
        <f>ord!C1629</f>
        <v>0</v>
      </c>
      <c r="B1629" s="21">
        <f>ord!F1629</f>
        <v>0</v>
      </c>
      <c r="C1629" s="137">
        <f>ord!G1629</f>
        <v>0</v>
      </c>
      <c r="F1629" s="21" t="e">
        <f t="shared" si="75"/>
        <v>#N/A</v>
      </c>
      <c r="G1629" s="6">
        <f>SUMIF('dali wip-fg'!A:A,A1629,'dali wip-fg'!F:F)</f>
        <v>0</v>
      </c>
      <c r="H1629" s="21">
        <f>SUMIF('dali wip-fg'!A:A,F1629,'dali wip-fg'!F:F)</f>
        <v>0</v>
      </c>
      <c r="I1629" s="5">
        <f t="shared" si="76"/>
        <v>0</v>
      </c>
      <c r="J1629" s="6">
        <f t="shared" si="77"/>
        <v>-1052298</v>
      </c>
    </row>
    <row r="1630" spans="1:10">
      <c r="A1630" s="21">
        <f>ord!C1630</f>
        <v>0</v>
      </c>
      <c r="B1630" s="21">
        <f>ord!F1630</f>
        <v>0</v>
      </c>
      <c r="C1630" s="137">
        <f>ord!G1630</f>
        <v>0</v>
      </c>
      <c r="F1630" s="21" t="e">
        <f t="shared" si="75"/>
        <v>#N/A</v>
      </c>
      <c r="G1630" s="6">
        <f>SUMIF('dali wip-fg'!A:A,A1630,'dali wip-fg'!F:F)</f>
        <v>0</v>
      </c>
      <c r="H1630" s="21">
        <f>SUMIF('dali wip-fg'!A:A,F1630,'dali wip-fg'!F:F)</f>
        <v>0</v>
      </c>
      <c r="I1630" s="5">
        <f t="shared" si="76"/>
        <v>0</v>
      </c>
      <c r="J1630" s="6">
        <f t="shared" si="77"/>
        <v>-1052298</v>
      </c>
    </row>
    <row r="1631" spans="1:10">
      <c r="A1631" s="21">
        <f>ord!C1631</f>
        <v>0</v>
      </c>
      <c r="B1631" s="21">
        <f>ord!F1631</f>
        <v>0</v>
      </c>
      <c r="C1631" s="137">
        <f>ord!G1631</f>
        <v>0</v>
      </c>
      <c r="F1631" s="21" t="e">
        <f t="shared" si="75"/>
        <v>#N/A</v>
      </c>
      <c r="G1631" s="6">
        <f>SUMIF('dali wip-fg'!A:A,A1631,'dali wip-fg'!F:F)</f>
        <v>0</v>
      </c>
      <c r="H1631" s="21">
        <f>SUMIF('dali wip-fg'!A:A,F1631,'dali wip-fg'!F:F)</f>
        <v>0</v>
      </c>
      <c r="I1631" s="5">
        <f t="shared" si="76"/>
        <v>0</v>
      </c>
      <c r="J1631" s="6">
        <f t="shared" si="77"/>
        <v>-1052298</v>
      </c>
    </row>
    <row r="1632" spans="1:10">
      <c r="A1632" s="21">
        <f>ord!C1632</f>
        <v>0</v>
      </c>
      <c r="B1632" s="21">
        <f>ord!F1632</f>
        <v>0</v>
      </c>
      <c r="C1632" s="137">
        <f>ord!G1632</f>
        <v>0</v>
      </c>
      <c r="F1632" s="21" t="e">
        <f t="shared" si="75"/>
        <v>#N/A</v>
      </c>
      <c r="G1632" s="6">
        <f>SUMIF('dali wip-fg'!A:A,A1632,'dali wip-fg'!F:F)</f>
        <v>0</v>
      </c>
      <c r="H1632" s="21">
        <f>SUMIF('dali wip-fg'!A:A,F1632,'dali wip-fg'!F:F)</f>
        <v>0</v>
      </c>
      <c r="I1632" s="5">
        <f t="shared" si="76"/>
        <v>0</v>
      </c>
      <c r="J1632" s="6">
        <f t="shared" si="77"/>
        <v>-1052298</v>
      </c>
    </row>
    <row r="1633" spans="1:10">
      <c r="A1633" s="21">
        <f>ord!C1633</f>
        <v>0</v>
      </c>
      <c r="B1633" s="21">
        <f>ord!F1633</f>
        <v>0</v>
      </c>
      <c r="C1633" s="137">
        <f>ord!G1633</f>
        <v>0</v>
      </c>
      <c r="F1633" s="21" t="e">
        <f t="shared" si="75"/>
        <v>#N/A</v>
      </c>
      <c r="G1633" s="6">
        <f>SUMIF('dali wip-fg'!A:A,A1633,'dali wip-fg'!F:F)</f>
        <v>0</v>
      </c>
      <c r="H1633" s="21">
        <f>SUMIF('dali wip-fg'!A:A,F1633,'dali wip-fg'!F:F)</f>
        <v>0</v>
      </c>
      <c r="I1633" s="5">
        <f t="shared" si="76"/>
        <v>0</v>
      </c>
      <c r="J1633" s="6">
        <f t="shared" si="77"/>
        <v>-1052298</v>
      </c>
    </row>
    <row r="1634" spans="1:10">
      <c r="A1634" s="21">
        <f>ord!C1634</f>
        <v>0</v>
      </c>
      <c r="B1634" s="21">
        <f>ord!F1634</f>
        <v>0</v>
      </c>
      <c r="C1634" s="137">
        <f>ord!G1634</f>
        <v>0</v>
      </c>
      <c r="F1634" s="21" t="e">
        <f t="shared" si="75"/>
        <v>#N/A</v>
      </c>
      <c r="G1634" s="6">
        <f>SUMIF('dali wip-fg'!A:A,A1634,'dali wip-fg'!F:F)</f>
        <v>0</v>
      </c>
      <c r="H1634" s="21">
        <f>SUMIF('dali wip-fg'!A:A,F1634,'dali wip-fg'!F:F)</f>
        <v>0</v>
      </c>
      <c r="I1634" s="5">
        <f t="shared" si="76"/>
        <v>0</v>
      </c>
      <c r="J1634" s="6">
        <f t="shared" si="77"/>
        <v>-1052298</v>
      </c>
    </row>
    <row r="1635" spans="1:10">
      <c r="A1635" s="21">
        <f>ord!C1635</f>
        <v>0</v>
      </c>
      <c r="B1635" s="21">
        <f>ord!F1635</f>
        <v>0</v>
      </c>
      <c r="C1635" s="137">
        <f>ord!G1635</f>
        <v>0</v>
      </c>
      <c r="F1635" s="21" t="e">
        <f t="shared" si="75"/>
        <v>#N/A</v>
      </c>
      <c r="G1635" s="6">
        <f>SUMIF('dali wip-fg'!A:A,A1635,'dali wip-fg'!F:F)</f>
        <v>0</v>
      </c>
      <c r="H1635" s="21">
        <f>SUMIF('dali wip-fg'!A:A,F1635,'dali wip-fg'!F:F)</f>
        <v>0</v>
      </c>
      <c r="I1635" s="5">
        <f t="shared" si="76"/>
        <v>0</v>
      </c>
      <c r="J1635" s="6">
        <f t="shared" si="77"/>
        <v>-1052298</v>
      </c>
    </row>
    <row r="1636" spans="1:10">
      <c r="A1636" s="21">
        <f>ord!C1636</f>
        <v>0</v>
      </c>
      <c r="B1636" s="21">
        <f>ord!F1636</f>
        <v>0</v>
      </c>
      <c r="C1636" s="137">
        <f>ord!G1636</f>
        <v>0</v>
      </c>
      <c r="F1636" s="21" t="e">
        <f t="shared" si="75"/>
        <v>#N/A</v>
      </c>
      <c r="G1636" s="6">
        <f>SUMIF('dali wip-fg'!A:A,A1636,'dali wip-fg'!F:F)</f>
        <v>0</v>
      </c>
      <c r="H1636" s="21">
        <f>SUMIF('dali wip-fg'!A:A,F1636,'dali wip-fg'!F:F)</f>
        <v>0</v>
      </c>
      <c r="I1636" s="5">
        <f t="shared" si="76"/>
        <v>0</v>
      </c>
      <c r="J1636" s="6">
        <f t="shared" si="77"/>
        <v>-1052298</v>
      </c>
    </row>
    <row r="1637" spans="1:10">
      <c r="A1637" s="21">
        <f>ord!C1637</f>
        <v>0</v>
      </c>
      <c r="B1637" s="21">
        <f>ord!F1637</f>
        <v>0</v>
      </c>
      <c r="C1637" s="137">
        <f>ord!G1637</f>
        <v>0</v>
      </c>
      <c r="F1637" s="21" t="e">
        <f t="shared" si="75"/>
        <v>#N/A</v>
      </c>
      <c r="G1637" s="6">
        <f>SUMIF('dali wip-fg'!A:A,A1637,'dali wip-fg'!F:F)</f>
        <v>0</v>
      </c>
      <c r="H1637" s="21">
        <f>SUMIF('dali wip-fg'!A:A,F1637,'dali wip-fg'!F:F)</f>
        <v>0</v>
      </c>
      <c r="I1637" s="5">
        <f t="shared" si="76"/>
        <v>0</v>
      </c>
      <c r="J1637" s="6">
        <f t="shared" si="77"/>
        <v>-1052298</v>
      </c>
    </row>
    <row r="1638" spans="1:10">
      <c r="A1638" s="21">
        <f>ord!C1638</f>
        <v>0</v>
      </c>
      <c r="B1638" s="21">
        <f>ord!F1638</f>
        <v>0</v>
      </c>
      <c r="C1638" s="137">
        <f>ord!G1638</f>
        <v>0</v>
      </c>
      <c r="F1638" s="21" t="e">
        <f t="shared" si="75"/>
        <v>#N/A</v>
      </c>
      <c r="G1638" s="6">
        <f>SUMIF('dali wip-fg'!A:A,A1638,'dali wip-fg'!F:F)</f>
        <v>0</v>
      </c>
      <c r="H1638" s="21">
        <f>SUMIF('dali wip-fg'!A:A,F1638,'dali wip-fg'!F:F)</f>
        <v>0</v>
      </c>
      <c r="I1638" s="5">
        <f t="shared" si="76"/>
        <v>0</v>
      </c>
      <c r="J1638" s="6">
        <f t="shared" si="77"/>
        <v>-1052298</v>
      </c>
    </row>
    <row r="1639" spans="1:10">
      <c r="A1639" s="21">
        <f>ord!C1639</f>
        <v>0</v>
      </c>
      <c r="B1639" s="21">
        <f>ord!F1639</f>
        <v>0</v>
      </c>
      <c r="C1639" s="137">
        <f>ord!G1639</f>
        <v>0</v>
      </c>
      <c r="F1639" s="21" t="e">
        <f t="shared" si="75"/>
        <v>#N/A</v>
      </c>
      <c r="G1639" s="6">
        <f>SUMIF('dali wip-fg'!A:A,A1639,'dali wip-fg'!F:F)</f>
        <v>0</v>
      </c>
      <c r="H1639" s="21">
        <f>SUMIF('dali wip-fg'!A:A,F1639,'dali wip-fg'!F:F)</f>
        <v>0</v>
      </c>
      <c r="I1639" s="5">
        <f t="shared" si="76"/>
        <v>0</v>
      </c>
      <c r="J1639" s="6">
        <f t="shared" si="77"/>
        <v>-1052298</v>
      </c>
    </row>
    <row r="1640" spans="1:10">
      <c r="A1640" s="21">
        <f>ord!C1640</f>
        <v>0</v>
      </c>
      <c r="B1640" s="21">
        <f>ord!F1640</f>
        <v>0</v>
      </c>
      <c r="C1640" s="137">
        <f>ord!G1640</f>
        <v>0</v>
      </c>
      <c r="F1640" s="21" t="e">
        <f t="shared" si="75"/>
        <v>#N/A</v>
      </c>
      <c r="G1640" s="6">
        <f>SUMIF('dali wip-fg'!A:A,A1640,'dali wip-fg'!F:F)</f>
        <v>0</v>
      </c>
      <c r="H1640" s="21">
        <f>SUMIF('dali wip-fg'!A:A,F1640,'dali wip-fg'!F:F)</f>
        <v>0</v>
      </c>
      <c r="I1640" s="5">
        <f t="shared" si="76"/>
        <v>0</v>
      </c>
      <c r="J1640" s="6">
        <f t="shared" si="77"/>
        <v>-1052298</v>
      </c>
    </row>
    <row r="1641" spans="1:10">
      <c r="A1641" s="21">
        <f>ord!C1641</f>
        <v>0</v>
      </c>
      <c r="B1641" s="21">
        <f>ord!F1641</f>
        <v>0</v>
      </c>
      <c r="C1641" s="137">
        <f>ord!G1641</f>
        <v>0</v>
      </c>
      <c r="F1641" s="21" t="e">
        <f t="shared" si="75"/>
        <v>#N/A</v>
      </c>
      <c r="G1641" s="6">
        <f>SUMIF('dali wip-fg'!A:A,A1641,'dali wip-fg'!F:F)</f>
        <v>0</v>
      </c>
      <c r="H1641" s="21">
        <f>SUMIF('dali wip-fg'!A:A,F1641,'dali wip-fg'!F:F)</f>
        <v>0</v>
      </c>
      <c r="I1641" s="5">
        <f t="shared" si="76"/>
        <v>0</v>
      </c>
      <c r="J1641" s="6">
        <f t="shared" si="77"/>
        <v>-1052298</v>
      </c>
    </row>
    <row r="1642" spans="1:10">
      <c r="A1642" s="21">
        <f>ord!C1642</f>
        <v>0</v>
      </c>
      <c r="B1642" s="21">
        <f>ord!F1642</f>
        <v>0</v>
      </c>
      <c r="C1642" s="137">
        <f>ord!G1642</f>
        <v>0</v>
      </c>
      <c r="F1642" s="21" t="e">
        <f t="shared" si="75"/>
        <v>#N/A</v>
      </c>
      <c r="G1642" s="6">
        <f>SUMIF('dali wip-fg'!A:A,A1642,'dali wip-fg'!F:F)</f>
        <v>0</v>
      </c>
      <c r="H1642" s="21">
        <f>SUMIF('dali wip-fg'!A:A,F1642,'dali wip-fg'!F:F)</f>
        <v>0</v>
      </c>
      <c r="I1642" s="5">
        <f t="shared" si="76"/>
        <v>0</v>
      </c>
      <c r="J1642" s="6">
        <f t="shared" si="77"/>
        <v>-1052298</v>
      </c>
    </row>
    <row r="1643" spans="1:10">
      <c r="A1643" s="21">
        <f>ord!C1643</f>
        <v>0</v>
      </c>
      <c r="B1643" s="21">
        <f>ord!F1643</f>
        <v>0</v>
      </c>
      <c r="C1643" s="137">
        <f>ord!G1643</f>
        <v>0</v>
      </c>
      <c r="F1643" s="21" t="e">
        <f t="shared" si="75"/>
        <v>#N/A</v>
      </c>
      <c r="G1643" s="6">
        <f>SUMIF('dali wip-fg'!A:A,A1643,'dali wip-fg'!F:F)</f>
        <v>0</v>
      </c>
      <c r="H1643" s="21">
        <f>SUMIF('dali wip-fg'!A:A,F1643,'dali wip-fg'!F:F)</f>
        <v>0</v>
      </c>
      <c r="I1643" s="5">
        <f t="shared" si="76"/>
        <v>0</v>
      </c>
      <c r="J1643" s="6">
        <f t="shared" si="77"/>
        <v>-1052298</v>
      </c>
    </row>
    <row r="1644" spans="1:10">
      <c r="A1644" s="21">
        <f>ord!C1644</f>
        <v>0</v>
      </c>
      <c r="B1644" s="21">
        <f>ord!F1644</f>
        <v>0</v>
      </c>
      <c r="C1644" s="137">
        <f>ord!G1644</f>
        <v>0</v>
      </c>
      <c r="F1644" s="21" t="e">
        <f t="shared" si="75"/>
        <v>#N/A</v>
      </c>
      <c r="G1644" s="6">
        <f>SUMIF('dali wip-fg'!A:A,A1644,'dali wip-fg'!F:F)</f>
        <v>0</v>
      </c>
      <c r="H1644" s="21">
        <f>SUMIF('dali wip-fg'!A:A,F1644,'dali wip-fg'!F:F)</f>
        <v>0</v>
      </c>
      <c r="I1644" s="5">
        <f t="shared" si="76"/>
        <v>0</v>
      </c>
      <c r="J1644" s="6">
        <f t="shared" si="77"/>
        <v>-1052298</v>
      </c>
    </row>
    <row r="1645" spans="1:10">
      <c r="A1645" s="21">
        <f>ord!C1645</f>
        <v>0</v>
      </c>
      <c r="B1645" s="21">
        <f>ord!F1645</f>
        <v>0</v>
      </c>
      <c r="C1645" s="137">
        <f>ord!G1645</f>
        <v>0</v>
      </c>
      <c r="F1645" s="21" t="e">
        <f t="shared" si="75"/>
        <v>#N/A</v>
      </c>
      <c r="G1645" s="6">
        <f>SUMIF('dali wip-fg'!A:A,A1645,'dali wip-fg'!F:F)</f>
        <v>0</v>
      </c>
      <c r="H1645" s="21">
        <f>SUMIF('dali wip-fg'!A:A,F1645,'dali wip-fg'!F:F)</f>
        <v>0</v>
      </c>
      <c r="I1645" s="5">
        <f t="shared" si="76"/>
        <v>0</v>
      </c>
      <c r="J1645" s="6">
        <f t="shared" si="77"/>
        <v>-1052298</v>
      </c>
    </row>
    <row r="1646" spans="1:10">
      <c r="A1646" s="21">
        <f>ord!C1646</f>
        <v>0</v>
      </c>
      <c r="B1646" s="21">
        <f>ord!F1646</f>
        <v>0</v>
      </c>
      <c r="C1646" s="137">
        <f>ord!G1646</f>
        <v>0</v>
      </c>
      <c r="F1646" s="21" t="e">
        <f t="shared" si="75"/>
        <v>#N/A</v>
      </c>
      <c r="G1646" s="6">
        <f>SUMIF('dali wip-fg'!A:A,A1646,'dali wip-fg'!F:F)</f>
        <v>0</v>
      </c>
      <c r="H1646" s="21">
        <f>SUMIF('dali wip-fg'!A:A,F1646,'dali wip-fg'!F:F)</f>
        <v>0</v>
      </c>
      <c r="I1646" s="5">
        <f t="shared" si="76"/>
        <v>0</v>
      </c>
      <c r="J1646" s="6">
        <f t="shared" si="77"/>
        <v>-1052298</v>
      </c>
    </row>
    <row r="1647" spans="1:10">
      <c r="A1647" s="21">
        <f>ord!C1647</f>
        <v>0</v>
      </c>
      <c r="B1647" s="21">
        <f>ord!F1647</f>
        <v>0</v>
      </c>
      <c r="C1647" s="137">
        <f>ord!G1647</f>
        <v>0</v>
      </c>
      <c r="F1647" s="21" t="e">
        <f t="shared" si="75"/>
        <v>#N/A</v>
      </c>
      <c r="G1647" s="6">
        <f>SUMIF('dali wip-fg'!A:A,A1647,'dali wip-fg'!F:F)</f>
        <v>0</v>
      </c>
      <c r="H1647" s="21">
        <f>SUMIF('dali wip-fg'!A:A,F1647,'dali wip-fg'!F:F)</f>
        <v>0</v>
      </c>
      <c r="I1647" s="5">
        <f t="shared" si="76"/>
        <v>0</v>
      </c>
      <c r="J1647" s="6">
        <f t="shared" si="77"/>
        <v>-1052298</v>
      </c>
    </row>
    <row r="1648" spans="1:10">
      <c r="A1648" s="21">
        <f>ord!C1648</f>
        <v>0</v>
      </c>
      <c r="B1648" s="21">
        <f>ord!F1648</f>
        <v>0</v>
      </c>
      <c r="C1648" s="137">
        <f>ord!G1648</f>
        <v>0</v>
      </c>
      <c r="F1648" s="21" t="e">
        <f t="shared" si="75"/>
        <v>#N/A</v>
      </c>
      <c r="G1648" s="6">
        <f>SUMIF('dali wip-fg'!A:A,A1648,'dali wip-fg'!F:F)</f>
        <v>0</v>
      </c>
      <c r="H1648" s="21">
        <f>SUMIF('dali wip-fg'!A:A,F1648,'dali wip-fg'!F:F)</f>
        <v>0</v>
      </c>
      <c r="I1648" s="5">
        <f t="shared" si="76"/>
        <v>0</v>
      </c>
      <c r="J1648" s="6">
        <f t="shared" si="77"/>
        <v>-1052298</v>
      </c>
    </row>
    <row r="1649" spans="1:10">
      <c r="A1649" s="21">
        <f>ord!C1649</f>
        <v>0</v>
      </c>
      <c r="B1649" s="21">
        <f>ord!F1649</f>
        <v>0</v>
      </c>
      <c r="C1649" s="137">
        <f>ord!G1649</f>
        <v>0</v>
      </c>
      <c r="F1649" s="21" t="e">
        <f t="shared" si="75"/>
        <v>#N/A</v>
      </c>
      <c r="G1649" s="6">
        <f>SUMIF('dali wip-fg'!A:A,A1649,'dali wip-fg'!F:F)</f>
        <v>0</v>
      </c>
      <c r="H1649" s="21">
        <f>SUMIF('dali wip-fg'!A:A,F1649,'dali wip-fg'!F:F)</f>
        <v>0</v>
      </c>
      <c r="I1649" s="5">
        <f t="shared" si="76"/>
        <v>0</v>
      </c>
      <c r="J1649" s="6">
        <f t="shared" si="77"/>
        <v>-1052298</v>
      </c>
    </row>
    <row r="1650" spans="1:10">
      <c r="A1650" s="21">
        <f>ord!C1650</f>
        <v>0</v>
      </c>
      <c r="B1650" s="21">
        <f>ord!F1650</f>
        <v>0</v>
      </c>
      <c r="C1650" s="137">
        <f>ord!G1650</f>
        <v>0</v>
      </c>
      <c r="F1650" s="21" t="e">
        <f t="shared" si="75"/>
        <v>#N/A</v>
      </c>
      <c r="G1650" s="6">
        <f>SUMIF('dali wip-fg'!A:A,A1650,'dali wip-fg'!F:F)</f>
        <v>0</v>
      </c>
      <c r="H1650" s="21">
        <f>SUMIF('dali wip-fg'!A:A,F1650,'dali wip-fg'!F:F)</f>
        <v>0</v>
      </c>
      <c r="I1650" s="5">
        <f t="shared" si="76"/>
        <v>0</v>
      </c>
      <c r="J1650" s="6">
        <f t="shared" si="77"/>
        <v>-1052298</v>
      </c>
    </row>
    <row r="1651" spans="1:10">
      <c r="A1651" s="21">
        <f>ord!C1651</f>
        <v>0</v>
      </c>
      <c r="B1651" s="21">
        <f>ord!F1651</f>
        <v>0</v>
      </c>
      <c r="C1651" s="137">
        <f>ord!G1651</f>
        <v>0</v>
      </c>
      <c r="F1651" s="21" t="e">
        <f t="shared" si="75"/>
        <v>#N/A</v>
      </c>
      <c r="G1651" s="6">
        <f>SUMIF('dali wip-fg'!A:A,A1651,'dali wip-fg'!F:F)</f>
        <v>0</v>
      </c>
      <c r="H1651" s="21">
        <f>SUMIF('dali wip-fg'!A:A,F1651,'dali wip-fg'!F:F)</f>
        <v>0</v>
      </c>
      <c r="I1651" s="5">
        <f t="shared" si="76"/>
        <v>0</v>
      </c>
      <c r="J1651" s="6">
        <f t="shared" si="77"/>
        <v>-1052298</v>
      </c>
    </row>
    <row r="1652" spans="1:10">
      <c r="A1652" s="21">
        <f>ord!C1652</f>
        <v>0</v>
      </c>
      <c r="B1652" s="21">
        <f>ord!F1652</f>
        <v>0</v>
      </c>
      <c r="C1652" s="137">
        <f>ord!G1652</f>
        <v>0</v>
      </c>
      <c r="F1652" s="21" t="e">
        <f t="shared" si="75"/>
        <v>#N/A</v>
      </c>
      <c r="G1652" s="6">
        <f>SUMIF('dali wip-fg'!A:A,A1652,'dali wip-fg'!F:F)</f>
        <v>0</v>
      </c>
      <c r="H1652" s="21">
        <f>SUMIF('dali wip-fg'!A:A,F1652,'dali wip-fg'!F:F)</f>
        <v>0</v>
      </c>
      <c r="I1652" s="5">
        <f t="shared" si="76"/>
        <v>0</v>
      </c>
      <c r="J1652" s="6">
        <f t="shared" si="77"/>
        <v>-1052298</v>
      </c>
    </row>
    <row r="1653" spans="1:10">
      <c r="A1653" s="21">
        <f>ord!C1653</f>
        <v>0</v>
      </c>
      <c r="B1653" s="21">
        <f>ord!F1653</f>
        <v>0</v>
      </c>
      <c r="C1653" s="137">
        <f>ord!G1653</f>
        <v>0</v>
      </c>
      <c r="F1653" s="21" t="e">
        <f t="shared" si="75"/>
        <v>#N/A</v>
      </c>
      <c r="G1653" s="6">
        <f>SUMIF('dali wip-fg'!A:A,A1653,'dali wip-fg'!F:F)</f>
        <v>0</v>
      </c>
      <c r="H1653" s="21">
        <f>SUMIF('dali wip-fg'!A:A,F1653,'dali wip-fg'!F:F)</f>
        <v>0</v>
      </c>
      <c r="I1653" s="5">
        <f t="shared" si="76"/>
        <v>0</v>
      </c>
      <c r="J1653" s="6">
        <f t="shared" si="77"/>
        <v>-1052298</v>
      </c>
    </row>
    <row r="1654" spans="1:10">
      <c r="A1654" s="21">
        <f>ord!C1654</f>
        <v>0</v>
      </c>
      <c r="B1654" s="21">
        <f>ord!F1654</f>
        <v>0</v>
      </c>
      <c r="C1654" s="137">
        <f>ord!G1654</f>
        <v>0</v>
      </c>
      <c r="F1654" s="21" t="e">
        <f t="shared" si="75"/>
        <v>#N/A</v>
      </c>
      <c r="G1654" s="6">
        <f>SUMIF('dali wip-fg'!A:A,A1654,'dali wip-fg'!F:F)</f>
        <v>0</v>
      </c>
      <c r="H1654" s="21">
        <f>SUMIF('dali wip-fg'!A:A,F1654,'dali wip-fg'!F:F)</f>
        <v>0</v>
      </c>
      <c r="I1654" s="5">
        <f t="shared" si="76"/>
        <v>0</v>
      </c>
      <c r="J1654" s="6">
        <f t="shared" si="77"/>
        <v>-1052298</v>
      </c>
    </row>
    <row r="1655" spans="1:10">
      <c r="A1655" s="21">
        <f>ord!C1655</f>
        <v>0</v>
      </c>
      <c r="B1655" s="21">
        <f>ord!F1655</f>
        <v>0</v>
      </c>
      <c r="C1655" s="137">
        <f>ord!G1655</f>
        <v>0</v>
      </c>
      <c r="F1655" s="21" t="e">
        <f t="shared" si="75"/>
        <v>#N/A</v>
      </c>
      <c r="G1655" s="6">
        <f>SUMIF('dali wip-fg'!A:A,A1655,'dali wip-fg'!F:F)</f>
        <v>0</v>
      </c>
      <c r="H1655" s="21">
        <f>SUMIF('dali wip-fg'!A:A,F1655,'dali wip-fg'!F:F)</f>
        <v>0</v>
      </c>
      <c r="I1655" s="5">
        <f t="shared" si="76"/>
        <v>0</v>
      </c>
      <c r="J1655" s="6">
        <f t="shared" si="77"/>
        <v>-1052298</v>
      </c>
    </row>
    <row r="1656" spans="1:10">
      <c r="A1656" s="21">
        <f>ord!C1656</f>
        <v>0</v>
      </c>
      <c r="B1656" s="21">
        <f>ord!F1656</f>
        <v>0</v>
      </c>
      <c r="C1656" s="137">
        <f>ord!G1656</f>
        <v>0</v>
      </c>
      <c r="F1656" s="21" t="e">
        <f t="shared" si="75"/>
        <v>#N/A</v>
      </c>
      <c r="G1656" s="6">
        <f>SUMIF('dali wip-fg'!A:A,A1656,'dali wip-fg'!F:F)</f>
        <v>0</v>
      </c>
      <c r="H1656" s="21">
        <f>SUMIF('dali wip-fg'!A:A,F1656,'dali wip-fg'!F:F)</f>
        <v>0</v>
      </c>
      <c r="I1656" s="5">
        <f t="shared" si="76"/>
        <v>0</v>
      </c>
      <c r="J1656" s="6">
        <f t="shared" si="77"/>
        <v>-1052298</v>
      </c>
    </row>
    <row r="1657" spans="1:10">
      <c r="A1657" s="21">
        <f>ord!C1657</f>
        <v>0</v>
      </c>
      <c r="B1657" s="21">
        <f>ord!F1657</f>
        <v>0</v>
      </c>
      <c r="C1657" s="137">
        <f>ord!G1657</f>
        <v>0</v>
      </c>
      <c r="F1657" s="21" t="e">
        <f t="shared" si="75"/>
        <v>#N/A</v>
      </c>
      <c r="G1657" s="6">
        <f>SUMIF('dali wip-fg'!A:A,A1657,'dali wip-fg'!F:F)</f>
        <v>0</v>
      </c>
      <c r="H1657" s="21">
        <f>SUMIF('dali wip-fg'!A:A,F1657,'dali wip-fg'!F:F)</f>
        <v>0</v>
      </c>
      <c r="I1657" s="5">
        <f t="shared" si="76"/>
        <v>0</v>
      </c>
      <c r="J1657" s="6">
        <f t="shared" si="77"/>
        <v>-1052298</v>
      </c>
    </row>
    <row r="1658" spans="1:10">
      <c r="A1658" s="21">
        <f>ord!C1658</f>
        <v>0</v>
      </c>
      <c r="B1658" s="21">
        <f>ord!F1658</f>
        <v>0</v>
      </c>
      <c r="C1658" s="137">
        <f>ord!G1658</f>
        <v>0</v>
      </c>
      <c r="F1658" s="21" t="e">
        <f t="shared" si="75"/>
        <v>#N/A</v>
      </c>
      <c r="G1658" s="6">
        <f>SUMIF('dali wip-fg'!A:A,A1658,'dali wip-fg'!F:F)</f>
        <v>0</v>
      </c>
      <c r="H1658" s="21">
        <f>SUMIF('dali wip-fg'!A:A,F1658,'dali wip-fg'!F:F)</f>
        <v>0</v>
      </c>
      <c r="I1658" s="5">
        <f t="shared" si="76"/>
        <v>0</v>
      </c>
      <c r="J1658" s="6">
        <f t="shared" si="77"/>
        <v>-1052298</v>
      </c>
    </row>
    <row r="1659" spans="1:10">
      <c r="A1659" s="21">
        <f>ord!C1659</f>
        <v>0</v>
      </c>
      <c r="B1659" s="21">
        <f>ord!F1659</f>
        <v>0</v>
      </c>
      <c r="C1659" s="137">
        <f>ord!G1659</f>
        <v>0</v>
      </c>
      <c r="F1659" s="21" t="e">
        <f t="shared" si="75"/>
        <v>#N/A</v>
      </c>
      <c r="G1659" s="6">
        <f>SUMIF('dali wip-fg'!A:A,A1659,'dali wip-fg'!F:F)</f>
        <v>0</v>
      </c>
      <c r="H1659" s="21">
        <f>SUMIF('dali wip-fg'!A:A,F1659,'dali wip-fg'!F:F)</f>
        <v>0</v>
      </c>
      <c r="I1659" s="5">
        <f t="shared" si="76"/>
        <v>0</v>
      </c>
      <c r="J1659" s="6">
        <f t="shared" si="77"/>
        <v>-1052298</v>
      </c>
    </row>
    <row r="1660" spans="1:10">
      <c r="A1660" s="21">
        <f>ord!C1660</f>
        <v>0</v>
      </c>
      <c r="B1660" s="21">
        <f>ord!F1660</f>
        <v>0</v>
      </c>
      <c r="C1660" s="137">
        <f>ord!G1660</f>
        <v>0</v>
      </c>
      <c r="F1660" s="21" t="e">
        <f t="shared" si="75"/>
        <v>#N/A</v>
      </c>
      <c r="G1660" s="6">
        <f>SUMIF('dali wip-fg'!A:A,A1660,'dali wip-fg'!F:F)</f>
        <v>0</v>
      </c>
      <c r="H1660" s="21">
        <f>SUMIF('dali wip-fg'!A:A,F1660,'dali wip-fg'!F:F)</f>
        <v>0</v>
      </c>
      <c r="I1660" s="5">
        <f t="shared" si="76"/>
        <v>0</v>
      </c>
      <c r="J1660" s="6">
        <f t="shared" si="77"/>
        <v>-1052298</v>
      </c>
    </row>
    <row r="1661" spans="1:10">
      <c r="A1661" s="21">
        <f>ord!C1661</f>
        <v>0</v>
      </c>
      <c r="B1661" s="21">
        <f>ord!F1661</f>
        <v>0</v>
      </c>
      <c r="C1661" s="137">
        <f>ord!G1661</f>
        <v>0</v>
      </c>
      <c r="F1661" s="21" t="e">
        <f t="shared" si="75"/>
        <v>#N/A</v>
      </c>
      <c r="G1661" s="6">
        <f>SUMIF('dali wip-fg'!A:A,A1661,'dali wip-fg'!F:F)</f>
        <v>0</v>
      </c>
      <c r="H1661" s="21">
        <f>SUMIF('dali wip-fg'!A:A,F1661,'dali wip-fg'!F:F)</f>
        <v>0</v>
      </c>
      <c r="I1661" s="5">
        <f t="shared" si="76"/>
        <v>0</v>
      </c>
      <c r="J1661" s="6">
        <f t="shared" si="77"/>
        <v>-1052298</v>
      </c>
    </row>
    <row r="1662" spans="1:10">
      <c r="A1662" s="21">
        <f>ord!C1662</f>
        <v>0</v>
      </c>
      <c r="B1662" s="21">
        <f>ord!F1662</f>
        <v>0</v>
      </c>
      <c r="C1662" s="137">
        <f>ord!G1662</f>
        <v>0</v>
      </c>
      <c r="F1662" s="21" t="e">
        <f t="shared" si="75"/>
        <v>#N/A</v>
      </c>
      <c r="G1662" s="6">
        <f>SUMIF('dali wip-fg'!A:A,A1662,'dali wip-fg'!F:F)</f>
        <v>0</v>
      </c>
      <c r="H1662" s="21">
        <f>SUMIF('dali wip-fg'!A:A,F1662,'dali wip-fg'!F:F)</f>
        <v>0</v>
      </c>
      <c r="I1662" s="5">
        <f t="shared" si="76"/>
        <v>0</v>
      </c>
      <c r="J1662" s="6">
        <f t="shared" si="77"/>
        <v>-1052298</v>
      </c>
    </row>
    <row r="1663" spans="1:10">
      <c r="A1663" s="21">
        <f>ord!C1663</f>
        <v>0</v>
      </c>
      <c r="B1663" s="21">
        <f>ord!F1663</f>
        <v>0</v>
      </c>
      <c r="C1663" s="137">
        <f>ord!G1663</f>
        <v>0</v>
      </c>
      <c r="F1663" s="21" t="e">
        <f t="shared" si="75"/>
        <v>#N/A</v>
      </c>
      <c r="G1663" s="6">
        <f>SUMIF('dali wip-fg'!A:A,A1663,'dali wip-fg'!F:F)</f>
        <v>0</v>
      </c>
      <c r="H1663" s="21">
        <f>SUMIF('dali wip-fg'!A:A,F1663,'dali wip-fg'!F:F)</f>
        <v>0</v>
      </c>
      <c r="I1663" s="5">
        <f t="shared" si="76"/>
        <v>0</v>
      </c>
      <c r="J1663" s="6">
        <f t="shared" si="77"/>
        <v>-1052298</v>
      </c>
    </row>
    <row r="1664" spans="1:10">
      <c r="A1664" s="21">
        <f>ord!C1664</f>
        <v>0</v>
      </c>
      <c r="B1664" s="21">
        <f>ord!F1664</f>
        <v>0</v>
      </c>
      <c r="C1664" s="137">
        <f>ord!G1664</f>
        <v>0</v>
      </c>
      <c r="F1664" s="21" t="e">
        <f t="shared" si="75"/>
        <v>#N/A</v>
      </c>
      <c r="G1664" s="6">
        <f>SUMIF('dali wip-fg'!A:A,A1664,'dali wip-fg'!F:F)</f>
        <v>0</v>
      </c>
      <c r="H1664" s="21">
        <f>SUMIF('dali wip-fg'!A:A,F1664,'dali wip-fg'!F:F)</f>
        <v>0</v>
      </c>
      <c r="I1664" s="5">
        <f t="shared" si="76"/>
        <v>0</v>
      </c>
      <c r="J1664" s="6">
        <f t="shared" si="77"/>
        <v>-1052298</v>
      </c>
    </row>
    <row r="1665" spans="1:10">
      <c r="A1665" s="21">
        <f>ord!C1665</f>
        <v>0</v>
      </c>
      <c r="B1665" s="21">
        <f>ord!F1665</f>
        <v>0</v>
      </c>
      <c r="C1665" s="137">
        <f>ord!G1665</f>
        <v>0</v>
      </c>
      <c r="F1665" s="21" t="e">
        <f t="shared" si="75"/>
        <v>#N/A</v>
      </c>
      <c r="G1665" s="6">
        <f>SUMIF('dali wip-fg'!A:A,A1665,'dali wip-fg'!F:F)</f>
        <v>0</v>
      </c>
      <c r="H1665" s="21">
        <f>SUMIF('dali wip-fg'!A:A,F1665,'dali wip-fg'!F:F)</f>
        <v>0</v>
      </c>
      <c r="I1665" s="5">
        <f t="shared" si="76"/>
        <v>0</v>
      </c>
      <c r="J1665" s="6">
        <f t="shared" si="77"/>
        <v>-1052298</v>
      </c>
    </row>
    <row r="1666" spans="1:10">
      <c r="A1666" s="21">
        <f>ord!C1666</f>
        <v>0</v>
      </c>
      <c r="B1666" s="21">
        <f>ord!F1666</f>
        <v>0</v>
      </c>
      <c r="C1666" s="137">
        <f>ord!G1666</f>
        <v>0</v>
      </c>
      <c r="F1666" s="21" t="e">
        <f t="shared" si="75"/>
        <v>#N/A</v>
      </c>
      <c r="G1666" s="6">
        <f>SUMIF('dali wip-fg'!A:A,A1666,'dali wip-fg'!F:F)</f>
        <v>0</v>
      </c>
      <c r="H1666" s="21">
        <f>SUMIF('dali wip-fg'!A:A,F1666,'dali wip-fg'!F:F)</f>
        <v>0</v>
      </c>
      <c r="I1666" s="5">
        <f t="shared" si="76"/>
        <v>0</v>
      </c>
      <c r="J1666" s="6">
        <f t="shared" si="77"/>
        <v>-1052298</v>
      </c>
    </row>
    <row r="1667" spans="1:10">
      <c r="A1667" s="21">
        <f>ord!C1667</f>
        <v>0</v>
      </c>
      <c r="B1667" s="21">
        <f>ord!F1667</f>
        <v>0</v>
      </c>
      <c r="C1667" s="137">
        <f>ord!G1667</f>
        <v>0</v>
      </c>
      <c r="F1667" s="21" t="e">
        <f t="shared" ref="F1667:F1730" si="78">VLOOKUP(A1667,N:P,3,0)</f>
        <v>#N/A</v>
      </c>
      <c r="G1667" s="6">
        <f>SUMIF('dali wip-fg'!A:A,A1667,'dali wip-fg'!F:F)</f>
        <v>0</v>
      </c>
      <c r="H1667" s="21">
        <f>SUMIF('dali wip-fg'!A:A,F1667,'dali wip-fg'!F:F)</f>
        <v>0</v>
      </c>
      <c r="I1667" s="5">
        <f t="shared" ref="I1667:I1730" si="79">SUM(G1667:H1667)</f>
        <v>0</v>
      </c>
      <c r="J1667" s="6">
        <f t="shared" ref="J1667:J1730" si="80">IF(I1667="","",IF(I1667&lt;&gt;I1666,I1667-B1667,J1666-B1667)
)</f>
        <v>-1052298</v>
      </c>
    </row>
    <row r="1668" spans="1:10">
      <c r="A1668" s="21">
        <f>ord!C1668</f>
        <v>0</v>
      </c>
      <c r="B1668" s="21">
        <f>ord!F1668</f>
        <v>0</v>
      </c>
      <c r="C1668" s="137">
        <f>ord!G1668</f>
        <v>0</v>
      </c>
      <c r="F1668" s="21" t="e">
        <f t="shared" si="78"/>
        <v>#N/A</v>
      </c>
      <c r="G1668" s="6">
        <f>SUMIF('dali wip-fg'!A:A,A1668,'dali wip-fg'!F:F)</f>
        <v>0</v>
      </c>
      <c r="H1668" s="21">
        <f>SUMIF('dali wip-fg'!A:A,F1668,'dali wip-fg'!F:F)</f>
        <v>0</v>
      </c>
      <c r="I1668" s="5">
        <f t="shared" si="79"/>
        <v>0</v>
      </c>
      <c r="J1668" s="6">
        <f t="shared" si="80"/>
        <v>-1052298</v>
      </c>
    </row>
    <row r="1669" spans="1:10">
      <c r="A1669" s="21">
        <f>ord!C1669</f>
        <v>0</v>
      </c>
      <c r="B1669" s="21">
        <f>ord!F1669</f>
        <v>0</v>
      </c>
      <c r="C1669" s="137">
        <f>ord!G1669</f>
        <v>0</v>
      </c>
      <c r="F1669" s="21" t="e">
        <f t="shared" si="78"/>
        <v>#N/A</v>
      </c>
      <c r="G1669" s="6">
        <f>SUMIF('dali wip-fg'!A:A,A1669,'dali wip-fg'!F:F)</f>
        <v>0</v>
      </c>
      <c r="H1669" s="21">
        <f>SUMIF('dali wip-fg'!A:A,F1669,'dali wip-fg'!F:F)</f>
        <v>0</v>
      </c>
      <c r="I1669" s="5">
        <f t="shared" si="79"/>
        <v>0</v>
      </c>
      <c r="J1669" s="6">
        <f t="shared" si="80"/>
        <v>-1052298</v>
      </c>
    </row>
    <row r="1670" spans="1:10">
      <c r="A1670" s="21">
        <f>ord!C1670</f>
        <v>0</v>
      </c>
      <c r="B1670" s="21">
        <f>ord!F1670</f>
        <v>0</v>
      </c>
      <c r="C1670" s="137">
        <f>ord!G1670</f>
        <v>0</v>
      </c>
      <c r="F1670" s="21" t="e">
        <f t="shared" si="78"/>
        <v>#N/A</v>
      </c>
      <c r="G1670" s="6">
        <f>SUMIF('dali wip-fg'!A:A,A1670,'dali wip-fg'!F:F)</f>
        <v>0</v>
      </c>
      <c r="H1670" s="21">
        <f>SUMIF('dali wip-fg'!A:A,F1670,'dali wip-fg'!F:F)</f>
        <v>0</v>
      </c>
      <c r="I1670" s="5">
        <f t="shared" si="79"/>
        <v>0</v>
      </c>
      <c r="J1670" s="6">
        <f t="shared" si="80"/>
        <v>-1052298</v>
      </c>
    </row>
    <row r="1671" spans="1:10">
      <c r="A1671" s="21">
        <f>ord!C1671</f>
        <v>0</v>
      </c>
      <c r="B1671" s="21">
        <f>ord!F1671</f>
        <v>0</v>
      </c>
      <c r="C1671" s="137">
        <f>ord!G1671</f>
        <v>0</v>
      </c>
      <c r="F1671" s="21" t="e">
        <f t="shared" si="78"/>
        <v>#N/A</v>
      </c>
      <c r="G1671" s="6">
        <f>SUMIF('dali wip-fg'!A:A,A1671,'dali wip-fg'!F:F)</f>
        <v>0</v>
      </c>
      <c r="H1671" s="21">
        <f>SUMIF('dali wip-fg'!A:A,F1671,'dali wip-fg'!F:F)</f>
        <v>0</v>
      </c>
      <c r="I1671" s="5">
        <f t="shared" si="79"/>
        <v>0</v>
      </c>
      <c r="J1671" s="6">
        <f t="shared" si="80"/>
        <v>-1052298</v>
      </c>
    </row>
    <row r="1672" spans="1:10">
      <c r="A1672" s="21">
        <f>ord!C1672</f>
        <v>0</v>
      </c>
      <c r="B1672" s="21">
        <f>ord!F1672</f>
        <v>0</v>
      </c>
      <c r="C1672" s="137">
        <f>ord!G1672</f>
        <v>0</v>
      </c>
      <c r="F1672" s="21" t="e">
        <f t="shared" si="78"/>
        <v>#N/A</v>
      </c>
      <c r="G1672" s="6">
        <f>SUMIF('dali wip-fg'!A:A,A1672,'dali wip-fg'!F:F)</f>
        <v>0</v>
      </c>
      <c r="H1672" s="21">
        <f>SUMIF('dali wip-fg'!A:A,F1672,'dali wip-fg'!F:F)</f>
        <v>0</v>
      </c>
      <c r="I1672" s="5">
        <f t="shared" si="79"/>
        <v>0</v>
      </c>
      <c r="J1672" s="6">
        <f t="shared" si="80"/>
        <v>-1052298</v>
      </c>
    </row>
    <row r="1673" spans="1:10">
      <c r="A1673" s="21">
        <f>ord!C1673</f>
        <v>0</v>
      </c>
      <c r="B1673" s="21">
        <f>ord!F1673</f>
        <v>0</v>
      </c>
      <c r="C1673" s="137">
        <f>ord!G1673</f>
        <v>0</v>
      </c>
      <c r="F1673" s="21" t="e">
        <f t="shared" si="78"/>
        <v>#N/A</v>
      </c>
      <c r="G1673" s="6">
        <f>SUMIF('dali wip-fg'!A:A,A1673,'dali wip-fg'!F:F)</f>
        <v>0</v>
      </c>
      <c r="H1673" s="21">
        <f>SUMIF('dali wip-fg'!A:A,F1673,'dali wip-fg'!F:F)</f>
        <v>0</v>
      </c>
      <c r="I1673" s="5">
        <f t="shared" si="79"/>
        <v>0</v>
      </c>
      <c r="J1673" s="6">
        <f t="shared" si="80"/>
        <v>-1052298</v>
      </c>
    </row>
    <row r="1674" spans="1:10">
      <c r="A1674" s="21">
        <f>ord!C1674</f>
        <v>0</v>
      </c>
      <c r="B1674" s="21">
        <f>ord!F1674</f>
        <v>0</v>
      </c>
      <c r="C1674" s="137">
        <f>ord!G1674</f>
        <v>0</v>
      </c>
      <c r="F1674" s="21" t="e">
        <f t="shared" si="78"/>
        <v>#N/A</v>
      </c>
      <c r="G1674" s="6">
        <f>SUMIF('dali wip-fg'!A:A,A1674,'dali wip-fg'!F:F)</f>
        <v>0</v>
      </c>
      <c r="H1674" s="21">
        <f>SUMIF('dali wip-fg'!A:A,F1674,'dali wip-fg'!F:F)</f>
        <v>0</v>
      </c>
      <c r="I1674" s="5">
        <f t="shared" si="79"/>
        <v>0</v>
      </c>
      <c r="J1674" s="6">
        <f t="shared" si="80"/>
        <v>-1052298</v>
      </c>
    </row>
    <row r="1675" spans="1:10">
      <c r="A1675" s="21">
        <f>ord!C1675</f>
        <v>0</v>
      </c>
      <c r="B1675" s="21">
        <f>ord!F1675</f>
        <v>0</v>
      </c>
      <c r="C1675" s="137">
        <f>ord!G1675</f>
        <v>0</v>
      </c>
      <c r="F1675" s="21" t="e">
        <f t="shared" si="78"/>
        <v>#N/A</v>
      </c>
      <c r="G1675" s="6">
        <f>SUMIF('dali wip-fg'!A:A,A1675,'dali wip-fg'!F:F)</f>
        <v>0</v>
      </c>
      <c r="H1675" s="21">
        <f>SUMIF('dali wip-fg'!A:A,F1675,'dali wip-fg'!F:F)</f>
        <v>0</v>
      </c>
      <c r="I1675" s="5">
        <f t="shared" si="79"/>
        <v>0</v>
      </c>
      <c r="J1675" s="6">
        <f t="shared" si="80"/>
        <v>-1052298</v>
      </c>
    </row>
    <row r="1676" spans="1:10">
      <c r="A1676" s="21">
        <f>ord!C1676</f>
        <v>0</v>
      </c>
      <c r="B1676" s="21">
        <f>ord!F1676</f>
        <v>0</v>
      </c>
      <c r="C1676" s="137">
        <f>ord!G1676</f>
        <v>0</v>
      </c>
      <c r="F1676" s="21" t="e">
        <f t="shared" si="78"/>
        <v>#N/A</v>
      </c>
      <c r="G1676" s="6">
        <f>SUMIF('dali wip-fg'!A:A,A1676,'dali wip-fg'!F:F)</f>
        <v>0</v>
      </c>
      <c r="H1676" s="21">
        <f>SUMIF('dali wip-fg'!A:A,F1676,'dali wip-fg'!F:F)</f>
        <v>0</v>
      </c>
      <c r="I1676" s="5">
        <f t="shared" si="79"/>
        <v>0</v>
      </c>
      <c r="J1676" s="6">
        <f t="shared" si="80"/>
        <v>-1052298</v>
      </c>
    </row>
    <row r="1677" spans="1:10">
      <c r="A1677" s="21">
        <f>ord!C1677</f>
        <v>0</v>
      </c>
      <c r="B1677" s="21">
        <f>ord!F1677</f>
        <v>0</v>
      </c>
      <c r="C1677" s="137">
        <f>ord!G1677</f>
        <v>0</v>
      </c>
      <c r="F1677" s="21" t="e">
        <f t="shared" si="78"/>
        <v>#N/A</v>
      </c>
      <c r="G1677" s="6">
        <f>SUMIF('dali wip-fg'!A:A,A1677,'dali wip-fg'!F:F)</f>
        <v>0</v>
      </c>
      <c r="H1677" s="21">
        <f>SUMIF('dali wip-fg'!A:A,F1677,'dali wip-fg'!F:F)</f>
        <v>0</v>
      </c>
      <c r="I1677" s="5">
        <f t="shared" si="79"/>
        <v>0</v>
      </c>
      <c r="J1677" s="6">
        <f t="shared" si="80"/>
        <v>-1052298</v>
      </c>
    </row>
    <row r="1678" spans="1:10">
      <c r="A1678" s="21">
        <f>ord!C1678</f>
        <v>0</v>
      </c>
      <c r="B1678" s="21">
        <f>ord!F1678</f>
        <v>0</v>
      </c>
      <c r="C1678" s="137">
        <f>ord!G1678</f>
        <v>0</v>
      </c>
      <c r="F1678" s="21" t="e">
        <f t="shared" si="78"/>
        <v>#N/A</v>
      </c>
      <c r="G1678" s="6">
        <f>SUMIF('dali wip-fg'!A:A,A1678,'dali wip-fg'!F:F)</f>
        <v>0</v>
      </c>
      <c r="H1678" s="21">
        <f>SUMIF('dali wip-fg'!A:A,F1678,'dali wip-fg'!F:F)</f>
        <v>0</v>
      </c>
      <c r="I1678" s="5">
        <f t="shared" si="79"/>
        <v>0</v>
      </c>
      <c r="J1678" s="6">
        <f t="shared" si="80"/>
        <v>-1052298</v>
      </c>
    </row>
    <row r="1679" spans="1:10">
      <c r="A1679" s="21">
        <f>ord!C1679</f>
        <v>0</v>
      </c>
      <c r="B1679" s="21">
        <f>ord!F1679</f>
        <v>0</v>
      </c>
      <c r="C1679" s="137">
        <f>ord!G1679</f>
        <v>0</v>
      </c>
      <c r="F1679" s="21" t="e">
        <f t="shared" si="78"/>
        <v>#N/A</v>
      </c>
      <c r="G1679" s="6">
        <f>SUMIF('dali wip-fg'!A:A,A1679,'dali wip-fg'!F:F)</f>
        <v>0</v>
      </c>
      <c r="H1679" s="21">
        <f>SUMIF('dali wip-fg'!A:A,F1679,'dali wip-fg'!F:F)</f>
        <v>0</v>
      </c>
      <c r="I1679" s="5">
        <f t="shared" si="79"/>
        <v>0</v>
      </c>
      <c r="J1679" s="6">
        <f t="shared" si="80"/>
        <v>-1052298</v>
      </c>
    </row>
    <row r="1680" spans="1:10">
      <c r="A1680" s="21">
        <f>ord!C1680</f>
        <v>0</v>
      </c>
      <c r="B1680" s="21">
        <f>ord!F1680</f>
        <v>0</v>
      </c>
      <c r="C1680" s="137">
        <f>ord!G1680</f>
        <v>0</v>
      </c>
      <c r="F1680" s="21" t="e">
        <f t="shared" si="78"/>
        <v>#N/A</v>
      </c>
      <c r="G1680" s="6">
        <f>SUMIF('dali wip-fg'!A:A,A1680,'dali wip-fg'!F:F)</f>
        <v>0</v>
      </c>
      <c r="H1680" s="21">
        <f>SUMIF('dali wip-fg'!A:A,F1680,'dali wip-fg'!F:F)</f>
        <v>0</v>
      </c>
      <c r="I1680" s="5">
        <f t="shared" si="79"/>
        <v>0</v>
      </c>
      <c r="J1680" s="6">
        <f t="shared" si="80"/>
        <v>-1052298</v>
      </c>
    </row>
    <row r="1681" spans="1:10">
      <c r="A1681" s="21">
        <f>ord!C1681</f>
        <v>0</v>
      </c>
      <c r="B1681" s="21">
        <f>ord!F1681</f>
        <v>0</v>
      </c>
      <c r="C1681" s="137">
        <f>ord!G1681</f>
        <v>0</v>
      </c>
      <c r="F1681" s="21" t="e">
        <f t="shared" si="78"/>
        <v>#N/A</v>
      </c>
      <c r="G1681" s="6">
        <f>SUMIF('dali wip-fg'!A:A,A1681,'dali wip-fg'!F:F)</f>
        <v>0</v>
      </c>
      <c r="H1681" s="21">
        <f>SUMIF('dali wip-fg'!A:A,F1681,'dali wip-fg'!F:F)</f>
        <v>0</v>
      </c>
      <c r="I1681" s="5">
        <f t="shared" si="79"/>
        <v>0</v>
      </c>
      <c r="J1681" s="6">
        <f t="shared" si="80"/>
        <v>-1052298</v>
      </c>
    </row>
    <row r="1682" spans="1:10">
      <c r="A1682" s="21">
        <f>ord!C1682</f>
        <v>0</v>
      </c>
      <c r="B1682" s="21">
        <f>ord!F1682</f>
        <v>0</v>
      </c>
      <c r="C1682" s="137">
        <f>ord!G1682</f>
        <v>0</v>
      </c>
      <c r="F1682" s="21" t="e">
        <f t="shared" si="78"/>
        <v>#N/A</v>
      </c>
      <c r="G1682" s="6">
        <f>SUMIF('dali wip-fg'!A:A,A1682,'dali wip-fg'!F:F)</f>
        <v>0</v>
      </c>
      <c r="H1682" s="21">
        <f>SUMIF('dali wip-fg'!A:A,F1682,'dali wip-fg'!F:F)</f>
        <v>0</v>
      </c>
      <c r="I1682" s="5">
        <f t="shared" si="79"/>
        <v>0</v>
      </c>
      <c r="J1682" s="6">
        <f t="shared" si="80"/>
        <v>-1052298</v>
      </c>
    </row>
    <row r="1683" spans="1:10">
      <c r="A1683" s="21">
        <f>ord!C1683</f>
        <v>0</v>
      </c>
      <c r="B1683" s="21">
        <f>ord!F1683</f>
        <v>0</v>
      </c>
      <c r="C1683" s="137">
        <f>ord!G1683</f>
        <v>0</v>
      </c>
      <c r="F1683" s="21" t="e">
        <f t="shared" si="78"/>
        <v>#N/A</v>
      </c>
      <c r="G1683" s="6">
        <f>SUMIF('dali wip-fg'!A:A,A1683,'dali wip-fg'!F:F)</f>
        <v>0</v>
      </c>
      <c r="H1683" s="21">
        <f>SUMIF('dali wip-fg'!A:A,F1683,'dali wip-fg'!F:F)</f>
        <v>0</v>
      </c>
      <c r="I1683" s="5">
        <f t="shared" si="79"/>
        <v>0</v>
      </c>
      <c r="J1683" s="6">
        <f t="shared" si="80"/>
        <v>-1052298</v>
      </c>
    </row>
    <row r="1684" spans="1:10">
      <c r="A1684" s="21">
        <f>ord!C1684</f>
        <v>0</v>
      </c>
      <c r="B1684" s="21">
        <f>ord!F1684</f>
        <v>0</v>
      </c>
      <c r="C1684" s="137">
        <f>ord!G1684</f>
        <v>0</v>
      </c>
      <c r="F1684" s="21" t="e">
        <f t="shared" si="78"/>
        <v>#N/A</v>
      </c>
      <c r="G1684" s="6">
        <f>SUMIF('dali wip-fg'!A:A,A1684,'dali wip-fg'!F:F)</f>
        <v>0</v>
      </c>
      <c r="H1684" s="21">
        <f>SUMIF('dali wip-fg'!A:A,F1684,'dali wip-fg'!F:F)</f>
        <v>0</v>
      </c>
      <c r="I1684" s="5">
        <f t="shared" si="79"/>
        <v>0</v>
      </c>
      <c r="J1684" s="6">
        <f t="shared" si="80"/>
        <v>-1052298</v>
      </c>
    </row>
    <row r="1685" spans="1:10">
      <c r="A1685" s="21">
        <f>ord!C1685</f>
        <v>0</v>
      </c>
      <c r="B1685" s="21">
        <f>ord!F1685</f>
        <v>0</v>
      </c>
      <c r="C1685" s="137">
        <f>ord!G1685</f>
        <v>0</v>
      </c>
      <c r="F1685" s="21" t="e">
        <f t="shared" si="78"/>
        <v>#N/A</v>
      </c>
      <c r="G1685" s="6">
        <f>SUMIF('dali wip-fg'!A:A,A1685,'dali wip-fg'!F:F)</f>
        <v>0</v>
      </c>
      <c r="H1685" s="21">
        <f>SUMIF('dali wip-fg'!A:A,F1685,'dali wip-fg'!F:F)</f>
        <v>0</v>
      </c>
      <c r="I1685" s="5">
        <f t="shared" si="79"/>
        <v>0</v>
      </c>
      <c r="J1685" s="6">
        <f t="shared" si="80"/>
        <v>-1052298</v>
      </c>
    </row>
    <row r="1686" spans="1:10">
      <c r="A1686" s="21">
        <f>ord!C1686</f>
        <v>0</v>
      </c>
      <c r="B1686" s="21">
        <f>ord!F1686</f>
        <v>0</v>
      </c>
      <c r="C1686" s="137">
        <f>ord!G1686</f>
        <v>0</v>
      </c>
      <c r="F1686" s="21" t="e">
        <f t="shared" si="78"/>
        <v>#N/A</v>
      </c>
      <c r="G1686" s="6">
        <f>SUMIF('dali wip-fg'!A:A,A1686,'dali wip-fg'!F:F)</f>
        <v>0</v>
      </c>
      <c r="H1686" s="21">
        <f>SUMIF('dali wip-fg'!A:A,F1686,'dali wip-fg'!F:F)</f>
        <v>0</v>
      </c>
      <c r="I1686" s="5">
        <f t="shared" si="79"/>
        <v>0</v>
      </c>
      <c r="J1686" s="6">
        <f t="shared" si="80"/>
        <v>-1052298</v>
      </c>
    </row>
    <row r="1687" spans="1:10">
      <c r="A1687" s="21">
        <f>ord!C1687</f>
        <v>0</v>
      </c>
      <c r="B1687" s="21">
        <f>ord!F1687</f>
        <v>0</v>
      </c>
      <c r="C1687" s="137">
        <f>ord!G1687</f>
        <v>0</v>
      </c>
      <c r="F1687" s="21" t="e">
        <f t="shared" si="78"/>
        <v>#N/A</v>
      </c>
      <c r="G1687" s="6">
        <f>SUMIF('dali wip-fg'!A:A,A1687,'dali wip-fg'!F:F)</f>
        <v>0</v>
      </c>
      <c r="H1687" s="21">
        <f>SUMIF('dali wip-fg'!A:A,F1687,'dali wip-fg'!F:F)</f>
        <v>0</v>
      </c>
      <c r="I1687" s="5">
        <f t="shared" si="79"/>
        <v>0</v>
      </c>
      <c r="J1687" s="6">
        <f t="shared" si="80"/>
        <v>-1052298</v>
      </c>
    </row>
    <row r="1688" spans="1:10">
      <c r="A1688" s="21">
        <f>ord!C1688</f>
        <v>0</v>
      </c>
      <c r="B1688" s="21">
        <f>ord!F1688</f>
        <v>0</v>
      </c>
      <c r="C1688" s="137">
        <f>ord!G1688</f>
        <v>0</v>
      </c>
      <c r="F1688" s="21" t="e">
        <f t="shared" si="78"/>
        <v>#N/A</v>
      </c>
      <c r="G1688" s="6">
        <f>SUMIF('dali wip-fg'!A:A,A1688,'dali wip-fg'!F:F)</f>
        <v>0</v>
      </c>
      <c r="H1688" s="21">
        <f>SUMIF('dali wip-fg'!A:A,F1688,'dali wip-fg'!F:F)</f>
        <v>0</v>
      </c>
      <c r="I1688" s="5">
        <f t="shared" si="79"/>
        <v>0</v>
      </c>
      <c r="J1688" s="6">
        <f t="shared" si="80"/>
        <v>-1052298</v>
      </c>
    </row>
    <row r="1689" spans="1:10">
      <c r="A1689" s="21">
        <f>ord!C1689</f>
        <v>0</v>
      </c>
      <c r="B1689" s="21">
        <f>ord!F1689</f>
        <v>0</v>
      </c>
      <c r="C1689" s="137">
        <f>ord!G1689</f>
        <v>0</v>
      </c>
      <c r="F1689" s="21" t="e">
        <f t="shared" si="78"/>
        <v>#N/A</v>
      </c>
      <c r="G1689" s="6">
        <f>SUMIF('dali wip-fg'!A:A,A1689,'dali wip-fg'!F:F)</f>
        <v>0</v>
      </c>
      <c r="H1689" s="21">
        <f>SUMIF('dali wip-fg'!A:A,F1689,'dali wip-fg'!F:F)</f>
        <v>0</v>
      </c>
      <c r="I1689" s="5">
        <f t="shared" si="79"/>
        <v>0</v>
      </c>
      <c r="J1689" s="6">
        <f t="shared" si="80"/>
        <v>-1052298</v>
      </c>
    </row>
    <row r="1690" spans="1:10">
      <c r="A1690" s="21">
        <f>ord!C1690</f>
        <v>0</v>
      </c>
      <c r="B1690" s="21">
        <f>ord!F1690</f>
        <v>0</v>
      </c>
      <c r="C1690" s="137">
        <f>ord!G1690</f>
        <v>0</v>
      </c>
      <c r="F1690" s="21" t="e">
        <f t="shared" si="78"/>
        <v>#N/A</v>
      </c>
      <c r="G1690" s="6">
        <f>SUMIF('dali wip-fg'!A:A,A1690,'dali wip-fg'!F:F)</f>
        <v>0</v>
      </c>
      <c r="H1690" s="21">
        <f>SUMIF('dali wip-fg'!A:A,F1690,'dali wip-fg'!F:F)</f>
        <v>0</v>
      </c>
      <c r="I1690" s="5">
        <f t="shared" si="79"/>
        <v>0</v>
      </c>
      <c r="J1690" s="6">
        <f t="shared" si="80"/>
        <v>-1052298</v>
      </c>
    </row>
    <row r="1691" spans="1:10">
      <c r="A1691" s="21">
        <f>ord!C1691</f>
        <v>0</v>
      </c>
      <c r="B1691" s="21">
        <f>ord!F1691</f>
        <v>0</v>
      </c>
      <c r="C1691" s="137">
        <f>ord!G1691</f>
        <v>0</v>
      </c>
      <c r="F1691" s="21" t="e">
        <f t="shared" si="78"/>
        <v>#N/A</v>
      </c>
      <c r="G1691" s="6">
        <f>SUMIF('dali wip-fg'!A:A,A1691,'dali wip-fg'!F:F)</f>
        <v>0</v>
      </c>
      <c r="H1691" s="21">
        <f>SUMIF('dali wip-fg'!A:A,F1691,'dali wip-fg'!F:F)</f>
        <v>0</v>
      </c>
      <c r="I1691" s="5">
        <f t="shared" si="79"/>
        <v>0</v>
      </c>
      <c r="J1691" s="6">
        <f t="shared" si="80"/>
        <v>-1052298</v>
      </c>
    </row>
    <row r="1692" spans="1:10">
      <c r="A1692" s="21">
        <f>ord!C1692</f>
        <v>0</v>
      </c>
      <c r="B1692" s="21">
        <f>ord!F1692</f>
        <v>0</v>
      </c>
      <c r="C1692" s="137">
        <f>ord!G1692</f>
        <v>0</v>
      </c>
      <c r="F1692" s="21" t="e">
        <f t="shared" si="78"/>
        <v>#N/A</v>
      </c>
      <c r="G1692" s="6">
        <f>SUMIF('dali wip-fg'!A:A,A1692,'dali wip-fg'!F:F)</f>
        <v>0</v>
      </c>
      <c r="H1692" s="21">
        <f>SUMIF('dali wip-fg'!A:A,F1692,'dali wip-fg'!F:F)</f>
        <v>0</v>
      </c>
      <c r="I1692" s="5">
        <f t="shared" si="79"/>
        <v>0</v>
      </c>
      <c r="J1692" s="6">
        <f t="shared" si="80"/>
        <v>-1052298</v>
      </c>
    </row>
    <row r="1693" spans="1:10">
      <c r="A1693" s="21">
        <f>ord!C1693</f>
        <v>0</v>
      </c>
      <c r="B1693" s="21">
        <f>ord!F1693</f>
        <v>0</v>
      </c>
      <c r="C1693" s="137">
        <f>ord!G1693</f>
        <v>0</v>
      </c>
      <c r="F1693" s="21" t="e">
        <f t="shared" si="78"/>
        <v>#N/A</v>
      </c>
      <c r="G1693" s="6">
        <f>SUMIF('dali wip-fg'!A:A,A1693,'dali wip-fg'!F:F)</f>
        <v>0</v>
      </c>
      <c r="H1693" s="21">
        <f>SUMIF('dali wip-fg'!A:A,F1693,'dali wip-fg'!F:F)</f>
        <v>0</v>
      </c>
      <c r="I1693" s="5">
        <f t="shared" si="79"/>
        <v>0</v>
      </c>
      <c r="J1693" s="6">
        <f t="shared" si="80"/>
        <v>-1052298</v>
      </c>
    </row>
    <row r="1694" spans="1:10">
      <c r="A1694" s="21">
        <f>ord!C1694</f>
        <v>0</v>
      </c>
      <c r="B1694" s="21">
        <f>ord!F1694</f>
        <v>0</v>
      </c>
      <c r="C1694" s="137">
        <f>ord!G1694</f>
        <v>0</v>
      </c>
      <c r="F1694" s="21" t="e">
        <f t="shared" si="78"/>
        <v>#N/A</v>
      </c>
      <c r="G1694" s="6">
        <f>SUMIF('dali wip-fg'!A:A,A1694,'dali wip-fg'!F:F)</f>
        <v>0</v>
      </c>
      <c r="H1694" s="21">
        <f>SUMIF('dali wip-fg'!A:A,F1694,'dali wip-fg'!F:F)</f>
        <v>0</v>
      </c>
      <c r="I1694" s="5">
        <f t="shared" si="79"/>
        <v>0</v>
      </c>
      <c r="J1694" s="6">
        <f t="shared" si="80"/>
        <v>-1052298</v>
      </c>
    </row>
    <row r="1695" spans="1:10">
      <c r="A1695" s="21">
        <f>ord!C1695</f>
        <v>0</v>
      </c>
      <c r="B1695" s="21">
        <f>ord!F1695</f>
        <v>0</v>
      </c>
      <c r="C1695" s="137">
        <f>ord!G1695</f>
        <v>0</v>
      </c>
      <c r="F1695" s="21" t="e">
        <f t="shared" si="78"/>
        <v>#N/A</v>
      </c>
      <c r="G1695" s="6">
        <f>SUMIF('dali wip-fg'!A:A,A1695,'dali wip-fg'!F:F)</f>
        <v>0</v>
      </c>
      <c r="H1695" s="21">
        <f>SUMIF('dali wip-fg'!A:A,F1695,'dali wip-fg'!F:F)</f>
        <v>0</v>
      </c>
      <c r="I1695" s="5">
        <f t="shared" si="79"/>
        <v>0</v>
      </c>
      <c r="J1695" s="6">
        <f t="shared" si="80"/>
        <v>-1052298</v>
      </c>
    </row>
    <row r="1696" spans="1:10">
      <c r="A1696" s="21">
        <f>ord!C1696</f>
        <v>0</v>
      </c>
      <c r="B1696" s="21">
        <f>ord!F1696</f>
        <v>0</v>
      </c>
      <c r="C1696" s="137">
        <f>ord!G1696</f>
        <v>0</v>
      </c>
      <c r="F1696" s="21" t="e">
        <f t="shared" si="78"/>
        <v>#N/A</v>
      </c>
      <c r="G1696" s="6">
        <f>SUMIF('dali wip-fg'!A:A,A1696,'dali wip-fg'!F:F)</f>
        <v>0</v>
      </c>
      <c r="H1696" s="21">
        <f>SUMIF('dali wip-fg'!A:A,F1696,'dali wip-fg'!F:F)</f>
        <v>0</v>
      </c>
      <c r="I1696" s="5">
        <f t="shared" si="79"/>
        <v>0</v>
      </c>
      <c r="J1696" s="6">
        <f t="shared" si="80"/>
        <v>-1052298</v>
      </c>
    </row>
    <row r="1697" spans="1:10">
      <c r="A1697" s="21">
        <f>ord!C1697</f>
        <v>0</v>
      </c>
      <c r="B1697" s="21">
        <f>ord!F1697</f>
        <v>0</v>
      </c>
      <c r="C1697" s="137">
        <f>ord!G1697</f>
        <v>0</v>
      </c>
      <c r="F1697" s="21" t="e">
        <f t="shared" si="78"/>
        <v>#N/A</v>
      </c>
      <c r="G1697" s="6">
        <f>SUMIF('dali wip-fg'!A:A,A1697,'dali wip-fg'!F:F)</f>
        <v>0</v>
      </c>
      <c r="H1697" s="21">
        <f>SUMIF('dali wip-fg'!A:A,F1697,'dali wip-fg'!F:F)</f>
        <v>0</v>
      </c>
      <c r="I1697" s="5">
        <f t="shared" si="79"/>
        <v>0</v>
      </c>
      <c r="J1697" s="6">
        <f t="shared" si="80"/>
        <v>-1052298</v>
      </c>
    </row>
    <row r="1698" spans="1:10">
      <c r="A1698" s="21">
        <f>ord!C1698</f>
        <v>0</v>
      </c>
      <c r="B1698" s="21">
        <f>ord!F1698</f>
        <v>0</v>
      </c>
      <c r="C1698" s="137">
        <f>ord!G1698</f>
        <v>0</v>
      </c>
      <c r="F1698" s="21" t="e">
        <f t="shared" si="78"/>
        <v>#N/A</v>
      </c>
      <c r="G1698" s="6">
        <f>SUMIF('dali wip-fg'!A:A,A1698,'dali wip-fg'!F:F)</f>
        <v>0</v>
      </c>
      <c r="H1698" s="21">
        <f>SUMIF('dali wip-fg'!A:A,F1698,'dali wip-fg'!F:F)</f>
        <v>0</v>
      </c>
      <c r="I1698" s="5">
        <f t="shared" si="79"/>
        <v>0</v>
      </c>
      <c r="J1698" s="6">
        <f t="shared" si="80"/>
        <v>-1052298</v>
      </c>
    </row>
    <row r="1699" spans="1:10">
      <c r="A1699" s="21">
        <f>ord!C1699</f>
        <v>0</v>
      </c>
      <c r="B1699" s="21">
        <f>ord!F1699</f>
        <v>0</v>
      </c>
      <c r="C1699" s="137">
        <f>ord!G1699</f>
        <v>0</v>
      </c>
      <c r="F1699" s="21" t="e">
        <f t="shared" si="78"/>
        <v>#N/A</v>
      </c>
      <c r="G1699" s="6">
        <f>SUMIF('dali wip-fg'!A:A,A1699,'dali wip-fg'!F:F)</f>
        <v>0</v>
      </c>
      <c r="H1699" s="21">
        <f>SUMIF('dali wip-fg'!A:A,F1699,'dali wip-fg'!F:F)</f>
        <v>0</v>
      </c>
      <c r="I1699" s="5">
        <f t="shared" si="79"/>
        <v>0</v>
      </c>
      <c r="J1699" s="6">
        <f t="shared" si="80"/>
        <v>-1052298</v>
      </c>
    </row>
    <row r="1700" spans="1:10">
      <c r="A1700" s="21">
        <f>ord!C1700</f>
        <v>0</v>
      </c>
      <c r="B1700" s="21">
        <f>ord!F1700</f>
        <v>0</v>
      </c>
      <c r="C1700" s="137">
        <f>ord!G1700</f>
        <v>0</v>
      </c>
      <c r="F1700" s="21" t="e">
        <f t="shared" si="78"/>
        <v>#N/A</v>
      </c>
      <c r="G1700" s="6">
        <f>SUMIF('dali wip-fg'!A:A,A1700,'dali wip-fg'!F:F)</f>
        <v>0</v>
      </c>
      <c r="H1700" s="21">
        <f>SUMIF('dali wip-fg'!A:A,F1700,'dali wip-fg'!F:F)</f>
        <v>0</v>
      </c>
      <c r="I1700" s="5">
        <f t="shared" si="79"/>
        <v>0</v>
      </c>
      <c r="J1700" s="6">
        <f t="shared" si="80"/>
        <v>-1052298</v>
      </c>
    </row>
    <row r="1701" spans="1:10">
      <c r="A1701" s="21">
        <f>ord!C1701</f>
        <v>0</v>
      </c>
      <c r="B1701" s="21">
        <f>ord!F1701</f>
        <v>0</v>
      </c>
      <c r="C1701" s="137">
        <f>ord!G1701</f>
        <v>0</v>
      </c>
      <c r="F1701" s="21" t="e">
        <f t="shared" si="78"/>
        <v>#N/A</v>
      </c>
      <c r="G1701" s="6">
        <f>SUMIF('dali wip-fg'!A:A,A1701,'dali wip-fg'!F:F)</f>
        <v>0</v>
      </c>
      <c r="H1701" s="21">
        <f>SUMIF('dali wip-fg'!A:A,F1701,'dali wip-fg'!F:F)</f>
        <v>0</v>
      </c>
      <c r="I1701" s="5">
        <f t="shared" si="79"/>
        <v>0</v>
      </c>
      <c r="J1701" s="6">
        <f t="shared" si="80"/>
        <v>-1052298</v>
      </c>
    </row>
    <row r="1702" spans="1:10">
      <c r="A1702" s="21">
        <f>ord!C1702</f>
        <v>0</v>
      </c>
      <c r="B1702" s="21">
        <f>ord!F1702</f>
        <v>0</v>
      </c>
      <c r="C1702" s="137">
        <f>ord!G1702</f>
        <v>0</v>
      </c>
      <c r="F1702" s="21" t="e">
        <f t="shared" si="78"/>
        <v>#N/A</v>
      </c>
      <c r="G1702" s="6">
        <f>SUMIF('dali wip-fg'!A:A,A1702,'dali wip-fg'!F:F)</f>
        <v>0</v>
      </c>
      <c r="H1702" s="21">
        <f>SUMIF('dali wip-fg'!A:A,F1702,'dali wip-fg'!F:F)</f>
        <v>0</v>
      </c>
      <c r="I1702" s="5">
        <f t="shared" si="79"/>
        <v>0</v>
      </c>
      <c r="J1702" s="6">
        <f t="shared" si="80"/>
        <v>-1052298</v>
      </c>
    </row>
    <row r="1703" spans="1:10">
      <c r="A1703" s="21">
        <f>ord!C1703</f>
        <v>0</v>
      </c>
      <c r="B1703" s="21">
        <f>ord!F1703</f>
        <v>0</v>
      </c>
      <c r="C1703" s="137">
        <f>ord!G1703</f>
        <v>0</v>
      </c>
      <c r="F1703" s="21" t="e">
        <f t="shared" si="78"/>
        <v>#N/A</v>
      </c>
      <c r="G1703" s="6">
        <f>SUMIF('dali wip-fg'!A:A,A1703,'dali wip-fg'!F:F)</f>
        <v>0</v>
      </c>
      <c r="H1703" s="21">
        <f>SUMIF('dali wip-fg'!A:A,F1703,'dali wip-fg'!F:F)</f>
        <v>0</v>
      </c>
      <c r="I1703" s="5">
        <f t="shared" si="79"/>
        <v>0</v>
      </c>
      <c r="J1703" s="6">
        <f t="shared" si="80"/>
        <v>-1052298</v>
      </c>
    </row>
    <row r="1704" spans="1:10">
      <c r="A1704" s="21">
        <f>ord!C1704</f>
        <v>0</v>
      </c>
      <c r="B1704" s="21">
        <f>ord!F1704</f>
        <v>0</v>
      </c>
      <c r="C1704" s="137">
        <f>ord!G1704</f>
        <v>0</v>
      </c>
      <c r="F1704" s="21" t="e">
        <f t="shared" si="78"/>
        <v>#N/A</v>
      </c>
      <c r="G1704" s="6">
        <f>SUMIF('dali wip-fg'!A:A,A1704,'dali wip-fg'!F:F)</f>
        <v>0</v>
      </c>
      <c r="H1704" s="21">
        <f>SUMIF('dali wip-fg'!A:A,F1704,'dali wip-fg'!F:F)</f>
        <v>0</v>
      </c>
      <c r="I1704" s="5">
        <f t="shared" si="79"/>
        <v>0</v>
      </c>
      <c r="J1704" s="6">
        <f t="shared" si="80"/>
        <v>-1052298</v>
      </c>
    </row>
    <row r="1705" spans="1:10">
      <c r="A1705" s="21">
        <f>ord!C1705</f>
        <v>0</v>
      </c>
      <c r="B1705" s="21">
        <f>ord!F1705</f>
        <v>0</v>
      </c>
      <c r="C1705" s="137">
        <f>ord!G1705</f>
        <v>0</v>
      </c>
      <c r="F1705" s="21" t="e">
        <f t="shared" si="78"/>
        <v>#N/A</v>
      </c>
      <c r="G1705" s="6">
        <f>SUMIF('dali wip-fg'!A:A,A1705,'dali wip-fg'!F:F)</f>
        <v>0</v>
      </c>
      <c r="H1705" s="21">
        <f>SUMIF('dali wip-fg'!A:A,F1705,'dali wip-fg'!F:F)</f>
        <v>0</v>
      </c>
      <c r="I1705" s="5">
        <f t="shared" si="79"/>
        <v>0</v>
      </c>
      <c r="J1705" s="6">
        <f t="shared" si="80"/>
        <v>-1052298</v>
      </c>
    </row>
    <row r="1706" spans="1:10">
      <c r="A1706" s="21">
        <f>ord!C1706</f>
        <v>0</v>
      </c>
      <c r="B1706" s="21">
        <f>ord!F1706</f>
        <v>0</v>
      </c>
      <c r="C1706" s="137">
        <f>ord!G1706</f>
        <v>0</v>
      </c>
      <c r="F1706" s="21" t="e">
        <f t="shared" si="78"/>
        <v>#N/A</v>
      </c>
      <c r="G1706" s="6">
        <f>SUMIF('dali wip-fg'!A:A,A1706,'dali wip-fg'!F:F)</f>
        <v>0</v>
      </c>
      <c r="H1706" s="21">
        <f>SUMIF('dali wip-fg'!A:A,F1706,'dali wip-fg'!F:F)</f>
        <v>0</v>
      </c>
      <c r="I1706" s="5">
        <f t="shared" si="79"/>
        <v>0</v>
      </c>
      <c r="J1706" s="6">
        <f t="shared" si="80"/>
        <v>-1052298</v>
      </c>
    </row>
    <row r="1707" spans="1:10">
      <c r="A1707" s="21">
        <f>ord!C1707</f>
        <v>0</v>
      </c>
      <c r="B1707" s="21">
        <f>ord!F1707</f>
        <v>0</v>
      </c>
      <c r="C1707" s="137">
        <f>ord!G1707</f>
        <v>0</v>
      </c>
      <c r="F1707" s="21" t="e">
        <f t="shared" si="78"/>
        <v>#N/A</v>
      </c>
      <c r="G1707" s="6">
        <f>SUMIF('dali wip-fg'!A:A,A1707,'dali wip-fg'!F:F)</f>
        <v>0</v>
      </c>
      <c r="H1707" s="21">
        <f>SUMIF('dali wip-fg'!A:A,F1707,'dali wip-fg'!F:F)</f>
        <v>0</v>
      </c>
      <c r="I1707" s="5">
        <f t="shared" si="79"/>
        <v>0</v>
      </c>
      <c r="J1707" s="6">
        <f t="shared" si="80"/>
        <v>-1052298</v>
      </c>
    </row>
    <row r="1708" spans="1:10">
      <c r="A1708" s="21">
        <f>ord!C1708</f>
        <v>0</v>
      </c>
      <c r="B1708" s="21">
        <f>ord!F1708</f>
        <v>0</v>
      </c>
      <c r="C1708" s="137">
        <f>ord!G1708</f>
        <v>0</v>
      </c>
      <c r="F1708" s="21" t="e">
        <f t="shared" si="78"/>
        <v>#N/A</v>
      </c>
      <c r="G1708" s="6">
        <f>SUMIF('dali wip-fg'!A:A,A1708,'dali wip-fg'!F:F)</f>
        <v>0</v>
      </c>
      <c r="H1708" s="21">
        <f>SUMIF('dali wip-fg'!A:A,F1708,'dali wip-fg'!F:F)</f>
        <v>0</v>
      </c>
      <c r="I1708" s="5">
        <f t="shared" si="79"/>
        <v>0</v>
      </c>
      <c r="J1708" s="6">
        <f t="shared" si="80"/>
        <v>-1052298</v>
      </c>
    </row>
    <row r="1709" spans="1:10">
      <c r="A1709" s="21">
        <f>ord!C1709</f>
        <v>0</v>
      </c>
      <c r="B1709" s="21">
        <f>ord!F1709</f>
        <v>0</v>
      </c>
      <c r="C1709" s="137">
        <f>ord!G1709</f>
        <v>0</v>
      </c>
      <c r="F1709" s="21" t="e">
        <f t="shared" si="78"/>
        <v>#N/A</v>
      </c>
      <c r="G1709" s="6">
        <f>SUMIF('dali wip-fg'!A:A,A1709,'dali wip-fg'!F:F)</f>
        <v>0</v>
      </c>
      <c r="H1709" s="21">
        <f>SUMIF('dali wip-fg'!A:A,F1709,'dali wip-fg'!F:F)</f>
        <v>0</v>
      </c>
      <c r="I1709" s="5">
        <f t="shared" si="79"/>
        <v>0</v>
      </c>
      <c r="J1709" s="6">
        <f t="shared" si="80"/>
        <v>-1052298</v>
      </c>
    </row>
    <row r="1710" spans="1:10">
      <c r="A1710" s="21">
        <f>ord!C1710</f>
        <v>0</v>
      </c>
      <c r="B1710" s="21">
        <f>ord!F1710</f>
        <v>0</v>
      </c>
      <c r="C1710" s="137">
        <f>ord!G1710</f>
        <v>0</v>
      </c>
      <c r="F1710" s="21" t="e">
        <f t="shared" si="78"/>
        <v>#N/A</v>
      </c>
      <c r="G1710" s="6">
        <f>SUMIF('dali wip-fg'!A:A,A1710,'dali wip-fg'!F:F)</f>
        <v>0</v>
      </c>
      <c r="H1710" s="21">
        <f>SUMIF('dali wip-fg'!A:A,F1710,'dali wip-fg'!F:F)</f>
        <v>0</v>
      </c>
      <c r="I1710" s="5">
        <f t="shared" si="79"/>
        <v>0</v>
      </c>
      <c r="J1710" s="6">
        <f t="shared" si="80"/>
        <v>-1052298</v>
      </c>
    </row>
    <row r="1711" spans="1:10">
      <c r="A1711" s="21">
        <f>ord!C1711</f>
        <v>0</v>
      </c>
      <c r="B1711" s="21">
        <f>ord!F1711</f>
        <v>0</v>
      </c>
      <c r="C1711" s="137">
        <f>ord!G1711</f>
        <v>0</v>
      </c>
      <c r="F1711" s="21" t="e">
        <f t="shared" si="78"/>
        <v>#N/A</v>
      </c>
      <c r="G1711" s="6">
        <f>SUMIF('dali wip-fg'!A:A,A1711,'dali wip-fg'!F:F)</f>
        <v>0</v>
      </c>
      <c r="H1711" s="21">
        <f>SUMIF('dali wip-fg'!A:A,F1711,'dali wip-fg'!F:F)</f>
        <v>0</v>
      </c>
      <c r="I1711" s="5">
        <f t="shared" si="79"/>
        <v>0</v>
      </c>
      <c r="J1711" s="6">
        <f t="shared" si="80"/>
        <v>-1052298</v>
      </c>
    </row>
    <row r="1712" spans="1:10">
      <c r="A1712" s="21">
        <f>ord!C1712</f>
        <v>0</v>
      </c>
      <c r="B1712" s="21">
        <f>ord!F1712</f>
        <v>0</v>
      </c>
      <c r="C1712" s="137">
        <f>ord!G1712</f>
        <v>0</v>
      </c>
      <c r="F1712" s="21" t="e">
        <f t="shared" si="78"/>
        <v>#N/A</v>
      </c>
      <c r="G1712" s="6">
        <f>SUMIF('dali wip-fg'!A:A,A1712,'dali wip-fg'!F:F)</f>
        <v>0</v>
      </c>
      <c r="H1712" s="21">
        <f>SUMIF('dali wip-fg'!A:A,F1712,'dali wip-fg'!F:F)</f>
        <v>0</v>
      </c>
      <c r="I1712" s="5">
        <f t="shared" si="79"/>
        <v>0</v>
      </c>
      <c r="J1712" s="6">
        <f t="shared" si="80"/>
        <v>-1052298</v>
      </c>
    </row>
    <row r="1713" spans="1:10">
      <c r="A1713" s="21">
        <f>ord!C1713</f>
        <v>0</v>
      </c>
      <c r="B1713" s="21">
        <f>ord!F1713</f>
        <v>0</v>
      </c>
      <c r="C1713" s="137">
        <f>ord!G1713</f>
        <v>0</v>
      </c>
      <c r="F1713" s="21" t="e">
        <f t="shared" si="78"/>
        <v>#N/A</v>
      </c>
      <c r="G1713" s="6">
        <f>SUMIF('dali wip-fg'!A:A,A1713,'dali wip-fg'!F:F)</f>
        <v>0</v>
      </c>
      <c r="H1713" s="21">
        <f>SUMIF('dali wip-fg'!A:A,F1713,'dali wip-fg'!F:F)</f>
        <v>0</v>
      </c>
      <c r="I1713" s="5">
        <f t="shared" si="79"/>
        <v>0</v>
      </c>
      <c r="J1713" s="6">
        <f t="shared" si="80"/>
        <v>-1052298</v>
      </c>
    </row>
    <row r="1714" spans="1:10">
      <c r="A1714" s="21">
        <f>ord!C1714</f>
        <v>0</v>
      </c>
      <c r="B1714" s="21">
        <f>ord!F1714</f>
        <v>0</v>
      </c>
      <c r="C1714" s="137">
        <f>ord!G1714</f>
        <v>0</v>
      </c>
      <c r="F1714" s="21" t="e">
        <f t="shared" si="78"/>
        <v>#N/A</v>
      </c>
      <c r="G1714" s="6">
        <f>SUMIF('dali wip-fg'!A:A,A1714,'dali wip-fg'!F:F)</f>
        <v>0</v>
      </c>
      <c r="H1714" s="21">
        <f>SUMIF('dali wip-fg'!A:A,F1714,'dali wip-fg'!F:F)</f>
        <v>0</v>
      </c>
      <c r="I1714" s="5">
        <f t="shared" si="79"/>
        <v>0</v>
      </c>
      <c r="J1714" s="6">
        <f t="shared" si="80"/>
        <v>-1052298</v>
      </c>
    </row>
    <row r="1715" spans="1:10">
      <c r="A1715" s="21">
        <f>ord!C1715</f>
        <v>0</v>
      </c>
      <c r="B1715" s="21">
        <f>ord!F1715</f>
        <v>0</v>
      </c>
      <c r="C1715" s="137">
        <f>ord!G1715</f>
        <v>0</v>
      </c>
      <c r="F1715" s="21" t="e">
        <f t="shared" si="78"/>
        <v>#N/A</v>
      </c>
      <c r="G1715" s="6">
        <f>SUMIF('dali wip-fg'!A:A,A1715,'dali wip-fg'!F:F)</f>
        <v>0</v>
      </c>
      <c r="H1715" s="21">
        <f>SUMIF('dali wip-fg'!A:A,F1715,'dali wip-fg'!F:F)</f>
        <v>0</v>
      </c>
      <c r="I1715" s="5">
        <f t="shared" si="79"/>
        <v>0</v>
      </c>
      <c r="J1715" s="6">
        <f t="shared" si="80"/>
        <v>-1052298</v>
      </c>
    </row>
    <row r="1716" spans="1:10">
      <c r="A1716" s="21">
        <f>ord!C1716</f>
        <v>0</v>
      </c>
      <c r="B1716" s="21">
        <f>ord!F1716</f>
        <v>0</v>
      </c>
      <c r="C1716" s="137">
        <f>ord!G1716</f>
        <v>0</v>
      </c>
      <c r="F1716" s="21" t="e">
        <f t="shared" si="78"/>
        <v>#N/A</v>
      </c>
      <c r="G1716" s="6">
        <f>SUMIF('dali wip-fg'!A:A,A1716,'dali wip-fg'!F:F)</f>
        <v>0</v>
      </c>
      <c r="H1716" s="21">
        <f>SUMIF('dali wip-fg'!A:A,F1716,'dali wip-fg'!F:F)</f>
        <v>0</v>
      </c>
      <c r="I1716" s="5">
        <f t="shared" si="79"/>
        <v>0</v>
      </c>
      <c r="J1716" s="6">
        <f t="shared" si="80"/>
        <v>-1052298</v>
      </c>
    </row>
    <row r="1717" spans="1:10">
      <c r="A1717" s="21">
        <f>ord!C1717</f>
        <v>0</v>
      </c>
      <c r="B1717" s="21">
        <f>ord!F1717</f>
        <v>0</v>
      </c>
      <c r="C1717" s="137">
        <f>ord!G1717</f>
        <v>0</v>
      </c>
      <c r="F1717" s="21" t="e">
        <f t="shared" si="78"/>
        <v>#N/A</v>
      </c>
      <c r="G1717" s="6">
        <f>SUMIF('dali wip-fg'!A:A,A1717,'dali wip-fg'!F:F)</f>
        <v>0</v>
      </c>
      <c r="H1717" s="21">
        <f>SUMIF('dali wip-fg'!A:A,F1717,'dali wip-fg'!F:F)</f>
        <v>0</v>
      </c>
      <c r="I1717" s="5">
        <f t="shared" si="79"/>
        <v>0</v>
      </c>
      <c r="J1717" s="6">
        <f t="shared" si="80"/>
        <v>-1052298</v>
      </c>
    </row>
    <row r="1718" spans="1:10">
      <c r="A1718" s="21">
        <f>ord!C1718</f>
        <v>0</v>
      </c>
      <c r="B1718" s="21">
        <f>ord!F1718</f>
        <v>0</v>
      </c>
      <c r="C1718" s="137">
        <f>ord!G1718</f>
        <v>0</v>
      </c>
      <c r="F1718" s="21" t="e">
        <f t="shared" si="78"/>
        <v>#N/A</v>
      </c>
      <c r="G1718" s="6">
        <f>SUMIF('dali wip-fg'!A:A,A1718,'dali wip-fg'!F:F)</f>
        <v>0</v>
      </c>
      <c r="H1718" s="21">
        <f>SUMIF('dali wip-fg'!A:A,F1718,'dali wip-fg'!F:F)</f>
        <v>0</v>
      </c>
      <c r="I1718" s="5">
        <f t="shared" si="79"/>
        <v>0</v>
      </c>
      <c r="J1718" s="6">
        <f t="shared" si="80"/>
        <v>-1052298</v>
      </c>
    </row>
    <row r="1719" spans="1:10">
      <c r="A1719" s="21">
        <f>ord!C1719</f>
        <v>0</v>
      </c>
      <c r="B1719" s="21">
        <f>ord!F1719</f>
        <v>0</v>
      </c>
      <c r="C1719" s="137">
        <f>ord!G1719</f>
        <v>0</v>
      </c>
      <c r="F1719" s="21" t="e">
        <f t="shared" si="78"/>
        <v>#N/A</v>
      </c>
      <c r="G1719" s="6">
        <f>SUMIF('dali wip-fg'!A:A,A1719,'dali wip-fg'!F:F)</f>
        <v>0</v>
      </c>
      <c r="H1719" s="21">
        <f>SUMIF('dali wip-fg'!A:A,F1719,'dali wip-fg'!F:F)</f>
        <v>0</v>
      </c>
      <c r="I1719" s="5">
        <f t="shared" si="79"/>
        <v>0</v>
      </c>
      <c r="J1719" s="6">
        <f t="shared" si="80"/>
        <v>-1052298</v>
      </c>
    </row>
    <row r="1720" spans="1:10">
      <c r="A1720" s="21">
        <f>ord!C1720</f>
        <v>0</v>
      </c>
      <c r="B1720" s="21">
        <f>ord!F1720</f>
        <v>0</v>
      </c>
      <c r="C1720" s="137">
        <f>ord!G1720</f>
        <v>0</v>
      </c>
      <c r="F1720" s="21" t="e">
        <f t="shared" si="78"/>
        <v>#N/A</v>
      </c>
      <c r="G1720" s="6">
        <f>SUMIF('dali wip-fg'!A:A,A1720,'dali wip-fg'!F:F)</f>
        <v>0</v>
      </c>
      <c r="H1720" s="21">
        <f>SUMIF('dali wip-fg'!A:A,F1720,'dali wip-fg'!F:F)</f>
        <v>0</v>
      </c>
      <c r="I1720" s="5">
        <f t="shared" si="79"/>
        <v>0</v>
      </c>
      <c r="J1720" s="6">
        <f t="shared" si="80"/>
        <v>-1052298</v>
      </c>
    </row>
    <row r="1721" spans="1:10">
      <c r="A1721" s="21">
        <f>ord!C1721</f>
        <v>0</v>
      </c>
      <c r="B1721" s="21">
        <f>ord!F1721</f>
        <v>0</v>
      </c>
      <c r="C1721" s="137">
        <f>ord!G1721</f>
        <v>0</v>
      </c>
      <c r="F1721" s="21" t="e">
        <f t="shared" si="78"/>
        <v>#N/A</v>
      </c>
      <c r="G1721" s="6">
        <f>SUMIF('dali wip-fg'!A:A,A1721,'dali wip-fg'!F:F)</f>
        <v>0</v>
      </c>
      <c r="H1721" s="21">
        <f>SUMIF('dali wip-fg'!A:A,F1721,'dali wip-fg'!F:F)</f>
        <v>0</v>
      </c>
      <c r="I1721" s="5">
        <f t="shared" si="79"/>
        <v>0</v>
      </c>
      <c r="J1721" s="6">
        <f t="shared" si="80"/>
        <v>-1052298</v>
      </c>
    </row>
    <row r="1722" spans="1:10">
      <c r="A1722" s="21">
        <f>ord!C1722</f>
        <v>0</v>
      </c>
      <c r="B1722" s="21">
        <f>ord!F1722</f>
        <v>0</v>
      </c>
      <c r="C1722" s="137">
        <f>ord!G1722</f>
        <v>0</v>
      </c>
      <c r="F1722" s="21" t="e">
        <f t="shared" si="78"/>
        <v>#N/A</v>
      </c>
      <c r="G1722" s="6">
        <f>SUMIF('dali wip-fg'!A:A,A1722,'dali wip-fg'!F:F)</f>
        <v>0</v>
      </c>
      <c r="H1722" s="21">
        <f>SUMIF('dali wip-fg'!A:A,F1722,'dali wip-fg'!F:F)</f>
        <v>0</v>
      </c>
      <c r="I1722" s="5">
        <f t="shared" si="79"/>
        <v>0</v>
      </c>
      <c r="J1722" s="6">
        <f t="shared" si="80"/>
        <v>-1052298</v>
      </c>
    </row>
    <row r="1723" spans="1:10">
      <c r="A1723" s="21">
        <f>ord!C1723</f>
        <v>0</v>
      </c>
      <c r="B1723" s="21">
        <f>ord!F1723</f>
        <v>0</v>
      </c>
      <c r="C1723" s="137">
        <f>ord!G1723</f>
        <v>0</v>
      </c>
      <c r="F1723" s="21" t="e">
        <f t="shared" si="78"/>
        <v>#N/A</v>
      </c>
      <c r="G1723" s="6">
        <f>SUMIF('dali wip-fg'!A:A,A1723,'dali wip-fg'!F:F)</f>
        <v>0</v>
      </c>
      <c r="H1723" s="21">
        <f>SUMIF('dali wip-fg'!A:A,F1723,'dali wip-fg'!F:F)</f>
        <v>0</v>
      </c>
      <c r="I1723" s="5">
        <f t="shared" si="79"/>
        <v>0</v>
      </c>
      <c r="J1723" s="6">
        <f t="shared" si="80"/>
        <v>-1052298</v>
      </c>
    </row>
    <row r="1724" spans="1:10">
      <c r="A1724" s="21">
        <f>ord!C1724</f>
        <v>0</v>
      </c>
      <c r="B1724" s="21">
        <f>ord!F1724</f>
        <v>0</v>
      </c>
      <c r="C1724" s="137">
        <f>ord!G1724</f>
        <v>0</v>
      </c>
      <c r="F1724" s="21" t="e">
        <f t="shared" si="78"/>
        <v>#N/A</v>
      </c>
      <c r="G1724" s="6">
        <f>SUMIF('dali wip-fg'!A:A,A1724,'dali wip-fg'!F:F)</f>
        <v>0</v>
      </c>
      <c r="H1724" s="21">
        <f>SUMIF('dali wip-fg'!A:A,F1724,'dali wip-fg'!F:F)</f>
        <v>0</v>
      </c>
      <c r="I1724" s="5">
        <f t="shared" si="79"/>
        <v>0</v>
      </c>
      <c r="J1724" s="6">
        <f t="shared" si="80"/>
        <v>-1052298</v>
      </c>
    </row>
    <row r="1725" spans="1:10">
      <c r="A1725" s="21">
        <f>ord!C1725</f>
        <v>0</v>
      </c>
      <c r="B1725" s="21">
        <f>ord!F1725</f>
        <v>0</v>
      </c>
      <c r="C1725" s="137">
        <f>ord!G1725</f>
        <v>0</v>
      </c>
      <c r="F1725" s="21" t="e">
        <f t="shared" si="78"/>
        <v>#N/A</v>
      </c>
      <c r="G1725" s="6">
        <f>SUMIF('dali wip-fg'!A:A,A1725,'dali wip-fg'!F:F)</f>
        <v>0</v>
      </c>
      <c r="H1725" s="21">
        <f>SUMIF('dali wip-fg'!A:A,F1725,'dali wip-fg'!F:F)</f>
        <v>0</v>
      </c>
      <c r="I1725" s="5">
        <f t="shared" si="79"/>
        <v>0</v>
      </c>
      <c r="J1725" s="6">
        <f t="shared" si="80"/>
        <v>-1052298</v>
      </c>
    </row>
    <row r="1726" spans="1:10">
      <c r="A1726" s="21">
        <f>ord!C1726</f>
        <v>0</v>
      </c>
      <c r="B1726" s="21">
        <f>ord!F1726</f>
        <v>0</v>
      </c>
      <c r="C1726" s="137">
        <f>ord!G1726</f>
        <v>0</v>
      </c>
      <c r="F1726" s="21" t="e">
        <f t="shared" si="78"/>
        <v>#N/A</v>
      </c>
      <c r="G1726" s="6">
        <f>SUMIF('dali wip-fg'!A:A,A1726,'dali wip-fg'!F:F)</f>
        <v>0</v>
      </c>
      <c r="H1726" s="21">
        <f>SUMIF('dali wip-fg'!A:A,F1726,'dali wip-fg'!F:F)</f>
        <v>0</v>
      </c>
      <c r="I1726" s="5">
        <f t="shared" si="79"/>
        <v>0</v>
      </c>
      <c r="J1726" s="6">
        <f t="shared" si="80"/>
        <v>-1052298</v>
      </c>
    </row>
    <row r="1727" spans="1:10">
      <c r="A1727" s="21">
        <f>ord!C1727</f>
        <v>0</v>
      </c>
      <c r="B1727" s="21">
        <f>ord!F1727</f>
        <v>0</v>
      </c>
      <c r="C1727" s="137">
        <f>ord!G1727</f>
        <v>0</v>
      </c>
      <c r="F1727" s="21" t="e">
        <f t="shared" si="78"/>
        <v>#N/A</v>
      </c>
      <c r="G1727" s="6">
        <f>SUMIF('dali wip-fg'!A:A,A1727,'dali wip-fg'!F:F)</f>
        <v>0</v>
      </c>
      <c r="H1727" s="21">
        <f>SUMIF('dali wip-fg'!A:A,F1727,'dali wip-fg'!F:F)</f>
        <v>0</v>
      </c>
      <c r="I1727" s="5">
        <f t="shared" si="79"/>
        <v>0</v>
      </c>
      <c r="J1727" s="6">
        <f t="shared" si="80"/>
        <v>-1052298</v>
      </c>
    </row>
    <row r="1728" spans="1:10">
      <c r="A1728" s="21">
        <f>ord!C1728</f>
        <v>0</v>
      </c>
      <c r="B1728" s="21">
        <f>ord!F1728</f>
        <v>0</v>
      </c>
      <c r="C1728" s="137">
        <f>ord!G1728</f>
        <v>0</v>
      </c>
      <c r="F1728" s="21" t="e">
        <f t="shared" si="78"/>
        <v>#N/A</v>
      </c>
      <c r="G1728" s="6">
        <f>SUMIF('dali wip-fg'!A:A,A1728,'dali wip-fg'!F:F)</f>
        <v>0</v>
      </c>
      <c r="H1728" s="21">
        <f>SUMIF('dali wip-fg'!A:A,F1728,'dali wip-fg'!F:F)</f>
        <v>0</v>
      </c>
      <c r="I1728" s="5">
        <f t="shared" si="79"/>
        <v>0</v>
      </c>
      <c r="J1728" s="6">
        <f t="shared" si="80"/>
        <v>-1052298</v>
      </c>
    </row>
    <row r="1729" spans="1:10">
      <c r="A1729" s="21">
        <f>ord!C1729</f>
        <v>0</v>
      </c>
      <c r="B1729" s="21">
        <f>ord!F1729</f>
        <v>0</v>
      </c>
      <c r="C1729" s="137">
        <f>ord!G1729</f>
        <v>0</v>
      </c>
      <c r="F1729" s="21" t="e">
        <f t="shared" si="78"/>
        <v>#N/A</v>
      </c>
      <c r="G1729" s="6">
        <f>SUMIF('dali wip-fg'!A:A,A1729,'dali wip-fg'!F:F)</f>
        <v>0</v>
      </c>
      <c r="H1729" s="21">
        <f>SUMIF('dali wip-fg'!A:A,F1729,'dali wip-fg'!F:F)</f>
        <v>0</v>
      </c>
      <c r="I1729" s="5">
        <f t="shared" si="79"/>
        <v>0</v>
      </c>
      <c r="J1729" s="6">
        <f t="shared" si="80"/>
        <v>-1052298</v>
      </c>
    </row>
    <row r="1730" spans="1:10">
      <c r="A1730" s="21">
        <f>ord!C1730</f>
        <v>0</v>
      </c>
      <c r="B1730" s="21">
        <f>ord!F1730</f>
        <v>0</v>
      </c>
      <c r="C1730" s="137">
        <f>ord!G1730</f>
        <v>0</v>
      </c>
      <c r="F1730" s="21" t="e">
        <f t="shared" si="78"/>
        <v>#N/A</v>
      </c>
      <c r="G1730" s="6">
        <f>SUMIF('dali wip-fg'!A:A,A1730,'dali wip-fg'!F:F)</f>
        <v>0</v>
      </c>
      <c r="H1730" s="21">
        <f>SUMIF('dali wip-fg'!A:A,F1730,'dali wip-fg'!F:F)</f>
        <v>0</v>
      </c>
      <c r="I1730" s="5">
        <f t="shared" si="79"/>
        <v>0</v>
      </c>
      <c r="J1730" s="6">
        <f t="shared" si="80"/>
        <v>-1052298</v>
      </c>
    </row>
    <row r="1731" spans="1:10">
      <c r="A1731" s="21">
        <f>ord!C1731</f>
        <v>0</v>
      </c>
      <c r="B1731" s="21">
        <f>ord!F1731</f>
        <v>0</v>
      </c>
      <c r="C1731" s="137">
        <f>ord!G1731</f>
        <v>0</v>
      </c>
      <c r="F1731" s="21" t="e">
        <f t="shared" ref="F1731:F1794" si="81">VLOOKUP(A1731,N:P,3,0)</f>
        <v>#N/A</v>
      </c>
      <c r="G1731" s="6">
        <f>SUMIF('dali wip-fg'!A:A,A1731,'dali wip-fg'!F:F)</f>
        <v>0</v>
      </c>
      <c r="H1731" s="21">
        <f>SUMIF('dali wip-fg'!A:A,F1731,'dali wip-fg'!F:F)</f>
        <v>0</v>
      </c>
      <c r="I1731" s="5">
        <f t="shared" ref="I1731:I1794" si="82">SUM(G1731:H1731)</f>
        <v>0</v>
      </c>
      <c r="J1731" s="6">
        <f t="shared" ref="J1731:J1794" si="83">IF(I1731="","",IF(I1731&lt;&gt;I1730,I1731-B1731,J1730-B1731)
)</f>
        <v>-1052298</v>
      </c>
    </row>
    <row r="1732" spans="1:10">
      <c r="A1732" s="21">
        <f>ord!C1732</f>
        <v>0</v>
      </c>
      <c r="B1732" s="21">
        <f>ord!F1732</f>
        <v>0</v>
      </c>
      <c r="C1732" s="137">
        <f>ord!G1732</f>
        <v>0</v>
      </c>
      <c r="F1732" s="21" t="e">
        <f t="shared" si="81"/>
        <v>#N/A</v>
      </c>
      <c r="G1732" s="6">
        <f>SUMIF('dali wip-fg'!A:A,A1732,'dali wip-fg'!F:F)</f>
        <v>0</v>
      </c>
      <c r="H1732" s="21">
        <f>SUMIF('dali wip-fg'!A:A,F1732,'dali wip-fg'!F:F)</f>
        <v>0</v>
      </c>
      <c r="I1732" s="5">
        <f t="shared" si="82"/>
        <v>0</v>
      </c>
      <c r="J1732" s="6">
        <f t="shared" si="83"/>
        <v>-1052298</v>
      </c>
    </row>
    <row r="1733" spans="1:10">
      <c r="A1733" s="21">
        <f>ord!C1733</f>
        <v>0</v>
      </c>
      <c r="B1733" s="21">
        <f>ord!F1733</f>
        <v>0</v>
      </c>
      <c r="C1733" s="137">
        <f>ord!G1733</f>
        <v>0</v>
      </c>
      <c r="F1733" s="21" t="e">
        <f t="shared" si="81"/>
        <v>#N/A</v>
      </c>
      <c r="G1733" s="6">
        <f>SUMIF('dali wip-fg'!A:A,A1733,'dali wip-fg'!F:F)</f>
        <v>0</v>
      </c>
      <c r="H1733" s="21">
        <f>SUMIF('dali wip-fg'!A:A,F1733,'dali wip-fg'!F:F)</f>
        <v>0</v>
      </c>
      <c r="I1733" s="5">
        <f t="shared" si="82"/>
        <v>0</v>
      </c>
      <c r="J1733" s="6">
        <f t="shared" si="83"/>
        <v>-1052298</v>
      </c>
    </row>
    <row r="1734" spans="1:10">
      <c r="A1734" s="21">
        <f>ord!C1734</f>
        <v>0</v>
      </c>
      <c r="B1734" s="21">
        <f>ord!F1734</f>
        <v>0</v>
      </c>
      <c r="C1734" s="137">
        <f>ord!G1734</f>
        <v>0</v>
      </c>
      <c r="F1734" s="21" t="e">
        <f t="shared" si="81"/>
        <v>#N/A</v>
      </c>
      <c r="G1734" s="6">
        <f>SUMIF('dali wip-fg'!A:A,A1734,'dali wip-fg'!F:F)</f>
        <v>0</v>
      </c>
      <c r="H1734" s="21">
        <f>SUMIF('dali wip-fg'!A:A,F1734,'dali wip-fg'!F:F)</f>
        <v>0</v>
      </c>
      <c r="I1734" s="5">
        <f t="shared" si="82"/>
        <v>0</v>
      </c>
      <c r="J1734" s="6">
        <f t="shared" si="83"/>
        <v>-1052298</v>
      </c>
    </row>
    <row r="1735" spans="1:10">
      <c r="A1735" s="21">
        <f>ord!C1735</f>
        <v>0</v>
      </c>
      <c r="B1735" s="21">
        <f>ord!F1735</f>
        <v>0</v>
      </c>
      <c r="C1735" s="137">
        <f>ord!G1735</f>
        <v>0</v>
      </c>
      <c r="F1735" s="21" t="e">
        <f t="shared" si="81"/>
        <v>#N/A</v>
      </c>
      <c r="G1735" s="6">
        <f>SUMIF('dali wip-fg'!A:A,A1735,'dali wip-fg'!F:F)</f>
        <v>0</v>
      </c>
      <c r="H1735" s="21">
        <f>SUMIF('dali wip-fg'!A:A,F1735,'dali wip-fg'!F:F)</f>
        <v>0</v>
      </c>
      <c r="I1735" s="5">
        <f t="shared" si="82"/>
        <v>0</v>
      </c>
      <c r="J1735" s="6">
        <f t="shared" si="83"/>
        <v>-1052298</v>
      </c>
    </row>
    <row r="1736" spans="1:10">
      <c r="A1736" s="21">
        <f>ord!C1736</f>
        <v>0</v>
      </c>
      <c r="B1736" s="21">
        <f>ord!F1736</f>
        <v>0</v>
      </c>
      <c r="C1736" s="137">
        <f>ord!G1736</f>
        <v>0</v>
      </c>
      <c r="F1736" s="21" t="e">
        <f t="shared" si="81"/>
        <v>#N/A</v>
      </c>
      <c r="G1736" s="6">
        <f>SUMIF('dali wip-fg'!A:A,A1736,'dali wip-fg'!F:F)</f>
        <v>0</v>
      </c>
      <c r="H1736" s="21">
        <f>SUMIF('dali wip-fg'!A:A,F1736,'dali wip-fg'!F:F)</f>
        <v>0</v>
      </c>
      <c r="I1736" s="5">
        <f t="shared" si="82"/>
        <v>0</v>
      </c>
      <c r="J1736" s="6">
        <f t="shared" si="83"/>
        <v>-1052298</v>
      </c>
    </row>
    <row r="1737" spans="1:10">
      <c r="A1737" s="21">
        <f>ord!C1737</f>
        <v>0</v>
      </c>
      <c r="B1737" s="21">
        <f>ord!F1737</f>
        <v>0</v>
      </c>
      <c r="C1737" s="137">
        <f>ord!G1737</f>
        <v>0</v>
      </c>
      <c r="F1737" s="21" t="e">
        <f t="shared" si="81"/>
        <v>#N/A</v>
      </c>
      <c r="G1737" s="6">
        <f>SUMIF('dali wip-fg'!A:A,A1737,'dali wip-fg'!F:F)</f>
        <v>0</v>
      </c>
      <c r="H1737" s="21">
        <f>SUMIF('dali wip-fg'!A:A,F1737,'dali wip-fg'!F:F)</f>
        <v>0</v>
      </c>
      <c r="I1737" s="5">
        <f t="shared" si="82"/>
        <v>0</v>
      </c>
      <c r="J1737" s="6">
        <f t="shared" si="83"/>
        <v>-1052298</v>
      </c>
    </row>
    <row r="1738" spans="1:10">
      <c r="A1738" s="21">
        <f>ord!C1738</f>
        <v>0</v>
      </c>
      <c r="B1738" s="21">
        <f>ord!F1738</f>
        <v>0</v>
      </c>
      <c r="C1738" s="137">
        <f>ord!G1738</f>
        <v>0</v>
      </c>
      <c r="F1738" s="21" t="e">
        <f t="shared" si="81"/>
        <v>#N/A</v>
      </c>
      <c r="G1738" s="6">
        <f>SUMIF('dali wip-fg'!A:A,A1738,'dali wip-fg'!F:F)</f>
        <v>0</v>
      </c>
      <c r="H1738" s="21">
        <f>SUMIF('dali wip-fg'!A:A,F1738,'dali wip-fg'!F:F)</f>
        <v>0</v>
      </c>
      <c r="I1738" s="5">
        <f t="shared" si="82"/>
        <v>0</v>
      </c>
      <c r="J1738" s="6">
        <f t="shared" si="83"/>
        <v>-1052298</v>
      </c>
    </row>
    <row r="1739" spans="1:10">
      <c r="A1739" s="21">
        <f>ord!C1739</f>
        <v>0</v>
      </c>
      <c r="B1739" s="21">
        <f>ord!F1739</f>
        <v>0</v>
      </c>
      <c r="C1739" s="137">
        <f>ord!G1739</f>
        <v>0</v>
      </c>
      <c r="F1739" s="21" t="e">
        <f t="shared" si="81"/>
        <v>#N/A</v>
      </c>
      <c r="G1739" s="6">
        <f>SUMIF('dali wip-fg'!A:A,A1739,'dali wip-fg'!F:F)</f>
        <v>0</v>
      </c>
      <c r="H1739" s="21">
        <f>SUMIF('dali wip-fg'!A:A,F1739,'dali wip-fg'!F:F)</f>
        <v>0</v>
      </c>
      <c r="I1739" s="5">
        <f t="shared" si="82"/>
        <v>0</v>
      </c>
      <c r="J1739" s="6">
        <f t="shared" si="83"/>
        <v>-1052298</v>
      </c>
    </row>
    <row r="1740" spans="1:10">
      <c r="A1740" s="21">
        <f>ord!C1740</f>
        <v>0</v>
      </c>
      <c r="B1740" s="21">
        <f>ord!F1740</f>
        <v>0</v>
      </c>
      <c r="C1740" s="137">
        <f>ord!G1740</f>
        <v>0</v>
      </c>
      <c r="F1740" s="21" t="e">
        <f t="shared" si="81"/>
        <v>#N/A</v>
      </c>
      <c r="G1740" s="6">
        <f>SUMIF('dali wip-fg'!A:A,A1740,'dali wip-fg'!F:F)</f>
        <v>0</v>
      </c>
      <c r="H1740" s="21">
        <f>SUMIF('dali wip-fg'!A:A,F1740,'dali wip-fg'!F:F)</f>
        <v>0</v>
      </c>
      <c r="I1740" s="5">
        <f t="shared" si="82"/>
        <v>0</v>
      </c>
      <c r="J1740" s="6">
        <f t="shared" si="83"/>
        <v>-1052298</v>
      </c>
    </row>
    <row r="1741" spans="1:10">
      <c r="A1741" s="21">
        <f>ord!C1741</f>
        <v>0</v>
      </c>
      <c r="B1741" s="21">
        <f>ord!F1741</f>
        <v>0</v>
      </c>
      <c r="C1741" s="137">
        <f>ord!G1741</f>
        <v>0</v>
      </c>
      <c r="F1741" s="21" t="e">
        <f t="shared" si="81"/>
        <v>#N/A</v>
      </c>
      <c r="G1741" s="6">
        <f>SUMIF('dali wip-fg'!A:A,A1741,'dali wip-fg'!F:F)</f>
        <v>0</v>
      </c>
      <c r="H1741" s="21">
        <f>SUMIF('dali wip-fg'!A:A,F1741,'dali wip-fg'!F:F)</f>
        <v>0</v>
      </c>
      <c r="I1741" s="5">
        <f t="shared" si="82"/>
        <v>0</v>
      </c>
      <c r="J1741" s="6">
        <f t="shared" si="83"/>
        <v>-1052298</v>
      </c>
    </row>
    <row r="1742" spans="1:10">
      <c r="A1742" s="21">
        <f>ord!C1742</f>
        <v>0</v>
      </c>
      <c r="B1742" s="21">
        <f>ord!F1742</f>
        <v>0</v>
      </c>
      <c r="C1742" s="137">
        <f>ord!G1742</f>
        <v>0</v>
      </c>
      <c r="F1742" s="21" t="e">
        <f t="shared" si="81"/>
        <v>#N/A</v>
      </c>
      <c r="G1742" s="6">
        <f>SUMIF('dali wip-fg'!A:A,A1742,'dali wip-fg'!F:F)</f>
        <v>0</v>
      </c>
      <c r="H1742" s="21">
        <f>SUMIF('dali wip-fg'!A:A,F1742,'dali wip-fg'!F:F)</f>
        <v>0</v>
      </c>
      <c r="I1742" s="5">
        <f t="shared" si="82"/>
        <v>0</v>
      </c>
      <c r="J1742" s="6">
        <f t="shared" si="83"/>
        <v>-1052298</v>
      </c>
    </row>
    <row r="1743" spans="1:10">
      <c r="A1743" s="21">
        <f>ord!C1743</f>
        <v>0</v>
      </c>
      <c r="B1743" s="21">
        <f>ord!F1743</f>
        <v>0</v>
      </c>
      <c r="C1743" s="137">
        <f>ord!G1743</f>
        <v>0</v>
      </c>
      <c r="F1743" s="21" t="e">
        <f t="shared" si="81"/>
        <v>#N/A</v>
      </c>
      <c r="G1743" s="6">
        <f>SUMIF('dali wip-fg'!A:A,A1743,'dali wip-fg'!F:F)</f>
        <v>0</v>
      </c>
      <c r="H1743" s="21">
        <f>SUMIF('dali wip-fg'!A:A,F1743,'dali wip-fg'!F:F)</f>
        <v>0</v>
      </c>
      <c r="I1743" s="5">
        <f t="shared" si="82"/>
        <v>0</v>
      </c>
      <c r="J1743" s="6">
        <f t="shared" si="83"/>
        <v>-1052298</v>
      </c>
    </row>
    <row r="1744" spans="1:10">
      <c r="A1744" s="21">
        <f>ord!C1744</f>
        <v>0</v>
      </c>
      <c r="B1744" s="21">
        <f>ord!F1744</f>
        <v>0</v>
      </c>
      <c r="C1744" s="137">
        <f>ord!G1744</f>
        <v>0</v>
      </c>
      <c r="F1744" s="21" t="e">
        <f t="shared" si="81"/>
        <v>#N/A</v>
      </c>
      <c r="G1744" s="6">
        <f>SUMIF('dali wip-fg'!A:A,A1744,'dali wip-fg'!F:F)</f>
        <v>0</v>
      </c>
      <c r="H1744" s="21">
        <f>SUMIF('dali wip-fg'!A:A,F1744,'dali wip-fg'!F:F)</f>
        <v>0</v>
      </c>
      <c r="I1744" s="5">
        <f t="shared" si="82"/>
        <v>0</v>
      </c>
      <c r="J1744" s="6">
        <f t="shared" si="83"/>
        <v>-1052298</v>
      </c>
    </row>
    <row r="1745" spans="1:10">
      <c r="A1745" s="21">
        <f>ord!C1745</f>
        <v>0</v>
      </c>
      <c r="B1745" s="21">
        <f>ord!F1745</f>
        <v>0</v>
      </c>
      <c r="C1745" s="137">
        <f>ord!G1745</f>
        <v>0</v>
      </c>
      <c r="F1745" s="21" t="e">
        <f t="shared" si="81"/>
        <v>#N/A</v>
      </c>
      <c r="G1745" s="6">
        <f>SUMIF('dali wip-fg'!A:A,A1745,'dali wip-fg'!F:F)</f>
        <v>0</v>
      </c>
      <c r="H1745" s="21">
        <f>SUMIF('dali wip-fg'!A:A,F1745,'dali wip-fg'!F:F)</f>
        <v>0</v>
      </c>
      <c r="I1745" s="5">
        <f t="shared" si="82"/>
        <v>0</v>
      </c>
      <c r="J1745" s="6">
        <f t="shared" si="83"/>
        <v>-1052298</v>
      </c>
    </row>
    <row r="1746" spans="1:10">
      <c r="A1746" s="21">
        <f>ord!C1746</f>
        <v>0</v>
      </c>
      <c r="B1746" s="21">
        <f>ord!F1746</f>
        <v>0</v>
      </c>
      <c r="C1746" s="137">
        <f>ord!G1746</f>
        <v>0</v>
      </c>
      <c r="F1746" s="21" t="e">
        <f t="shared" si="81"/>
        <v>#N/A</v>
      </c>
      <c r="G1746" s="6">
        <f>SUMIF('dali wip-fg'!A:A,A1746,'dali wip-fg'!F:F)</f>
        <v>0</v>
      </c>
      <c r="H1746" s="21">
        <f>SUMIF('dali wip-fg'!A:A,F1746,'dali wip-fg'!F:F)</f>
        <v>0</v>
      </c>
      <c r="I1746" s="5">
        <f t="shared" si="82"/>
        <v>0</v>
      </c>
      <c r="J1746" s="6">
        <f t="shared" si="83"/>
        <v>-1052298</v>
      </c>
    </row>
    <row r="1747" spans="1:10">
      <c r="A1747" s="21">
        <f>ord!C1747</f>
        <v>0</v>
      </c>
      <c r="B1747" s="21">
        <f>ord!F1747</f>
        <v>0</v>
      </c>
      <c r="C1747" s="137">
        <f>ord!G1747</f>
        <v>0</v>
      </c>
      <c r="F1747" s="21" t="e">
        <f t="shared" si="81"/>
        <v>#N/A</v>
      </c>
      <c r="G1747" s="6">
        <f>SUMIF('dali wip-fg'!A:A,A1747,'dali wip-fg'!F:F)</f>
        <v>0</v>
      </c>
      <c r="H1747" s="21">
        <f>SUMIF('dali wip-fg'!A:A,F1747,'dali wip-fg'!F:F)</f>
        <v>0</v>
      </c>
      <c r="I1747" s="5">
        <f t="shared" si="82"/>
        <v>0</v>
      </c>
      <c r="J1747" s="6">
        <f t="shared" si="83"/>
        <v>-1052298</v>
      </c>
    </row>
    <row r="1748" spans="1:10">
      <c r="A1748" s="21">
        <f>ord!C1748</f>
        <v>0</v>
      </c>
      <c r="B1748" s="21">
        <f>ord!F1748</f>
        <v>0</v>
      </c>
      <c r="C1748" s="137">
        <f>ord!G1748</f>
        <v>0</v>
      </c>
      <c r="F1748" s="21" t="e">
        <f t="shared" si="81"/>
        <v>#N/A</v>
      </c>
      <c r="G1748" s="6">
        <f>SUMIF('dali wip-fg'!A:A,A1748,'dali wip-fg'!F:F)</f>
        <v>0</v>
      </c>
      <c r="H1748" s="21">
        <f>SUMIF('dali wip-fg'!A:A,F1748,'dali wip-fg'!F:F)</f>
        <v>0</v>
      </c>
      <c r="I1748" s="5">
        <f t="shared" si="82"/>
        <v>0</v>
      </c>
      <c r="J1748" s="6">
        <f t="shared" si="83"/>
        <v>-1052298</v>
      </c>
    </row>
    <row r="1749" spans="1:10">
      <c r="A1749" s="21">
        <f>ord!C1749</f>
        <v>0</v>
      </c>
      <c r="B1749" s="21">
        <f>ord!F1749</f>
        <v>0</v>
      </c>
      <c r="C1749" s="137">
        <f>ord!G1749</f>
        <v>0</v>
      </c>
      <c r="F1749" s="21" t="e">
        <f t="shared" si="81"/>
        <v>#N/A</v>
      </c>
      <c r="G1749" s="6">
        <f>SUMIF('dali wip-fg'!A:A,A1749,'dali wip-fg'!F:F)</f>
        <v>0</v>
      </c>
      <c r="H1749" s="21">
        <f>SUMIF('dali wip-fg'!A:A,F1749,'dali wip-fg'!F:F)</f>
        <v>0</v>
      </c>
      <c r="I1749" s="5">
        <f t="shared" si="82"/>
        <v>0</v>
      </c>
      <c r="J1749" s="6">
        <f t="shared" si="83"/>
        <v>-1052298</v>
      </c>
    </row>
    <row r="1750" spans="1:10">
      <c r="A1750" s="21">
        <f>ord!C1750</f>
        <v>0</v>
      </c>
      <c r="B1750" s="21">
        <f>ord!F1750</f>
        <v>0</v>
      </c>
      <c r="C1750" s="137">
        <f>ord!G1750</f>
        <v>0</v>
      </c>
      <c r="F1750" s="21" t="e">
        <f t="shared" si="81"/>
        <v>#N/A</v>
      </c>
      <c r="G1750" s="6">
        <f>SUMIF('dali wip-fg'!A:A,A1750,'dali wip-fg'!F:F)</f>
        <v>0</v>
      </c>
      <c r="H1750" s="21">
        <f>SUMIF('dali wip-fg'!A:A,F1750,'dali wip-fg'!F:F)</f>
        <v>0</v>
      </c>
      <c r="I1750" s="5">
        <f t="shared" si="82"/>
        <v>0</v>
      </c>
      <c r="J1750" s="6">
        <f t="shared" si="83"/>
        <v>-1052298</v>
      </c>
    </row>
    <row r="1751" spans="1:10">
      <c r="A1751" s="21">
        <f>ord!C1751</f>
        <v>0</v>
      </c>
      <c r="B1751" s="21">
        <f>ord!F1751</f>
        <v>0</v>
      </c>
      <c r="C1751" s="137">
        <f>ord!G1751</f>
        <v>0</v>
      </c>
      <c r="F1751" s="21" t="e">
        <f t="shared" si="81"/>
        <v>#N/A</v>
      </c>
      <c r="G1751" s="6">
        <f>SUMIF('dali wip-fg'!A:A,A1751,'dali wip-fg'!F:F)</f>
        <v>0</v>
      </c>
      <c r="H1751" s="21">
        <f>SUMIF('dali wip-fg'!A:A,F1751,'dali wip-fg'!F:F)</f>
        <v>0</v>
      </c>
      <c r="I1751" s="5">
        <f t="shared" si="82"/>
        <v>0</v>
      </c>
      <c r="J1751" s="6">
        <f t="shared" si="83"/>
        <v>-1052298</v>
      </c>
    </row>
    <row r="1752" spans="1:10">
      <c r="A1752" s="21">
        <f>ord!C1752</f>
        <v>0</v>
      </c>
      <c r="B1752" s="21">
        <f>ord!F1752</f>
        <v>0</v>
      </c>
      <c r="C1752" s="137">
        <f>ord!G1752</f>
        <v>0</v>
      </c>
      <c r="F1752" s="21" t="e">
        <f t="shared" si="81"/>
        <v>#N/A</v>
      </c>
      <c r="G1752" s="6">
        <f>SUMIF('dali wip-fg'!A:A,A1752,'dali wip-fg'!F:F)</f>
        <v>0</v>
      </c>
      <c r="H1752" s="21">
        <f>SUMIF('dali wip-fg'!A:A,F1752,'dali wip-fg'!F:F)</f>
        <v>0</v>
      </c>
      <c r="I1752" s="5">
        <f t="shared" si="82"/>
        <v>0</v>
      </c>
      <c r="J1752" s="6">
        <f t="shared" si="83"/>
        <v>-1052298</v>
      </c>
    </row>
    <row r="1753" spans="1:10">
      <c r="A1753" s="21">
        <f>ord!C1753</f>
        <v>0</v>
      </c>
      <c r="B1753" s="21">
        <f>ord!F1753</f>
        <v>0</v>
      </c>
      <c r="C1753" s="137">
        <f>ord!G1753</f>
        <v>0</v>
      </c>
      <c r="F1753" s="21" t="e">
        <f t="shared" si="81"/>
        <v>#N/A</v>
      </c>
      <c r="G1753" s="6">
        <f>SUMIF('dali wip-fg'!A:A,A1753,'dali wip-fg'!F:F)</f>
        <v>0</v>
      </c>
      <c r="H1753" s="21">
        <f>SUMIF('dali wip-fg'!A:A,F1753,'dali wip-fg'!F:F)</f>
        <v>0</v>
      </c>
      <c r="I1753" s="5">
        <f t="shared" si="82"/>
        <v>0</v>
      </c>
      <c r="J1753" s="6">
        <f t="shared" si="83"/>
        <v>-1052298</v>
      </c>
    </row>
    <row r="1754" spans="1:10">
      <c r="A1754" s="21">
        <f>ord!C1754</f>
        <v>0</v>
      </c>
      <c r="B1754" s="21">
        <f>ord!F1754</f>
        <v>0</v>
      </c>
      <c r="C1754" s="137">
        <f>ord!G1754</f>
        <v>0</v>
      </c>
      <c r="F1754" s="21" t="e">
        <f t="shared" si="81"/>
        <v>#N/A</v>
      </c>
      <c r="G1754" s="6">
        <f>SUMIF('dali wip-fg'!A:A,A1754,'dali wip-fg'!F:F)</f>
        <v>0</v>
      </c>
      <c r="H1754" s="21">
        <f>SUMIF('dali wip-fg'!A:A,F1754,'dali wip-fg'!F:F)</f>
        <v>0</v>
      </c>
      <c r="I1754" s="5">
        <f t="shared" si="82"/>
        <v>0</v>
      </c>
      <c r="J1754" s="6">
        <f t="shared" si="83"/>
        <v>-1052298</v>
      </c>
    </row>
    <row r="1755" spans="1:10">
      <c r="A1755" s="21">
        <f>ord!C1755</f>
        <v>0</v>
      </c>
      <c r="B1755" s="21">
        <f>ord!F1755</f>
        <v>0</v>
      </c>
      <c r="C1755" s="137">
        <f>ord!G1755</f>
        <v>0</v>
      </c>
      <c r="F1755" s="21" t="e">
        <f t="shared" si="81"/>
        <v>#N/A</v>
      </c>
      <c r="G1755" s="6">
        <f>SUMIF('dali wip-fg'!A:A,A1755,'dali wip-fg'!F:F)</f>
        <v>0</v>
      </c>
      <c r="H1755" s="21">
        <f>SUMIF('dali wip-fg'!A:A,F1755,'dali wip-fg'!F:F)</f>
        <v>0</v>
      </c>
      <c r="I1755" s="5">
        <f t="shared" si="82"/>
        <v>0</v>
      </c>
      <c r="J1755" s="6">
        <f t="shared" si="83"/>
        <v>-1052298</v>
      </c>
    </row>
    <row r="1756" spans="1:10">
      <c r="A1756" s="21">
        <f>ord!C1756</f>
        <v>0</v>
      </c>
      <c r="B1756" s="21">
        <f>ord!F1756</f>
        <v>0</v>
      </c>
      <c r="C1756" s="137">
        <f>ord!G1756</f>
        <v>0</v>
      </c>
      <c r="F1756" s="21" t="e">
        <f t="shared" si="81"/>
        <v>#N/A</v>
      </c>
      <c r="G1756" s="6">
        <f>SUMIF('dali wip-fg'!A:A,A1756,'dali wip-fg'!F:F)</f>
        <v>0</v>
      </c>
      <c r="H1756" s="21">
        <f>SUMIF('dali wip-fg'!A:A,F1756,'dali wip-fg'!F:F)</f>
        <v>0</v>
      </c>
      <c r="I1756" s="5">
        <f t="shared" si="82"/>
        <v>0</v>
      </c>
      <c r="J1756" s="6">
        <f t="shared" si="83"/>
        <v>-1052298</v>
      </c>
    </row>
    <row r="1757" spans="1:10">
      <c r="A1757" s="21">
        <f>ord!C1757</f>
        <v>0</v>
      </c>
      <c r="B1757" s="21">
        <f>ord!F1757</f>
        <v>0</v>
      </c>
      <c r="C1757" s="137">
        <f>ord!G1757</f>
        <v>0</v>
      </c>
      <c r="F1757" s="21" t="e">
        <f t="shared" si="81"/>
        <v>#N/A</v>
      </c>
      <c r="G1757" s="6">
        <f>SUMIF('dali wip-fg'!A:A,A1757,'dali wip-fg'!F:F)</f>
        <v>0</v>
      </c>
      <c r="H1757" s="21">
        <f>SUMIF('dali wip-fg'!A:A,F1757,'dali wip-fg'!F:F)</f>
        <v>0</v>
      </c>
      <c r="I1757" s="5">
        <f t="shared" si="82"/>
        <v>0</v>
      </c>
      <c r="J1757" s="6">
        <f t="shared" si="83"/>
        <v>-1052298</v>
      </c>
    </row>
    <row r="1758" spans="1:10">
      <c r="A1758" s="21">
        <f>ord!C1758</f>
        <v>0</v>
      </c>
      <c r="B1758" s="21">
        <f>ord!F1758</f>
        <v>0</v>
      </c>
      <c r="C1758" s="137">
        <f>ord!G1758</f>
        <v>0</v>
      </c>
      <c r="F1758" s="21" t="e">
        <f t="shared" si="81"/>
        <v>#N/A</v>
      </c>
      <c r="G1758" s="6">
        <f>SUMIF('dali wip-fg'!A:A,A1758,'dali wip-fg'!F:F)</f>
        <v>0</v>
      </c>
      <c r="H1758" s="21">
        <f>SUMIF('dali wip-fg'!A:A,F1758,'dali wip-fg'!F:F)</f>
        <v>0</v>
      </c>
      <c r="I1758" s="5">
        <f t="shared" si="82"/>
        <v>0</v>
      </c>
      <c r="J1758" s="6">
        <f t="shared" si="83"/>
        <v>-1052298</v>
      </c>
    </row>
    <row r="1759" spans="1:10">
      <c r="A1759" s="21">
        <f>ord!C1759</f>
        <v>0</v>
      </c>
      <c r="B1759" s="21">
        <f>ord!F1759</f>
        <v>0</v>
      </c>
      <c r="C1759" s="137">
        <f>ord!G1759</f>
        <v>0</v>
      </c>
      <c r="F1759" s="21" t="e">
        <f t="shared" si="81"/>
        <v>#N/A</v>
      </c>
      <c r="G1759" s="6">
        <f>SUMIF('dali wip-fg'!A:A,A1759,'dali wip-fg'!F:F)</f>
        <v>0</v>
      </c>
      <c r="H1759" s="21">
        <f>SUMIF('dali wip-fg'!A:A,F1759,'dali wip-fg'!F:F)</f>
        <v>0</v>
      </c>
      <c r="I1759" s="5">
        <f t="shared" si="82"/>
        <v>0</v>
      </c>
      <c r="J1759" s="6">
        <f t="shared" si="83"/>
        <v>-1052298</v>
      </c>
    </row>
    <row r="1760" spans="1:10">
      <c r="A1760" s="21">
        <f>ord!C1760</f>
        <v>0</v>
      </c>
      <c r="B1760" s="21">
        <f>ord!F1760</f>
        <v>0</v>
      </c>
      <c r="C1760" s="137">
        <f>ord!G1760</f>
        <v>0</v>
      </c>
      <c r="F1760" s="21" t="e">
        <f t="shared" si="81"/>
        <v>#N/A</v>
      </c>
      <c r="G1760" s="6">
        <f>SUMIF('dali wip-fg'!A:A,A1760,'dali wip-fg'!F:F)</f>
        <v>0</v>
      </c>
      <c r="H1760" s="21">
        <f>SUMIF('dali wip-fg'!A:A,F1760,'dali wip-fg'!F:F)</f>
        <v>0</v>
      </c>
      <c r="I1760" s="5">
        <f t="shared" si="82"/>
        <v>0</v>
      </c>
      <c r="J1760" s="6">
        <f t="shared" si="83"/>
        <v>-1052298</v>
      </c>
    </row>
    <row r="1761" spans="1:10">
      <c r="A1761" s="21">
        <f>ord!C1761</f>
        <v>0</v>
      </c>
      <c r="B1761" s="21">
        <f>ord!F1761</f>
        <v>0</v>
      </c>
      <c r="C1761" s="137">
        <f>ord!G1761</f>
        <v>0</v>
      </c>
      <c r="F1761" s="21" t="e">
        <f t="shared" si="81"/>
        <v>#N/A</v>
      </c>
      <c r="G1761" s="6">
        <f>SUMIF('dali wip-fg'!A:A,A1761,'dali wip-fg'!F:F)</f>
        <v>0</v>
      </c>
      <c r="H1761" s="21">
        <f>SUMIF('dali wip-fg'!A:A,F1761,'dali wip-fg'!F:F)</f>
        <v>0</v>
      </c>
      <c r="I1761" s="5">
        <f t="shared" si="82"/>
        <v>0</v>
      </c>
      <c r="J1761" s="6">
        <f t="shared" si="83"/>
        <v>-1052298</v>
      </c>
    </row>
    <row r="1762" spans="1:10">
      <c r="A1762" s="21">
        <f>ord!C1762</f>
        <v>0</v>
      </c>
      <c r="B1762" s="21">
        <f>ord!F1762</f>
        <v>0</v>
      </c>
      <c r="C1762" s="137">
        <f>ord!G1762</f>
        <v>0</v>
      </c>
      <c r="F1762" s="21" t="e">
        <f t="shared" si="81"/>
        <v>#N/A</v>
      </c>
      <c r="G1762" s="6">
        <f>SUMIF('dali wip-fg'!A:A,A1762,'dali wip-fg'!F:F)</f>
        <v>0</v>
      </c>
      <c r="H1762" s="21">
        <f>SUMIF('dali wip-fg'!A:A,F1762,'dali wip-fg'!F:F)</f>
        <v>0</v>
      </c>
      <c r="I1762" s="5">
        <f t="shared" si="82"/>
        <v>0</v>
      </c>
      <c r="J1762" s="6">
        <f t="shared" si="83"/>
        <v>-1052298</v>
      </c>
    </row>
    <row r="1763" spans="1:10">
      <c r="A1763" s="21">
        <f>ord!C1763</f>
        <v>0</v>
      </c>
      <c r="B1763" s="21">
        <f>ord!F1763</f>
        <v>0</v>
      </c>
      <c r="C1763" s="137">
        <f>ord!G1763</f>
        <v>0</v>
      </c>
      <c r="F1763" s="21" t="e">
        <f t="shared" si="81"/>
        <v>#N/A</v>
      </c>
      <c r="G1763" s="6">
        <f>SUMIF('dali wip-fg'!A:A,A1763,'dali wip-fg'!F:F)</f>
        <v>0</v>
      </c>
      <c r="H1763" s="21">
        <f>SUMIF('dali wip-fg'!A:A,F1763,'dali wip-fg'!F:F)</f>
        <v>0</v>
      </c>
      <c r="I1763" s="5">
        <f t="shared" si="82"/>
        <v>0</v>
      </c>
      <c r="J1763" s="6">
        <f t="shared" si="83"/>
        <v>-1052298</v>
      </c>
    </row>
    <row r="1764" spans="1:10">
      <c r="A1764" s="21">
        <f>ord!C1764</f>
        <v>0</v>
      </c>
      <c r="B1764" s="21">
        <f>ord!F1764</f>
        <v>0</v>
      </c>
      <c r="C1764" s="137">
        <f>ord!G1764</f>
        <v>0</v>
      </c>
      <c r="F1764" s="21" t="e">
        <f t="shared" si="81"/>
        <v>#N/A</v>
      </c>
      <c r="G1764" s="6">
        <f>SUMIF('dali wip-fg'!A:A,A1764,'dali wip-fg'!F:F)</f>
        <v>0</v>
      </c>
      <c r="H1764" s="21">
        <f>SUMIF('dali wip-fg'!A:A,F1764,'dali wip-fg'!F:F)</f>
        <v>0</v>
      </c>
      <c r="I1764" s="5">
        <f t="shared" si="82"/>
        <v>0</v>
      </c>
      <c r="J1764" s="6">
        <f t="shared" si="83"/>
        <v>-1052298</v>
      </c>
    </row>
    <row r="1765" spans="1:10">
      <c r="A1765" s="21">
        <f>ord!C1765</f>
        <v>0</v>
      </c>
      <c r="B1765" s="21">
        <f>ord!F1765</f>
        <v>0</v>
      </c>
      <c r="C1765" s="137">
        <f>ord!G1765</f>
        <v>0</v>
      </c>
      <c r="F1765" s="21" t="e">
        <f t="shared" si="81"/>
        <v>#N/A</v>
      </c>
      <c r="G1765" s="6">
        <f>SUMIF('dali wip-fg'!A:A,A1765,'dali wip-fg'!F:F)</f>
        <v>0</v>
      </c>
      <c r="H1765" s="21">
        <f>SUMIF('dali wip-fg'!A:A,F1765,'dali wip-fg'!F:F)</f>
        <v>0</v>
      </c>
      <c r="I1765" s="5">
        <f t="shared" si="82"/>
        <v>0</v>
      </c>
      <c r="J1765" s="6">
        <f t="shared" si="83"/>
        <v>-1052298</v>
      </c>
    </row>
    <row r="1766" spans="1:10">
      <c r="A1766" s="21">
        <f>ord!C1766</f>
        <v>0</v>
      </c>
      <c r="B1766" s="21">
        <f>ord!F1766</f>
        <v>0</v>
      </c>
      <c r="C1766" s="137">
        <f>ord!G1766</f>
        <v>0</v>
      </c>
      <c r="F1766" s="21" t="e">
        <f t="shared" si="81"/>
        <v>#N/A</v>
      </c>
      <c r="G1766" s="6">
        <f>SUMIF('dali wip-fg'!A:A,A1766,'dali wip-fg'!F:F)</f>
        <v>0</v>
      </c>
      <c r="H1766" s="21">
        <f>SUMIF('dali wip-fg'!A:A,F1766,'dali wip-fg'!F:F)</f>
        <v>0</v>
      </c>
      <c r="I1766" s="5">
        <f t="shared" si="82"/>
        <v>0</v>
      </c>
      <c r="J1766" s="6">
        <f t="shared" si="83"/>
        <v>-1052298</v>
      </c>
    </row>
    <row r="1767" spans="1:10">
      <c r="A1767" s="21">
        <f>ord!C1767</f>
        <v>0</v>
      </c>
      <c r="B1767" s="21">
        <f>ord!F1767</f>
        <v>0</v>
      </c>
      <c r="C1767" s="137">
        <f>ord!G1767</f>
        <v>0</v>
      </c>
      <c r="F1767" s="21" t="e">
        <f t="shared" si="81"/>
        <v>#N/A</v>
      </c>
      <c r="G1767" s="6">
        <f>SUMIF('dali wip-fg'!A:A,A1767,'dali wip-fg'!F:F)</f>
        <v>0</v>
      </c>
      <c r="H1767" s="21">
        <f>SUMIF('dali wip-fg'!A:A,F1767,'dali wip-fg'!F:F)</f>
        <v>0</v>
      </c>
      <c r="I1767" s="5">
        <f t="shared" si="82"/>
        <v>0</v>
      </c>
      <c r="J1767" s="6">
        <f t="shared" si="83"/>
        <v>-1052298</v>
      </c>
    </row>
    <row r="1768" spans="1:10">
      <c r="A1768" s="21">
        <f>ord!C1768</f>
        <v>0</v>
      </c>
      <c r="B1768" s="21">
        <f>ord!F1768</f>
        <v>0</v>
      </c>
      <c r="C1768" s="137">
        <f>ord!G1768</f>
        <v>0</v>
      </c>
      <c r="F1768" s="21" t="e">
        <f t="shared" si="81"/>
        <v>#N/A</v>
      </c>
      <c r="G1768" s="6">
        <f>SUMIF('dali wip-fg'!A:A,A1768,'dali wip-fg'!F:F)</f>
        <v>0</v>
      </c>
      <c r="H1768" s="21">
        <f>SUMIF('dali wip-fg'!A:A,F1768,'dali wip-fg'!F:F)</f>
        <v>0</v>
      </c>
      <c r="I1768" s="5">
        <f t="shared" si="82"/>
        <v>0</v>
      </c>
      <c r="J1768" s="6">
        <f t="shared" si="83"/>
        <v>-1052298</v>
      </c>
    </row>
    <row r="1769" spans="1:10">
      <c r="A1769" s="21">
        <f>ord!C1769</f>
        <v>0</v>
      </c>
      <c r="B1769" s="21">
        <f>ord!F1769</f>
        <v>0</v>
      </c>
      <c r="C1769" s="137">
        <f>ord!G1769</f>
        <v>0</v>
      </c>
      <c r="F1769" s="21" t="e">
        <f t="shared" si="81"/>
        <v>#N/A</v>
      </c>
      <c r="G1769" s="6">
        <f>SUMIF('dali wip-fg'!A:A,A1769,'dali wip-fg'!F:F)</f>
        <v>0</v>
      </c>
      <c r="H1769" s="21">
        <f>SUMIF('dali wip-fg'!A:A,F1769,'dali wip-fg'!F:F)</f>
        <v>0</v>
      </c>
      <c r="I1769" s="5">
        <f t="shared" si="82"/>
        <v>0</v>
      </c>
      <c r="J1769" s="6">
        <f t="shared" si="83"/>
        <v>-1052298</v>
      </c>
    </row>
    <row r="1770" spans="1:10">
      <c r="A1770" s="21">
        <f>ord!C1770</f>
        <v>0</v>
      </c>
      <c r="B1770" s="21">
        <f>ord!F1770</f>
        <v>0</v>
      </c>
      <c r="C1770" s="137">
        <f>ord!G1770</f>
        <v>0</v>
      </c>
      <c r="F1770" s="21" t="e">
        <f t="shared" si="81"/>
        <v>#N/A</v>
      </c>
      <c r="G1770" s="6">
        <f>SUMIF('dali wip-fg'!A:A,A1770,'dali wip-fg'!F:F)</f>
        <v>0</v>
      </c>
      <c r="H1770" s="21">
        <f>SUMIF('dali wip-fg'!A:A,F1770,'dali wip-fg'!F:F)</f>
        <v>0</v>
      </c>
      <c r="I1770" s="5">
        <f t="shared" si="82"/>
        <v>0</v>
      </c>
      <c r="J1770" s="6">
        <f t="shared" si="83"/>
        <v>-1052298</v>
      </c>
    </row>
    <row r="1771" spans="1:10">
      <c r="A1771" s="21">
        <f>ord!C1771</f>
        <v>0</v>
      </c>
      <c r="B1771" s="21">
        <f>ord!F1771</f>
        <v>0</v>
      </c>
      <c r="C1771" s="137">
        <f>ord!G1771</f>
        <v>0</v>
      </c>
      <c r="F1771" s="21" t="e">
        <f t="shared" si="81"/>
        <v>#N/A</v>
      </c>
      <c r="G1771" s="6">
        <f>SUMIF('dali wip-fg'!A:A,A1771,'dali wip-fg'!F:F)</f>
        <v>0</v>
      </c>
      <c r="H1771" s="21">
        <f>SUMIF('dali wip-fg'!A:A,F1771,'dali wip-fg'!F:F)</f>
        <v>0</v>
      </c>
      <c r="I1771" s="5">
        <f t="shared" si="82"/>
        <v>0</v>
      </c>
      <c r="J1771" s="6">
        <f t="shared" si="83"/>
        <v>-1052298</v>
      </c>
    </row>
    <row r="1772" spans="1:10">
      <c r="A1772" s="21">
        <f>ord!C1772</f>
        <v>0</v>
      </c>
      <c r="B1772" s="21">
        <f>ord!F1772</f>
        <v>0</v>
      </c>
      <c r="C1772" s="137">
        <f>ord!G1772</f>
        <v>0</v>
      </c>
      <c r="F1772" s="21" t="e">
        <f t="shared" si="81"/>
        <v>#N/A</v>
      </c>
      <c r="G1772" s="6">
        <f>SUMIF('dali wip-fg'!A:A,A1772,'dali wip-fg'!F:F)</f>
        <v>0</v>
      </c>
      <c r="H1772" s="21">
        <f>SUMIF('dali wip-fg'!A:A,F1772,'dali wip-fg'!F:F)</f>
        <v>0</v>
      </c>
      <c r="I1772" s="5">
        <f t="shared" si="82"/>
        <v>0</v>
      </c>
      <c r="J1772" s="6">
        <f t="shared" si="83"/>
        <v>-1052298</v>
      </c>
    </row>
    <row r="1773" spans="1:10">
      <c r="A1773" s="21">
        <f>ord!C1773</f>
        <v>0</v>
      </c>
      <c r="B1773" s="21">
        <f>ord!F1773</f>
        <v>0</v>
      </c>
      <c r="C1773" s="137">
        <f>ord!G1773</f>
        <v>0</v>
      </c>
      <c r="F1773" s="21" t="e">
        <f t="shared" si="81"/>
        <v>#N/A</v>
      </c>
      <c r="G1773" s="6">
        <f>SUMIF('dali wip-fg'!A:A,A1773,'dali wip-fg'!F:F)</f>
        <v>0</v>
      </c>
      <c r="H1773" s="21">
        <f>SUMIF('dali wip-fg'!A:A,F1773,'dali wip-fg'!F:F)</f>
        <v>0</v>
      </c>
      <c r="I1773" s="5">
        <f t="shared" si="82"/>
        <v>0</v>
      </c>
      <c r="J1773" s="6">
        <f t="shared" si="83"/>
        <v>-1052298</v>
      </c>
    </row>
    <row r="1774" spans="1:10">
      <c r="A1774" s="21">
        <f>ord!C1774</f>
        <v>0</v>
      </c>
      <c r="B1774" s="21">
        <f>ord!F1774</f>
        <v>0</v>
      </c>
      <c r="C1774" s="137">
        <f>ord!G1774</f>
        <v>0</v>
      </c>
      <c r="F1774" s="21" t="e">
        <f t="shared" si="81"/>
        <v>#N/A</v>
      </c>
      <c r="G1774" s="6">
        <f>SUMIF('dali wip-fg'!A:A,A1774,'dali wip-fg'!F:F)</f>
        <v>0</v>
      </c>
      <c r="H1774" s="21">
        <f>SUMIF('dali wip-fg'!A:A,F1774,'dali wip-fg'!F:F)</f>
        <v>0</v>
      </c>
      <c r="I1774" s="5">
        <f t="shared" si="82"/>
        <v>0</v>
      </c>
      <c r="J1774" s="6">
        <f t="shared" si="83"/>
        <v>-1052298</v>
      </c>
    </row>
    <row r="1775" spans="1:10">
      <c r="A1775" s="21">
        <f>ord!C1775</f>
        <v>0</v>
      </c>
      <c r="B1775" s="21">
        <f>ord!F1775</f>
        <v>0</v>
      </c>
      <c r="C1775" s="137">
        <f>ord!G1775</f>
        <v>0</v>
      </c>
      <c r="F1775" s="21" t="e">
        <f t="shared" si="81"/>
        <v>#N/A</v>
      </c>
      <c r="G1775" s="6">
        <f>SUMIF('dali wip-fg'!A:A,A1775,'dali wip-fg'!F:F)</f>
        <v>0</v>
      </c>
      <c r="H1775" s="21">
        <f>SUMIF('dali wip-fg'!A:A,F1775,'dali wip-fg'!F:F)</f>
        <v>0</v>
      </c>
      <c r="I1775" s="5">
        <f t="shared" si="82"/>
        <v>0</v>
      </c>
      <c r="J1775" s="6">
        <f t="shared" si="83"/>
        <v>-1052298</v>
      </c>
    </row>
    <row r="1776" spans="1:10">
      <c r="A1776" s="21">
        <f>ord!C1776</f>
        <v>0</v>
      </c>
      <c r="B1776" s="21">
        <f>ord!F1776</f>
        <v>0</v>
      </c>
      <c r="C1776" s="137">
        <f>ord!G1776</f>
        <v>0</v>
      </c>
      <c r="F1776" s="21" t="e">
        <f t="shared" si="81"/>
        <v>#N/A</v>
      </c>
      <c r="G1776" s="6">
        <f>SUMIF('dali wip-fg'!A:A,A1776,'dali wip-fg'!F:F)</f>
        <v>0</v>
      </c>
      <c r="H1776" s="21">
        <f>SUMIF('dali wip-fg'!A:A,F1776,'dali wip-fg'!F:F)</f>
        <v>0</v>
      </c>
      <c r="I1776" s="5">
        <f t="shared" si="82"/>
        <v>0</v>
      </c>
      <c r="J1776" s="6">
        <f t="shared" si="83"/>
        <v>-1052298</v>
      </c>
    </row>
    <row r="1777" spans="1:10">
      <c r="A1777" s="21">
        <f>ord!C1777</f>
        <v>0</v>
      </c>
      <c r="B1777" s="21">
        <f>ord!F1777</f>
        <v>0</v>
      </c>
      <c r="C1777" s="137">
        <f>ord!G1777</f>
        <v>0</v>
      </c>
      <c r="F1777" s="21" t="e">
        <f t="shared" si="81"/>
        <v>#N/A</v>
      </c>
      <c r="G1777" s="6">
        <f>SUMIF('dali wip-fg'!A:A,A1777,'dali wip-fg'!F:F)</f>
        <v>0</v>
      </c>
      <c r="H1777" s="21">
        <f>SUMIF('dali wip-fg'!A:A,F1777,'dali wip-fg'!F:F)</f>
        <v>0</v>
      </c>
      <c r="I1777" s="5">
        <f t="shared" si="82"/>
        <v>0</v>
      </c>
      <c r="J1777" s="6">
        <f t="shared" si="83"/>
        <v>-1052298</v>
      </c>
    </row>
    <row r="1778" spans="1:10">
      <c r="A1778" s="21">
        <f>ord!C1778</f>
        <v>0</v>
      </c>
      <c r="B1778" s="21">
        <f>ord!F1778</f>
        <v>0</v>
      </c>
      <c r="C1778" s="137">
        <f>ord!G1778</f>
        <v>0</v>
      </c>
      <c r="F1778" s="21" t="e">
        <f t="shared" si="81"/>
        <v>#N/A</v>
      </c>
      <c r="G1778" s="6">
        <f>SUMIF('dali wip-fg'!A:A,A1778,'dali wip-fg'!F:F)</f>
        <v>0</v>
      </c>
      <c r="H1778" s="21">
        <f>SUMIF('dali wip-fg'!A:A,F1778,'dali wip-fg'!F:F)</f>
        <v>0</v>
      </c>
      <c r="I1778" s="5">
        <f t="shared" si="82"/>
        <v>0</v>
      </c>
      <c r="J1778" s="6">
        <f t="shared" si="83"/>
        <v>-1052298</v>
      </c>
    </row>
    <row r="1779" spans="1:10">
      <c r="A1779" s="21">
        <f>ord!C1779</f>
        <v>0</v>
      </c>
      <c r="B1779" s="21">
        <f>ord!F1779</f>
        <v>0</v>
      </c>
      <c r="C1779" s="137">
        <f>ord!G1779</f>
        <v>0</v>
      </c>
      <c r="F1779" s="21" t="e">
        <f t="shared" si="81"/>
        <v>#N/A</v>
      </c>
      <c r="G1779" s="6">
        <f>SUMIF('dali wip-fg'!A:A,A1779,'dali wip-fg'!F:F)</f>
        <v>0</v>
      </c>
      <c r="H1779" s="21">
        <f>SUMIF('dali wip-fg'!A:A,F1779,'dali wip-fg'!F:F)</f>
        <v>0</v>
      </c>
      <c r="I1779" s="5">
        <f t="shared" si="82"/>
        <v>0</v>
      </c>
      <c r="J1779" s="6">
        <f t="shared" si="83"/>
        <v>-1052298</v>
      </c>
    </row>
    <row r="1780" spans="1:10">
      <c r="A1780" s="21">
        <f>ord!C1780</f>
        <v>0</v>
      </c>
      <c r="B1780" s="21">
        <f>ord!F1780</f>
        <v>0</v>
      </c>
      <c r="C1780" s="137">
        <f>ord!G1780</f>
        <v>0</v>
      </c>
      <c r="F1780" s="21" t="e">
        <f t="shared" si="81"/>
        <v>#N/A</v>
      </c>
      <c r="G1780" s="6">
        <f>SUMIF('dali wip-fg'!A:A,A1780,'dali wip-fg'!F:F)</f>
        <v>0</v>
      </c>
      <c r="H1780" s="21">
        <f>SUMIF('dali wip-fg'!A:A,F1780,'dali wip-fg'!F:F)</f>
        <v>0</v>
      </c>
      <c r="I1780" s="5">
        <f t="shared" si="82"/>
        <v>0</v>
      </c>
      <c r="J1780" s="6">
        <f t="shared" si="83"/>
        <v>-1052298</v>
      </c>
    </row>
    <row r="1781" spans="1:10">
      <c r="A1781" s="21">
        <f>ord!C1781</f>
        <v>0</v>
      </c>
      <c r="B1781" s="21">
        <f>ord!F1781</f>
        <v>0</v>
      </c>
      <c r="C1781" s="137">
        <f>ord!G1781</f>
        <v>0</v>
      </c>
      <c r="F1781" s="21" t="e">
        <f t="shared" si="81"/>
        <v>#N/A</v>
      </c>
      <c r="G1781" s="6">
        <f>SUMIF('dali wip-fg'!A:A,A1781,'dali wip-fg'!F:F)</f>
        <v>0</v>
      </c>
      <c r="H1781" s="21">
        <f>SUMIF('dali wip-fg'!A:A,F1781,'dali wip-fg'!F:F)</f>
        <v>0</v>
      </c>
      <c r="I1781" s="5">
        <f t="shared" si="82"/>
        <v>0</v>
      </c>
      <c r="J1781" s="6">
        <f t="shared" si="83"/>
        <v>-1052298</v>
      </c>
    </row>
    <row r="1782" spans="1:10">
      <c r="A1782" s="21">
        <f>ord!C1782</f>
        <v>0</v>
      </c>
      <c r="B1782" s="21">
        <f>ord!F1782</f>
        <v>0</v>
      </c>
      <c r="C1782" s="137">
        <f>ord!G1782</f>
        <v>0</v>
      </c>
      <c r="F1782" s="21" t="e">
        <f t="shared" si="81"/>
        <v>#N/A</v>
      </c>
      <c r="G1782" s="6">
        <f>SUMIF('dali wip-fg'!A:A,A1782,'dali wip-fg'!F:F)</f>
        <v>0</v>
      </c>
      <c r="H1782" s="21">
        <f>SUMIF('dali wip-fg'!A:A,F1782,'dali wip-fg'!F:F)</f>
        <v>0</v>
      </c>
      <c r="I1782" s="5">
        <f t="shared" si="82"/>
        <v>0</v>
      </c>
      <c r="J1782" s="6">
        <f t="shared" si="83"/>
        <v>-1052298</v>
      </c>
    </row>
    <row r="1783" spans="1:10">
      <c r="A1783" s="21">
        <f>ord!C1783</f>
        <v>0</v>
      </c>
      <c r="B1783" s="21">
        <f>ord!F1783</f>
        <v>0</v>
      </c>
      <c r="C1783" s="137">
        <f>ord!G1783</f>
        <v>0</v>
      </c>
      <c r="F1783" s="21" t="e">
        <f t="shared" si="81"/>
        <v>#N/A</v>
      </c>
      <c r="G1783" s="6">
        <f>SUMIF('dali wip-fg'!A:A,A1783,'dali wip-fg'!F:F)</f>
        <v>0</v>
      </c>
      <c r="H1783" s="21">
        <f>SUMIF('dali wip-fg'!A:A,F1783,'dali wip-fg'!F:F)</f>
        <v>0</v>
      </c>
      <c r="I1783" s="5">
        <f t="shared" si="82"/>
        <v>0</v>
      </c>
      <c r="J1783" s="6">
        <f t="shared" si="83"/>
        <v>-1052298</v>
      </c>
    </row>
    <row r="1784" spans="1:10">
      <c r="A1784" s="21">
        <f>ord!C1784</f>
        <v>0</v>
      </c>
      <c r="B1784" s="21">
        <f>ord!F1784</f>
        <v>0</v>
      </c>
      <c r="C1784" s="137">
        <f>ord!G1784</f>
        <v>0</v>
      </c>
      <c r="F1784" s="21" t="e">
        <f t="shared" si="81"/>
        <v>#N/A</v>
      </c>
      <c r="G1784" s="6">
        <f>SUMIF('dali wip-fg'!A:A,A1784,'dali wip-fg'!F:F)</f>
        <v>0</v>
      </c>
      <c r="H1784" s="21">
        <f>SUMIF('dali wip-fg'!A:A,F1784,'dali wip-fg'!F:F)</f>
        <v>0</v>
      </c>
      <c r="I1784" s="5">
        <f t="shared" si="82"/>
        <v>0</v>
      </c>
      <c r="J1784" s="6">
        <f t="shared" si="83"/>
        <v>-1052298</v>
      </c>
    </row>
    <row r="1785" spans="1:10">
      <c r="A1785" s="21">
        <f>ord!C1785</f>
        <v>0</v>
      </c>
      <c r="B1785" s="21">
        <f>ord!F1785</f>
        <v>0</v>
      </c>
      <c r="C1785" s="137">
        <f>ord!G1785</f>
        <v>0</v>
      </c>
      <c r="F1785" s="21" t="e">
        <f t="shared" si="81"/>
        <v>#N/A</v>
      </c>
      <c r="G1785" s="6">
        <f>SUMIF('dali wip-fg'!A:A,A1785,'dali wip-fg'!F:F)</f>
        <v>0</v>
      </c>
      <c r="H1785" s="21">
        <f>SUMIF('dali wip-fg'!A:A,F1785,'dali wip-fg'!F:F)</f>
        <v>0</v>
      </c>
      <c r="I1785" s="5">
        <f t="shared" si="82"/>
        <v>0</v>
      </c>
      <c r="J1785" s="6">
        <f t="shared" si="83"/>
        <v>-1052298</v>
      </c>
    </row>
    <row r="1786" spans="1:10">
      <c r="A1786" s="21">
        <f>ord!C1786</f>
        <v>0</v>
      </c>
      <c r="B1786" s="21">
        <f>ord!F1786</f>
        <v>0</v>
      </c>
      <c r="C1786" s="137">
        <f>ord!G1786</f>
        <v>0</v>
      </c>
      <c r="F1786" s="21" t="e">
        <f t="shared" si="81"/>
        <v>#N/A</v>
      </c>
      <c r="G1786" s="6">
        <f>SUMIF('dali wip-fg'!A:A,A1786,'dali wip-fg'!F:F)</f>
        <v>0</v>
      </c>
      <c r="H1786" s="21">
        <f>SUMIF('dali wip-fg'!A:A,F1786,'dali wip-fg'!F:F)</f>
        <v>0</v>
      </c>
      <c r="I1786" s="5">
        <f t="shared" si="82"/>
        <v>0</v>
      </c>
      <c r="J1786" s="6">
        <f t="shared" si="83"/>
        <v>-1052298</v>
      </c>
    </row>
    <row r="1787" spans="1:10">
      <c r="A1787" s="21">
        <f>ord!C1787</f>
        <v>0</v>
      </c>
      <c r="B1787" s="21">
        <f>ord!F1787</f>
        <v>0</v>
      </c>
      <c r="C1787" s="137">
        <f>ord!G1787</f>
        <v>0</v>
      </c>
      <c r="F1787" s="21" t="e">
        <f t="shared" si="81"/>
        <v>#N/A</v>
      </c>
      <c r="G1787" s="6">
        <f>SUMIF('dali wip-fg'!A:A,A1787,'dali wip-fg'!F:F)</f>
        <v>0</v>
      </c>
      <c r="H1787" s="21">
        <f>SUMIF('dali wip-fg'!A:A,F1787,'dali wip-fg'!F:F)</f>
        <v>0</v>
      </c>
      <c r="I1787" s="5">
        <f t="shared" si="82"/>
        <v>0</v>
      </c>
      <c r="J1787" s="6">
        <f t="shared" si="83"/>
        <v>-1052298</v>
      </c>
    </row>
    <row r="1788" spans="1:10">
      <c r="A1788" s="21">
        <f>ord!C1788</f>
        <v>0</v>
      </c>
      <c r="B1788" s="21">
        <f>ord!F1788</f>
        <v>0</v>
      </c>
      <c r="C1788" s="137">
        <f>ord!G1788</f>
        <v>0</v>
      </c>
      <c r="F1788" s="21" t="e">
        <f t="shared" si="81"/>
        <v>#N/A</v>
      </c>
      <c r="G1788" s="6">
        <f>SUMIF('dali wip-fg'!A:A,A1788,'dali wip-fg'!F:F)</f>
        <v>0</v>
      </c>
      <c r="H1788" s="21">
        <f>SUMIF('dali wip-fg'!A:A,F1788,'dali wip-fg'!F:F)</f>
        <v>0</v>
      </c>
      <c r="I1788" s="5">
        <f t="shared" si="82"/>
        <v>0</v>
      </c>
      <c r="J1788" s="6">
        <f t="shared" si="83"/>
        <v>-1052298</v>
      </c>
    </row>
    <row r="1789" spans="1:10">
      <c r="A1789" s="21">
        <f>ord!C1789</f>
        <v>0</v>
      </c>
      <c r="B1789" s="21">
        <f>ord!F1789</f>
        <v>0</v>
      </c>
      <c r="C1789" s="137">
        <f>ord!G1789</f>
        <v>0</v>
      </c>
      <c r="F1789" s="21" t="e">
        <f t="shared" si="81"/>
        <v>#N/A</v>
      </c>
      <c r="G1789" s="6">
        <f>SUMIF('dali wip-fg'!A:A,A1789,'dali wip-fg'!F:F)</f>
        <v>0</v>
      </c>
      <c r="H1789" s="21">
        <f>SUMIF('dali wip-fg'!A:A,F1789,'dali wip-fg'!F:F)</f>
        <v>0</v>
      </c>
      <c r="I1789" s="5">
        <f t="shared" si="82"/>
        <v>0</v>
      </c>
      <c r="J1789" s="6">
        <f t="shared" si="83"/>
        <v>-1052298</v>
      </c>
    </row>
    <row r="1790" spans="1:10">
      <c r="A1790" s="21">
        <f>ord!C1790</f>
        <v>0</v>
      </c>
      <c r="B1790" s="21">
        <f>ord!F1790</f>
        <v>0</v>
      </c>
      <c r="C1790" s="137">
        <f>ord!G1790</f>
        <v>0</v>
      </c>
      <c r="F1790" s="21" t="e">
        <f t="shared" si="81"/>
        <v>#N/A</v>
      </c>
      <c r="G1790" s="6">
        <f>SUMIF('dali wip-fg'!A:A,A1790,'dali wip-fg'!F:F)</f>
        <v>0</v>
      </c>
      <c r="H1790" s="21">
        <f>SUMIF('dali wip-fg'!A:A,F1790,'dali wip-fg'!F:F)</f>
        <v>0</v>
      </c>
      <c r="I1790" s="5">
        <f t="shared" si="82"/>
        <v>0</v>
      </c>
      <c r="J1790" s="6">
        <f t="shared" si="83"/>
        <v>-1052298</v>
      </c>
    </row>
    <row r="1791" spans="1:10">
      <c r="A1791" s="21">
        <f>ord!C1791</f>
        <v>0</v>
      </c>
      <c r="B1791" s="21">
        <f>ord!F1791</f>
        <v>0</v>
      </c>
      <c r="C1791" s="137">
        <f>ord!G1791</f>
        <v>0</v>
      </c>
      <c r="F1791" s="21" t="e">
        <f t="shared" si="81"/>
        <v>#N/A</v>
      </c>
      <c r="G1791" s="6">
        <f>SUMIF('dali wip-fg'!A:A,A1791,'dali wip-fg'!F:F)</f>
        <v>0</v>
      </c>
      <c r="H1791" s="21">
        <f>SUMIF('dali wip-fg'!A:A,F1791,'dali wip-fg'!F:F)</f>
        <v>0</v>
      </c>
      <c r="I1791" s="5">
        <f t="shared" si="82"/>
        <v>0</v>
      </c>
      <c r="J1791" s="6">
        <f t="shared" si="83"/>
        <v>-1052298</v>
      </c>
    </row>
    <row r="1792" spans="1:10">
      <c r="A1792" s="21">
        <f>ord!C1792</f>
        <v>0</v>
      </c>
      <c r="B1792" s="21">
        <f>ord!F1792</f>
        <v>0</v>
      </c>
      <c r="C1792" s="137">
        <f>ord!G1792</f>
        <v>0</v>
      </c>
      <c r="F1792" s="21" t="e">
        <f t="shared" si="81"/>
        <v>#N/A</v>
      </c>
      <c r="G1792" s="6">
        <f>SUMIF('dali wip-fg'!A:A,A1792,'dali wip-fg'!F:F)</f>
        <v>0</v>
      </c>
      <c r="H1792" s="21">
        <f>SUMIF('dali wip-fg'!A:A,F1792,'dali wip-fg'!F:F)</f>
        <v>0</v>
      </c>
      <c r="I1792" s="5">
        <f t="shared" si="82"/>
        <v>0</v>
      </c>
      <c r="J1792" s="6">
        <f t="shared" si="83"/>
        <v>-1052298</v>
      </c>
    </row>
    <row r="1793" spans="1:10">
      <c r="A1793" s="21">
        <f>ord!C1793</f>
        <v>0</v>
      </c>
      <c r="B1793" s="21">
        <f>ord!F1793</f>
        <v>0</v>
      </c>
      <c r="C1793" s="137">
        <f>ord!G1793</f>
        <v>0</v>
      </c>
      <c r="F1793" s="21" t="e">
        <f t="shared" si="81"/>
        <v>#N/A</v>
      </c>
      <c r="G1793" s="6">
        <f>SUMIF('dali wip-fg'!A:A,A1793,'dali wip-fg'!F:F)</f>
        <v>0</v>
      </c>
      <c r="H1793" s="21">
        <f>SUMIF('dali wip-fg'!A:A,F1793,'dali wip-fg'!F:F)</f>
        <v>0</v>
      </c>
      <c r="I1793" s="5">
        <f t="shared" si="82"/>
        <v>0</v>
      </c>
      <c r="J1793" s="6">
        <f t="shared" si="83"/>
        <v>-1052298</v>
      </c>
    </row>
    <row r="1794" spans="1:10">
      <c r="A1794" s="21">
        <f>ord!C1794</f>
        <v>0</v>
      </c>
      <c r="B1794" s="21">
        <f>ord!F1794</f>
        <v>0</v>
      </c>
      <c r="C1794" s="137">
        <f>ord!G1794</f>
        <v>0</v>
      </c>
      <c r="F1794" s="21" t="e">
        <f t="shared" si="81"/>
        <v>#N/A</v>
      </c>
      <c r="G1794" s="6">
        <f>SUMIF('dali wip-fg'!A:A,A1794,'dali wip-fg'!F:F)</f>
        <v>0</v>
      </c>
      <c r="H1794" s="21">
        <f>SUMIF('dali wip-fg'!A:A,F1794,'dali wip-fg'!F:F)</f>
        <v>0</v>
      </c>
      <c r="I1794" s="5">
        <f t="shared" si="82"/>
        <v>0</v>
      </c>
      <c r="J1794" s="6">
        <f t="shared" si="83"/>
        <v>-1052298</v>
      </c>
    </row>
    <row r="1795" spans="1:10">
      <c r="A1795" s="21">
        <f>ord!C1795</f>
        <v>0</v>
      </c>
      <c r="B1795" s="21">
        <f>ord!F1795</f>
        <v>0</v>
      </c>
      <c r="C1795" s="137">
        <f>ord!G1795</f>
        <v>0</v>
      </c>
      <c r="F1795" s="21" t="e">
        <f t="shared" ref="F1795:F1858" si="84">VLOOKUP(A1795,N:P,3,0)</f>
        <v>#N/A</v>
      </c>
      <c r="G1795" s="6">
        <f>SUMIF('dali wip-fg'!A:A,A1795,'dali wip-fg'!F:F)</f>
        <v>0</v>
      </c>
      <c r="H1795" s="21">
        <f>SUMIF('dali wip-fg'!A:A,F1795,'dali wip-fg'!F:F)</f>
        <v>0</v>
      </c>
      <c r="I1795" s="5">
        <f t="shared" ref="I1795:I1858" si="85">SUM(G1795:H1795)</f>
        <v>0</v>
      </c>
      <c r="J1795" s="6">
        <f t="shared" ref="J1795:J1858" si="86">IF(I1795="","",IF(I1795&lt;&gt;I1794,I1795-B1795,J1794-B1795)
)</f>
        <v>-1052298</v>
      </c>
    </row>
    <row r="1796" spans="1:10">
      <c r="A1796" s="21">
        <f>ord!C1796</f>
        <v>0</v>
      </c>
      <c r="B1796" s="21">
        <f>ord!F1796</f>
        <v>0</v>
      </c>
      <c r="C1796" s="137">
        <f>ord!G1796</f>
        <v>0</v>
      </c>
      <c r="F1796" s="21" t="e">
        <f t="shared" si="84"/>
        <v>#N/A</v>
      </c>
      <c r="G1796" s="6">
        <f>SUMIF('dali wip-fg'!A:A,A1796,'dali wip-fg'!F:F)</f>
        <v>0</v>
      </c>
      <c r="H1796" s="21">
        <f>SUMIF('dali wip-fg'!A:A,F1796,'dali wip-fg'!F:F)</f>
        <v>0</v>
      </c>
      <c r="I1796" s="5">
        <f t="shared" si="85"/>
        <v>0</v>
      </c>
      <c r="J1796" s="6">
        <f t="shared" si="86"/>
        <v>-1052298</v>
      </c>
    </row>
    <row r="1797" spans="1:10">
      <c r="A1797" s="21">
        <f>ord!C1797</f>
        <v>0</v>
      </c>
      <c r="B1797" s="21">
        <f>ord!F1797</f>
        <v>0</v>
      </c>
      <c r="C1797" s="137">
        <f>ord!G1797</f>
        <v>0</v>
      </c>
      <c r="F1797" s="21" t="e">
        <f t="shared" si="84"/>
        <v>#N/A</v>
      </c>
      <c r="G1797" s="6">
        <f>SUMIF('dali wip-fg'!A:A,A1797,'dali wip-fg'!F:F)</f>
        <v>0</v>
      </c>
      <c r="H1797" s="21">
        <f>SUMIF('dali wip-fg'!A:A,F1797,'dali wip-fg'!F:F)</f>
        <v>0</v>
      </c>
      <c r="I1797" s="5">
        <f t="shared" si="85"/>
        <v>0</v>
      </c>
      <c r="J1797" s="6">
        <f t="shared" si="86"/>
        <v>-1052298</v>
      </c>
    </row>
    <row r="1798" spans="1:10">
      <c r="A1798" s="21">
        <f>ord!C1798</f>
        <v>0</v>
      </c>
      <c r="B1798" s="21">
        <f>ord!F1798</f>
        <v>0</v>
      </c>
      <c r="C1798" s="137">
        <f>ord!G1798</f>
        <v>0</v>
      </c>
      <c r="F1798" s="21" t="e">
        <f t="shared" si="84"/>
        <v>#N/A</v>
      </c>
      <c r="G1798" s="6">
        <f>SUMIF('dali wip-fg'!A:A,A1798,'dali wip-fg'!F:F)</f>
        <v>0</v>
      </c>
      <c r="H1798" s="21">
        <f>SUMIF('dali wip-fg'!A:A,F1798,'dali wip-fg'!F:F)</f>
        <v>0</v>
      </c>
      <c r="I1798" s="5">
        <f t="shared" si="85"/>
        <v>0</v>
      </c>
      <c r="J1798" s="6">
        <f t="shared" si="86"/>
        <v>-1052298</v>
      </c>
    </row>
    <row r="1799" spans="1:10">
      <c r="A1799" s="21">
        <f>ord!C1799</f>
        <v>0</v>
      </c>
      <c r="B1799" s="21">
        <f>ord!F1799</f>
        <v>0</v>
      </c>
      <c r="C1799" s="137">
        <f>ord!G1799</f>
        <v>0</v>
      </c>
      <c r="F1799" s="21" t="e">
        <f t="shared" si="84"/>
        <v>#N/A</v>
      </c>
      <c r="G1799" s="6">
        <f>SUMIF('dali wip-fg'!A:A,A1799,'dali wip-fg'!F:F)</f>
        <v>0</v>
      </c>
      <c r="H1799" s="21">
        <f>SUMIF('dali wip-fg'!A:A,F1799,'dali wip-fg'!F:F)</f>
        <v>0</v>
      </c>
      <c r="I1799" s="5">
        <f t="shared" si="85"/>
        <v>0</v>
      </c>
      <c r="J1799" s="6">
        <f t="shared" si="86"/>
        <v>-1052298</v>
      </c>
    </row>
    <row r="1800" spans="1:10">
      <c r="A1800" s="21">
        <f>ord!C1800</f>
        <v>0</v>
      </c>
      <c r="B1800" s="21">
        <f>ord!F1800</f>
        <v>0</v>
      </c>
      <c r="C1800" s="137">
        <f>ord!G1800</f>
        <v>0</v>
      </c>
      <c r="F1800" s="21" t="e">
        <f t="shared" si="84"/>
        <v>#N/A</v>
      </c>
      <c r="G1800" s="6">
        <f>SUMIF('dali wip-fg'!A:A,A1800,'dali wip-fg'!F:F)</f>
        <v>0</v>
      </c>
      <c r="H1800" s="21">
        <f>SUMIF('dali wip-fg'!A:A,F1800,'dali wip-fg'!F:F)</f>
        <v>0</v>
      </c>
      <c r="I1800" s="5">
        <f t="shared" si="85"/>
        <v>0</v>
      </c>
      <c r="J1800" s="6">
        <f t="shared" si="86"/>
        <v>-1052298</v>
      </c>
    </row>
    <row r="1801" spans="1:10">
      <c r="A1801" s="21">
        <f>ord!C1801</f>
        <v>0</v>
      </c>
      <c r="B1801" s="21">
        <f>ord!F1801</f>
        <v>0</v>
      </c>
      <c r="C1801" s="137">
        <f>ord!G1801</f>
        <v>0</v>
      </c>
      <c r="F1801" s="21" t="e">
        <f t="shared" si="84"/>
        <v>#N/A</v>
      </c>
      <c r="G1801" s="6">
        <f>SUMIF('dali wip-fg'!A:A,A1801,'dali wip-fg'!F:F)</f>
        <v>0</v>
      </c>
      <c r="H1801" s="21">
        <f>SUMIF('dali wip-fg'!A:A,F1801,'dali wip-fg'!F:F)</f>
        <v>0</v>
      </c>
      <c r="I1801" s="5">
        <f t="shared" si="85"/>
        <v>0</v>
      </c>
      <c r="J1801" s="6">
        <f t="shared" si="86"/>
        <v>-1052298</v>
      </c>
    </row>
    <row r="1802" spans="1:10">
      <c r="A1802" s="21">
        <f>ord!C1802</f>
        <v>0</v>
      </c>
      <c r="B1802" s="21">
        <f>ord!F1802</f>
        <v>0</v>
      </c>
      <c r="C1802" s="137">
        <f>ord!G1802</f>
        <v>0</v>
      </c>
      <c r="F1802" s="21" t="e">
        <f t="shared" si="84"/>
        <v>#N/A</v>
      </c>
      <c r="G1802" s="6">
        <f>SUMIF('dali wip-fg'!A:A,A1802,'dali wip-fg'!F:F)</f>
        <v>0</v>
      </c>
      <c r="H1802" s="21">
        <f>SUMIF('dali wip-fg'!A:A,F1802,'dali wip-fg'!F:F)</f>
        <v>0</v>
      </c>
      <c r="I1802" s="5">
        <f t="shared" si="85"/>
        <v>0</v>
      </c>
      <c r="J1802" s="6">
        <f t="shared" si="86"/>
        <v>-1052298</v>
      </c>
    </row>
    <row r="1803" spans="1:10">
      <c r="A1803" s="21">
        <f>ord!C1803</f>
        <v>0</v>
      </c>
      <c r="B1803" s="21">
        <f>ord!F1803</f>
        <v>0</v>
      </c>
      <c r="C1803" s="137">
        <f>ord!G1803</f>
        <v>0</v>
      </c>
      <c r="F1803" s="21" t="e">
        <f t="shared" si="84"/>
        <v>#N/A</v>
      </c>
      <c r="G1803" s="6">
        <f>SUMIF('dali wip-fg'!A:A,A1803,'dali wip-fg'!F:F)</f>
        <v>0</v>
      </c>
      <c r="H1803" s="21">
        <f>SUMIF('dali wip-fg'!A:A,F1803,'dali wip-fg'!F:F)</f>
        <v>0</v>
      </c>
      <c r="I1803" s="5">
        <f t="shared" si="85"/>
        <v>0</v>
      </c>
      <c r="J1803" s="6">
        <f t="shared" si="86"/>
        <v>-1052298</v>
      </c>
    </row>
    <row r="1804" spans="1:10">
      <c r="A1804" s="21">
        <f>ord!C1804</f>
        <v>0</v>
      </c>
      <c r="B1804" s="21">
        <f>ord!F1804</f>
        <v>0</v>
      </c>
      <c r="C1804" s="137">
        <f>ord!G1804</f>
        <v>0</v>
      </c>
      <c r="F1804" s="21" t="e">
        <f t="shared" si="84"/>
        <v>#N/A</v>
      </c>
      <c r="G1804" s="6">
        <f>SUMIF('dali wip-fg'!A:A,A1804,'dali wip-fg'!F:F)</f>
        <v>0</v>
      </c>
      <c r="H1804" s="21">
        <f>SUMIF('dali wip-fg'!A:A,F1804,'dali wip-fg'!F:F)</f>
        <v>0</v>
      </c>
      <c r="I1804" s="5">
        <f t="shared" si="85"/>
        <v>0</v>
      </c>
      <c r="J1804" s="6">
        <f t="shared" si="86"/>
        <v>-1052298</v>
      </c>
    </row>
    <row r="1805" spans="1:10">
      <c r="A1805" s="21">
        <f>ord!C1805</f>
        <v>0</v>
      </c>
      <c r="B1805" s="21">
        <f>ord!F1805</f>
        <v>0</v>
      </c>
      <c r="C1805" s="137">
        <f>ord!G1805</f>
        <v>0</v>
      </c>
      <c r="F1805" s="21" t="e">
        <f t="shared" si="84"/>
        <v>#N/A</v>
      </c>
      <c r="G1805" s="6">
        <f>SUMIF('dali wip-fg'!A:A,A1805,'dali wip-fg'!F:F)</f>
        <v>0</v>
      </c>
      <c r="H1805" s="21">
        <f>SUMIF('dali wip-fg'!A:A,F1805,'dali wip-fg'!F:F)</f>
        <v>0</v>
      </c>
      <c r="I1805" s="5">
        <f t="shared" si="85"/>
        <v>0</v>
      </c>
      <c r="J1805" s="6">
        <f t="shared" si="86"/>
        <v>-1052298</v>
      </c>
    </row>
    <row r="1806" spans="1:10">
      <c r="A1806" s="21">
        <f>ord!C1806</f>
        <v>0</v>
      </c>
      <c r="B1806" s="21">
        <f>ord!F1806</f>
        <v>0</v>
      </c>
      <c r="C1806" s="137">
        <f>ord!G1806</f>
        <v>0</v>
      </c>
      <c r="F1806" s="21" t="e">
        <f t="shared" si="84"/>
        <v>#N/A</v>
      </c>
      <c r="G1806" s="6">
        <f>SUMIF('dali wip-fg'!A:A,A1806,'dali wip-fg'!F:F)</f>
        <v>0</v>
      </c>
      <c r="H1806" s="21">
        <f>SUMIF('dali wip-fg'!A:A,F1806,'dali wip-fg'!F:F)</f>
        <v>0</v>
      </c>
      <c r="I1806" s="5">
        <f t="shared" si="85"/>
        <v>0</v>
      </c>
      <c r="J1806" s="6">
        <f t="shared" si="86"/>
        <v>-1052298</v>
      </c>
    </row>
    <row r="1807" spans="1:10">
      <c r="A1807" s="21">
        <f>ord!C1807</f>
        <v>0</v>
      </c>
      <c r="B1807" s="21">
        <f>ord!F1807</f>
        <v>0</v>
      </c>
      <c r="C1807" s="137">
        <f>ord!G1807</f>
        <v>0</v>
      </c>
      <c r="F1807" s="21" t="e">
        <f t="shared" si="84"/>
        <v>#N/A</v>
      </c>
      <c r="G1807" s="6">
        <f>SUMIF('dali wip-fg'!A:A,A1807,'dali wip-fg'!F:F)</f>
        <v>0</v>
      </c>
      <c r="H1807" s="21">
        <f>SUMIF('dali wip-fg'!A:A,F1807,'dali wip-fg'!F:F)</f>
        <v>0</v>
      </c>
      <c r="I1807" s="5">
        <f t="shared" si="85"/>
        <v>0</v>
      </c>
      <c r="J1807" s="6">
        <f t="shared" si="86"/>
        <v>-1052298</v>
      </c>
    </row>
    <row r="1808" spans="1:10">
      <c r="A1808" s="21">
        <f>ord!C1808</f>
        <v>0</v>
      </c>
      <c r="B1808" s="21">
        <f>ord!F1808</f>
        <v>0</v>
      </c>
      <c r="C1808" s="137">
        <f>ord!G1808</f>
        <v>0</v>
      </c>
      <c r="F1808" s="21" t="e">
        <f t="shared" si="84"/>
        <v>#N/A</v>
      </c>
      <c r="G1808" s="6">
        <f>SUMIF('dali wip-fg'!A:A,A1808,'dali wip-fg'!F:F)</f>
        <v>0</v>
      </c>
      <c r="H1808" s="21">
        <f>SUMIF('dali wip-fg'!A:A,F1808,'dali wip-fg'!F:F)</f>
        <v>0</v>
      </c>
      <c r="I1808" s="5">
        <f t="shared" si="85"/>
        <v>0</v>
      </c>
      <c r="J1808" s="6">
        <f t="shared" si="86"/>
        <v>-1052298</v>
      </c>
    </row>
    <row r="1809" spans="1:10">
      <c r="A1809" s="21">
        <f>ord!C1809</f>
        <v>0</v>
      </c>
      <c r="B1809" s="21">
        <f>ord!F1809</f>
        <v>0</v>
      </c>
      <c r="C1809" s="137">
        <f>ord!G1809</f>
        <v>0</v>
      </c>
      <c r="F1809" s="21" t="e">
        <f t="shared" si="84"/>
        <v>#N/A</v>
      </c>
      <c r="G1809" s="6">
        <f>SUMIF('dali wip-fg'!A:A,A1809,'dali wip-fg'!F:F)</f>
        <v>0</v>
      </c>
      <c r="H1809" s="21">
        <f>SUMIF('dali wip-fg'!A:A,F1809,'dali wip-fg'!F:F)</f>
        <v>0</v>
      </c>
      <c r="I1809" s="5">
        <f t="shared" si="85"/>
        <v>0</v>
      </c>
      <c r="J1809" s="6">
        <f t="shared" si="86"/>
        <v>-1052298</v>
      </c>
    </row>
    <row r="1810" spans="1:10">
      <c r="A1810" s="21">
        <f>ord!C1810</f>
        <v>0</v>
      </c>
      <c r="B1810" s="21">
        <f>ord!F1810</f>
        <v>0</v>
      </c>
      <c r="C1810" s="137">
        <f>ord!G1810</f>
        <v>0</v>
      </c>
      <c r="F1810" s="21" t="e">
        <f t="shared" si="84"/>
        <v>#N/A</v>
      </c>
      <c r="G1810" s="6">
        <f>SUMIF('dali wip-fg'!A:A,A1810,'dali wip-fg'!F:F)</f>
        <v>0</v>
      </c>
      <c r="H1810" s="21">
        <f>SUMIF('dali wip-fg'!A:A,F1810,'dali wip-fg'!F:F)</f>
        <v>0</v>
      </c>
      <c r="I1810" s="5">
        <f t="shared" si="85"/>
        <v>0</v>
      </c>
      <c r="J1810" s="6">
        <f t="shared" si="86"/>
        <v>-1052298</v>
      </c>
    </row>
    <row r="1811" spans="1:10">
      <c r="A1811" s="21">
        <f>ord!C1811</f>
        <v>0</v>
      </c>
      <c r="B1811" s="21">
        <f>ord!F1811</f>
        <v>0</v>
      </c>
      <c r="C1811" s="137">
        <f>ord!G1811</f>
        <v>0</v>
      </c>
      <c r="F1811" s="21" t="e">
        <f t="shared" si="84"/>
        <v>#N/A</v>
      </c>
      <c r="G1811" s="6">
        <f>SUMIF('dali wip-fg'!A:A,A1811,'dali wip-fg'!F:F)</f>
        <v>0</v>
      </c>
      <c r="H1811" s="21">
        <f>SUMIF('dali wip-fg'!A:A,F1811,'dali wip-fg'!F:F)</f>
        <v>0</v>
      </c>
      <c r="I1811" s="5">
        <f t="shared" si="85"/>
        <v>0</v>
      </c>
      <c r="J1811" s="6">
        <f t="shared" si="86"/>
        <v>-1052298</v>
      </c>
    </row>
    <row r="1812" spans="1:10">
      <c r="A1812" s="21">
        <f>ord!C1812</f>
        <v>0</v>
      </c>
      <c r="B1812" s="21">
        <f>ord!F1812</f>
        <v>0</v>
      </c>
      <c r="C1812" s="137">
        <f>ord!G1812</f>
        <v>0</v>
      </c>
      <c r="F1812" s="21" t="e">
        <f t="shared" si="84"/>
        <v>#N/A</v>
      </c>
      <c r="G1812" s="6">
        <f>SUMIF('dali wip-fg'!A:A,A1812,'dali wip-fg'!F:F)</f>
        <v>0</v>
      </c>
      <c r="H1812" s="21">
        <f>SUMIF('dali wip-fg'!A:A,F1812,'dali wip-fg'!F:F)</f>
        <v>0</v>
      </c>
      <c r="I1812" s="5">
        <f t="shared" si="85"/>
        <v>0</v>
      </c>
      <c r="J1812" s="6">
        <f t="shared" si="86"/>
        <v>-1052298</v>
      </c>
    </row>
    <row r="1813" spans="1:10">
      <c r="A1813" s="21">
        <f>ord!C1813</f>
        <v>0</v>
      </c>
      <c r="B1813" s="21">
        <f>ord!F1813</f>
        <v>0</v>
      </c>
      <c r="C1813" s="137">
        <f>ord!G1813</f>
        <v>0</v>
      </c>
      <c r="F1813" s="21" t="e">
        <f t="shared" si="84"/>
        <v>#N/A</v>
      </c>
      <c r="G1813" s="6">
        <f>SUMIF('dali wip-fg'!A:A,A1813,'dali wip-fg'!F:F)</f>
        <v>0</v>
      </c>
      <c r="H1813" s="21">
        <f>SUMIF('dali wip-fg'!A:A,F1813,'dali wip-fg'!F:F)</f>
        <v>0</v>
      </c>
      <c r="I1813" s="5">
        <f t="shared" si="85"/>
        <v>0</v>
      </c>
      <c r="J1813" s="6">
        <f t="shared" si="86"/>
        <v>-1052298</v>
      </c>
    </row>
    <row r="1814" spans="1:10">
      <c r="A1814" s="21">
        <f>ord!C1814</f>
        <v>0</v>
      </c>
      <c r="B1814" s="21">
        <f>ord!F1814</f>
        <v>0</v>
      </c>
      <c r="C1814" s="137">
        <f>ord!G1814</f>
        <v>0</v>
      </c>
      <c r="F1814" s="21" t="e">
        <f t="shared" si="84"/>
        <v>#N/A</v>
      </c>
      <c r="G1814" s="6">
        <f>SUMIF('dali wip-fg'!A:A,A1814,'dali wip-fg'!F:F)</f>
        <v>0</v>
      </c>
      <c r="H1814" s="21">
        <f>SUMIF('dali wip-fg'!A:A,F1814,'dali wip-fg'!F:F)</f>
        <v>0</v>
      </c>
      <c r="I1814" s="5">
        <f t="shared" si="85"/>
        <v>0</v>
      </c>
      <c r="J1814" s="6">
        <f t="shared" si="86"/>
        <v>-1052298</v>
      </c>
    </row>
    <row r="1815" spans="1:10">
      <c r="A1815" s="21">
        <f>ord!C1815</f>
        <v>0</v>
      </c>
      <c r="B1815" s="21">
        <f>ord!F1815</f>
        <v>0</v>
      </c>
      <c r="C1815" s="137">
        <f>ord!G1815</f>
        <v>0</v>
      </c>
      <c r="F1815" s="21" t="e">
        <f t="shared" si="84"/>
        <v>#N/A</v>
      </c>
      <c r="G1815" s="6">
        <f>SUMIF('dali wip-fg'!A:A,A1815,'dali wip-fg'!F:F)</f>
        <v>0</v>
      </c>
      <c r="H1815" s="21">
        <f>SUMIF('dali wip-fg'!A:A,F1815,'dali wip-fg'!F:F)</f>
        <v>0</v>
      </c>
      <c r="I1815" s="5">
        <f t="shared" si="85"/>
        <v>0</v>
      </c>
      <c r="J1815" s="6">
        <f t="shared" si="86"/>
        <v>-1052298</v>
      </c>
    </row>
    <row r="1816" spans="1:10">
      <c r="A1816" s="21">
        <f>ord!C1816</f>
        <v>0</v>
      </c>
      <c r="B1816" s="21">
        <f>ord!F1816</f>
        <v>0</v>
      </c>
      <c r="C1816" s="137">
        <f>ord!G1816</f>
        <v>0</v>
      </c>
      <c r="F1816" s="21" t="e">
        <f t="shared" si="84"/>
        <v>#N/A</v>
      </c>
      <c r="G1816" s="6">
        <f>SUMIF('dali wip-fg'!A:A,A1816,'dali wip-fg'!F:F)</f>
        <v>0</v>
      </c>
      <c r="H1816" s="21">
        <f>SUMIF('dali wip-fg'!A:A,F1816,'dali wip-fg'!F:F)</f>
        <v>0</v>
      </c>
      <c r="I1816" s="5">
        <f t="shared" si="85"/>
        <v>0</v>
      </c>
      <c r="J1816" s="6">
        <f t="shared" si="86"/>
        <v>-1052298</v>
      </c>
    </row>
    <row r="1817" spans="1:10">
      <c r="A1817" s="21">
        <f>ord!C1817</f>
        <v>0</v>
      </c>
      <c r="B1817" s="21">
        <f>ord!F1817</f>
        <v>0</v>
      </c>
      <c r="C1817" s="137">
        <f>ord!G1817</f>
        <v>0</v>
      </c>
      <c r="F1817" s="21" t="e">
        <f t="shared" si="84"/>
        <v>#N/A</v>
      </c>
      <c r="G1817" s="6">
        <f>SUMIF('dali wip-fg'!A:A,A1817,'dali wip-fg'!F:F)</f>
        <v>0</v>
      </c>
      <c r="H1817" s="21">
        <f>SUMIF('dali wip-fg'!A:A,F1817,'dali wip-fg'!F:F)</f>
        <v>0</v>
      </c>
      <c r="I1817" s="5">
        <f t="shared" si="85"/>
        <v>0</v>
      </c>
      <c r="J1817" s="6">
        <f t="shared" si="86"/>
        <v>-1052298</v>
      </c>
    </row>
    <row r="1818" spans="1:10">
      <c r="A1818" s="21">
        <f>ord!C1818</f>
        <v>0</v>
      </c>
      <c r="B1818" s="21">
        <f>ord!F1818</f>
        <v>0</v>
      </c>
      <c r="C1818" s="137">
        <f>ord!G1818</f>
        <v>0</v>
      </c>
      <c r="F1818" s="21" t="e">
        <f t="shared" si="84"/>
        <v>#N/A</v>
      </c>
      <c r="G1818" s="6">
        <f>SUMIF('dali wip-fg'!A:A,A1818,'dali wip-fg'!F:F)</f>
        <v>0</v>
      </c>
      <c r="H1818" s="21">
        <f>SUMIF('dali wip-fg'!A:A,F1818,'dali wip-fg'!F:F)</f>
        <v>0</v>
      </c>
      <c r="I1818" s="5">
        <f t="shared" si="85"/>
        <v>0</v>
      </c>
      <c r="J1818" s="6">
        <f t="shared" si="86"/>
        <v>-1052298</v>
      </c>
    </row>
    <row r="1819" spans="1:10">
      <c r="A1819" s="21">
        <f>ord!C1819</f>
        <v>0</v>
      </c>
      <c r="B1819" s="21">
        <f>ord!F1819</f>
        <v>0</v>
      </c>
      <c r="C1819" s="137">
        <f>ord!G1819</f>
        <v>0</v>
      </c>
      <c r="F1819" s="21" t="e">
        <f t="shared" si="84"/>
        <v>#N/A</v>
      </c>
      <c r="G1819" s="6">
        <f>SUMIF('dali wip-fg'!A:A,A1819,'dali wip-fg'!F:F)</f>
        <v>0</v>
      </c>
      <c r="H1819" s="21">
        <f>SUMIF('dali wip-fg'!A:A,F1819,'dali wip-fg'!F:F)</f>
        <v>0</v>
      </c>
      <c r="I1819" s="5">
        <f t="shared" si="85"/>
        <v>0</v>
      </c>
      <c r="J1819" s="6">
        <f t="shared" si="86"/>
        <v>-1052298</v>
      </c>
    </row>
    <row r="1820" spans="1:10">
      <c r="A1820" s="21">
        <f>ord!C1820</f>
        <v>0</v>
      </c>
      <c r="B1820" s="21">
        <f>ord!F1820</f>
        <v>0</v>
      </c>
      <c r="C1820" s="137">
        <f>ord!G1820</f>
        <v>0</v>
      </c>
      <c r="F1820" s="21" t="e">
        <f t="shared" si="84"/>
        <v>#N/A</v>
      </c>
      <c r="G1820" s="6">
        <f>SUMIF('dali wip-fg'!A:A,A1820,'dali wip-fg'!F:F)</f>
        <v>0</v>
      </c>
      <c r="H1820" s="21">
        <f>SUMIF('dali wip-fg'!A:A,F1820,'dali wip-fg'!F:F)</f>
        <v>0</v>
      </c>
      <c r="I1820" s="5">
        <f t="shared" si="85"/>
        <v>0</v>
      </c>
      <c r="J1820" s="6">
        <f t="shared" si="86"/>
        <v>-1052298</v>
      </c>
    </row>
    <row r="1821" spans="1:10">
      <c r="A1821" s="21">
        <f>ord!C1821</f>
        <v>0</v>
      </c>
      <c r="B1821" s="21">
        <f>ord!F1821</f>
        <v>0</v>
      </c>
      <c r="C1821" s="137">
        <f>ord!G1821</f>
        <v>0</v>
      </c>
      <c r="F1821" s="21" t="e">
        <f t="shared" si="84"/>
        <v>#N/A</v>
      </c>
      <c r="G1821" s="6">
        <f>SUMIF('dali wip-fg'!A:A,A1821,'dali wip-fg'!F:F)</f>
        <v>0</v>
      </c>
      <c r="H1821" s="21">
        <f>SUMIF('dali wip-fg'!A:A,F1821,'dali wip-fg'!F:F)</f>
        <v>0</v>
      </c>
      <c r="I1821" s="5">
        <f t="shared" si="85"/>
        <v>0</v>
      </c>
      <c r="J1821" s="6">
        <f t="shared" si="86"/>
        <v>-1052298</v>
      </c>
    </row>
    <row r="1822" spans="1:10">
      <c r="A1822" s="21">
        <f>ord!C1822</f>
        <v>0</v>
      </c>
      <c r="B1822" s="21">
        <f>ord!F1822</f>
        <v>0</v>
      </c>
      <c r="C1822" s="137">
        <f>ord!G1822</f>
        <v>0</v>
      </c>
      <c r="F1822" s="21" t="e">
        <f t="shared" si="84"/>
        <v>#N/A</v>
      </c>
      <c r="G1822" s="6">
        <f>SUMIF('dali wip-fg'!A:A,A1822,'dali wip-fg'!F:F)</f>
        <v>0</v>
      </c>
      <c r="H1822" s="21">
        <f>SUMIF('dali wip-fg'!A:A,F1822,'dali wip-fg'!F:F)</f>
        <v>0</v>
      </c>
      <c r="I1822" s="5">
        <f t="shared" si="85"/>
        <v>0</v>
      </c>
      <c r="J1822" s="6">
        <f t="shared" si="86"/>
        <v>-1052298</v>
      </c>
    </row>
    <row r="1823" spans="1:10">
      <c r="A1823" s="21">
        <f>ord!C1823</f>
        <v>0</v>
      </c>
      <c r="B1823" s="21">
        <f>ord!F1823</f>
        <v>0</v>
      </c>
      <c r="C1823" s="137">
        <f>ord!G1823</f>
        <v>0</v>
      </c>
      <c r="F1823" s="21" t="e">
        <f t="shared" si="84"/>
        <v>#N/A</v>
      </c>
      <c r="G1823" s="6">
        <f>SUMIF('dali wip-fg'!A:A,A1823,'dali wip-fg'!F:F)</f>
        <v>0</v>
      </c>
      <c r="H1823" s="21">
        <f>SUMIF('dali wip-fg'!A:A,F1823,'dali wip-fg'!F:F)</f>
        <v>0</v>
      </c>
      <c r="I1823" s="5">
        <f t="shared" si="85"/>
        <v>0</v>
      </c>
      <c r="J1823" s="6">
        <f t="shared" si="86"/>
        <v>-1052298</v>
      </c>
    </row>
    <row r="1824" spans="1:10">
      <c r="A1824" s="21">
        <f>ord!C1824</f>
        <v>0</v>
      </c>
      <c r="B1824" s="21">
        <f>ord!F1824</f>
        <v>0</v>
      </c>
      <c r="C1824" s="137">
        <f>ord!G1824</f>
        <v>0</v>
      </c>
      <c r="F1824" s="21" t="e">
        <f t="shared" si="84"/>
        <v>#N/A</v>
      </c>
      <c r="G1824" s="6">
        <f>SUMIF('dali wip-fg'!A:A,A1824,'dali wip-fg'!F:F)</f>
        <v>0</v>
      </c>
      <c r="H1824" s="21">
        <f>SUMIF('dali wip-fg'!A:A,F1824,'dali wip-fg'!F:F)</f>
        <v>0</v>
      </c>
      <c r="I1824" s="5">
        <f t="shared" si="85"/>
        <v>0</v>
      </c>
      <c r="J1824" s="6">
        <f t="shared" si="86"/>
        <v>-1052298</v>
      </c>
    </row>
    <row r="1825" spans="1:10">
      <c r="A1825" s="21">
        <f>ord!C1825</f>
        <v>0</v>
      </c>
      <c r="B1825" s="21">
        <f>ord!F1825</f>
        <v>0</v>
      </c>
      <c r="C1825" s="137">
        <f>ord!G1825</f>
        <v>0</v>
      </c>
      <c r="F1825" s="21" t="e">
        <f t="shared" si="84"/>
        <v>#N/A</v>
      </c>
      <c r="G1825" s="6">
        <f>SUMIF('dali wip-fg'!A:A,A1825,'dali wip-fg'!F:F)</f>
        <v>0</v>
      </c>
      <c r="H1825" s="21">
        <f>SUMIF('dali wip-fg'!A:A,F1825,'dali wip-fg'!F:F)</f>
        <v>0</v>
      </c>
      <c r="I1825" s="5">
        <f t="shared" si="85"/>
        <v>0</v>
      </c>
      <c r="J1825" s="6">
        <f t="shared" si="86"/>
        <v>-1052298</v>
      </c>
    </row>
    <row r="1826" spans="1:10">
      <c r="A1826" s="21">
        <f>ord!C1826</f>
        <v>0</v>
      </c>
      <c r="B1826" s="21">
        <f>ord!F1826</f>
        <v>0</v>
      </c>
      <c r="C1826" s="137">
        <f>ord!G1826</f>
        <v>0</v>
      </c>
      <c r="F1826" s="21" t="e">
        <f t="shared" si="84"/>
        <v>#N/A</v>
      </c>
      <c r="G1826" s="6">
        <f>SUMIF('dali wip-fg'!A:A,A1826,'dali wip-fg'!F:F)</f>
        <v>0</v>
      </c>
      <c r="H1826" s="21">
        <f>SUMIF('dali wip-fg'!A:A,F1826,'dali wip-fg'!F:F)</f>
        <v>0</v>
      </c>
      <c r="I1826" s="5">
        <f t="shared" si="85"/>
        <v>0</v>
      </c>
      <c r="J1826" s="6">
        <f t="shared" si="86"/>
        <v>-1052298</v>
      </c>
    </row>
    <row r="1827" spans="1:10">
      <c r="A1827" s="21">
        <f>ord!C1827</f>
        <v>0</v>
      </c>
      <c r="B1827" s="21">
        <f>ord!F1827</f>
        <v>0</v>
      </c>
      <c r="C1827" s="137">
        <f>ord!G1827</f>
        <v>0</v>
      </c>
      <c r="F1827" s="21" t="e">
        <f t="shared" si="84"/>
        <v>#N/A</v>
      </c>
      <c r="G1827" s="6">
        <f>SUMIF('dali wip-fg'!A:A,A1827,'dali wip-fg'!F:F)</f>
        <v>0</v>
      </c>
      <c r="H1827" s="21">
        <f>SUMIF('dali wip-fg'!A:A,F1827,'dali wip-fg'!F:F)</f>
        <v>0</v>
      </c>
      <c r="I1827" s="5">
        <f t="shared" si="85"/>
        <v>0</v>
      </c>
      <c r="J1827" s="6">
        <f t="shared" si="86"/>
        <v>-1052298</v>
      </c>
    </row>
    <row r="1828" spans="1:10">
      <c r="A1828" s="21">
        <f>ord!C1828</f>
        <v>0</v>
      </c>
      <c r="B1828" s="21">
        <f>ord!F1828</f>
        <v>0</v>
      </c>
      <c r="C1828" s="137">
        <f>ord!G1828</f>
        <v>0</v>
      </c>
      <c r="F1828" s="21" t="e">
        <f t="shared" si="84"/>
        <v>#N/A</v>
      </c>
      <c r="G1828" s="6">
        <f>SUMIF('dali wip-fg'!A:A,A1828,'dali wip-fg'!F:F)</f>
        <v>0</v>
      </c>
      <c r="H1828" s="21">
        <f>SUMIF('dali wip-fg'!A:A,F1828,'dali wip-fg'!F:F)</f>
        <v>0</v>
      </c>
      <c r="I1828" s="5">
        <f t="shared" si="85"/>
        <v>0</v>
      </c>
      <c r="J1828" s="6">
        <f t="shared" si="86"/>
        <v>-1052298</v>
      </c>
    </row>
    <row r="1829" spans="1:10">
      <c r="A1829" s="21">
        <f>ord!C1829</f>
        <v>0</v>
      </c>
      <c r="B1829" s="21">
        <f>ord!F1829</f>
        <v>0</v>
      </c>
      <c r="C1829" s="137">
        <f>ord!G1829</f>
        <v>0</v>
      </c>
      <c r="F1829" s="21" t="e">
        <f t="shared" si="84"/>
        <v>#N/A</v>
      </c>
      <c r="G1829" s="6">
        <f>SUMIF('dali wip-fg'!A:A,A1829,'dali wip-fg'!F:F)</f>
        <v>0</v>
      </c>
      <c r="H1829" s="21">
        <f>SUMIF('dali wip-fg'!A:A,F1829,'dali wip-fg'!F:F)</f>
        <v>0</v>
      </c>
      <c r="I1829" s="5">
        <f t="shared" si="85"/>
        <v>0</v>
      </c>
      <c r="J1829" s="6">
        <f t="shared" si="86"/>
        <v>-1052298</v>
      </c>
    </row>
    <row r="1830" spans="1:10">
      <c r="A1830" s="21">
        <f>ord!C1830</f>
        <v>0</v>
      </c>
      <c r="B1830" s="21">
        <f>ord!F1830</f>
        <v>0</v>
      </c>
      <c r="C1830" s="137">
        <f>ord!G1830</f>
        <v>0</v>
      </c>
      <c r="F1830" s="21" t="e">
        <f t="shared" si="84"/>
        <v>#N/A</v>
      </c>
      <c r="G1830" s="6">
        <f>SUMIF('dali wip-fg'!A:A,A1830,'dali wip-fg'!F:F)</f>
        <v>0</v>
      </c>
      <c r="H1830" s="21">
        <f>SUMIF('dali wip-fg'!A:A,F1830,'dali wip-fg'!F:F)</f>
        <v>0</v>
      </c>
      <c r="I1830" s="5">
        <f t="shared" si="85"/>
        <v>0</v>
      </c>
      <c r="J1830" s="6">
        <f t="shared" si="86"/>
        <v>-1052298</v>
      </c>
    </row>
    <row r="1831" spans="1:10">
      <c r="A1831" s="21">
        <f>ord!C1831</f>
        <v>0</v>
      </c>
      <c r="B1831" s="21">
        <f>ord!F1831</f>
        <v>0</v>
      </c>
      <c r="C1831" s="137">
        <f>ord!G1831</f>
        <v>0</v>
      </c>
      <c r="F1831" s="21" t="e">
        <f t="shared" si="84"/>
        <v>#N/A</v>
      </c>
      <c r="G1831" s="6">
        <f>SUMIF('dali wip-fg'!A:A,A1831,'dali wip-fg'!F:F)</f>
        <v>0</v>
      </c>
      <c r="H1831" s="21">
        <f>SUMIF('dali wip-fg'!A:A,F1831,'dali wip-fg'!F:F)</f>
        <v>0</v>
      </c>
      <c r="I1831" s="5">
        <f t="shared" si="85"/>
        <v>0</v>
      </c>
      <c r="J1831" s="6">
        <f t="shared" si="86"/>
        <v>-1052298</v>
      </c>
    </row>
    <row r="1832" spans="1:10">
      <c r="A1832" s="21">
        <f>ord!C1832</f>
        <v>0</v>
      </c>
      <c r="B1832" s="21">
        <f>ord!F1832</f>
        <v>0</v>
      </c>
      <c r="C1832" s="137">
        <f>ord!G1832</f>
        <v>0</v>
      </c>
      <c r="F1832" s="21" t="e">
        <f t="shared" si="84"/>
        <v>#N/A</v>
      </c>
      <c r="G1832" s="6">
        <f>SUMIF('dali wip-fg'!A:A,A1832,'dali wip-fg'!F:F)</f>
        <v>0</v>
      </c>
      <c r="H1832" s="21">
        <f>SUMIF('dali wip-fg'!A:A,F1832,'dali wip-fg'!F:F)</f>
        <v>0</v>
      </c>
      <c r="I1832" s="5">
        <f t="shared" si="85"/>
        <v>0</v>
      </c>
      <c r="J1832" s="6">
        <f t="shared" si="86"/>
        <v>-1052298</v>
      </c>
    </row>
    <row r="1833" spans="1:10">
      <c r="A1833" s="21">
        <f>ord!C1833</f>
        <v>0</v>
      </c>
      <c r="B1833" s="21">
        <f>ord!F1833</f>
        <v>0</v>
      </c>
      <c r="C1833" s="137">
        <f>ord!G1833</f>
        <v>0</v>
      </c>
      <c r="F1833" s="21" t="e">
        <f t="shared" si="84"/>
        <v>#N/A</v>
      </c>
      <c r="G1833" s="6">
        <f>SUMIF('dali wip-fg'!A:A,A1833,'dali wip-fg'!F:F)</f>
        <v>0</v>
      </c>
      <c r="H1833" s="21">
        <f>SUMIF('dali wip-fg'!A:A,F1833,'dali wip-fg'!F:F)</f>
        <v>0</v>
      </c>
      <c r="I1833" s="5">
        <f t="shared" si="85"/>
        <v>0</v>
      </c>
      <c r="J1833" s="6">
        <f t="shared" si="86"/>
        <v>-1052298</v>
      </c>
    </row>
    <row r="1834" spans="1:10">
      <c r="A1834" s="21">
        <f>ord!C1834</f>
        <v>0</v>
      </c>
      <c r="B1834" s="21">
        <f>ord!F1834</f>
        <v>0</v>
      </c>
      <c r="C1834" s="137">
        <f>ord!G1834</f>
        <v>0</v>
      </c>
      <c r="F1834" s="21" t="e">
        <f t="shared" si="84"/>
        <v>#N/A</v>
      </c>
      <c r="G1834" s="6">
        <f>SUMIF('dali wip-fg'!A:A,A1834,'dali wip-fg'!F:F)</f>
        <v>0</v>
      </c>
      <c r="H1834" s="21">
        <f>SUMIF('dali wip-fg'!A:A,F1834,'dali wip-fg'!F:F)</f>
        <v>0</v>
      </c>
      <c r="I1834" s="5">
        <f t="shared" si="85"/>
        <v>0</v>
      </c>
      <c r="J1834" s="6">
        <f t="shared" si="86"/>
        <v>-1052298</v>
      </c>
    </row>
    <row r="1835" spans="1:10">
      <c r="A1835" s="21">
        <f>ord!C1835</f>
        <v>0</v>
      </c>
      <c r="B1835" s="21">
        <f>ord!F1835</f>
        <v>0</v>
      </c>
      <c r="C1835" s="137">
        <f>ord!G1835</f>
        <v>0</v>
      </c>
      <c r="F1835" s="21" t="e">
        <f t="shared" si="84"/>
        <v>#N/A</v>
      </c>
      <c r="G1835" s="6">
        <f>SUMIF('dali wip-fg'!A:A,A1835,'dali wip-fg'!F:F)</f>
        <v>0</v>
      </c>
      <c r="H1835" s="21">
        <f>SUMIF('dali wip-fg'!A:A,F1835,'dali wip-fg'!F:F)</f>
        <v>0</v>
      </c>
      <c r="I1835" s="5">
        <f t="shared" si="85"/>
        <v>0</v>
      </c>
      <c r="J1835" s="6">
        <f t="shared" si="86"/>
        <v>-1052298</v>
      </c>
    </row>
    <row r="1836" spans="1:10">
      <c r="A1836" s="21">
        <f>ord!C1836</f>
        <v>0</v>
      </c>
      <c r="B1836" s="21">
        <f>ord!F1836</f>
        <v>0</v>
      </c>
      <c r="C1836" s="137">
        <f>ord!G1836</f>
        <v>0</v>
      </c>
      <c r="F1836" s="21" t="e">
        <f t="shared" si="84"/>
        <v>#N/A</v>
      </c>
      <c r="G1836" s="6">
        <f>SUMIF('dali wip-fg'!A:A,A1836,'dali wip-fg'!F:F)</f>
        <v>0</v>
      </c>
      <c r="H1836" s="21">
        <f>SUMIF('dali wip-fg'!A:A,F1836,'dali wip-fg'!F:F)</f>
        <v>0</v>
      </c>
      <c r="I1836" s="5">
        <f t="shared" si="85"/>
        <v>0</v>
      </c>
      <c r="J1836" s="6">
        <f t="shared" si="86"/>
        <v>-1052298</v>
      </c>
    </row>
    <row r="1837" spans="1:10">
      <c r="A1837" s="21">
        <f>ord!C1837</f>
        <v>0</v>
      </c>
      <c r="B1837" s="21">
        <f>ord!F1837</f>
        <v>0</v>
      </c>
      <c r="C1837" s="137">
        <f>ord!G1837</f>
        <v>0</v>
      </c>
      <c r="F1837" s="21" t="e">
        <f t="shared" si="84"/>
        <v>#N/A</v>
      </c>
      <c r="G1837" s="6">
        <f>SUMIF('dali wip-fg'!A:A,A1837,'dali wip-fg'!F:F)</f>
        <v>0</v>
      </c>
      <c r="H1837" s="21">
        <f>SUMIF('dali wip-fg'!A:A,F1837,'dali wip-fg'!F:F)</f>
        <v>0</v>
      </c>
      <c r="I1837" s="5">
        <f t="shared" si="85"/>
        <v>0</v>
      </c>
      <c r="J1837" s="6">
        <f t="shared" si="86"/>
        <v>-1052298</v>
      </c>
    </row>
    <row r="1838" spans="1:10">
      <c r="A1838" s="21">
        <f>ord!C1838</f>
        <v>0</v>
      </c>
      <c r="B1838" s="21">
        <f>ord!F1838</f>
        <v>0</v>
      </c>
      <c r="C1838" s="137">
        <f>ord!G1838</f>
        <v>0</v>
      </c>
      <c r="F1838" s="21" t="e">
        <f t="shared" si="84"/>
        <v>#N/A</v>
      </c>
      <c r="G1838" s="6">
        <f>SUMIF('dali wip-fg'!A:A,A1838,'dali wip-fg'!F:F)</f>
        <v>0</v>
      </c>
      <c r="H1838" s="21">
        <f>SUMIF('dali wip-fg'!A:A,F1838,'dali wip-fg'!F:F)</f>
        <v>0</v>
      </c>
      <c r="I1838" s="5">
        <f t="shared" si="85"/>
        <v>0</v>
      </c>
      <c r="J1838" s="6">
        <f t="shared" si="86"/>
        <v>-1052298</v>
      </c>
    </row>
    <row r="1839" spans="1:10">
      <c r="A1839" s="21">
        <f>ord!C1839</f>
        <v>0</v>
      </c>
      <c r="B1839" s="21">
        <f>ord!F1839</f>
        <v>0</v>
      </c>
      <c r="C1839" s="137">
        <f>ord!G1839</f>
        <v>0</v>
      </c>
      <c r="F1839" s="21" t="e">
        <f t="shared" si="84"/>
        <v>#N/A</v>
      </c>
      <c r="G1839" s="6">
        <f>SUMIF('dali wip-fg'!A:A,A1839,'dali wip-fg'!F:F)</f>
        <v>0</v>
      </c>
      <c r="H1839" s="21">
        <f>SUMIF('dali wip-fg'!A:A,F1839,'dali wip-fg'!F:F)</f>
        <v>0</v>
      </c>
      <c r="I1839" s="5">
        <f t="shared" si="85"/>
        <v>0</v>
      </c>
      <c r="J1839" s="6">
        <f t="shared" si="86"/>
        <v>-1052298</v>
      </c>
    </row>
    <row r="1840" spans="1:10">
      <c r="A1840" s="21">
        <f>ord!C1840</f>
        <v>0</v>
      </c>
      <c r="B1840" s="21">
        <f>ord!F1840</f>
        <v>0</v>
      </c>
      <c r="C1840" s="137">
        <f>ord!G1840</f>
        <v>0</v>
      </c>
      <c r="F1840" s="21" t="e">
        <f t="shared" si="84"/>
        <v>#N/A</v>
      </c>
      <c r="G1840" s="6">
        <f>SUMIF('dali wip-fg'!A:A,A1840,'dali wip-fg'!F:F)</f>
        <v>0</v>
      </c>
      <c r="H1840" s="21">
        <f>SUMIF('dali wip-fg'!A:A,F1840,'dali wip-fg'!F:F)</f>
        <v>0</v>
      </c>
      <c r="I1840" s="5">
        <f t="shared" si="85"/>
        <v>0</v>
      </c>
      <c r="J1840" s="6">
        <f t="shared" si="86"/>
        <v>-1052298</v>
      </c>
    </row>
    <row r="1841" spans="1:10">
      <c r="A1841" s="21">
        <f>ord!C1841</f>
        <v>0</v>
      </c>
      <c r="B1841" s="21">
        <f>ord!F1841</f>
        <v>0</v>
      </c>
      <c r="C1841" s="137">
        <f>ord!G1841</f>
        <v>0</v>
      </c>
      <c r="F1841" s="21" t="e">
        <f t="shared" si="84"/>
        <v>#N/A</v>
      </c>
      <c r="G1841" s="6">
        <f>SUMIF('dali wip-fg'!A:A,A1841,'dali wip-fg'!F:F)</f>
        <v>0</v>
      </c>
      <c r="H1841" s="21">
        <f>SUMIF('dali wip-fg'!A:A,F1841,'dali wip-fg'!F:F)</f>
        <v>0</v>
      </c>
      <c r="I1841" s="5">
        <f t="shared" si="85"/>
        <v>0</v>
      </c>
      <c r="J1841" s="6">
        <f t="shared" si="86"/>
        <v>-1052298</v>
      </c>
    </row>
    <row r="1842" spans="1:10">
      <c r="A1842" s="21">
        <f>ord!C1842</f>
        <v>0</v>
      </c>
      <c r="B1842" s="21">
        <f>ord!F1842</f>
        <v>0</v>
      </c>
      <c r="C1842" s="137">
        <f>ord!G1842</f>
        <v>0</v>
      </c>
      <c r="F1842" s="21" t="e">
        <f t="shared" si="84"/>
        <v>#N/A</v>
      </c>
      <c r="G1842" s="6">
        <f>SUMIF('dali wip-fg'!A:A,A1842,'dali wip-fg'!F:F)</f>
        <v>0</v>
      </c>
      <c r="H1842" s="21">
        <f>SUMIF('dali wip-fg'!A:A,F1842,'dali wip-fg'!F:F)</f>
        <v>0</v>
      </c>
      <c r="I1842" s="5">
        <f t="shared" si="85"/>
        <v>0</v>
      </c>
      <c r="J1842" s="6">
        <f t="shared" si="86"/>
        <v>-1052298</v>
      </c>
    </row>
    <row r="1843" spans="1:10">
      <c r="A1843" s="21">
        <f>ord!C1843</f>
        <v>0</v>
      </c>
      <c r="B1843" s="21">
        <f>ord!F1843</f>
        <v>0</v>
      </c>
      <c r="C1843" s="137">
        <f>ord!G1843</f>
        <v>0</v>
      </c>
      <c r="F1843" s="21" t="e">
        <f t="shared" si="84"/>
        <v>#N/A</v>
      </c>
      <c r="G1843" s="6">
        <f>SUMIF('dali wip-fg'!A:A,A1843,'dali wip-fg'!F:F)</f>
        <v>0</v>
      </c>
      <c r="H1843" s="21">
        <f>SUMIF('dali wip-fg'!A:A,F1843,'dali wip-fg'!F:F)</f>
        <v>0</v>
      </c>
      <c r="I1843" s="5">
        <f t="shared" si="85"/>
        <v>0</v>
      </c>
      <c r="J1843" s="6">
        <f t="shared" si="86"/>
        <v>-1052298</v>
      </c>
    </row>
    <row r="1844" spans="1:10">
      <c r="A1844" s="21">
        <f>ord!C1844</f>
        <v>0</v>
      </c>
      <c r="B1844" s="21">
        <f>ord!F1844</f>
        <v>0</v>
      </c>
      <c r="C1844" s="137">
        <f>ord!G1844</f>
        <v>0</v>
      </c>
      <c r="F1844" s="21" t="e">
        <f t="shared" si="84"/>
        <v>#N/A</v>
      </c>
      <c r="G1844" s="6">
        <f>SUMIF('dali wip-fg'!A:A,A1844,'dali wip-fg'!F:F)</f>
        <v>0</v>
      </c>
      <c r="H1844" s="21">
        <f>SUMIF('dali wip-fg'!A:A,F1844,'dali wip-fg'!F:F)</f>
        <v>0</v>
      </c>
      <c r="I1844" s="5">
        <f t="shared" si="85"/>
        <v>0</v>
      </c>
      <c r="J1844" s="6">
        <f t="shared" si="86"/>
        <v>-1052298</v>
      </c>
    </row>
    <row r="1845" spans="1:10">
      <c r="A1845" s="21">
        <f>ord!C1845</f>
        <v>0</v>
      </c>
      <c r="B1845" s="21">
        <f>ord!F1845</f>
        <v>0</v>
      </c>
      <c r="C1845" s="137">
        <f>ord!G1845</f>
        <v>0</v>
      </c>
      <c r="F1845" s="21" t="e">
        <f t="shared" si="84"/>
        <v>#N/A</v>
      </c>
      <c r="G1845" s="6">
        <f>SUMIF('dali wip-fg'!A:A,A1845,'dali wip-fg'!F:F)</f>
        <v>0</v>
      </c>
      <c r="H1845" s="21">
        <f>SUMIF('dali wip-fg'!A:A,F1845,'dali wip-fg'!F:F)</f>
        <v>0</v>
      </c>
      <c r="I1845" s="5">
        <f t="shared" si="85"/>
        <v>0</v>
      </c>
      <c r="J1845" s="6">
        <f t="shared" si="86"/>
        <v>-1052298</v>
      </c>
    </row>
    <row r="1846" spans="1:10">
      <c r="A1846" s="21">
        <f>ord!C1846</f>
        <v>0</v>
      </c>
      <c r="B1846" s="21">
        <f>ord!F1846</f>
        <v>0</v>
      </c>
      <c r="C1846" s="137">
        <f>ord!G1846</f>
        <v>0</v>
      </c>
      <c r="F1846" s="21" t="e">
        <f t="shared" si="84"/>
        <v>#N/A</v>
      </c>
      <c r="G1846" s="6">
        <f>SUMIF('dali wip-fg'!A:A,A1846,'dali wip-fg'!F:F)</f>
        <v>0</v>
      </c>
      <c r="H1846" s="21">
        <f>SUMIF('dali wip-fg'!A:A,F1846,'dali wip-fg'!F:F)</f>
        <v>0</v>
      </c>
      <c r="I1846" s="5">
        <f t="shared" si="85"/>
        <v>0</v>
      </c>
      <c r="J1846" s="6">
        <f t="shared" si="86"/>
        <v>-1052298</v>
      </c>
    </row>
    <row r="1847" spans="1:10">
      <c r="A1847" s="21">
        <f>ord!C1847</f>
        <v>0</v>
      </c>
      <c r="B1847" s="21">
        <f>ord!F1847</f>
        <v>0</v>
      </c>
      <c r="C1847" s="137">
        <f>ord!G1847</f>
        <v>0</v>
      </c>
      <c r="F1847" s="21" t="e">
        <f t="shared" si="84"/>
        <v>#N/A</v>
      </c>
      <c r="G1847" s="6">
        <f>SUMIF('dali wip-fg'!A:A,A1847,'dali wip-fg'!F:F)</f>
        <v>0</v>
      </c>
      <c r="H1847" s="21">
        <f>SUMIF('dali wip-fg'!A:A,F1847,'dali wip-fg'!F:F)</f>
        <v>0</v>
      </c>
      <c r="I1847" s="5">
        <f t="shared" si="85"/>
        <v>0</v>
      </c>
      <c r="J1847" s="6">
        <f t="shared" si="86"/>
        <v>-1052298</v>
      </c>
    </row>
    <row r="1848" spans="1:10">
      <c r="A1848" s="21">
        <f>ord!C1848</f>
        <v>0</v>
      </c>
      <c r="B1848" s="21">
        <f>ord!F1848</f>
        <v>0</v>
      </c>
      <c r="C1848" s="137">
        <f>ord!G1848</f>
        <v>0</v>
      </c>
      <c r="F1848" s="21" t="e">
        <f t="shared" si="84"/>
        <v>#N/A</v>
      </c>
      <c r="G1848" s="6">
        <f>SUMIF('dali wip-fg'!A:A,A1848,'dali wip-fg'!F:F)</f>
        <v>0</v>
      </c>
      <c r="H1848" s="21">
        <f>SUMIF('dali wip-fg'!A:A,F1848,'dali wip-fg'!F:F)</f>
        <v>0</v>
      </c>
      <c r="I1848" s="5">
        <f t="shared" si="85"/>
        <v>0</v>
      </c>
      <c r="J1848" s="6">
        <f t="shared" si="86"/>
        <v>-1052298</v>
      </c>
    </row>
    <row r="1849" spans="1:10">
      <c r="A1849" s="21">
        <f>ord!C1849</f>
        <v>0</v>
      </c>
      <c r="B1849" s="21">
        <f>ord!F1849</f>
        <v>0</v>
      </c>
      <c r="C1849" s="137">
        <f>ord!G1849</f>
        <v>0</v>
      </c>
      <c r="F1849" s="21" t="e">
        <f t="shared" si="84"/>
        <v>#N/A</v>
      </c>
      <c r="G1849" s="6">
        <f>SUMIF('dali wip-fg'!A:A,A1849,'dali wip-fg'!F:F)</f>
        <v>0</v>
      </c>
      <c r="H1849" s="21">
        <f>SUMIF('dali wip-fg'!A:A,F1849,'dali wip-fg'!F:F)</f>
        <v>0</v>
      </c>
      <c r="I1849" s="5">
        <f t="shared" si="85"/>
        <v>0</v>
      </c>
      <c r="J1849" s="6">
        <f t="shared" si="86"/>
        <v>-1052298</v>
      </c>
    </row>
    <row r="1850" spans="1:10">
      <c r="A1850" s="21">
        <f>ord!C1850</f>
        <v>0</v>
      </c>
      <c r="B1850" s="21">
        <f>ord!F1850</f>
        <v>0</v>
      </c>
      <c r="C1850" s="137">
        <f>ord!G1850</f>
        <v>0</v>
      </c>
      <c r="F1850" s="21" t="e">
        <f t="shared" si="84"/>
        <v>#N/A</v>
      </c>
      <c r="G1850" s="6">
        <f>SUMIF('dali wip-fg'!A:A,A1850,'dali wip-fg'!F:F)</f>
        <v>0</v>
      </c>
      <c r="H1850" s="21">
        <f>SUMIF('dali wip-fg'!A:A,F1850,'dali wip-fg'!F:F)</f>
        <v>0</v>
      </c>
      <c r="I1850" s="5">
        <f t="shared" si="85"/>
        <v>0</v>
      </c>
      <c r="J1850" s="6">
        <f t="shared" si="86"/>
        <v>-1052298</v>
      </c>
    </row>
    <row r="1851" spans="1:10">
      <c r="A1851" s="21">
        <f>ord!C1851</f>
        <v>0</v>
      </c>
      <c r="B1851" s="21">
        <f>ord!F1851</f>
        <v>0</v>
      </c>
      <c r="C1851" s="137">
        <f>ord!G1851</f>
        <v>0</v>
      </c>
      <c r="F1851" s="21" t="e">
        <f t="shared" si="84"/>
        <v>#N/A</v>
      </c>
      <c r="G1851" s="6">
        <f>SUMIF('dali wip-fg'!A:A,A1851,'dali wip-fg'!F:F)</f>
        <v>0</v>
      </c>
      <c r="H1851" s="21">
        <f>SUMIF('dali wip-fg'!A:A,F1851,'dali wip-fg'!F:F)</f>
        <v>0</v>
      </c>
      <c r="I1851" s="5">
        <f t="shared" si="85"/>
        <v>0</v>
      </c>
      <c r="J1851" s="6">
        <f t="shared" si="86"/>
        <v>-1052298</v>
      </c>
    </row>
    <row r="1852" spans="1:10">
      <c r="A1852" s="21">
        <f>ord!C1852</f>
        <v>0</v>
      </c>
      <c r="B1852" s="21">
        <f>ord!F1852</f>
        <v>0</v>
      </c>
      <c r="C1852" s="137">
        <f>ord!G1852</f>
        <v>0</v>
      </c>
      <c r="F1852" s="21" t="e">
        <f t="shared" si="84"/>
        <v>#N/A</v>
      </c>
      <c r="G1852" s="6">
        <f>SUMIF('dali wip-fg'!A:A,A1852,'dali wip-fg'!F:F)</f>
        <v>0</v>
      </c>
      <c r="H1852" s="21">
        <f>SUMIF('dali wip-fg'!A:A,F1852,'dali wip-fg'!F:F)</f>
        <v>0</v>
      </c>
      <c r="I1852" s="5">
        <f t="shared" si="85"/>
        <v>0</v>
      </c>
      <c r="J1852" s="6">
        <f t="shared" si="86"/>
        <v>-1052298</v>
      </c>
    </row>
    <row r="1853" spans="1:10">
      <c r="A1853" s="21">
        <f>ord!C1853</f>
        <v>0</v>
      </c>
      <c r="B1853" s="21">
        <f>ord!F1853</f>
        <v>0</v>
      </c>
      <c r="C1853" s="137">
        <f>ord!G1853</f>
        <v>0</v>
      </c>
      <c r="F1853" s="21" t="e">
        <f t="shared" si="84"/>
        <v>#N/A</v>
      </c>
      <c r="G1853" s="6">
        <f>SUMIF('dali wip-fg'!A:A,A1853,'dali wip-fg'!F:F)</f>
        <v>0</v>
      </c>
      <c r="H1853" s="21">
        <f>SUMIF('dali wip-fg'!A:A,F1853,'dali wip-fg'!F:F)</f>
        <v>0</v>
      </c>
      <c r="I1853" s="5">
        <f t="shared" si="85"/>
        <v>0</v>
      </c>
      <c r="J1853" s="6">
        <f t="shared" si="86"/>
        <v>-1052298</v>
      </c>
    </row>
    <row r="1854" spans="1:10">
      <c r="A1854" s="21">
        <f>ord!C1854</f>
        <v>0</v>
      </c>
      <c r="B1854" s="21">
        <f>ord!F1854</f>
        <v>0</v>
      </c>
      <c r="C1854" s="137">
        <f>ord!G1854</f>
        <v>0</v>
      </c>
      <c r="F1854" s="21" t="e">
        <f t="shared" si="84"/>
        <v>#N/A</v>
      </c>
      <c r="G1854" s="6">
        <f>SUMIF('dali wip-fg'!A:A,A1854,'dali wip-fg'!F:F)</f>
        <v>0</v>
      </c>
      <c r="H1854" s="21">
        <f>SUMIF('dali wip-fg'!A:A,F1854,'dali wip-fg'!F:F)</f>
        <v>0</v>
      </c>
      <c r="I1854" s="5">
        <f t="shared" si="85"/>
        <v>0</v>
      </c>
      <c r="J1854" s="6">
        <f t="shared" si="86"/>
        <v>-1052298</v>
      </c>
    </row>
    <row r="1855" spans="1:10">
      <c r="A1855" s="21">
        <f>ord!C1855</f>
        <v>0</v>
      </c>
      <c r="B1855" s="21">
        <f>ord!F1855</f>
        <v>0</v>
      </c>
      <c r="C1855" s="137">
        <f>ord!G1855</f>
        <v>0</v>
      </c>
      <c r="F1855" s="21" t="e">
        <f t="shared" si="84"/>
        <v>#N/A</v>
      </c>
      <c r="G1855" s="6">
        <f>SUMIF('dali wip-fg'!A:A,A1855,'dali wip-fg'!F:F)</f>
        <v>0</v>
      </c>
      <c r="H1855" s="21">
        <f>SUMIF('dali wip-fg'!A:A,F1855,'dali wip-fg'!F:F)</f>
        <v>0</v>
      </c>
      <c r="I1855" s="5">
        <f t="shared" si="85"/>
        <v>0</v>
      </c>
      <c r="J1855" s="6">
        <f t="shared" si="86"/>
        <v>-1052298</v>
      </c>
    </row>
    <row r="1856" spans="1:10">
      <c r="A1856" s="21">
        <f>ord!C1856</f>
        <v>0</v>
      </c>
      <c r="B1856" s="21">
        <f>ord!F1856</f>
        <v>0</v>
      </c>
      <c r="C1856" s="137">
        <f>ord!G1856</f>
        <v>0</v>
      </c>
      <c r="F1856" s="21" t="e">
        <f t="shared" si="84"/>
        <v>#N/A</v>
      </c>
      <c r="G1856" s="6">
        <f>SUMIF('dali wip-fg'!A:A,A1856,'dali wip-fg'!F:F)</f>
        <v>0</v>
      </c>
      <c r="H1856" s="21">
        <f>SUMIF('dali wip-fg'!A:A,F1856,'dali wip-fg'!F:F)</f>
        <v>0</v>
      </c>
      <c r="I1856" s="5">
        <f t="shared" si="85"/>
        <v>0</v>
      </c>
      <c r="J1856" s="6">
        <f t="shared" si="86"/>
        <v>-1052298</v>
      </c>
    </row>
    <row r="1857" spans="1:10">
      <c r="A1857" s="21">
        <f>ord!C1857</f>
        <v>0</v>
      </c>
      <c r="B1857" s="21">
        <f>ord!F1857</f>
        <v>0</v>
      </c>
      <c r="C1857" s="137">
        <f>ord!G1857</f>
        <v>0</v>
      </c>
      <c r="F1857" s="21" t="e">
        <f t="shared" si="84"/>
        <v>#N/A</v>
      </c>
      <c r="G1857" s="6">
        <f>SUMIF('dali wip-fg'!A:A,A1857,'dali wip-fg'!F:F)</f>
        <v>0</v>
      </c>
      <c r="H1857" s="21">
        <f>SUMIF('dali wip-fg'!A:A,F1857,'dali wip-fg'!F:F)</f>
        <v>0</v>
      </c>
      <c r="I1857" s="5">
        <f t="shared" si="85"/>
        <v>0</v>
      </c>
      <c r="J1857" s="6">
        <f t="shared" si="86"/>
        <v>-1052298</v>
      </c>
    </row>
    <row r="1858" spans="1:10">
      <c r="A1858" s="21">
        <f>ord!C1858</f>
        <v>0</v>
      </c>
      <c r="B1858" s="21">
        <f>ord!F1858</f>
        <v>0</v>
      </c>
      <c r="C1858" s="137">
        <f>ord!G1858</f>
        <v>0</v>
      </c>
      <c r="F1858" s="21" t="e">
        <f t="shared" si="84"/>
        <v>#N/A</v>
      </c>
      <c r="G1858" s="6">
        <f>SUMIF('dali wip-fg'!A:A,A1858,'dali wip-fg'!F:F)</f>
        <v>0</v>
      </c>
      <c r="H1858" s="21">
        <f>SUMIF('dali wip-fg'!A:A,F1858,'dali wip-fg'!F:F)</f>
        <v>0</v>
      </c>
      <c r="I1858" s="5">
        <f t="shared" si="85"/>
        <v>0</v>
      </c>
      <c r="J1858" s="6">
        <f t="shared" si="86"/>
        <v>-1052298</v>
      </c>
    </row>
    <row r="1859" spans="1:10">
      <c r="A1859" s="21">
        <f>ord!C1859</f>
        <v>0</v>
      </c>
      <c r="B1859" s="21">
        <f>ord!F1859</f>
        <v>0</v>
      </c>
      <c r="C1859" s="137">
        <f>ord!G1859</f>
        <v>0</v>
      </c>
      <c r="F1859" s="21" t="e">
        <f t="shared" ref="F1859:F1922" si="87">VLOOKUP(A1859,N:P,3,0)</f>
        <v>#N/A</v>
      </c>
      <c r="G1859" s="6">
        <f>SUMIF('dali wip-fg'!A:A,A1859,'dali wip-fg'!F:F)</f>
        <v>0</v>
      </c>
      <c r="H1859" s="21">
        <f>SUMIF('dali wip-fg'!A:A,F1859,'dali wip-fg'!F:F)</f>
        <v>0</v>
      </c>
      <c r="I1859" s="5">
        <f t="shared" ref="I1859:I1922" si="88">SUM(G1859:H1859)</f>
        <v>0</v>
      </c>
      <c r="J1859" s="6">
        <f t="shared" ref="J1859:J1922" si="89">IF(I1859="","",IF(I1859&lt;&gt;I1858,I1859-B1859,J1858-B1859)
)</f>
        <v>-1052298</v>
      </c>
    </row>
    <row r="1860" spans="1:10">
      <c r="A1860" s="21">
        <f>ord!C1860</f>
        <v>0</v>
      </c>
      <c r="B1860" s="21">
        <f>ord!F1860</f>
        <v>0</v>
      </c>
      <c r="C1860" s="137">
        <f>ord!G1860</f>
        <v>0</v>
      </c>
      <c r="F1860" s="21" t="e">
        <f t="shared" si="87"/>
        <v>#N/A</v>
      </c>
      <c r="G1860" s="6">
        <f>SUMIF('dali wip-fg'!A:A,A1860,'dali wip-fg'!F:F)</f>
        <v>0</v>
      </c>
      <c r="H1860" s="21">
        <f>SUMIF('dali wip-fg'!A:A,F1860,'dali wip-fg'!F:F)</f>
        <v>0</v>
      </c>
      <c r="I1860" s="5">
        <f t="shared" si="88"/>
        <v>0</v>
      </c>
      <c r="J1860" s="6">
        <f t="shared" si="89"/>
        <v>-1052298</v>
      </c>
    </row>
    <row r="1861" spans="1:10">
      <c r="A1861" s="21">
        <f>ord!C1861</f>
        <v>0</v>
      </c>
      <c r="B1861" s="21">
        <f>ord!F1861</f>
        <v>0</v>
      </c>
      <c r="C1861" s="137">
        <f>ord!G1861</f>
        <v>0</v>
      </c>
      <c r="F1861" s="21" t="e">
        <f t="shared" si="87"/>
        <v>#N/A</v>
      </c>
      <c r="G1861" s="6">
        <f>SUMIF('dali wip-fg'!A:A,A1861,'dali wip-fg'!F:F)</f>
        <v>0</v>
      </c>
      <c r="H1861" s="21">
        <f>SUMIF('dali wip-fg'!A:A,F1861,'dali wip-fg'!F:F)</f>
        <v>0</v>
      </c>
      <c r="I1861" s="5">
        <f t="shared" si="88"/>
        <v>0</v>
      </c>
      <c r="J1861" s="6">
        <f t="shared" si="89"/>
        <v>-1052298</v>
      </c>
    </row>
    <row r="1862" spans="1:10">
      <c r="A1862" s="21">
        <f>ord!C1862</f>
        <v>0</v>
      </c>
      <c r="B1862" s="21">
        <f>ord!F1862</f>
        <v>0</v>
      </c>
      <c r="C1862" s="137">
        <f>ord!G1862</f>
        <v>0</v>
      </c>
      <c r="F1862" s="21" t="e">
        <f t="shared" si="87"/>
        <v>#N/A</v>
      </c>
      <c r="G1862" s="6">
        <f>SUMIF('dali wip-fg'!A:A,A1862,'dali wip-fg'!F:F)</f>
        <v>0</v>
      </c>
      <c r="H1862" s="21">
        <f>SUMIF('dali wip-fg'!A:A,F1862,'dali wip-fg'!F:F)</f>
        <v>0</v>
      </c>
      <c r="I1862" s="5">
        <f t="shared" si="88"/>
        <v>0</v>
      </c>
      <c r="J1862" s="6">
        <f t="shared" si="89"/>
        <v>-1052298</v>
      </c>
    </row>
    <row r="1863" spans="1:10">
      <c r="A1863" s="21">
        <f>ord!C1863</f>
        <v>0</v>
      </c>
      <c r="B1863" s="21">
        <f>ord!F1863</f>
        <v>0</v>
      </c>
      <c r="C1863" s="137">
        <f>ord!G1863</f>
        <v>0</v>
      </c>
      <c r="F1863" s="21" t="e">
        <f t="shared" si="87"/>
        <v>#N/A</v>
      </c>
      <c r="G1863" s="6">
        <f>SUMIF('dali wip-fg'!A:A,A1863,'dali wip-fg'!F:F)</f>
        <v>0</v>
      </c>
      <c r="H1863" s="21">
        <f>SUMIF('dali wip-fg'!A:A,F1863,'dali wip-fg'!F:F)</f>
        <v>0</v>
      </c>
      <c r="I1863" s="5">
        <f t="shared" si="88"/>
        <v>0</v>
      </c>
      <c r="J1863" s="6">
        <f t="shared" si="89"/>
        <v>-1052298</v>
      </c>
    </row>
    <row r="1864" spans="1:10">
      <c r="A1864" s="21">
        <f>ord!C1864</f>
        <v>0</v>
      </c>
      <c r="B1864" s="21">
        <f>ord!F1864</f>
        <v>0</v>
      </c>
      <c r="C1864" s="137">
        <f>ord!G1864</f>
        <v>0</v>
      </c>
      <c r="F1864" s="21" t="e">
        <f t="shared" si="87"/>
        <v>#N/A</v>
      </c>
      <c r="G1864" s="6">
        <f>SUMIF('dali wip-fg'!A:A,A1864,'dali wip-fg'!F:F)</f>
        <v>0</v>
      </c>
      <c r="H1864" s="21">
        <f>SUMIF('dali wip-fg'!A:A,F1864,'dali wip-fg'!F:F)</f>
        <v>0</v>
      </c>
      <c r="I1864" s="5">
        <f t="shared" si="88"/>
        <v>0</v>
      </c>
      <c r="J1864" s="6">
        <f t="shared" si="89"/>
        <v>-1052298</v>
      </c>
    </row>
    <row r="1865" spans="1:10">
      <c r="A1865" s="21">
        <f>ord!C1865</f>
        <v>0</v>
      </c>
      <c r="B1865" s="21">
        <f>ord!F1865</f>
        <v>0</v>
      </c>
      <c r="C1865" s="137">
        <f>ord!G1865</f>
        <v>0</v>
      </c>
      <c r="F1865" s="21" t="e">
        <f t="shared" si="87"/>
        <v>#N/A</v>
      </c>
      <c r="G1865" s="6">
        <f>SUMIF('dali wip-fg'!A:A,A1865,'dali wip-fg'!F:F)</f>
        <v>0</v>
      </c>
      <c r="H1865" s="21">
        <f>SUMIF('dali wip-fg'!A:A,F1865,'dali wip-fg'!F:F)</f>
        <v>0</v>
      </c>
      <c r="I1865" s="5">
        <f t="shared" si="88"/>
        <v>0</v>
      </c>
      <c r="J1865" s="6">
        <f t="shared" si="89"/>
        <v>-1052298</v>
      </c>
    </row>
    <row r="1866" spans="1:10">
      <c r="A1866" s="21">
        <f>ord!C1866</f>
        <v>0</v>
      </c>
      <c r="B1866" s="21">
        <f>ord!F1866</f>
        <v>0</v>
      </c>
      <c r="C1866" s="137">
        <f>ord!G1866</f>
        <v>0</v>
      </c>
      <c r="F1866" s="21" t="e">
        <f t="shared" si="87"/>
        <v>#N/A</v>
      </c>
      <c r="G1866" s="6">
        <f>SUMIF('dali wip-fg'!A:A,A1866,'dali wip-fg'!F:F)</f>
        <v>0</v>
      </c>
      <c r="H1866" s="21">
        <f>SUMIF('dali wip-fg'!A:A,F1866,'dali wip-fg'!F:F)</f>
        <v>0</v>
      </c>
      <c r="I1866" s="5">
        <f t="shared" si="88"/>
        <v>0</v>
      </c>
      <c r="J1866" s="6">
        <f t="shared" si="89"/>
        <v>-1052298</v>
      </c>
    </row>
    <row r="1867" spans="1:10">
      <c r="A1867" s="21">
        <f>ord!C1867</f>
        <v>0</v>
      </c>
      <c r="B1867" s="21">
        <f>ord!F1867</f>
        <v>0</v>
      </c>
      <c r="C1867" s="137">
        <f>ord!G1867</f>
        <v>0</v>
      </c>
      <c r="F1867" s="21" t="e">
        <f t="shared" si="87"/>
        <v>#N/A</v>
      </c>
      <c r="G1867" s="6">
        <f>SUMIF('dali wip-fg'!A:A,A1867,'dali wip-fg'!F:F)</f>
        <v>0</v>
      </c>
      <c r="H1867" s="21">
        <f>SUMIF('dali wip-fg'!A:A,F1867,'dali wip-fg'!F:F)</f>
        <v>0</v>
      </c>
      <c r="I1867" s="5">
        <f t="shared" si="88"/>
        <v>0</v>
      </c>
      <c r="J1867" s="6">
        <f t="shared" si="89"/>
        <v>-1052298</v>
      </c>
    </row>
    <row r="1868" spans="1:10">
      <c r="A1868" s="21">
        <f>ord!C1868</f>
        <v>0</v>
      </c>
      <c r="B1868" s="21">
        <f>ord!F1868</f>
        <v>0</v>
      </c>
      <c r="C1868" s="137">
        <f>ord!G1868</f>
        <v>0</v>
      </c>
      <c r="F1868" s="21" t="e">
        <f t="shared" si="87"/>
        <v>#N/A</v>
      </c>
      <c r="G1868" s="6">
        <f>SUMIF('dali wip-fg'!A:A,A1868,'dali wip-fg'!F:F)</f>
        <v>0</v>
      </c>
      <c r="H1868" s="21">
        <f>SUMIF('dali wip-fg'!A:A,F1868,'dali wip-fg'!F:F)</f>
        <v>0</v>
      </c>
      <c r="I1868" s="5">
        <f t="shared" si="88"/>
        <v>0</v>
      </c>
      <c r="J1868" s="6">
        <f t="shared" si="89"/>
        <v>-1052298</v>
      </c>
    </row>
    <row r="1869" spans="1:10">
      <c r="A1869" s="21">
        <f>ord!C1869</f>
        <v>0</v>
      </c>
      <c r="B1869" s="21">
        <f>ord!F1869</f>
        <v>0</v>
      </c>
      <c r="C1869" s="137">
        <f>ord!G1869</f>
        <v>0</v>
      </c>
      <c r="F1869" s="21" t="e">
        <f t="shared" si="87"/>
        <v>#N/A</v>
      </c>
      <c r="G1869" s="6">
        <f>SUMIF('dali wip-fg'!A:A,A1869,'dali wip-fg'!F:F)</f>
        <v>0</v>
      </c>
      <c r="H1869" s="21">
        <f>SUMIF('dali wip-fg'!A:A,F1869,'dali wip-fg'!F:F)</f>
        <v>0</v>
      </c>
      <c r="I1869" s="5">
        <f t="shared" si="88"/>
        <v>0</v>
      </c>
      <c r="J1869" s="6">
        <f t="shared" si="89"/>
        <v>-1052298</v>
      </c>
    </row>
    <row r="1870" spans="1:10">
      <c r="A1870" s="21">
        <f>ord!C1870</f>
        <v>0</v>
      </c>
      <c r="B1870" s="21">
        <f>ord!F1870</f>
        <v>0</v>
      </c>
      <c r="C1870" s="137">
        <f>ord!G1870</f>
        <v>0</v>
      </c>
      <c r="F1870" s="21" t="e">
        <f t="shared" si="87"/>
        <v>#N/A</v>
      </c>
      <c r="G1870" s="6">
        <f>SUMIF('dali wip-fg'!A:A,A1870,'dali wip-fg'!F:F)</f>
        <v>0</v>
      </c>
      <c r="H1870" s="21">
        <f>SUMIF('dali wip-fg'!A:A,F1870,'dali wip-fg'!F:F)</f>
        <v>0</v>
      </c>
      <c r="I1870" s="5">
        <f t="shared" si="88"/>
        <v>0</v>
      </c>
      <c r="J1870" s="6">
        <f t="shared" si="89"/>
        <v>-1052298</v>
      </c>
    </row>
    <row r="1871" spans="1:10">
      <c r="A1871" s="21">
        <f>ord!C1871</f>
        <v>0</v>
      </c>
      <c r="B1871" s="21">
        <f>ord!F1871</f>
        <v>0</v>
      </c>
      <c r="C1871" s="137">
        <f>ord!G1871</f>
        <v>0</v>
      </c>
      <c r="F1871" s="21" t="e">
        <f t="shared" si="87"/>
        <v>#N/A</v>
      </c>
      <c r="G1871" s="6">
        <f>SUMIF('dali wip-fg'!A:A,A1871,'dali wip-fg'!F:F)</f>
        <v>0</v>
      </c>
      <c r="H1871" s="21">
        <f>SUMIF('dali wip-fg'!A:A,F1871,'dali wip-fg'!F:F)</f>
        <v>0</v>
      </c>
      <c r="I1871" s="5">
        <f t="shared" si="88"/>
        <v>0</v>
      </c>
      <c r="J1871" s="6">
        <f t="shared" si="89"/>
        <v>-1052298</v>
      </c>
    </row>
    <row r="1872" spans="1:10">
      <c r="A1872" s="21">
        <f>ord!C1872</f>
        <v>0</v>
      </c>
      <c r="B1872" s="21">
        <f>ord!F1872</f>
        <v>0</v>
      </c>
      <c r="C1872" s="137">
        <f>ord!G1872</f>
        <v>0</v>
      </c>
      <c r="F1872" s="21" t="e">
        <f t="shared" si="87"/>
        <v>#N/A</v>
      </c>
      <c r="G1872" s="6">
        <f>SUMIF('dali wip-fg'!A:A,A1872,'dali wip-fg'!F:F)</f>
        <v>0</v>
      </c>
      <c r="H1872" s="21">
        <f>SUMIF('dali wip-fg'!A:A,F1872,'dali wip-fg'!F:F)</f>
        <v>0</v>
      </c>
      <c r="I1872" s="5">
        <f t="shared" si="88"/>
        <v>0</v>
      </c>
      <c r="J1872" s="6">
        <f t="shared" si="89"/>
        <v>-1052298</v>
      </c>
    </row>
    <row r="1873" spans="1:10">
      <c r="A1873" s="21">
        <f>ord!C1873</f>
        <v>0</v>
      </c>
      <c r="B1873" s="21">
        <f>ord!F1873</f>
        <v>0</v>
      </c>
      <c r="C1873" s="137">
        <f>ord!G1873</f>
        <v>0</v>
      </c>
      <c r="F1873" s="21" t="e">
        <f t="shared" si="87"/>
        <v>#N/A</v>
      </c>
      <c r="G1873" s="6">
        <f>SUMIF('dali wip-fg'!A:A,A1873,'dali wip-fg'!F:F)</f>
        <v>0</v>
      </c>
      <c r="H1873" s="21">
        <f>SUMIF('dali wip-fg'!A:A,F1873,'dali wip-fg'!F:F)</f>
        <v>0</v>
      </c>
      <c r="I1873" s="5">
        <f t="shared" si="88"/>
        <v>0</v>
      </c>
      <c r="J1873" s="6">
        <f t="shared" si="89"/>
        <v>-1052298</v>
      </c>
    </row>
    <row r="1874" spans="1:10">
      <c r="A1874" s="21">
        <f>ord!C1874</f>
        <v>0</v>
      </c>
      <c r="B1874" s="21">
        <f>ord!F1874</f>
        <v>0</v>
      </c>
      <c r="C1874" s="137">
        <f>ord!G1874</f>
        <v>0</v>
      </c>
      <c r="F1874" s="21" t="e">
        <f t="shared" si="87"/>
        <v>#N/A</v>
      </c>
      <c r="G1874" s="6">
        <f>SUMIF('dali wip-fg'!A:A,A1874,'dali wip-fg'!F:F)</f>
        <v>0</v>
      </c>
      <c r="H1874" s="21">
        <f>SUMIF('dali wip-fg'!A:A,F1874,'dali wip-fg'!F:F)</f>
        <v>0</v>
      </c>
      <c r="I1874" s="5">
        <f t="shared" si="88"/>
        <v>0</v>
      </c>
      <c r="J1874" s="6">
        <f t="shared" si="89"/>
        <v>-1052298</v>
      </c>
    </row>
    <row r="1875" spans="1:10">
      <c r="A1875" s="21">
        <f>ord!C1875</f>
        <v>0</v>
      </c>
      <c r="B1875" s="21">
        <f>ord!F1875</f>
        <v>0</v>
      </c>
      <c r="C1875" s="137">
        <f>ord!G1875</f>
        <v>0</v>
      </c>
      <c r="F1875" s="21" t="e">
        <f t="shared" si="87"/>
        <v>#N/A</v>
      </c>
      <c r="G1875" s="6">
        <f>SUMIF('dali wip-fg'!A:A,A1875,'dali wip-fg'!F:F)</f>
        <v>0</v>
      </c>
      <c r="H1875" s="21">
        <f>SUMIF('dali wip-fg'!A:A,F1875,'dali wip-fg'!F:F)</f>
        <v>0</v>
      </c>
      <c r="I1875" s="5">
        <f t="shared" si="88"/>
        <v>0</v>
      </c>
      <c r="J1875" s="6">
        <f t="shared" si="89"/>
        <v>-1052298</v>
      </c>
    </row>
    <row r="1876" spans="1:10">
      <c r="A1876" s="21">
        <f>ord!C1876</f>
        <v>0</v>
      </c>
      <c r="B1876" s="21">
        <f>ord!F1876</f>
        <v>0</v>
      </c>
      <c r="C1876" s="137">
        <f>ord!G1876</f>
        <v>0</v>
      </c>
      <c r="F1876" s="21" t="e">
        <f t="shared" si="87"/>
        <v>#N/A</v>
      </c>
      <c r="G1876" s="6">
        <f>SUMIF('dali wip-fg'!A:A,A1876,'dali wip-fg'!F:F)</f>
        <v>0</v>
      </c>
      <c r="H1876" s="21">
        <f>SUMIF('dali wip-fg'!A:A,F1876,'dali wip-fg'!F:F)</f>
        <v>0</v>
      </c>
      <c r="I1876" s="5">
        <f t="shared" si="88"/>
        <v>0</v>
      </c>
      <c r="J1876" s="6">
        <f t="shared" si="89"/>
        <v>-1052298</v>
      </c>
    </row>
    <row r="1877" spans="1:10">
      <c r="A1877" s="21">
        <f>ord!C1877</f>
        <v>0</v>
      </c>
      <c r="B1877" s="21">
        <f>ord!F1877</f>
        <v>0</v>
      </c>
      <c r="C1877" s="137">
        <f>ord!G1877</f>
        <v>0</v>
      </c>
      <c r="F1877" s="21" t="e">
        <f t="shared" si="87"/>
        <v>#N/A</v>
      </c>
      <c r="G1877" s="6">
        <f>SUMIF('dali wip-fg'!A:A,A1877,'dali wip-fg'!F:F)</f>
        <v>0</v>
      </c>
      <c r="H1877" s="21">
        <f>SUMIF('dali wip-fg'!A:A,F1877,'dali wip-fg'!F:F)</f>
        <v>0</v>
      </c>
      <c r="I1877" s="5">
        <f t="shared" si="88"/>
        <v>0</v>
      </c>
      <c r="J1877" s="6">
        <f t="shared" si="89"/>
        <v>-1052298</v>
      </c>
    </row>
    <row r="1878" spans="1:10">
      <c r="A1878" s="21">
        <f>ord!C1878</f>
        <v>0</v>
      </c>
      <c r="B1878" s="21">
        <f>ord!F1878</f>
        <v>0</v>
      </c>
      <c r="C1878" s="137">
        <f>ord!G1878</f>
        <v>0</v>
      </c>
      <c r="F1878" s="21" t="e">
        <f t="shared" si="87"/>
        <v>#N/A</v>
      </c>
      <c r="G1878" s="6">
        <f>SUMIF('dali wip-fg'!A:A,A1878,'dali wip-fg'!F:F)</f>
        <v>0</v>
      </c>
      <c r="H1878" s="21">
        <f>SUMIF('dali wip-fg'!A:A,F1878,'dali wip-fg'!F:F)</f>
        <v>0</v>
      </c>
      <c r="I1878" s="5">
        <f t="shared" si="88"/>
        <v>0</v>
      </c>
      <c r="J1878" s="6">
        <f t="shared" si="89"/>
        <v>-1052298</v>
      </c>
    </row>
    <row r="1879" spans="1:10">
      <c r="A1879" s="21">
        <f>ord!C1879</f>
        <v>0</v>
      </c>
      <c r="B1879" s="21">
        <f>ord!F1879</f>
        <v>0</v>
      </c>
      <c r="C1879" s="137">
        <f>ord!G1879</f>
        <v>0</v>
      </c>
      <c r="F1879" s="21" t="e">
        <f t="shared" si="87"/>
        <v>#N/A</v>
      </c>
      <c r="G1879" s="6">
        <f>SUMIF('dali wip-fg'!A:A,A1879,'dali wip-fg'!F:F)</f>
        <v>0</v>
      </c>
      <c r="H1879" s="21">
        <f>SUMIF('dali wip-fg'!A:A,F1879,'dali wip-fg'!F:F)</f>
        <v>0</v>
      </c>
      <c r="I1879" s="5">
        <f t="shared" si="88"/>
        <v>0</v>
      </c>
      <c r="J1879" s="6">
        <f t="shared" si="89"/>
        <v>-1052298</v>
      </c>
    </row>
    <row r="1880" spans="1:10">
      <c r="A1880" s="21">
        <f>ord!C1880</f>
        <v>0</v>
      </c>
      <c r="B1880" s="21">
        <f>ord!F1880</f>
        <v>0</v>
      </c>
      <c r="C1880" s="137">
        <f>ord!G1880</f>
        <v>0</v>
      </c>
      <c r="F1880" s="21" t="e">
        <f t="shared" si="87"/>
        <v>#N/A</v>
      </c>
      <c r="G1880" s="6">
        <f>SUMIF('dali wip-fg'!A:A,A1880,'dali wip-fg'!F:F)</f>
        <v>0</v>
      </c>
      <c r="H1880" s="21">
        <f>SUMIF('dali wip-fg'!A:A,F1880,'dali wip-fg'!F:F)</f>
        <v>0</v>
      </c>
      <c r="I1880" s="5">
        <f t="shared" si="88"/>
        <v>0</v>
      </c>
      <c r="J1880" s="6">
        <f t="shared" si="89"/>
        <v>-1052298</v>
      </c>
    </row>
    <row r="1881" spans="1:10">
      <c r="A1881" s="21">
        <f>ord!C1881</f>
        <v>0</v>
      </c>
      <c r="B1881" s="21">
        <f>ord!F1881</f>
        <v>0</v>
      </c>
      <c r="C1881" s="137">
        <f>ord!G1881</f>
        <v>0</v>
      </c>
      <c r="F1881" s="21" t="e">
        <f t="shared" si="87"/>
        <v>#N/A</v>
      </c>
      <c r="G1881" s="6">
        <f>SUMIF('dali wip-fg'!A:A,A1881,'dali wip-fg'!F:F)</f>
        <v>0</v>
      </c>
      <c r="H1881" s="21">
        <f>SUMIF('dali wip-fg'!A:A,F1881,'dali wip-fg'!F:F)</f>
        <v>0</v>
      </c>
      <c r="I1881" s="5">
        <f t="shared" si="88"/>
        <v>0</v>
      </c>
      <c r="J1881" s="6">
        <f t="shared" si="89"/>
        <v>-1052298</v>
      </c>
    </row>
    <row r="1882" spans="1:10">
      <c r="A1882" s="21">
        <f>ord!C1882</f>
        <v>0</v>
      </c>
      <c r="B1882" s="21">
        <f>ord!F1882</f>
        <v>0</v>
      </c>
      <c r="C1882" s="137">
        <f>ord!G1882</f>
        <v>0</v>
      </c>
      <c r="F1882" s="21" t="e">
        <f t="shared" si="87"/>
        <v>#N/A</v>
      </c>
      <c r="G1882" s="6">
        <f>SUMIF('dali wip-fg'!A:A,A1882,'dali wip-fg'!F:F)</f>
        <v>0</v>
      </c>
      <c r="H1882" s="21">
        <f>SUMIF('dali wip-fg'!A:A,F1882,'dali wip-fg'!F:F)</f>
        <v>0</v>
      </c>
      <c r="I1882" s="5">
        <f t="shared" si="88"/>
        <v>0</v>
      </c>
      <c r="J1882" s="6">
        <f t="shared" si="89"/>
        <v>-1052298</v>
      </c>
    </row>
    <row r="1883" spans="1:10">
      <c r="A1883" s="21">
        <f>ord!C1883</f>
        <v>0</v>
      </c>
      <c r="B1883" s="21">
        <f>ord!F1883</f>
        <v>0</v>
      </c>
      <c r="C1883" s="137">
        <f>ord!G1883</f>
        <v>0</v>
      </c>
      <c r="F1883" s="21" t="e">
        <f t="shared" si="87"/>
        <v>#N/A</v>
      </c>
      <c r="G1883" s="6">
        <f>SUMIF('dali wip-fg'!A:A,A1883,'dali wip-fg'!F:F)</f>
        <v>0</v>
      </c>
      <c r="H1883" s="21">
        <f>SUMIF('dali wip-fg'!A:A,F1883,'dali wip-fg'!F:F)</f>
        <v>0</v>
      </c>
      <c r="I1883" s="5">
        <f t="shared" si="88"/>
        <v>0</v>
      </c>
      <c r="J1883" s="6">
        <f t="shared" si="89"/>
        <v>-1052298</v>
      </c>
    </row>
    <row r="1884" spans="1:10">
      <c r="A1884" s="21">
        <f>ord!C1884</f>
        <v>0</v>
      </c>
      <c r="B1884" s="21">
        <f>ord!F1884</f>
        <v>0</v>
      </c>
      <c r="C1884" s="137">
        <f>ord!G1884</f>
        <v>0</v>
      </c>
      <c r="F1884" s="21" t="e">
        <f t="shared" si="87"/>
        <v>#N/A</v>
      </c>
      <c r="G1884" s="6">
        <f>SUMIF('dali wip-fg'!A:A,A1884,'dali wip-fg'!F:F)</f>
        <v>0</v>
      </c>
      <c r="H1884" s="21">
        <f>SUMIF('dali wip-fg'!A:A,F1884,'dali wip-fg'!F:F)</f>
        <v>0</v>
      </c>
      <c r="I1884" s="5">
        <f t="shared" si="88"/>
        <v>0</v>
      </c>
      <c r="J1884" s="6">
        <f t="shared" si="89"/>
        <v>-1052298</v>
      </c>
    </row>
    <row r="1885" spans="1:10">
      <c r="A1885" s="21">
        <f>ord!C1885</f>
        <v>0</v>
      </c>
      <c r="B1885" s="21">
        <f>ord!F1885</f>
        <v>0</v>
      </c>
      <c r="C1885" s="137">
        <f>ord!G1885</f>
        <v>0</v>
      </c>
      <c r="F1885" s="21" t="e">
        <f t="shared" si="87"/>
        <v>#N/A</v>
      </c>
      <c r="G1885" s="6">
        <f>SUMIF('dali wip-fg'!A:A,A1885,'dali wip-fg'!F:F)</f>
        <v>0</v>
      </c>
      <c r="H1885" s="21">
        <f>SUMIF('dali wip-fg'!A:A,F1885,'dali wip-fg'!F:F)</f>
        <v>0</v>
      </c>
      <c r="I1885" s="5">
        <f t="shared" si="88"/>
        <v>0</v>
      </c>
      <c r="J1885" s="6">
        <f t="shared" si="89"/>
        <v>-1052298</v>
      </c>
    </row>
    <row r="1886" spans="1:10">
      <c r="A1886" s="21">
        <f>ord!C1886</f>
        <v>0</v>
      </c>
      <c r="B1886" s="21">
        <f>ord!F1886</f>
        <v>0</v>
      </c>
      <c r="C1886" s="137">
        <f>ord!G1886</f>
        <v>0</v>
      </c>
      <c r="F1886" s="21" t="e">
        <f t="shared" si="87"/>
        <v>#N/A</v>
      </c>
      <c r="G1886" s="6">
        <f>SUMIF('dali wip-fg'!A:A,A1886,'dali wip-fg'!F:F)</f>
        <v>0</v>
      </c>
      <c r="H1886" s="21">
        <f>SUMIF('dali wip-fg'!A:A,F1886,'dali wip-fg'!F:F)</f>
        <v>0</v>
      </c>
      <c r="I1886" s="5">
        <f t="shared" si="88"/>
        <v>0</v>
      </c>
      <c r="J1886" s="6">
        <f t="shared" si="89"/>
        <v>-1052298</v>
      </c>
    </row>
    <row r="1887" spans="1:10">
      <c r="A1887" s="21">
        <f>ord!C1887</f>
        <v>0</v>
      </c>
      <c r="B1887" s="21">
        <f>ord!F1887</f>
        <v>0</v>
      </c>
      <c r="C1887" s="137">
        <f>ord!G1887</f>
        <v>0</v>
      </c>
      <c r="F1887" s="21" t="e">
        <f t="shared" si="87"/>
        <v>#N/A</v>
      </c>
      <c r="G1887" s="6">
        <f>SUMIF('dali wip-fg'!A:A,A1887,'dali wip-fg'!F:F)</f>
        <v>0</v>
      </c>
      <c r="H1887" s="21">
        <f>SUMIF('dali wip-fg'!A:A,F1887,'dali wip-fg'!F:F)</f>
        <v>0</v>
      </c>
      <c r="I1887" s="5">
        <f t="shared" si="88"/>
        <v>0</v>
      </c>
      <c r="J1887" s="6">
        <f t="shared" si="89"/>
        <v>-1052298</v>
      </c>
    </row>
    <row r="1888" spans="1:10">
      <c r="A1888" s="21">
        <f>ord!C1888</f>
        <v>0</v>
      </c>
      <c r="B1888" s="21">
        <f>ord!F1888</f>
        <v>0</v>
      </c>
      <c r="C1888" s="137">
        <f>ord!G1888</f>
        <v>0</v>
      </c>
      <c r="F1888" s="21" t="e">
        <f t="shared" si="87"/>
        <v>#N/A</v>
      </c>
      <c r="G1888" s="6">
        <f>SUMIF('dali wip-fg'!A:A,A1888,'dali wip-fg'!F:F)</f>
        <v>0</v>
      </c>
      <c r="H1888" s="21">
        <f>SUMIF('dali wip-fg'!A:A,F1888,'dali wip-fg'!F:F)</f>
        <v>0</v>
      </c>
      <c r="I1888" s="5">
        <f t="shared" si="88"/>
        <v>0</v>
      </c>
      <c r="J1888" s="6">
        <f t="shared" si="89"/>
        <v>-1052298</v>
      </c>
    </row>
    <row r="1889" spans="1:10">
      <c r="A1889" s="21">
        <f>ord!C1889</f>
        <v>0</v>
      </c>
      <c r="B1889" s="21">
        <f>ord!F1889</f>
        <v>0</v>
      </c>
      <c r="C1889" s="137">
        <f>ord!G1889</f>
        <v>0</v>
      </c>
      <c r="F1889" s="21" t="e">
        <f t="shared" si="87"/>
        <v>#N/A</v>
      </c>
      <c r="G1889" s="6">
        <f>SUMIF('dali wip-fg'!A:A,A1889,'dali wip-fg'!F:F)</f>
        <v>0</v>
      </c>
      <c r="H1889" s="21">
        <f>SUMIF('dali wip-fg'!A:A,F1889,'dali wip-fg'!F:F)</f>
        <v>0</v>
      </c>
      <c r="I1889" s="5">
        <f t="shared" si="88"/>
        <v>0</v>
      </c>
      <c r="J1889" s="6">
        <f t="shared" si="89"/>
        <v>-1052298</v>
      </c>
    </row>
    <row r="1890" spans="1:10">
      <c r="A1890" s="21">
        <f>ord!C1890</f>
        <v>0</v>
      </c>
      <c r="B1890" s="21">
        <f>ord!F1890</f>
        <v>0</v>
      </c>
      <c r="C1890" s="137">
        <f>ord!G1890</f>
        <v>0</v>
      </c>
      <c r="F1890" s="21" t="e">
        <f t="shared" si="87"/>
        <v>#N/A</v>
      </c>
      <c r="G1890" s="6">
        <f>SUMIF('dali wip-fg'!A:A,A1890,'dali wip-fg'!F:F)</f>
        <v>0</v>
      </c>
      <c r="H1890" s="21">
        <f>SUMIF('dali wip-fg'!A:A,F1890,'dali wip-fg'!F:F)</f>
        <v>0</v>
      </c>
      <c r="I1890" s="5">
        <f t="shared" si="88"/>
        <v>0</v>
      </c>
      <c r="J1890" s="6">
        <f t="shared" si="89"/>
        <v>-1052298</v>
      </c>
    </row>
    <row r="1891" spans="1:10">
      <c r="A1891" s="21">
        <f>ord!C1891</f>
        <v>0</v>
      </c>
      <c r="B1891" s="21">
        <f>ord!F1891</f>
        <v>0</v>
      </c>
      <c r="C1891" s="137">
        <f>ord!G1891</f>
        <v>0</v>
      </c>
      <c r="F1891" s="21" t="e">
        <f t="shared" si="87"/>
        <v>#N/A</v>
      </c>
      <c r="G1891" s="6">
        <f>SUMIF('dali wip-fg'!A:A,A1891,'dali wip-fg'!F:F)</f>
        <v>0</v>
      </c>
      <c r="H1891" s="21">
        <f>SUMIF('dali wip-fg'!A:A,F1891,'dali wip-fg'!F:F)</f>
        <v>0</v>
      </c>
      <c r="I1891" s="5">
        <f t="shared" si="88"/>
        <v>0</v>
      </c>
      <c r="J1891" s="6">
        <f t="shared" si="89"/>
        <v>-1052298</v>
      </c>
    </row>
    <row r="1892" spans="1:10">
      <c r="A1892" s="21">
        <f>ord!C1892</f>
        <v>0</v>
      </c>
      <c r="B1892" s="21">
        <f>ord!F1892</f>
        <v>0</v>
      </c>
      <c r="C1892" s="137">
        <f>ord!G1892</f>
        <v>0</v>
      </c>
      <c r="F1892" s="21" t="e">
        <f t="shared" si="87"/>
        <v>#N/A</v>
      </c>
      <c r="G1892" s="6">
        <f>SUMIF('dali wip-fg'!A:A,A1892,'dali wip-fg'!F:F)</f>
        <v>0</v>
      </c>
      <c r="H1892" s="21">
        <f>SUMIF('dali wip-fg'!A:A,F1892,'dali wip-fg'!F:F)</f>
        <v>0</v>
      </c>
      <c r="I1892" s="5">
        <f t="shared" si="88"/>
        <v>0</v>
      </c>
      <c r="J1892" s="6">
        <f t="shared" si="89"/>
        <v>-1052298</v>
      </c>
    </row>
    <row r="1893" spans="1:10">
      <c r="A1893" s="21">
        <f>ord!C1893</f>
        <v>0</v>
      </c>
      <c r="B1893" s="21">
        <f>ord!F1893</f>
        <v>0</v>
      </c>
      <c r="C1893" s="137">
        <f>ord!G1893</f>
        <v>0</v>
      </c>
      <c r="F1893" s="21" t="e">
        <f t="shared" si="87"/>
        <v>#N/A</v>
      </c>
      <c r="G1893" s="6">
        <f>SUMIF('dali wip-fg'!A:A,A1893,'dali wip-fg'!F:F)</f>
        <v>0</v>
      </c>
      <c r="H1893" s="21">
        <f>SUMIF('dali wip-fg'!A:A,F1893,'dali wip-fg'!F:F)</f>
        <v>0</v>
      </c>
      <c r="I1893" s="5">
        <f t="shared" si="88"/>
        <v>0</v>
      </c>
      <c r="J1893" s="6">
        <f t="shared" si="89"/>
        <v>-1052298</v>
      </c>
    </row>
    <row r="1894" spans="1:10">
      <c r="A1894" s="21">
        <f>ord!C1894</f>
        <v>0</v>
      </c>
      <c r="B1894" s="21">
        <f>ord!F1894</f>
        <v>0</v>
      </c>
      <c r="C1894" s="137">
        <f>ord!G1894</f>
        <v>0</v>
      </c>
      <c r="F1894" s="21" t="e">
        <f t="shared" si="87"/>
        <v>#N/A</v>
      </c>
      <c r="G1894" s="6">
        <f>SUMIF('dali wip-fg'!A:A,A1894,'dali wip-fg'!F:F)</f>
        <v>0</v>
      </c>
      <c r="H1894" s="21">
        <f>SUMIF('dali wip-fg'!A:A,F1894,'dali wip-fg'!F:F)</f>
        <v>0</v>
      </c>
      <c r="I1894" s="5">
        <f t="shared" si="88"/>
        <v>0</v>
      </c>
      <c r="J1894" s="6">
        <f t="shared" si="89"/>
        <v>-1052298</v>
      </c>
    </row>
    <row r="1895" spans="1:10">
      <c r="A1895" s="21">
        <f>ord!C1895</f>
        <v>0</v>
      </c>
      <c r="B1895" s="21">
        <f>ord!F1895</f>
        <v>0</v>
      </c>
      <c r="C1895" s="137">
        <f>ord!G1895</f>
        <v>0</v>
      </c>
      <c r="F1895" s="21" t="e">
        <f t="shared" si="87"/>
        <v>#N/A</v>
      </c>
      <c r="G1895" s="6">
        <f>SUMIF('dali wip-fg'!A:A,A1895,'dali wip-fg'!F:F)</f>
        <v>0</v>
      </c>
      <c r="H1895" s="21">
        <f>SUMIF('dali wip-fg'!A:A,F1895,'dali wip-fg'!F:F)</f>
        <v>0</v>
      </c>
      <c r="I1895" s="5">
        <f t="shared" si="88"/>
        <v>0</v>
      </c>
      <c r="J1895" s="6">
        <f t="shared" si="89"/>
        <v>-1052298</v>
      </c>
    </row>
    <row r="1896" spans="1:10">
      <c r="A1896" s="21">
        <f>ord!C1896</f>
        <v>0</v>
      </c>
      <c r="B1896" s="21">
        <f>ord!F1896</f>
        <v>0</v>
      </c>
      <c r="C1896" s="137">
        <f>ord!G1896</f>
        <v>0</v>
      </c>
      <c r="F1896" s="21" t="e">
        <f t="shared" si="87"/>
        <v>#N/A</v>
      </c>
      <c r="G1896" s="6">
        <f>SUMIF('dali wip-fg'!A:A,A1896,'dali wip-fg'!F:F)</f>
        <v>0</v>
      </c>
      <c r="H1896" s="21">
        <f>SUMIF('dali wip-fg'!A:A,F1896,'dali wip-fg'!F:F)</f>
        <v>0</v>
      </c>
      <c r="I1896" s="5">
        <f t="shared" si="88"/>
        <v>0</v>
      </c>
      <c r="J1896" s="6">
        <f t="shared" si="89"/>
        <v>-1052298</v>
      </c>
    </row>
    <row r="1897" spans="1:10">
      <c r="A1897" s="21">
        <f>ord!C1897</f>
        <v>0</v>
      </c>
      <c r="B1897" s="21">
        <f>ord!F1897</f>
        <v>0</v>
      </c>
      <c r="C1897" s="137">
        <f>ord!G1897</f>
        <v>0</v>
      </c>
      <c r="F1897" s="21" t="e">
        <f t="shared" si="87"/>
        <v>#N/A</v>
      </c>
      <c r="G1897" s="6">
        <f>SUMIF('dali wip-fg'!A:A,A1897,'dali wip-fg'!F:F)</f>
        <v>0</v>
      </c>
      <c r="H1897" s="21">
        <f>SUMIF('dali wip-fg'!A:A,F1897,'dali wip-fg'!F:F)</f>
        <v>0</v>
      </c>
      <c r="I1897" s="5">
        <f t="shared" si="88"/>
        <v>0</v>
      </c>
      <c r="J1897" s="6">
        <f t="shared" si="89"/>
        <v>-1052298</v>
      </c>
    </row>
    <row r="1898" spans="1:10">
      <c r="A1898" s="21">
        <f>ord!C1898</f>
        <v>0</v>
      </c>
      <c r="B1898" s="21">
        <f>ord!F1898</f>
        <v>0</v>
      </c>
      <c r="C1898" s="137">
        <f>ord!G1898</f>
        <v>0</v>
      </c>
      <c r="F1898" s="21" t="e">
        <f t="shared" si="87"/>
        <v>#N/A</v>
      </c>
      <c r="G1898" s="6">
        <f>SUMIF('dali wip-fg'!A:A,A1898,'dali wip-fg'!F:F)</f>
        <v>0</v>
      </c>
      <c r="H1898" s="21">
        <f>SUMIF('dali wip-fg'!A:A,F1898,'dali wip-fg'!F:F)</f>
        <v>0</v>
      </c>
      <c r="I1898" s="5">
        <f t="shared" si="88"/>
        <v>0</v>
      </c>
      <c r="J1898" s="6">
        <f t="shared" si="89"/>
        <v>-1052298</v>
      </c>
    </row>
    <row r="1899" spans="1:10">
      <c r="A1899" s="21">
        <f>ord!C1899</f>
        <v>0</v>
      </c>
      <c r="B1899" s="21">
        <f>ord!F1899</f>
        <v>0</v>
      </c>
      <c r="C1899" s="137">
        <f>ord!G1899</f>
        <v>0</v>
      </c>
      <c r="F1899" s="21" t="e">
        <f t="shared" si="87"/>
        <v>#N/A</v>
      </c>
      <c r="G1899" s="6">
        <f>SUMIF('dali wip-fg'!A:A,A1899,'dali wip-fg'!F:F)</f>
        <v>0</v>
      </c>
      <c r="H1899" s="21">
        <f>SUMIF('dali wip-fg'!A:A,F1899,'dali wip-fg'!F:F)</f>
        <v>0</v>
      </c>
      <c r="I1899" s="5">
        <f t="shared" si="88"/>
        <v>0</v>
      </c>
      <c r="J1899" s="6">
        <f t="shared" si="89"/>
        <v>-1052298</v>
      </c>
    </row>
    <row r="1900" spans="1:10">
      <c r="A1900" s="21">
        <f>ord!C1900</f>
        <v>0</v>
      </c>
      <c r="B1900" s="21">
        <f>ord!F1900</f>
        <v>0</v>
      </c>
      <c r="C1900" s="137">
        <f>ord!G1900</f>
        <v>0</v>
      </c>
      <c r="F1900" s="21" t="e">
        <f t="shared" si="87"/>
        <v>#N/A</v>
      </c>
      <c r="G1900" s="6">
        <f>SUMIF('dali wip-fg'!A:A,A1900,'dali wip-fg'!F:F)</f>
        <v>0</v>
      </c>
      <c r="H1900" s="21">
        <f>SUMIF('dali wip-fg'!A:A,F1900,'dali wip-fg'!F:F)</f>
        <v>0</v>
      </c>
      <c r="I1900" s="5">
        <f t="shared" si="88"/>
        <v>0</v>
      </c>
      <c r="J1900" s="6">
        <f t="shared" si="89"/>
        <v>-1052298</v>
      </c>
    </row>
    <row r="1901" spans="1:10">
      <c r="A1901" s="21">
        <f>ord!C1901</f>
        <v>0</v>
      </c>
      <c r="B1901" s="21">
        <f>ord!F1901</f>
        <v>0</v>
      </c>
      <c r="C1901" s="137">
        <f>ord!G1901</f>
        <v>0</v>
      </c>
      <c r="F1901" s="21" t="e">
        <f t="shared" si="87"/>
        <v>#N/A</v>
      </c>
      <c r="G1901" s="6">
        <f>SUMIF('dali wip-fg'!A:A,A1901,'dali wip-fg'!F:F)</f>
        <v>0</v>
      </c>
      <c r="H1901" s="21">
        <f>SUMIF('dali wip-fg'!A:A,F1901,'dali wip-fg'!F:F)</f>
        <v>0</v>
      </c>
      <c r="I1901" s="5">
        <f t="shared" si="88"/>
        <v>0</v>
      </c>
      <c r="J1901" s="6">
        <f t="shared" si="89"/>
        <v>-1052298</v>
      </c>
    </row>
    <row r="1902" spans="1:10">
      <c r="A1902" s="21">
        <f>ord!C1902</f>
        <v>0</v>
      </c>
      <c r="B1902" s="21">
        <f>ord!F1902</f>
        <v>0</v>
      </c>
      <c r="C1902" s="137">
        <f>ord!G1902</f>
        <v>0</v>
      </c>
      <c r="F1902" s="21" t="e">
        <f t="shared" si="87"/>
        <v>#N/A</v>
      </c>
      <c r="G1902" s="6">
        <f>SUMIF('dali wip-fg'!A:A,A1902,'dali wip-fg'!F:F)</f>
        <v>0</v>
      </c>
      <c r="H1902" s="21">
        <f>SUMIF('dali wip-fg'!A:A,F1902,'dali wip-fg'!F:F)</f>
        <v>0</v>
      </c>
      <c r="I1902" s="5">
        <f t="shared" si="88"/>
        <v>0</v>
      </c>
      <c r="J1902" s="6">
        <f t="shared" si="89"/>
        <v>-1052298</v>
      </c>
    </row>
    <row r="1903" spans="1:10">
      <c r="A1903" s="21">
        <f>ord!C1903</f>
        <v>0</v>
      </c>
      <c r="B1903" s="21">
        <f>ord!F1903</f>
        <v>0</v>
      </c>
      <c r="C1903" s="137">
        <f>ord!G1903</f>
        <v>0</v>
      </c>
      <c r="F1903" s="21" t="e">
        <f t="shared" si="87"/>
        <v>#N/A</v>
      </c>
      <c r="G1903" s="6">
        <f>SUMIF('dali wip-fg'!A:A,A1903,'dali wip-fg'!F:F)</f>
        <v>0</v>
      </c>
      <c r="H1903" s="21">
        <f>SUMIF('dali wip-fg'!A:A,F1903,'dali wip-fg'!F:F)</f>
        <v>0</v>
      </c>
      <c r="I1903" s="5">
        <f t="shared" si="88"/>
        <v>0</v>
      </c>
      <c r="J1903" s="6">
        <f t="shared" si="89"/>
        <v>-1052298</v>
      </c>
    </row>
    <row r="1904" spans="1:10">
      <c r="A1904" s="21">
        <f>ord!C1904</f>
        <v>0</v>
      </c>
      <c r="B1904" s="21">
        <f>ord!F1904</f>
        <v>0</v>
      </c>
      <c r="C1904" s="137">
        <f>ord!G1904</f>
        <v>0</v>
      </c>
      <c r="F1904" s="21" t="e">
        <f t="shared" si="87"/>
        <v>#N/A</v>
      </c>
      <c r="G1904" s="6">
        <f>SUMIF('dali wip-fg'!A:A,A1904,'dali wip-fg'!F:F)</f>
        <v>0</v>
      </c>
      <c r="H1904" s="21">
        <f>SUMIF('dali wip-fg'!A:A,F1904,'dali wip-fg'!F:F)</f>
        <v>0</v>
      </c>
      <c r="I1904" s="5">
        <f t="shared" si="88"/>
        <v>0</v>
      </c>
      <c r="J1904" s="6">
        <f t="shared" si="89"/>
        <v>-1052298</v>
      </c>
    </row>
    <row r="1905" spans="1:10">
      <c r="A1905" s="21">
        <f>ord!C1905</f>
        <v>0</v>
      </c>
      <c r="B1905" s="21">
        <f>ord!F1905</f>
        <v>0</v>
      </c>
      <c r="C1905" s="137">
        <f>ord!G1905</f>
        <v>0</v>
      </c>
      <c r="F1905" s="21" t="e">
        <f t="shared" si="87"/>
        <v>#N/A</v>
      </c>
      <c r="G1905" s="6">
        <f>SUMIF('dali wip-fg'!A:A,A1905,'dali wip-fg'!F:F)</f>
        <v>0</v>
      </c>
      <c r="H1905" s="21">
        <f>SUMIF('dali wip-fg'!A:A,F1905,'dali wip-fg'!F:F)</f>
        <v>0</v>
      </c>
      <c r="I1905" s="5">
        <f t="shared" si="88"/>
        <v>0</v>
      </c>
      <c r="J1905" s="6">
        <f t="shared" si="89"/>
        <v>-1052298</v>
      </c>
    </row>
    <row r="1906" spans="1:10">
      <c r="A1906" s="21">
        <f>ord!C1906</f>
        <v>0</v>
      </c>
      <c r="B1906" s="21">
        <f>ord!F1906</f>
        <v>0</v>
      </c>
      <c r="C1906" s="137">
        <f>ord!G1906</f>
        <v>0</v>
      </c>
      <c r="F1906" s="21" t="e">
        <f t="shared" si="87"/>
        <v>#N/A</v>
      </c>
      <c r="G1906" s="6">
        <f>SUMIF('dali wip-fg'!A:A,A1906,'dali wip-fg'!F:F)</f>
        <v>0</v>
      </c>
      <c r="H1906" s="21">
        <f>SUMIF('dali wip-fg'!A:A,F1906,'dali wip-fg'!F:F)</f>
        <v>0</v>
      </c>
      <c r="I1906" s="5">
        <f t="shared" si="88"/>
        <v>0</v>
      </c>
      <c r="J1906" s="6">
        <f t="shared" si="89"/>
        <v>-1052298</v>
      </c>
    </row>
    <row r="1907" spans="1:10">
      <c r="A1907" s="21">
        <f>ord!C1907</f>
        <v>0</v>
      </c>
      <c r="B1907" s="21">
        <f>ord!F1907</f>
        <v>0</v>
      </c>
      <c r="C1907" s="137">
        <f>ord!G1907</f>
        <v>0</v>
      </c>
      <c r="F1907" s="21" t="e">
        <f t="shared" si="87"/>
        <v>#N/A</v>
      </c>
      <c r="G1907" s="6">
        <f>SUMIF('dali wip-fg'!A:A,A1907,'dali wip-fg'!F:F)</f>
        <v>0</v>
      </c>
      <c r="H1907" s="21">
        <f>SUMIF('dali wip-fg'!A:A,F1907,'dali wip-fg'!F:F)</f>
        <v>0</v>
      </c>
      <c r="I1907" s="5">
        <f t="shared" si="88"/>
        <v>0</v>
      </c>
      <c r="J1907" s="6">
        <f t="shared" si="89"/>
        <v>-1052298</v>
      </c>
    </row>
    <row r="1908" spans="1:10">
      <c r="A1908" s="21">
        <f>ord!C1908</f>
        <v>0</v>
      </c>
      <c r="B1908" s="21">
        <f>ord!F1908</f>
        <v>0</v>
      </c>
      <c r="C1908" s="137">
        <f>ord!G1908</f>
        <v>0</v>
      </c>
      <c r="F1908" s="21" t="e">
        <f t="shared" si="87"/>
        <v>#N/A</v>
      </c>
      <c r="G1908" s="6">
        <f>SUMIF('dali wip-fg'!A:A,A1908,'dali wip-fg'!F:F)</f>
        <v>0</v>
      </c>
      <c r="H1908" s="21">
        <f>SUMIF('dali wip-fg'!A:A,F1908,'dali wip-fg'!F:F)</f>
        <v>0</v>
      </c>
      <c r="I1908" s="5">
        <f t="shared" si="88"/>
        <v>0</v>
      </c>
      <c r="J1908" s="6">
        <f t="shared" si="89"/>
        <v>-1052298</v>
      </c>
    </row>
    <row r="1909" spans="1:10">
      <c r="A1909" s="21">
        <f>ord!C1909</f>
        <v>0</v>
      </c>
      <c r="B1909" s="21">
        <f>ord!F1909</f>
        <v>0</v>
      </c>
      <c r="C1909" s="137">
        <f>ord!G1909</f>
        <v>0</v>
      </c>
      <c r="F1909" s="21" t="e">
        <f t="shared" si="87"/>
        <v>#N/A</v>
      </c>
      <c r="G1909" s="6">
        <f>SUMIF('dali wip-fg'!A:A,A1909,'dali wip-fg'!F:F)</f>
        <v>0</v>
      </c>
      <c r="H1909" s="21">
        <f>SUMIF('dali wip-fg'!A:A,F1909,'dali wip-fg'!F:F)</f>
        <v>0</v>
      </c>
      <c r="I1909" s="5">
        <f t="shared" si="88"/>
        <v>0</v>
      </c>
      <c r="J1909" s="6">
        <f t="shared" si="89"/>
        <v>-1052298</v>
      </c>
    </row>
    <row r="1910" spans="1:10">
      <c r="A1910" s="21">
        <f>ord!C1910</f>
        <v>0</v>
      </c>
      <c r="B1910" s="21">
        <f>ord!F1910</f>
        <v>0</v>
      </c>
      <c r="C1910" s="137">
        <f>ord!G1910</f>
        <v>0</v>
      </c>
      <c r="F1910" s="21" t="e">
        <f t="shared" si="87"/>
        <v>#N/A</v>
      </c>
      <c r="G1910" s="6">
        <f>SUMIF('dali wip-fg'!A:A,A1910,'dali wip-fg'!F:F)</f>
        <v>0</v>
      </c>
      <c r="H1910" s="21">
        <f>SUMIF('dali wip-fg'!A:A,F1910,'dali wip-fg'!F:F)</f>
        <v>0</v>
      </c>
      <c r="I1910" s="5">
        <f t="shared" si="88"/>
        <v>0</v>
      </c>
      <c r="J1910" s="6">
        <f t="shared" si="89"/>
        <v>-1052298</v>
      </c>
    </row>
    <row r="1911" spans="1:10">
      <c r="A1911" s="21">
        <f>ord!C1911</f>
        <v>0</v>
      </c>
      <c r="B1911" s="21">
        <f>ord!F1911</f>
        <v>0</v>
      </c>
      <c r="C1911" s="137">
        <f>ord!G1911</f>
        <v>0</v>
      </c>
      <c r="F1911" s="21" t="e">
        <f t="shared" si="87"/>
        <v>#N/A</v>
      </c>
      <c r="G1911" s="6">
        <f>SUMIF('dali wip-fg'!A:A,A1911,'dali wip-fg'!F:F)</f>
        <v>0</v>
      </c>
      <c r="H1911" s="21">
        <f>SUMIF('dali wip-fg'!A:A,F1911,'dali wip-fg'!F:F)</f>
        <v>0</v>
      </c>
      <c r="I1911" s="5">
        <f t="shared" si="88"/>
        <v>0</v>
      </c>
      <c r="J1911" s="6">
        <f t="shared" si="89"/>
        <v>-1052298</v>
      </c>
    </row>
    <row r="1912" spans="1:10">
      <c r="A1912" s="21">
        <f>ord!C1912</f>
        <v>0</v>
      </c>
      <c r="B1912" s="21">
        <f>ord!F1912</f>
        <v>0</v>
      </c>
      <c r="C1912" s="137">
        <f>ord!G1912</f>
        <v>0</v>
      </c>
      <c r="F1912" s="21" t="e">
        <f t="shared" si="87"/>
        <v>#N/A</v>
      </c>
      <c r="G1912" s="6">
        <f>SUMIF('dali wip-fg'!A:A,A1912,'dali wip-fg'!F:F)</f>
        <v>0</v>
      </c>
      <c r="H1912" s="21">
        <f>SUMIF('dali wip-fg'!A:A,F1912,'dali wip-fg'!F:F)</f>
        <v>0</v>
      </c>
      <c r="I1912" s="5">
        <f t="shared" si="88"/>
        <v>0</v>
      </c>
      <c r="J1912" s="6">
        <f t="shared" si="89"/>
        <v>-1052298</v>
      </c>
    </row>
    <row r="1913" spans="1:10">
      <c r="A1913" s="21">
        <f>ord!C1913</f>
        <v>0</v>
      </c>
      <c r="B1913" s="21">
        <f>ord!F1913</f>
        <v>0</v>
      </c>
      <c r="C1913" s="137">
        <f>ord!G1913</f>
        <v>0</v>
      </c>
      <c r="F1913" s="21" t="e">
        <f t="shared" si="87"/>
        <v>#N/A</v>
      </c>
      <c r="G1913" s="6">
        <f>SUMIF('dali wip-fg'!A:A,A1913,'dali wip-fg'!F:F)</f>
        <v>0</v>
      </c>
      <c r="H1913" s="21">
        <f>SUMIF('dali wip-fg'!A:A,F1913,'dali wip-fg'!F:F)</f>
        <v>0</v>
      </c>
      <c r="I1913" s="5">
        <f t="shared" si="88"/>
        <v>0</v>
      </c>
      <c r="J1913" s="6">
        <f t="shared" si="89"/>
        <v>-1052298</v>
      </c>
    </row>
    <row r="1914" spans="1:10">
      <c r="A1914" s="21">
        <f>ord!C1914</f>
        <v>0</v>
      </c>
      <c r="B1914" s="21">
        <f>ord!F1914</f>
        <v>0</v>
      </c>
      <c r="C1914" s="137">
        <f>ord!G1914</f>
        <v>0</v>
      </c>
      <c r="F1914" s="21" t="e">
        <f t="shared" si="87"/>
        <v>#N/A</v>
      </c>
      <c r="G1914" s="6">
        <f>SUMIF('dali wip-fg'!A:A,A1914,'dali wip-fg'!F:F)</f>
        <v>0</v>
      </c>
      <c r="H1914" s="21">
        <f>SUMIF('dali wip-fg'!A:A,F1914,'dali wip-fg'!F:F)</f>
        <v>0</v>
      </c>
      <c r="I1914" s="5">
        <f t="shared" si="88"/>
        <v>0</v>
      </c>
      <c r="J1914" s="6">
        <f t="shared" si="89"/>
        <v>-1052298</v>
      </c>
    </row>
    <row r="1915" spans="1:10">
      <c r="A1915" s="21">
        <f>ord!C1915</f>
        <v>0</v>
      </c>
      <c r="B1915" s="21">
        <f>ord!F1915</f>
        <v>0</v>
      </c>
      <c r="C1915" s="137">
        <f>ord!G1915</f>
        <v>0</v>
      </c>
      <c r="F1915" s="21" t="e">
        <f t="shared" si="87"/>
        <v>#N/A</v>
      </c>
      <c r="G1915" s="6">
        <f>SUMIF('dali wip-fg'!A:A,A1915,'dali wip-fg'!F:F)</f>
        <v>0</v>
      </c>
      <c r="H1915" s="21">
        <f>SUMIF('dali wip-fg'!A:A,F1915,'dali wip-fg'!F:F)</f>
        <v>0</v>
      </c>
      <c r="I1915" s="5">
        <f t="shared" si="88"/>
        <v>0</v>
      </c>
      <c r="J1915" s="6">
        <f t="shared" si="89"/>
        <v>-1052298</v>
      </c>
    </row>
    <row r="1916" spans="1:10">
      <c r="A1916" s="21">
        <f>ord!C1916</f>
        <v>0</v>
      </c>
      <c r="B1916" s="21">
        <f>ord!F1916</f>
        <v>0</v>
      </c>
      <c r="C1916" s="137">
        <f>ord!G1916</f>
        <v>0</v>
      </c>
      <c r="F1916" s="21" t="e">
        <f t="shared" si="87"/>
        <v>#N/A</v>
      </c>
      <c r="G1916" s="6">
        <f>SUMIF('dali wip-fg'!A:A,A1916,'dali wip-fg'!F:F)</f>
        <v>0</v>
      </c>
      <c r="H1916" s="21">
        <f>SUMIF('dali wip-fg'!A:A,F1916,'dali wip-fg'!F:F)</f>
        <v>0</v>
      </c>
      <c r="I1916" s="5">
        <f t="shared" si="88"/>
        <v>0</v>
      </c>
      <c r="J1916" s="6">
        <f t="shared" si="89"/>
        <v>-1052298</v>
      </c>
    </row>
    <row r="1917" spans="1:10">
      <c r="A1917" s="21">
        <f>ord!C1917</f>
        <v>0</v>
      </c>
      <c r="B1917" s="21">
        <f>ord!F1917</f>
        <v>0</v>
      </c>
      <c r="C1917" s="137">
        <f>ord!G1917</f>
        <v>0</v>
      </c>
      <c r="F1917" s="21" t="e">
        <f t="shared" si="87"/>
        <v>#N/A</v>
      </c>
      <c r="G1917" s="6">
        <f>SUMIF('dali wip-fg'!A:A,A1917,'dali wip-fg'!F:F)</f>
        <v>0</v>
      </c>
      <c r="H1917" s="21">
        <f>SUMIF('dali wip-fg'!A:A,F1917,'dali wip-fg'!F:F)</f>
        <v>0</v>
      </c>
      <c r="I1917" s="5">
        <f t="shared" si="88"/>
        <v>0</v>
      </c>
      <c r="J1917" s="6">
        <f t="shared" si="89"/>
        <v>-1052298</v>
      </c>
    </row>
    <row r="1918" spans="1:10">
      <c r="A1918" s="21">
        <f>ord!C1918</f>
        <v>0</v>
      </c>
      <c r="B1918" s="21">
        <f>ord!F1918</f>
        <v>0</v>
      </c>
      <c r="C1918" s="137">
        <f>ord!G1918</f>
        <v>0</v>
      </c>
      <c r="F1918" s="21" t="e">
        <f t="shared" si="87"/>
        <v>#N/A</v>
      </c>
      <c r="G1918" s="6">
        <f>SUMIF('dali wip-fg'!A:A,A1918,'dali wip-fg'!F:F)</f>
        <v>0</v>
      </c>
      <c r="H1918" s="21">
        <f>SUMIF('dali wip-fg'!A:A,F1918,'dali wip-fg'!F:F)</f>
        <v>0</v>
      </c>
      <c r="I1918" s="5">
        <f t="shared" si="88"/>
        <v>0</v>
      </c>
      <c r="J1918" s="6">
        <f t="shared" si="89"/>
        <v>-1052298</v>
      </c>
    </row>
    <row r="1919" spans="1:10">
      <c r="A1919" s="21">
        <f>ord!C1919</f>
        <v>0</v>
      </c>
      <c r="B1919" s="21">
        <f>ord!F1919</f>
        <v>0</v>
      </c>
      <c r="C1919" s="137">
        <f>ord!G1919</f>
        <v>0</v>
      </c>
      <c r="F1919" s="21" t="e">
        <f t="shared" si="87"/>
        <v>#N/A</v>
      </c>
      <c r="G1919" s="6">
        <f>SUMIF('dali wip-fg'!A:A,A1919,'dali wip-fg'!F:F)</f>
        <v>0</v>
      </c>
      <c r="H1919" s="21">
        <f>SUMIF('dali wip-fg'!A:A,F1919,'dali wip-fg'!F:F)</f>
        <v>0</v>
      </c>
      <c r="I1919" s="5">
        <f t="shared" si="88"/>
        <v>0</v>
      </c>
      <c r="J1919" s="6">
        <f t="shared" si="89"/>
        <v>-1052298</v>
      </c>
    </row>
    <row r="1920" spans="1:10">
      <c r="A1920" s="21">
        <f>ord!C1920</f>
        <v>0</v>
      </c>
      <c r="B1920" s="21">
        <f>ord!F1920</f>
        <v>0</v>
      </c>
      <c r="C1920" s="137">
        <f>ord!G1920</f>
        <v>0</v>
      </c>
      <c r="F1920" s="21" t="e">
        <f t="shared" si="87"/>
        <v>#N/A</v>
      </c>
      <c r="G1920" s="6">
        <f>SUMIF('dali wip-fg'!A:A,A1920,'dali wip-fg'!F:F)</f>
        <v>0</v>
      </c>
      <c r="H1920" s="21">
        <f>SUMIF('dali wip-fg'!A:A,F1920,'dali wip-fg'!F:F)</f>
        <v>0</v>
      </c>
      <c r="I1920" s="5">
        <f t="shared" si="88"/>
        <v>0</v>
      </c>
      <c r="J1920" s="6">
        <f t="shared" si="89"/>
        <v>-1052298</v>
      </c>
    </row>
    <row r="1921" spans="1:10">
      <c r="A1921" s="21">
        <f>ord!C1921</f>
        <v>0</v>
      </c>
      <c r="B1921" s="21">
        <f>ord!F1921</f>
        <v>0</v>
      </c>
      <c r="C1921" s="137">
        <f>ord!G1921</f>
        <v>0</v>
      </c>
      <c r="F1921" s="21" t="e">
        <f t="shared" si="87"/>
        <v>#N/A</v>
      </c>
      <c r="G1921" s="6">
        <f>SUMIF('dali wip-fg'!A:A,A1921,'dali wip-fg'!F:F)</f>
        <v>0</v>
      </c>
      <c r="H1921" s="21">
        <f>SUMIF('dali wip-fg'!A:A,F1921,'dali wip-fg'!F:F)</f>
        <v>0</v>
      </c>
      <c r="I1921" s="5">
        <f t="shared" si="88"/>
        <v>0</v>
      </c>
      <c r="J1921" s="6">
        <f t="shared" si="89"/>
        <v>-1052298</v>
      </c>
    </row>
    <row r="1922" spans="1:10">
      <c r="A1922" s="21">
        <f>ord!C1922</f>
        <v>0</v>
      </c>
      <c r="B1922" s="21">
        <f>ord!F1922</f>
        <v>0</v>
      </c>
      <c r="C1922" s="137">
        <f>ord!G1922</f>
        <v>0</v>
      </c>
      <c r="F1922" s="21" t="e">
        <f t="shared" si="87"/>
        <v>#N/A</v>
      </c>
      <c r="G1922" s="6">
        <f>SUMIF('dali wip-fg'!A:A,A1922,'dali wip-fg'!F:F)</f>
        <v>0</v>
      </c>
      <c r="H1922" s="21">
        <f>SUMIF('dali wip-fg'!A:A,F1922,'dali wip-fg'!F:F)</f>
        <v>0</v>
      </c>
      <c r="I1922" s="5">
        <f t="shared" si="88"/>
        <v>0</v>
      </c>
      <c r="J1922" s="6">
        <f t="shared" si="89"/>
        <v>-1052298</v>
      </c>
    </row>
    <row r="1923" spans="1:10">
      <c r="A1923" s="21">
        <f>ord!C1923</f>
        <v>0</v>
      </c>
      <c r="B1923" s="21">
        <f>ord!F1923</f>
        <v>0</v>
      </c>
      <c r="C1923" s="137">
        <f>ord!G1923</f>
        <v>0</v>
      </c>
      <c r="F1923" s="21" t="e">
        <f t="shared" ref="F1923:F1986" si="90">VLOOKUP(A1923,N:P,3,0)</f>
        <v>#N/A</v>
      </c>
      <c r="G1923" s="6">
        <f>SUMIF('dali wip-fg'!A:A,A1923,'dali wip-fg'!F:F)</f>
        <v>0</v>
      </c>
      <c r="H1923" s="21">
        <f>SUMIF('dali wip-fg'!A:A,F1923,'dali wip-fg'!F:F)</f>
        <v>0</v>
      </c>
      <c r="I1923" s="5">
        <f t="shared" ref="I1923:I1986" si="91">SUM(G1923:H1923)</f>
        <v>0</v>
      </c>
      <c r="J1923" s="6">
        <f t="shared" ref="J1923:J1986" si="92">IF(I1923="","",IF(I1923&lt;&gt;I1922,I1923-B1923,J1922-B1923)
)</f>
        <v>-1052298</v>
      </c>
    </row>
    <row r="1924" spans="1:10">
      <c r="A1924" s="21">
        <f>ord!C1924</f>
        <v>0</v>
      </c>
      <c r="B1924" s="21">
        <f>ord!F1924</f>
        <v>0</v>
      </c>
      <c r="C1924" s="137">
        <f>ord!G1924</f>
        <v>0</v>
      </c>
      <c r="F1924" s="21" t="e">
        <f t="shared" si="90"/>
        <v>#N/A</v>
      </c>
      <c r="G1924" s="6">
        <f>SUMIF('dali wip-fg'!A:A,A1924,'dali wip-fg'!F:F)</f>
        <v>0</v>
      </c>
      <c r="H1924" s="21">
        <f>SUMIF('dali wip-fg'!A:A,F1924,'dali wip-fg'!F:F)</f>
        <v>0</v>
      </c>
      <c r="I1924" s="5">
        <f t="shared" si="91"/>
        <v>0</v>
      </c>
      <c r="J1924" s="6">
        <f t="shared" si="92"/>
        <v>-1052298</v>
      </c>
    </row>
    <row r="1925" spans="1:10">
      <c r="A1925" s="21">
        <f>ord!C1925</f>
        <v>0</v>
      </c>
      <c r="B1925" s="21">
        <f>ord!F1925</f>
        <v>0</v>
      </c>
      <c r="C1925" s="137">
        <f>ord!G1925</f>
        <v>0</v>
      </c>
      <c r="F1925" s="21" t="e">
        <f t="shared" si="90"/>
        <v>#N/A</v>
      </c>
      <c r="G1925" s="6">
        <f>SUMIF('dali wip-fg'!A:A,A1925,'dali wip-fg'!F:F)</f>
        <v>0</v>
      </c>
      <c r="H1925" s="21">
        <f>SUMIF('dali wip-fg'!A:A,F1925,'dali wip-fg'!F:F)</f>
        <v>0</v>
      </c>
      <c r="I1925" s="5">
        <f t="shared" si="91"/>
        <v>0</v>
      </c>
      <c r="J1925" s="6">
        <f t="shared" si="92"/>
        <v>-1052298</v>
      </c>
    </row>
    <row r="1926" spans="1:10">
      <c r="A1926" s="21">
        <f>ord!C1926</f>
        <v>0</v>
      </c>
      <c r="B1926" s="21">
        <f>ord!F1926</f>
        <v>0</v>
      </c>
      <c r="C1926" s="137">
        <f>ord!G1926</f>
        <v>0</v>
      </c>
      <c r="F1926" s="21" t="e">
        <f t="shared" si="90"/>
        <v>#N/A</v>
      </c>
      <c r="G1926" s="6">
        <f>SUMIF('dali wip-fg'!A:A,A1926,'dali wip-fg'!F:F)</f>
        <v>0</v>
      </c>
      <c r="H1926" s="21">
        <f>SUMIF('dali wip-fg'!A:A,F1926,'dali wip-fg'!F:F)</f>
        <v>0</v>
      </c>
      <c r="I1926" s="5">
        <f t="shared" si="91"/>
        <v>0</v>
      </c>
      <c r="J1926" s="6">
        <f t="shared" si="92"/>
        <v>-1052298</v>
      </c>
    </row>
    <row r="1927" spans="1:10">
      <c r="A1927" s="21">
        <f>ord!C1927</f>
        <v>0</v>
      </c>
      <c r="B1927" s="21">
        <f>ord!F1927</f>
        <v>0</v>
      </c>
      <c r="C1927" s="137">
        <f>ord!G1927</f>
        <v>0</v>
      </c>
      <c r="F1927" s="21" t="e">
        <f t="shared" si="90"/>
        <v>#N/A</v>
      </c>
      <c r="G1927" s="6">
        <f>SUMIF('dali wip-fg'!A:A,A1927,'dali wip-fg'!F:F)</f>
        <v>0</v>
      </c>
      <c r="H1927" s="21">
        <f>SUMIF('dali wip-fg'!A:A,F1927,'dali wip-fg'!F:F)</f>
        <v>0</v>
      </c>
      <c r="I1927" s="5">
        <f t="shared" si="91"/>
        <v>0</v>
      </c>
      <c r="J1927" s="6">
        <f t="shared" si="92"/>
        <v>-1052298</v>
      </c>
    </row>
    <row r="1928" spans="1:10">
      <c r="A1928" s="21">
        <f>ord!C1928</f>
        <v>0</v>
      </c>
      <c r="B1928" s="21">
        <f>ord!F1928</f>
        <v>0</v>
      </c>
      <c r="C1928" s="137">
        <f>ord!G1928</f>
        <v>0</v>
      </c>
      <c r="F1928" s="21" t="e">
        <f t="shared" si="90"/>
        <v>#N/A</v>
      </c>
      <c r="G1928" s="6">
        <f>SUMIF('dali wip-fg'!A:A,A1928,'dali wip-fg'!F:F)</f>
        <v>0</v>
      </c>
      <c r="H1928" s="21">
        <f>SUMIF('dali wip-fg'!A:A,F1928,'dali wip-fg'!F:F)</f>
        <v>0</v>
      </c>
      <c r="I1928" s="5">
        <f t="shared" si="91"/>
        <v>0</v>
      </c>
      <c r="J1928" s="6">
        <f t="shared" si="92"/>
        <v>-1052298</v>
      </c>
    </row>
    <row r="1929" spans="1:10">
      <c r="A1929" s="21">
        <f>ord!C1929</f>
        <v>0</v>
      </c>
      <c r="B1929" s="21">
        <f>ord!F1929</f>
        <v>0</v>
      </c>
      <c r="C1929" s="137">
        <f>ord!G1929</f>
        <v>0</v>
      </c>
      <c r="F1929" s="21" t="e">
        <f t="shared" si="90"/>
        <v>#N/A</v>
      </c>
      <c r="G1929" s="6">
        <f>SUMIF('dali wip-fg'!A:A,A1929,'dali wip-fg'!F:F)</f>
        <v>0</v>
      </c>
      <c r="H1929" s="21">
        <f>SUMIF('dali wip-fg'!A:A,F1929,'dali wip-fg'!F:F)</f>
        <v>0</v>
      </c>
      <c r="I1929" s="5">
        <f t="shared" si="91"/>
        <v>0</v>
      </c>
      <c r="J1929" s="6">
        <f t="shared" si="92"/>
        <v>-1052298</v>
      </c>
    </row>
    <row r="1930" spans="1:10">
      <c r="A1930" s="21">
        <f>ord!C1930</f>
        <v>0</v>
      </c>
      <c r="B1930" s="21">
        <f>ord!F1930</f>
        <v>0</v>
      </c>
      <c r="C1930" s="137">
        <f>ord!G1930</f>
        <v>0</v>
      </c>
      <c r="F1930" s="21" t="e">
        <f t="shared" si="90"/>
        <v>#N/A</v>
      </c>
      <c r="G1930" s="6">
        <f>SUMIF('dali wip-fg'!A:A,A1930,'dali wip-fg'!F:F)</f>
        <v>0</v>
      </c>
      <c r="H1930" s="21">
        <f>SUMIF('dali wip-fg'!A:A,F1930,'dali wip-fg'!F:F)</f>
        <v>0</v>
      </c>
      <c r="I1930" s="5">
        <f t="shared" si="91"/>
        <v>0</v>
      </c>
      <c r="J1930" s="6">
        <f t="shared" si="92"/>
        <v>-1052298</v>
      </c>
    </row>
    <row r="1931" spans="1:10">
      <c r="A1931" s="21">
        <f>ord!C1931</f>
        <v>0</v>
      </c>
      <c r="B1931" s="21">
        <f>ord!F1931</f>
        <v>0</v>
      </c>
      <c r="C1931" s="137">
        <f>ord!G1931</f>
        <v>0</v>
      </c>
      <c r="F1931" s="21" t="e">
        <f t="shared" si="90"/>
        <v>#N/A</v>
      </c>
      <c r="G1931" s="6">
        <f>SUMIF('dali wip-fg'!A:A,A1931,'dali wip-fg'!F:F)</f>
        <v>0</v>
      </c>
      <c r="H1931" s="21">
        <f>SUMIF('dali wip-fg'!A:A,F1931,'dali wip-fg'!F:F)</f>
        <v>0</v>
      </c>
      <c r="I1931" s="5">
        <f t="shared" si="91"/>
        <v>0</v>
      </c>
      <c r="J1931" s="6">
        <f t="shared" si="92"/>
        <v>-1052298</v>
      </c>
    </row>
    <row r="1932" spans="1:10">
      <c r="A1932" s="21">
        <f>ord!C1932</f>
        <v>0</v>
      </c>
      <c r="B1932" s="21">
        <f>ord!F1932</f>
        <v>0</v>
      </c>
      <c r="C1932" s="137">
        <f>ord!G1932</f>
        <v>0</v>
      </c>
      <c r="F1932" s="21" t="e">
        <f t="shared" si="90"/>
        <v>#N/A</v>
      </c>
      <c r="G1932" s="6">
        <f>SUMIF('dali wip-fg'!A:A,A1932,'dali wip-fg'!F:F)</f>
        <v>0</v>
      </c>
      <c r="H1932" s="21">
        <f>SUMIF('dali wip-fg'!A:A,F1932,'dali wip-fg'!F:F)</f>
        <v>0</v>
      </c>
      <c r="I1932" s="5">
        <f t="shared" si="91"/>
        <v>0</v>
      </c>
      <c r="J1932" s="6">
        <f t="shared" si="92"/>
        <v>-1052298</v>
      </c>
    </row>
    <row r="1933" spans="1:10">
      <c r="A1933" s="21">
        <f>ord!C1933</f>
        <v>0</v>
      </c>
      <c r="B1933" s="21">
        <f>ord!F1933</f>
        <v>0</v>
      </c>
      <c r="C1933" s="137">
        <f>ord!G1933</f>
        <v>0</v>
      </c>
      <c r="F1933" s="21" t="e">
        <f t="shared" si="90"/>
        <v>#N/A</v>
      </c>
      <c r="G1933" s="6">
        <f>SUMIF('dali wip-fg'!A:A,A1933,'dali wip-fg'!F:F)</f>
        <v>0</v>
      </c>
      <c r="H1933" s="21">
        <f>SUMIF('dali wip-fg'!A:A,F1933,'dali wip-fg'!F:F)</f>
        <v>0</v>
      </c>
      <c r="I1933" s="5">
        <f t="shared" si="91"/>
        <v>0</v>
      </c>
      <c r="J1933" s="6">
        <f t="shared" si="92"/>
        <v>-1052298</v>
      </c>
    </row>
    <row r="1934" spans="1:10">
      <c r="A1934" s="21">
        <f>ord!C1934</f>
        <v>0</v>
      </c>
      <c r="B1934" s="21">
        <f>ord!F1934</f>
        <v>0</v>
      </c>
      <c r="C1934" s="137">
        <f>ord!G1934</f>
        <v>0</v>
      </c>
      <c r="F1934" s="21" t="e">
        <f t="shared" si="90"/>
        <v>#N/A</v>
      </c>
      <c r="G1934" s="6">
        <f>SUMIF('dali wip-fg'!A:A,A1934,'dali wip-fg'!F:F)</f>
        <v>0</v>
      </c>
      <c r="H1934" s="21">
        <f>SUMIF('dali wip-fg'!A:A,F1934,'dali wip-fg'!F:F)</f>
        <v>0</v>
      </c>
      <c r="I1934" s="5">
        <f t="shared" si="91"/>
        <v>0</v>
      </c>
      <c r="J1934" s="6">
        <f t="shared" si="92"/>
        <v>-1052298</v>
      </c>
    </row>
    <row r="1935" spans="1:10">
      <c r="A1935" s="21">
        <f>ord!C1935</f>
        <v>0</v>
      </c>
      <c r="B1935" s="21">
        <f>ord!F1935</f>
        <v>0</v>
      </c>
      <c r="C1935" s="137">
        <f>ord!G1935</f>
        <v>0</v>
      </c>
      <c r="F1935" s="21" t="e">
        <f t="shared" si="90"/>
        <v>#N/A</v>
      </c>
      <c r="G1935" s="6">
        <f>SUMIF('dali wip-fg'!A:A,A1935,'dali wip-fg'!F:F)</f>
        <v>0</v>
      </c>
      <c r="H1935" s="21">
        <f>SUMIF('dali wip-fg'!A:A,F1935,'dali wip-fg'!F:F)</f>
        <v>0</v>
      </c>
      <c r="I1935" s="5">
        <f t="shared" si="91"/>
        <v>0</v>
      </c>
      <c r="J1935" s="6">
        <f t="shared" si="92"/>
        <v>-1052298</v>
      </c>
    </row>
    <row r="1936" spans="1:10">
      <c r="A1936" s="21">
        <f>ord!C1936</f>
        <v>0</v>
      </c>
      <c r="B1936" s="21">
        <f>ord!F1936</f>
        <v>0</v>
      </c>
      <c r="C1936" s="137">
        <f>ord!G1936</f>
        <v>0</v>
      </c>
      <c r="F1936" s="21" t="e">
        <f t="shared" si="90"/>
        <v>#N/A</v>
      </c>
      <c r="G1936" s="6">
        <f>SUMIF('dali wip-fg'!A:A,A1936,'dali wip-fg'!F:F)</f>
        <v>0</v>
      </c>
      <c r="H1936" s="21">
        <f>SUMIF('dali wip-fg'!A:A,F1936,'dali wip-fg'!F:F)</f>
        <v>0</v>
      </c>
      <c r="I1936" s="5">
        <f t="shared" si="91"/>
        <v>0</v>
      </c>
      <c r="J1936" s="6">
        <f t="shared" si="92"/>
        <v>-1052298</v>
      </c>
    </row>
    <row r="1937" spans="1:10">
      <c r="A1937" s="21">
        <f>ord!C1937</f>
        <v>0</v>
      </c>
      <c r="B1937" s="21">
        <f>ord!F1937</f>
        <v>0</v>
      </c>
      <c r="C1937" s="137">
        <f>ord!G1937</f>
        <v>0</v>
      </c>
      <c r="F1937" s="21" t="e">
        <f t="shared" si="90"/>
        <v>#N/A</v>
      </c>
      <c r="G1937" s="6">
        <f>SUMIF('dali wip-fg'!A:A,A1937,'dali wip-fg'!F:F)</f>
        <v>0</v>
      </c>
      <c r="H1937" s="21">
        <f>SUMIF('dali wip-fg'!A:A,F1937,'dali wip-fg'!F:F)</f>
        <v>0</v>
      </c>
      <c r="I1937" s="5">
        <f t="shared" si="91"/>
        <v>0</v>
      </c>
      <c r="J1937" s="6">
        <f t="shared" si="92"/>
        <v>-1052298</v>
      </c>
    </row>
    <row r="1938" spans="1:10">
      <c r="A1938" s="21">
        <f>ord!C1938</f>
        <v>0</v>
      </c>
      <c r="B1938" s="21">
        <f>ord!F1938</f>
        <v>0</v>
      </c>
      <c r="C1938" s="137">
        <f>ord!G1938</f>
        <v>0</v>
      </c>
      <c r="F1938" s="21" t="e">
        <f t="shared" si="90"/>
        <v>#N/A</v>
      </c>
      <c r="G1938" s="6">
        <f>SUMIF('dali wip-fg'!A:A,A1938,'dali wip-fg'!F:F)</f>
        <v>0</v>
      </c>
      <c r="H1938" s="21">
        <f>SUMIF('dali wip-fg'!A:A,F1938,'dali wip-fg'!F:F)</f>
        <v>0</v>
      </c>
      <c r="I1938" s="5">
        <f t="shared" si="91"/>
        <v>0</v>
      </c>
      <c r="J1938" s="6">
        <f t="shared" si="92"/>
        <v>-1052298</v>
      </c>
    </row>
    <row r="1939" spans="1:10">
      <c r="A1939" s="21">
        <f>ord!C1939</f>
        <v>0</v>
      </c>
      <c r="B1939" s="21">
        <f>ord!F1939</f>
        <v>0</v>
      </c>
      <c r="C1939" s="137">
        <f>ord!G1939</f>
        <v>0</v>
      </c>
      <c r="F1939" s="21" t="e">
        <f t="shared" si="90"/>
        <v>#N/A</v>
      </c>
      <c r="G1939" s="6">
        <f>SUMIF('dali wip-fg'!A:A,A1939,'dali wip-fg'!F:F)</f>
        <v>0</v>
      </c>
      <c r="H1939" s="21">
        <f>SUMIF('dali wip-fg'!A:A,F1939,'dali wip-fg'!F:F)</f>
        <v>0</v>
      </c>
      <c r="I1939" s="5">
        <f t="shared" si="91"/>
        <v>0</v>
      </c>
      <c r="J1939" s="6">
        <f t="shared" si="92"/>
        <v>-1052298</v>
      </c>
    </row>
    <row r="1940" spans="1:10">
      <c r="A1940" s="21">
        <f>ord!C1940</f>
        <v>0</v>
      </c>
      <c r="B1940" s="21">
        <f>ord!F1940</f>
        <v>0</v>
      </c>
      <c r="C1940" s="137">
        <f>ord!G1940</f>
        <v>0</v>
      </c>
      <c r="F1940" s="21" t="e">
        <f t="shared" si="90"/>
        <v>#N/A</v>
      </c>
      <c r="G1940" s="6">
        <f>SUMIF('dali wip-fg'!A:A,A1940,'dali wip-fg'!F:F)</f>
        <v>0</v>
      </c>
      <c r="H1940" s="21">
        <f>SUMIF('dali wip-fg'!A:A,F1940,'dali wip-fg'!F:F)</f>
        <v>0</v>
      </c>
      <c r="I1940" s="5">
        <f t="shared" si="91"/>
        <v>0</v>
      </c>
      <c r="J1940" s="6">
        <f t="shared" si="92"/>
        <v>-1052298</v>
      </c>
    </row>
    <row r="1941" spans="1:10">
      <c r="A1941" s="21">
        <f>ord!C1941</f>
        <v>0</v>
      </c>
      <c r="B1941" s="21">
        <f>ord!F1941</f>
        <v>0</v>
      </c>
      <c r="C1941" s="137">
        <f>ord!G1941</f>
        <v>0</v>
      </c>
      <c r="F1941" s="21" t="e">
        <f t="shared" si="90"/>
        <v>#N/A</v>
      </c>
      <c r="G1941" s="6">
        <f>SUMIF('dali wip-fg'!A:A,A1941,'dali wip-fg'!F:F)</f>
        <v>0</v>
      </c>
      <c r="H1941" s="21">
        <f>SUMIF('dali wip-fg'!A:A,F1941,'dali wip-fg'!F:F)</f>
        <v>0</v>
      </c>
      <c r="I1941" s="5">
        <f t="shared" si="91"/>
        <v>0</v>
      </c>
      <c r="J1941" s="6">
        <f t="shared" si="92"/>
        <v>-1052298</v>
      </c>
    </row>
    <row r="1942" spans="1:10">
      <c r="A1942" s="21">
        <f>ord!C1942</f>
        <v>0</v>
      </c>
      <c r="B1942" s="21">
        <f>ord!F1942</f>
        <v>0</v>
      </c>
      <c r="C1942" s="137">
        <f>ord!G1942</f>
        <v>0</v>
      </c>
      <c r="F1942" s="21" t="e">
        <f t="shared" si="90"/>
        <v>#N/A</v>
      </c>
      <c r="G1942" s="6">
        <f>SUMIF('dali wip-fg'!A:A,A1942,'dali wip-fg'!F:F)</f>
        <v>0</v>
      </c>
      <c r="H1942" s="21">
        <f>SUMIF('dali wip-fg'!A:A,F1942,'dali wip-fg'!F:F)</f>
        <v>0</v>
      </c>
      <c r="I1942" s="5">
        <f t="shared" si="91"/>
        <v>0</v>
      </c>
      <c r="J1942" s="6">
        <f t="shared" si="92"/>
        <v>-1052298</v>
      </c>
    </row>
    <row r="1943" spans="1:10">
      <c r="A1943" s="21">
        <f>ord!C1943</f>
        <v>0</v>
      </c>
      <c r="B1943" s="21">
        <f>ord!F1943</f>
        <v>0</v>
      </c>
      <c r="C1943" s="137">
        <f>ord!G1943</f>
        <v>0</v>
      </c>
      <c r="F1943" s="21" t="e">
        <f t="shared" si="90"/>
        <v>#N/A</v>
      </c>
      <c r="G1943" s="6">
        <f>SUMIF('dali wip-fg'!A:A,A1943,'dali wip-fg'!F:F)</f>
        <v>0</v>
      </c>
      <c r="H1943" s="21">
        <f>SUMIF('dali wip-fg'!A:A,F1943,'dali wip-fg'!F:F)</f>
        <v>0</v>
      </c>
      <c r="I1943" s="5">
        <f t="shared" si="91"/>
        <v>0</v>
      </c>
      <c r="J1943" s="6">
        <f t="shared" si="92"/>
        <v>-1052298</v>
      </c>
    </row>
    <row r="1944" spans="1:10">
      <c r="A1944" s="21">
        <f>ord!C1944</f>
        <v>0</v>
      </c>
      <c r="B1944" s="21">
        <f>ord!F1944</f>
        <v>0</v>
      </c>
      <c r="C1944" s="137">
        <f>ord!G1944</f>
        <v>0</v>
      </c>
      <c r="F1944" s="21" t="e">
        <f t="shared" si="90"/>
        <v>#N/A</v>
      </c>
      <c r="G1944" s="6">
        <f>SUMIF('dali wip-fg'!A:A,A1944,'dali wip-fg'!F:F)</f>
        <v>0</v>
      </c>
      <c r="H1944" s="21">
        <f>SUMIF('dali wip-fg'!A:A,F1944,'dali wip-fg'!F:F)</f>
        <v>0</v>
      </c>
      <c r="I1944" s="5">
        <f t="shared" si="91"/>
        <v>0</v>
      </c>
      <c r="J1944" s="6">
        <f t="shared" si="92"/>
        <v>-1052298</v>
      </c>
    </row>
    <row r="1945" spans="1:10">
      <c r="A1945" s="21">
        <f>ord!C1945</f>
        <v>0</v>
      </c>
      <c r="B1945" s="21">
        <f>ord!F1945</f>
        <v>0</v>
      </c>
      <c r="C1945" s="137">
        <f>ord!G1945</f>
        <v>0</v>
      </c>
      <c r="F1945" s="21" t="e">
        <f t="shared" si="90"/>
        <v>#N/A</v>
      </c>
      <c r="G1945" s="6">
        <f>SUMIF('dali wip-fg'!A:A,A1945,'dali wip-fg'!F:F)</f>
        <v>0</v>
      </c>
      <c r="H1945" s="21">
        <f>SUMIF('dali wip-fg'!A:A,F1945,'dali wip-fg'!F:F)</f>
        <v>0</v>
      </c>
      <c r="I1945" s="5">
        <f t="shared" si="91"/>
        <v>0</v>
      </c>
      <c r="J1945" s="6">
        <f t="shared" si="92"/>
        <v>-1052298</v>
      </c>
    </row>
    <row r="1946" spans="1:10">
      <c r="A1946" s="21">
        <f>ord!C1946</f>
        <v>0</v>
      </c>
      <c r="B1946" s="21">
        <f>ord!F1946</f>
        <v>0</v>
      </c>
      <c r="C1946" s="137">
        <f>ord!G1946</f>
        <v>0</v>
      </c>
      <c r="F1946" s="21" t="e">
        <f t="shared" si="90"/>
        <v>#N/A</v>
      </c>
      <c r="G1946" s="6">
        <f>SUMIF('dali wip-fg'!A:A,A1946,'dali wip-fg'!F:F)</f>
        <v>0</v>
      </c>
      <c r="H1946" s="21">
        <f>SUMIF('dali wip-fg'!A:A,F1946,'dali wip-fg'!F:F)</f>
        <v>0</v>
      </c>
      <c r="I1946" s="5">
        <f t="shared" si="91"/>
        <v>0</v>
      </c>
      <c r="J1946" s="6">
        <f t="shared" si="92"/>
        <v>-1052298</v>
      </c>
    </row>
    <row r="1947" spans="1:10">
      <c r="A1947" s="21">
        <f>ord!C1947</f>
        <v>0</v>
      </c>
      <c r="B1947" s="21">
        <f>ord!F1947</f>
        <v>0</v>
      </c>
      <c r="C1947" s="137">
        <f>ord!G1947</f>
        <v>0</v>
      </c>
      <c r="F1947" s="21" t="e">
        <f t="shared" si="90"/>
        <v>#N/A</v>
      </c>
      <c r="G1947" s="6">
        <f>SUMIF('dali wip-fg'!A:A,A1947,'dali wip-fg'!F:F)</f>
        <v>0</v>
      </c>
      <c r="H1947" s="21">
        <f>SUMIF('dali wip-fg'!A:A,F1947,'dali wip-fg'!F:F)</f>
        <v>0</v>
      </c>
      <c r="I1947" s="5">
        <f t="shared" si="91"/>
        <v>0</v>
      </c>
      <c r="J1947" s="6">
        <f t="shared" si="92"/>
        <v>-1052298</v>
      </c>
    </row>
    <row r="1948" spans="1:10">
      <c r="A1948" s="21">
        <f>ord!C1948</f>
        <v>0</v>
      </c>
      <c r="B1948" s="21">
        <f>ord!F1948</f>
        <v>0</v>
      </c>
      <c r="C1948" s="137">
        <f>ord!G1948</f>
        <v>0</v>
      </c>
      <c r="F1948" s="21" t="e">
        <f t="shared" si="90"/>
        <v>#N/A</v>
      </c>
      <c r="G1948" s="6">
        <f>SUMIF('dali wip-fg'!A:A,A1948,'dali wip-fg'!F:F)</f>
        <v>0</v>
      </c>
      <c r="H1948" s="21">
        <f>SUMIF('dali wip-fg'!A:A,F1948,'dali wip-fg'!F:F)</f>
        <v>0</v>
      </c>
      <c r="I1948" s="5">
        <f t="shared" si="91"/>
        <v>0</v>
      </c>
      <c r="J1948" s="6">
        <f t="shared" si="92"/>
        <v>-1052298</v>
      </c>
    </row>
    <row r="1949" spans="1:10">
      <c r="A1949" s="21">
        <f>ord!C1949</f>
        <v>0</v>
      </c>
      <c r="B1949" s="21">
        <f>ord!F1949</f>
        <v>0</v>
      </c>
      <c r="C1949" s="137">
        <f>ord!G1949</f>
        <v>0</v>
      </c>
      <c r="F1949" s="21" t="e">
        <f t="shared" si="90"/>
        <v>#N/A</v>
      </c>
      <c r="G1949" s="6">
        <f>SUMIF('dali wip-fg'!A:A,A1949,'dali wip-fg'!F:F)</f>
        <v>0</v>
      </c>
      <c r="H1949" s="21">
        <f>SUMIF('dali wip-fg'!A:A,F1949,'dali wip-fg'!F:F)</f>
        <v>0</v>
      </c>
      <c r="I1949" s="5">
        <f t="shared" si="91"/>
        <v>0</v>
      </c>
      <c r="J1949" s="6">
        <f t="shared" si="92"/>
        <v>-1052298</v>
      </c>
    </row>
    <row r="1950" spans="1:10">
      <c r="A1950" s="21">
        <f>ord!C1950</f>
        <v>0</v>
      </c>
      <c r="B1950" s="21">
        <f>ord!F1950</f>
        <v>0</v>
      </c>
      <c r="C1950" s="137">
        <f>ord!G1950</f>
        <v>0</v>
      </c>
      <c r="F1950" s="21" t="e">
        <f t="shared" si="90"/>
        <v>#N/A</v>
      </c>
      <c r="G1950" s="6">
        <f>SUMIF('dali wip-fg'!A:A,A1950,'dali wip-fg'!F:F)</f>
        <v>0</v>
      </c>
      <c r="H1950" s="21">
        <f>SUMIF('dali wip-fg'!A:A,F1950,'dali wip-fg'!F:F)</f>
        <v>0</v>
      </c>
      <c r="I1950" s="5">
        <f t="shared" si="91"/>
        <v>0</v>
      </c>
      <c r="J1950" s="6">
        <f t="shared" si="92"/>
        <v>-1052298</v>
      </c>
    </row>
    <row r="1951" spans="1:10">
      <c r="A1951" s="21">
        <f>ord!C1951</f>
        <v>0</v>
      </c>
      <c r="B1951" s="21">
        <f>ord!F1951</f>
        <v>0</v>
      </c>
      <c r="C1951" s="137">
        <f>ord!G1951</f>
        <v>0</v>
      </c>
      <c r="F1951" s="21" t="e">
        <f t="shared" si="90"/>
        <v>#N/A</v>
      </c>
      <c r="G1951" s="6">
        <f>SUMIF('dali wip-fg'!A:A,A1951,'dali wip-fg'!F:F)</f>
        <v>0</v>
      </c>
      <c r="H1951" s="21">
        <f>SUMIF('dali wip-fg'!A:A,F1951,'dali wip-fg'!F:F)</f>
        <v>0</v>
      </c>
      <c r="I1951" s="5">
        <f t="shared" si="91"/>
        <v>0</v>
      </c>
      <c r="J1951" s="6">
        <f t="shared" si="92"/>
        <v>-1052298</v>
      </c>
    </row>
    <row r="1952" spans="1:10">
      <c r="A1952" s="21">
        <f>ord!C1952</f>
        <v>0</v>
      </c>
      <c r="B1952" s="21">
        <f>ord!F1952</f>
        <v>0</v>
      </c>
      <c r="C1952" s="137">
        <f>ord!G1952</f>
        <v>0</v>
      </c>
      <c r="F1952" s="21" t="e">
        <f t="shared" si="90"/>
        <v>#N/A</v>
      </c>
      <c r="G1952" s="6">
        <f>SUMIF('dali wip-fg'!A:A,A1952,'dali wip-fg'!F:F)</f>
        <v>0</v>
      </c>
      <c r="H1952" s="21">
        <f>SUMIF('dali wip-fg'!A:A,F1952,'dali wip-fg'!F:F)</f>
        <v>0</v>
      </c>
      <c r="I1952" s="5">
        <f t="shared" si="91"/>
        <v>0</v>
      </c>
      <c r="J1952" s="6">
        <f t="shared" si="92"/>
        <v>-1052298</v>
      </c>
    </row>
    <row r="1953" spans="1:10">
      <c r="A1953" s="21">
        <f>ord!C1953</f>
        <v>0</v>
      </c>
      <c r="B1953" s="21">
        <f>ord!F1953</f>
        <v>0</v>
      </c>
      <c r="C1953" s="137">
        <f>ord!G1953</f>
        <v>0</v>
      </c>
      <c r="F1953" s="21" t="e">
        <f t="shared" si="90"/>
        <v>#N/A</v>
      </c>
      <c r="G1953" s="6">
        <f>SUMIF('dali wip-fg'!A:A,A1953,'dali wip-fg'!F:F)</f>
        <v>0</v>
      </c>
      <c r="H1953" s="21">
        <f>SUMIF('dali wip-fg'!A:A,F1953,'dali wip-fg'!F:F)</f>
        <v>0</v>
      </c>
      <c r="I1953" s="5">
        <f t="shared" si="91"/>
        <v>0</v>
      </c>
      <c r="J1953" s="6">
        <f t="shared" si="92"/>
        <v>-1052298</v>
      </c>
    </row>
    <row r="1954" spans="1:10">
      <c r="A1954" s="21">
        <f>ord!C1954</f>
        <v>0</v>
      </c>
      <c r="B1954" s="21">
        <f>ord!F1954</f>
        <v>0</v>
      </c>
      <c r="C1954" s="137">
        <f>ord!G1954</f>
        <v>0</v>
      </c>
      <c r="F1954" s="21" t="e">
        <f t="shared" si="90"/>
        <v>#N/A</v>
      </c>
      <c r="G1954" s="6">
        <f>SUMIF('dali wip-fg'!A:A,A1954,'dali wip-fg'!F:F)</f>
        <v>0</v>
      </c>
      <c r="H1954" s="21">
        <f>SUMIF('dali wip-fg'!A:A,F1954,'dali wip-fg'!F:F)</f>
        <v>0</v>
      </c>
      <c r="I1954" s="5">
        <f t="shared" si="91"/>
        <v>0</v>
      </c>
      <c r="J1954" s="6">
        <f t="shared" si="92"/>
        <v>-1052298</v>
      </c>
    </row>
    <row r="1955" spans="1:10">
      <c r="A1955" s="21">
        <f>ord!C1955</f>
        <v>0</v>
      </c>
      <c r="B1955" s="21">
        <f>ord!F1955</f>
        <v>0</v>
      </c>
      <c r="C1955" s="137">
        <f>ord!G1955</f>
        <v>0</v>
      </c>
      <c r="F1955" s="21" t="e">
        <f t="shared" si="90"/>
        <v>#N/A</v>
      </c>
      <c r="G1955" s="6">
        <f>SUMIF('dali wip-fg'!A:A,A1955,'dali wip-fg'!F:F)</f>
        <v>0</v>
      </c>
      <c r="H1955" s="21">
        <f>SUMIF('dali wip-fg'!A:A,F1955,'dali wip-fg'!F:F)</f>
        <v>0</v>
      </c>
      <c r="I1955" s="5">
        <f t="shared" si="91"/>
        <v>0</v>
      </c>
      <c r="J1955" s="6">
        <f t="shared" si="92"/>
        <v>-1052298</v>
      </c>
    </row>
    <row r="1956" spans="1:10">
      <c r="A1956" s="21">
        <f>ord!C1956</f>
        <v>0</v>
      </c>
      <c r="B1956" s="21">
        <f>ord!F1956</f>
        <v>0</v>
      </c>
      <c r="C1956" s="137">
        <f>ord!G1956</f>
        <v>0</v>
      </c>
      <c r="F1956" s="21" t="e">
        <f t="shared" si="90"/>
        <v>#N/A</v>
      </c>
      <c r="G1956" s="6">
        <f>SUMIF('dali wip-fg'!A:A,A1956,'dali wip-fg'!F:F)</f>
        <v>0</v>
      </c>
      <c r="H1956" s="21">
        <f>SUMIF('dali wip-fg'!A:A,F1956,'dali wip-fg'!F:F)</f>
        <v>0</v>
      </c>
      <c r="I1956" s="5">
        <f t="shared" si="91"/>
        <v>0</v>
      </c>
      <c r="J1956" s="6">
        <f t="shared" si="92"/>
        <v>-1052298</v>
      </c>
    </row>
    <row r="1957" spans="1:10">
      <c r="A1957" s="21">
        <f>ord!C1957</f>
        <v>0</v>
      </c>
      <c r="B1957" s="21">
        <f>ord!F1957</f>
        <v>0</v>
      </c>
      <c r="C1957" s="137">
        <f>ord!G1957</f>
        <v>0</v>
      </c>
      <c r="F1957" s="21" t="e">
        <f t="shared" si="90"/>
        <v>#N/A</v>
      </c>
      <c r="G1957" s="6">
        <f>SUMIF('dali wip-fg'!A:A,A1957,'dali wip-fg'!F:F)</f>
        <v>0</v>
      </c>
      <c r="H1957" s="21">
        <f>SUMIF('dali wip-fg'!A:A,F1957,'dali wip-fg'!F:F)</f>
        <v>0</v>
      </c>
      <c r="I1957" s="5">
        <f t="shared" si="91"/>
        <v>0</v>
      </c>
      <c r="J1957" s="6">
        <f t="shared" si="92"/>
        <v>-1052298</v>
      </c>
    </row>
    <row r="1958" spans="1:10">
      <c r="A1958" s="21">
        <f>ord!C1958</f>
        <v>0</v>
      </c>
      <c r="B1958" s="21">
        <f>ord!F1958</f>
        <v>0</v>
      </c>
      <c r="C1958" s="137">
        <f>ord!G1958</f>
        <v>0</v>
      </c>
      <c r="F1958" s="21" t="e">
        <f t="shared" si="90"/>
        <v>#N/A</v>
      </c>
      <c r="G1958" s="6">
        <f>SUMIF('dali wip-fg'!A:A,A1958,'dali wip-fg'!F:F)</f>
        <v>0</v>
      </c>
      <c r="H1958" s="21">
        <f>SUMIF('dali wip-fg'!A:A,F1958,'dali wip-fg'!F:F)</f>
        <v>0</v>
      </c>
      <c r="I1958" s="5">
        <f t="shared" si="91"/>
        <v>0</v>
      </c>
      <c r="J1958" s="6">
        <f t="shared" si="92"/>
        <v>-1052298</v>
      </c>
    </row>
    <row r="1959" spans="1:10">
      <c r="A1959" s="21">
        <f>ord!C1959</f>
        <v>0</v>
      </c>
      <c r="B1959" s="21">
        <f>ord!F1959</f>
        <v>0</v>
      </c>
      <c r="C1959" s="137">
        <f>ord!G1959</f>
        <v>0</v>
      </c>
      <c r="F1959" s="21" t="e">
        <f t="shared" si="90"/>
        <v>#N/A</v>
      </c>
      <c r="G1959" s="6">
        <f>SUMIF('dali wip-fg'!A:A,A1959,'dali wip-fg'!F:F)</f>
        <v>0</v>
      </c>
      <c r="H1959" s="21">
        <f>SUMIF('dali wip-fg'!A:A,F1959,'dali wip-fg'!F:F)</f>
        <v>0</v>
      </c>
      <c r="I1959" s="5">
        <f t="shared" si="91"/>
        <v>0</v>
      </c>
      <c r="J1959" s="6">
        <f t="shared" si="92"/>
        <v>-1052298</v>
      </c>
    </row>
    <row r="1960" spans="1:10">
      <c r="A1960" s="21">
        <f>ord!C1960</f>
        <v>0</v>
      </c>
      <c r="B1960" s="21">
        <f>ord!F1960</f>
        <v>0</v>
      </c>
      <c r="C1960" s="137">
        <f>ord!G1960</f>
        <v>0</v>
      </c>
      <c r="F1960" s="21" t="e">
        <f t="shared" si="90"/>
        <v>#N/A</v>
      </c>
      <c r="G1960" s="6">
        <f>SUMIF('dali wip-fg'!A:A,A1960,'dali wip-fg'!F:F)</f>
        <v>0</v>
      </c>
      <c r="H1960" s="21">
        <f>SUMIF('dali wip-fg'!A:A,F1960,'dali wip-fg'!F:F)</f>
        <v>0</v>
      </c>
      <c r="I1960" s="5">
        <f t="shared" si="91"/>
        <v>0</v>
      </c>
      <c r="J1960" s="6">
        <f t="shared" si="92"/>
        <v>-1052298</v>
      </c>
    </row>
    <row r="1961" spans="1:10">
      <c r="A1961" s="21">
        <f>ord!C1961</f>
        <v>0</v>
      </c>
      <c r="B1961" s="21">
        <f>ord!F1961</f>
        <v>0</v>
      </c>
      <c r="C1961" s="137">
        <f>ord!G1961</f>
        <v>0</v>
      </c>
      <c r="F1961" s="21" t="e">
        <f t="shared" si="90"/>
        <v>#N/A</v>
      </c>
      <c r="G1961" s="6">
        <f>SUMIF('dali wip-fg'!A:A,A1961,'dali wip-fg'!F:F)</f>
        <v>0</v>
      </c>
      <c r="H1961" s="21">
        <f>SUMIF('dali wip-fg'!A:A,F1961,'dali wip-fg'!F:F)</f>
        <v>0</v>
      </c>
      <c r="I1961" s="5">
        <f t="shared" si="91"/>
        <v>0</v>
      </c>
      <c r="J1961" s="6">
        <f t="shared" si="92"/>
        <v>-1052298</v>
      </c>
    </row>
    <row r="1962" spans="1:10">
      <c r="A1962" s="21">
        <f>ord!C1962</f>
        <v>0</v>
      </c>
      <c r="B1962" s="21">
        <f>ord!F1962</f>
        <v>0</v>
      </c>
      <c r="C1962" s="137">
        <f>ord!G1962</f>
        <v>0</v>
      </c>
      <c r="F1962" s="21" t="e">
        <f t="shared" si="90"/>
        <v>#N/A</v>
      </c>
      <c r="G1962" s="6">
        <f>SUMIF('dali wip-fg'!A:A,A1962,'dali wip-fg'!F:F)</f>
        <v>0</v>
      </c>
      <c r="H1962" s="21">
        <f>SUMIF('dali wip-fg'!A:A,F1962,'dali wip-fg'!F:F)</f>
        <v>0</v>
      </c>
      <c r="I1962" s="5">
        <f t="shared" si="91"/>
        <v>0</v>
      </c>
      <c r="J1962" s="6">
        <f t="shared" si="92"/>
        <v>-1052298</v>
      </c>
    </row>
    <row r="1963" spans="1:10">
      <c r="A1963" s="21">
        <f>ord!C1963</f>
        <v>0</v>
      </c>
      <c r="B1963" s="21">
        <f>ord!F1963</f>
        <v>0</v>
      </c>
      <c r="C1963" s="137">
        <f>ord!G1963</f>
        <v>0</v>
      </c>
      <c r="F1963" s="21" t="e">
        <f t="shared" si="90"/>
        <v>#N/A</v>
      </c>
      <c r="G1963" s="6">
        <f>SUMIF('dali wip-fg'!A:A,A1963,'dali wip-fg'!F:F)</f>
        <v>0</v>
      </c>
      <c r="H1963" s="21">
        <f>SUMIF('dali wip-fg'!A:A,F1963,'dali wip-fg'!F:F)</f>
        <v>0</v>
      </c>
      <c r="I1963" s="5">
        <f t="shared" si="91"/>
        <v>0</v>
      </c>
      <c r="J1963" s="6">
        <f t="shared" si="92"/>
        <v>-1052298</v>
      </c>
    </row>
    <row r="1964" spans="1:10">
      <c r="A1964" s="21">
        <f>ord!C1964</f>
        <v>0</v>
      </c>
      <c r="B1964" s="21">
        <f>ord!F1964</f>
        <v>0</v>
      </c>
      <c r="C1964" s="137">
        <f>ord!G1964</f>
        <v>0</v>
      </c>
      <c r="F1964" s="21" t="e">
        <f t="shared" si="90"/>
        <v>#N/A</v>
      </c>
      <c r="G1964" s="6">
        <f>SUMIF('dali wip-fg'!A:A,A1964,'dali wip-fg'!F:F)</f>
        <v>0</v>
      </c>
      <c r="H1964" s="21">
        <f>SUMIF('dali wip-fg'!A:A,F1964,'dali wip-fg'!F:F)</f>
        <v>0</v>
      </c>
      <c r="I1964" s="5">
        <f t="shared" si="91"/>
        <v>0</v>
      </c>
      <c r="J1964" s="6">
        <f t="shared" si="92"/>
        <v>-1052298</v>
      </c>
    </row>
    <row r="1965" spans="1:10">
      <c r="A1965" s="21">
        <f>ord!C1965</f>
        <v>0</v>
      </c>
      <c r="B1965" s="21">
        <f>ord!F1965</f>
        <v>0</v>
      </c>
      <c r="C1965" s="137">
        <f>ord!G1965</f>
        <v>0</v>
      </c>
      <c r="F1965" s="21" t="e">
        <f t="shared" si="90"/>
        <v>#N/A</v>
      </c>
      <c r="G1965" s="6">
        <f>SUMIF('dali wip-fg'!A:A,A1965,'dali wip-fg'!F:F)</f>
        <v>0</v>
      </c>
      <c r="H1965" s="21">
        <f>SUMIF('dali wip-fg'!A:A,F1965,'dali wip-fg'!F:F)</f>
        <v>0</v>
      </c>
      <c r="I1965" s="5">
        <f t="shared" si="91"/>
        <v>0</v>
      </c>
      <c r="J1965" s="6">
        <f t="shared" si="92"/>
        <v>-1052298</v>
      </c>
    </row>
    <row r="1966" spans="1:10">
      <c r="A1966" s="21">
        <f>ord!C1966</f>
        <v>0</v>
      </c>
      <c r="B1966" s="21">
        <f>ord!F1966</f>
        <v>0</v>
      </c>
      <c r="C1966" s="137">
        <f>ord!G1966</f>
        <v>0</v>
      </c>
      <c r="F1966" s="21" t="e">
        <f t="shared" si="90"/>
        <v>#N/A</v>
      </c>
      <c r="G1966" s="6">
        <f>SUMIF('dali wip-fg'!A:A,A1966,'dali wip-fg'!F:F)</f>
        <v>0</v>
      </c>
      <c r="H1966" s="21">
        <f>SUMIF('dali wip-fg'!A:A,F1966,'dali wip-fg'!F:F)</f>
        <v>0</v>
      </c>
      <c r="I1966" s="5">
        <f t="shared" si="91"/>
        <v>0</v>
      </c>
      <c r="J1966" s="6">
        <f t="shared" si="92"/>
        <v>-1052298</v>
      </c>
    </row>
    <row r="1967" spans="1:10">
      <c r="A1967" s="21">
        <f>ord!C1967</f>
        <v>0</v>
      </c>
      <c r="B1967" s="21">
        <f>ord!F1967</f>
        <v>0</v>
      </c>
      <c r="C1967" s="137">
        <f>ord!G1967</f>
        <v>0</v>
      </c>
      <c r="F1967" s="21" t="e">
        <f t="shared" si="90"/>
        <v>#N/A</v>
      </c>
      <c r="G1967" s="6">
        <f>SUMIF('dali wip-fg'!A:A,A1967,'dali wip-fg'!F:F)</f>
        <v>0</v>
      </c>
      <c r="H1967" s="21">
        <f>SUMIF('dali wip-fg'!A:A,F1967,'dali wip-fg'!F:F)</f>
        <v>0</v>
      </c>
      <c r="I1967" s="5">
        <f t="shared" si="91"/>
        <v>0</v>
      </c>
      <c r="J1967" s="6">
        <f t="shared" si="92"/>
        <v>-1052298</v>
      </c>
    </row>
    <row r="1968" spans="1:10">
      <c r="A1968" s="21">
        <f>ord!C1968</f>
        <v>0</v>
      </c>
      <c r="B1968" s="21">
        <f>ord!F1968</f>
        <v>0</v>
      </c>
      <c r="C1968" s="137">
        <f>ord!G1968</f>
        <v>0</v>
      </c>
      <c r="F1968" s="21" t="e">
        <f t="shared" si="90"/>
        <v>#N/A</v>
      </c>
      <c r="G1968" s="6">
        <f>SUMIF('dali wip-fg'!A:A,A1968,'dali wip-fg'!F:F)</f>
        <v>0</v>
      </c>
      <c r="H1968" s="21">
        <f>SUMIF('dali wip-fg'!A:A,F1968,'dali wip-fg'!F:F)</f>
        <v>0</v>
      </c>
      <c r="I1968" s="5">
        <f t="shared" si="91"/>
        <v>0</v>
      </c>
      <c r="J1968" s="6">
        <f t="shared" si="92"/>
        <v>-1052298</v>
      </c>
    </row>
    <row r="1969" spans="1:10">
      <c r="A1969" s="21">
        <f>ord!C1969</f>
        <v>0</v>
      </c>
      <c r="B1969" s="21">
        <f>ord!F1969</f>
        <v>0</v>
      </c>
      <c r="C1969" s="137">
        <f>ord!G1969</f>
        <v>0</v>
      </c>
      <c r="F1969" s="21" t="e">
        <f t="shared" si="90"/>
        <v>#N/A</v>
      </c>
      <c r="G1969" s="6">
        <f>SUMIF('dali wip-fg'!A:A,A1969,'dali wip-fg'!F:F)</f>
        <v>0</v>
      </c>
      <c r="H1969" s="21">
        <f>SUMIF('dali wip-fg'!A:A,F1969,'dali wip-fg'!F:F)</f>
        <v>0</v>
      </c>
      <c r="I1969" s="5">
        <f t="shared" si="91"/>
        <v>0</v>
      </c>
      <c r="J1969" s="6">
        <f t="shared" si="92"/>
        <v>-1052298</v>
      </c>
    </row>
    <row r="1970" spans="1:10">
      <c r="A1970" s="21">
        <f>ord!C1970</f>
        <v>0</v>
      </c>
      <c r="B1970" s="21">
        <f>ord!F1970</f>
        <v>0</v>
      </c>
      <c r="C1970" s="137">
        <f>ord!G1970</f>
        <v>0</v>
      </c>
      <c r="F1970" s="21" t="e">
        <f t="shared" si="90"/>
        <v>#N/A</v>
      </c>
      <c r="G1970" s="6">
        <f>SUMIF('dali wip-fg'!A:A,A1970,'dali wip-fg'!F:F)</f>
        <v>0</v>
      </c>
      <c r="H1970" s="21">
        <f>SUMIF('dali wip-fg'!A:A,F1970,'dali wip-fg'!F:F)</f>
        <v>0</v>
      </c>
      <c r="I1970" s="5">
        <f t="shared" si="91"/>
        <v>0</v>
      </c>
      <c r="J1970" s="6">
        <f t="shared" si="92"/>
        <v>-1052298</v>
      </c>
    </row>
    <row r="1971" spans="1:10">
      <c r="A1971" s="21">
        <f>ord!C1971</f>
        <v>0</v>
      </c>
      <c r="B1971" s="21">
        <f>ord!F1971</f>
        <v>0</v>
      </c>
      <c r="C1971" s="137">
        <f>ord!G1971</f>
        <v>0</v>
      </c>
      <c r="F1971" s="21" t="e">
        <f t="shared" si="90"/>
        <v>#N/A</v>
      </c>
      <c r="G1971" s="6">
        <f>SUMIF('dali wip-fg'!A:A,A1971,'dali wip-fg'!F:F)</f>
        <v>0</v>
      </c>
      <c r="H1971" s="21">
        <f>SUMIF('dali wip-fg'!A:A,F1971,'dali wip-fg'!F:F)</f>
        <v>0</v>
      </c>
      <c r="I1971" s="5">
        <f t="shared" si="91"/>
        <v>0</v>
      </c>
      <c r="J1971" s="6">
        <f t="shared" si="92"/>
        <v>-1052298</v>
      </c>
    </row>
    <row r="1972" spans="1:10">
      <c r="A1972" s="21">
        <f>ord!C1972</f>
        <v>0</v>
      </c>
      <c r="B1972" s="21">
        <f>ord!F1972</f>
        <v>0</v>
      </c>
      <c r="C1972" s="137">
        <f>ord!G1972</f>
        <v>0</v>
      </c>
      <c r="F1972" s="21" t="e">
        <f t="shared" si="90"/>
        <v>#N/A</v>
      </c>
      <c r="G1972" s="6">
        <f>SUMIF('dali wip-fg'!A:A,A1972,'dali wip-fg'!F:F)</f>
        <v>0</v>
      </c>
      <c r="H1972" s="21">
        <f>SUMIF('dali wip-fg'!A:A,F1972,'dali wip-fg'!F:F)</f>
        <v>0</v>
      </c>
      <c r="I1972" s="5">
        <f t="shared" si="91"/>
        <v>0</v>
      </c>
      <c r="J1972" s="6">
        <f t="shared" si="92"/>
        <v>-1052298</v>
      </c>
    </row>
    <row r="1973" spans="1:10">
      <c r="A1973" s="21">
        <f>ord!C1973</f>
        <v>0</v>
      </c>
      <c r="B1973" s="21">
        <f>ord!F1973</f>
        <v>0</v>
      </c>
      <c r="C1973" s="137">
        <f>ord!G1973</f>
        <v>0</v>
      </c>
      <c r="F1973" s="21" t="e">
        <f t="shared" si="90"/>
        <v>#N/A</v>
      </c>
      <c r="G1973" s="6">
        <f>SUMIF('dali wip-fg'!A:A,A1973,'dali wip-fg'!F:F)</f>
        <v>0</v>
      </c>
      <c r="H1973" s="21">
        <f>SUMIF('dali wip-fg'!A:A,F1973,'dali wip-fg'!F:F)</f>
        <v>0</v>
      </c>
      <c r="I1973" s="5">
        <f t="shared" si="91"/>
        <v>0</v>
      </c>
      <c r="J1973" s="6">
        <f t="shared" si="92"/>
        <v>-1052298</v>
      </c>
    </row>
    <row r="1974" spans="1:10">
      <c r="A1974" s="21">
        <f>ord!C1974</f>
        <v>0</v>
      </c>
      <c r="B1974" s="21">
        <f>ord!F1974</f>
        <v>0</v>
      </c>
      <c r="C1974" s="137">
        <f>ord!G1974</f>
        <v>0</v>
      </c>
      <c r="F1974" s="21" t="e">
        <f t="shared" si="90"/>
        <v>#N/A</v>
      </c>
      <c r="G1974" s="6">
        <f>SUMIF('dali wip-fg'!A:A,A1974,'dali wip-fg'!F:F)</f>
        <v>0</v>
      </c>
      <c r="H1974" s="21">
        <f>SUMIF('dali wip-fg'!A:A,F1974,'dali wip-fg'!F:F)</f>
        <v>0</v>
      </c>
      <c r="I1974" s="5">
        <f t="shared" si="91"/>
        <v>0</v>
      </c>
      <c r="J1974" s="6">
        <f t="shared" si="92"/>
        <v>-1052298</v>
      </c>
    </row>
    <row r="1975" spans="1:10">
      <c r="A1975" s="21">
        <f>ord!C1975</f>
        <v>0</v>
      </c>
      <c r="B1975" s="21">
        <f>ord!F1975</f>
        <v>0</v>
      </c>
      <c r="C1975" s="137">
        <f>ord!G1975</f>
        <v>0</v>
      </c>
      <c r="F1975" s="21" t="e">
        <f t="shared" si="90"/>
        <v>#N/A</v>
      </c>
      <c r="G1975" s="6">
        <f>SUMIF('dali wip-fg'!A:A,A1975,'dali wip-fg'!F:F)</f>
        <v>0</v>
      </c>
      <c r="H1975" s="21">
        <f>SUMIF('dali wip-fg'!A:A,F1975,'dali wip-fg'!F:F)</f>
        <v>0</v>
      </c>
      <c r="I1975" s="5">
        <f t="shared" si="91"/>
        <v>0</v>
      </c>
      <c r="J1975" s="6">
        <f t="shared" si="92"/>
        <v>-1052298</v>
      </c>
    </row>
    <row r="1976" spans="1:10">
      <c r="A1976" s="21">
        <f>ord!C1976</f>
        <v>0</v>
      </c>
      <c r="B1976" s="21">
        <f>ord!F1976</f>
        <v>0</v>
      </c>
      <c r="C1976" s="137">
        <f>ord!G1976</f>
        <v>0</v>
      </c>
      <c r="F1976" s="21" t="e">
        <f t="shared" si="90"/>
        <v>#N/A</v>
      </c>
      <c r="G1976" s="6">
        <f>SUMIF('dali wip-fg'!A:A,A1976,'dali wip-fg'!F:F)</f>
        <v>0</v>
      </c>
      <c r="H1976" s="21">
        <f>SUMIF('dali wip-fg'!A:A,F1976,'dali wip-fg'!F:F)</f>
        <v>0</v>
      </c>
      <c r="I1976" s="5">
        <f t="shared" si="91"/>
        <v>0</v>
      </c>
      <c r="J1976" s="6">
        <f t="shared" si="92"/>
        <v>-1052298</v>
      </c>
    </row>
    <row r="1977" spans="1:10">
      <c r="A1977" s="21">
        <f>ord!C1977</f>
        <v>0</v>
      </c>
      <c r="B1977" s="21">
        <f>ord!F1977</f>
        <v>0</v>
      </c>
      <c r="C1977" s="137">
        <f>ord!G1977</f>
        <v>0</v>
      </c>
      <c r="F1977" s="21" t="e">
        <f t="shared" si="90"/>
        <v>#N/A</v>
      </c>
      <c r="G1977" s="6">
        <f>SUMIF('dali wip-fg'!A:A,A1977,'dali wip-fg'!F:F)</f>
        <v>0</v>
      </c>
      <c r="H1977" s="21">
        <f>SUMIF('dali wip-fg'!A:A,F1977,'dali wip-fg'!F:F)</f>
        <v>0</v>
      </c>
      <c r="I1977" s="5">
        <f t="shared" si="91"/>
        <v>0</v>
      </c>
      <c r="J1977" s="6">
        <f t="shared" si="92"/>
        <v>-1052298</v>
      </c>
    </row>
    <row r="1978" spans="1:10">
      <c r="A1978" s="21">
        <f>ord!C1978</f>
        <v>0</v>
      </c>
      <c r="B1978" s="21">
        <f>ord!F1978</f>
        <v>0</v>
      </c>
      <c r="C1978" s="137">
        <f>ord!G1978</f>
        <v>0</v>
      </c>
      <c r="F1978" s="21" t="e">
        <f t="shared" si="90"/>
        <v>#N/A</v>
      </c>
      <c r="G1978" s="6">
        <f>SUMIF('dali wip-fg'!A:A,A1978,'dali wip-fg'!F:F)</f>
        <v>0</v>
      </c>
      <c r="H1978" s="21">
        <f>SUMIF('dali wip-fg'!A:A,F1978,'dali wip-fg'!F:F)</f>
        <v>0</v>
      </c>
      <c r="I1978" s="5">
        <f t="shared" si="91"/>
        <v>0</v>
      </c>
      <c r="J1978" s="6">
        <f t="shared" si="92"/>
        <v>-1052298</v>
      </c>
    </row>
    <row r="1979" spans="1:10">
      <c r="A1979" s="21">
        <f>ord!C1979</f>
        <v>0</v>
      </c>
      <c r="B1979" s="21">
        <f>ord!F1979</f>
        <v>0</v>
      </c>
      <c r="C1979" s="137">
        <f>ord!G1979</f>
        <v>0</v>
      </c>
      <c r="F1979" s="21" t="e">
        <f t="shared" si="90"/>
        <v>#N/A</v>
      </c>
      <c r="G1979" s="6">
        <f>SUMIF('dali wip-fg'!A:A,A1979,'dali wip-fg'!F:F)</f>
        <v>0</v>
      </c>
      <c r="H1979" s="21">
        <f>SUMIF('dali wip-fg'!A:A,F1979,'dali wip-fg'!F:F)</f>
        <v>0</v>
      </c>
      <c r="I1979" s="5">
        <f t="shared" si="91"/>
        <v>0</v>
      </c>
      <c r="J1979" s="6">
        <f t="shared" si="92"/>
        <v>-1052298</v>
      </c>
    </row>
    <row r="1980" spans="1:10">
      <c r="A1980" s="21">
        <f>ord!C1980</f>
        <v>0</v>
      </c>
      <c r="B1980" s="21">
        <f>ord!F1980</f>
        <v>0</v>
      </c>
      <c r="C1980" s="137">
        <f>ord!G1980</f>
        <v>0</v>
      </c>
      <c r="F1980" s="21" t="e">
        <f t="shared" si="90"/>
        <v>#N/A</v>
      </c>
      <c r="G1980" s="6">
        <f>SUMIF('dali wip-fg'!A:A,A1980,'dali wip-fg'!F:F)</f>
        <v>0</v>
      </c>
      <c r="H1980" s="21">
        <f>SUMIF('dali wip-fg'!A:A,F1980,'dali wip-fg'!F:F)</f>
        <v>0</v>
      </c>
      <c r="I1980" s="5">
        <f t="shared" si="91"/>
        <v>0</v>
      </c>
      <c r="J1980" s="6">
        <f t="shared" si="92"/>
        <v>-1052298</v>
      </c>
    </row>
    <row r="1981" spans="1:10">
      <c r="A1981" s="21">
        <f>ord!C1981</f>
        <v>0</v>
      </c>
      <c r="B1981" s="21">
        <f>ord!F1981</f>
        <v>0</v>
      </c>
      <c r="C1981" s="137">
        <f>ord!G1981</f>
        <v>0</v>
      </c>
      <c r="F1981" s="21" t="e">
        <f t="shared" si="90"/>
        <v>#N/A</v>
      </c>
      <c r="G1981" s="6">
        <f>SUMIF('dali wip-fg'!A:A,A1981,'dali wip-fg'!F:F)</f>
        <v>0</v>
      </c>
      <c r="H1981" s="21">
        <f>SUMIF('dali wip-fg'!A:A,F1981,'dali wip-fg'!F:F)</f>
        <v>0</v>
      </c>
      <c r="I1981" s="5">
        <f t="shared" si="91"/>
        <v>0</v>
      </c>
      <c r="J1981" s="6">
        <f t="shared" si="92"/>
        <v>-1052298</v>
      </c>
    </row>
    <row r="1982" spans="1:10">
      <c r="A1982" s="21">
        <f>ord!C1982</f>
        <v>0</v>
      </c>
      <c r="B1982" s="21">
        <f>ord!F1982</f>
        <v>0</v>
      </c>
      <c r="C1982" s="137">
        <f>ord!G1982</f>
        <v>0</v>
      </c>
      <c r="F1982" s="21" t="e">
        <f t="shared" si="90"/>
        <v>#N/A</v>
      </c>
      <c r="G1982" s="6">
        <f>SUMIF('dali wip-fg'!A:A,A1982,'dali wip-fg'!F:F)</f>
        <v>0</v>
      </c>
      <c r="H1982" s="21">
        <f>SUMIF('dali wip-fg'!A:A,F1982,'dali wip-fg'!F:F)</f>
        <v>0</v>
      </c>
      <c r="I1982" s="5">
        <f t="shared" si="91"/>
        <v>0</v>
      </c>
      <c r="J1982" s="6">
        <f t="shared" si="92"/>
        <v>-1052298</v>
      </c>
    </row>
    <row r="1983" spans="1:10">
      <c r="A1983" s="21">
        <f>ord!C1983</f>
        <v>0</v>
      </c>
      <c r="B1983" s="21">
        <f>ord!F1983</f>
        <v>0</v>
      </c>
      <c r="C1983" s="137">
        <f>ord!G1983</f>
        <v>0</v>
      </c>
      <c r="F1983" s="21" t="e">
        <f t="shared" si="90"/>
        <v>#N/A</v>
      </c>
      <c r="G1983" s="6">
        <f>SUMIF('dali wip-fg'!A:A,A1983,'dali wip-fg'!F:F)</f>
        <v>0</v>
      </c>
      <c r="H1983" s="21">
        <f>SUMIF('dali wip-fg'!A:A,F1983,'dali wip-fg'!F:F)</f>
        <v>0</v>
      </c>
      <c r="I1983" s="5">
        <f t="shared" si="91"/>
        <v>0</v>
      </c>
      <c r="J1983" s="6">
        <f t="shared" si="92"/>
        <v>-1052298</v>
      </c>
    </row>
    <row r="1984" spans="1:10">
      <c r="A1984" s="21">
        <f>ord!C1984</f>
        <v>0</v>
      </c>
      <c r="B1984" s="21">
        <f>ord!F1984</f>
        <v>0</v>
      </c>
      <c r="C1984" s="137">
        <f>ord!G1984</f>
        <v>0</v>
      </c>
      <c r="F1984" s="21" t="e">
        <f t="shared" si="90"/>
        <v>#N/A</v>
      </c>
      <c r="G1984" s="6">
        <f>SUMIF('dali wip-fg'!A:A,A1984,'dali wip-fg'!F:F)</f>
        <v>0</v>
      </c>
      <c r="H1984" s="21">
        <f>SUMIF('dali wip-fg'!A:A,F1984,'dali wip-fg'!F:F)</f>
        <v>0</v>
      </c>
      <c r="I1984" s="5">
        <f t="shared" si="91"/>
        <v>0</v>
      </c>
      <c r="J1984" s="6">
        <f t="shared" si="92"/>
        <v>-1052298</v>
      </c>
    </row>
    <row r="1985" spans="1:10">
      <c r="A1985" s="21">
        <f>ord!C1985</f>
        <v>0</v>
      </c>
      <c r="B1985" s="21">
        <f>ord!F1985</f>
        <v>0</v>
      </c>
      <c r="C1985" s="137">
        <f>ord!G1985</f>
        <v>0</v>
      </c>
      <c r="F1985" s="21" t="e">
        <f t="shared" si="90"/>
        <v>#N/A</v>
      </c>
      <c r="G1985" s="6">
        <f>SUMIF('dali wip-fg'!A:A,A1985,'dali wip-fg'!F:F)</f>
        <v>0</v>
      </c>
      <c r="H1985" s="21">
        <f>SUMIF('dali wip-fg'!A:A,F1985,'dali wip-fg'!F:F)</f>
        <v>0</v>
      </c>
      <c r="I1985" s="5">
        <f t="shared" si="91"/>
        <v>0</v>
      </c>
      <c r="J1985" s="6">
        <f t="shared" si="92"/>
        <v>-1052298</v>
      </c>
    </row>
    <row r="1986" spans="1:10">
      <c r="A1986" s="21">
        <f>ord!C1986</f>
        <v>0</v>
      </c>
      <c r="B1986" s="21">
        <f>ord!F1986</f>
        <v>0</v>
      </c>
      <c r="C1986" s="137">
        <f>ord!G1986</f>
        <v>0</v>
      </c>
      <c r="F1986" s="21" t="e">
        <f t="shared" si="90"/>
        <v>#N/A</v>
      </c>
      <c r="G1986" s="6">
        <f>SUMIF('dali wip-fg'!A:A,A1986,'dali wip-fg'!F:F)</f>
        <v>0</v>
      </c>
      <c r="H1986" s="21">
        <f>SUMIF('dali wip-fg'!A:A,F1986,'dali wip-fg'!F:F)</f>
        <v>0</v>
      </c>
      <c r="I1986" s="5">
        <f t="shared" si="91"/>
        <v>0</v>
      </c>
      <c r="J1986" s="6">
        <f t="shared" si="92"/>
        <v>-1052298</v>
      </c>
    </row>
    <row r="1987" spans="1:10">
      <c r="A1987" s="21">
        <f>ord!C1987</f>
        <v>0</v>
      </c>
      <c r="B1987" s="21">
        <f>ord!F1987</f>
        <v>0</v>
      </c>
      <c r="C1987" s="137">
        <f>ord!G1987</f>
        <v>0</v>
      </c>
      <c r="F1987" s="21" t="e">
        <f t="shared" ref="F1987:F2050" si="93">VLOOKUP(A1987,N:P,3,0)</f>
        <v>#N/A</v>
      </c>
      <c r="G1987" s="6">
        <f>SUMIF('dali wip-fg'!A:A,A1987,'dali wip-fg'!F:F)</f>
        <v>0</v>
      </c>
      <c r="H1987" s="21">
        <f>SUMIF('dali wip-fg'!A:A,F1987,'dali wip-fg'!F:F)</f>
        <v>0</v>
      </c>
      <c r="I1987" s="5">
        <f t="shared" ref="I1987:I2050" si="94">SUM(G1987:H1987)</f>
        <v>0</v>
      </c>
      <c r="J1987" s="6">
        <f t="shared" ref="J1987:J2050" si="95">IF(I1987="","",IF(I1987&lt;&gt;I1986,I1987-B1987,J1986-B1987)
)</f>
        <v>-1052298</v>
      </c>
    </row>
    <row r="1988" spans="1:10">
      <c r="A1988" s="21">
        <f>ord!C1988</f>
        <v>0</v>
      </c>
      <c r="B1988" s="21">
        <f>ord!F1988</f>
        <v>0</v>
      </c>
      <c r="C1988" s="137">
        <f>ord!G1988</f>
        <v>0</v>
      </c>
      <c r="F1988" s="21" t="e">
        <f t="shared" si="93"/>
        <v>#N/A</v>
      </c>
      <c r="G1988" s="6">
        <f>SUMIF('dali wip-fg'!A:A,A1988,'dali wip-fg'!F:F)</f>
        <v>0</v>
      </c>
      <c r="H1988" s="21">
        <f>SUMIF('dali wip-fg'!A:A,F1988,'dali wip-fg'!F:F)</f>
        <v>0</v>
      </c>
      <c r="I1988" s="5">
        <f t="shared" si="94"/>
        <v>0</v>
      </c>
      <c r="J1988" s="6">
        <f t="shared" si="95"/>
        <v>-1052298</v>
      </c>
    </row>
    <row r="1989" spans="1:10">
      <c r="A1989" s="21">
        <f>ord!C1989</f>
        <v>0</v>
      </c>
      <c r="B1989" s="21">
        <f>ord!F1989</f>
        <v>0</v>
      </c>
      <c r="C1989" s="137">
        <f>ord!G1989</f>
        <v>0</v>
      </c>
      <c r="F1989" s="21" t="e">
        <f t="shared" si="93"/>
        <v>#N/A</v>
      </c>
      <c r="G1989" s="6">
        <f>SUMIF('dali wip-fg'!A:A,A1989,'dali wip-fg'!F:F)</f>
        <v>0</v>
      </c>
      <c r="H1989" s="21">
        <f>SUMIF('dali wip-fg'!A:A,F1989,'dali wip-fg'!F:F)</f>
        <v>0</v>
      </c>
      <c r="I1989" s="5">
        <f t="shared" si="94"/>
        <v>0</v>
      </c>
      <c r="J1989" s="6">
        <f t="shared" si="95"/>
        <v>-1052298</v>
      </c>
    </row>
    <row r="1990" spans="1:10">
      <c r="A1990" s="21">
        <f>ord!C1990</f>
        <v>0</v>
      </c>
      <c r="B1990" s="21">
        <f>ord!F1990</f>
        <v>0</v>
      </c>
      <c r="C1990" s="137">
        <f>ord!G1990</f>
        <v>0</v>
      </c>
      <c r="F1990" s="21" t="e">
        <f t="shared" si="93"/>
        <v>#N/A</v>
      </c>
      <c r="G1990" s="6">
        <f>SUMIF('dali wip-fg'!A:A,A1990,'dali wip-fg'!F:F)</f>
        <v>0</v>
      </c>
      <c r="H1990" s="21">
        <f>SUMIF('dali wip-fg'!A:A,F1990,'dali wip-fg'!F:F)</f>
        <v>0</v>
      </c>
      <c r="I1990" s="5">
        <f t="shared" si="94"/>
        <v>0</v>
      </c>
      <c r="J1990" s="6">
        <f t="shared" si="95"/>
        <v>-1052298</v>
      </c>
    </row>
    <row r="1991" spans="1:10">
      <c r="A1991" s="21">
        <f>ord!C1991</f>
        <v>0</v>
      </c>
      <c r="B1991" s="21">
        <f>ord!F1991</f>
        <v>0</v>
      </c>
      <c r="C1991" s="137">
        <f>ord!G1991</f>
        <v>0</v>
      </c>
      <c r="F1991" s="21" t="e">
        <f t="shared" si="93"/>
        <v>#N/A</v>
      </c>
      <c r="G1991" s="6">
        <f>SUMIF('dali wip-fg'!A:A,A1991,'dali wip-fg'!F:F)</f>
        <v>0</v>
      </c>
      <c r="H1991" s="21">
        <f>SUMIF('dali wip-fg'!A:A,F1991,'dali wip-fg'!F:F)</f>
        <v>0</v>
      </c>
      <c r="I1991" s="5">
        <f t="shared" si="94"/>
        <v>0</v>
      </c>
      <c r="J1991" s="6">
        <f t="shared" si="95"/>
        <v>-1052298</v>
      </c>
    </row>
    <row r="1992" spans="1:10">
      <c r="A1992" s="21">
        <f>ord!C1992</f>
        <v>0</v>
      </c>
      <c r="B1992" s="21">
        <f>ord!F1992</f>
        <v>0</v>
      </c>
      <c r="C1992" s="137">
        <f>ord!G1992</f>
        <v>0</v>
      </c>
      <c r="F1992" s="21" t="e">
        <f t="shared" si="93"/>
        <v>#N/A</v>
      </c>
      <c r="G1992" s="6">
        <f>SUMIF('dali wip-fg'!A:A,A1992,'dali wip-fg'!F:F)</f>
        <v>0</v>
      </c>
      <c r="H1992" s="21">
        <f>SUMIF('dali wip-fg'!A:A,F1992,'dali wip-fg'!F:F)</f>
        <v>0</v>
      </c>
      <c r="I1992" s="5">
        <f t="shared" si="94"/>
        <v>0</v>
      </c>
      <c r="J1992" s="6">
        <f t="shared" si="95"/>
        <v>-1052298</v>
      </c>
    </row>
    <row r="1993" spans="1:10">
      <c r="A1993" s="21">
        <f>ord!C1993</f>
        <v>0</v>
      </c>
      <c r="B1993" s="21">
        <f>ord!F1993</f>
        <v>0</v>
      </c>
      <c r="C1993" s="137">
        <f>ord!G1993</f>
        <v>0</v>
      </c>
      <c r="F1993" s="21" t="e">
        <f t="shared" si="93"/>
        <v>#N/A</v>
      </c>
      <c r="G1993" s="6">
        <f>SUMIF('dali wip-fg'!A:A,A1993,'dali wip-fg'!F:F)</f>
        <v>0</v>
      </c>
      <c r="H1993" s="21">
        <f>SUMIF('dali wip-fg'!A:A,F1993,'dali wip-fg'!F:F)</f>
        <v>0</v>
      </c>
      <c r="I1993" s="5">
        <f t="shared" si="94"/>
        <v>0</v>
      </c>
      <c r="J1993" s="6">
        <f t="shared" si="95"/>
        <v>-1052298</v>
      </c>
    </row>
    <row r="1994" spans="1:10">
      <c r="A1994" s="21">
        <f>ord!C1994</f>
        <v>0</v>
      </c>
      <c r="B1994" s="21">
        <f>ord!F1994</f>
        <v>0</v>
      </c>
      <c r="C1994" s="137">
        <f>ord!G1994</f>
        <v>0</v>
      </c>
      <c r="F1994" s="21" t="e">
        <f t="shared" si="93"/>
        <v>#N/A</v>
      </c>
      <c r="G1994" s="6">
        <f>SUMIF('dali wip-fg'!A:A,A1994,'dali wip-fg'!F:F)</f>
        <v>0</v>
      </c>
      <c r="H1994" s="21">
        <f>SUMIF('dali wip-fg'!A:A,F1994,'dali wip-fg'!F:F)</f>
        <v>0</v>
      </c>
      <c r="I1994" s="5">
        <f t="shared" si="94"/>
        <v>0</v>
      </c>
      <c r="J1994" s="6">
        <f t="shared" si="95"/>
        <v>-1052298</v>
      </c>
    </row>
    <row r="1995" spans="1:10">
      <c r="A1995" s="21">
        <f>ord!C1995</f>
        <v>0</v>
      </c>
      <c r="B1995" s="21">
        <f>ord!F1995</f>
        <v>0</v>
      </c>
      <c r="C1995" s="137">
        <f>ord!G1995</f>
        <v>0</v>
      </c>
      <c r="F1995" s="21" t="e">
        <f t="shared" si="93"/>
        <v>#N/A</v>
      </c>
      <c r="G1995" s="6">
        <f>SUMIF('dali wip-fg'!A:A,A1995,'dali wip-fg'!F:F)</f>
        <v>0</v>
      </c>
      <c r="H1995" s="21">
        <f>SUMIF('dali wip-fg'!A:A,F1995,'dali wip-fg'!F:F)</f>
        <v>0</v>
      </c>
      <c r="I1995" s="5">
        <f t="shared" si="94"/>
        <v>0</v>
      </c>
      <c r="J1995" s="6">
        <f t="shared" si="95"/>
        <v>-1052298</v>
      </c>
    </row>
    <row r="1996" spans="1:10">
      <c r="A1996" s="21">
        <f>ord!C1996</f>
        <v>0</v>
      </c>
      <c r="B1996" s="21">
        <f>ord!F1996</f>
        <v>0</v>
      </c>
      <c r="C1996" s="137">
        <f>ord!G1996</f>
        <v>0</v>
      </c>
      <c r="F1996" s="21" t="e">
        <f t="shared" si="93"/>
        <v>#N/A</v>
      </c>
      <c r="G1996" s="6">
        <f>SUMIF('dali wip-fg'!A:A,A1996,'dali wip-fg'!F:F)</f>
        <v>0</v>
      </c>
      <c r="H1996" s="21">
        <f>SUMIF('dali wip-fg'!A:A,F1996,'dali wip-fg'!F:F)</f>
        <v>0</v>
      </c>
      <c r="I1996" s="5">
        <f t="shared" si="94"/>
        <v>0</v>
      </c>
      <c r="J1996" s="6">
        <f t="shared" si="95"/>
        <v>-1052298</v>
      </c>
    </row>
    <row r="1997" spans="1:10">
      <c r="A1997" s="21">
        <f>ord!C1997</f>
        <v>0</v>
      </c>
      <c r="B1997" s="21">
        <f>ord!F1997</f>
        <v>0</v>
      </c>
      <c r="C1997" s="137">
        <f>ord!G1997</f>
        <v>0</v>
      </c>
      <c r="F1997" s="21" t="e">
        <f t="shared" si="93"/>
        <v>#N/A</v>
      </c>
      <c r="G1997" s="6">
        <f>SUMIF('dali wip-fg'!A:A,A1997,'dali wip-fg'!F:F)</f>
        <v>0</v>
      </c>
      <c r="H1997" s="21">
        <f>SUMIF('dali wip-fg'!A:A,F1997,'dali wip-fg'!F:F)</f>
        <v>0</v>
      </c>
      <c r="I1997" s="5">
        <f t="shared" si="94"/>
        <v>0</v>
      </c>
      <c r="J1997" s="6">
        <f t="shared" si="95"/>
        <v>-1052298</v>
      </c>
    </row>
    <row r="1998" spans="1:10">
      <c r="A1998" s="21">
        <f>ord!C1998</f>
        <v>0</v>
      </c>
      <c r="B1998" s="21">
        <f>ord!F1998</f>
        <v>0</v>
      </c>
      <c r="C1998" s="137">
        <f>ord!G1998</f>
        <v>0</v>
      </c>
      <c r="F1998" s="21" t="e">
        <f t="shared" si="93"/>
        <v>#N/A</v>
      </c>
      <c r="G1998" s="6">
        <f>SUMIF('dali wip-fg'!A:A,A1998,'dali wip-fg'!F:F)</f>
        <v>0</v>
      </c>
      <c r="H1998" s="21">
        <f>SUMIF('dali wip-fg'!A:A,F1998,'dali wip-fg'!F:F)</f>
        <v>0</v>
      </c>
      <c r="I1998" s="5">
        <f t="shared" si="94"/>
        <v>0</v>
      </c>
      <c r="J1998" s="6">
        <f t="shared" si="95"/>
        <v>-1052298</v>
      </c>
    </row>
    <row r="1999" spans="1:10">
      <c r="A1999" s="21">
        <f>ord!C1999</f>
        <v>0</v>
      </c>
      <c r="B1999" s="21">
        <f>ord!F1999</f>
        <v>0</v>
      </c>
      <c r="C1999" s="137">
        <f>ord!G1999</f>
        <v>0</v>
      </c>
      <c r="F1999" s="21" t="e">
        <f t="shared" si="93"/>
        <v>#N/A</v>
      </c>
      <c r="G1999" s="6">
        <f>SUMIF('dali wip-fg'!A:A,A1999,'dali wip-fg'!F:F)</f>
        <v>0</v>
      </c>
      <c r="H1999" s="21">
        <f>SUMIF('dali wip-fg'!A:A,F1999,'dali wip-fg'!F:F)</f>
        <v>0</v>
      </c>
      <c r="I1999" s="5">
        <f t="shared" si="94"/>
        <v>0</v>
      </c>
      <c r="J1999" s="6">
        <f t="shared" si="95"/>
        <v>-1052298</v>
      </c>
    </row>
    <row r="2000" spans="1:10">
      <c r="A2000" s="21">
        <f>ord!C2000</f>
        <v>0</v>
      </c>
      <c r="B2000" s="21">
        <f>ord!F2000</f>
        <v>0</v>
      </c>
      <c r="C2000" s="137">
        <f>ord!G2000</f>
        <v>0</v>
      </c>
      <c r="F2000" s="21" t="e">
        <f t="shared" si="93"/>
        <v>#N/A</v>
      </c>
      <c r="G2000" s="6">
        <f>SUMIF('dali wip-fg'!A:A,A2000,'dali wip-fg'!F:F)</f>
        <v>0</v>
      </c>
      <c r="H2000" s="21">
        <f>SUMIF('dali wip-fg'!A:A,F2000,'dali wip-fg'!F:F)</f>
        <v>0</v>
      </c>
      <c r="I2000" s="5">
        <f t="shared" si="94"/>
        <v>0</v>
      </c>
      <c r="J2000" s="6">
        <f t="shared" si="95"/>
        <v>-1052298</v>
      </c>
    </row>
    <row r="2001" spans="1:10">
      <c r="A2001" s="21">
        <f>ord!C2001</f>
        <v>0</v>
      </c>
      <c r="B2001" s="21">
        <f>ord!F2001</f>
        <v>0</v>
      </c>
      <c r="C2001" s="137">
        <f>ord!G2001</f>
        <v>0</v>
      </c>
      <c r="F2001" s="21" t="e">
        <f t="shared" si="93"/>
        <v>#N/A</v>
      </c>
      <c r="G2001" s="6">
        <f>SUMIF('dali wip-fg'!A:A,A2001,'dali wip-fg'!F:F)</f>
        <v>0</v>
      </c>
      <c r="H2001" s="21">
        <f>SUMIF('dali wip-fg'!A:A,F2001,'dali wip-fg'!F:F)</f>
        <v>0</v>
      </c>
      <c r="I2001" s="5">
        <f t="shared" si="94"/>
        <v>0</v>
      </c>
      <c r="J2001" s="6">
        <f t="shared" si="95"/>
        <v>-1052298</v>
      </c>
    </row>
    <row r="2002" spans="1:10">
      <c r="A2002" s="21">
        <f>ord!C2002</f>
        <v>0</v>
      </c>
      <c r="B2002" s="21">
        <f>ord!F2002</f>
        <v>0</v>
      </c>
      <c r="C2002" s="137">
        <f>ord!G2002</f>
        <v>0</v>
      </c>
      <c r="F2002" s="21" t="e">
        <f t="shared" si="93"/>
        <v>#N/A</v>
      </c>
      <c r="G2002" s="6">
        <f>SUMIF('dali wip-fg'!A:A,A2002,'dali wip-fg'!F:F)</f>
        <v>0</v>
      </c>
      <c r="H2002" s="21">
        <f>SUMIF('dali wip-fg'!A:A,F2002,'dali wip-fg'!F:F)</f>
        <v>0</v>
      </c>
      <c r="I2002" s="5">
        <f t="shared" si="94"/>
        <v>0</v>
      </c>
      <c r="J2002" s="6">
        <f t="shared" si="95"/>
        <v>-1052298</v>
      </c>
    </row>
    <row r="2003" spans="1:10">
      <c r="A2003" s="21">
        <f>ord!C2003</f>
        <v>0</v>
      </c>
      <c r="B2003" s="21">
        <f>ord!F2003</f>
        <v>0</v>
      </c>
      <c r="C2003" s="137">
        <f>ord!G2003</f>
        <v>0</v>
      </c>
      <c r="F2003" s="21" t="e">
        <f t="shared" si="93"/>
        <v>#N/A</v>
      </c>
      <c r="G2003" s="6">
        <f>SUMIF('dali wip-fg'!A:A,A2003,'dali wip-fg'!F:F)</f>
        <v>0</v>
      </c>
      <c r="H2003" s="21">
        <f>SUMIF('dali wip-fg'!A:A,F2003,'dali wip-fg'!F:F)</f>
        <v>0</v>
      </c>
      <c r="I2003" s="5">
        <f t="shared" si="94"/>
        <v>0</v>
      </c>
      <c r="J2003" s="6">
        <f t="shared" si="95"/>
        <v>-1052298</v>
      </c>
    </row>
    <row r="2004" spans="1:10">
      <c r="A2004" s="21">
        <f>ord!C2004</f>
        <v>0</v>
      </c>
      <c r="B2004" s="21">
        <f>ord!F2004</f>
        <v>0</v>
      </c>
      <c r="C2004" s="137">
        <f>ord!G2004</f>
        <v>0</v>
      </c>
      <c r="F2004" s="21" t="e">
        <f t="shared" si="93"/>
        <v>#N/A</v>
      </c>
      <c r="G2004" s="6">
        <f>SUMIF('dali wip-fg'!A:A,A2004,'dali wip-fg'!F:F)</f>
        <v>0</v>
      </c>
      <c r="H2004" s="21">
        <f>SUMIF('dali wip-fg'!A:A,F2004,'dali wip-fg'!F:F)</f>
        <v>0</v>
      </c>
      <c r="I2004" s="5">
        <f t="shared" si="94"/>
        <v>0</v>
      </c>
      <c r="J2004" s="6">
        <f t="shared" si="95"/>
        <v>-1052298</v>
      </c>
    </row>
    <row r="2005" spans="1:10">
      <c r="A2005" s="21">
        <f>ord!C2005</f>
        <v>0</v>
      </c>
      <c r="B2005" s="21">
        <f>ord!F2005</f>
        <v>0</v>
      </c>
      <c r="C2005" s="137">
        <f>ord!G2005</f>
        <v>0</v>
      </c>
      <c r="F2005" s="21" t="e">
        <f t="shared" si="93"/>
        <v>#N/A</v>
      </c>
      <c r="G2005" s="6">
        <f>SUMIF('dali wip-fg'!A:A,A2005,'dali wip-fg'!F:F)</f>
        <v>0</v>
      </c>
      <c r="H2005" s="21">
        <f>SUMIF('dali wip-fg'!A:A,F2005,'dali wip-fg'!F:F)</f>
        <v>0</v>
      </c>
      <c r="I2005" s="5">
        <f t="shared" si="94"/>
        <v>0</v>
      </c>
      <c r="J2005" s="6">
        <f t="shared" si="95"/>
        <v>-1052298</v>
      </c>
    </row>
    <row r="2006" spans="1:10">
      <c r="A2006" s="21">
        <f>ord!C2006</f>
        <v>0</v>
      </c>
      <c r="B2006" s="21">
        <f>ord!F2006</f>
        <v>0</v>
      </c>
      <c r="C2006" s="137">
        <f>ord!G2006</f>
        <v>0</v>
      </c>
      <c r="F2006" s="21" t="e">
        <f t="shared" si="93"/>
        <v>#N/A</v>
      </c>
      <c r="G2006" s="6">
        <f>SUMIF('dali wip-fg'!A:A,A2006,'dali wip-fg'!F:F)</f>
        <v>0</v>
      </c>
      <c r="H2006" s="21">
        <f>SUMIF('dali wip-fg'!A:A,F2006,'dali wip-fg'!F:F)</f>
        <v>0</v>
      </c>
      <c r="I2006" s="5">
        <f t="shared" si="94"/>
        <v>0</v>
      </c>
      <c r="J2006" s="6">
        <f t="shared" si="95"/>
        <v>-1052298</v>
      </c>
    </row>
    <row r="2007" spans="1:10">
      <c r="A2007" s="21">
        <f>ord!C2007</f>
        <v>0</v>
      </c>
      <c r="B2007" s="21">
        <f>ord!F2007</f>
        <v>0</v>
      </c>
      <c r="C2007" s="137">
        <f>ord!G2007</f>
        <v>0</v>
      </c>
      <c r="F2007" s="21" t="e">
        <f t="shared" si="93"/>
        <v>#N/A</v>
      </c>
      <c r="G2007" s="6">
        <f>SUMIF('dali wip-fg'!A:A,A2007,'dali wip-fg'!F:F)</f>
        <v>0</v>
      </c>
      <c r="H2007" s="21">
        <f>SUMIF('dali wip-fg'!A:A,F2007,'dali wip-fg'!F:F)</f>
        <v>0</v>
      </c>
      <c r="I2007" s="5">
        <f t="shared" si="94"/>
        <v>0</v>
      </c>
      <c r="J2007" s="6">
        <f t="shared" si="95"/>
        <v>-1052298</v>
      </c>
    </row>
    <row r="2008" spans="1:10">
      <c r="A2008" s="21">
        <f>ord!C2008</f>
        <v>0</v>
      </c>
      <c r="B2008" s="21">
        <f>ord!F2008</f>
        <v>0</v>
      </c>
      <c r="C2008" s="137">
        <f>ord!G2008</f>
        <v>0</v>
      </c>
      <c r="F2008" s="21" t="e">
        <f t="shared" si="93"/>
        <v>#N/A</v>
      </c>
      <c r="G2008" s="6">
        <f>SUMIF('dali wip-fg'!A:A,A2008,'dali wip-fg'!F:F)</f>
        <v>0</v>
      </c>
      <c r="H2008" s="21">
        <f>SUMIF('dali wip-fg'!A:A,F2008,'dali wip-fg'!F:F)</f>
        <v>0</v>
      </c>
      <c r="I2008" s="5">
        <f t="shared" si="94"/>
        <v>0</v>
      </c>
      <c r="J2008" s="6">
        <f t="shared" si="95"/>
        <v>-1052298</v>
      </c>
    </row>
    <row r="2009" spans="1:10">
      <c r="A2009" s="21">
        <f>ord!C2009</f>
        <v>0</v>
      </c>
      <c r="B2009" s="21">
        <f>ord!F2009</f>
        <v>0</v>
      </c>
      <c r="C2009" s="137">
        <f>ord!G2009</f>
        <v>0</v>
      </c>
      <c r="F2009" s="21" t="e">
        <f t="shared" si="93"/>
        <v>#N/A</v>
      </c>
      <c r="G2009" s="6">
        <f>SUMIF('dali wip-fg'!A:A,A2009,'dali wip-fg'!F:F)</f>
        <v>0</v>
      </c>
      <c r="H2009" s="21">
        <f>SUMIF('dali wip-fg'!A:A,F2009,'dali wip-fg'!F:F)</f>
        <v>0</v>
      </c>
      <c r="I2009" s="5">
        <f t="shared" si="94"/>
        <v>0</v>
      </c>
      <c r="J2009" s="6">
        <f t="shared" si="95"/>
        <v>-1052298</v>
      </c>
    </row>
    <row r="2010" spans="1:10">
      <c r="A2010" s="21">
        <f>ord!C2010</f>
        <v>0</v>
      </c>
      <c r="B2010" s="21">
        <f>ord!F2010</f>
        <v>0</v>
      </c>
      <c r="C2010" s="137">
        <f>ord!G2010</f>
        <v>0</v>
      </c>
      <c r="F2010" s="21" t="e">
        <f t="shared" si="93"/>
        <v>#N/A</v>
      </c>
      <c r="G2010" s="6">
        <f>SUMIF('dali wip-fg'!A:A,A2010,'dali wip-fg'!F:F)</f>
        <v>0</v>
      </c>
      <c r="H2010" s="21">
        <f>SUMIF('dali wip-fg'!A:A,F2010,'dali wip-fg'!F:F)</f>
        <v>0</v>
      </c>
      <c r="I2010" s="5">
        <f t="shared" si="94"/>
        <v>0</v>
      </c>
      <c r="J2010" s="6">
        <f t="shared" si="95"/>
        <v>-1052298</v>
      </c>
    </row>
    <row r="2011" spans="1:10">
      <c r="A2011" s="21">
        <f>ord!C2011</f>
        <v>0</v>
      </c>
      <c r="B2011" s="21">
        <f>ord!F2011</f>
        <v>0</v>
      </c>
      <c r="C2011" s="137">
        <f>ord!G2011</f>
        <v>0</v>
      </c>
      <c r="F2011" s="21" t="e">
        <f t="shared" si="93"/>
        <v>#N/A</v>
      </c>
      <c r="G2011" s="6">
        <f>SUMIF('dali wip-fg'!A:A,A2011,'dali wip-fg'!F:F)</f>
        <v>0</v>
      </c>
      <c r="H2011" s="21">
        <f>SUMIF('dali wip-fg'!A:A,F2011,'dali wip-fg'!F:F)</f>
        <v>0</v>
      </c>
      <c r="I2011" s="5">
        <f t="shared" si="94"/>
        <v>0</v>
      </c>
      <c r="J2011" s="6">
        <f t="shared" si="95"/>
        <v>-1052298</v>
      </c>
    </row>
    <row r="2012" spans="1:10">
      <c r="A2012" s="21">
        <f>ord!C2012</f>
        <v>0</v>
      </c>
      <c r="B2012" s="21">
        <f>ord!F2012</f>
        <v>0</v>
      </c>
      <c r="C2012" s="137">
        <f>ord!G2012</f>
        <v>0</v>
      </c>
      <c r="F2012" s="21" t="e">
        <f t="shared" si="93"/>
        <v>#N/A</v>
      </c>
      <c r="G2012" s="6">
        <f>SUMIF('dali wip-fg'!A:A,A2012,'dali wip-fg'!F:F)</f>
        <v>0</v>
      </c>
      <c r="H2012" s="21">
        <f>SUMIF('dali wip-fg'!A:A,F2012,'dali wip-fg'!F:F)</f>
        <v>0</v>
      </c>
      <c r="I2012" s="5">
        <f t="shared" si="94"/>
        <v>0</v>
      </c>
      <c r="J2012" s="6">
        <f t="shared" si="95"/>
        <v>-1052298</v>
      </c>
    </row>
    <row r="2013" spans="1:10">
      <c r="A2013" s="21">
        <f>ord!C2013</f>
        <v>0</v>
      </c>
      <c r="B2013" s="21">
        <f>ord!F2013</f>
        <v>0</v>
      </c>
      <c r="C2013" s="137">
        <f>ord!G2013</f>
        <v>0</v>
      </c>
      <c r="F2013" s="21" t="e">
        <f t="shared" si="93"/>
        <v>#N/A</v>
      </c>
      <c r="G2013" s="6">
        <f>SUMIF('dali wip-fg'!A:A,A2013,'dali wip-fg'!F:F)</f>
        <v>0</v>
      </c>
      <c r="H2013" s="21">
        <f>SUMIF('dali wip-fg'!A:A,F2013,'dali wip-fg'!F:F)</f>
        <v>0</v>
      </c>
      <c r="I2013" s="5">
        <f t="shared" si="94"/>
        <v>0</v>
      </c>
      <c r="J2013" s="6">
        <f t="shared" si="95"/>
        <v>-1052298</v>
      </c>
    </row>
    <row r="2014" spans="1:10">
      <c r="A2014" s="21">
        <f>ord!C2014</f>
        <v>0</v>
      </c>
      <c r="B2014" s="21">
        <f>ord!F2014</f>
        <v>0</v>
      </c>
      <c r="C2014" s="137">
        <f>ord!G2014</f>
        <v>0</v>
      </c>
      <c r="F2014" s="21" t="e">
        <f t="shared" si="93"/>
        <v>#N/A</v>
      </c>
      <c r="G2014" s="6">
        <f>SUMIF('dali wip-fg'!A:A,A2014,'dali wip-fg'!F:F)</f>
        <v>0</v>
      </c>
      <c r="H2014" s="21">
        <f>SUMIF('dali wip-fg'!A:A,F2014,'dali wip-fg'!F:F)</f>
        <v>0</v>
      </c>
      <c r="I2014" s="5">
        <f t="shared" si="94"/>
        <v>0</v>
      </c>
      <c r="J2014" s="6">
        <f t="shared" si="95"/>
        <v>-1052298</v>
      </c>
    </row>
    <row r="2015" spans="1:10">
      <c r="A2015" s="21">
        <f>ord!C2015</f>
        <v>0</v>
      </c>
      <c r="B2015" s="21">
        <f>ord!F2015</f>
        <v>0</v>
      </c>
      <c r="C2015" s="137">
        <f>ord!G2015</f>
        <v>0</v>
      </c>
      <c r="F2015" s="21" t="e">
        <f t="shared" si="93"/>
        <v>#N/A</v>
      </c>
      <c r="G2015" s="6">
        <f>SUMIF('dali wip-fg'!A:A,A2015,'dali wip-fg'!F:F)</f>
        <v>0</v>
      </c>
      <c r="H2015" s="21">
        <f>SUMIF('dali wip-fg'!A:A,F2015,'dali wip-fg'!F:F)</f>
        <v>0</v>
      </c>
      <c r="I2015" s="5">
        <f t="shared" si="94"/>
        <v>0</v>
      </c>
      <c r="J2015" s="6">
        <f t="shared" si="95"/>
        <v>-1052298</v>
      </c>
    </row>
    <row r="2016" spans="1:10">
      <c r="A2016" s="21">
        <f>ord!C2016</f>
        <v>0</v>
      </c>
      <c r="B2016" s="21">
        <f>ord!F2016</f>
        <v>0</v>
      </c>
      <c r="C2016" s="137">
        <f>ord!G2016</f>
        <v>0</v>
      </c>
      <c r="F2016" s="21" t="e">
        <f t="shared" si="93"/>
        <v>#N/A</v>
      </c>
      <c r="G2016" s="6">
        <f>SUMIF('dali wip-fg'!A:A,A2016,'dali wip-fg'!F:F)</f>
        <v>0</v>
      </c>
      <c r="H2016" s="21">
        <f>SUMIF('dali wip-fg'!A:A,F2016,'dali wip-fg'!F:F)</f>
        <v>0</v>
      </c>
      <c r="I2016" s="5">
        <f t="shared" si="94"/>
        <v>0</v>
      </c>
      <c r="J2016" s="6">
        <f t="shared" si="95"/>
        <v>-1052298</v>
      </c>
    </row>
    <row r="2017" spans="1:10">
      <c r="A2017" s="21">
        <f>ord!C2017</f>
        <v>0</v>
      </c>
      <c r="B2017" s="21">
        <f>ord!F2017</f>
        <v>0</v>
      </c>
      <c r="C2017" s="137">
        <f>ord!G2017</f>
        <v>0</v>
      </c>
      <c r="F2017" s="21" t="e">
        <f t="shared" si="93"/>
        <v>#N/A</v>
      </c>
      <c r="G2017" s="6">
        <f>SUMIF('dali wip-fg'!A:A,A2017,'dali wip-fg'!F:F)</f>
        <v>0</v>
      </c>
      <c r="H2017" s="21">
        <f>SUMIF('dali wip-fg'!A:A,F2017,'dali wip-fg'!F:F)</f>
        <v>0</v>
      </c>
      <c r="I2017" s="5">
        <f t="shared" si="94"/>
        <v>0</v>
      </c>
      <c r="J2017" s="6">
        <f t="shared" si="95"/>
        <v>-1052298</v>
      </c>
    </row>
    <row r="2018" spans="1:10">
      <c r="A2018" s="21">
        <f>ord!C2018</f>
        <v>0</v>
      </c>
      <c r="B2018" s="21">
        <f>ord!F2018</f>
        <v>0</v>
      </c>
      <c r="C2018" s="137">
        <f>ord!G2018</f>
        <v>0</v>
      </c>
      <c r="F2018" s="21" t="e">
        <f t="shared" si="93"/>
        <v>#N/A</v>
      </c>
      <c r="G2018" s="6">
        <f>SUMIF('dali wip-fg'!A:A,A2018,'dali wip-fg'!F:F)</f>
        <v>0</v>
      </c>
      <c r="H2018" s="21">
        <f>SUMIF('dali wip-fg'!A:A,F2018,'dali wip-fg'!F:F)</f>
        <v>0</v>
      </c>
      <c r="I2018" s="5">
        <f t="shared" si="94"/>
        <v>0</v>
      </c>
      <c r="J2018" s="6">
        <f t="shared" si="95"/>
        <v>-1052298</v>
      </c>
    </row>
    <row r="2019" spans="1:10">
      <c r="A2019" s="21">
        <f>ord!C2019</f>
        <v>0</v>
      </c>
      <c r="B2019" s="21">
        <f>ord!F2019</f>
        <v>0</v>
      </c>
      <c r="C2019" s="137">
        <f>ord!G2019</f>
        <v>0</v>
      </c>
      <c r="F2019" s="21" t="e">
        <f t="shared" si="93"/>
        <v>#N/A</v>
      </c>
      <c r="G2019" s="6">
        <f>SUMIF('dali wip-fg'!A:A,A2019,'dali wip-fg'!F:F)</f>
        <v>0</v>
      </c>
      <c r="H2019" s="21">
        <f>SUMIF('dali wip-fg'!A:A,F2019,'dali wip-fg'!F:F)</f>
        <v>0</v>
      </c>
      <c r="I2019" s="5">
        <f t="shared" si="94"/>
        <v>0</v>
      </c>
      <c r="J2019" s="6">
        <f t="shared" si="95"/>
        <v>-1052298</v>
      </c>
    </row>
    <row r="2020" spans="1:10">
      <c r="A2020" s="21">
        <f>ord!C2020</f>
        <v>0</v>
      </c>
      <c r="B2020" s="21">
        <f>ord!F2020</f>
        <v>0</v>
      </c>
      <c r="C2020" s="137">
        <f>ord!G2020</f>
        <v>0</v>
      </c>
      <c r="F2020" s="21" t="e">
        <f t="shared" si="93"/>
        <v>#N/A</v>
      </c>
      <c r="G2020" s="6">
        <f>SUMIF('dali wip-fg'!A:A,A2020,'dali wip-fg'!F:F)</f>
        <v>0</v>
      </c>
      <c r="H2020" s="21">
        <f>SUMIF('dali wip-fg'!A:A,F2020,'dali wip-fg'!F:F)</f>
        <v>0</v>
      </c>
      <c r="I2020" s="5">
        <f t="shared" si="94"/>
        <v>0</v>
      </c>
      <c r="J2020" s="6">
        <f t="shared" si="95"/>
        <v>-1052298</v>
      </c>
    </row>
    <row r="2021" spans="1:10">
      <c r="A2021" s="21">
        <f>ord!C2021</f>
        <v>0</v>
      </c>
      <c r="B2021" s="21">
        <f>ord!F2021</f>
        <v>0</v>
      </c>
      <c r="C2021" s="137">
        <f>ord!G2021</f>
        <v>0</v>
      </c>
      <c r="F2021" s="21" t="e">
        <f t="shared" si="93"/>
        <v>#N/A</v>
      </c>
      <c r="G2021" s="6">
        <f>SUMIF('dali wip-fg'!A:A,A2021,'dali wip-fg'!F:F)</f>
        <v>0</v>
      </c>
      <c r="H2021" s="21">
        <f>SUMIF('dali wip-fg'!A:A,F2021,'dali wip-fg'!F:F)</f>
        <v>0</v>
      </c>
      <c r="I2021" s="5">
        <f t="shared" si="94"/>
        <v>0</v>
      </c>
      <c r="J2021" s="6">
        <f t="shared" si="95"/>
        <v>-1052298</v>
      </c>
    </row>
    <row r="2022" spans="1:10">
      <c r="A2022" s="21">
        <f>ord!C2022</f>
        <v>0</v>
      </c>
      <c r="B2022" s="21">
        <f>ord!F2022</f>
        <v>0</v>
      </c>
      <c r="C2022" s="137">
        <f>ord!G2022</f>
        <v>0</v>
      </c>
      <c r="F2022" s="21" t="e">
        <f t="shared" si="93"/>
        <v>#N/A</v>
      </c>
      <c r="G2022" s="6">
        <f>SUMIF('dali wip-fg'!A:A,A2022,'dali wip-fg'!F:F)</f>
        <v>0</v>
      </c>
      <c r="H2022" s="21">
        <f>SUMIF('dali wip-fg'!A:A,F2022,'dali wip-fg'!F:F)</f>
        <v>0</v>
      </c>
      <c r="I2022" s="5">
        <f t="shared" si="94"/>
        <v>0</v>
      </c>
      <c r="J2022" s="6">
        <f t="shared" si="95"/>
        <v>-1052298</v>
      </c>
    </row>
    <row r="2023" spans="1:10">
      <c r="A2023" s="21">
        <f>ord!C2023</f>
        <v>0</v>
      </c>
      <c r="B2023" s="21">
        <f>ord!F2023</f>
        <v>0</v>
      </c>
      <c r="C2023" s="137">
        <f>ord!G2023</f>
        <v>0</v>
      </c>
      <c r="F2023" s="21" t="e">
        <f t="shared" si="93"/>
        <v>#N/A</v>
      </c>
      <c r="G2023" s="6">
        <f>SUMIF('dali wip-fg'!A:A,A2023,'dali wip-fg'!F:F)</f>
        <v>0</v>
      </c>
      <c r="H2023" s="21">
        <f>SUMIF('dali wip-fg'!A:A,F2023,'dali wip-fg'!F:F)</f>
        <v>0</v>
      </c>
      <c r="I2023" s="5">
        <f t="shared" si="94"/>
        <v>0</v>
      </c>
      <c r="J2023" s="6">
        <f t="shared" si="95"/>
        <v>-1052298</v>
      </c>
    </row>
    <row r="2024" spans="1:10">
      <c r="A2024" s="21">
        <f>ord!C2024</f>
        <v>0</v>
      </c>
      <c r="B2024" s="21">
        <f>ord!F2024</f>
        <v>0</v>
      </c>
      <c r="C2024" s="137">
        <f>ord!G2024</f>
        <v>0</v>
      </c>
      <c r="F2024" s="21" t="e">
        <f t="shared" si="93"/>
        <v>#N/A</v>
      </c>
      <c r="G2024" s="6">
        <f>SUMIF('dali wip-fg'!A:A,A2024,'dali wip-fg'!F:F)</f>
        <v>0</v>
      </c>
      <c r="H2024" s="21">
        <f>SUMIF('dali wip-fg'!A:A,F2024,'dali wip-fg'!F:F)</f>
        <v>0</v>
      </c>
      <c r="I2024" s="5">
        <f t="shared" si="94"/>
        <v>0</v>
      </c>
      <c r="J2024" s="6">
        <f t="shared" si="95"/>
        <v>-1052298</v>
      </c>
    </row>
    <row r="2025" spans="1:10">
      <c r="A2025" s="21">
        <f>ord!C2025</f>
        <v>0</v>
      </c>
      <c r="B2025" s="21">
        <f>ord!F2025</f>
        <v>0</v>
      </c>
      <c r="C2025" s="137">
        <f>ord!G2025</f>
        <v>0</v>
      </c>
      <c r="F2025" s="21" t="e">
        <f t="shared" si="93"/>
        <v>#N/A</v>
      </c>
      <c r="G2025" s="6">
        <f>SUMIF('dali wip-fg'!A:A,A2025,'dali wip-fg'!F:F)</f>
        <v>0</v>
      </c>
      <c r="H2025" s="21">
        <f>SUMIF('dali wip-fg'!A:A,F2025,'dali wip-fg'!F:F)</f>
        <v>0</v>
      </c>
      <c r="I2025" s="5">
        <f t="shared" si="94"/>
        <v>0</v>
      </c>
      <c r="J2025" s="6">
        <f t="shared" si="95"/>
        <v>-1052298</v>
      </c>
    </row>
    <row r="2026" spans="1:10">
      <c r="A2026" s="21">
        <f>ord!C2026</f>
        <v>0</v>
      </c>
      <c r="B2026" s="21">
        <f>ord!F2026</f>
        <v>0</v>
      </c>
      <c r="C2026" s="137">
        <f>ord!G2026</f>
        <v>0</v>
      </c>
      <c r="F2026" s="21" t="e">
        <f t="shared" si="93"/>
        <v>#N/A</v>
      </c>
      <c r="G2026" s="6">
        <f>SUMIF('dali wip-fg'!A:A,A2026,'dali wip-fg'!F:F)</f>
        <v>0</v>
      </c>
      <c r="H2026" s="21">
        <f>SUMIF('dali wip-fg'!A:A,F2026,'dali wip-fg'!F:F)</f>
        <v>0</v>
      </c>
      <c r="I2026" s="5">
        <f t="shared" si="94"/>
        <v>0</v>
      </c>
      <c r="J2026" s="6">
        <f t="shared" si="95"/>
        <v>-1052298</v>
      </c>
    </row>
    <row r="2027" spans="1:10">
      <c r="A2027" s="21">
        <f>ord!C2027</f>
        <v>0</v>
      </c>
      <c r="B2027" s="21">
        <f>ord!F2027</f>
        <v>0</v>
      </c>
      <c r="C2027" s="137">
        <f>ord!G2027</f>
        <v>0</v>
      </c>
      <c r="F2027" s="21" t="e">
        <f t="shared" si="93"/>
        <v>#N/A</v>
      </c>
      <c r="G2027" s="6">
        <f>SUMIF('dali wip-fg'!A:A,A2027,'dali wip-fg'!F:F)</f>
        <v>0</v>
      </c>
      <c r="H2027" s="21">
        <f>SUMIF('dali wip-fg'!A:A,F2027,'dali wip-fg'!F:F)</f>
        <v>0</v>
      </c>
      <c r="I2027" s="5">
        <f t="shared" si="94"/>
        <v>0</v>
      </c>
      <c r="J2027" s="6">
        <f t="shared" si="95"/>
        <v>-1052298</v>
      </c>
    </row>
    <row r="2028" spans="1:10">
      <c r="A2028" s="21">
        <f>ord!C2028</f>
        <v>0</v>
      </c>
      <c r="B2028" s="21">
        <f>ord!F2028</f>
        <v>0</v>
      </c>
      <c r="C2028" s="137">
        <f>ord!G2028</f>
        <v>0</v>
      </c>
      <c r="F2028" s="21" t="e">
        <f t="shared" si="93"/>
        <v>#N/A</v>
      </c>
      <c r="G2028" s="6">
        <f>SUMIF('dali wip-fg'!A:A,A2028,'dali wip-fg'!F:F)</f>
        <v>0</v>
      </c>
      <c r="H2028" s="21">
        <f>SUMIF('dali wip-fg'!A:A,F2028,'dali wip-fg'!F:F)</f>
        <v>0</v>
      </c>
      <c r="I2028" s="5">
        <f t="shared" si="94"/>
        <v>0</v>
      </c>
      <c r="J2028" s="6">
        <f t="shared" si="95"/>
        <v>-1052298</v>
      </c>
    </row>
    <row r="2029" spans="1:10">
      <c r="A2029" s="21">
        <f>ord!C2029</f>
        <v>0</v>
      </c>
      <c r="B2029" s="21">
        <f>ord!F2029</f>
        <v>0</v>
      </c>
      <c r="C2029" s="137">
        <f>ord!G2029</f>
        <v>0</v>
      </c>
      <c r="F2029" s="21" t="e">
        <f t="shared" si="93"/>
        <v>#N/A</v>
      </c>
      <c r="G2029" s="6">
        <f>SUMIF('dali wip-fg'!A:A,A2029,'dali wip-fg'!F:F)</f>
        <v>0</v>
      </c>
      <c r="H2029" s="21">
        <f>SUMIF('dali wip-fg'!A:A,F2029,'dali wip-fg'!F:F)</f>
        <v>0</v>
      </c>
      <c r="I2029" s="5">
        <f t="shared" si="94"/>
        <v>0</v>
      </c>
      <c r="J2029" s="6">
        <f t="shared" si="95"/>
        <v>-1052298</v>
      </c>
    </row>
    <row r="2030" spans="1:10">
      <c r="A2030" s="21">
        <f>ord!C2030</f>
        <v>0</v>
      </c>
      <c r="B2030" s="21">
        <f>ord!F2030</f>
        <v>0</v>
      </c>
      <c r="C2030" s="137">
        <f>ord!G2030</f>
        <v>0</v>
      </c>
      <c r="F2030" s="21" t="e">
        <f t="shared" si="93"/>
        <v>#N/A</v>
      </c>
      <c r="G2030" s="6">
        <f>SUMIF('dali wip-fg'!A:A,A2030,'dali wip-fg'!F:F)</f>
        <v>0</v>
      </c>
      <c r="H2030" s="21">
        <f>SUMIF('dali wip-fg'!A:A,F2030,'dali wip-fg'!F:F)</f>
        <v>0</v>
      </c>
      <c r="I2030" s="5">
        <f t="shared" si="94"/>
        <v>0</v>
      </c>
      <c r="J2030" s="6">
        <f t="shared" si="95"/>
        <v>-1052298</v>
      </c>
    </row>
    <row r="2031" spans="1:10">
      <c r="A2031" s="21">
        <f>ord!C2031</f>
        <v>0</v>
      </c>
      <c r="B2031" s="21">
        <f>ord!F2031</f>
        <v>0</v>
      </c>
      <c r="C2031" s="137">
        <f>ord!G2031</f>
        <v>0</v>
      </c>
      <c r="F2031" s="21" t="e">
        <f t="shared" si="93"/>
        <v>#N/A</v>
      </c>
      <c r="G2031" s="6">
        <f>SUMIF('dali wip-fg'!A:A,A2031,'dali wip-fg'!F:F)</f>
        <v>0</v>
      </c>
      <c r="H2031" s="21">
        <f>SUMIF('dali wip-fg'!A:A,F2031,'dali wip-fg'!F:F)</f>
        <v>0</v>
      </c>
      <c r="I2031" s="5">
        <f t="shared" si="94"/>
        <v>0</v>
      </c>
      <c r="J2031" s="6">
        <f t="shared" si="95"/>
        <v>-1052298</v>
      </c>
    </row>
    <row r="2032" spans="1:10">
      <c r="A2032" s="21">
        <f>ord!C2032</f>
        <v>0</v>
      </c>
      <c r="B2032" s="21">
        <f>ord!F2032</f>
        <v>0</v>
      </c>
      <c r="C2032" s="137">
        <f>ord!G2032</f>
        <v>0</v>
      </c>
      <c r="F2032" s="21" t="e">
        <f t="shared" si="93"/>
        <v>#N/A</v>
      </c>
      <c r="G2032" s="6">
        <f>SUMIF('dali wip-fg'!A:A,A2032,'dali wip-fg'!F:F)</f>
        <v>0</v>
      </c>
      <c r="H2032" s="21">
        <f>SUMIF('dali wip-fg'!A:A,F2032,'dali wip-fg'!F:F)</f>
        <v>0</v>
      </c>
      <c r="I2032" s="5">
        <f t="shared" si="94"/>
        <v>0</v>
      </c>
      <c r="J2032" s="6">
        <f t="shared" si="95"/>
        <v>-1052298</v>
      </c>
    </row>
    <row r="2033" spans="1:10">
      <c r="A2033" s="21">
        <f>ord!C2033</f>
        <v>0</v>
      </c>
      <c r="B2033" s="21">
        <f>ord!F2033</f>
        <v>0</v>
      </c>
      <c r="C2033" s="137">
        <f>ord!G2033</f>
        <v>0</v>
      </c>
      <c r="F2033" s="21" t="e">
        <f t="shared" si="93"/>
        <v>#N/A</v>
      </c>
      <c r="G2033" s="6">
        <f>SUMIF('dali wip-fg'!A:A,A2033,'dali wip-fg'!F:F)</f>
        <v>0</v>
      </c>
      <c r="H2033" s="21">
        <f>SUMIF('dali wip-fg'!A:A,F2033,'dali wip-fg'!F:F)</f>
        <v>0</v>
      </c>
      <c r="I2033" s="5">
        <f t="shared" si="94"/>
        <v>0</v>
      </c>
      <c r="J2033" s="6">
        <f t="shared" si="95"/>
        <v>-1052298</v>
      </c>
    </row>
    <row r="2034" spans="1:10">
      <c r="A2034" s="21">
        <f>ord!C2034</f>
        <v>0</v>
      </c>
      <c r="B2034" s="21">
        <f>ord!F2034</f>
        <v>0</v>
      </c>
      <c r="C2034" s="137">
        <f>ord!G2034</f>
        <v>0</v>
      </c>
      <c r="F2034" s="21" t="e">
        <f t="shared" si="93"/>
        <v>#N/A</v>
      </c>
      <c r="G2034" s="6">
        <f>SUMIF('dali wip-fg'!A:A,A2034,'dali wip-fg'!F:F)</f>
        <v>0</v>
      </c>
      <c r="H2034" s="21">
        <f>SUMIF('dali wip-fg'!A:A,F2034,'dali wip-fg'!F:F)</f>
        <v>0</v>
      </c>
      <c r="I2034" s="5">
        <f t="shared" si="94"/>
        <v>0</v>
      </c>
      <c r="J2034" s="6">
        <f t="shared" si="95"/>
        <v>-1052298</v>
      </c>
    </row>
    <row r="2035" spans="1:10">
      <c r="A2035" s="21">
        <f>ord!C2035</f>
        <v>0</v>
      </c>
      <c r="B2035" s="21">
        <f>ord!F2035</f>
        <v>0</v>
      </c>
      <c r="C2035" s="137">
        <f>ord!G2035</f>
        <v>0</v>
      </c>
      <c r="F2035" s="21" t="e">
        <f t="shared" si="93"/>
        <v>#N/A</v>
      </c>
      <c r="G2035" s="6">
        <f>SUMIF('dali wip-fg'!A:A,A2035,'dali wip-fg'!F:F)</f>
        <v>0</v>
      </c>
      <c r="H2035" s="21">
        <f>SUMIF('dali wip-fg'!A:A,F2035,'dali wip-fg'!F:F)</f>
        <v>0</v>
      </c>
      <c r="I2035" s="5">
        <f t="shared" si="94"/>
        <v>0</v>
      </c>
      <c r="J2035" s="6">
        <f t="shared" si="95"/>
        <v>-1052298</v>
      </c>
    </row>
    <row r="2036" spans="1:10">
      <c r="A2036" s="21">
        <f>ord!C2036</f>
        <v>0</v>
      </c>
      <c r="B2036" s="21">
        <f>ord!F2036</f>
        <v>0</v>
      </c>
      <c r="C2036" s="137">
        <f>ord!G2036</f>
        <v>0</v>
      </c>
      <c r="F2036" s="21" t="e">
        <f t="shared" si="93"/>
        <v>#N/A</v>
      </c>
      <c r="G2036" s="6">
        <f>SUMIF('dali wip-fg'!A:A,A2036,'dali wip-fg'!F:F)</f>
        <v>0</v>
      </c>
      <c r="H2036" s="21">
        <f>SUMIF('dali wip-fg'!A:A,F2036,'dali wip-fg'!F:F)</f>
        <v>0</v>
      </c>
      <c r="I2036" s="5">
        <f t="shared" si="94"/>
        <v>0</v>
      </c>
      <c r="J2036" s="6">
        <f t="shared" si="95"/>
        <v>-1052298</v>
      </c>
    </row>
    <row r="2037" spans="1:10">
      <c r="A2037" s="21">
        <f>ord!C2037</f>
        <v>0</v>
      </c>
      <c r="B2037" s="21">
        <f>ord!F2037</f>
        <v>0</v>
      </c>
      <c r="C2037" s="137">
        <f>ord!G2037</f>
        <v>0</v>
      </c>
      <c r="F2037" s="21" t="e">
        <f t="shared" si="93"/>
        <v>#N/A</v>
      </c>
      <c r="G2037" s="6">
        <f>SUMIF('dali wip-fg'!A:A,A2037,'dali wip-fg'!F:F)</f>
        <v>0</v>
      </c>
      <c r="H2037" s="21">
        <f>SUMIF('dali wip-fg'!A:A,F2037,'dali wip-fg'!F:F)</f>
        <v>0</v>
      </c>
      <c r="I2037" s="5">
        <f t="shared" si="94"/>
        <v>0</v>
      </c>
      <c r="J2037" s="6">
        <f t="shared" si="95"/>
        <v>-1052298</v>
      </c>
    </row>
    <row r="2038" spans="1:10">
      <c r="A2038" s="21">
        <f>ord!C2038</f>
        <v>0</v>
      </c>
      <c r="B2038" s="21">
        <f>ord!F2038</f>
        <v>0</v>
      </c>
      <c r="C2038" s="137">
        <f>ord!G2038</f>
        <v>0</v>
      </c>
      <c r="F2038" s="21" t="e">
        <f t="shared" si="93"/>
        <v>#N/A</v>
      </c>
      <c r="G2038" s="6">
        <f>SUMIF('dali wip-fg'!A:A,A2038,'dali wip-fg'!F:F)</f>
        <v>0</v>
      </c>
      <c r="H2038" s="21">
        <f>SUMIF('dali wip-fg'!A:A,F2038,'dali wip-fg'!F:F)</f>
        <v>0</v>
      </c>
      <c r="I2038" s="5">
        <f t="shared" si="94"/>
        <v>0</v>
      </c>
      <c r="J2038" s="6">
        <f t="shared" si="95"/>
        <v>-1052298</v>
      </c>
    </row>
    <row r="2039" spans="1:10">
      <c r="A2039" s="21">
        <f>ord!C2039</f>
        <v>0</v>
      </c>
      <c r="B2039" s="21">
        <f>ord!F2039</f>
        <v>0</v>
      </c>
      <c r="C2039" s="137">
        <f>ord!G2039</f>
        <v>0</v>
      </c>
      <c r="F2039" s="21" t="e">
        <f t="shared" si="93"/>
        <v>#N/A</v>
      </c>
      <c r="G2039" s="6">
        <f>SUMIF('dali wip-fg'!A:A,A2039,'dali wip-fg'!F:F)</f>
        <v>0</v>
      </c>
      <c r="H2039" s="21">
        <f>SUMIF('dali wip-fg'!A:A,F2039,'dali wip-fg'!F:F)</f>
        <v>0</v>
      </c>
      <c r="I2039" s="5">
        <f t="shared" si="94"/>
        <v>0</v>
      </c>
      <c r="J2039" s="6">
        <f t="shared" si="95"/>
        <v>-1052298</v>
      </c>
    </row>
    <row r="2040" spans="1:10">
      <c r="A2040" s="21">
        <f>ord!C2040</f>
        <v>0</v>
      </c>
      <c r="B2040" s="21">
        <f>ord!F2040</f>
        <v>0</v>
      </c>
      <c r="C2040" s="137">
        <f>ord!G2040</f>
        <v>0</v>
      </c>
      <c r="F2040" s="21" t="e">
        <f t="shared" si="93"/>
        <v>#N/A</v>
      </c>
      <c r="G2040" s="6">
        <f>SUMIF('dali wip-fg'!A:A,A2040,'dali wip-fg'!F:F)</f>
        <v>0</v>
      </c>
      <c r="H2040" s="21">
        <f>SUMIF('dali wip-fg'!A:A,F2040,'dali wip-fg'!F:F)</f>
        <v>0</v>
      </c>
      <c r="I2040" s="5">
        <f t="shared" si="94"/>
        <v>0</v>
      </c>
      <c r="J2040" s="6">
        <f t="shared" si="95"/>
        <v>-1052298</v>
      </c>
    </row>
    <row r="2041" spans="1:10">
      <c r="A2041" s="21">
        <f>ord!C2041</f>
        <v>0</v>
      </c>
      <c r="B2041" s="21">
        <f>ord!F2041</f>
        <v>0</v>
      </c>
      <c r="C2041" s="137">
        <f>ord!G2041</f>
        <v>0</v>
      </c>
      <c r="F2041" s="21" t="e">
        <f t="shared" si="93"/>
        <v>#N/A</v>
      </c>
      <c r="G2041" s="6">
        <f>SUMIF('dali wip-fg'!A:A,A2041,'dali wip-fg'!F:F)</f>
        <v>0</v>
      </c>
      <c r="H2041" s="21">
        <f>SUMIF('dali wip-fg'!A:A,F2041,'dali wip-fg'!F:F)</f>
        <v>0</v>
      </c>
      <c r="I2041" s="5">
        <f t="shared" si="94"/>
        <v>0</v>
      </c>
      <c r="J2041" s="6">
        <f t="shared" si="95"/>
        <v>-1052298</v>
      </c>
    </row>
    <row r="2042" spans="1:10">
      <c r="A2042" s="21">
        <f>ord!C2042</f>
        <v>0</v>
      </c>
      <c r="B2042" s="21">
        <f>ord!F2042</f>
        <v>0</v>
      </c>
      <c r="C2042" s="137">
        <f>ord!G2042</f>
        <v>0</v>
      </c>
      <c r="F2042" s="21" t="e">
        <f t="shared" si="93"/>
        <v>#N/A</v>
      </c>
      <c r="G2042" s="6">
        <f>SUMIF('dali wip-fg'!A:A,A2042,'dali wip-fg'!F:F)</f>
        <v>0</v>
      </c>
      <c r="H2042" s="21">
        <f>SUMIF('dali wip-fg'!A:A,F2042,'dali wip-fg'!F:F)</f>
        <v>0</v>
      </c>
      <c r="I2042" s="5">
        <f t="shared" si="94"/>
        <v>0</v>
      </c>
      <c r="J2042" s="6">
        <f t="shared" si="95"/>
        <v>-1052298</v>
      </c>
    </row>
    <row r="2043" spans="1:10">
      <c r="A2043" s="21">
        <f>ord!C2043</f>
        <v>0</v>
      </c>
      <c r="B2043" s="21">
        <f>ord!F2043</f>
        <v>0</v>
      </c>
      <c r="C2043" s="137">
        <f>ord!G2043</f>
        <v>0</v>
      </c>
      <c r="F2043" s="21" t="e">
        <f t="shared" si="93"/>
        <v>#N/A</v>
      </c>
      <c r="G2043" s="6">
        <f>SUMIF('dali wip-fg'!A:A,A2043,'dali wip-fg'!F:F)</f>
        <v>0</v>
      </c>
      <c r="H2043" s="21">
        <f>SUMIF('dali wip-fg'!A:A,F2043,'dali wip-fg'!F:F)</f>
        <v>0</v>
      </c>
      <c r="I2043" s="5">
        <f t="shared" si="94"/>
        <v>0</v>
      </c>
      <c r="J2043" s="6">
        <f t="shared" si="95"/>
        <v>-1052298</v>
      </c>
    </row>
    <row r="2044" spans="1:10">
      <c r="A2044" s="21">
        <f>ord!C2044</f>
        <v>0</v>
      </c>
      <c r="B2044" s="21">
        <f>ord!F2044</f>
        <v>0</v>
      </c>
      <c r="C2044" s="137">
        <f>ord!G2044</f>
        <v>0</v>
      </c>
      <c r="F2044" s="21" t="e">
        <f t="shared" si="93"/>
        <v>#N/A</v>
      </c>
      <c r="G2044" s="6">
        <f>SUMIF('dali wip-fg'!A:A,A2044,'dali wip-fg'!F:F)</f>
        <v>0</v>
      </c>
      <c r="H2044" s="21">
        <f>SUMIF('dali wip-fg'!A:A,F2044,'dali wip-fg'!F:F)</f>
        <v>0</v>
      </c>
      <c r="I2044" s="5">
        <f t="shared" si="94"/>
        <v>0</v>
      </c>
      <c r="J2044" s="6">
        <f t="shared" si="95"/>
        <v>-1052298</v>
      </c>
    </row>
    <row r="2045" spans="1:10">
      <c r="A2045" s="21">
        <f>ord!C2045</f>
        <v>0</v>
      </c>
      <c r="B2045" s="21">
        <f>ord!F2045</f>
        <v>0</v>
      </c>
      <c r="C2045" s="137">
        <f>ord!G2045</f>
        <v>0</v>
      </c>
      <c r="F2045" s="21" t="e">
        <f t="shared" si="93"/>
        <v>#N/A</v>
      </c>
      <c r="G2045" s="6">
        <f>SUMIF('dali wip-fg'!A:A,A2045,'dali wip-fg'!F:F)</f>
        <v>0</v>
      </c>
      <c r="H2045" s="21">
        <f>SUMIF('dali wip-fg'!A:A,F2045,'dali wip-fg'!F:F)</f>
        <v>0</v>
      </c>
      <c r="I2045" s="5">
        <f t="shared" si="94"/>
        <v>0</v>
      </c>
      <c r="J2045" s="6">
        <f t="shared" si="95"/>
        <v>-1052298</v>
      </c>
    </row>
    <row r="2046" spans="1:10">
      <c r="A2046" s="21">
        <f>ord!C2046</f>
        <v>0</v>
      </c>
      <c r="B2046" s="21">
        <f>ord!F2046</f>
        <v>0</v>
      </c>
      <c r="C2046" s="137">
        <f>ord!G2046</f>
        <v>0</v>
      </c>
      <c r="F2046" s="21" t="e">
        <f t="shared" si="93"/>
        <v>#N/A</v>
      </c>
      <c r="G2046" s="6">
        <f>SUMIF('dali wip-fg'!A:A,A2046,'dali wip-fg'!F:F)</f>
        <v>0</v>
      </c>
      <c r="H2046" s="21">
        <f>SUMIF('dali wip-fg'!A:A,F2046,'dali wip-fg'!F:F)</f>
        <v>0</v>
      </c>
      <c r="I2046" s="5">
        <f t="shared" si="94"/>
        <v>0</v>
      </c>
      <c r="J2046" s="6">
        <f t="shared" si="95"/>
        <v>-1052298</v>
      </c>
    </row>
    <row r="2047" spans="1:10">
      <c r="A2047" s="21">
        <f>ord!C2047</f>
        <v>0</v>
      </c>
      <c r="B2047" s="21">
        <f>ord!F2047</f>
        <v>0</v>
      </c>
      <c r="C2047" s="137">
        <f>ord!G2047</f>
        <v>0</v>
      </c>
      <c r="F2047" s="21" t="e">
        <f t="shared" si="93"/>
        <v>#N/A</v>
      </c>
      <c r="G2047" s="6">
        <f>SUMIF('dali wip-fg'!A:A,A2047,'dali wip-fg'!F:F)</f>
        <v>0</v>
      </c>
      <c r="H2047" s="21">
        <f>SUMIF('dali wip-fg'!A:A,F2047,'dali wip-fg'!F:F)</f>
        <v>0</v>
      </c>
      <c r="I2047" s="5">
        <f t="shared" si="94"/>
        <v>0</v>
      </c>
      <c r="J2047" s="6">
        <f t="shared" si="95"/>
        <v>-1052298</v>
      </c>
    </row>
    <row r="2048" spans="1:10">
      <c r="A2048" s="21">
        <f>ord!C2048</f>
        <v>0</v>
      </c>
      <c r="B2048" s="21">
        <f>ord!F2048</f>
        <v>0</v>
      </c>
      <c r="C2048" s="137">
        <f>ord!G2048</f>
        <v>0</v>
      </c>
      <c r="F2048" s="21" t="e">
        <f t="shared" si="93"/>
        <v>#N/A</v>
      </c>
      <c r="G2048" s="6">
        <f>SUMIF('dali wip-fg'!A:A,A2048,'dali wip-fg'!F:F)</f>
        <v>0</v>
      </c>
      <c r="H2048" s="21">
        <f>SUMIF('dali wip-fg'!A:A,F2048,'dali wip-fg'!F:F)</f>
        <v>0</v>
      </c>
      <c r="I2048" s="5">
        <f t="shared" si="94"/>
        <v>0</v>
      </c>
      <c r="J2048" s="6">
        <f t="shared" si="95"/>
        <v>-1052298</v>
      </c>
    </row>
    <row r="2049" spans="1:10">
      <c r="A2049" s="21">
        <f>ord!C2049</f>
        <v>0</v>
      </c>
      <c r="B2049" s="21">
        <f>ord!F2049</f>
        <v>0</v>
      </c>
      <c r="C2049" s="137">
        <f>ord!G2049</f>
        <v>0</v>
      </c>
      <c r="F2049" s="21" t="e">
        <f t="shared" si="93"/>
        <v>#N/A</v>
      </c>
      <c r="G2049" s="6">
        <f>SUMIF('dali wip-fg'!A:A,A2049,'dali wip-fg'!F:F)</f>
        <v>0</v>
      </c>
      <c r="H2049" s="21">
        <f>SUMIF('dali wip-fg'!A:A,F2049,'dali wip-fg'!F:F)</f>
        <v>0</v>
      </c>
      <c r="I2049" s="5">
        <f t="shared" si="94"/>
        <v>0</v>
      </c>
      <c r="J2049" s="6">
        <f t="shared" si="95"/>
        <v>-1052298</v>
      </c>
    </row>
    <row r="2050" spans="1:10">
      <c r="A2050" s="21">
        <f>ord!C2050</f>
        <v>0</v>
      </c>
      <c r="B2050" s="21">
        <f>ord!F2050</f>
        <v>0</v>
      </c>
      <c r="C2050" s="137">
        <f>ord!G2050</f>
        <v>0</v>
      </c>
      <c r="F2050" s="21" t="e">
        <f t="shared" si="93"/>
        <v>#N/A</v>
      </c>
      <c r="G2050" s="6">
        <f>SUMIF('dali wip-fg'!A:A,A2050,'dali wip-fg'!F:F)</f>
        <v>0</v>
      </c>
      <c r="H2050" s="21">
        <f>SUMIF('dali wip-fg'!A:A,F2050,'dali wip-fg'!F:F)</f>
        <v>0</v>
      </c>
      <c r="I2050" s="5">
        <f t="shared" si="94"/>
        <v>0</v>
      </c>
      <c r="J2050" s="6">
        <f t="shared" si="95"/>
        <v>-1052298</v>
      </c>
    </row>
    <row r="2051" spans="1:10">
      <c r="A2051" s="21">
        <f>ord!C2051</f>
        <v>0</v>
      </c>
      <c r="B2051" s="21">
        <f>ord!F2051</f>
        <v>0</v>
      </c>
      <c r="C2051" s="137">
        <f>ord!G2051</f>
        <v>0</v>
      </c>
      <c r="F2051" s="21" t="e">
        <f t="shared" ref="F2051:F2114" si="96">VLOOKUP(A2051,N:P,3,0)</f>
        <v>#N/A</v>
      </c>
      <c r="G2051" s="6">
        <f>SUMIF('dali wip-fg'!A:A,A2051,'dali wip-fg'!F:F)</f>
        <v>0</v>
      </c>
      <c r="H2051" s="21">
        <f>SUMIF('dali wip-fg'!A:A,F2051,'dali wip-fg'!F:F)</f>
        <v>0</v>
      </c>
      <c r="I2051" s="5">
        <f t="shared" ref="I2051:I2114" si="97">SUM(G2051:H2051)</f>
        <v>0</v>
      </c>
      <c r="J2051" s="6">
        <f t="shared" ref="J2051:J2114" si="98">IF(I2051="","",IF(I2051&lt;&gt;I2050,I2051-B2051,J2050-B2051)
)</f>
        <v>-1052298</v>
      </c>
    </row>
    <row r="2052" spans="1:10">
      <c r="A2052" s="21">
        <f>ord!C2052</f>
        <v>0</v>
      </c>
      <c r="B2052" s="21">
        <f>ord!F2052</f>
        <v>0</v>
      </c>
      <c r="C2052" s="137">
        <f>ord!G2052</f>
        <v>0</v>
      </c>
      <c r="F2052" s="21" t="e">
        <f t="shared" si="96"/>
        <v>#N/A</v>
      </c>
      <c r="G2052" s="6">
        <f>SUMIF('dali wip-fg'!A:A,A2052,'dali wip-fg'!F:F)</f>
        <v>0</v>
      </c>
      <c r="H2052" s="21">
        <f>SUMIF('dali wip-fg'!A:A,F2052,'dali wip-fg'!F:F)</f>
        <v>0</v>
      </c>
      <c r="I2052" s="5">
        <f t="shared" si="97"/>
        <v>0</v>
      </c>
      <c r="J2052" s="6">
        <f t="shared" si="98"/>
        <v>-1052298</v>
      </c>
    </row>
    <row r="2053" spans="1:10">
      <c r="A2053" s="21">
        <f>ord!C2053</f>
        <v>0</v>
      </c>
      <c r="B2053" s="21">
        <f>ord!F2053</f>
        <v>0</v>
      </c>
      <c r="C2053" s="137">
        <f>ord!G2053</f>
        <v>0</v>
      </c>
      <c r="F2053" s="21" t="e">
        <f t="shared" si="96"/>
        <v>#N/A</v>
      </c>
      <c r="G2053" s="6">
        <f>SUMIF('dali wip-fg'!A:A,A2053,'dali wip-fg'!F:F)</f>
        <v>0</v>
      </c>
      <c r="H2053" s="21">
        <f>SUMIF('dali wip-fg'!A:A,F2053,'dali wip-fg'!F:F)</f>
        <v>0</v>
      </c>
      <c r="I2053" s="5">
        <f t="shared" si="97"/>
        <v>0</v>
      </c>
      <c r="J2053" s="6">
        <f t="shared" si="98"/>
        <v>-1052298</v>
      </c>
    </row>
    <row r="2054" spans="1:10">
      <c r="A2054" s="21">
        <f>ord!C2054</f>
        <v>0</v>
      </c>
      <c r="B2054" s="21">
        <f>ord!F2054</f>
        <v>0</v>
      </c>
      <c r="C2054" s="137">
        <f>ord!G2054</f>
        <v>0</v>
      </c>
      <c r="F2054" s="21" t="e">
        <f t="shared" si="96"/>
        <v>#N/A</v>
      </c>
      <c r="G2054" s="6">
        <f>SUMIF('dali wip-fg'!A:A,A2054,'dali wip-fg'!F:F)</f>
        <v>0</v>
      </c>
      <c r="H2054" s="21">
        <f>SUMIF('dali wip-fg'!A:A,F2054,'dali wip-fg'!F:F)</f>
        <v>0</v>
      </c>
      <c r="I2054" s="5">
        <f t="shared" si="97"/>
        <v>0</v>
      </c>
      <c r="J2054" s="6">
        <f t="shared" si="98"/>
        <v>-1052298</v>
      </c>
    </row>
    <row r="2055" spans="1:10">
      <c r="A2055" s="21">
        <f>ord!C2055</f>
        <v>0</v>
      </c>
      <c r="B2055" s="21">
        <f>ord!F2055</f>
        <v>0</v>
      </c>
      <c r="C2055" s="137">
        <f>ord!G2055</f>
        <v>0</v>
      </c>
      <c r="F2055" s="21" t="e">
        <f t="shared" si="96"/>
        <v>#N/A</v>
      </c>
      <c r="G2055" s="6">
        <f>SUMIF('dali wip-fg'!A:A,A2055,'dali wip-fg'!F:F)</f>
        <v>0</v>
      </c>
      <c r="H2055" s="21">
        <f>SUMIF('dali wip-fg'!A:A,F2055,'dali wip-fg'!F:F)</f>
        <v>0</v>
      </c>
      <c r="I2055" s="5">
        <f t="shared" si="97"/>
        <v>0</v>
      </c>
      <c r="J2055" s="6">
        <f t="shared" si="98"/>
        <v>-1052298</v>
      </c>
    </row>
    <row r="2056" spans="1:10">
      <c r="A2056" s="21">
        <f>ord!C2056</f>
        <v>0</v>
      </c>
      <c r="B2056" s="21">
        <f>ord!F2056</f>
        <v>0</v>
      </c>
      <c r="C2056" s="137">
        <f>ord!G2056</f>
        <v>0</v>
      </c>
      <c r="F2056" s="21" t="e">
        <f t="shared" si="96"/>
        <v>#N/A</v>
      </c>
      <c r="G2056" s="6">
        <f>SUMIF('dali wip-fg'!A:A,A2056,'dali wip-fg'!F:F)</f>
        <v>0</v>
      </c>
      <c r="H2056" s="21">
        <f>SUMIF('dali wip-fg'!A:A,F2056,'dali wip-fg'!F:F)</f>
        <v>0</v>
      </c>
      <c r="I2056" s="5">
        <f t="shared" si="97"/>
        <v>0</v>
      </c>
      <c r="J2056" s="6">
        <f t="shared" si="98"/>
        <v>-1052298</v>
      </c>
    </row>
    <row r="2057" spans="1:10">
      <c r="A2057" s="21">
        <f>ord!C2057</f>
        <v>0</v>
      </c>
      <c r="B2057" s="21">
        <f>ord!F2057</f>
        <v>0</v>
      </c>
      <c r="C2057" s="137">
        <f>ord!G2057</f>
        <v>0</v>
      </c>
      <c r="F2057" s="21" t="e">
        <f t="shared" si="96"/>
        <v>#N/A</v>
      </c>
      <c r="G2057" s="6">
        <f>SUMIF('dali wip-fg'!A:A,A2057,'dali wip-fg'!F:F)</f>
        <v>0</v>
      </c>
      <c r="H2057" s="21">
        <f>SUMIF('dali wip-fg'!A:A,F2057,'dali wip-fg'!F:F)</f>
        <v>0</v>
      </c>
      <c r="I2057" s="5">
        <f t="shared" si="97"/>
        <v>0</v>
      </c>
      <c r="J2057" s="6">
        <f t="shared" si="98"/>
        <v>-1052298</v>
      </c>
    </row>
    <row r="2058" spans="1:10">
      <c r="A2058" s="21">
        <f>ord!C2058</f>
        <v>0</v>
      </c>
      <c r="B2058" s="21">
        <f>ord!F2058</f>
        <v>0</v>
      </c>
      <c r="C2058" s="137">
        <f>ord!G2058</f>
        <v>0</v>
      </c>
      <c r="F2058" s="21" t="e">
        <f t="shared" si="96"/>
        <v>#N/A</v>
      </c>
      <c r="G2058" s="6">
        <f>SUMIF('dali wip-fg'!A:A,A2058,'dali wip-fg'!F:F)</f>
        <v>0</v>
      </c>
      <c r="H2058" s="21">
        <f>SUMIF('dali wip-fg'!A:A,F2058,'dali wip-fg'!F:F)</f>
        <v>0</v>
      </c>
      <c r="I2058" s="5">
        <f t="shared" si="97"/>
        <v>0</v>
      </c>
      <c r="J2058" s="6">
        <f t="shared" si="98"/>
        <v>-1052298</v>
      </c>
    </row>
    <row r="2059" spans="1:10">
      <c r="A2059" s="21">
        <f>ord!C2059</f>
        <v>0</v>
      </c>
      <c r="B2059" s="21">
        <f>ord!F2059</f>
        <v>0</v>
      </c>
      <c r="C2059" s="137">
        <f>ord!G2059</f>
        <v>0</v>
      </c>
      <c r="F2059" s="21" t="e">
        <f t="shared" si="96"/>
        <v>#N/A</v>
      </c>
      <c r="G2059" s="6">
        <f>SUMIF('dali wip-fg'!A:A,A2059,'dali wip-fg'!F:F)</f>
        <v>0</v>
      </c>
      <c r="H2059" s="21">
        <f>SUMIF('dali wip-fg'!A:A,F2059,'dali wip-fg'!F:F)</f>
        <v>0</v>
      </c>
      <c r="I2059" s="5">
        <f t="shared" si="97"/>
        <v>0</v>
      </c>
      <c r="J2059" s="6">
        <f t="shared" si="98"/>
        <v>-1052298</v>
      </c>
    </row>
    <row r="2060" spans="1:10">
      <c r="A2060" s="21">
        <f>ord!C2060</f>
        <v>0</v>
      </c>
      <c r="B2060" s="21">
        <f>ord!F2060</f>
        <v>0</v>
      </c>
      <c r="C2060" s="137">
        <f>ord!G2060</f>
        <v>0</v>
      </c>
      <c r="F2060" s="21" t="e">
        <f t="shared" si="96"/>
        <v>#N/A</v>
      </c>
      <c r="G2060" s="6">
        <f>SUMIF('dali wip-fg'!A:A,A2060,'dali wip-fg'!F:F)</f>
        <v>0</v>
      </c>
      <c r="H2060" s="21">
        <f>SUMIF('dali wip-fg'!A:A,F2060,'dali wip-fg'!F:F)</f>
        <v>0</v>
      </c>
      <c r="I2060" s="5">
        <f t="shared" si="97"/>
        <v>0</v>
      </c>
      <c r="J2060" s="6">
        <f t="shared" si="98"/>
        <v>-1052298</v>
      </c>
    </row>
    <row r="2061" spans="1:10">
      <c r="A2061" s="21">
        <f>ord!C2061</f>
        <v>0</v>
      </c>
      <c r="B2061" s="21">
        <f>ord!F2061</f>
        <v>0</v>
      </c>
      <c r="C2061" s="137">
        <f>ord!G2061</f>
        <v>0</v>
      </c>
      <c r="F2061" s="21" t="e">
        <f t="shared" si="96"/>
        <v>#N/A</v>
      </c>
      <c r="G2061" s="6">
        <f>SUMIF('dali wip-fg'!A:A,A2061,'dali wip-fg'!F:F)</f>
        <v>0</v>
      </c>
      <c r="H2061" s="21">
        <f>SUMIF('dali wip-fg'!A:A,F2061,'dali wip-fg'!F:F)</f>
        <v>0</v>
      </c>
      <c r="I2061" s="5">
        <f t="shared" si="97"/>
        <v>0</v>
      </c>
      <c r="J2061" s="6">
        <f t="shared" si="98"/>
        <v>-1052298</v>
      </c>
    </row>
    <row r="2062" spans="1:10">
      <c r="A2062" s="21">
        <f>ord!C2062</f>
        <v>0</v>
      </c>
      <c r="B2062" s="21">
        <f>ord!F2062</f>
        <v>0</v>
      </c>
      <c r="C2062" s="137">
        <f>ord!G2062</f>
        <v>0</v>
      </c>
      <c r="F2062" s="21" t="e">
        <f t="shared" si="96"/>
        <v>#N/A</v>
      </c>
      <c r="G2062" s="6">
        <f>SUMIF('dali wip-fg'!A:A,A2062,'dali wip-fg'!F:F)</f>
        <v>0</v>
      </c>
      <c r="H2062" s="21">
        <f>SUMIF('dali wip-fg'!A:A,F2062,'dali wip-fg'!F:F)</f>
        <v>0</v>
      </c>
      <c r="I2062" s="5">
        <f t="shared" si="97"/>
        <v>0</v>
      </c>
      <c r="J2062" s="6">
        <f t="shared" si="98"/>
        <v>-1052298</v>
      </c>
    </row>
    <row r="2063" spans="1:10">
      <c r="A2063" s="21">
        <f>ord!C2063</f>
        <v>0</v>
      </c>
      <c r="B2063" s="21">
        <f>ord!F2063</f>
        <v>0</v>
      </c>
      <c r="C2063" s="137">
        <f>ord!G2063</f>
        <v>0</v>
      </c>
      <c r="F2063" s="21" t="e">
        <f t="shared" si="96"/>
        <v>#N/A</v>
      </c>
      <c r="G2063" s="6">
        <f>SUMIF('dali wip-fg'!A:A,A2063,'dali wip-fg'!F:F)</f>
        <v>0</v>
      </c>
      <c r="H2063" s="21">
        <f>SUMIF('dali wip-fg'!A:A,F2063,'dali wip-fg'!F:F)</f>
        <v>0</v>
      </c>
      <c r="I2063" s="5">
        <f t="shared" si="97"/>
        <v>0</v>
      </c>
      <c r="J2063" s="6">
        <f t="shared" si="98"/>
        <v>-1052298</v>
      </c>
    </row>
    <row r="2064" spans="1:10">
      <c r="A2064" s="21">
        <f>ord!C2064</f>
        <v>0</v>
      </c>
      <c r="B2064" s="21">
        <f>ord!F2064</f>
        <v>0</v>
      </c>
      <c r="C2064" s="137">
        <f>ord!G2064</f>
        <v>0</v>
      </c>
      <c r="F2064" s="21" t="e">
        <f t="shared" si="96"/>
        <v>#N/A</v>
      </c>
      <c r="G2064" s="6">
        <f>SUMIF('dali wip-fg'!A:A,A2064,'dali wip-fg'!F:F)</f>
        <v>0</v>
      </c>
      <c r="H2064" s="21">
        <f>SUMIF('dali wip-fg'!A:A,F2064,'dali wip-fg'!F:F)</f>
        <v>0</v>
      </c>
      <c r="I2064" s="5">
        <f t="shared" si="97"/>
        <v>0</v>
      </c>
      <c r="J2064" s="6">
        <f t="shared" si="98"/>
        <v>-1052298</v>
      </c>
    </row>
    <row r="2065" spans="1:10">
      <c r="A2065" s="21">
        <f>ord!C2065</f>
        <v>0</v>
      </c>
      <c r="B2065" s="21">
        <f>ord!F2065</f>
        <v>0</v>
      </c>
      <c r="C2065" s="137">
        <f>ord!G2065</f>
        <v>0</v>
      </c>
      <c r="F2065" s="21" t="e">
        <f t="shared" si="96"/>
        <v>#N/A</v>
      </c>
      <c r="G2065" s="6">
        <f>SUMIF('dali wip-fg'!A:A,A2065,'dali wip-fg'!F:F)</f>
        <v>0</v>
      </c>
      <c r="H2065" s="21">
        <f>SUMIF('dali wip-fg'!A:A,F2065,'dali wip-fg'!F:F)</f>
        <v>0</v>
      </c>
      <c r="I2065" s="5">
        <f t="shared" si="97"/>
        <v>0</v>
      </c>
      <c r="J2065" s="6">
        <f t="shared" si="98"/>
        <v>-1052298</v>
      </c>
    </row>
    <row r="2066" spans="1:10">
      <c r="A2066" s="21">
        <f>ord!C2066</f>
        <v>0</v>
      </c>
      <c r="B2066" s="21">
        <f>ord!F2066</f>
        <v>0</v>
      </c>
      <c r="C2066" s="137">
        <f>ord!G2066</f>
        <v>0</v>
      </c>
      <c r="F2066" s="21" t="e">
        <f t="shared" si="96"/>
        <v>#N/A</v>
      </c>
      <c r="G2066" s="6">
        <f>SUMIF('dali wip-fg'!A:A,A2066,'dali wip-fg'!F:F)</f>
        <v>0</v>
      </c>
      <c r="H2066" s="21">
        <f>SUMIF('dali wip-fg'!A:A,F2066,'dali wip-fg'!F:F)</f>
        <v>0</v>
      </c>
      <c r="I2066" s="5">
        <f t="shared" si="97"/>
        <v>0</v>
      </c>
      <c r="J2066" s="6">
        <f t="shared" si="98"/>
        <v>-1052298</v>
      </c>
    </row>
    <row r="2067" spans="1:10">
      <c r="A2067" s="21">
        <f>ord!C2067</f>
        <v>0</v>
      </c>
      <c r="B2067" s="21">
        <f>ord!F2067</f>
        <v>0</v>
      </c>
      <c r="C2067" s="137">
        <f>ord!G2067</f>
        <v>0</v>
      </c>
      <c r="F2067" s="21" t="e">
        <f t="shared" si="96"/>
        <v>#N/A</v>
      </c>
      <c r="G2067" s="6">
        <f>SUMIF('dali wip-fg'!A:A,A2067,'dali wip-fg'!F:F)</f>
        <v>0</v>
      </c>
      <c r="H2067" s="21">
        <f>SUMIF('dali wip-fg'!A:A,F2067,'dali wip-fg'!F:F)</f>
        <v>0</v>
      </c>
      <c r="I2067" s="5">
        <f t="shared" si="97"/>
        <v>0</v>
      </c>
      <c r="J2067" s="6">
        <f t="shared" si="98"/>
        <v>-1052298</v>
      </c>
    </row>
    <row r="2068" spans="1:10">
      <c r="A2068" s="21">
        <f>ord!C2068</f>
        <v>0</v>
      </c>
      <c r="B2068" s="21">
        <f>ord!F2068</f>
        <v>0</v>
      </c>
      <c r="C2068" s="137">
        <f>ord!G2068</f>
        <v>0</v>
      </c>
      <c r="F2068" s="21" t="e">
        <f t="shared" si="96"/>
        <v>#N/A</v>
      </c>
      <c r="G2068" s="6">
        <f>SUMIF('dali wip-fg'!A:A,A2068,'dali wip-fg'!F:F)</f>
        <v>0</v>
      </c>
      <c r="H2068" s="21">
        <f>SUMIF('dali wip-fg'!A:A,F2068,'dali wip-fg'!F:F)</f>
        <v>0</v>
      </c>
      <c r="I2068" s="5">
        <f t="shared" si="97"/>
        <v>0</v>
      </c>
      <c r="J2068" s="6">
        <f t="shared" si="98"/>
        <v>-1052298</v>
      </c>
    </row>
    <row r="2069" spans="1:10">
      <c r="A2069" s="21">
        <f>ord!C2069</f>
        <v>0</v>
      </c>
      <c r="B2069" s="21">
        <f>ord!F2069</f>
        <v>0</v>
      </c>
      <c r="C2069" s="137">
        <f>ord!G2069</f>
        <v>0</v>
      </c>
      <c r="F2069" s="21" t="e">
        <f t="shared" si="96"/>
        <v>#N/A</v>
      </c>
      <c r="G2069" s="6">
        <f>SUMIF('dali wip-fg'!A:A,A2069,'dali wip-fg'!F:F)</f>
        <v>0</v>
      </c>
      <c r="H2069" s="21">
        <f>SUMIF('dali wip-fg'!A:A,F2069,'dali wip-fg'!F:F)</f>
        <v>0</v>
      </c>
      <c r="I2069" s="5">
        <f t="shared" si="97"/>
        <v>0</v>
      </c>
      <c r="J2069" s="6">
        <f t="shared" si="98"/>
        <v>-1052298</v>
      </c>
    </row>
    <row r="2070" spans="1:10">
      <c r="A2070" s="21">
        <f>ord!C2070</f>
        <v>0</v>
      </c>
      <c r="B2070" s="21">
        <f>ord!F2070</f>
        <v>0</v>
      </c>
      <c r="C2070" s="137">
        <f>ord!G2070</f>
        <v>0</v>
      </c>
      <c r="F2070" s="21" t="e">
        <f t="shared" si="96"/>
        <v>#N/A</v>
      </c>
      <c r="G2070" s="6">
        <f>SUMIF('dali wip-fg'!A:A,A2070,'dali wip-fg'!F:F)</f>
        <v>0</v>
      </c>
      <c r="H2070" s="21">
        <f>SUMIF('dali wip-fg'!A:A,F2070,'dali wip-fg'!F:F)</f>
        <v>0</v>
      </c>
      <c r="I2070" s="5">
        <f t="shared" si="97"/>
        <v>0</v>
      </c>
      <c r="J2070" s="6">
        <f t="shared" si="98"/>
        <v>-1052298</v>
      </c>
    </row>
    <row r="2071" spans="1:10">
      <c r="A2071" s="21">
        <f>ord!C2071</f>
        <v>0</v>
      </c>
      <c r="B2071" s="21">
        <f>ord!F2071</f>
        <v>0</v>
      </c>
      <c r="C2071" s="137">
        <f>ord!G2071</f>
        <v>0</v>
      </c>
      <c r="F2071" s="21" t="e">
        <f t="shared" si="96"/>
        <v>#N/A</v>
      </c>
      <c r="G2071" s="6">
        <f>SUMIF('dali wip-fg'!A:A,A2071,'dali wip-fg'!F:F)</f>
        <v>0</v>
      </c>
      <c r="H2071" s="21">
        <f>SUMIF('dali wip-fg'!A:A,F2071,'dali wip-fg'!F:F)</f>
        <v>0</v>
      </c>
      <c r="I2071" s="5">
        <f t="shared" si="97"/>
        <v>0</v>
      </c>
      <c r="J2071" s="6">
        <f t="shared" si="98"/>
        <v>-1052298</v>
      </c>
    </row>
    <row r="2072" spans="1:10">
      <c r="A2072" s="21">
        <f>ord!C2072</f>
        <v>0</v>
      </c>
      <c r="B2072" s="21">
        <f>ord!F2072</f>
        <v>0</v>
      </c>
      <c r="C2072" s="137">
        <f>ord!G2072</f>
        <v>0</v>
      </c>
      <c r="F2072" s="21" t="e">
        <f t="shared" si="96"/>
        <v>#N/A</v>
      </c>
      <c r="G2072" s="6">
        <f>SUMIF('dali wip-fg'!A:A,A2072,'dali wip-fg'!F:F)</f>
        <v>0</v>
      </c>
      <c r="H2072" s="21">
        <f>SUMIF('dali wip-fg'!A:A,F2072,'dali wip-fg'!F:F)</f>
        <v>0</v>
      </c>
      <c r="I2072" s="5">
        <f t="shared" si="97"/>
        <v>0</v>
      </c>
      <c r="J2072" s="6">
        <f t="shared" si="98"/>
        <v>-1052298</v>
      </c>
    </row>
    <row r="2073" spans="1:10">
      <c r="A2073" s="21">
        <f>ord!C2073</f>
        <v>0</v>
      </c>
      <c r="B2073" s="21">
        <f>ord!F2073</f>
        <v>0</v>
      </c>
      <c r="C2073" s="137">
        <f>ord!G2073</f>
        <v>0</v>
      </c>
      <c r="F2073" s="21" t="e">
        <f t="shared" si="96"/>
        <v>#N/A</v>
      </c>
      <c r="G2073" s="6">
        <f>SUMIF('dali wip-fg'!A:A,A2073,'dali wip-fg'!F:F)</f>
        <v>0</v>
      </c>
      <c r="H2073" s="21">
        <f>SUMIF('dali wip-fg'!A:A,F2073,'dali wip-fg'!F:F)</f>
        <v>0</v>
      </c>
      <c r="I2073" s="5">
        <f t="shared" si="97"/>
        <v>0</v>
      </c>
      <c r="J2073" s="6">
        <f t="shared" si="98"/>
        <v>-1052298</v>
      </c>
    </row>
    <row r="2074" spans="1:10">
      <c r="A2074" s="21">
        <f>ord!C2074</f>
        <v>0</v>
      </c>
      <c r="B2074" s="21">
        <f>ord!F2074</f>
        <v>0</v>
      </c>
      <c r="C2074" s="137">
        <f>ord!G2074</f>
        <v>0</v>
      </c>
      <c r="F2074" s="21" t="e">
        <f t="shared" si="96"/>
        <v>#N/A</v>
      </c>
      <c r="G2074" s="6">
        <f>SUMIF('dali wip-fg'!A:A,A2074,'dali wip-fg'!F:F)</f>
        <v>0</v>
      </c>
      <c r="H2074" s="21">
        <f>SUMIF('dali wip-fg'!A:A,F2074,'dali wip-fg'!F:F)</f>
        <v>0</v>
      </c>
      <c r="I2074" s="5">
        <f t="shared" si="97"/>
        <v>0</v>
      </c>
      <c r="J2074" s="6">
        <f t="shared" si="98"/>
        <v>-1052298</v>
      </c>
    </row>
    <row r="2075" spans="1:10">
      <c r="A2075" s="21">
        <f>ord!C2075</f>
        <v>0</v>
      </c>
      <c r="B2075" s="21">
        <f>ord!F2075</f>
        <v>0</v>
      </c>
      <c r="C2075" s="137">
        <f>ord!G2075</f>
        <v>0</v>
      </c>
      <c r="F2075" s="21" t="e">
        <f t="shared" si="96"/>
        <v>#N/A</v>
      </c>
      <c r="G2075" s="6">
        <f>SUMIF('dali wip-fg'!A:A,A2075,'dali wip-fg'!F:F)</f>
        <v>0</v>
      </c>
      <c r="H2075" s="21">
        <f>SUMIF('dali wip-fg'!A:A,F2075,'dali wip-fg'!F:F)</f>
        <v>0</v>
      </c>
      <c r="I2075" s="5">
        <f t="shared" si="97"/>
        <v>0</v>
      </c>
      <c r="J2075" s="6">
        <f t="shared" si="98"/>
        <v>-1052298</v>
      </c>
    </row>
    <row r="2076" spans="1:10">
      <c r="A2076" s="21">
        <f>ord!C2076</f>
        <v>0</v>
      </c>
      <c r="B2076" s="21">
        <f>ord!F2076</f>
        <v>0</v>
      </c>
      <c r="C2076" s="137">
        <f>ord!G2076</f>
        <v>0</v>
      </c>
      <c r="F2076" s="21" t="e">
        <f t="shared" si="96"/>
        <v>#N/A</v>
      </c>
      <c r="G2076" s="6">
        <f>SUMIF('dali wip-fg'!A:A,A2076,'dali wip-fg'!F:F)</f>
        <v>0</v>
      </c>
      <c r="H2076" s="21">
        <f>SUMIF('dali wip-fg'!A:A,F2076,'dali wip-fg'!F:F)</f>
        <v>0</v>
      </c>
      <c r="I2076" s="5">
        <f t="shared" si="97"/>
        <v>0</v>
      </c>
      <c r="J2076" s="6">
        <f t="shared" si="98"/>
        <v>-1052298</v>
      </c>
    </row>
    <row r="2077" spans="1:10">
      <c r="A2077" s="21">
        <f>ord!C2077</f>
        <v>0</v>
      </c>
      <c r="B2077" s="21">
        <f>ord!F2077</f>
        <v>0</v>
      </c>
      <c r="C2077" s="137">
        <f>ord!G2077</f>
        <v>0</v>
      </c>
      <c r="F2077" s="21" t="e">
        <f t="shared" si="96"/>
        <v>#N/A</v>
      </c>
      <c r="G2077" s="6">
        <f>SUMIF('dali wip-fg'!A:A,A2077,'dali wip-fg'!F:F)</f>
        <v>0</v>
      </c>
      <c r="H2077" s="21">
        <f>SUMIF('dali wip-fg'!A:A,F2077,'dali wip-fg'!F:F)</f>
        <v>0</v>
      </c>
      <c r="I2077" s="5">
        <f t="shared" si="97"/>
        <v>0</v>
      </c>
      <c r="J2077" s="6">
        <f t="shared" si="98"/>
        <v>-1052298</v>
      </c>
    </row>
    <row r="2078" spans="1:10">
      <c r="A2078" s="21">
        <f>ord!C2078</f>
        <v>0</v>
      </c>
      <c r="B2078" s="21">
        <f>ord!F2078</f>
        <v>0</v>
      </c>
      <c r="C2078" s="137">
        <f>ord!G2078</f>
        <v>0</v>
      </c>
      <c r="F2078" s="21" t="e">
        <f t="shared" si="96"/>
        <v>#N/A</v>
      </c>
      <c r="G2078" s="6">
        <f>SUMIF('dali wip-fg'!A:A,A2078,'dali wip-fg'!F:F)</f>
        <v>0</v>
      </c>
      <c r="H2078" s="21">
        <f>SUMIF('dali wip-fg'!A:A,F2078,'dali wip-fg'!F:F)</f>
        <v>0</v>
      </c>
      <c r="I2078" s="5">
        <f t="shared" si="97"/>
        <v>0</v>
      </c>
      <c r="J2078" s="6">
        <f t="shared" si="98"/>
        <v>-1052298</v>
      </c>
    </row>
    <row r="2079" spans="1:10">
      <c r="A2079" s="21">
        <f>ord!C2079</f>
        <v>0</v>
      </c>
      <c r="B2079" s="21">
        <f>ord!F2079</f>
        <v>0</v>
      </c>
      <c r="C2079" s="137">
        <f>ord!G2079</f>
        <v>0</v>
      </c>
      <c r="F2079" s="21" t="e">
        <f t="shared" si="96"/>
        <v>#N/A</v>
      </c>
      <c r="G2079" s="6">
        <f>SUMIF('dali wip-fg'!A:A,A2079,'dali wip-fg'!F:F)</f>
        <v>0</v>
      </c>
      <c r="H2079" s="21">
        <f>SUMIF('dali wip-fg'!A:A,F2079,'dali wip-fg'!F:F)</f>
        <v>0</v>
      </c>
      <c r="I2079" s="5">
        <f t="shared" si="97"/>
        <v>0</v>
      </c>
      <c r="J2079" s="6">
        <f t="shared" si="98"/>
        <v>-1052298</v>
      </c>
    </row>
    <row r="2080" spans="1:10">
      <c r="A2080" s="21">
        <f>ord!C2080</f>
        <v>0</v>
      </c>
      <c r="B2080" s="21">
        <f>ord!F2080</f>
        <v>0</v>
      </c>
      <c r="C2080" s="137">
        <f>ord!G2080</f>
        <v>0</v>
      </c>
      <c r="F2080" s="21" t="e">
        <f t="shared" si="96"/>
        <v>#N/A</v>
      </c>
      <c r="G2080" s="6">
        <f>SUMIF('dali wip-fg'!A:A,A2080,'dali wip-fg'!F:F)</f>
        <v>0</v>
      </c>
      <c r="H2080" s="21">
        <f>SUMIF('dali wip-fg'!A:A,F2080,'dali wip-fg'!F:F)</f>
        <v>0</v>
      </c>
      <c r="I2080" s="5">
        <f t="shared" si="97"/>
        <v>0</v>
      </c>
      <c r="J2080" s="6">
        <f t="shared" si="98"/>
        <v>-1052298</v>
      </c>
    </row>
    <row r="2081" spans="1:10">
      <c r="A2081" s="21">
        <f>ord!C2081</f>
        <v>0</v>
      </c>
      <c r="B2081" s="21">
        <f>ord!F2081</f>
        <v>0</v>
      </c>
      <c r="C2081" s="137">
        <f>ord!G2081</f>
        <v>0</v>
      </c>
      <c r="F2081" s="21" t="e">
        <f t="shared" si="96"/>
        <v>#N/A</v>
      </c>
      <c r="G2081" s="6">
        <f>SUMIF('dali wip-fg'!A:A,A2081,'dali wip-fg'!F:F)</f>
        <v>0</v>
      </c>
      <c r="H2081" s="21">
        <f>SUMIF('dali wip-fg'!A:A,F2081,'dali wip-fg'!F:F)</f>
        <v>0</v>
      </c>
      <c r="I2081" s="5">
        <f t="shared" si="97"/>
        <v>0</v>
      </c>
      <c r="J2081" s="6">
        <f t="shared" si="98"/>
        <v>-1052298</v>
      </c>
    </row>
    <row r="2082" spans="1:10">
      <c r="A2082" s="21">
        <f>ord!C2082</f>
        <v>0</v>
      </c>
      <c r="B2082" s="21">
        <f>ord!F2082</f>
        <v>0</v>
      </c>
      <c r="C2082" s="137">
        <f>ord!G2082</f>
        <v>0</v>
      </c>
      <c r="F2082" s="21" t="e">
        <f t="shared" si="96"/>
        <v>#N/A</v>
      </c>
      <c r="G2082" s="6">
        <f>SUMIF('dali wip-fg'!A:A,A2082,'dali wip-fg'!F:F)</f>
        <v>0</v>
      </c>
      <c r="H2082" s="21">
        <f>SUMIF('dali wip-fg'!A:A,F2082,'dali wip-fg'!F:F)</f>
        <v>0</v>
      </c>
      <c r="I2082" s="5">
        <f t="shared" si="97"/>
        <v>0</v>
      </c>
      <c r="J2082" s="6">
        <f t="shared" si="98"/>
        <v>-1052298</v>
      </c>
    </row>
    <row r="2083" spans="1:10">
      <c r="A2083" s="21">
        <f>ord!C2083</f>
        <v>0</v>
      </c>
      <c r="B2083" s="21">
        <f>ord!F2083</f>
        <v>0</v>
      </c>
      <c r="C2083" s="137">
        <f>ord!G2083</f>
        <v>0</v>
      </c>
      <c r="F2083" s="21" t="e">
        <f t="shared" si="96"/>
        <v>#N/A</v>
      </c>
      <c r="G2083" s="6">
        <f>SUMIF('dali wip-fg'!A:A,A2083,'dali wip-fg'!F:F)</f>
        <v>0</v>
      </c>
      <c r="H2083" s="21">
        <f>SUMIF('dali wip-fg'!A:A,F2083,'dali wip-fg'!F:F)</f>
        <v>0</v>
      </c>
      <c r="I2083" s="5">
        <f t="shared" si="97"/>
        <v>0</v>
      </c>
      <c r="J2083" s="6">
        <f t="shared" si="98"/>
        <v>-1052298</v>
      </c>
    </row>
    <row r="2084" spans="1:10">
      <c r="A2084" s="21">
        <f>ord!C2084</f>
        <v>0</v>
      </c>
      <c r="B2084" s="21">
        <f>ord!F2084</f>
        <v>0</v>
      </c>
      <c r="C2084" s="137">
        <f>ord!G2084</f>
        <v>0</v>
      </c>
      <c r="F2084" s="21" t="e">
        <f t="shared" si="96"/>
        <v>#N/A</v>
      </c>
      <c r="G2084" s="6">
        <f>SUMIF('dali wip-fg'!A:A,A2084,'dali wip-fg'!F:F)</f>
        <v>0</v>
      </c>
      <c r="H2084" s="21">
        <f>SUMIF('dali wip-fg'!A:A,F2084,'dali wip-fg'!F:F)</f>
        <v>0</v>
      </c>
      <c r="I2084" s="5">
        <f t="shared" si="97"/>
        <v>0</v>
      </c>
      <c r="J2084" s="6">
        <f t="shared" si="98"/>
        <v>-1052298</v>
      </c>
    </row>
    <row r="2085" spans="1:10">
      <c r="A2085" s="21">
        <f>ord!C2085</f>
        <v>0</v>
      </c>
      <c r="B2085" s="21">
        <f>ord!F2085</f>
        <v>0</v>
      </c>
      <c r="C2085" s="137">
        <f>ord!G2085</f>
        <v>0</v>
      </c>
      <c r="F2085" s="21" t="e">
        <f t="shared" si="96"/>
        <v>#N/A</v>
      </c>
      <c r="G2085" s="6">
        <f>SUMIF('dali wip-fg'!A:A,A2085,'dali wip-fg'!F:F)</f>
        <v>0</v>
      </c>
      <c r="H2085" s="21">
        <f>SUMIF('dali wip-fg'!A:A,F2085,'dali wip-fg'!F:F)</f>
        <v>0</v>
      </c>
      <c r="I2085" s="5">
        <f t="shared" si="97"/>
        <v>0</v>
      </c>
      <c r="J2085" s="6">
        <f t="shared" si="98"/>
        <v>-1052298</v>
      </c>
    </row>
    <row r="2086" spans="1:10">
      <c r="A2086" s="21">
        <f>ord!C2086</f>
        <v>0</v>
      </c>
      <c r="B2086" s="21">
        <f>ord!F2086</f>
        <v>0</v>
      </c>
      <c r="C2086" s="137">
        <f>ord!G2086</f>
        <v>0</v>
      </c>
      <c r="F2086" s="21" t="e">
        <f t="shared" si="96"/>
        <v>#N/A</v>
      </c>
      <c r="G2086" s="6">
        <f>SUMIF('dali wip-fg'!A:A,A2086,'dali wip-fg'!F:F)</f>
        <v>0</v>
      </c>
      <c r="H2086" s="21">
        <f>SUMIF('dali wip-fg'!A:A,F2086,'dali wip-fg'!F:F)</f>
        <v>0</v>
      </c>
      <c r="I2086" s="5">
        <f t="shared" si="97"/>
        <v>0</v>
      </c>
      <c r="J2086" s="6">
        <f t="shared" si="98"/>
        <v>-1052298</v>
      </c>
    </row>
    <row r="2087" spans="1:10">
      <c r="A2087" s="21">
        <f>ord!C2087</f>
        <v>0</v>
      </c>
      <c r="B2087" s="21">
        <f>ord!F2087</f>
        <v>0</v>
      </c>
      <c r="C2087" s="137">
        <f>ord!G2087</f>
        <v>0</v>
      </c>
      <c r="F2087" s="21" t="e">
        <f t="shared" si="96"/>
        <v>#N/A</v>
      </c>
      <c r="G2087" s="6">
        <f>SUMIF('dali wip-fg'!A:A,A2087,'dali wip-fg'!F:F)</f>
        <v>0</v>
      </c>
      <c r="H2087" s="21">
        <f>SUMIF('dali wip-fg'!A:A,F2087,'dali wip-fg'!F:F)</f>
        <v>0</v>
      </c>
      <c r="I2087" s="5">
        <f t="shared" si="97"/>
        <v>0</v>
      </c>
      <c r="J2087" s="6">
        <f t="shared" si="98"/>
        <v>-1052298</v>
      </c>
    </row>
    <row r="2088" spans="1:10">
      <c r="A2088" s="21">
        <f>ord!C2088</f>
        <v>0</v>
      </c>
      <c r="B2088" s="21">
        <f>ord!F2088</f>
        <v>0</v>
      </c>
      <c r="C2088" s="137">
        <f>ord!G2088</f>
        <v>0</v>
      </c>
      <c r="F2088" s="21" t="e">
        <f t="shared" si="96"/>
        <v>#N/A</v>
      </c>
      <c r="G2088" s="6">
        <f>SUMIF('dali wip-fg'!A:A,A2088,'dali wip-fg'!F:F)</f>
        <v>0</v>
      </c>
      <c r="H2088" s="21">
        <f>SUMIF('dali wip-fg'!A:A,F2088,'dali wip-fg'!F:F)</f>
        <v>0</v>
      </c>
      <c r="I2088" s="5">
        <f t="shared" si="97"/>
        <v>0</v>
      </c>
      <c r="J2088" s="6">
        <f t="shared" si="98"/>
        <v>-1052298</v>
      </c>
    </row>
    <row r="2089" spans="1:10">
      <c r="A2089" s="21">
        <f>ord!C2089</f>
        <v>0</v>
      </c>
      <c r="B2089" s="21">
        <f>ord!F2089</f>
        <v>0</v>
      </c>
      <c r="C2089" s="137">
        <f>ord!G2089</f>
        <v>0</v>
      </c>
      <c r="F2089" s="21" t="e">
        <f t="shared" si="96"/>
        <v>#N/A</v>
      </c>
      <c r="G2089" s="6">
        <f>SUMIF('dali wip-fg'!A:A,A2089,'dali wip-fg'!F:F)</f>
        <v>0</v>
      </c>
      <c r="H2089" s="21">
        <f>SUMIF('dali wip-fg'!A:A,F2089,'dali wip-fg'!F:F)</f>
        <v>0</v>
      </c>
      <c r="I2089" s="5">
        <f t="shared" si="97"/>
        <v>0</v>
      </c>
      <c r="J2089" s="6">
        <f t="shared" si="98"/>
        <v>-1052298</v>
      </c>
    </row>
    <row r="2090" spans="1:10">
      <c r="A2090" s="21">
        <f>ord!C2090</f>
        <v>0</v>
      </c>
      <c r="B2090" s="21">
        <f>ord!F2090</f>
        <v>0</v>
      </c>
      <c r="C2090" s="137">
        <f>ord!G2090</f>
        <v>0</v>
      </c>
      <c r="F2090" s="21" t="e">
        <f t="shared" si="96"/>
        <v>#N/A</v>
      </c>
      <c r="G2090" s="6">
        <f>SUMIF('dali wip-fg'!A:A,A2090,'dali wip-fg'!F:F)</f>
        <v>0</v>
      </c>
      <c r="H2090" s="21">
        <f>SUMIF('dali wip-fg'!A:A,F2090,'dali wip-fg'!F:F)</f>
        <v>0</v>
      </c>
      <c r="I2090" s="5">
        <f t="shared" si="97"/>
        <v>0</v>
      </c>
      <c r="J2090" s="6">
        <f t="shared" si="98"/>
        <v>-1052298</v>
      </c>
    </row>
    <row r="2091" spans="1:10">
      <c r="A2091" s="21">
        <f>ord!C2091</f>
        <v>0</v>
      </c>
      <c r="B2091" s="21">
        <f>ord!F2091</f>
        <v>0</v>
      </c>
      <c r="C2091" s="137">
        <f>ord!G2091</f>
        <v>0</v>
      </c>
      <c r="F2091" s="21" t="e">
        <f t="shared" si="96"/>
        <v>#N/A</v>
      </c>
      <c r="G2091" s="6">
        <f>SUMIF('dali wip-fg'!A:A,A2091,'dali wip-fg'!F:F)</f>
        <v>0</v>
      </c>
      <c r="H2091" s="21">
        <f>SUMIF('dali wip-fg'!A:A,F2091,'dali wip-fg'!F:F)</f>
        <v>0</v>
      </c>
      <c r="I2091" s="5">
        <f t="shared" si="97"/>
        <v>0</v>
      </c>
      <c r="J2091" s="6">
        <f t="shared" si="98"/>
        <v>-1052298</v>
      </c>
    </row>
    <row r="2092" spans="1:10">
      <c r="A2092" s="21">
        <f>ord!C2092</f>
        <v>0</v>
      </c>
      <c r="B2092" s="21">
        <f>ord!F2092</f>
        <v>0</v>
      </c>
      <c r="C2092" s="137">
        <f>ord!G2092</f>
        <v>0</v>
      </c>
      <c r="F2092" s="21" t="e">
        <f t="shared" si="96"/>
        <v>#N/A</v>
      </c>
      <c r="G2092" s="6">
        <f>SUMIF('dali wip-fg'!A:A,A2092,'dali wip-fg'!F:F)</f>
        <v>0</v>
      </c>
      <c r="H2092" s="21">
        <f>SUMIF('dali wip-fg'!A:A,F2092,'dali wip-fg'!F:F)</f>
        <v>0</v>
      </c>
      <c r="I2092" s="5">
        <f t="shared" si="97"/>
        <v>0</v>
      </c>
      <c r="J2092" s="6">
        <f t="shared" si="98"/>
        <v>-1052298</v>
      </c>
    </row>
    <row r="2093" spans="1:10">
      <c r="A2093" s="21">
        <f>ord!C2093</f>
        <v>0</v>
      </c>
      <c r="B2093" s="21">
        <f>ord!F2093</f>
        <v>0</v>
      </c>
      <c r="C2093" s="137">
        <f>ord!G2093</f>
        <v>0</v>
      </c>
      <c r="F2093" s="21" t="e">
        <f t="shared" si="96"/>
        <v>#N/A</v>
      </c>
      <c r="G2093" s="6">
        <f>SUMIF('dali wip-fg'!A:A,A2093,'dali wip-fg'!F:F)</f>
        <v>0</v>
      </c>
      <c r="H2093" s="21">
        <f>SUMIF('dali wip-fg'!A:A,F2093,'dali wip-fg'!F:F)</f>
        <v>0</v>
      </c>
      <c r="I2093" s="5">
        <f t="shared" si="97"/>
        <v>0</v>
      </c>
      <c r="J2093" s="6">
        <f t="shared" si="98"/>
        <v>-1052298</v>
      </c>
    </row>
    <row r="2094" spans="1:10">
      <c r="A2094" s="21">
        <f>ord!C2094</f>
        <v>0</v>
      </c>
      <c r="B2094" s="21">
        <f>ord!F2094</f>
        <v>0</v>
      </c>
      <c r="C2094" s="137">
        <f>ord!G2094</f>
        <v>0</v>
      </c>
      <c r="F2094" s="21" t="e">
        <f t="shared" si="96"/>
        <v>#N/A</v>
      </c>
      <c r="G2094" s="6">
        <f>SUMIF('dali wip-fg'!A:A,A2094,'dali wip-fg'!F:F)</f>
        <v>0</v>
      </c>
      <c r="H2094" s="21">
        <f>SUMIF('dali wip-fg'!A:A,F2094,'dali wip-fg'!F:F)</f>
        <v>0</v>
      </c>
      <c r="I2094" s="5">
        <f t="shared" si="97"/>
        <v>0</v>
      </c>
      <c r="J2094" s="6">
        <f t="shared" si="98"/>
        <v>-1052298</v>
      </c>
    </row>
    <row r="2095" spans="1:10">
      <c r="A2095" s="21">
        <f>ord!C2095</f>
        <v>0</v>
      </c>
      <c r="B2095" s="21">
        <f>ord!F2095</f>
        <v>0</v>
      </c>
      <c r="C2095" s="137">
        <f>ord!G2095</f>
        <v>0</v>
      </c>
      <c r="F2095" s="21" t="e">
        <f t="shared" si="96"/>
        <v>#N/A</v>
      </c>
      <c r="G2095" s="6">
        <f>SUMIF('dali wip-fg'!A:A,A2095,'dali wip-fg'!F:F)</f>
        <v>0</v>
      </c>
      <c r="H2095" s="21">
        <f>SUMIF('dali wip-fg'!A:A,F2095,'dali wip-fg'!F:F)</f>
        <v>0</v>
      </c>
      <c r="I2095" s="5">
        <f t="shared" si="97"/>
        <v>0</v>
      </c>
      <c r="J2095" s="6">
        <f t="shared" si="98"/>
        <v>-1052298</v>
      </c>
    </row>
    <row r="2096" spans="1:10">
      <c r="A2096" s="21">
        <f>ord!C2096</f>
        <v>0</v>
      </c>
      <c r="B2096" s="21">
        <f>ord!F2096</f>
        <v>0</v>
      </c>
      <c r="C2096" s="137">
        <f>ord!G2096</f>
        <v>0</v>
      </c>
      <c r="F2096" s="21" t="e">
        <f t="shared" si="96"/>
        <v>#N/A</v>
      </c>
      <c r="G2096" s="6">
        <f>SUMIF('dali wip-fg'!A:A,A2096,'dali wip-fg'!F:F)</f>
        <v>0</v>
      </c>
      <c r="H2096" s="21">
        <f>SUMIF('dali wip-fg'!A:A,F2096,'dali wip-fg'!F:F)</f>
        <v>0</v>
      </c>
      <c r="I2096" s="5">
        <f t="shared" si="97"/>
        <v>0</v>
      </c>
      <c r="J2096" s="6">
        <f t="shared" si="98"/>
        <v>-1052298</v>
      </c>
    </row>
    <row r="2097" spans="1:10">
      <c r="A2097" s="21">
        <f>ord!C2097</f>
        <v>0</v>
      </c>
      <c r="B2097" s="21">
        <f>ord!F2097</f>
        <v>0</v>
      </c>
      <c r="C2097" s="137">
        <f>ord!G2097</f>
        <v>0</v>
      </c>
      <c r="F2097" s="21" t="e">
        <f t="shared" si="96"/>
        <v>#N/A</v>
      </c>
      <c r="G2097" s="6">
        <f>SUMIF('dali wip-fg'!A:A,A2097,'dali wip-fg'!F:F)</f>
        <v>0</v>
      </c>
      <c r="H2097" s="21">
        <f>SUMIF('dali wip-fg'!A:A,F2097,'dali wip-fg'!F:F)</f>
        <v>0</v>
      </c>
      <c r="I2097" s="5">
        <f t="shared" si="97"/>
        <v>0</v>
      </c>
      <c r="J2097" s="6">
        <f t="shared" si="98"/>
        <v>-1052298</v>
      </c>
    </row>
    <row r="2098" spans="1:10">
      <c r="A2098" s="21">
        <f>ord!C2098</f>
        <v>0</v>
      </c>
      <c r="B2098" s="21">
        <f>ord!F2098</f>
        <v>0</v>
      </c>
      <c r="C2098" s="137">
        <f>ord!G2098</f>
        <v>0</v>
      </c>
      <c r="F2098" s="21" t="e">
        <f t="shared" si="96"/>
        <v>#N/A</v>
      </c>
      <c r="G2098" s="6">
        <f>SUMIF('dali wip-fg'!A:A,A2098,'dali wip-fg'!F:F)</f>
        <v>0</v>
      </c>
      <c r="H2098" s="21">
        <f>SUMIF('dali wip-fg'!A:A,F2098,'dali wip-fg'!F:F)</f>
        <v>0</v>
      </c>
      <c r="I2098" s="5">
        <f t="shared" si="97"/>
        <v>0</v>
      </c>
      <c r="J2098" s="6">
        <f t="shared" si="98"/>
        <v>-1052298</v>
      </c>
    </row>
    <row r="2099" spans="1:10">
      <c r="A2099" s="21">
        <f>ord!C2099</f>
        <v>0</v>
      </c>
      <c r="B2099" s="21">
        <f>ord!F2099</f>
        <v>0</v>
      </c>
      <c r="C2099" s="137">
        <f>ord!G2099</f>
        <v>0</v>
      </c>
      <c r="F2099" s="21" t="e">
        <f t="shared" si="96"/>
        <v>#N/A</v>
      </c>
      <c r="G2099" s="6">
        <f>SUMIF('dali wip-fg'!A:A,A2099,'dali wip-fg'!F:F)</f>
        <v>0</v>
      </c>
      <c r="H2099" s="21">
        <f>SUMIF('dali wip-fg'!A:A,F2099,'dali wip-fg'!F:F)</f>
        <v>0</v>
      </c>
      <c r="I2099" s="5">
        <f t="shared" si="97"/>
        <v>0</v>
      </c>
      <c r="J2099" s="6">
        <f t="shared" si="98"/>
        <v>-1052298</v>
      </c>
    </row>
    <row r="2100" spans="1:10">
      <c r="A2100" s="21">
        <f>ord!C2100</f>
        <v>0</v>
      </c>
      <c r="B2100" s="21">
        <f>ord!F2100</f>
        <v>0</v>
      </c>
      <c r="C2100" s="137">
        <f>ord!G2100</f>
        <v>0</v>
      </c>
      <c r="F2100" s="21" t="e">
        <f t="shared" si="96"/>
        <v>#N/A</v>
      </c>
      <c r="G2100" s="6">
        <f>SUMIF('dali wip-fg'!A:A,A2100,'dali wip-fg'!F:F)</f>
        <v>0</v>
      </c>
      <c r="H2100" s="21">
        <f>SUMIF('dali wip-fg'!A:A,F2100,'dali wip-fg'!F:F)</f>
        <v>0</v>
      </c>
      <c r="I2100" s="5">
        <f t="shared" si="97"/>
        <v>0</v>
      </c>
      <c r="J2100" s="6">
        <f t="shared" si="98"/>
        <v>-1052298</v>
      </c>
    </row>
    <row r="2101" spans="1:10">
      <c r="A2101" s="21">
        <f>ord!C2101</f>
        <v>0</v>
      </c>
      <c r="B2101" s="21">
        <f>ord!F2101</f>
        <v>0</v>
      </c>
      <c r="C2101" s="137">
        <f>ord!G2101</f>
        <v>0</v>
      </c>
      <c r="F2101" s="21" t="e">
        <f t="shared" si="96"/>
        <v>#N/A</v>
      </c>
      <c r="G2101" s="6">
        <f>SUMIF('dali wip-fg'!A:A,A2101,'dali wip-fg'!F:F)</f>
        <v>0</v>
      </c>
      <c r="H2101" s="21">
        <f>SUMIF('dali wip-fg'!A:A,F2101,'dali wip-fg'!F:F)</f>
        <v>0</v>
      </c>
      <c r="I2101" s="5">
        <f t="shared" si="97"/>
        <v>0</v>
      </c>
      <c r="J2101" s="6">
        <f t="shared" si="98"/>
        <v>-1052298</v>
      </c>
    </row>
    <row r="2102" spans="1:10">
      <c r="A2102" s="21">
        <f>ord!C2102</f>
        <v>0</v>
      </c>
      <c r="B2102" s="21">
        <f>ord!F2102</f>
        <v>0</v>
      </c>
      <c r="C2102" s="137">
        <f>ord!G2102</f>
        <v>0</v>
      </c>
      <c r="F2102" s="21" t="e">
        <f t="shared" si="96"/>
        <v>#N/A</v>
      </c>
      <c r="G2102" s="6">
        <f>SUMIF('dali wip-fg'!A:A,A2102,'dali wip-fg'!F:F)</f>
        <v>0</v>
      </c>
      <c r="H2102" s="21">
        <f>SUMIF('dali wip-fg'!A:A,F2102,'dali wip-fg'!F:F)</f>
        <v>0</v>
      </c>
      <c r="I2102" s="5">
        <f t="shared" si="97"/>
        <v>0</v>
      </c>
      <c r="J2102" s="6">
        <f t="shared" si="98"/>
        <v>-1052298</v>
      </c>
    </row>
    <row r="2103" spans="1:10">
      <c r="A2103" s="21">
        <f>ord!C2103</f>
        <v>0</v>
      </c>
      <c r="B2103" s="21">
        <f>ord!F2103</f>
        <v>0</v>
      </c>
      <c r="C2103" s="137">
        <f>ord!G2103</f>
        <v>0</v>
      </c>
      <c r="F2103" s="21" t="e">
        <f t="shared" si="96"/>
        <v>#N/A</v>
      </c>
      <c r="G2103" s="6">
        <f>SUMIF('dali wip-fg'!A:A,A2103,'dali wip-fg'!F:F)</f>
        <v>0</v>
      </c>
      <c r="H2103" s="21">
        <f>SUMIF('dali wip-fg'!A:A,F2103,'dali wip-fg'!F:F)</f>
        <v>0</v>
      </c>
      <c r="I2103" s="5">
        <f t="shared" si="97"/>
        <v>0</v>
      </c>
      <c r="J2103" s="6">
        <f t="shared" si="98"/>
        <v>-1052298</v>
      </c>
    </row>
    <row r="2104" spans="1:10">
      <c r="A2104" s="21">
        <f>ord!C2104</f>
        <v>0</v>
      </c>
      <c r="B2104" s="21">
        <f>ord!F2104</f>
        <v>0</v>
      </c>
      <c r="C2104" s="137">
        <f>ord!G2104</f>
        <v>0</v>
      </c>
      <c r="F2104" s="21" t="e">
        <f t="shared" si="96"/>
        <v>#N/A</v>
      </c>
      <c r="G2104" s="6">
        <f>SUMIF('dali wip-fg'!A:A,A2104,'dali wip-fg'!F:F)</f>
        <v>0</v>
      </c>
      <c r="H2104" s="21">
        <f>SUMIF('dali wip-fg'!A:A,F2104,'dali wip-fg'!F:F)</f>
        <v>0</v>
      </c>
      <c r="I2104" s="5">
        <f t="shared" si="97"/>
        <v>0</v>
      </c>
      <c r="J2104" s="6">
        <f t="shared" si="98"/>
        <v>-1052298</v>
      </c>
    </row>
    <row r="2105" spans="1:10">
      <c r="A2105" s="21">
        <f>ord!C2105</f>
        <v>0</v>
      </c>
      <c r="B2105" s="21">
        <f>ord!F2105</f>
        <v>0</v>
      </c>
      <c r="C2105" s="137">
        <f>ord!G2105</f>
        <v>0</v>
      </c>
      <c r="F2105" s="21" t="e">
        <f t="shared" si="96"/>
        <v>#N/A</v>
      </c>
      <c r="G2105" s="6">
        <f>SUMIF('dali wip-fg'!A:A,A2105,'dali wip-fg'!F:F)</f>
        <v>0</v>
      </c>
      <c r="H2105" s="21">
        <f>SUMIF('dali wip-fg'!A:A,F2105,'dali wip-fg'!F:F)</f>
        <v>0</v>
      </c>
      <c r="I2105" s="5">
        <f t="shared" si="97"/>
        <v>0</v>
      </c>
      <c r="J2105" s="6">
        <f t="shared" si="98"/>
        <v>-1052298</v>
      </c>
    </row>
    <row r="2106" spans="1:10">
      <c r="A2106" s="21">
        <f>ord!C2106</f>
        <v>0</v>
      </c>
      <c r="B2106" s="21">
        <f>ord!F2106</f>
        <v>0</v>
      </c>
      <c r="C2106" s="137">
        <f>ord!G2106</f>
        <v>0</v>
      </c>
      <c r="F2106" s="21" t="e">
        <f t="shared" si="96"/>
        <v>#N/A</v>
      </c>
      <c r="G2106" s="6">
        <f>SUMIF('dali wip-fg'!A:A,A2106,'dali wip-fg'!F:F)</f>
        <v>0</v>
      </c>
      <c r="H2106" s="21">
        <f>SUMIF('dali wip-fg'!A:A,F2106,'dali wip-fg'!F:F)</f>
        <v>0</v>
      </c>
      <c r="I2106" s="5">
        <f t="shared" si="97"/>
        <v>0</v>
      </c>
      <c r="J2106" s="6">
        <f t="shared" si="98"/>
        <v>-1052298</v>
      </c>
    </row>
    <row r="2107" spans="1:10">
      <c r="A2107" s="21">
        <f>ord!C2107</f>
        <v>0</v>
      </c>
      <c r="B2107" s="21">
        <f>ord!F2107</f>
        <v>0</v>
      </c>
      <c r="C2107" s="137">
        <f>ord!G2107</f>
        <v>0</v>
      </c>
      <c r="F2107" s="21" t="e">
        <f t="shared" si="96"/>
        <v>#N/A</v>
      </c>
      <c r="G2107" s="6">
        <f>SUMIF('dali wip-fg'!A:A,A2107,'dali wip-fg'!F:F)</f>
        <v>0</v>
      </c>
      <c r="H2107" s="21">
        <f>SUMIF('dali wip-fg'!A:A,F2107,'dali wip-fg'!F:F)</f>
        <v>0</v>
      </c>
      <c r="I2107" s="5">
        <f t="shared" si="97"/>
        <v>0</v>
      </c>
      <c r="J2107" s="6">
        <f t="shared" si="98"/>
        <v>-1052298</v>
      </c>
    </row>
    <row r="2108" spans="1:10">
      <c r="A2108" s="21">
        <f>ord!C2108</f>
        <v>0</v>
      </c>
      <c r="B2108" s="21">
        <f>ord!F2108</f>
        <v>0</v>
      </c>
      <c r="C2108" s="137">
        <f>ord!G2108</f>
        <v>0</v>
      </c>
      <c r="F2108" s="21" t="e">
        <f t="shared" si="96"/>
        <v>#N/A</v>
      </c>
      <c r="G2108" s="6">
        <f>SUMIF('dali wip-fg'!A:A,A2108,'dali wip-fg'!F:F)</f>
        <v>0</v>
      </c>
      <c r="H2108" s="21">
        <f>SUMIF('dali wip-fg'!A:A,F2108,'dali wip-fg'!F:F)</f>
        <v>0</v>
      </c>
      <c r="I2108" s="5">
        <f t="shared" si="97"/>
        <v>0</v>
      </c>
      <c r="J2108" s="6">
        <f t="shared" si="98"/>
        <v>-1052298</v>
      </c>
    </row>
    <row r="2109" spans="1:10">
      <c r="A2109" s="21">
        <f>ord!C2109</f>
        <v>0</v>
      </c>
      <c r="B2109" s="21">
        <f>ord!F2109</f>
        <v>0</v>
      </c>
      <c r="C2109" s="137">
        <f>ord!G2109</f>
        <v>0</v>
      </c>
      <c r="F2109" s="21" t="e">
        <f t="shared" si="96"/>
        <v>#N/A</v>
      </c>
      <c r="G2109" s="6">
        <f>SUMIF('dali wip-fg'!A:A,A2109,'dali wip-fg'!F:F)</f>
        <v>0</v>
      </c>
      <c r="H2109" s="21">
        <f>SUMIF('dali wip-fg'!A:A,F2109,'dali wip-fg'!F:F)</f>
        <v>0</v>
      </c>
      <c r="I2109" s="5">
        <f t="shared" si="97"/>
        <v>0</v>
      </c>
      <c r="J2109" s="6">
        <f t="shared" si="98"/>
        <v>-1052298</v>
      </c>
    </row>
    <row r="2110" spans="1:10">
      <c r="A2110" s="21">
        <f>ord!C2110</f>
        <v>0</v>
      </c>
      <c r="B2110" s="21">
        <f>ord!F2110</f>
        <v>0</v>
      </c>
      <c r="C2110" s="137">
        <f>ord!G2110</f>
        <v>0</v>
      </c>
      <c r="F2110" s="21" t="e">
        <f t="shared" si="96"/>
        <v>#N/A</v>
      </c>
      <c r="G2110" s="6">
        <f>SUMIF('dali wip-fg'!A:A,A2110,'dali wip-fg'!F:F)</f>
        <v>0</v>
      </c>
      <c r="H2110" s="21">
        <f>SUMIF('dali wip-fg'!A:A,F2110,'dali wip-fg'!F:F)</f>
        <v>0</v>
      </c>
      <c r="I2110" s="5">
        <f t="shared" si="97"/>
        <v>0</v>
      </c>
      <c r="J2110" s="6">
        <f t="shared" si="98"/>
        <v>-1052298</v>
      </c>
    </row>
    <row r="2111" spans="1:10">
      <c r="A2111" s="21">
        <f>ord!C2111</f>
        <v>0</v>
      </c>
      <c r="B2111" s="21">
        <f>ord!F2111</f>
        <v>0</v>
      </c>
      <c r="C2111" s="137">
        <f>ord!G2111</f>
        <v>0</v>
      </c>
      <c r="F2111" s="21" t="e">
        <f t="shared" si="96"/>
        <v>#N/A</v>
      </c>
      <c r="G2111" s="6">
        <f>SUMIF('dali wip-fg'!A:A,A2111,'dali wip-fg'!F:F)</f>
        <v>0</v>
      </c>
      <c r="H2111" s="21">
        <f>SUMIF('dali wip-fg'!A:A,F2111,'dali wip-fg'!F:F)</f>
        <v>0</v>
      </c>
      <c r="I2111" s="5">
        <f t="shared" si="97"/>
        <v>0</v>
      </c>
      <c r="J2111" s="6">
        <f t="shared" si="98"/>
        <v>-1052298</v>
      </c>
    </row>
    <row r="2112" spans="1:10">
      <c r="A2112" s="21">
        <f>ord!C2112</f>
        <v>0</v>
      </c>
      <c r="B2112" s="21">
        <f>ord!F2112</f>
        <v>0</v>
      </c>
      <c r="C2112" s="137">
        <f>ord!G2112</f>
        <v>0</v>
      </c>
      <c r="F2112" s="21" t="e">
        <f t="shared" si="96"/>
        <v>#N/A</v>
      </c>
      <c r="G2112" s="6">
        <f>SUMIF('dali wip-fg'!A:A,A2112,'dali wip-fg'!F:F)</f>
        <v>0</v>
      </c>
      <c r="H2112" s="21">
        <f>SUMIF('dali wip-fg'!A:A,F2112,'dali wip-fg'!F:F)</f>
        <v>0</v>
      </c>
      <c r="I2112" s="5">
        <f t="shared" si="97"/>
        <v>0</v>
      </c>
      <c r="J2112" s="6">
        <f t="shared" si="98"/>
        <v>-1052298</v>
      </c>
    </row>
    <row r="2113" spans="1:10">
      <c r="A2113" s="21">
        <f>ord!C2113</f>
        <v>0</v>
      </c>
      <c r="B2113" s="21">
        <f>ord!F2113</f>
        <v>0</v>
      </c>
      <c r="C2113" s="137">
        <f>ord!G2113</f>
        <v>0</v>
      </c>
      <c r="F2113" s="21" t="e">
        <f t="shared" si="96"/>
        <v>#N/A</v>
      </c>
      <c r="G2113" s="6">
        <f>SUMIF('dali wip-fg'!A:A,A2113,'dali wip-fg'!F:F)</f>
        <v>0</v>
      </c>
      <c r="H2113" s="21">
        <f>SUMIF('dali wip-fg'!A:A,F2113,'dali wip-fg'!F:F)</f>
        <v>0</v>
      </c>
      <c r="I2113" s="5">
        <f t="shared" si="97"/>
        <v>0</v>
      </c>
      <c r="J2113" s="6">
        <f t="shared" si="98"/>
        <v>-1052298</v>
      </c>
    </row>
    <row r="2114" spans="1:10">
      <c r="A2114" s="21">
        <f>ord!C2114</f>
        <v>0</v>
      </c>
      <c r="B2114" s="21">
        <f>ord!F2114</f>
        <v>0</v>
      </c>
      <c r="C2114" s="137">
        <f>ord!G2114</f>
        <v>0</v>
      </c>
      <c r="F2114" s="21" t="e">
        <f t="shared" si="96"/>
        <v>#N/A</v>
      </c>
      <c r="G2114" s="6">
        <f>SUMIF('dali wip-fg'!A:A,A2114,'dali wip-fg'!F:F)</f>
        <v>0</v>
      </c>
      <c r="H2114" s="21">
        <f>SUMIF('dali wip-fg'!A:A,F2114,'dali wip-fg'!F:F)</f>
        <v>0</v>
      </c>
      <c r="I2114" s="5">
        <f t="shared" si="97"/>
        <v>0</v>
      </c>
      <c r="J2114" s="6">
        <f t="shared" si="98"/>
        <v>-1052298</v>
      </c>
    </row>
    <row r="2115" spans="1:10">
      <c r="A2115" s="21">
        <f>ord!C2115</f>
        <v>0</v>
      </c>
      <c r="B2115" s="21">
        <f>ord!F2115</f>
        <v>0</v>
      </c>
      <c r="C2115" s="137">
        <f>ord!G2115</f>
        <v>0</v>
      </c>
      <c r="F2115" s="21" t="e">
        <f t="shared" ref="F2115:F2178" si="99">VLOOKUP(A2115,N:P,3,0)</f>
        <v>#N/A</v>
      </c>
      <c r="G2115" s="6">
        <f>SUMIF('dali wip-fg'!A:A,A2115,'dali wip-fg'!F:F)</f>
        <v>0</v>
      </c>
      <c r="H2115" s="21">
        <f>SUMIF('dali wip-fg'!A:A,F2115,'dali wip-fg'!F:F)</f>
        <v>0</v>
      </c>
      <c r="I2115" s="5">
        <f t="shared" ref="I2115:I2178" si="100">SUM(G2115:H2115)</f>
        <v>0</v>
      </c>
      <c r="J2115" s="6">
        <f t="shared" ref="J2115:J2178" si="101">IF(I2115="","",IF(I2115&lt;&gt;I2114,I2115-B2115,J2114-B2115)
)</f>
        <v>-1052298</v>
      </c>
    </row>
    <row r="2116" spans="1:10">
      <c r="A2116" s="21">
        <f>ord!C2116</f>
        <v>0</v>
      </c>
      <c r="B2116" s="21">
        <f>ord!F2116</f>
        <v>0</v>
      </c>
      <c r="C2116" s="137">
        <f>ord!G2116</f>
        <v>0</v>
      </c>
      <c r="F2116" s="21" t="e">
        <f t="shared" si="99"/>
        <v>#N/A</v>
      </c>
      <c r="G2116" s="6">
        <f>SUMIF('dali wip-fg'!A:A,A2116,'dali wip-fg'!F:F)</f>
        <v>0</v>
      </c>
      <c r="H2116" s="21">
        <f>SUMIF('dali wip-fg'!A:A,F2116,'dali wip-fg'!F:F)</f>
        <v>0</v>
      </c>
      <c r="I2116" s="5">
        <f t="shared" si="100"/>
        <v>0</v>
      </c>
      <c r="J2116" s="6">
        <f t="shared" si="101"/>
        <v>-1052298</v>
      </c>
    </row>
    <row r="2117" spans="1:10">
      <c r="A2117" s="21">
        <f>ord!C2117</f>
        <v>0</v>
      </c>
      <c r="B2117" s="21">
        <f>ord!F2117</f>
        <v>0</v>
      </c>
      <c r="C2117" s="137">
        <f>ord!G2117</f>
        <v>0</v>
      </c>
      <c r="F2117" s="21" t="e">
        <f t="shared" si="99"/>
        <v>#N/A</v>
      </c>
      <c r="G2117" s="6">
        <f>SUMIF('dali wip-fg'!A:A,A2117,'dali wip-fg'!F:F)</f>
        <v>0</v>
      </c>
      <c r="H2117" s="21">
        <f>SUMIF('dali wip-fg'!A:A,F2117,'dali wip-fg'!F:F)</f>
        <v>0</v>
      </c>
      <c r="I2117" s="5">
        <f t="shared" si="100"/>
        <v>0</v>
      </c>
      <c r="J2117" s="6">
        <f t="shared" si="101"/>
        <v>-1052298</v>
      </c>
    </row>
    <row r="2118" spans="1:10">
      <c r="A2118" s="21">
        <f>ord!C2118</f>
        <v>0</v>
      </c>
      <c r="B2118" s="21">
        <f>ord!F2118</f>
        <v>0</v>
      </c>
      <c r="C2118" s="137">
        <f>ord!G2118</f>
        <v>0</v>
      </c>
      <c r="F2118" s="21" t="e">
        <f t="shared" si="99"/>
        <v>#N/A</v>
      </c>
      <c r="G2118" s="6">
        <f>SUMIF('dali wip-fg'!A:A,A2118,'dali wip-fg'!F:F)</f>
        <v>0</v>
      </c>
      <c r="H2118" s="21">
        <f>SUMIF('dali wip-fg'!A:A,F2118,'dali wip-fg'!F:F)</f>
        <v>0</v>
      </c>
      <c r="I2118" s="5">
        <f t="shared" si="100"/>
        <v>0</v>
      </c>
      <c r="J2118" s="6">
        <f t="shared" si="101"/>
        <v>-1052298</v>
      </c>
    </row>
    <row r="2119" spans="1:10">
      <c r="A2119" s="21">
        <f>ord!C2119</f>
        <v>0</v>
      </c>
      <c r="B2119" s="21">
        <f>ord!F2119</f>
        <v>0</v>
      </c>
      <c r="C2119" s="137">
        <f>ord!G2119</f>
        <v>0</v>
      </c>
      <c r="F2119" s="21" t="e">
        <f t="shared" si="99"/>
        <v>#N/A</v>
      </c>
      <c r="G2119" s="6">
        <f>SUMIF('dali wip-fg'!A:A,A2119,'dali wip-fg'!F:F)</f>
        <v>0</v>
      </c>
      <c r="H2119" s="21">
        <f>SUMIF('dali wip-fg'!A:A,F2119,'dali wip-fg'!F:F)</f>
        <v>0</v>
      </c>
      <c r="I2119" s="5">
        <f t="shared" si="100"/>
        <v>0</v>
      </c>
      <c r="J2119" s="6">
        <f t="shared" si="101"/>
        <v>-1052298</v>
      </c>
    </row>
    <row r="2120" spans="1:10">
      <c r="A2120" s="21">
        <f>ord!C2120</f>
        <v>0</v>
      </c>
      <c r="B2120" s="21">
        <f>ord!F2120</f>
        <v>0</v>
      </c>
      <c r="C2120" s="137">
        <f>ord!G2120</f>
        <v>0</v>
      </c>
      <c r="F2120" s="21" t="e">
        <f t="shared" si="99"/>
        <v>#N/A</v>
      </c>
      <c r="G2120" s="6">
        <f>SUMIF('dali wip-fg'!A:A,A2120,'dali wip-fg'!F:F)</f>
        <v>0</v>
      </c>
      <c r="H2120" s="21">
        <f>SUMIF('dali wip-fg'!A:A,F2120,'dali wip-fg'!F:F)</f>
        <v>0</v>
      </c>
      <c r="I2120" s="5">
        <f t="shared" si="100"/>
        <v>0</v>
      </c>
      <c r="J2120" s="6">
        <f t="shared" si="101"/>
        <v>-1052298</v>
      </c>
    </row>
    <row r="2121" spans="1:10">
      <c r="A2121" s="21">
        <f>ord!C2121</f>
        <v>0</v>
      </c>
      <c r="B2121" s="21">
        <f>ord!F2121</f>
        <v>0</v>
      </c>
      <c r="C2121" s="137">
        <f>ord!G2121</f>
        <v>0</v>
      </c>
      <c r="F2121" s="21" t="e">
        <f t="shared" si="99"/>
        <v>#N/A</v>
      </c>
      <c r="G2121" s="6">
        <f>SUMIF('dali wip-fg'!A:A,A2121,'dali wip-fg'!F:F)</f>
        <v>0</v>
      </c>
      <c r="H2121" s="21">
        <f>SUMIF('dali wip-fg'!A:A,F2121,'dali wip-fg'!F:F)</f>
        <v>0</v>
      </c>
      <c r="I2121" s="5">
        <f t="shared" si="100"/>
        <v>0</v>
      </c>
      <c r="J2121" s="6">
        <f t="shared" si="101"/>
        <v>-1052298</v>
      </c>
    </row>
    <row r="2122" spans="1:10">
      <c r="A2122" s="21">
        <f>ord!C2122</f>
        <v>0</v>
      </c>
      <c r="B2122" s="21">
        <f>ord!F2122</f>
        <v>0</v>
      </c>
      <c r="C2122" s="137">
        <f>ord!G2122</f>
        <v>0</v>
      </c>
      <c r="F2122" s="21" t="e">
        <f t="shared" si="99"/>
        <v>#N/A</v>
      </c>
      <c r="G2122" s="6">
        <f>SUMIF('dali wip-fg'!A:A,A2122,'dali wip-fg'!F:F)</f>
        <v>0</v>
      </c>
      <c r="H2122" s="21">
        <f>SUMIF('dali wip-fg'!A:A,F2122,'dali wip-fg'!F:F)</f>
        <v>0</v>
      </c>
      <c r="I2122" s="5">
        <f t="shared" si="100"/>
        <v>0</v>
      </c>
      <c r="J2122" s="6">
        <f t="shared" si="101"/>
        <v>-1052298</v>
      </c>
    </row>
    <row r="2123" spans="1:10">
      <c r="A2123" s="21">
        <f>ord!C2123</f>
        <v>0</v>
      </c>
      <c r="B2123" s="21">
        <f>ord!F2123</f>
        <v>0</v>
      </c>
      <c r="C2123" s="137">
        <f>ord!G2123</f>
        <v>0</v>
      </c>
      <c r="F2123" s="21" t="e">
        <f t="shared" si="99"/>
        <v>#N/A</v>
      </c>
      <c r="G2123" s="6">
        <f>SUMIF('dali wip-fg'!A:A,A2123,'dali wip-fg'!F:F)</f>
        <v>0</v>
      </c>
      <c r="H2123" s="21">
        <f>SUMIF('dali wip-fg'!A:A,F2123,'dali wip-fg'!F:F)</f>
        <v>0</v>
      </c>
      <c r="I2123" s="5">
        <f t="shared" si="100"/>
        <v>0</v>
      </c>
      <c r="J2123" s="6">
        <f t="shared" si="101"/>
        <v>-1052298</v>
      </c>
    </row>
    <row r="2124" spans="1:10">
      <c r="A2124" s="21">
        <f>ord!C2124</f>
        <v>0</v>
      </c>
      <c r="B2124" s="21">
        <f>ord!F2124</f>
        <v>0</v>
      </c>
      <c r="C2124" s="137">
        <f>ord!G2124</f>
        <v>0</v>
      </c>
      <c r="F2124" s="21" t="e">
        <f t="shared" si="99"/>
        <v>#N/A</v>
      </c>
      <c r="G2124" s="6">
        <f>SUMIF('dali wip-fg'!A:A,A2124,'dali wip-fg'!F:F)</f>
        <v>0</v>
      </c>
      <c r="H2124" s="21">
        <f>SUMIF('dali wip-fg'!A:A,F2124,'dali wip-fg'!F:F)</f>
        <v>0</v>
      </c>
      <c r="I2124" s="5">
        <f t="shared" si="100"/>
        <v>0</v>
      </c>
      <c r="J2124" s="6">
        <f t="shared" si="101"/>
        <v>-1052298</v>
      </c>
    </row>
    <row r="2125" spans="1:10">
      <c r="A2125" s="21">
        <f>ord!C2125</f>
        <v>0</v>
      </c>
      <c r="B2125" s="21">
        <f>ord!F2125</f>
        <v>0</v>
      </c>
      <c r="C2125" s="137">
        <f>ord!G2125</f>
        <v>0</v>
      </c>
      <c r="F2125" s="21" t="e">
        <f t="shared" si="99"/>
        <v>#N/A</v>
      </c>
      <c r="G2125" s="6">
        <f>SUMIF('dali wip-fg'!A:A,A2125,'dali wip-fg'!F:F)</f>
        <v>0</v>
      </c>
      <c r="H2125" s="21">
        <f>SUMIF('dali wip-fg'!A:A,F2125,'dali wip-fg'!F:F)</f>
        <v>0</v>
      </c>
      <c r="I2125" s="5">
        <f t="shared" si="100"/>
        <v>0</v>
      </c>
      <c r="J2125" s="6">
        <f t="shared" si="101"/>
        <v>-1052298</v>
      </c>
    </row>
    <row r="2126" spans="1:10">
      <c r="A2126" s="21">
        <f>ord!C2126</f>
        <v>0</v>
      </c>
      <c r="B2126" s="21">
        <f>ord!F2126</f>
        <v>0</v>
      </c>
      <c r="C2126" s="137">
        <f>ord!G2126</f>
        <v>0</v>
      </c>
      <c r="F2126" s="21" t="e">
        <f t="shared" si="99"/>
        <v>#N/A</v>
      </c>
      <c r="G2126" s="6">
        <f>SUMIF('dali wip-fg'!A:A,A2126,'dali wip-fg'!F:F)</f>
        <v>0</v>
      </c>
      <c r="H2126" s="21">
        <f>SUMIF('dali wip-fg'!A:A,F2126,'dali wip-fg'!F:F)</f>
        <v>0</v>
      </c>
      <c r="I2126" s="5">
        <f t="shared" si="100"/>
        <v>0</v>
      </c>
      <c r="J2126" s="6">
        <f t="shared" si="101"/>
        <v>-1052298</v>
      </c>
    </row>
    <row r="2127" spans="1:10">
      <c r="A2127" s="21">
        <f>ord!C2127</f>
        <v>0</v>
      </c>
      <c r="B2127" s="21">
        <f>ord!F2127</f>
        <v>0</v>
      </c>
      <c r="C2127" s="137">
        <f>ord!G2127</f>
        <v>0</v>
      </c>
      <c r="F2127" s="21" t="e">
        <f t="shared" si="99"/>
        <v>#N/A</v>
      </c>
      <c r="G2127" s="6">
        <f>SUMIF('dali wip-fg'!A:A,A2127,'dali wip-fg'!F:F)</f>
        <v>0</v>
      </c>
      <c r="H2127" s="21">
        <f>SUMIF('dali wip-fg'!A:A,F2127,'dali wip-fg'!F:F)</f>
        <v>0</v>
      </c>
      <c r="I2127" s="5">
        <f t="shared" si="100"/>
        <v>0</v>
      </c>
      <c r="J2127" s="6">
        <f t="shared" si="101"/>
        <v>-1052298</v>
      </c>
    </row>
    <row r="2128" spans="1:10">
      <c r="A2128" s="21">
        <f>ord!C2128</f>
        <v>0</v>
      </c>
      <c r="B2128" s="21">
        <f>ord!F2128</f>
        <v>0</v>
      </c>
      <c r="C2128" s="137">
        <f>ord!G2128</f>
        <v>0</v>
      </c>
      <c r="F2128" s="21" t="e">
        <f t="shared" si="99"/>
        <v>#N/A</v>
      </c>
      <c r="G2128" s="6">
        <f>SUMIF('dali wip-fg'!A:A,A2128,'dali wip-fg'!F:F)</f>
        <v>0</v>
      </c>
      <c r="H2128" s="21">
        <f>SUMIF('dali wip-fg'!A:A,F2128,'dali wip-fg'!F:F)</f>
        <v>0</v>
      </c>
      <c r="I2128" s="5">
        <f t="shared" si="100"/>
        <v>0</v>
      </c>
      <c r="J2128" s="6">
        <f t="shared" si="101"/>
        <v>-1052298</v>
      </c>
    </row>
    <row r="2129" spans="1:10">
      <c r="A2129" s="21">
        <f>ord!C2129</f>
        <v>0</v>
      </c>
      <c r="B2129" s="21">
        <f>ord!F2129</f>
        <v>0</v>
      </c>
      <c r="C2129" s="137">
        <f>ord!G2129</f>
        <v>0</v>
      </c>
      <c r="F2129" s="21" t="e">
        <f t="shared" si="99"/>
        <v>#N/A</v>
      </c>
      <c r="G2129" s="6">
        <f>SUMIF('dali wip-fg'!A:A,A2129,'dali wip-fg'!F:F)</f>
        <v>0</v>
      </c>
      <c r="H2129" s="21">
        <f>SUMIF('dali wip-fg'!A:A,F2129,'dali wip-fg'!F:F)</f>
        <v>0</v>
      </c>
      <c r="I2129" s="5">
        <f t="shared" si="100"/>
        <v>0</v>
      </c>
      <c r="J2129" s="6">
        <f t="shared" si="101"/>
        <v>-1052298</v>
      </c>
    </row>
    <row r="2130" spans="1:10">
      <c r="A2130" s="21">
        <f>ord!C2130</f>
        <v>0</v>
      </c>
      <c r="B2130" s="21">
        <f>ord!F2130</f>
        <v>0</v>
      </c>
      <c r="C2130" s="137">
        <f>ord!G2130</f>
        <v>0</v>
      </c>
      <c r="F2130" s="21" t="e">
        <f t="shared" si="99"/>
        <v>#N/A</v>
      </c>
      <c r="G2130" s="6">
        <f>SUMIF('dali wip-fg'!A:A,A2130,'dali wip-fg'!F:F)</f>
        <v>0</v>
      </c>
      <c r="H2130" s="21">
        <f>SUMIF('dali wip-fg'!A:A,F2130,'dali wip-fg'!F:F)</f>
        <v>0</v>
      </c>
      <c r="I2130" s="5">
        <f t="shared" si="100"/>
        <v>0</v>
      </c>
      <c r="J2130" s="6">
        <f t="shared" si="101"/>
        <v>-1052298</v>
      </c>
    </row>
    <row r="2131" spans="1:10">
      <c r="A2131" s="21">
        <f>ord!C2131</f>
        <v>0</v>
      </c>
      <c r="B2131" s="21">
        <f>ord!F2131</f>
        <v>0</v>
      </c>
      <c r="C2131" s="137">
        <f>ord!G2131</f>
        <v>0</v>
      </c>
      <c r="F2131" s="21" t="e">
        <f t="shared" si="99"/>
        <v>#N/A</v>
      </c>
      <c r="G2131" s="6">
        <f>SUMIF('dali wip-fg'!A:A,A2131,'dali wip-fg'!F:F)</f>
        <v>0</v>
      </c>
      <c r="H2131" s="21">
        <f>SUMIF('dali wip-fg'!A:A,F2131,'dali wip-fg'!F:F)</f>
        <v>0</v>
      </c>
      <c r="I2131" s="5">
        <f t="shared" si="100"/>
        <v>0</v>
      </c>
      <c r="J2131" s="6">
        <f t="shared" si="101"/>
        <v>-1052298</v>
      </c>
    </row>
    <row r="2132" spans="1:10">
      <c r="A2132" s="21">
        <f>ord!C2132</f>
        <v>0</v>
      </c>
      <c r="B2132" s="21">
        <f>ord!F2132</f>
        <v>0</v>
      </c>
      <c r="C2132" s="137">
        <f>ord!G2132</f>
        <v>0</v>
      </c>
      <c r="F2132" s="21" t="e">
        <f t="shared" si="99"/>
        <v>#N/A</v>
      </c>
      <c r="G2132" s="6">
        <f>SUMIF('dali wip-fg'!A:A,A2132,'dali wip-fg'!F:F)</f>
        <v>0</v>
      </c>
      <c r="H2132" s="21">
        <f>SUMIF('dali wip-fg'!A:A,F2132,'dali wip-fg'!F:F)</f>
        <v>0</v>
      </c>
      <c r="I2132" s="5">
        <f t="shared" si="100"/>
        <v>0</v>
      </c>
      <c r="J2132" s="6">
        <f t="shared" si="101"/>
        <v>-1052298</v>
      </c>
    </row>
    <row r="2133" spans="1:10">
      <c r="A2133" s="21">
        <f>ord!C2133</f>
        <v>0</v>
      </c>
      <c r="B2133" s="21">
        <f>ord!F2133</f>
        <v>0</v>
      </c>
      <c r="C2133" s="137">
        <f>ord!G2133</f>
        <v>0</v>
      </c>
      <c r="F2133" s="21" t="e">
        <f t="shared" si="99"/>
        <v>#N/A</v>
      </c>
      <c r="G2133" s="6">
        <f>SUMIF('dali wip-fg'!A:A,A2133,'dali wip-fg'!F:F)</f>
        <v>0</v>
      </c>
      <c r="H2133" s="21">
        <f>SUMIF('dali wip-fg'!A:A,F2133,'dali wip-fg'!F:F)</f>
        <v>0</v>
      </c>
      <c r="I2133" s="5">
        <f t="shared" si="100"/>
        <v>0</v>
      </c>
      <c r="J2133" s="6">
        <f t="shared" si="101"/>
        <v>-1052298</v>
      </c>
    </row>
    <row r="2134" spans="1:10">
      <c r="A2134" s="21">
        <f>ord!C2134</f>
        <v>0</v>
      </c>
      <c r="B2134" s="21">
        <f>ord!F2134</f>
        <v>0</v>
      </c>
      <c r="C2134" s="137">
        <f>ord!G2134</f>
        <v>0</v>
      </c>
      <c r="F2134" s="21" t="e">
        <f t="shared" si="99"/>
        <v>#N/A</v>
      </c>
      <c r="G2134" s="6">
        <f>SUMIF('dali wip-fg'!A:A,A2134,'dali wip-fg'!F:F)</f>
        <v>0</v>
      </c>
      <c r="H2134" s="21">
        <f>SUMIF('dali wip-fg'!A:A,F2134,'dali wip-fg'!F:F)</f>
        <v>0</v>
      </c>
      <c r="I2134" s="5">
        <f t="shared" si="100"/>
        <v>0</v>
      </c>
      <c r="J2134" s="6">
        <f t="shared" si="101"/>
        <v>-1052298</v>
      </c>
    </row>
    <row r="2135" spans="1:10">
      <c r="A2135" s="21">
        <f>ord!C2135</f>
        <v>0</v>
      </c>
      <c r="B2135" s="21">
        <f>ord!F2135</f>
        <v>0</v>
      </c>
      <c r="C2135" s="137">
        <f>ord!G2135</f>
        <v>0</v>
      </c>
      <c r="F2135" s="21" t="e">
        <f t="shared" si="99"/>
        <v>#N/A</v>
      </c>
      <c r="G2135" s="6">
        <f>SUMIF('dali wip-fg'!A:A,A2135,'dali wip-fg'!F:F)</f>
        <v>0</v>
      </c>
      <c r="H2135" s="21">
        <f>SUMIF('dali wip-fg'!A:A,F2135,'dali wip-fg'!F:F)</f>
        <v>0</v>
      </c>
      <c r="I2135" s="5">
        <f t="shared" si="100"/>
        <v>0</v>
      </c>
      <c r="J2135" s="6">
        <f t="shared" si="101"/>
        <v>-1052298</v>
      </c>
    </row>
    <row r="2136" spans="1:10">
      <c r="A2136" s="21">
        <f>ord!C2136</f>
        <v>0</v>
      </c>
      <c r="B2136" s="21">
        <f>ord!F2136</f>
        <v>0</v>
      </c>
      <c r="C2136" s="137">
        <f>ord!G2136</f>
        <v>0</v>
      </c>
      <c r="F2136" s="21" t="e">
        <f t="shared" si="99"/>
        <v>#N/A</v>
      </c>
      <c r="G2136" s="6">
        <f>SUMIF('dali wip-fg'!A:A,A2136,'dali wip-fg'!F:F)</f>
        <v>0</v>
      </c>
      <c r="H2136" s="21">
        <f>SUMIF('dali wip-fg'!A:A,F2136,'dali wip-fg'!F:F)</f>
        <v>0</v>
      </c>
      <c r="I2136" s="5">
        <f t="shared" si="100"/>
        <v>0</v>
      </c>
      <c r="J2136" s="6">
        <f t="shared" si="101"/>
        <v>-1052298</v>
      </c>
    </row>
    <row r="2137" spans="1:10">
      <c r="A2137" s="21">
        <f>ord!C2137</f>
        <v>0</v>
      </c>
      <c r="B2137" s="21">
        <f>ord!F2137</f>
        <v>0</v>
      </c>
      <c r="C2137" s="137">
        <f>ord!G2137</f>
        <v>0</v>
      </c>
      <c r="F2137" s="21" t="e">
        <f t="shared" si="99"/>
        <v>#N/A</v>
      </c>
      <c r="G2137" s="6">
        <f>SUMIF('dali wip-fg'!A:A,A2137,'dali wip-fg'!F:F)</f>
        <v>0</v>
      </c>
      <c r="H2137" s="21">
        <f>SUMIF('dali wip-fg'!A:A,F2137,'dali wip-fg'!F:F)</f>
        <v>0</v>
      </c>
      <c r="I2137" s="5">
        <f t="shared" si="100"/>
        <v>0</v>
      </c>
      <c r="J2137" s="6">
        <f t="shared" si="101"/>
        <v>-1052298</v>
      </c>
    </row>
    <row r="2138" spans="1:10">
      <c r="A2138" s="21">
        <f>ord!C2138</f>
        <v>0</v>
      </c>
      <c r="B2138" s="21">
        <f>ord!F2138</f>
        <v>0</v>
      </c>
      <c r="C2138" s="137">
        <f>ord!G2138</f>
        <v>0</v>
      </c>
      <c r="F2138" s="21" t="e">
        <f t="shared" si="99"/>
        <v>#N/A</v>
      </c>
      <c r="G2138" s="6">
        <f>SUMIF('dali wip-fg'!A:A,A2138,'dali wip-fg'!F:F)</f>
        <v>0</v>
      </c>
      <c r="H2138" s="21">
        <f>SUMIF('dali wip-fg'!A:A,F2138,'dali wip-fg'!F:F)</f>
        <v>0</v>
      </c>
      <c r="I2138" s="5">
        <f t="shared" si="100"/>
        <v>0</v>
      </c>
      <c r="J2138" s="6">
        <f t="shared" si="101"/>
        <v>-1052298</v>
      </c>
    </row>
    <row r="2139" spans="1:10">
      <c r="A2139" s="21">
        <f>ord!C2139</f>
        <v>0</v>
      </c>
      <c r="B2139" s="21">
        <f>ord!F2139</f>
        <v>0</v>
      </c>
      <c r="C2139" s="137">
        <f>ord!G2139</f>
        <v>0</v>
      </c>
      <c r="F2139" s="21" t="e">
        <f t="shared" si="99"/>
        <v>#N/A</v>
      </c>
      <c r="G2139" s="6">
        <f>SUMIF('dali wip-fg'!A:A,A2139,'dali wip-fg'!F:F)</f>
        <v>0</v>
      </c>
      <c r="H2139" s="21">
        <f>SUMIF('dali wip-fg'!A:A,F2139,'dali wip-fg'!F:F)</f>
        <v>0</v>
      </c>
      <c r="I2139" s="5">
        <f t="shared" si="100"/>
        <v>0</v>
      </c>
      <c r="J2139" s="6">
        <f t="shared" si="101"/>
        <v>-1052298</v>
      </c>
    </row>
    <row r="2140" spans="1:10">
      <c r="A2140" s="21">
        <f>ord!C2140</f>
        <v>0</v>
      </c>
      <c r="B2140" s="21">
        <f>ord!F2140</f>
        <v>0</v>
      </c>
      <c r="C2140" s="137">
        <f>ord!G2140</f>
        <v>0</v>
      </c>
      <c r="F2140" s="21" t="e">
        <f t="shared" si="99"/>
        <v>#N/A</v>
      </c>
      <c r="G2140" s="6">
        <f>SUMIF('dali wip-fg'!A:A,A2140,'dali wip-fg'!F:F)</f>
        <v>0</v>
      </c>
      <c r="H2140" s="21">
        <f>SUMIF('dali wip-fg'!A:A,F2140,'dali wip-fg'!F:F)</f>
        <v>0</v>
      </c>
      <c r="I2140" s="5">
        <f t="shared" si="100"/>
        <v>0</v>
      </c>
      <c r="J2140" s="6">
        <f t="shared" si="101"/>
        <v>-1052298</v>
      </c>
    </row>
    <row r="2141" spans="1:10">
      <c r="A2141" s="21">
        <f>ord!C2141</f>
        <v>0</v>
      </c>
      <c r="B2141" s="21">
        <f>ord!F2141</f>
        <v>0</v>
      </c>
      <c r="C2141" s="137">
        <f>ord!G2141</f>
        <v>0</v>
      </c>
      <c r="F2141" s="21" t="e">
        <f t="shared" si="99"/>
        <v>#N/A</v>
      </c>
      <c r="G2141" s="6">
        <f>SUMIF('dali wip-fg'!A:A,A2141,'dali wip-fg'!F:F)</f>
        <v>0</v>
      </c>
      <c r="H2141" s="21">
        <f>SUMIF('dali wip-fg'!A:A,F2141,'dali wip-fg'!F:F)</f>
        <v>0</v>
      </c>
      <c r="I2141" s="5">
        <f t="shared" si="100"/>
        <v>0</v>
      </c>
      <c r="J2141" s="6">
        <f t="shared" si="101"/>
        <v>-1052298</v>
      </c>
    </row>
    <row r="2142" spans="1:10">
      <c r="A2142" s="21">
        <f>ord!C2142</f>
        <v>0</v>
      </c>
      <c r="B2142" s="21">
        <f>ord!F2142</f>
        <v>0</v>
      </c>
      <c r="C2142" s="137">
        <f>ord!G2142</f>
        <v>0</v>
      </c>
      <c r="F2142" s="21" t="e">
        <f t="shared" si="99"/>
        <v>#N/A</v>
      </c>
      <c r="G2142" s="6">
        <f>SUMIF('dali wip-fg'!A:A,A2142,'dali wip-fg'!F:F)</f>
        <v>0</v>
      </c>
      <c r="H2142" s="21">
        <f>SUMIF('dali wip-fg'!A:A,F2142,'dali wip-fg'!F:F)</f>
        <v>0</v>
      </c>
      <c r="I2142" s="5">
        <f t="shared" si="100"/>
        <v>0</v>
      </c>
      <c r="J2142" s="6">
        <f t="shared" si="101"/>
        <v>-1052298</v>
      </c>
    </row>
    <row r="2143" spans="1:10">
      <c r="A2143" s="21">
        <f>ord!C2143</f>
        <v>0</v>
      </c>
      <c r="B2143" s="21">
        <f>ord!F2143</f>
        <v>0</v>
      </c>
      <c r="C2143" s="137">
        <f>ord!G2143</f>
        <v>0</v>
      </c>
      <c r="F2143" s="21" t="e">
        <f t="shared" si="99"/>
        <v>#N/A</v>
      </c>
      <c r="G2143" s="6">
        <f>SUMIF('dali wip-fg'!A:A,A2143,'dali wip-fg'!F:F)</f>
        <v>0</v>
      </c>
      <c r="H2143" s="21">
        <f>SUMIF('dali wip-fg'!A:A,F2143,'dali wip-fg'!F:F)</f>
        <v>0</v>
      </c>
      <c r="I2143" s="5">
        <f t="shared" si="100"/>
        <v>0</v>
      </c>
      <c r="J2143" s="6">
        <f t="shared" si="101"/>
        <v>-1052298</v>
      </c>
    </row>
    <row r="2144" spans="1:10">
      <c r="A2144" s="21">
        <f>ord!C2144</f>
        <v>0</v>
      </c>
      <c r="B2144" s="21">
        <f>ord!F2144</f>
        <v>0</v>
      </c>
      <c r="C2144" s="137">
        <f>ord!G2144</f>
        <v>0</v>
      </c>
      <c r="F2144" s="21" t="e">
        <f t="shared" si="99"/>
        <v>#N/A</v>
      </c>
      <c r="G2144" s="6">
        <f>SUMIF('dali wip-fg'!A:A,A2144,'dali wip-fg'!F:F)</f>
        <v>0</v>
      </c>
      <c r="H2144" s="21">
        <f>SUMIF('dali wip-fg'!A:A,F2144,'dali wip-fg'!F:F)</f>
        <v>0</v>
      </c>
      <c r="I2144" s="5">
        <f t="shared" si="100"/>
        <v>0</v>
      </c>
      <c r="J2144" s="6">
        <f t="shared" si="101"/>
        <v>-1052298</v>
      </c>
    </row>
    <row r="2145" spans="1:10">
      <c r="A2145" s="21">
        <f>ord!C2145</f>
        <v>0</v>
      </c>
      <c r="B2145" s="21">
        <f>ord!F2145</f>
        <v>0</v>
      </c>
      <c r="C2145" s="137">
        <f>ord!G2145</f>
        <v>0</v>
      </c>
      <c r="F2145" s="21" t="e">
        <f t="shared" si="99"/>
        <v>#N/A</v>
      </c>
      <c r="G2145" s="6">
        <f>SUMIF('dali wip-fg'!A:A,A2145,'dali wip-fg'!F:F)</f>
        <v>0</v>
      </c>
      <c r="H2145" s="21">
        <f>SUMIF('dali wip-fg'!A:A,F2145,'dali wip-fg'!F:F)</f>
        <v>0</v>
      </c>
      <c r="I2145" s="5">
        <f t="shared" si="100"/>
        <v>0</v>
      </c>
      <c r="J2145" s="6">
        <f t="shared" si="101"/>
        <v>-1052298</v>
      </c>
    </row>
    <row r="2146" spans="1:10">
      <c r="A2146" s="21">
        <f>ord!C2146</f>
        <v>0</v>
      </c>
      <c r="B2146" s="21">
        <f>ord!F2146</f>
        <v>0</v>
      </c>
      <c r="C2146" s="137">
        <f>ord!G2146</f>
        <v>0</v>
      </c>
      <c r="F2146" s="21" t="e">
        <f t="shared" si="99"/>
        <v>#N/A</v>
      </c>
      <c r="G2146" s="6">
        <f>SUMIF('dali wip-fg'!A:A,A2146,'dali wip-fg'!F:F)</f>
        <v>0</v>
      </c>
      <c r="H2146" s="21">
        <f>SUMIF('dali wip-fg'!A:A,F2146,'dali wip-fg'!F:F)</f>
        <v>0</v>
      </c>
      <c r="I2146" s="5">
        <f t="shared" si="100"/>
        <v>0</v>
      </c>
      <c r="J2146" s="6">
        <f t="shared" si="101"/>
        <v>-1052298</v>
      </c>
    </row>
    <row r="2147" spans="1:10">
      <c r="A2147" s="21">
        <f>ord!C2147</f>
        <v>0</v>
      </c>
      <c r="B2147" s="21">
        <f>ord!F2147</f>
        <v>0</v>
      </c>
      <c r="C2147" s="137">
        <f>ord!G2147</f>
        <v>0</v>
      </c>
      <c r="F2147" s="21" t="e">
        <f t="shared" si="99"/>
        <v>#N/A</v>
      </c>
      <c r="G2147" s="6">
        <f>SUMIF('dali wip-fg'!A:A,A2147,'dali wip-fg'!F:F)</f>
        <v>0</v>
      </c>
      <c r="H2147" s="21">
        <f>SUMIF('dali wip-fg'!A:A,F2147,'dali wip-fg'!F:F)</f>
        <v>0</v>
      </c>
      <c r="I2147" s="5">
        <f t="shared" si="100"/>
        <v>0</v>
      </c>
      <c r="J2147" s="6">
        <f t="shared" si="101"/>
        <v>-1052298</v>
      </c>
    </row>
    <row r="2148" spans="1:10">
      <c r="A2148" s="21">
        <f>ord!C2148</f>
        <v>0</v>
      </c>
      <c r="B2148" s="21">
        <f>ord!F2148</f>
        <v>0</v>
      </c>
      <c r="C2148" s="137">
        <f>ord!G2148</f>
        <v>0</v>
      </c>
      <c r="F2148" s="21" t="e">
        <f t="shared" si="99"/>
        <v>#N/A</v>
      </c>
      <c r="G2148" s="6">
        <f>SUMIF('dali wip-fg'!A:A,A2148,'dali wip-fg'!F:F)</f>
        <v>0</v>
      </c>
      <c r="H2148" s="21">
        <f>SUMIF('dali wip-fg'!A:A,F2148,'dali wip-fg'!F:F)</f>
        <v>0</v>
      </c>
      <c r="I2148" s="5">
        <f t="shared" si="100"/>
        <v>0</v>
      </c>
      <c r="J2148" s="6">
        <f t="shared" si="101"/>
        <v>-1052298</v>
      </c>
    </row>
    <row r="2149" spans="1:10">
      <c r="A2149" s="21">
        <f>ord!C2149</f>
        <v>0</v>
      </c>
      <c r="B2149" s="21">
        <f>ord!F2149</f>
        <v>0</v>
      </c>
      <c r="C2149" s="137">
        <f>ord!G2149</f>
        <v>0</v>
      </c>
      <c r="F2149" s="21" t="e">
        <f t="shared" si="99"/>
        <v>#N/A</v>
      </c>
      <c r="G2149" s="6">
        <f>SUMIF('dali wip-fg'!A:A,A2149,'dali wip-fg'!F:F)</f>
        <v>0</v>
      </c>
      <c r="H2149" s="21">
        <f>SUMIF('dali wip-fg'!A:A,F2149,'dali wip-fg'!F:F)</f>
        <v>0</v>
      </c>
      <c r="I2149" s="5">
        <f t="shared" si="100"/>
        <v>0</v>
      </c>
      <c r="J2149" s="6">
        <f t="shared" si="101"/>
        <v>-1052298</v>
      </c>
    </row>
    <row r="2150" spans="1:10">
      <c r="A2150" s="21">
        <f>ord!C2150</f>
        <v>0</v>
      </c>
      <c r="B2150" s="21">
        <f>ord!F2150</f>
        <v>0</v>
      </c>
      <c r="C2150" s="137">
        <f>ord!G2150</f>
        <v>0</v>
      </c>
      <c r="F2150" s="21" t="e">
        <f t="shared" si="99"/>
        <v>#N/A</v>
      </c>
      <c r="G2150" s="6">
        <f>SUMIF('dali wip-fg'!A:A,A2150,'dali wip-fg'!F:F)</f>
        <v>0</v>
      </c>
      <c r="H2150" s="21">
        <f>SUMIF('dali wip-fg'!A:A,F2150,'dali wip-fg'!F:F)</f>
        <v>0</v>
      </c>
      <c r="I2150" s="5">
        <f t="shared" si="100"/>
        <v>0</v>
      </c>
      <c r="J2150" s="6">
        <f t="shared" si="101"/>
        <v>-1052298</v>
      </c>
    </row>
    <row r="2151" spans="1:10">
      <c r="A2151" s="21">
        <f>ord!C2151</f>
        <v>0</v>
      </c>
      <c r="B2151" s="21">
        <f>ord!F2151</f>
        <v>0</v>
      </c>
      <c r="C2151" s="137">
        <f>ord!G2151</f>
        <v>0</v>
      </c>
      <c r="F2151" s="21" t="e">
        <f t="shared" si="99"/>
        <v>#N/A</v>
      </c>
      <c r="G2151" s="6">
        <f>SUMIF('dali wip-fg'!A:A,A2151,'dali wip-fg'!F:F)</f>
        <v>0</v>
      </c>
      <c r="H2151" s="21">
        <f>SUMIF('dali wip-fg'!A:A,F2151,'dali wip-fg'!F:F)</f>
        <v>0</v>
      </c>
      <c r="I2151" s="5">
        <f t="shared" si="100"/>
        <v>0</v>
      </c>
      <c r="J2151" s="6">
        <f t="shared" si="101"/>
        <v>-1052298</v>
      </c>
    </row>
    <row r="2152" spans="1:10">
      <c r="A2152" s="21">
        <f>ord!C2152</f>
        <v>0</v>
      </c>
      <c r="B2152" s="21">
        <f>ord!F2152</f>
        <v>0</v>
      </c>
      <c r="C2152" s="137">
        <f>ord!G2152</f>
        <v>0</v>
      </c>
      <c r="F2152" s="21" t="e">
        <f t="shared" si="99"/>
        <v>#N/A</v>
      </c>
      <c r="G2152" s="6">
        <f>SUMIF('dali wip-fg'!A:A,A2152,'dali wip-fg'!F:F)</f>
        <v>0</v>
      </c>
      <c r="H2152" s="21">
        <f>SUMIF('dali wip-fg'!A:A,F2152,'dali wip-fg'!F:F)</f>
        <v>0</v>
      </c>
      <c r="I2152" s="5">
        <f t="shared" si="100"/>
        <v>0</v>
      </c>
      <c r="J2152" s="6">
        <f t="shared" si="101"/>
        <v>-1052298</v>
      </c>
    </row>
    <row r="2153" spans="1:10">
      <c r="A2153" s="21">
        <f>ord!C2153</f>
        <v>0</v>
      </c>
      <c r="B2153" s="21">
        <f>ord!F2153</f>
        <v>0</v>
      </c>
      <c r="C2153" s="137">
        <f>ord!G2153</f>
        <v>0</v>
      </c>
      <c r="F2153" s="21" t="e">
        <f t="shared" si="99"/>
        <v>#N/A</v>
      </c>
      <c r="G2153" s="6">
        <f>SUMIF('dali wip-fg'!A:A,A2153,'dali wip-fg'!F:F)</f>
        <v>0</v>
      </c>
      <c r="H2153" s="21">
        <f>SUMIF('dali wip-fg'!A:A,F2153,'dali wip-fg'!F:F)</f>
        <v>0</v>
      </c>
      <c r="I2153" s="5">
        <f t="shared" si="100"/>
        <v>0</v>
      </c>
      <c r="J2153" s="6">
        <f t="shared" si="101"/>
        <v>-1052298</v>
      </c>
    </row>
    <row r="2154" spans="1:10">
      <c r="A2154" s="21">
        <f>ord!C2154</f>
        <v>0</v>
      </c>
      <c r="B2154" s="21">
        <f>ord!F2154</f>
        <v>0</v>
      </c>
      <c r="C2154" s="137">
        <f>ord!G2154</f>
        <v>0</v>
      </c>
      <c r="F2154" s="21" t="e">
        <f t="shared" si="99"/>
        <v>#N/A</v>
      </c>
      <c r="G2154" s="6">
        <f>SUMIF('dali wip-fg'!A:A,A2154,'dali wip-fg'!F:F)</f>
        <v>0</v>
      </c>
      <c r="H2154" s="21">
        <f>SUMIF('dali wip-fg'!A:A,F2154,'dali wip-fg'!F:F)</f>
        <v>0</v>
      </c>
      <c r="I2154" s="5">
        <f t="shared" si="100"/>
        <v>0</v>
      </c>
      <c r="J2154" s="6">
        <f t="shared" si="101"/>
        <v>-1052298</v>
      </c>
    </row>
    <row r="2155" spans="1:10">
      <c r="A2155" s="21">
        <f>ord!C2155</f>
        <v>0</v>
      </c>
      <c r="B2155" s="21">
        <f>ord!F2155</f>
        <v>0</v>
      </c>
      <c r="C2155" s="137">
        <f>ord!G2155</f>
        <v>0</v>
      </c>
      <c r="F2155" s="21" t="e">
        <f t="shared" si="99"/>
        <v>#N/A</v>
      </c>
      <c r="G2155" s="6">
        <f>SUMIF('dali wip-fg'!A:A,A2155,'dali wip-fg'!F:F)</f>
        <v>0</v>
      </c>
      <c r="H2155" s="21">
        <f>SUMIF('dali wip-fg'!A:A,F2155,'dali wip-fg'!F:F)</f>
        <v>0</v>
      </c>
      <c r="I2155" s="5">
        <f t="shared" si="100"/>
        <v>0</v>
      </c>
      <c r="J2155" s="6">
        <f t="shared" si="101"/>
        <v>-1052298</v>
      </c>
    </row>
    <row r="2156" spans="1:10">
      <c r="A2156" s="21">
        <f>ord!C2156</f>
        <v>0</v>
      </c>
      <c r="B2156" s="21">
        <f>ord!F2156</f>
        <v>0</v>
      </c>
      <c r="C2156" s="137">
        <f>ord!G2156</f>
        <v>0</v>
      </c>
      <c r="F2156" s="21" t="e">
        <f t="shared" si="99"/>
        <v>#N/A</v>
      </c>
      <c r="G2156" s="6">
        <f>SUMIF('dali wip-fg'!A:A,A2156,'dali wip-fg'!F:F)</f>
        <v>0</v>
      </c>
      <c r="H2156" s="21">
        <f>SUMIF('dali wip-fg'!A:A,F2156,'dali wip-fg'!F:F)</f>
        <v>0</v>
      </c>
      <c r="I2156" s="5">
        <f t="shared" si="100"/>
        <v>0</v>
      </c>
      <c r="J2156" s="6">
        <f t="shared" si="101"/>
        <v>-1052298</v>
      </c>
    </row>
    <row r="2157" spans="1:10">
      <c r="A2157" s="21">
        <f>ord!C2157</f>
        <v>0</v>
      </c>
      <c r="B2157" s="21">
        <f>ord!F2157</f>
        <v>0</v>
      </c>
      <c r="C2157" s="137">
        <f>ord!G2157</f>
        <v>0</v>
      </c>
      <c r="F2157" s="21" t="e">
        <f t="shared" si="99"/>
        <v>#N/A</v>
      </c>
      <c r="G2157" s="6">
        <f>SUMIF('dali wip-fg'!A:A,A2157,'dali wip-fg'!F:F)</f>
        <v>0</v>
      </c>
      <c r="H2157" s="21">
        <f>SUMIF('dali wip-fg'!A:A,F2157,'dali wip-fg'!F:F)</f>
        <v>0</v>
      </c>
      <c r="I2157" s="5">
        <f t="shared" si="100"/>
        <v>0</v>
      </c>
      <c r="J2157" s="6">
        <f t="shared" si="101"/>
        <v>-1052298</v>
      </c>
    </row>
    <row r="2158" spans="1:10">
      <c r="A2158" s="21">
        <f>ord!C2158</f>
        <v>0</v>
      </c>
      <c r="B2158" s="21">
        <f>ord!F2158</f>
        <v>0</v>
      </c>
      <c r="C2158" s="137">
        <f>ord!G2158</f>
        <v>0</v>
      </c>
      <c r="F2158" s="21" t="e">
        <f t="shared" si="99"/>
        <v>#N/A</v>
      </c>
      <c r="G2158" s="6">
        <f>SUMIF('dali wip-fg'!A:A,A2158,'dali wip-fg'!F:F)</f>
        <v>0</v>
      </c>
      <c r="H2158" s="21">
        <f>SUMIF('dali wip-fg'!A:A,F2158,'dali wip-fg'!F:F)</f>
        <v>0</v>
      </c>
      <c r="I2158" s="5">
        <f t="shared" si="100"/>
        <v>0</v>
      </c>
      <c r="J2158" s="6">
        <f t="shared" si="101"/>
        <v>-1052298</v>
      </c>
    </row>
    <row r="2159" spans="1:10">
      <c r="A2159" s="21">
        <f>ord!C2159</f>
        <v>0</v>
      </c>
      <c r="B2159" s="21">
        <f>ord!F2159</f>
        <v>0</v>
      </c>
      <c r="C2159" s="137">
        <f>ord!G2159</f>
        <v>0</v>
      </c>
      <c r="F2159" s="21" t="e">
        <f t="shared" si="99"/>
        <v>#N/A</v>
      </c>
      <c r="G2159" s="6">
        <f>SUMIF('dali wip-fg'!A:A,A2159,'dali wip-fg'!F:F)</f>
        <v>0</v>
      </c>
      <c r="H2159" s="21">
        <f>SUMIF('dali wip-fg'!A:A,F2159,'dali wip-fg'!F:F)</f>
        <v>0</v>
      </c>
      <c r="I2159" s="5">
        <f t="shared" si="100"/>
        <v>0</v>
      </c>
      <c r="J2159" s="6">
        <f t="shared" si="101"/>
        <v>-1052298</v>
      </c>
    </row>
    <row r="2160" spans="1:10">
      <c r="A2160" s="21">
        <f>ord!C2160</f>
        <v>0</v>
      </c>
      <c r="B2160" s="21">
        <f>ord!F2160</f>
        <v>0</v>
      </c>
      <c r="C2160" s="137">
        <f>ord!G2160</f>
        <v>0</v>
      </c>
      <c r="F2160" s="21" t="e">
        <f t="shared" si="99"/>
        <v>#N/A</v>
      </c>
      <c r="G2160" s="6">
        <f>SUMIF('dali wip-fg'!A:A,A2160,'dali wip-fg'!F:F)</f>
        <v>0</v>
      </c>
      <c r="H2160" s="21">
        <f>SUMIF('dali wip-fg'!A:A,F2160,'dali wip-fg'!F:F)</f>
        <v>0</v>
      </c>
      <c r="I2160" s="5">
        <f t="shared" si="100"/>
        <v>0</v>
      </c>
      <c r="J2160" s="6">
        <f t="shared" si="101"/>
        <v>-1052298</v>
      </c>
    </row>
    <row r="2161" spans="1:10">
      <c r="A2161" s="21">
        <f>ord!C2161</f>
        <v>0</v>
      </c>
      <c r="B2161" s="21">
        <f>ord!F2161</f>
        <v>0</v>
      </c>
      <c r="C2161" s="137">
        <f>ord!G2161</f>
        <v>0</v>
      </c>
      <c r="F2161" s="21" t="e">
        <f t="shared" si="99"/>
        <v>#N/A</v>
      </c>
      <c r="G2161" s="6">
        <f>SUMIF('dali wip-fg'!A:A,A2161,'dali wip-fg'!F:F)</f>
        <v>0</v>
      </c>
      <c r="H2161" s="21">
        <f>SUMIF('dali wip-fg'!A:A,F2161,'dali wip-fg'!F:F)</f>
        <v>0</v>
      </c>
      <c r="I2161" s="5">
        <f t="shared" si="100"/>
        <v>0</v>
      </c>
      <c r="J2161" s="6">
        <f t="shared" si="101"/>
        <v>-1052298</v>
      </c>
    </row>
    <row r="2162" spans="1:10">
      <c r="A2162" s="21">
        <f>ord!C2162</f>
        <v>0</v>
      </c>
      <c r="B2162" s="21">
        <f>ord!F2162</f>
        <v>0</v>
      </c>
      <c r="C2162" s="137">
        <f>ord!G2162</f>
        <v>0</v>
      </c>
      <c r="F2162" s="21" t="e">
        <f t="shared" si="99"/>
        <v>#N/A</v>
      </c>
      <c r="G2162" s="6">
        <f>SUMIF('dali wip-fg'!A:A,A2162,'dali wip-fg'!F:F)</f>
        <v>0</v>
      </c>
      <c r="H2162" s="21">
        <f>SUMIF('dali wip-fg'!A:A,F2162,'dali wip-fg'!F:F)</f>
        <v>0</v>
      </c>
      <c r="I2162" s="5">
        <f t="shared" si="100"/>
        <v>0</v>
      </c>
      <c r="J2162" s="6">
        <f t="shared" si="101"/>
        <v>-1052298</v>
      </c>
    </row>
    <row r="2163" spans="1:10">
      <c r="A2163" s="21">
        <f>ord!C2163</f>
        <v>0</v>
      </c>
      <c r="B2163" s="21">
        <f>ord!F2163</f>
        <v>0</v>
      </c>
      <c r="C2163" s="137">
        <f>ord!G2163</f>
        <v>0</v>
      </c>
      <c r="F2163" s="21" t="e">
        <f t="shared" si="99"/>
        <v>#N/A</v>
      </c>
      <c r="G2163" s="6">
        <f>SUMIF('dali wip-fg'!A:A,A2163,'dali wip-fg'!F:F)</f>
        <v>0</v>
      </c>
      <c r="H2163" s="21">
        <f>SUMIF('dali wip-fg'!A:A,F2163,'dali wip-fg'!F:F)</f>
        <v>0</v>
      </c>
      <c r="I2163" s="5">
        <f t="shared" si="100"/>
        <v>0</v>
      </c>
      <c r="J2163" s="6">
        <f t="shared" si="101"/>
        <v>-1052298</v>
      </c>
    </row>
    <row r="2164" spans="1:10">
      <c r="A2164" s="21">
        <f>ord!C2164</f>
        <v>0</v>
      </c>
      <c r="B2164" s="21">
        <f>ord!F2164</f>
        <v>0</v>
      </c>
      <c r="C2164" s="137">
        <f>ord!G2164</f>
        <v>0</v>
      </c>
      <c r="F2164" s="21" t="e">
        <f t="shared" si="99"/>
        <v>#N/A</v>
      </c>
      <c r="G2164" s="6">
        <f>SUMIF('dali wip-fg'!A:A,A2164,'dali wip-fg'!F:F)</f>
        <v>0</v>
      </c>
      <c r="H2164" s="21">
        <f>SUMIF('dali wip-fg'!A:A,F2164,'dali wip-fg'!F:F)</f>
        <v>0</v>
      </c>
      <c r="I2164" s="5">
        <f t="shared" si="100"/>
        <v>0</v>
      </c>
      <c r="J2164" s="6">
        <f t="shared" si="101"/>
        <v>-1052298</v>
      </c>
    </row>
    <row r="2165" spans="1:10">
      <c r="A2165" s="21">
        <f>ord!C2165</f>
        <v>0</v>
      </c>
      <c r="B2165" s="21">
        <f>ord!F2165</f>
        <v>0</v>
      </c>
      <c r="C2165" s="137">
        <f>ord!G2165</f>
        <v>0</v>
      </c>
      <c r="F2165" s="21" t="e">
        <f t="shared" si="99"/>
        <v>#N/A</v>
      </c>
      <c r="G2165" s="6">
        <f>SUMIF('dali wip-fg'!A:A,A2165,'dali wip-fg'!F:F)</f>
        <v>0</v>
      </c>
      <c r="H2165" s="21">
        <f>SUMIF('dali wip-fg'!A:A,F2165,'dali wip-fg'!F:F)</f>
        <v>0</v>
      </c>
      <c r="I2165" s="5">
        <f t="shared" si="100"/>
        <v>0</v>
      </c>
      <c r="J2165" s="6">
        <f t="shared" si="101"/>
        <v>-1052298</v>
      </c>
    </row>
    <row r="2166" spans="1:10">
      <c r="A2166" s="21">
        <f>ord!C2166</f>
        <v>0</v>
      </c>
      <c r="B2166" s="21">
        <f>ord!F2166</f>
        <v>0</v>
      </c>
      <c r="C2166" s="137">
        <f>ord!G2166</f>
        <v>0</v>
      </c>
      <c r="F2166" s="21" t="e">
        <f t="shared" si="99"/>
        <v>#N/A</v>
      </c>
      <c r="G2166" s="6">
        <f>SUMIF('dali wip-fg'!A:A,A2166,'dali wip-fg'!F:F)</f>
        <v>0</v>
      </c>
      <c r="H2166" s="21">
        <f>SUMIF('dali wip-fg'!A:A,F2166,'dali wip-fg'!F:F)</f>
        <v>0</v>
      </c>
      <c r="I2166" s="5">
        <f t="shared" si="100"/>
        <v>0</v>
      </c>
      <c r="J2166" s="6">
        <f t="shared" si="101"/>
        <v>-1052298</v>
      </c>
    </row>
    <row r="2167" spans="1:10">
      <c r="A2167" s="21">
        <f>ord!C2167</f>
        <v>0</v>
      </c>
      <c r="B2167" s="21">
        <f>ord!F2167</f>
        <v>0</v>
      </c>
      <c r="C2167" s="137">
        <f>ord!G2167</f>
        <v>0</v>
      </c>
      <c r="F2167" s="21" t="e">
        <f t="shared" si="99"/>
        <v>#N/A</v>
      </c>
      <c r="G2167" s="6">
        <f>SUMIF('dali wip-fg'!A:A,A2167,'dali wip-fg'!F:F)</f>
        <v>0</v>
      </c>
      <c r="H2167" s="21">
        <f>SUMIF('dali wip-fg'!A:A,F2167,'dali wip-fg'!F:F)</f>
        <v>0</v>
      </c>
      <c r="I2167" s="5">
        <f t="shared" si="100"/>
        <v>0</v>
      </c>
      <c r="J2167" s="6">
        <f t="shared" si="101"/>
        <v>-1052298</v>
      </c>
    </row>
    <row r="2168" spans="1:10">
      <c r="A2168" s="21">
        <f>ord!C2168</f>
        <v>0</v>
      </c>
      <c r="B2168" s="21">
        <f>ord!F2168</f>
        <v>0</v>
      </c>
      <c r="C2168" s="137">
        <f>ord!G2168</f>
        <v>0</v>
      </c>
      <c r="F2168" s="21" t="e">
        <f t="shared" si="99"/>
        <v>#N/A</v>
      </c>
      <c r="G2168" s="6">
        <f>SUMIF('dali wip-fg'!A:A,A2168,'dali wip-fg'!F:F)</f>
        <v>0</v>
      </c>
      <c r="H2168" s="21">
        <f>SUMIF('dali wip-fg'!A:A,F2168,'dali wip-fg'!F:F)</f>
        <v>0</v>
      </c>
      <c r="I2168" s="5">
        <f t="shared" si="100"/>
        <v>0</v>
      </c>
      <c r="J2168" s="6">
        <f t="shared" si="101"/>
        <v>-1052298</v>
      </c>
    </row>
    <row r="2169" spans="1:10">
      <c r="A2169" s="21">
        <f>ord!C2169</f>
        <v>0</v>
      </c>
      <c r="B2169" s="21">
        <f>ord!F2169</f>
        <v>0</v>
      </c>
      <c r="C2169" s="137">
        <f>ord!G2169</f>
        <v>0</v>
      </c>
      <c r="F2169" s="21" t="e">
        <f t="shared" si="99"/>
        <v>#N/A</v>
      </c>
      <c r="G2169" s="6">
        <f>SUMIF('dali wip-fg'!A:A,A2169,'dali wip-fg'!F:F)</f>
        <v>0</v>
      </c>
      <c r="H2169" s="21">
        <f>SUMIF('dali wip-fg'!A:A,F2169,'dali wip-fg'!F:F)</f>
        <v>0</v>
      </c>
      <c r="I2169" s="5">
        <f t="shared" si="100"/>
        <v>0</v>
      </c>
      <c r="J2169" s="6">
        <f t="shared" si="101"/>
        <v>-1052298</v>
      </c>
    </row>
    <row r="2170" spans="1:10">
      <c r="A2170" s="21">
        <f>ord!C2170</f>
        <v>0</v>
      </c>
      <c r="B2170" s="21">
        <f>ord!F2170</f>
        <v>0</v>
      </c>
      <c r="C2170" s="137">
        <f>ord!G2170</f>
        <v>0</v>
      </c>
      <c r="F2170" s="21" t="e">
        <f t="shared" si="99"/>
        <v>#N/A</v>
      </c>
      <c r="G2170" s="6">
        <f>SUMIF('dali wip-fg'!A:A,A2170,'dali wip-fg'!F:F)</f>
        <v>0</v>
      </c>
      <c r="H2170" s="21">
        <f>SUMIF('dali wip-fg'!A:A,F2170,'dali wip-fg'!F:F)</f>
        <v>0</v>
      </c>
      <c r="I2170" s="5">
        <f t="shared" si="100"/>
        <v>0</v>
      </c>
      <c r="J2170" s="6">
        <f t="shared" si="101"/>
        <v>-1052298</v>
      </c>
    </row>
    <row r="2171" spans="1:10">
      <c r="A2171" s="21">
        <f>ord!C2171</f>
        <v>0</v>
      </c>
      <c r="B2171" s="21">
        <f>ord!F2171</f>
        <v>0</v>
      </c>
      <c r="C2171" s="137">
        <f>ord!G2171</f>
        <v>0</v>
      </c>
      <c r="F2171" s="21" t="e">
        <f t="shared" si="99"/>
        <v>#N/A</v>
      </c>
      <c r="G2171" s="6">
        <f>SUMIF('dali wip-fg'!A:A,A2171,'dali wip-fg'!F:F)</f>
        <v>0</v>
      </c>
      <c r="H2171" s="21">
        <f>SUMIF('dali wip-fg'!A:A,F2171,'dali wip-fg'!F:F)</f>
        <v>0</v>
      </c>
      <c r="I2171" s="5">
        <f t="shared" si="100"/>
        <v>0</v>
      </c>
      <c r="J2171" s="6">
        <f t="shared" si="101"/>
        <v>-1052298</v>
      </c>
    </row>
    <row r="2172" spans="1:10">
      <c r="A2172" s="21">
        <f>ord!C2172</f>
        <v>0</v>
      </c>
      <c r="B2172" s="21">
        <f>ord!F2172</f>
        <v>0</v>
      </c>
      <c r="C2172" s="137">
        <f>ord!G2172</f>
        <v>0</v>
      </c>
      <c r="F2172" s="21" t="e">
        <f t="shared" si="99"/>
        <v>#N/A</v>
      </c>
      <c r="G2172" s="6">
        <f>SUMIF('dali wip-fg'!A:A,A2172,'dali wip-fg'!F:F)</f>
        <v>0</v>
      </c>
      <c r="H2172" s="21">
        <f>SUMIF('dali wip-fg'!A:A,F2172,'dali wip-fg'!F:F)</f>
        <v>0</v>
      </c>
      <c r="I2172" s="5">
        <f t="shared" si="100"/>
        <v>0</v>
      </c>
      <c r="J2172" s="6">
        <f t="shared" si="101"/>
        <v>-1052298</v>
      </c>
    </row>
    <row r="2173" spans="1:10">
      <c r="A2173" s="21">
        <f>ord!C2173</f>
        <v>0</v>
      </c>
      <c r="B2173" s="21">
        <f>ord!F2173</f>
        <v>0</v>
      </c>
      <c r="C2173" s="137">
        <f>ord!G2173</f>
        <v>0</v>
      </c>
      <c r="F2173" s="21" t="e">
        <f t="shared" si="99"/>
        <v>#N/A</v>
      </c>
      <c r="G2173" s="6">
        <f>SUMIF('dali wip-fg'!A:A,A2173,'dali wip-fg'!F:F)</f>
        <v>0</v>
      </c>
      <c r="H2173" s="21">
        <f>SUMIF('dali wip-fg'!A:A,F2173,'dali wip-fg'!F:F)</f>
        <v>0</v>
      </c>
      <c r="I2173" s="5">
        <f t="shared" si="100"/>
        <v>0</v>
      </c>
      <c r="J2173" s="6">
        <f t="shared" si="101"/>
        <v>-1052298</v>
      </c>
    </row>
    <row r="2174" spans="1:10">
      <c r="A2174" s="21">
        <f>ord!C2174</f>
        <v>0</v>
      </c>
      <c r="B2174" s="21">
        <f>ord!F2174</f>
        <v>0</v>
      </c>
      <c r="C2174" s="137">
        <f>ord!G2174</f>
        <v>0</v>
      </c>
      <c r="F2174" s="21" t="e">
        <f t="shared" si="99"/>
        <v>#N/A</v>
      </c>
      <c r="G2174" s="6">
        <f>SUMIF('dali wip-fg'!A:A,A2174,'dali wip-fg'!F:F)</f>
        <v>0</v>
      </c>
      <c r="H2174" s="21">
        <f>SUMIF('dali wip-fg'!A:A,F2174,'dali wip-fg'!F:F)</f>
        <v>0</v>
      </c>
      <c r="I2174" s="5">
        <f t="shared" si="100"/>
        <v>0</v>
      </c>
      <c r="J2174" s="6">
        <f t="shared" si="101"/>
        <v>-1052298</v>
      </c>
    </row>
    <row r="2175" spans="1:10">
      <c r="A2175" s="21">
        <f>ord!C2175</f>
        <v>0</v>
      </c>
      <c r="B2175" s="21">
        <f>ord!F2175</f>
        <v>0</v>
      </c>
      <c r="C2175" s="137">
        <f>ord!G2175</f>
        <v>0</v>
      </c>
      <c r="F2175" s="21" t="e">
        <f t="shared" si="99"/>
        <v>#N/A</v>
      </c>
      <c r="G2175" s="6">
        <f>SUMIF('dali wip-fg'!A:A,A2175,'dali wip-fg'!F:F)</f>
        <v>0</v>
      </c>
      <c r="H2175" s="21">
        <f>SUMIF('dali wip-fg'!A:A,F2175,'dali wip-fg'!F:F)</f>
        <v>0</v>
      </c>
      <c r="I2175" s="5">
        <f t="shared" si="100"/>
        <v>0</v>
      </c>
      <c r="J2175" s="6">
        <f t="shared" si="101"/>
        <v>-1052298</v>
      </c>
    </row>
    <row r="2176" spans="1:10">
      <c r="A2176" s="21">
        <f>ord!C2176</f>
        <v>0</v>
      </c>
      <c r="B2176" s="21">
        <f>ord!F2176</f>
        <v>0</v>
      </c>
      <c r="C2176" s="137">
        <f>ord!G2176</f>
        <v>0</v>
      </c>
      <c r="F2176" s="21" t="e">
        <f t="shared" si="99"/>
        <v>#N/A</v>
      </c>
      <c r="G2176" s="6">
        <f>SUMIF('dali wip-fg'!A:A,A2176,'dali wip-fg'!F:F)</f>
        <v>0</v>
      </c>
      <c r="H2176" s="21">
        <f>SUMIF('dali wip-fg'!A:A,F2176,'dali wip-fg'!F:F)</f>
        <v>0</v>
      </c>
      <c r="I2176" s="5">
        <f t="shared" si="100"/>
        <v>0</v>
      </c>
      <c r="J2176" s="6">
        <f t="shared" si="101"/>
        <v>-1052298</v>
      </c>
    </row>
    <row r="2177" spans="1:10">
      <c r="A2177" s="21">
        <f>ord!C2177</f>
        <v>0</v>
      </c>
      <c r="B2177" s="21">
        <f>ord!F2177</f>
        <v>0</v>
      </c>
      <c r="C2177" s="137">
        <f>ord!G2177</f>
        <v>0</v>
      </c>
      <c r="F2177" s="21" t="e">
        <f t="shared" si="99"/>
        <v>#N/A</v>
      </c>
      <c r="G2177" s="6">
        <f>SUMIF('dali wip-fg'!A:A,A2177,'dali wip-fg'!F:F)</f>
        <v>0</v>
      </c>
      <c r="H2177" s="21">
        <f>SUMIF('dali wip-fg'!A:A,F2177,'dali wip-fg'!F:F)</f>
        <v>0</v>
      </c>
      <c r="I2177" s="5">
        <f t="shared" si="100"/>
        <v>0</v>
      </c>
      <c r="J2177" s="6">
        <f t="shared" si="101"/>
        <v>-1052298</v>
      </c>
    </row>
    <row r="2178" spans="1:10">
      <c r="A2178" s="21">
        <f>ord!C2178</f>
        <v>0</v>
      </c>
      <c r="B2178" s="21">
        <f>ord!F2178</f>
        <v>0</v>
      </c>
      <c r="C2178" s="137">
        <f>ord!G2178</f>
        <v>0</v>
      </c>
      <c r="F2178" s="21" t="e">
        <f t="shared" si="99"/>
        <v>#N/A</v>
      </c>
      <c r="G2178" s="6">
        <f>SUMIF('dali wip-fg'!A:A,A2178,'dali wip-fg'!F:F)</f>
        <v>0</v>
      </c>
      <c r="H2178" s="21">
        <f>SUMIF('dali wip-fg'!A:A,F2178,'dali wip-fg'!F:F)</f>
        <v>0</v>
      </c>
      <c r="I2178" s="5">
        <f t="shared" si="100"/>
        <v>0</v>
      </c>
      <c r="J2178" s="6">
        <f t="shared" si="101"/>
        <v>-1052298</v>
      </c>
    </row>
    <row r="2179" spans="1:10">
      <c r="A2179" s="21">
        <f>ord!C2179</f>
        <v>0</v>
      </c>
      <c r="B2179" s="21">
        <f>ord!F2179</f>
        <v>0</v>
      </c>
      <c r="C2179" s="137">
        <f>ord!G2179</f>
        <v>0</v>
      </c>
      <c r="F2179" s="21" t="e">
        <f t="shared" ref="F2179:F2242" si="102">VLOOKUP(A2179,N:P,3,0)</f>
        <v>#N/A</v>
      </c>
      <c r="G2179" s="6">
        <f>SUMIF('dali wip-fg'!A:A,A2179,'dali wip-fg'!F:F)</f>
        <v>0</v>
      </c>
      <c r="H2179" s="21">
        <f>SUMIF('dali wip-fg'!A:A,F2179,'dali wip-fg'!F:F)</f>
        <v>0</v>
      </c>
      <c r="I2179" s="5">
        <f t="shared" ref="I2179:I2242" si="103">SUM(G2179:H2179)</f>
        <v>0</v>
      </c>
      <c r="J2179" s="6">
        <f t="shared" ref="J2179:J2242" si="104">IF(I2179="","",IF(I2179&lt;&gt;I2178,I2179-B2179,J2178-B2179)
)</f>
        <v>-1052298</v>
      </c>
    </row>
    <row r="2180" spans="1:10">
      <c r="A2180" s="21">
        <f>ord!C2180</f>
        <v>0</v>
      </c>
      <c r="B2180" s="21">
        <f>ord!F2180</f>
        <v>0</v>
      </c>
      <c r="C2180" s="137">
        <f>ord!G2180</f>
        <v>0</v>
      </c>
      <c r="F2180" s="21" t="e">
        <f t="shared" si="102"/>
        <v>#N/A</v>
      </c>
      <c r="G2180" s="6">
        <f>SUMIF('dali wip-fg'!A:A,A2180,'dali wip-fg'!F:F)</f>
        <v>0</v>
      </c>
      <c r="H2180" s="21">
        <f>SUMIF('dali wip-fg'!A:A,F2180,'dali wip-fg'!F:F)</f>
        <v>0</v>
      </c>
      <c r="I2180" s="5">
        <f t="shared" si="103"/>
        <v>0</v>
      </c>
      <c r="J2180" s="6">
        <f t="shared" si="104"/>
        <v>-1052298</v>
      </c>
    </row>
    <row r="2181" spans="1:10">
      <c r="A2181" s="21">
        <f>ord!C2181</f>
        <v>0</v>
      </c>
      <c r="B2181" s="21">
        <f>ord!F2181</f>
        <v>0</v>
      </c>
      <c r="C2181" s="137">
        <f>ord!G2181</f>
        <v>0</v>
      </c>
      <c r="F2181" s="21" t="e">
        <f t="shared" si="102"/>
        <v>#N/A</v>
      </c>
      <c r="G2181" s="6">
        <f>SUMIF('dali wip-fg'!A:A,A2181,'dali wip-fg'!F:F)</f>
        <v>0</v>
      </c>
      <c r="H2181" s="21">
        <f>SUMIF('dali wip-fg'!A:A,F2181,'dali wip-fg'!F:F)</f>
        <v>0</v>
      </c>
      <c r="I2181" s="5">
        <f t="shared" si="103"/>
        <v>0</v>
      </c>
      <c r="J2181" s="6">
        <f t="shared" si="104"/>
        <v>-1052298</v>
      </c>
    </row>
    <row r="2182" spans="1:10">
      <c r="A2182" s="21">
        <f>ord!C2182</f>
        <v>0</v>
      </c>
      <c r="B2182" s="21">
        <f>ord!F2182</f>
        <v>0</v>
      </c>
      <c r="C2182" s="137">
        <f>ord!G2182</f>
        <v>0</v>
      </c>
      <c r="F2182" s="21" t="e">
        <f t="shared" si="102"/>
        <v>#N/A</v>
      </c>
      <c r="G2182" s="6">
        <f>SUMIF('dali wip-fg'!A:A,A2182,'dali wip-fg'!F:F)</f>
        <v>0</v>
      </c>
      <c r="H2182" s="21">
        <f>SUMIF('dali wip-fg'!A:A,F2182,'dali wip-fg'!F:F)</f>
        <v>0</v>
      </c>
      <c r="I2182" s="5">
        <f t="shared" si="103"/>
        <v>0</v>
      </c>
      <c r="J2182" s="6">
        <f t="shared" si="104"/>
        <v>-1052298</v>
      </c>
    </row>
    <row r="2183" spans="1:10">
      <c r="A2183" s="21">
        <f>ord!C2183</f>
        <v>0</v>
      </c>
      <c r="B2183" s="21">
        <f>ord!F2183</f>
        <v>0</v>
      </c>
      <c r="C2183" s="137">
        <f>ord!G2183</f>
        <v>0</v>
      </c>
      <c r="F2183" s="21" t="e">
        <f t="shared" si="102"/>
        <v>#N/A</v>
      </c>
      <c r="G2183" s="6">
        <f>SUMIF('dali wip-fg'!A:A,A2183,'dali wip-fg'!F:F)</f>
        <v>0</v>
      </c>
      <c r="H2183" s="21">
        <f>SUMIF('dali wip-fg'!A:A,F2183,'dali wip-fg'!F:F)</f>
        <v>0</v>
      </c>
      <c r="I2183" s="5">
        <f t="shared" si="103"/>
        <v>0</v>
      </c>
      <c r="J2183" s="6">
        <f t="shared" si="104"/>
        <v>-1052298</v>
      </c>
    </row>
    <row r="2184" spans="1:10">
      <c r="A2184" s="21">
        <f>ord!C2184</f>
        <v>0</v>
      </c>
      <c r="B2184" s="21">
        <f>ord!F2184</f>
        <v>0</v>
      </c>
      <c r="C2184" s="137">
        <f>ord!G2184</f>
        <v>0</v>
      </c>
      <c r="F2184" s="21" t="e">
        <f t="shared" si="102"/>
        <v>#N/A</v>
      </c>
      <c r="G2184" s="6">
        <f>SUMIF('dali wip-fg'!A:A,A2184,'dali wip-fg'!F:F)</f>
        <v>0</v>
      </c>
      <c r="H2184" s="21">
        <f>SUMIF('dali wip-fg'!A:A,F2184,'dali wip-fg'!F:F)</f>
        <v>0</v>
      </c>
      <c r="I2184" s="5">
        <f t="shared" si="103"/>
        <v>0</v>
      </c>
      <c r="J2184" s="6">
        <f t="shared" si="104"/>
        <v>-1052298</v>
      </c>
    </row>
    <row r="2185" spans="1:10">
      <c r="A2185" s="21">
        <f>ord!C2185</f>
        <v>0</v>
      </c>
      <c r="B2185" s="21">
        <f>ord!F2185</f>
        <v>0</v>
      </c>
      <c r="C2185" s="137">
        <f>ord!G2185</f>
        <v>0</v>
      </c>
      <c r="F2185" s="21" t="e">
        <f t="shared" si="102"/>
        <v>#N/A</v>
      </c>
      <c r="G2185" s="6">
        <f>SUMIF('dali wip-fg'!A:A,A2185,'dali wip-fg'!F:F)</f>
        <v>0</v>
      </c>
      <c r="H2185" s="21">
        <f>SUMIF('dali wip-fg'!A:A,F2185,'dali wip-fg'!F:F)</f>
        <v>0</v>
      </c>
      <c r="I2185" s="5">
        <f t="shared" si="103"/>
        <v>0</v>
      </c>
      <c r="J2185" s="6">
        <f t="shared" si="104"/>
        <v>-1052298</v>
      </c>
    </row>
    <row r="2186" spans="1:10">
      <c r="A2186" s="21">
        <f>ord!C2186</f>
        <v>0</v>
      </c>
      <c r="B2186" s="21">
        <f>ord!F2186</f>
        <v>0</v>
      </c>
      <c r="C2186" s="137">
        <f>ord!G2186</f>
        <v>0</v>
      </c>
      <c r="F2186" s="21" t="e">
        <f t="shared" si="102"/>
        <v>#N/A</v>
      </c>
      <c r="G2186" s="6">
        <f>SUMIF('dali wip-fg'!A:A,A2186,'dali wip-fg'!F:F)</f>
        <v>0</v>
      </c>
      <c r="H2186" s="21">
        <f>SUMIF('dali wip-fg'!A:A,F2186,'dali wip-fg'!F:F)</f>
        <v>0</v>
      </c>
      <c r="I2186" s="5">
        <f t="shared" si="103"/>
        <v>0</v>
      </c>
      <c r="J2186" s="6">
        <f t="shared" si="104"/>
        <v>-1052298</v>
      </c>
    </row>
    <row r="2187" spans="1:10">
      <c r="A2187" s="21">
        <f>ord!C2187</f>
        <v>0</v>
      </c>
      <c r="B2187" s="21">
        <f>ord!F2187</f>
        <v>0</v>
      </c>
      <c r="C2187" s="137">
        <f>ord!G2187</f>
        <v>0</v>
      </c>
      <c r="F2187" s="21" t="e">
        <f t="shared" si="102"/>
        <v>#N/A</v>
      </c>
      <c r="G2187" s="6">
        <f>SUMIF('dali wip-fg'!A:A,A2187,'dali wip-fg'!F:F)</f>
        <v>0</v>
      </c>
      <c r="H2187" s="21">
        <f>SUMIF('dali wip-fg'!A:A,F2187,'dali wip-fg'!F:F)</f>
        <v>0</v>
      </c>
      <c r="I2187" s="5">
        <f t="shared" si="103"/>
        <v>0</v>
      </c>
      <c r="J2187" s="6">
        <f t="shared" si="104"/>
        <v>-1052298</v>
      </c>
    </row>
    <row r="2188" spans="1:10">
      <c r="A2188" s="21">
        <f>ord!C2188</f>
        <v>0</v>
      </c>
      <c r="B2188" s="21">
        <f>ord!F2188</f>
        <v>0</v>
      </c>
      <c r="C2188" s="137">
        <f>ord!G2188</f>
        <v>0</v>
      </c>
      <c r="F2188" s="21" t="e">
        <f t="shared" si="102"/>
        <v>#N/A</v>
      </c>
      <c r="G2188" s="6">
        <f>SUMIF('dali wip-fg'!A:A,A2188,'dali wip-fg'!F:F)</f>
        <v>0</v>
      </c>
      <c r="H2188" s="21">
        <f>SUMIF('dali wip-fg'!A:A,F2188,'dali wip-fg'!F:F)</f>
        <v>0</v>
      </c>
      <c r="I2188" s="5">
        <f t="shared" si="103"/>
        <v>0</v>
      </c>
      <c r="J2188" s="6">
        <f t="shared" si="104"/>
        <v>-1052298</v>
      </c>
    </row>
    <row r="2189" spans="1:10">
      <c r="A2189" s="21">
        <f>ord!C2189</f>
        <v>0</v>
      </c>
      <c r="B2189" s="21">
        <f>ord!F2189</f>
        <v>0</v>
      </c>
      <c r="C2189" s="137">
        <f>ord!G2189</f>
        <v>0</v>
      </c>
      <c r="F2189" s="21" t="e">
        <f t="shared" si="102"/>
        <v>#N/A</v>
      </c>
      <c r="G2189" s="6">
        <f>SUMIF('dali wip-fg'!A:A,A2189,'dali wip-fg'!F:F)</f>
        <v>0</v>
      </c>
      <c r="H2189" s="21">
        <f>SUMIF('dali wip-fg'!A:A,F2189,'dali wip-fg'!F:F)</f>
        <v>0</v>
      </c>
      <c r="I2189" s="5">
        <f t="shared" si="103"/>
        <v>0</v>
      </c>
      <c r="J2189" s="6">
        <f t="shared" si="104"/>
        <v>-1052298</v>
      </c>
    </row>
    <row r="2190" spans="1:10">
      <c r="A2190" s="21">
        <f>ord!C2190</f>
        <v>0</v>
      </c>
      <c r="B2190" s="21">
        <f>ord!F2190</f>
        <v>0</v>
      </c>
      <c r="C2190" s="137">
        <f>ord!G2190</f>
        <v>0</v>
      </c>
      <c r="F2190" s="21" t="e">
        <f t="shared" si="102"/>
        <v>#N/A</v>
      </c>
      <c r="G2190" s="6">
        <f>SUMIF('dali wip-fg'!A:A,A2190,'dali wip-fg'!F:F)</f>
        <v>0</v>
      </c>
      <c r="H2190" s="21">
        <f>SUMIF('dali wip-fg'!A:A,F2190,'dali wip-fg'!F:F)</f>
        <v>0</v>
      </c>
      <c r="I2190" s="5">
        <f t="shared" si="103"/>
        <v>0</v>
      </c>
      <c r="J2190" s="6">
        <f t="shared" si="104"/>
        <v>-1052298</v>
      </c>
    </row>
    <row r="2191" spans="1:10">
      <c r="A2191" s="21">
        <f>ord!C2191</f>
        <v>0</v>
      </c>
      <c r="B2191" s="21">
        <f>ord!F2191</f>
        <v>0</v>
      </c>
      <c r="C2191" s="137">
        <f>ord!G2191</f>
        <v>0</v>
      </c>
      <c r="F2191" s="21" t="e">
        <f t="shared" si="102"/>
        <v>#N/A</v>
      </c>
      <c r="G2191" s="6">
        <f>SUMIF('dali wip-fg'!A:A,A2191,'dali wip-fg'!F:F)</f>
        <v>0</v>
      </c>
      <c r="H2191" s="21">
        <f>SUMIF('dali wip-fg'!A:A,F2191,'dali wip-fg'!F:F)</f>
        <v>0</v>
      </c>
      <c r="I2191" s="5">
        <f t="shared" si="103"/>
        <v>0</v>
      </c>
      <c r="J2191" s="6">
        <f t="shared" si="104"/>
        <v>-1052298</v>
      </c>
    </row>
    <row r="2192" spans="1:10">
      <c r="A2192" s="21">
        <f>ord!C2192</f>
        <v>0</v>
      </c>
      <c r="B2192" s="21">
        <f>ord!F2192</f>
        <v>0</v>
      </c>
      <c r="C2192" s="137">
        <f>ord!G2192</f>
        <v>0</v>
      </c>
      <c r="F2192" s="21" t="e">
        <f t="shared" si="102"/>
        <v>#N/A</v>
      </c>
      <c r="G2192" s="6">
        <f>SUMIF('dali wip-fg'!A:A,A2192,'dali wip-fg'!F:F)</f>
        <v>0</v>
      </c>
      <c r="H2192" s="21">
        <f>SUMIF('dali wip-fg'!A:A,F2192,'dali wip-fg'!F:F)</f>
        <v>0</v>
      </c>
      <c r="I2192" s="5">
        <f t="shared" si="103"/>
        <v>0</v>
      </c>
      <c r="J2192" s="6">
        <f t="shared" si="104"/>
        <v>-1052298</v>
      </c>
    </row>
    <row r="2193" spans="1:10">
      <c r="A2193" s="21">
        <f>ord!C2193</f>
        <v>0</v>
      </c>
      <c r="B2193" s="21">
        <f>ord!F2193</f>
        <v>0</v>
      </c>
      <c r="C2193" s="137">
        <f>ord!G2193</f>
        <v>0</v>
      </c>
      <c r="F2193" s="21" t="e">
        <f t="shared" si="102"/>
        <v>#N/A</v>
      </c>
      <c r="G2193" s="6">
        <f>SUMIF('dali wip-fg'!A:A,A2193,'dali wip-fg'!F:F)</f>
        <v>0</v>
      </c>
      <c r="H2193" s="21">
        <f>SUMIF('dali wip-fg'!A:A,F2193,'dali wip-fg'!F:F)</f>
        <v>0</v>
      </c>
      <c r="I2193" s="5">
        <f t="shared" si="103"/>
        <v>0</v>
      </c>
      <c r="J2193" s="6">
        <f t="shared" si="104"/>
        <v>-1052298</v>
      </c>
    </row>
    <row r="2194" spans="1:10">
      <c r="A2194" s="21">
        <f>ord!C2194</f>
        <v>0</v>
      </c>
      <c r="B2194" s="21">
        <f>ord!F2194</f>
        <v>0</v>
      </c>
      <c r="C2194" s="137">
        <f>ord!G2194</f>
        <v>0</v>
      </c>
      <c r="F2194" s="21" t="e">
        <f t="shared" si="102"/>
        <v>#N/A</v>
      </c>
      <c r="G2194" s="6">
        <f>SUMIF('dali wip-fg'!A:A,A2194,'dali wip-fg'!F:F)</f>
        <v>0</v>
      </c>
      <c r="H2194" s="21">
        <f>SUMIF('dali wip-fg'!A:A,F2194,'dali wip-fg'!F:F)</f>
        <v>0</v>
      </c>
      <c r="I2194" s="5">
        <f t="shared" si="103"/>
        <v>0</v>
      </c>
      <c r="J2194" s="6">
        <f t="shared" si="104"/>
        <v>-1052298</v>
      </c>
    </row>
    <row r="2195" spans="1:10">
      <c r="A2195" s="21">
        <f>ord!C2195</f>
        <v>0</v>
      </c>
      <c r="B2195" s="21">
        <f>ord!F2195</f>
        <v>0</v>
      </c>
      <c r="C2195" s="137">
        <f>ord!G2195</f>
        <v>0</v>
      </c>
      <c r="F2195" s="21" t="e">
        <f t="shared" si="102"/>
        <v>#N/A</v>
      </c>
      <c r="G2195" s="6">
        <f>SUMIF('dali wip-fg'!A:A,A2195,'dali wip-fg'!F:F)</f>
        <v>0</v>
      </c>
      <c r="H2195" s="21">
        <f>SUMIF('dali wip-fg'!A:A,F2195,'dali wip-fg'!F:F)</f>
        <v>0</v>
      </c>
      <c r="I2195" s="5">
        <f t="shared" si="103"/>
        <v>0</v>
      </c>
      <c r="J2195" s="6">
        <f t="shared" si="104"/>
        <v>-1052298</v>
      </c>
    </row>
    <row r="2196" spans="1:10">
      <c r="A2196" s="21">
        <f>ord!C2196</f>
        <v>0</v>
      </c>
      <c r="B2196" s="21">
        <f>ord!F2196</f>
        <v>0</v>
      </c>
      <c r="C2196" s="137">
        <f>ord!G2196</f>
        <v>0</v>
      </c>
      <c r="F2196" s="21" t="e">
        <f t="shared" si="102"/>
        <v>#N/A</v>
      </c>
      <c r="G2196" s="6">
        <f>SUMIF('dali wip-fg'!A:A,A2196,'dali wip-fg'!F:F)</f>
        <v>0</v>
      </c>
      <c r="H2196" s="21">
        <f>SUMIF('dali wip-fg'!A:A,F2196,'dali wip-fg'!F:F)</f>
        <v>0</v>
      </c>
      <c r="I2196" s="5">
        <f t="shared" si="103"/>
        <v>0</v>
      </c>
      <c r="J2196" s="6">
        <f t="shared" si="104"/>
        <v>-1052298</v>
      </c>
    </row>
    <row r="2197" spans="1:10">
      <c r="A2197" s="21">
        <f>ord!C2197</f>
        <v>0</v>
      </c>
      <c r="B2197" s="21">
        <f>ord!F2197</f>
        <v>0</v>
      </c>
      <c r="C2197" s="137">
        <f>ord!G2197</f>
        <v>0</v>
      </c>
      <c r="F2197" s="21" t="e">
        <f t="shared" si="102"/>
        <v>#N/A</v>
      </c>
      <c r="G2197" s="6">
        <f>SUMIF('dali wip-fg'!A:A,A2197,'dali wip-fg'!F:F)</f>
        <v>0</v>
      </c>
      <c r="H2197" s="21">
        <f>SUMIF('dali wip-fg'!A:A,F2197,'dali wip-fg'!F:F)</f>
        <v>0</v>
      </c>
      <c r="I2197" s="5">
        <f t="shared" si="103"/>
        <v>0</v>
      </c>
      <c r="J2197" s="6">
        <f t="shared" si="104"/>
        <v>-1052298</v>
      </c>
    </row>
    <row r="2198" spans="1:10">
      <c r="A2198" s="21">
        <f>ord!C2198</f>
        <v>0</v>
      </c>
      <c r="B2198" s="21">
        <f>ord!F2198</f>
        <v>0</v>
      </c>
      <c r="C2198" s="137">
        <f>ord!G2198</f>
        <v>0</v>
      </c>
      <c r="F2198" s="21" t="e">
        <f t="shared" si="102"/>
        <v>#N/A</v>
      </c>
      <c r="G2198" s="6">
        <f>SUMIF('dali wip-fg'!A:A,A2198,'dali wip-fg'!F:F)</f>
        <v>0</v>
      </c>
      <c r="H2198" s="21">
        <f>SUMIF('dali wip-fg'!A:A,F2198,'dali wip-fg'!F:F)</f>
        <v>0</v>
      </c>
      <c r="I2198" s="5">
        <f t="shared" si="103"/>
        <v>0</v>
      </c>
      <c r="J2198" s="6">
        <f t="shared" si="104"/>
        <v>-1052298</v>
      </c>
    </row>
    <row r="2199" spans="1:10">
      <c r="A2199" s="21">
        <f>ord!C2199</f>
        <v>0</v>
      </c>
      <c r="B2199" s="21">
        <f>ord!F2199</f>
        <v>0</v>
      </c>
      <c r="C2199" s="137">
        <f>ord!G2199</f>
        <v>0</v>
      </c>
      <c r="F2199" s="21" t="e">
        <f t="shared" si="102"/>
        <v>#N/A</v>
      </c>
      <c r="G2199" s="6">
        <f>SUMIF('dali wip-fg'!A:A,A2199,'dali wip-fg'!F:F)</f>
        <v>0</v>
      </c>
      <c r="H2199" s="21">
        <f>SUMIF('dali wip-fg'!A:A,F2199,'dali wip-fg'!F:F)</f>
        <v>0</v>
      </c>
      <c r="I2199" s="5">
        <f t="shared" si="103"/>
        <v>0</v>
      </c>
      <c r="J2199" s="6">
        <f t="shared" si="104"/>
        <v>-1052298</v>
      </c>
    </row>
    <row r="2200" spans="1:10">
      <c r="A2200" s="21">
        <f>ord!C2200</f>
        <v>0</v>
      </c>
      <c r="B2200" s="21">
        <f>ord!F2200</f>
        <v>0</v>
      </c>
      <c r="C2200" s="137">
        <f>ord!G2200</f>
        <v>0</v>
      </c>
      <c r="F2200" s="21" t="e">
        <f t="shared" si="102"/>
        <v>#N/A</v>
      </c>
      <c r="G2200" s="6">
        <f>SUMIF('dali wip-fg'!A:A,A2200,'dali wip-fg'!F:F)</f>
        <v>0</v>
      </c>
      <c r="H2200" s="21">
        <f>SUMIF('dali wip-fg'!A:A,F2200,'dali wip-fg'!F:F)</f>
        <v>0</v>
      </c>
      <c r="I2200" s="5">
        <f t="shared" si="103"/>
        <v>0</v>
      </c>
      <c r="J2200" s="6">
        <f t="shared" si="104"/>
        <v>-1052298</v>
      </c>
    </row>
    <row r="2201" spans="1:10">
      <c r="A2201" s="21">
        <f>ord!C2201</f>
        <v>0</v>
      </c>
      <c r="B2201" s="21">
        <f>ord!F2201</f>
        <v>0</v>
      </c>
      <c r="C2201" s="137">
        <f>ord!G2201</f>
        <v>0</v>
      </c>
      <c r="F2201" s="21" t="e">
        <f t="shared" si="102"/>
        <v>#N/A</v>
      </c>
      <c r="G2201" s="6">
        <f>SUMIF('dali wip-fg'!A:A,A2201,'dali wip-fg'!F:F)</f>
        <v>0</v>
      </c>
      <c r="H2201" s="21">
        <f>SUMIF('dali wip-fg'!A:A,F2201,'dali wip-fg'!F:F)</f>
        <v>0</v>
      </c>
      <c r="I2201" s="5">
        <f t="shared" si="103"/>
        <v>0</v>
      </c>
      <c r="J2201" s="6">
        <f t="shared" si="104"/>
        <v>-1052298</v>
      </c>
    </row>
    <row r="2202" spans="1:10">
      <c r="A2202" s="21">
        <f>ord!C2202</f>
        <v>0</v>
      </c>
      <c r="B2202" s="21">
        <f>ord!F2202</f>
        <v>0</v>
      </c>
      <c r="C2202" s="137">
        <f>ord!G2202</f>
        <v>0</v>
      </c>
      <c r="F2202" s="21" t="e">
        <f t="shared" si="102"/>
        <v>#N/A</v>
      </c>
      <c r="G2202" s="6">
        <f>SUMIF('dali wip-fg'!A:A,A2202,'dali wip-fg'!F:F)</f>
        <v>0</v>
      </c>
      <c r="H2202" s="21">
        <f>SUMIF('dali wip-fg'!A:A,F2202,'dali wip-fg'!F:F)</f>
        <v>0</v>
      </c>
      <c r="I2202" s="5">
        <f t="shared" si="103"/>
        <v>0</v>
      </c>
      <c r="J2202" s="6">
        <f t="shared" si="104"/>
        <v>-1052298</v>
      </c>
    </row>
    <row r="2203" spans="1:10">
      <c r="A2203" s="21">
        <f>ord!C2203</f>
        <v>0</v>
      </c>
      <c r="B2203" s="21">
        <f>ord!F2203</f>
        <v>0</v>
      </c>
      <c r="C2203" s="137">
        <f>ord!G2203</f>
        <v>0</v>
      </c>
      <c r="F2203" s="21" t="e">
        <f t="shared" si="102"/>
        <v>#N/A</v>
      </c>
      <c r="G2203" s="6">
        <f>SUMIF('dali wip-fg'!A:A,A2203,'dali wip-fg'!F:F)</f>
        <v>0</v>
      </c>
      <c r="H2203" s="21">
        <f>SUMIF('dali wip-fg'!A:A,F2203,'dali wip-fg'!F:F)</f>
        <v>0</v>
      </c>
      <c r="I2203" s="5">
        <f t="shared" si="103"/>
        <v>0</v>
      </c>
      <c r="J2203" s="6">
        <f t="shared" si="104"/>
        <v>-1052298</v>
      </c>
    </row>
    <row r="2204" spans="1:10">
      <c r="A2204" s="21">
        <f>ord!C2204</f>
        <v>0</v>
      </c>
      <c r="B2204" s="21">
        <f>ord!F2204</f>
        <v>0</v>
      </c>
      <c r="C2204" s="137">
        <f>ord!G2204</f>
        <v>0</v>
      </c>
      <c r="F2204" s="21" t="e">
        <f t="shared" si="102"/>
        <v>#N/A</v>
      </c>
      <c r="G2204" s="6">
        <f>SUMIF('dali wip-fg'!A:A,A2204,'dali wip-fg'!F:F)</f>
        <v>0</v>
      </c>
      <c r="H2204" s="21">
        <f>SUMIF('dali wip-fg'!A:A,F2204,'dali wip-fg'!F:F)</f>
        <v>0</v>
      </c>
      <c r="I2204" s="5">
        <f t="shared" si="103"/>
        <v>0</v>
      </c>
      <c r="J2204" s="6">
        <f t="shared" si="104"/>
        <v>-1052298</v>
      </c>
    </row>
    <row r="2205" spans="1:10">
      <c r="A2205" s="21">
        <f>ord!C2205</f>
        <v>0</v>
      </c>
      <c r="B2205" s="21">
        <f>ord!F2205</f>
        <v>0</v>
      </c>
      <c r="C2205" s="137">
        <f>ord!G2205</f>
        <v>0</v>
      </c>
      <c r="F2205" s="21" t="e">
        <f t="shared" si="102"/>
        <v>#N/A</v>
      </c>
      <c r="G2205" s="6">
        <f>SUMIF('dali wip-fg'!A:A,A2205,'dali wip-fg'!F:F)</f>
        <v>0</v>
      </c>
      <c r="H2205" s="21">
        <f>SUMIF('dali wip-fg'!A:A,F2205,'dali wip-fg'!F:F)</f>
        <v>0</v>
      </c>
      <c r="I2205" s="5">
        <f t="shared" si="103"/>
        <v>0</v>
      </c>
      <c r="J2205" s="6">
        <f t="shared" si="104"/>
        <v>-1052298</v>
      </c>
    </row>
    <row r="2206" spans="1:10">
      <c r="A2206" s="21">
        <f>ord!C2206</f>
        <v>0</v>
      </c>
      <c r="B2206" s="21">
        <f>ord!F2206</f>
        <v>0</v>
      </c>
      <c r="C2206" s="137">
        <f>ord!G2206</f>
        <v>0</v>
      </c>
      <c r="F2206" s="21" t="e">
        <f t="shared" si="102"/>
        <v>#N/A</v>
      </c>
      <c r="G2206" s="6">
        <f>SUMIF('dali wip-fg'!A:A,A2206,'dali wip-fg'!F:F)</f>
        <v>0</v>
      </c>
      <c r="H2206" s="21">
        <f>SUMIF('dali wip-fg'!A:A,F2206,'dali wip-fg'!F:F)</f>
        <v>0</v>
      </c>
      <c r="I2206" s="5">
        <f t="shared" si="103"/>
        <v>0</v>
      </c>
      <c r="J2206" s="6">
        <f t="shared" si="104"/>
        <v>-1052298</v>
      </c>
    </row>
    <row r="2207" spans="1:10">
      <c r="A2207" s="21">
        <f>ord!C2207</f>
        <v>0</v>
      </c>
      <c r="B2207" s="21">
        <f>ord!F2207</f>
        <v>0</v>
      </c>
      <c r="C2207" s="137">
        <f>ord!G2207</f>
        <v>0</v>
      </c>
      <c r="F2207" s="21" t="e">
        <f t="shared" si="102"/>
        <v>#N/A</v>
      </c>
      <c r="G2207" s="6">
        <f>SUMIF('dali wip-fg'!A:A,A2207,'dali wip-fg'!F:F)</f>
        <v>0</v>
      </c>
      <c r="H2207" s="21">
        <f>SUMIF('dali wip-fg'!A:A,F2207,'dali wip-fg'!F:F)</f>
        <v>0</v>
      </c>
      <c r="I2207" s="5">
        <f t="shared" si="103"/>
        <v>0</v>
      </c>
      <c r="J2207" s="6">
        <f t="shared" si="104"/>
        <v>-1052298</v>
      </c>
    </row>
    <row r="2208" spans="1:10">
      <c r="A2208" s="21">
        <f>ord!C2208</f>
        <v>0</v>
      </c>
      <c r="B2208" s="21">
        <f>ord!F2208</f>
        <v>0</v>
      </c>
      <c r="C2208" s="137">
        <f>ord!G2208</f>
        <v>0</v>
      </c>
      <c r="F2208" s="21" t="e">
        <f t="shared" si="102"/>
        <v>#N/A</v>
      </c>
      <c r="G2208" s="6">
        <f>SUMIF('dali wip-fg'!A:A,A2208,'dali wip-fg'!F:F)</f>
        <v>0</v>
      </c>
      <c r="H2208" s="21">
        <f>SUMIF('dali wip-fg'!A:A,F2208,'dali wip-fg'!F:F)</f>
        <v>0</v>
      </c>
      <c r="I2208" s="5">
        <f t="shared" si="103"/>
        <v>0</v>
      </c>
      <c r="J2208" s="6">
        <f t="shared" si="104"/>
        <v>-1052298</v>
      </c>
    </row>
    <row r="2209" spans="1:10">
      <c r="A2209" s="21">
        <f>ord!C2209</f>
        <v>0</v>
      </c>
      <c r="B2209" s="21">
        <f>ord!F2209</f>
        <v>0</v>
      </c>
      <c r="C2209" s="137">
        <f>ord!G2209</f>
        <v>0</v>
      </c>
      <c r="F2209" s="21" t="e">
        <f t="shared" si="102"/>
        <v>#N/A</v>
      </c>
      <c r="G2209" s="6">
        <f>SUMIF('dali wip-fg'!A:A,A2209,'dali wip-fg'!F:F)</f>
        <v>0</v>
      </c>
      <c r="H2209" s="21">
        <f>SUMIF('dali wip-fg'!A:A,F2209,'dali wip-fg'!F:F)</f>
        <v>0</v>
      </c>
      <c r="I2209" s="5">
        <f t="shared" si="103"/>
        <v>0</v>
      </c>
      <c r="J2209" s="6">
        <f t="shared" si="104"/>
        <v>-1052298</v>
      </c>
    </row>
    <row r="2210" spans="1:10">
      <c r="A2210" s="21">
        <f>ord!C2210</f>
        <v>0</v>
      </c>
      <c r="B2210" s="21">
        <f>ord!F2210</f>
        <v>0</v>
      </c>
      <c r="C2210" s="137">
        <f>ord!G2210</f>
        <v>0</v>
      </c>
      <c r="F2210" s="21" t="e">
        <f t="shared" si="102"/>
        <v>#N/A</v>
      </c>
      <c r="G2210" s="6">
        <f>SUMIF('dali wip-fg'!A:A,A2210,'dali wip-fg'!F:F)</f>
        <v>0</v>
      </c>
      <c r="H2210" s="21">
        <f>SUMIF('dali wip-fg'!A:A,F2210,'dali wip-fg'!F:F)</f>
        <v>0</v>
      </c>
      <c r="I2210" s="5">
        <f t="shared" si="103"/>
        <v>0</v>
      </c>
      <c r="J2210" s="6">
        <f t="shared" si="104"/>
        <v>-1052298</v>
      </c>
    </row>
    <row r="2211" spans="1:10">
      <c r="A2211" s="21">
        <f>ord!C2211</f>
        <v>0</v>
      </c>
      <c r="B2211" s="21">
        <f>ord!F2211</f>
        <v>0</v>
      </c>
      <c r="C2211" s="137">
        <f>ord!G2211</f>
        <v>0</v>
      </c>
      <c r="F2211" s="21" t="e">
        <f t="shared" si="102"/>
        <v>#N/A</v>
      </c>
      <c r="G2211" s="6">
        <f>SUMIF('dali wip-fg'!A:A,A2211,'dali wip-fg'!F:F)</f>
        <v>0</v>
      </c>
      <c r="H2211" s="21">
        <f>SUMIF('dali wip-fg'!A:A,F2211,'dali wip-fg'!F:F)</f>
        <v>0</v>
      </c>
      <c r="I2211" s="5">
        <f t="shared" si="103"/>
        <v>0</v>
      </c>
      <c r="J2211" s="6">
        <f t="shared" si="104"/>
        <v>-1052298</v>
      </c>
    </row>
    <row r="2212" spans="1:10">
      <c r="A2212" s="21">
        <f>ord!C2212</f>
        <v>0</v>
      </c>
      <c r="B2212" s="21">
        <f>ord!F2212</f>
        <v>0</v>
      </c>
      <c r="C2212" s="137">
        <f>ord!G2212</f>
        <v>0</v>
      </c>
      <c r="F2212" s="21" t="e">
        <f t="shared" si="102"/>
        <v>#N/A</v>
      </c>
      <c r="G2212" s="6">
        <f>SUMIF('dali wip-fg'!A:A,A2212,'dali wip-fg'!F:F)</f>
        <v>0</v>
      </c>
      <c r="H2212" s="21">
        <f>SUMIF('dali wip-fg'!A:A,F2212,'dali wip-fg'!F:F)</f>
        <v>0</v>
      </c>
      <c r="I2212" s="5">
        <f t="shared" si="103"/>
        <v>0</v>
      </c>
      <c r="J2212" s="6">
        <f t="shared" si="104"/>
        <v>-1052298</v>
      </c>
    </row>
    <row r="2213" spans="1:10">
      <c r="A2213" s="21">
        <f>ord!C2213</f>
        <v>0</v>
      </c>
      <c r="B2213" s="21">
        <f>ord!F2213</f>
        <v>0</v>
      </c>
      <c r="C2213" s="137">
        <f>ord!G2213</f>
        <v>0</v>
      </c>
      <c r="F2213" s="21" t="e">
        <f t="shared" si="102"/>
        <v>#N/A</v>
      </c>
      <c r="G2213" s="6">
        <f>SUMIF('dali wip-fg'!A:A,A2213,'dali wip-fg'!F:F)</f>
        <v>0</v>
      </c>
      <c r="H2213" s="21">
        <f>SUMIF('dali wip-fg'!A:A,F2213,'dali wip-fg'!F:F)</f>
        <v>0</v>
      </c>
      <c r="I2213" s="5">
        <f t="shared" si="103"/>
        <v>0</v>
      </c>
      <c r="J2213" s="6">
        <f t="shared" si="104"/>
        <v>-1052298</v>
      </c>
    </row>
    <row r="2214" spans="1:10">
      <c r="A2214" s="21">
        <f>ord!C2214</f>
        <v>0</v>
      </c>
      <c r="B2214" s="21">
        <f>ord!F2214</f>
        <v>0</v>
      </c>
      <c r="C2214" s="137">
        <f>ord!G2214</f>
        <v>0</v>
      </c>
      <c r="F2214" s="21" t="e">
        <f t="shared" si="102"/>
        <v>#N/A</v>
      </c>
      <c r="G2214" s="6">
        <f>SUMIF('dali wip-fg'!A:A,A2214,'dali wip-fg'!F:F)</f>
        <v>0</v>
      </c>
      <c r="H2214" s="21">
        <f>SUMIF('dali wip-fg'!A:A,F2214,'dali wip-fg'!F:F)</f>
        <v>0</v>
      </c>
      <c r="I2214" s="5">
        <f t="shared" si="103"/>
        <v>0</v>
      </c>
      <c r="J2214" s="6">
        <f t="shared" si="104"/>
        <v>-1052298</v>
      </c>
    </row>
    <row r="2215" spans="1:10">
      <c r="A2215" s="21">
        <f>ord!C2215</f>
        <v>0</v>
      </c>
      <c r="B2215" s="21">
        <f>ord!F2215</f>
        <v>0</v>
      </c>
      <c r="C2215" s="137">
        <f>ord!G2215</f>
        <v>0</v>
      </c>
      <c r="F2215" s="21" t="e">
        <f t="shared" si="102"/>
        <v>#N/A</v>
      </c>
      <c r="G2215" s="6">
        <f>SUMIF('dali wip-fg'!A:A,A2215,'dali wip-fg'!F:F)</f>
        <v>0</v>
      </c>
      <c r="H2215" s="21">
        <f>SUMIF('dali wip-fg'!A:A,F2215,'dali wip-fg'!F:F)</f>
        <v>0</v>
      </c>
      <c r="I2215" s="5">
        <f t="shared" si="103"/>
        <v>0</v>
      </c>
      <c r="J2215" s="6">
        <f t="shared" si="104"/>
        <v>-1052298</v>
      </c>
    </row>
    <row r="2216" spans="1:10">
      <c r="A2216" s="21">
        <f>ord!C2216</f>
        <v>0</v>
      </c>
      <c r="B2216" s="21">
        <f>ord!F2216</f>
        <v>0</v>
      </c>
      <c r="C2216" s="137">
        <f>ord!G2216</f>
        <v>0</v>
      </c>
      <c r="F2216" s="21" t="e">
        <f t="shared" si="102"/>
        <v>#N/A</v>
      </c>
      <c r="G2216" s="6">
        <f>SUMIF('dali wip-fg'!A:A,A2216,'dali wip-fg'!F:F)</f>
        <v>0</v>
      </c>
      <c r="H2216" s="21">
        <f>SUMIF('dali wip-fg'!A:A,F2216,'dali wip-fg'!F:F)</f>
        <v>0</v>
      </c>
      <c r="I2216" s="5">
        <f t="shared" si="103"/>
        <v>0</v>
      </c>
      <c r="J2216" s="6">
        <f t="shared" si="104"/>
        <v>-1052298</v>
      </c>
    </row>
    <row r="2217" spans="1:10">
      <c r="A2217" s="21">
        <f>ord!C2217</f>
        <v>0</v>
      </c>
      <c r="B2217" s="21">
        <f>ord!F2217</f>
        <v>0</v>
      </c>
      <c r="C2217" s="137">
        <f>ord!G2217</f>
        <v>0</v>
      </c>
      <c r="F2217" s="21" t="e">
        <f t="shared" si="102"/>
        <v>#N/A</v>
      </c>
      <c r="G2217" s="6">
        <f>SUMIF('dali wip-fg'!A:A,A2217,'dali wip-fg'!F:F)</f>
        <v>0</v>
      </c>
      <c r="H2217" s="21">
        <f>SUMIF('dali wip-fg'!A:A,F2217,'dali wip-fg'!F:F)</f>
        <v>0</v>
      </c>
      <c r="I2217" s="5">
        <f t="shared" si="103"/>
        <v>0</v>
      </c>
      <c r="J2217" s="6">
        <f t="shared" si="104"/>
        <v>-1052298</v>
      </c>
    </row>
    <row r="2218" spans="1:10">
      <c r="A2218" s="21">
        <f>ord!C2218</f>
        <v>0</v>
      </c>
      <c r="B2218" s="21">
        <f>ord!F2218</f>
        <v>0</v>
      </c>
      <c r="C2218" s="137">
        <f>ord!G2218</f>
        <v>0</v>
      </c>
      <c r="F2218" s="21" t="e">
        <f t="shared" si="102"/>
        <v>#N/A</v>
      </c>
      <c r="G2218" s="6">
        <f>SUMIF('dali wip-fg'!A:A,A2218,'dali wip-fg'!F:F)</f>
        <v>0</v>
      </c>
      <c r="H2218" s="21">
        <f>SUMIF('dali wip-fg'!A:A,F2218,'dali wip-fg'!F:F)</f>
        <v>0</v>
      </c>
      <c r="I2218" s="5">
        <f t="shared" si="103"/>
        <v>0</v>
      </c>
      <c r="J2218" s="6">
        <f t="shared" si="104"/>
        <v>-1052298</v>
      </c>
    </row>
    <row r="2219" spans="1:10">
      <c r="A2219" s="21">
        <f>ord!C2219</f>
        <v>0</v>
      </c>
      <c r="B2219" s="21">
        <f>ord!F2219</f>
        <v>0</v>
      </c>
      <c r="C2219" s="137">
        <f>ord!G2219</f>
        <v>0</v>
      </c>
      <c r="F2219" s="21" t="e">
        <f t="shared" si="102"/>
        <v>#N/A</v>
      </c>
      <c r="G2219" s="6">
        <f>SUMIF('dali wip-fg'!A:A,A2219,'dali wip-fg'!F:F)</f>
        <v>0</v>
      </c>
      <c r="H2219" s="21">
        <f>SUMIF('dali wip-fg'!A:A,F2219,'dali wip-fg'!F:F)</f>
        <v>0</v>
      </c>
      <c r="I2219" s="5">
        <f t="shared" si="103"/>
        <v>0</v>
      </c>
      <c r="J2219" s="6">
        <f t="shared" si="104"/>
        <v>-1052298</v>
      </c>
    </row>
    <row r="2220" spans="1:10">
      <c r="A2220" s="21">
        <f>ord!C2220</f>
        <v>0</v>
      </c>
      <c r="B2220" s="21">
        <f>ord!F2220</f>
        <v>0</v>
      </c>
      <c r="C2220" s="137">
        <f>ord!G2220</f>
        <v>0</v>
      </c>
      <c r="F2220" s="21" t="e">
        <f t="shared" si="102"/>
        <v>#N/A</v>
      </c>
      <c r="G2220" s="6">
        <f>SUMIF('dali wip-fg'!A:A,A2220,'dali wip-fg'!F:F)</f>
        <v>0</v>
      </c>
      <c r="H2220" s="21">
        <f>SUMIF('dali wip-fg'!A:A,F2220,'dali wip-fg'!F:F)</f>
        <v>0</v>
      </c>
      <c r="I2220" s="5">
        <f t="shared" si="103"/>
        <v>0</v>
      </c>
      <c r="J2220" s="6">
        <f t="shared" si="104"/>
        <v>-1052298</v>
      </c>
    </row>
    <row r="2221" spans="1:10">
      <c r="A2221" s="21">
        <f>ord!C2221</f>
        <v>0</v>
      </c>
      <c r="B2221" s="21">
        <f>ord!F2221</f>
        <v>0</v>
      </c>
      <c r="C2221" s="137">
        <f>ord!G2221</f>
        <v>0</v>
      </c>
      <c r="F2221" s="21" t="e">
        <f t="shared" si="102"/>
        <v>#N/A</v>
      </c>
      <c r="G2221" s="6">
        <f>SUMIF('dali wip-fg'!A:A,A2221,'dali wip-fg'!F:F)</f>
        <v>0</v>
      </c>
      <c r="H2221" s="21">
        <f>SUMIF('dali wip-fg'!A:A,F2221,'dali wip-fg'!F:F)</f>
        <v>0</v>
      </c>
      <c r="I2221" s="5">
        <f t="shared" si="103"/>
        <v>0</v>
      </c>
      <c r="J2221" s="6">
        <f t="shared" si="104"/>
        <v>-1052298</v>
      </c>
    </row>
    <row r="2222" spans="1:10">
      <c r="A2222" s="21">
        <f>ord!C2222</f>
        <v>0</v>
      </c>
      <c r="B2222" s="21">
        <f>ord!F2222</f>
        <v>0</v>
      </c>
      <c r="C2222" s="137">
        <f>ord!G2222</f>
        <v>0</v>
      </c>
      <c r="F2222" s="21" t="e">
        <f t="shared" si="102"/>
        <v>#N/A</v>
      </c>
      <c r="G2222" s="6">
        <f>SUMIF('dali wip-fg'!A:A,A2222,'dali wip-fg'!F:F)</f>
        <v>0</v>
      </c>
      <c r="H2222" s="21">
        <f>SUMIF('dali wip-fg'!A:A,F2222,'dali wip-fg'!F:F)</f>
        <v>0</v>
      </c>
      <c r="I2222" s="5">
        <f t="shared" si="103"/>
        <v>0</v>
      </c>
      <c r="J2222" s="6">
        <f t="shared" si="104"/>
        <v>-1052298</v>
      </c>
    </row>
    <row r="2223" spans="1:10">
      <c r="A2223" s="21">
        <f>ord!C2223</f>
        <v>0</v>
      </c>
      <c r="B2223" s="21">
        <f>ord!F2223</f>
        <v>0</v>
      </c>
      <c r="C2223" s="137">
        <f>ord!G2223</f>
        <v>0</v>
      </c>
      <c r="F2223" s="21" t="e">
        <f t="shared" si="102"/>
        <v>#N/A</v>
      </c>
      <c r="G2223" s="6">
        <f>SUMIF('dali wip-fg'!A:A,A2223,'dali wip-fg'!F:F)</f>
        <v>0</v>
      </c>
      <c r="H2223" s="21">
        <f>SUMIF('dali wip-fg'!A:A,F2223,'dali wip-fg'!F:F)</f>
        <v>0</v>
      </c>
      <c r="I2223" s="5">
        <f t="shared" si="103"/>
        <v>0</v>
      </c>
      <c r="J2223" s="6">
        <f t="shared" si="104"/>
        <v>-1052298</v>
      </c>
    </row>
    <row r="2224" spans="1:10">
      <c r="A2224" s="21">
        <f>ord!C2224</f>
        <v>0</v>
      </c>
      <c r="B2224" s="21">
        <f>ord!F2224</f>
        <v>0</v>
      </c>
      <c r="C2224" s="137">
        <f>ord!G2224</f>
        <v>0</v>
      </c>
      <c r="F2224" s="21" t="e">
        <f t="shared" si="102"/>
        <v>#N/A</v>
      </c>
      <c r="G2224" s="6">
        <f>SUMIF('dali wip-fg'!A:A,A2224,'dali wip-fg'!F:F)</f>
        <v>0</v>
      </c>
      <c r="H2224" s="21">
        <f>SUMIF('dali wip-fg'!A:A,F2224,'dali wip-fg'!F:F)</f>
        <v>0</v>
      </c>
      <c r="I2224" s="5">
        <f t="shared" si="103"/>
        <v>0</v>
      </c>
      <c r="J2224" s="6">
        <f t="shared" si="104"/>
        <v>-1052298</v>
      </c>
    </row>
    <row r="2225" spans="1:10">
      <c r="A2225" s="21">
        <f>ord!C2225</f>
        <v>0</v>
      </c>
      <c r="B2225" s="21">
        <f>ord!F2225</f>
        <v>0</v>
      </c>
      <c r="C2225" s="137">
        <f>ord!G2225</f>
        <v>0</v>
      </c>
      <c r="F2225" s="21" t="e">
        <f t="shared" si="102"/>
        <v>#N/A</v>
      </c>
      <c r="G2225" s="6">
        <f>SUMIF('dali wip-fg'!A:A,A2225,'dali wip-fg'!F:F)</f>
        <v>0</v>
      </c>
      <c r="H2225" s="21">
        <f>SUMIF('dali wip-fg'!A:A,F2225,'dali wip-fg'!F:F)</f>
        <v>0</v>
      </c>
      <c r="I2225" s="5">
        <f t="shared" si="103"/>
        <v>0</v>
      </c>
      <c r="J2225" s="6">
        <f t="shared" si="104"/>
        <v>-1052298</v>
      </c>
    </row>
    <row r="2226" spans="1:10">
      <c r="A2226" s="21">
        <f>ord!C2226</f>
        <v>0</v>
      </c>
      <c r="B2226" s="21">
        <f>ord!F2226</f>
        <v>0</v>
      </c>
      <c r="C2226" s="137">
        <f>ord!G2226</f>
        <v>0</v>
      </c>
      <c r="F2226" s="21" t="e">
        <f t="shared" si="102"/>
        <v>#N/A</v>
      </c>
      <c r="G2226" s="6">
        <f>SUMIF('dali wip-fg'!A:A,A2226,'dali wip-fg'!F:F)</f>
        <v>0</v>
      </c>
      <c r="H2226" s="21">
        <f>SUMIF('dali wip-fg'!A:A,F2226,'dali wip-fg'!F:F)</f>
        <v>0</v>
      </c>
      <c r="I2226" s="5">
        <f t="shared" si="103"/>
        <v>0</v>
      </c>
      <c r="J2226" s="6">
        <f t="shared" si="104"/>
        <v>-1052298</v>
      </c>
    </row>
    <row r="2227" spans="1:10">
      <c r="A2227" s="21">
        <f>ord!C2227</f>
        <v>0</v>
      </c>
      <c r="B2227" s="21">
        <f>ord!F2227</f>
        <v>0</v>
      </c>
      <c r="C2227" s="137">
        <f>ord!G2227</f>
        <v>0</v>
      </c>
      <c r="F2227" s="21" t="e">
        <f t="shared" si="102"/>
        <v>#N/A</v>
      </c>
      <c r="G2227" s="6">
        <f>SUMIF('dali wip-fg'!A:A,A2227,'dali wip-fg'!F:F)</f>
        <v>0</v>
      </c>
      <c r="H2227" s="21">
        <f>SUMIF('dali wip-fg'!A:A,F2227,'dali wip-fg'!F:F)</f>
        <v>0</v>
      </c>
      <c r="I2227" s="5">
        <f t="shared" si="103"/>
        <v>0</v>
      </c>
      <c r="J2227" s="6">
        <f t="shared" si="104"/>
        <v>-1052298</v>
      </c>
    </row>
    <row r="2228" spans="1:10">
      <c r="A2228" s="21">
        <f>ord!C2228</f>
        <v>0</v>
      </c>
      <c r="B2228" s="21">
        <f>ord!F2228</f>
        <v>0</v>
      </c>
      <c r="C2228" s="137">
        <f>ord!G2228</f>
        <v>0</v>
      </c>
      <c r="F2228" s="21" t="e">
        <f t="shared" si="102"/>
        <v>#N/A</v>
      </c>
      <c r="G2228" s="6">
        <f>SUMIF('dali wip-fg'!A:A,A2228,'dali wip-fg'!F:F)</f>
        <v>0</v>
      </c>
      <c r="H2228" s="21">
        <f>SUMIF('dali wip-fg'!A:A,F2228,'dali wip-fg'!F:F)</f>
        <v>0</v>
      </c>
      <c r="I2228" s="5">
        <f t="shared" si="103"/>
        <v>0</v>
      </c>
      <c r="J2228" s="6">
        <f t="shared" si="104"/>
        <v>-1052298</v>
      </c>
    </row>
    <row r="2229" spans="1:10">
      <c r="A2229" s="21">
        <f>ord!C2229</f>
        <v>0</v>
      </c>
      <c r="B2229" s="21">
        <f>ord!F2229</f>
        <v>0</v>
      </c>
      <c r="C2229" s="137">
        <f>ord!G2229</f>
        <v>0</v>
      </c>
      <c r="F2229" s="21" t="e">
        <f t="shared" si="102"/>
        <v>#N/A</v>
      </c>
      <c r="G2229" s="6">
        <f>SUMIF('dali wip-fg'!A:A,A2229,'dali wip-fg'!F:F)</f>
        <v>0</v>
      </c>
      <c r="H2229" s="21">
        <f>SUMIF('dali wip-fg'!A:A,F2229,'dali wip-fg'!F:F)</f>
        <v>0</v>
      </c>
      <c r="I2229" s="5">
        <f t="shared" si="103"/>
        <v>0</v>
      </c>
      <c r="J2229" s="6">
        <f t="shared" si="104"/>
        <v>-1052298</v>
      </c>
    </row>
    <row r="2230" spans="1:10">
      <c r="A2230" s="21">
        <f>ord!C2230</f>
        <v>0</v>
      </c>
      <c r="B2230" s="21">
        <f>ord!F2230</f>
        <v>0</v>
      </c>
      <c r="C2230" s="137">
        <f>ord!G2230</f>
        <v>0</v>
      </c>
      <c r="F2230" s="21" t="e">
        <f t="shared" si="102"/>
        <v>#N/A</v>
      </c>
      <c r="G2230" s="6">
        <f>SUMIF('dali wip-fg'!A:A,A2230,'dali wip-fg'!F:F)</f>
        <v>0</v>
      </c>
      <c r="H2230" s="21">
        <f>SUMIF('dali wip-fg'!A:A,F2230,'dali wip-fg'!F:F)</f>
        <v>0</v>
      </c>
      <c r="I2230" s="5">
        <f t="shared" si="103"/>
        <v>0</v>
      </c>
      <c r="J2230" s="6">
        <f t="shared" si="104"/>
        <v>-1052298</v>
      </c>
    </row>
    <row r="2231" spans="1:10">
      <c r="A2231" s="21">
        <f>ord!C2231</f>
        <v>0</v>
      </c>
      <c r="B2231" s="21">
        <f>ord!F2231</f>
        <v>0</v>
      </c>
      <c r="C2231" s="137">
        <f>ord!G2231</f>
        <v>0</v>
      </c>
      <c r="F2231" s="21" t="e">
        <f t="shared" si="102"/>
        <v>#N/A</v>
      </c>
      <c r="G2231" s="6">
        <f>SUMIF('dali wip-fg'!A:A,A2231,'dali wip-fg'!F:F)</f>
        <v>0</v>
      </c>
      <c r="H2231" s="21">
        <f>SUMIF('dali wip-fg'!A:A,F2231,'dali wip-fg'!F:F)</f>
        <v>0</v>
      </c>
      <c r="I2231" s="5">
        <f t="shared" si="103"/>
        <v>0</v>
      </c>
      <c r="J2231" s="6">
        <f t="shared" si="104"/>
        <v>-1052298</v>
      </c>
    </row>
    <row r="2232" spans="1:10">
      <c r="A2232" s="21">
        <f>ord!C2232</f>
        <v>0</v>
      </c>
      <c r="B2232" s="21">
        <f>ord!F2232</f>
        <v>0</v>
      </c>
      <c r="C2232" s="137">
        <f>ord!G2232</f>
        <v>0</v>
      </c>
      <c r="F2232" s="21" t="e">
        <f t="shared" si="102"/>
        <v>#N/A</v>
      </c>
      <c r="G2232" s="6">
        <f>SUMIF('dali wip-fg'!A:A,A2232,'dali wip-fg'!F:F)</f>
        <v>0</v>
      </c>
      <c r="H2232" s="21">
        <f>SUMIF('dali wip-fg'!A:A,F2232,'dali wip-fg'!F:F)</f>
        <v>0</v>
      </c>
      <c r="I2232" s="5">
        <f t="shared" si="103"/>
        <v>0</v>
      </c>
      <c r="J2232" s="6">
        <f t="shared" si="104"/>
        <v>-1052298</v>
      </c>
    </row>
    <row r="2233" spans="1:10">
      <c r="A2233" s="21">
        <f>ord!C2233</f>
        <v>0</v>
      </c>
      <c r="B2233" s="21">
        <f>ord!F2233</f>
        <v>0</v>
      </c>
      <c r="C2233" s="137">
        <f>ord!G2233</f>
        <v>0</v>
      </c>
      <c r="F2233" s="21" t="e">
        <f t="shared" si="102"/>
        <v>#N/A</v>
      </c>
      <c r="G2233" s="6">
        <f>SUMIF('dali wip-fg'!A:A,A2233,'dali wip-fg'!F:F)</f>
        <v>0</v>
      </c>
      <c r="H2233" s="21">
        <f>SUMIF('dali wip-fg'!A:A,F2233,'dali wip-fg'!F:F)</f>
        <v>0</v>
      </c>
      <c r="I2233" s="5">
        <f t="shared" si="103"/>
        <v>0</v>
      </c>
      <c r="J2233" s="6">
        <f t="shared" si="104"/>
        <v>-1052298</v>
      </c>
    </row>
    <row r="2234" spans="1:10">
      <c r="A2234" s="21">
        <f>ord!C2234</f>
        <v>0</v>
      </c>
      <c r="B2234" s="21">
        <f>ord!F2234</f>
        <v>0</v>
      </c>
      <c r="C2234" s="137">
        <f>ord!G2234</f>
        <v>0</v>
      </c>
      <c r="F2234" s="21" t="e">
        <f t="shared" si="102"/>
        <v>#N/A</v>
      </c>
      <c r="G2234" s="6">
        <f>SUMIF('dali wip-fg'!A:A,A2234,'dali wip-fg'!F:F)</f>
        <v>0</v>
      </c>
      <c r="H2234" s="21">
        <f>SUMIF('dali wip-fg'!A:A,F2234,'dali wip-fg'!F:F)</f>
        <v>0</v>
      </c>
      <c r="I2234" s="5">
        <f t="shared" si="103"/>
        <v>0</v>
      </c>
      <c r="J2234" s="6">
        <f t="shared" si="104"/>
        <v>-1052298</v>
      </c>
    </row>
    <row r="2235" spans="1:10">
      <c r="A2235" s="21">
        <f>ord!C2235</f>
        <v>0</v>
      </c>
      <c r="B2235" s="21">
        <f>ord!F2235</f>
        <v>0</v>
      </c>
      <c r="C2235" s="137">
        <f>ord!G2235</f>
        <v>0</v>
      </c>
      <c r="F2235" s="21" t="e">
        <f t="shared" si="102"/>
        <v>#N/A</v>
      </c>
      <c r="G2235" s="6">
        <f>SUMIF('dali wip-fg'!A:A,A2235,'dali wip-fg'!F:F)</f>
        <v>0</v>
      </c>
      <c r="H2235" s="21">
        <f>SUMIF('dali wip-fg'!A:A,F2235,'dali wip-fg'!F:F)</f>
        <v>0</v>
      </c>
      <c r="I2235" s="5">
        <f t="shared" si="103"/>
        <v>0</v>
      </c>
      <c r="J2235" s="6">
        <f t="shared" si="104"/>
        <v>-1052298</v>
      </c>
    </row>
    <row r="2236" spans="1:10">
      <c r="A2236" s="21">
        <f>ord!C2236</f>
        <v>0</v>
      </c>
      <c r="B2236" s="21">
        <f>ord!F2236</f>
        <v>0</v>
      </c>
      <c r="C2236" s="137">
        <f>ord!G2236</f>
        <v>0</v>
      </c>
      <c r="F2236" s="21" t="e">
        <f t="shared" si="102"/>
        <v>#N/A</v>
      </c>
      <c r="G2236" s="6">
        <f>SUMIF('dali wip-fg'!A:A,A2236,'dali wip-fg'!F:F)</f>
        <v>0</v>
      </c>
      <c r="H2236" s="21">
        <f>SUMIF('dali wip-fg'!A:A,F2236,'dali wip-fg'!F:F)</f>
        <v>0</v>
      </c>
      <c r="I2236" s="5">
        <f t="shared" si="103"/>
        <v>0</v>
      </c>
      <c r="J2236" s="6">
        <f t="shared" si="104"/>
        <v>-1052298</v>
      </c>
    </row>
    <row r="2237" spans="1:10">
      <c r="A2237" s="21">
        <f>ord!C2237</f>
        <v>0</v>
      </c>
      <c r="B2237" s="21">
        <f>ord!F2237</f>
        <v>0</v>
      </c>
      <c r="C2237" s="137">
        <f>ord!G2237</f>
        <v>0</v>
      </c>
      <c r="F2237" s="21" t="e">
        <f t="shared" si="102"/>
        <v>#N/A</v>
      </c>
      <c r="G2237" s="6">
        <f>SUMIF('dali wip-fg'!A:A,A2237,'dali wip-fg'!F:F)</f>
        <v>0</v>
      </c>
      <c r="H2237" s="21">
        <f>SUMIF('dali wip-fg'!A:A,F2237,'dali wip-fg'!F:F)</f>
        <v>0</v>
      </c>
      <c r="I2237" s="5">
        <f t="shared" si="103"/>
        <v>0</v>
      </c>
      <c r="J2237" s="6">
        <f t="shared" si="104"/>
        <v>-1052298</v>
      </c>
    </row>
    <row r="2238" spans="1:10">
      <c r="A2238" s="21">
        <f>ord!C2238</f>
        <v>0</v>
      </c>
      <c r="B2238" s="21">
        <f>ord!F2238</f>
        <v>0</v>
      </c>
      <c r="C2238" s="137">
        <f>ord!G2238</f>
        <v>0</v>
      </c>
      <c r="F2238" s="21" t="e">
        <f t="shared" si="102"/>
        <v>#N/A</v>
      </c>
      <c r="G2238" s="6">
        <f>SUMIF('dali wip-fg'!A:A,A2238,'dali wip-fg'!F:F)</f>
        <v>0</v>
      </c>
      <c r="H2238" s="21">
        <f>SUMIF('dali wip-fg'!A:A,F2238,'dali wip-fg'!F:F)</f>
        <v>0</v>
      </c>
      <c r="I2238" s="5">
        <f t="shared" si="103"/>
        <v>0</v>
      </c>
      <c r="J2238" s="6">
        <f t="shared" si="104"/>
        <v>-1052298</v>
      </c>
    </row>
    <row r="2239" spans="1:10">
      <c r="A2239" s="21">
        <f>ord!C2239</f>
        <v>0</v>
      </c>
      <c r="B2239" s="21">
        <f>ord!F2239</f>
        <v>0</v>
      </c>
      <c r="C2239" s="137">
        <f>ord!G2239</f>
        <v>0</v>
      </c>
      <c r="F2239" s="21" t="e">
        <f t="shared" si="102"/>
        <v>#N/A</v>
      </c>
      <c r="G2239" s="6">
        <f>SUMIF('dali wip-fg'!A:A,A2239,'dali wip-fg'!F:F)</f>
        <v>0</v>
      </c>
      <c r="H2239" s="21">
        <f>SUMIF('dali wip-fg'!A:A,F2239,'dali wip-fg'!F:F)</f>
        <v>0</v>
      </c>
      <c r="I2239" s="5">
        <f t="shared" si="103"/>
        <v>0</v>
      </c>
      <c r="J2239" s="6">
        <f t="shared" si="104"/>
        <v>-1052298</v>
      </c>
    </row>
    <row r="2240" spans="1:10">
      <c r="A2240" s="21">
        <f>ord!C2240</f>
        <v>0</v>
      </c>
      <c r="B2240" s="21">
        <f>ord!F2240</f>
        <v>0</v>
      </c>
      <c r="C2240" s="137">
        <f>ord!G2240</f>
        <v>0</v>
      </c>
      <c r="F2240" s="21" t="e">
        <f t="shared" si="102"/>
        <v>#N/A</v>
      </c>
      <c r="G2240" s="6">
        <f>SUMIF('dali wip-fg'!A:A,A2240,'dali wip-fg'!F:F)</f>
        <v>0</v>
      </c>
      <c r="H2240" s="21">
        <f>SUMIF('dali wip-fg'!A:A,F2240,'dali wip-fg'!F:F)</f>
        <v>0</v>
      </c>
      <c r="I2240" s="5">
        <f t="shared" si="103"/>
        <v>0</v>
      </c>
      <c r="J2240" s="6">
        <f t="shared" si="104"/>
        <v>-1052298</v>
      </c>
    </row>
    <row r="2241" spans="1:10">
      <c r="A2241" s="21">
        <f>ord!C2241</f>
        <v>0</v>
      </c>
      <c r="B2241" s="21">
        <f>ord!F2241</f>
        <v>0</v>
      </c>
      <c r="C2241" s="137">
        <f>ord!G2241</f>
        <v>0</v>
      </c>
      <c r="F2241" s="21" t="e">
        <f t="shared" si="102"/>
        <v>#N/A</v>
      </c>
      <c r="G2241" s="6">
        <f>SUMIF('dali wip-fg'!A:A,A2241,'dali wip-fg'!F:F)</f>
        <v>0</v>
      </c>
      <c r="H2241" s="21">
        <f>SUMIF('dali wip-fg'!A:A,F2241,'dali wip-fg'!F:F)</f>
        <v>0</v>
      </c>
      <c r="I2241" s="5">
        <f t="shared" si="103"/>
        <v>0</v>
      </c>
      <c r="J2241" s="6">
        <f t="shared" si="104"/>
        <v>-1052298</v>
      </c>
    </row>
    <row r="2242" spans="1:10">
      <c r="A2242" s="21">
        <f>ord!C2242</f>
        <v>0</v>
      </c>
      <c r="B2242" s="21">
        <f>ord!F2242</f>
        <v>0</v>
      </c>
      <c r="C2242" s="137">
        <f>ord!G2242</f>
        <v>0</v>
      </c>
      <c r="F2242" s="21" t="e">
        <f t="shared" si="102"/>
        <v>#N/A</v>
      </c>
      <c r="G2242" s="6">
        <f>SUMIF('dali wip-fg'!A:A,A2242,'dali wip-fg'!F:F)</f>
        <v>0</v>
      </c>
      <c r="H2242" s="21">
        <f>SUMIF('dali wip-fg'!A:A,F2242,'dali wip-fg'!F:F)</f>
        <v>0</v>
      </c>
      <c r="I2242" s="5">
        <f t="shared" si="103"/>
        <v>0</v>
      </c>
      <c r="J2242" s="6">
        <f t="shared" si="104"/>
        <v>-1052298</v>
      </c>
    </row>
    <row r="2243" spans="1:10">
      <c r="A2243" s="21">
        <f>ord!C2243</f>
        <v>0</v>
      </c>
      <c r="B2243" s="21">
        <f>ord!F2243</f>
        <v>0</v>
      </c>
      <c r="C2243" s="137">
        <f>ord!G2243</f>
        <v>0</v>
      </c>
      <c r="F2243" s="21" t="e">
        <f t="shared" ref="F2243:F2263" si="105">VLOOKUP(A2243,N:P,3,0)</f>
        <v>#N/A</v>
      </c>
      <c r="G2243" s="6">
        <f>SUMIF('dali wip-fg'!A:A,A2243,'dali wip-fg'!F:F)</f>
        <v>0</v>
      </c>
      <c r="H2243" s="21">
        <f>SUMIF('dali wip-fg'!A:A,F2243,'dali wip-fg'!F:F)</f>
        <v>0</v>
      </c>
      <c r="I2243" s="5">
        <f t="shared" ref="I2243:I2263" si="106">SUM(G2243:H2243)</f>
        <v>0</v>
      </c>
      <c r="J2243" s="6">
        <f t="shared" ref="J2243:J2263" si="107">IF(I2243="","",IF(I2243&lt;&gt;I2242,I2243-B2243,J2242-B2243)
)</f>
        <v>-1052298</v>
      </c>
    </row>
    <row r="2244" spans="1:10">
      <c r="A2244" s="21">
        <f>ord!C2244</f>
        <v>0</v>
      </c>
      <c r="B2244" s="21">
        <f>ord!F2244</f>
        <v>0</v>
      </c>
      <c r="C2244" s="137">
        <f>ord!G2244</f>
        <v>0</v>
      </c>
      <c r="F2244" s="21" t="e">
        <f t="shared" si="105"/>
        <v>#N/A</v>
      </c>
      <c r="G2244" s="6">
        <f>SUMIF('dali wip-fg'!A:A,A2244,'dali wip-fg'!F:F)</f>
        <v>0</v>
      </c>
      <c r="H2244" s="21">
        <f>SUMIF('dali wip-fg'!A:A,F2244,'dali wip-fg'!F:F)</f>
        <v>0</v>
      </c>
      <c r="I2244" s="5">
        <f t="shared" si="106"/>
        <v>0</v>
      </c>
      <c r="J2244" s="6">
        <f t="shared" si="107"/>
        <v>-1052298</v>
      </c>
    </row>
    <row r="2245" spans="1:10">
      <c r="A2245" s="21">
        <f>ord!C2245</f>
        <v>0</v>
      </c>
      <c r="B2245" s="21">
        <f>ord!F2245</f>
        <v>0</v>
      </c>
      <c r="C2245" s="137">
        <f>ord!G2245</f>
        <v>0</v>
      </c>
      <c r="F2245" s="21" t="e">
        <f t="shared" si="105"/>
        <v>#N/A</v>
      </c>
      <c r="G2245" s="6">
        <f>SUMIF('dali wip-fg'!A:A,A2245,'dali wip-fg'!F:F)</f>
        <v>0</v>
      </c>
      <c r="H2245" s="21">
        <f>SUMIF('dali wip-fg'!A:A,F2245,'dali wip-fg'!F:F)</f>
        <v>0</v>
      </c>
      <c r="I2245" s="5">
        <f t="shared" si="106"/>
        <v>0</v>
      </c>
      <c r="J2245" s="6">
        <f t="shared" si="107"/>
        <v>-1052298</v>
      </c>
    </row>
    <row r="2246" spans="1:10">
      <c r="A2246" s="21">
        <f>ord!C2246</f>
        <v>0</v>
      </c>
      <c r="B2246" s="21">
        <f>ord!F2246</f>
        <v>0</v>
      </c>
      <c r="C2246" s="137">
        <f>ord!G2246</f>
        <v>0</v>
      </c>
      <c r="F2246" s="21" t="e">
        <f t="shared" si="105"/>
        <v>#N/A</v>
      </c>
      <c r="G2246" s="6">
        <f>SUMIF('dali wip-fg'!A:A,A2246,'dali wip-fg'!F:F)</f>
        <v>0</v>
      </c>
      <c r="H2246" s="21">
        <f>SUMIF('dali wip-fg'!A:A,F2246,'dali wip-fg'!F:F)</f>
        <v>0</v>
      </c>
      <c r="I2246" s="5">
        <f t="shared" si="106"/>
        <v>0</v>
      </c>
      <c r="J2246" s="6">
        <f t="shared" si="107"/>
        <v>-1052298</v>
      </c>
    </row>
    <row r="2247" spans="1:10">
      <c r="A2247" s="21">
        <f>ord!C2247</f>
        <v>0</v>
      </c>
      <c r="B2247" s="21">
        <f>ord!F2247</f>
        <v>0</v>
      </c>
      <c r="C2247" s="137">
        <f>ord!G2247</f>
        <v>0</v>
      </c>
      <c r="F2247" s="21" t="e">
        <f t="shared" si="105"/>
        <v>#N/A</v>
      </c>
      <c r="G2247" s="6">
        <f>SUMIF('dali wip-fg'!A:A,A2247,'dali wip-fg'!F:F)</f>
        <v>0</v>
      </c>
      <c r="H2247" s="21">
        <f>SUMIF('dali wip-fg'!A:A,F2247,'dali wip-fg'!F:F)</f>
        <v>0</v>
      </c>
      <c r="I2247" s="5">
        <f t="shared" si="106"/>
        <v>0</v>
      </c>
      <c r="J2247" s="6">
        <f t="shared" si="107"/>
        <v>-1052298</v>
      </c>
    </row>
    <row r="2248" spans="1:10">
      <c r="A2248" s="21">
        <f>ord!C2248</f>
        <v>0</v>
      </c>
      <c r="B2248" s="21">
        <f>ord!F2248</f>
        <v>0</v>
      </c>
      <c r="C2248" s="137">
        <f>ord!G2248</f>
        <v>0</v>
      </c>
      <c r="F2248" s="21" t="e">
        <f t="shared" si="105"/>
        <v>#N/A</v>
      </c>
      <c r="G2248" s="6">
        <f>SUMIF('dali wip-fg'!A:A,A2248,'dali wip-fg'!F:F)</f>
        <v>0</v>
      </c>
      <c r="H2248" s="21">
        <f>SUMIF('dali wip-fg'!A:A,F2248,'dali wip-fg'!F:F)</f>
        <v>0</v>
      </c>
      <c r="I2248" s="5">
        <f t="shared" si="106"/>
        <v>0</v>
      </c>
      <c r="J2248" s="6">
        <f t="shared" si="107"/>
        <v>-1052298</v>
      </c>
    </row>
    <row r="2249" spans="1:10">
      <c r="A2249" s="21">
        <f>ord!C2249</f>
        <v>0</v>
      </c>
      <c r="B2249" s="21">
        <f>ord!F2249</f>
        <v>0</v>
      </c>
      <c r="C2249" s="137">
        <f>ord!G2249</f>
        <v>0</v>
      </c>
      <c r="F2249" s="21" t="e">
        <f t="shared" si="105"/>
        <v>#N/A</v>
      </c>
      <c r="G2249" s="6">
        <f>SUMIF('dali wip-fg'!A:A,A2249,'dali wip-fg'!F:F)</f>
        <v>0</v>
      </c>
      <c r="H2249" s="21">
        <f>SUMIF('dali wip-fg'!A:A,F2249,'dali wip-fg'!F:F)</f>
        <v>0</v>
      </c>
      <c r="I2249" s="5">
        <f t="shared" si="106"/>
        <v>0</v>
      </c>
      <c r="J2249" s="6">
        <f t="shared" si="107"/>
        <v>-1052298</v>
      </c>
    </row>
    <row r="2250" spans="1:10">
      <c r="A2250" s="21">
        <f>ord!C2250</f>
        <v>0</v>
      </c>
      <c r="B2250" s="21">
        <f>ord!F2250</f>
        <v>0</v>
      </c>
      <c r="C2250" s="137">
        <f>ord!G2250</f>
        <v>0</v>
      </c>
      <c r="F2250" s="21" t="e">
        <f t="shared" si="105"/>
        <v>#N/A</v>
      </c>
      <c r="G2250" s="6">
        <f>SUMIF('dali wip-fg'!A:A,A2250,'dali wip-fg'!F:F)</f>
        <v>0</v>
      </c>
      <c r="H2250" s="21">
        <f>SUMIF('dali wip-fg'!A:A,F2250,'dali wip-fg'!F:F)</f>
        <v>0</v>
      </c>
      <c r="I2250" s="5">
        <f t="shared" si="106"/>
        <v>0</v>
      </c>
      <c r="J2250" s="6">
        <f t="shared" si="107"/>
        <v>-1052298</v>
      </c>
    </row>
    <row r="2251" spans="1:10">
      <c r="A2251" s="21">
        <f>ord!C2251</f>
        <v>0</v>
      </c>
      <c r="B2251" s="21">
        <f>ord!F2251</f>
        <v>0</v>
      </c>
      <c r="C2251" s="137">
        <f>ord!G2251</f>
        <v>0</v>
      </c>
      <c r="F2251" s="21" t="e">
        <f t="shared" si="105"/>
        <v>#N/A</v>
      </c>
      <c r="G2251" s="6">
        <f>SUMIF('dali wip-fg'!A:A,A2251,'dali wip-fg'!F:F)</f>
        <v>0</v>
      </c>
      <c r="H2251" s="21">
        <f>SUMIF('dali wip-fg'!A:A,F2251,'dali wip-fg'!F:F)</f>
        <v>0</v>
      </c>
      <c r="I2251" s="5">
        <f t="shared" si="106"/>
        <v>0</v>
      </c>
      <c r="J2251" s="6">
        <f t="shared" si="107"/>
        <v>-1052298</v>
      </c>
    </row>
    <row r="2252" spans="1:10">
      <c r="A2252" s="21">
        <f>ord!C2252</f>
        <v>0</v>
      </c>
      <c r="B2252" s="21">
        <f>ord!F2252</f>
        <v>0</v>
      </c>
      <c r="C2252" s="137">
        <f>ord!G2252</f>
        <v>0</v>
      </c>
      <c r="F2252" s="21" t="e">
        <f t="shared" si="105"/>
        <v>#N/A</v>
      </c>
      <c r="G2252" s="6">
        <f>SUMIF('dali wip-fg'!A:A,A2252,'dali wip-fg'!F:F)</f>
        <v>0</v>
      </c>
      <c r="H2252" s="21">
        <f>SUMIF('dali wip-fg'!A:A,F2252,'dali wip-fg'!F:F)</f>
        <v>0</v>
      </c>
      <c r="I2252" s="5">
        <f t="shared" si="106"/>
        <v>0</v>
      </c>
      <c r="J2252" s="6">
        <f t="shared" si="107"/>
        <v>-1052298</v>
      </c>
    </row>
    <row r="2253" spans="1:10">
      <c r="A2253" s="21">
        <f>ord!C2253</f>
        <v>0</v>
      </c>
      <c r="B2253" s="21">
        <f>ord!F2253</f>
        <v>0</v>
      </c>
      <c r="C2253" s="137">
        <f>ord!G2253</f>
        <v>0</v>
      </c>
      <c r="F2253" s="21" t="e">
        <f t="shared" si="105"/>
        <v>#N/A</v>
      </c>
      <c r="G2253" s="6">
        <f>SUMIF('dali wip-fg'!A:A,A2253,'dali wip-fg'!F:F)</f>
        <v>0</v>
      </c>
      <c r="H2253" s="21">
        <f>SUMIF('dali wip-fg'!A:A,F2253,'dali wip-fg'!F:F)</f>
        <v>0</v>
      </c>
      <c r="I2253" s="5">
        <f t="shared" si="106"/>
        <v>0</v>
      </c>
      <c r="J2253" s="6">
        <f t="shared" si="107"/>
        <v>-1052298</v>
      </c>
    </row>
    <row r="2254" spans="1:10">
      <c r="A2254" s="21">
        <f>ord!C2254</f>
        <v>0</v>
      </c>
      <c r="B2254" s="21">
        <f>ord!F2254</f>
        <v>0</v>
      </c>
      <c r="C2254" s="137">
        <f>ord!G2254</f>
        <v>0</v>
      </c>
      <c r="F2254" s="21" t="e">
        <f t="shared" si="105"/>
        <v>#N/A</v>
      </c>
      <c r="G2254" s="6">
        <f>SUMIF('dali wip-fg'!A:A,A2254,'dali wip-fg'!F:F)</f>
        <v>0</v>
      </c>
      <c r="H2254" s="21">
        <f>SUMIF('dali wip-fg'!A:A,F2254,'dali wip-fg'!F:F)</f>
        <v>0</v>
      </c>
      <c r="I2254" s="5">
        <f t="shared" si="106"/>
        <v>0</v>
      </c>
      <c r="J2254" s="6">
        <f t="shared" si="107"/>
        <v>-1052298</v>
      </c>
    </row>
    <row r="2255" spans="1:10">
      <c r="A2255" s="21">
        <f>ord!C2255</f>
        <v>0</v>
      </c>
      <c r="B2255" s="21">
        <f>ord!F2255</f>
        <v>0</v>
      </c>
      <c r="C2255" s="137">
        <f>ord!G2255</f>
        <v>0</v>
      </c>
      <c r="F2255" s="21" t="e">
        <f t="shared" si="105"/>
        <v>#N/A</v>
      </c>
      <c r="G2255" s="6">
        <f>SUMIF('dali wip-fg'!A:A,A2255,'dali wip-fg'!F:F)</f>
        <v>0</v>
      </c>
      <c r="H2255" s="21">
        <f>SUMIF('dali wip-fg'!A:A,F2255,'dali wip-fg'!F:F)</f>
        <v>0</v>
      </c>
      <c r="I2255" s="5">
        <f t="shared" si="106"/>
        <v>0</v>
      </c>
      <c r="J2255" s="6">
        <f t="shared" si="107"/>
        <v>-1052298</v>
      </c>
    </row>
    <row r="2256" spans="1:10">
      <c r="A2256" s="21">
        <f>ord!C2256</f>
        <v>0</v>
      </c>
      <c r="B2256" s="21">
        <f>ord!F2256</f>
        <v>0</v>
      </c>
      <c r="C2256" s="137">
        <f>ord!G2256</f>
        <v>0</v>
      </c>
      <c r="F2256" s="21" t="e">
        <f t="shared" si="105"/>
        <v>#N/A</v>
      </c>
      <c r="G2256" s="6">
        <f>SUMIF('dali wip-fg'!A:A,A2256,'dali wip-fg'!F:F)</f>
        <v>0</v>
      </c>
      <c r="H2256" s="21">
        <f>SUMIF('dali wip-fg'!A:A,F2256,'dali wip-fg'!F:F)</f>
        <v>0</v>
      </c>
      <c r="I2256" s="5">
        <f t="shared" si="106"/>
        <v>0</v>
      </c>
      <c r="J2256" s="6">
        <f t="shared" si="107"/>
        <v>-1052298</v>
      </c>
    </row>
    <row r="2257" spans="1:10">
      <c r="A2257" s="21">
        <f>ord!C2257</f>
        <v>0</v>
      </c>
      <c r="B2257" s="21">
        <f>ord!F2257</f>
        <v>0</v>
      </c>
      <c r="C2257" s="137">
        <f>ord!G2257</f>
        <v>0</v>
      </c>
      <c r="F2257" s="21" t="e">
        <f t="shared" si="105"/>
        <v>#N/A</v>
      </c>
      <c r="G2257" s="6">
        <f>SUMIF('dali wip-fg'!A:A,A2257,'dali wip-fg'!F:F)</f>
        <v>0</v>
      </c>
      <c r="H2257" s="21">
        <f>SUMIF('dali wip-fg'!A:A,F2257,'dali wip-fg'!F:F)</f>
        <v>0</v>
      </c>
      <c r="I2257" s="5">
        <f t="shared" si="106"/>
        <v>0</v>
      </c>
      <c r="J2257" s="6">
        <f t="shared" si="107"/>
        <v>-1052298</v>
      </c>
    </row>
    <row r="2258" spans="1:10">
      <c r="A2258" s="21">
        <f>ord!C2258</f>
        <v>0</v>
      </c>
      <c r="B2258" s="21">
        <f>ord!F2258</f>
        <v>0</v>
      </c>
      <c r="C2258" s="137">
        <f>ord!G2258</f>
        <v>0</v>
      </c>
      <c r="F2258" s="21" t="e">
        <f t="shared" si="105"/>
        <v>#N/A</v>
      </c>
      <c r="G2258" s="6">
        <f>SUMIF('dali wip-fg'!A:A,A2258,'dali wip-fg'!F:F)</f>
        <v>0</v>
      </c>
      <c r="H2258" s="21">
        <f>SUMIF('dali wip-fg'!A:A,F2258,'dali wip-fg'!F:F)</f>
        <v>0</v>
      </c>
      <c r="I2258" s="5">
        <f t="shared" si="106"/>
        <v>0</v>
      </c>
      <c r="J2258" s="6">
        <f t="shared" si="107"/>
        <v>-1052298</v>
      </c>
    </row>
    <row r="2259" spans="1:10">
      <c r="A2259" s="21">
        <f>ord!C2259</f>
        <v>0</v>
      </c>
      <c r="B2259" s="21">
        <f>ord!F2259</f>
        <v>0</v>
      </c>
      <c r="C2259" s="137">
        <f>ord!G2259</f>
        <v>0</v>
      </c>
      <c r="F2259" s="21" t="e">
        <f t="shared" si="105"/>
        <v>#N/A</v>
      </c>
      <c r="G2259" s="6">
        <f>SUMIF('dali wip-fg'!A:A,A2259,'dali wip-fg'!F:F)</f>
        <v>0</v>
      </c>
      <c r="H2259" s="21">
        <f>SUMIF('dali wip-fg'!A:A,F2259,'dali wip-fg'!F:F)</f>
        <v>0</v>
      </c>
      <c r="I2259" s="5">
        <f t="shared" si="106"/>
        <v>0</v>
      </c>
      <c r="J2259" s="6">
        <f t="shared" si="107"/>
        <v>-1052298</v>
      </c>
    </row>
    <row r="2260" spans="1:10">
      <c r="A2260" s="21">
        <f>ord!C2260</f>
        <v>0</v>
      </c>
      <c r="B2260" s="21">
        <f>ord!F2260</f>
        <v>0</v>
      </c>
      <c r="C2260" s="137">
        <f>ord!G2260</f>
        <v>0</v>
      </c>
      <c r="F2260" s="21" t="e">
        <f t="shared" si="105"/>
        <v>#N/A</v>
      </c>
      <c r="G2260" s="6">
        <f>SUMIF('dali wip-fg'!A:A,A2260,'dali wip-fg'!F:F)</f>
        <v>0</v>
      </c>
      <c r="H2260" s="21">
        <f>SUMIF('dali wip-fg'!A:A,F2260,'dali wip-fg'!F:F)</f>
        <v>0</v>
      </c>
      <c r="I2260" s="5">
        <f t="shared" si="106"/>
        <v>0</v>
      </c>
      <c r="J2260" s="6">
        <f t="shared" si="107"/>
        <v>-1052298</v>
      </c>
    </row>
    <row r="2261" spans="1:10">
      <c r="A2261" s="21">
        <f>ord!C2261</f>
        <v>0</v>
      </c>
      <c r="B2261" s="21">
        <f>ord!F2261</f>
        <v>0</v>
      </c>
      <c r="C2261" s="137">
        <f>ord!G2261</f>
        <v>0</v>
      </c>
      <c r="F2261" s="21" t="e">
        <f t="shared" si="105"/>
        <v>#N/A</v>
      </c>
      <c r="G2261" s="6">
        <f>SUMIF('dali wip-fg'!A:A,A2261,'dali wip-fg'!F:F)</f>
        <v>0</v>
      </c>
      <c r="H2261" s="21">
        <f>SUMIF('dali wip-fg'!A:A,F2261,'dali wip-fg'!F:F)</f>
        <v>0</v>
      </c>
      <c r="I2261" s="5">
        <f t="shared" si="106"/>
        <v>0</v>
      </c>
      <c r="J2261" s="6">
        <f t="shared" si="107"/>
        <v>-1052298</v>
      </c>
    </row>
    <row r="2262" spans="1:10">
      <c r="A2262" s="21">
        <f>ord!C2262</f>
        <v>0</v>
      </c>
      <c r="B2262" s="21">
        <f>ord!F2262</f>
        <v>0</v>
      </c>
      <c r="C2262" s="137">
        <f>ord!G2262</f>
        <v>0</v>
      </c>
      <c r="F2262" s="21" t="e">
        <f t="shared" si="105"/>
        <v>#N/A</v>
      </c>
      <c r="G2262" s="6">
        <f>SUMIF('dali wip-fg'!A:A,A2262,'dali wip-fg'!F:F)</f>
        <v>0</v>
      </c>
      <c r="H2262" s="21">
        <f>SUMIF('dali wip-fg'!A:A,F2262,'dali wip-fg'!F:F)</f>
        <v>0</v>
      </c>
      <c r="I2262" s="5">
        <f t="shared" si="106"/>
        <v>0</v>
      </c>
      <c r="J2262" s="6">
        <f t="shared" si="107"/>
        <v>-1052298</v>
      </c>
    </row>
    <row r="2263" spans="1:10">
      <c r="A2263" s="21">
        <f>ord!C2263</f>
        <v>0</v>
      </c>
      <c r="B2263" s="21">
        <f>ord!F2263</f>
        <v>0</v>
      </c>
      <c r="C2263" s="137">
        <f>ord!G2263</f>
        <v>0</v>
      </c>
      <c r="F2263" s="21" t="e">
        <f t="shared" si="105"/>
        <v>#N/A</v>
      </c>
      <c r="G2263" s="6">
        <f>SUMIF('dali wip-fg'!A:A,A2263,'dali wip-fg'!F:F)</f>
        <v>0</v>
      </c>
      <c r="H2263" s="21">
        <f>SUMIF('dali wip-fg'!A:A,F2263,'dali wip-fg'!F:F)</f>
        <v>0</v>
      </c>
      <c r="I2263" s="5">
        <f t="shared" si="106"/>
        <v>0</v>
      </c>
      <c r="J2263" s="6">
        <f t="shared" si="107"/>
        <v>-1052298</v>
      </c>
    </row>
  </sheetData>
  <conditionalFormatting sqref="J2:J1048576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rgb="FFFFC000"/>
  </sheetPr>
  <dimension ref="A1:O938"/>
  <sheetViews>
    <sheetView zoomScale="110" zoomScaleNormal="110" workbookViewId="0">
      <selection activeCell="N28" sqref="N28"/>
    </sheetView>
  </sheetViews>
  <sheetFormatPr defaultRowHeight="12.75"/>
  <cols>
    <col min="1" max="1" width="20" style="21" bestFit="1" customWidth="1"/>
    <col min="2" max="2" width="5.28515625" style="34" bestFit="1" customWidth="1"/>
    <col min="3" max="3" width="15.140625" style="34" bestFit="1" customWidth="1"/>
    <col min="4" max="4" width="15.5703125" style="25" bestFit="1" customWidth="1"/>
    <col min="5" max="5" width="19.140625" style="25" bestFit="1" customWidth="1"/>
    <col min="6" max="6" width="14" style="21" bestFit="1" customWidth="1"/>
    <col min="7" max="7" width="4.5703125" style="12" bestFit="1" customWidth="1"/>
    <col min="8" max="8" width="17.140625" style="12" bestFit="1" customWidth="1"/>
    <col min="14" max="14" width="19.85546875" style="12" bestFit="1" customWidth="1"/>
    <col min="15" max="15" width="23.140625" style="12" customWidth="1"/>
  </cols>
  <sheetData>
    <row r="1" spans="1:15">
      <c r="A1" s="35" t="s">
        <v>326</v>
      </c>
      <c r="B1" s="14" t="s">
        <v>2476</v>
      </c>
      <c r="C1" s="14" t="s">
        <v>2477</v>
      </c>
      <c r="D1" s="14" t="s">
        <v>2478</v>
      </c>
      <c r="E1" s="14" t="s">
        <v>2479</v>
      </c>
      <c r="F1" s="35" t="s">
        <v>328</v>
      </c>
      <c r="G1" s="9"/>
      <c r="H1" s="9"/>
      <c r="N1" s="8"/>
      <c r="O1" s="8"/>
    </row>
    <row r="2" spans="1:15">
      <c r="A2" s="36">
        <v>97215052</v>
      </c>
      <c r="B2" s="23" t="s">
        <v>1480</v>
      </c>
      <c r="C2" s="23" t="s">
        <v>2443</v>
      </c>
      <c r="D2" s="23"/>
      <c r="E2" s="23" t="s">
        <v>2444</v>
      </c>
      <c r="F2" s="37">
        <v>0</v>
      </c>
      <c r="G2" s="10"/>
      <c r="H2" s="11"/>
      <c r="J2" t="s">
        <v>2877</v>
      </c>
      <c r="N2" s="7"/>
      <c r="O2" s="7"/>
    </row>
    <row r="3" spans="1:15">
      <c r="A3" s="36">
        <v>97235925</v>
      </c>
      <c r="B3" s="23" t="s">
        <v>1480</v>
      </c>
      <c r="C3" s="23" t="s">
        <v>2443</v>
      </c>
      <c r="D3" s="23"/>
      <c r="E3" s="23" t="s">
        <v>2444</v>
      </c>
      <c r="F3" s="37">
        <v>1388</v>
      </c>
      <c r="G3" s="10"/>
      <c r="H3" s="11"/>
      <c r="J3" s="21"/>
      <c r="N3" s="7"/>
      <c r="O3" s="7"/>
    </row>
    <row r="4" spans="1:15">
      <c r="A4" s="36">
        <v>97235925</v>
      </c>
      <c r="B4" s="23" t="s">
        <v>1480</v>
      </c>
      <c r="C4" s="23" t="s">
        <v>2446</v>
      </c>
      <c r="D4" s="23"/>
      <c r="E4" s="23" t="s">
        <v>2444</v>
      </c>
      <c r="F4" s="37">
        <v>480</v>
      </c>
      <c r="G4" s="10"/>
      <c r="H4" s="11"/>
      <c r="J4" s="21"/>
      <c r="N4" s="7"/>
      <c r="O4" s="7"/>
    </row>
    <row r="5" spans="1:15">
      <c r="A5" s="36">
        <v>97946549</v>
      </c>
      <c r="B5" s="23" t="s">
        <v>1480</v>
      </c>
      <c r="C5" s="23" t="s">
        <v>2443</v>
      </c>
      <c r="D5" s="23"/>
      <c r="E5" s="23" t="s">
        <v>2444</v>
      </c>
      <c r="F5" s="37">
        <v>51</v>
      </c>
      <c r="G5" s="10"/>
      <c r="H5" s="11"/>
      <c r="J5" s="21"/>
      <c r="N5" s="7"/>
      <c r="O5" s="7"/>
    </row>
    <row r="6" spans="1:15">
      <c r="A6" s="36">
        <v>97946803</v>
      </c>
      <c r="B6" s="23" t="s">
        <v>1480</v>
      </c>
      <c r="C6" s="23" t="s">
        <v>2443</v>
      </c>
      <c r="D6" s="23"/>
      <c r="E6" s="23" t="s">
        <v>2444</v>
      </c>
      <c r="F6" s="37">
        <v>0</v>
      </c>
      <c r="G6" s="10"/>
      <c r="H6" s="11"/>
      <c r="J6" s="21"/>
      <c r="N6" s="7"/>
      <c r="O6" s="7"/>
    </row>
    <row r="7" spans="1:15">
      <c r="A7" s="36">
        <v>1511720971</v>
      </c>
      <c r="B7" s="23" t="s">
        <v>1480</v>
      </c>
      <c r="C7" s="23" t="s">
        <v>2443</v>
      </c>
      <c r="D7" s="23"/>
      <c r="E7" s="23" t="s">
        <v>2444</v>
      </c>
      <c r="F7" s="37">
        <v>10</v>
      </c>
      <c r="G7" s="10"/>
      <c r="H7" s="11"/>
      <c r="J7" s="21"/>
      <c r="N7" s="7"/>
      <c r="O7" s="7"/>
    </row>
    <row r="8" spans="1:15">
      <c r="A8" s="36">
        <v>1511720971</v>
      </c>
      <c r="B8" s="23" t="s">
        <v>1480</v>
      </c>
      <c r="C8" s="23" t="s">
        <v>2445</v>
      </c>
      <c r="D8" s="23"/>
      <c r="E8" s="23" t="s">
        <v>2444</v>
      </c>
      <c r="F8" s="37">
        <v>60</v>
      </c>
      <c r="G8" s="10"/>
      <c r="H8" s="11"/>
      <c r="J8" s="21"/>
      <c r="N8" s="7"/>
      <c r="O8" s="7"/>
    </row>
    <row r="9" spans="1:15">
      <c r="A9" s="36">
        <v>1511720971</v>
      </c>
      <c r="B9" s="23" t="s">
        <v>1480</v>
      </c>
      <c r="C9" s="23" t="s">
        <v>2446</v>
      </c>
      <c r="D9" s="23"/>
      <c r="E9" s="23" t="s">
        <v>2444</v>
      </c>
      <c r="F9" s="37">
        <v>204</v>
      </c>
      <c r="G9" s="10"/>
      <c r="H9" s="11"/>
      <c r="J9" s="21"/>
      <c r="N9" s="7"/>
      <c r="O9" s="7"/>
    </row>
    <row r="10" spans="1:15">
      <c r="A10" s="36">
        <v>6508817700</v>
      </c>
      <c r="B10" s="23" t="s">
        <v>1480</v>
      </c>
      <c r="C10" s="23" t="s">
        <v>2443</v>
      </c>
      <c r="D10" s="23"/>
      <c r="E10" s="23" t="s">
        <v>2444</v>
      </c>
      <c r="F10" s="37">
        <v>67</v>
      </c>
      <c r="G10" s="10"/>
      <c r="H10" s="11"/>
      <c r="J10" s="21"/>
      <c r="N10" s="7"/>
      <c r="O10" s="7"/>
    </row>
    <row r="11" spans="1:15">
      <c r="A11" s="36">
        <v>7552008070</v>
      </c>
      <c r="B11" s="23" t="s">
        <v>1480</v>
      </c>
      <c r="C11" s="23" t="s">
        <v>2446</v>
      </c>
      <c r="D11" s="23"/>
      <c r="E11" s="23" t="s">
        <v>2444</v>
      </c>
      <c r="F11" s="37">
        <v>30</v>
      </c>
      <c r="G11" s="10"/>
      <c r="H11" s="11"/>
      <c r="J11" s="21"/>
      <c r="N11" s="7"/>
      <c r="O11" s="7"/>
    </row>
    <row r="12" spans="1:15">
      <c r="A12" s="36">
        <v>7552296440</v>
      </c>
      <c r="B12" s="23" t="s">
        <v>1480</v>
      </c>
      <c r="C12" s="23" t="s">
        <v>2446</v>
      </c>
      <c r="D12" s="23"/>
      <c r="E12" s="23" t="s">
        <v>2444</v>
      </c>
      <c r="F12" s="37">
        <v>115</v>
      </c>
      <c r="G12" s="10"/>
      <c r="H12" s="11"/>
      <c r="J12" s="21"/>
      <c r="N12" s="7"/>
      <c r="O12" s="7"/>
    </row>
    <row r="13" spans="1:15">
      <c r="A13" s="36">
        <v>7552296440</v>
      </c>
      <c r="B13" s="23" t="s">
        <v>1480</v>
      </c>
      <c r="C13" s="23" t="s">
        <v>2446</v>
      </c>
      <c r="D13" s="23"/>
      <c r="E13" s="23" t="s">
        <v>2444</v>
      </c>
      <c r="F13" s="37">
        <v>55</v>
      </c>
      <c r="G13" s="10"/>
      <c r="H13" s="11"/>
      <c r="J13" s="21"/>
      <c r="N13" s="7"/>
      <c r="O13" s="7"/>
    </row>
    <row r="14" spans="1:15">
      <c r="A14" s="36">
        <v>7553180490</v>
      </c>
      <c r="B14" s="23" t="s">
        <v>1480</v>
      </c>
      <c r="C14" s="23" t="s">
        <v>2446</v>
      </c>
      <c r="D14" s="23"/>
      <c r="E14" s="23" t="s">
        <v>2444</v>
      </c>
      <c r="F14" s="37">
        <v>90</v>
      </c>
      <c r="G14" s="10"/>
      <c r="H14" s="11"/>
      <c r="J14" s="21"/>
      <c r="N14" s="7"/>
      <c r="O14" s="7"/>
    </row>
    <row r="15" spans="1:15">
      <c r="A15" s="36">
        <v>7553180490</v>
      </c>
      <c r="B15" s="23" t="s">
        <v>1480</v>
      </c>
      <c r="C15" s="23" t="s">
        <v>2446</v>
      </c>
      <c r="D15" s="23"/>
      <c r="E15" s="23" t="s">
        <v>2444</v>
      </c>
      <c r="F15" s="37">
        <v>1155</v>
      </c>
      <c r="G15" s="10"/>
      <c r="H15" s="11"/>
      <c r="N15" s="7"/>
      <c r="O15" s="7"/>
    </row>
    <row r="16" spans="1:15">
      <c r="A16" s="36">
        <v>8519806800</v>
      </c>
      <c r="B16" s="23" t="s">
        <v>1480</v>
      </c>
      <c r="C16" s="23" t="s">
        <v>2446</v>
      </c>
      <c r="D16" s="23"/>
      <c r="E16" s="23" t="s">
        <v>2444</v>
      </c>
      <c r="F16" s="37">
        <v>11</v>
      </c>
      <c r="G16" s="10"/>
      <c r="H16" s="11"/>
      <c r="N16" s="7"/>
      <c r="O16" s="7"/>
    </row>
    <row r="17" spans="1:15">
      <c r="A17" s="36">
        <v>8975579810</v>
      </c>
      <c r="B17" s="23" t="s">
        <v>1480</v>
      </c>
      <c r="C17" s="23" t="s">
        <v>2446</v>
      </c>
      <c r="D17" s="23"/>
      <c r="E17" s="23" t="s">
        <v>2444</v>
      </c>
      <c r="F17" s="37">
        <v>36</v>
      </c>
      <c r="G17" s="10"/>
      <c r="H17" s="11"/>
      <c r="N17" s="7"/>
      <c r="O17" s="7"/>
    </row>
    <row r="18" spans="1:15">
      <c r="A18" s="36">
        <v>8978760470</v>
      </c>
      <c r="B18" s="23" t="s">
        <v>1480</v>
      </c>
      <c r="C18" s="23" t="s">
        <v>2445</v>
      </c>
      <c r="D18" s="23"/>
      <c r="E18" s="23" t="s">
        <v>2444</v>
      </c>
      <c r="F18" s="37">
        <v>4</v>
      </c>
      <c r="G18" s="10"/>
      <c r="H18" s="11"/>
      <c r="N18" s="7"/>
      <c r="O18" s="7"/>
    </row>
    <row r="19" spans="1:15">
      <c r="A19" s="36">
        <v>8978760470</v>
      </c>
      <c r="B19" s="23" t="s">
        <v>1480</v>
      </c>
      <c r="C19" s="23" t="s">
        <v>2446</v>
      </c>
      <c r="D19" s="23"/>
      <c r="E19" s="23" t="s">
        <v>2444</v>
      </c>
      <c r="F19" s="37">
        <v>105</v>
      </c>
      <c r="G19" s="10"/>
      <c r="H19" s="11"/>
      <c r="N19" s="7"/>
      <c r="O19" s="7"/>
    </row>
    <row r="20" spans="1:15">
      <c r="A20" s="36">
        <v>8978760470</v>
      </c>
      <c r="B20" s="23" t="s">
        <v>1480</v>
      </c>
      <c r="C20" s="23" t="s">
        <v>2445</v>
      </c>
      <c r="D20" s="23"/>
      <c r="E20" s="23" t="s">
        <v>2444</v>
      </c>
      <c r="F20" s="37">
        <v>120</v>
      </c>
      <c r="G20" s="10"/>
      <c r="H20" s="11"/>
      <c r="N20" s="7"/>
      <c r="O20" s="7"/>
    </row>
    <row r="21" spans="1:15">
      <c r="A21" s="36">
        <v>8983943812</v>
      </c>
      <c r="B21" s="23" t="s">
        <v>1480</v>
      </c>
      <c r="C21" s="23" t="s">
        <v>2446</v>
      </c>
      <c r="D21" s="23"/>
      <c r="E21" s="23" t="s">
        <v>2444</v>
      </c>
      <c r="F21" s="37">
        <v>9</v>
      </c>
      <c r="G21" s="10"/>
      <c r="H21" s="11"/>
      <c r="N21" s="7"/>
      <c r="O21" s="7"/>
    </row>
    <row r="22" spans="1:15">
      <c r="A22" s="36">
        <v>8983943812</v>
      </c>
      <c r="B22" s="23" t="s">
        <v>1480</v>
      </c>
      <c r="C22" s="23" t="s">
        <v>2443</v>
      </c>
      <c r="D22" s="23"/>
      <c r="E22" s="23" t="s">
        <v>2444</v>
      </c>
      <c r="F22" s="37">
        <v>105</v>
      </c>
      <c r="G22" s="10"/>
      <c r="H22" s="11"/>
      <c r="N22" s="7"/>
      <c r="O22" s="7"/>
    </row>
    <row r="23" spans="1:15">
      <c r="A23" s="36">
        <v>8983943812</v>
      </c>
      <c r="B23" s="23" t="s">
        <v>1480</v>
      </c>
      <c r="C23" s="23" t="s">
        <v>2443</v>
      </c>
      <c r="D23" s="23"/>
      <c r="E23" s="23" t="s">
        <v>2444</v>
      </c>
      <c r="F23" s="37">
        <v>80</v>
      </c>
      <c r="G23" s="10"/>
      <c r="H23" s="11"/>
      <c r="N23" s="7"/>
      <c r="O23" s="7"/>
    </row>
    <row r="24" spans="1:15">
      <c r="A24" s="36">
        <v>8983943830</v>
      </c>
      <c r="B24" s="23" t="s">
        <v>1480</v>
      </c>
      <c r="C24" s="23" t="s">
        <v>2445</v>
      </c>
      <c r="D24" s="23"/>
      <c r="E24" s="23" t="s">
        <v>2444</v>
      </c>
      <c r="F24" s="37">
        <v>6</v>
      </c>
      <c r="G24" s="10"/>
      <c r="H24" s="11"/>
      <c r="N24" s="7"/>
      <c r="O24" s="7"/>
    </row>
    <row r="25" spans="1:15">
      <c r="A25" s="36">
        <v>8983943851</v>
      </c>
      <c r="B25" s="23" t="s">
        <v>1480</v>
      </c>
      <c r="C25" s="23" t="s">
        <v>2446</v>
      </c>
      <c r="D25" s="23"/>
      <c r="E25" s="23" t="s">
        <v>2444</v>
      </c>
      <c r="F25" s="37">
        <v>54</v>
      </c>
      <c r="G25" s="10"/>
      <c r="H25" s="11"/>
      <c r="N25" s="7"/>
      <c r="O25" s="7"/>
    </row>
    <row r="26" spans="1:15">
      <c r="A26" s="36">
        <v>8983943860</v>
      </c>
      <c r="B26" s="23" t="s">
        <v>1480</v>
      </c>
      <c r="C26" s="23" t="s">
        <v>2445</v>
      </c>
      <c r="D26" s="23"/>
      <c r="E26" s="23" t="s">
        <v>2444</v>
      </c>
      <c r="F26" s="37">
        <v>20</v>
      </c>
      <c r="G26" s="10"/>
      <c r="H26" s="11"/>
      <c r="N26" s="7"/>
      <c r="O26" s="7"/>
    </row>
    <row r="27" spans="1:15">
      <c r="A27" s="36">
        <v>8983943862</v>
      </c>
      <c r="B27" s="23" t="s">
        <v>1480</v>
      </c>
      <c r="C27" s="23" t="s">
        <v>2446</v>
      </c>
      <c r="D27" s="23"/>
      <c r="E27" s="23" t="s">
        <v>2444</v>
      </c>
      <c r="F27" s="37">
        <v>34</v>
      </c>
      <c r="G27" s="10"/>
      <c r="H27" s="11"/>
      <c r="N27" s="7"/>
      <c r="O27" s="7"/>
    </row>
    <row r="28" spans="1:15">
      <c r="A28" s="36">
        <v>8983943862</v>
      </c>
      <c r="B28" s="23" t="s">
        <v>1480</v>
      </c>
      <c r="C28" s="23" t="s">
        <v>2443</v>
      </c>
      <c r="D28" s="23"/>
      <c r="E28" s="23" t="s">
        <v>2444</v>
      </c>
      <c r="F28" s="37">
        <v>295</v>
      </c>
      <c r="G28" s="10"/>
      <c r="H28" s="11"/>
      <c r="N28" s="7"/>
      <c r="O28" s="7"/>
    </row>
    <row r="29" spans="1:15">
      <c r="A29" s="36">
        <v>8983943862</v>
      </c>
      <c r="B29" s="23" t="s">
        <v>1480</v>
      </c>
      <c r="C29" s="23" t="s">
        <v>2443</v>
      </c>
      <c r="D29" s="23"/>
      <c r="E29" s="23" t="s">
        <v>2444</v>
      </c>
      <c r="F29" s="37">
        <v>350</v>
      </c>
      <c r="G29" s="10"/>
      <c r="H29" s="11"/>
      <c r="N29" s="7"/>
      <c r="O29" s="7"/>
    </row>
    <row r="30" spans="1:15">
      <c r="A30" s="36">
        <v>8983947931</v>
      </c>
      <c r="B30" s="23" t="s">
        <v>1480</v>
      </c>
      <c r="C30" s="23" t="s">
        <v>2446</v>
      </c>
      <c r="D30" s="23"/>
      <c r="E30" s="23" t="s">
        <v>2444</v>
      </c>
      <c r="F30" s="37">
        <v>30</v>
      </c>
      <c r="G30" s="10"/>
      <c r="H30" s="11"/>
      <c r="N30" s="7"/>
      <c r="O30" s="7"/>
    </row>
    <row r="31" spans="1:15">
      <c r="A31" s="36">
        <v>8983947931</v>
      </c>
      <c r="B31" s="23" t="s">
        <v>1480</v>
      </c>
      <c r="C31" s="23" t="s">
        <v>2443</v>
      </c>
      <c r="D31" s="23"/>
      <c r="E31" s="23" t="s">
        <v>2444</v>
      </c>
      <c r="F31" s="37">
        <v>630</v>
      </c>
      <c r="G31" s="10"/>
      <c r="H31" s="11"/>
      <c r="N31" s="7"/>
      <c r="O31" s="7"/>
    </row>
    <row r="32" spans="1:15">
      <c r="A32" s="36">
        <v>8983947931</v>
      </c>
      <c r="B32" s="23" t="s">
        <v>1480</v>
      </c>
      <c r="C32" s="23" t="s">
        <v>2445</v>
      </c>
      <c r="D32" s="23"/>
      <c r="E32" s="23" t="s">
        <v>2444</v>
      </c>
      <c r="F32" s="37">
        <v>1575</v>
      </c>
      <c r="G32" s="10"/>
      <c r="H32" s="11"/>
      <c r="N32" s="7"/>
      <c r="O32" s="7"/>
    </row>
    <row r="33" spans="1:15">
      <c r="A33" s="36">
        <v>8983954210</v>
      </c>
      <c r="B33" s="23" t="s">
        <v>1480</v>
      </c>
      <c r="C33" s="23" t="s">
        <v>2446</v>
      </c>
      <c r="D33" s="23"/>
      <c r="E33" s="23" t="s">
        <v>2444</v>
      </c>
      <c r="F33" s="37">
        <v>16</v>
      </c>
      <c r="G33" s="10"/>
      <c r="H33" s="11"/>
      <c r="N33" s="7"/>
      <c r="O33" s="7"/>
    </row>
    <row r="34" spans="1:15">
      <c r="A34" s="36">
        <v>8983954210</v>
      </c>
      <c r="B34" s="23" t="s">
        <v>1480</v>
      </c>
      <c r="C34" s="23" t="s">
        <v>2443</v>
      </c>
      <c r="D34" s="23"/>
      <c r="E34" s="23" t="s">
        <v>2444</v>
      </c>
      <c r="F34" s="37">
        <v>180</v>
      </c>
      <c r="G34" s="10"/>
      <c r="H34" s="11"/>
      <c r="N34" s="7"/>
      <c r="O34" s="7"/>
    </row>
    <row r="35" spans="1:15">
      <c r="A35" s="36">
        <v>8983954210</v>
      </c>
      <c r="B35" s="23" t="s">
        <v>1480</v>
      </c>
      <c r="C35" s="23" t="s">
        <v>2445</v>
      </c>
      <c r="D35" s="23"/>
      <c r="E35" s="23" t="s">
        <v>2444</v>
      </c>
      <c r="F35" s="37">
        <v>1500</v>
      </c>
      <c r="G35" s="10"/>
      <c r="H35" s="11"/>
      <c r="N35" s="7"/>
      <c r="O35" s="7"/>
    </row>
    <row r="36" spans="1:15">
      <c r="A36" s="36" t="s">
        <v>1945</v>
      </c>
      <c r="B36" s="23" t="s">
        <v>1480</v>
      </c>
      <c r="C36" s="23" t="s">
        <v>2446</v>
      </c>
      <c r="D36" s="23"/>
      <c r="E36" s="23" t="s">
        <v>2444</v>
      </c>
      <c r="F36" s="37">
        <v>80</v>
      </c>
      <c r="G36" s="10"/>
      <c r="H36" s="11"/>
      <c r="N36" s="7"/>
      <c r="O36" s="7"/>
    </row>
    <row r="37" spans="1:15">
      <c r="A37" s="21" t="s">
        <v>543</v>
      </c>
      <c r="B37" s="23" t="s">
        <v>1480</v>
      </c>
      <c r="C37" s="23" t="s">
        <v>2443</v>
      </c>
      <c r="D37" s="23"/>
      <c r="E37" s="23" t="s">
        <v>2444</v>
      </c>
      <c r="F37" s="37">
        <v>88</v>
      </c>
      <c r="G37" s="10"/>
      <c r="H37" s="11"/>
      <c r="N37" s="7"/>
      <c r="O37" s="7"/>
    </row>
    <row r="38" spans="1:15">
      <c r="A38" s="21" t="s">
        <v>551</v>
      </c>
      <c r="B38" s="23" t="s">
        <v>1480</v>
      </c>
      <c r="C38" s="23" t="s">
        <v>2445</v>
      </c>
      <c r="D38" s="23"/>
      <c r="E38" s="23" t="s">
        <v>2444</v>
      </c>
      <c r="F38" s="37">
        <v>1120</v>
      </c>
      <c r="G38" s="10"/>
      <c r="H38" s="11"/>
      <c r="N38" s="7"/>
      <c r="O38" s="7"/>
    </row>
    <row r="39" spans="1:15">
      <c r="A39" s="21" t="s">
        <v>40</v>
      </c>
      <c r="B39" s="23" t="s">
        <v>1480</v>
      </c>
      <c r="C39" s="23" t="s">
        <v>2446</v>
      </c>
      <c r="D39" s="23"/>
      <c r="E39" s="23" t="s">
        <v>2444</v>
      </c>
      <c r="F39" s="37">
        <v>6</v>
      </c>
      <c r="G39" s="10"/>
      <c r="H39" s="11"/>
      <c r="N39" s="7"/>
      <c r="O39" s="7"/>
    </row>
    <row r="40" spans="1:15">
      <c r="A40" s="21" t="s">
        <v>40</v>
      </c>
      <c r="B40" s="23" t="s">
        <v>1480</v>
      </c>
      <c r="C40" s="23" t="s">
        <v>2447</v>
      </c>
      <c r="D40" s="23"/>
      <c r="E40" s="23" t="s">
        <v>2444</v>
      </c>
      <c r="F40" s="37">
        <v>72</v>
      </c>
      <c r="G40" s="10"/>
      <c r="H40" s="11"/>
      <c r="N40" s="7"/>
      <c r="O40" s="7"/>
    </row>
    <row r="41" spans="1:15">
      <c r="A41" s="21" t="s">
        <v>40</v>
      </c>
      <c r="B41" s="23" t="s">
        <v>1480</v>
      </c>
      <c r="C41" s="23" t="s">
        <v>2447</v>
      </c>
      <c r="D41" s="23"/>
      <c r="E41" s="23" t="s">
        <v>2444</v>
      </c>
      <c r="F41" s="37">
        <v>216</v>
      </c>
      <c r="G41" s="10"/>
      <c r="H41" s="11"/>
      <c r="N41" s="7"/>
      <c r="O41" s="7"/>
    </row>
    <row r="42" spans="1:15">
      <c r="A42" s="21" t="s">
        <v>553</v>
      </c>
      <c r="B42" s="23" t="s">
        <v>1480</v>
      </c>
      <c r="C42" s="23" t="s">
        <v>2447</v>
      </c>
      <c r="D42" s="23"/>
      <c r="E42" s="23" t="s">
        <v>2444</v>
      </c>
      <c r="F42" s="37">
        <v>1128</v>
      </c>
      <c r="G42" s="10"/>
      <c r="H42" s="11"/>
      <c r="N42" s="7"/>
      <c r="O42" s="7"/>
    </row>
    <row r="43" spans="1:15">
      <c r="A43" s="21" t="s">
        <v>553</v>
      </c>
      <c r="B43" s="23" t="s">
        <v>1480</v>
      </c>
      <c r="C43" s="23" t="s">
        <v>2443</v>
      </c>
      <c r="D43" s="23"/>
      <c r="E43" s="23" t="s">
        <v>2444</v>
      </c>
      <c r="F43" s="37">
        <v>446</v>
      </c>
      <c r="G43" s="10"/>
      <c r="H43" s="11"/>
      <c r="N43" s="7"/>
      <c r="O43" s="7"/>
    </row>
    <row r="44" spans="1:15">
      <c r="A44" s="21" t="s">
        <v>55</v>
      </c>
      <c r="B44" s="23" t="s">
        <v>1480</v>
      </c>
      <c r="C44" s="23" t="s">
        <v>2446</v>
      </c>
      <c r="D44" s="23"/>
      <c r="E44" s="23" t="s">
        <v>2444</v>
      </c>
      <c r="F44" s="37">
        <v>8</v>
      </c>
      <c r="G44" s="10"/>
      <c r="H44" s="11"/>
      <c r="N44" s="7"/>
      <c r="O44" s="7"/>
    </row>
    <row r="45" spans="1:15">
      <c r="A45" s="21" t="s">
        <v>555</v>
      </c>
      <c r="B45" s="23" t="s">
        <v>1480</v>
      </c>
      <c r="C45" s="23" t="s">
        <v>2447</v>
      </c>
      <c r="D45" s="23"/>
      <c r="E45" s="23" t="s">
        <v>2444</v>
      </c>
      <c r="F45" s="37">
        <v>186</v>
      </c>
      <c r="G45" s="10"/>
      <c r="H45" s="11"/>
      <c r="N45" s="7"/>
      <c r="O45" s="7"/>
    </row>
    <row r="46" spans="1:15">
      <c r="A46" s="21" t="s">
        <v>556</v>
      </c>
      <c r="B46" s="23" t="s">
        <v>1480</v>
      </c>
      <c r="C46" s="23" t="s">
        <v>2448</v>
      </c>
      <c r="D46" s="23"/>
      <c r="E46" s="23" t="s">
        <v>2444</v>
      </c>
      <c r="F46" s="37">
        <v>100</v>
      </c>
      <c r="G46" s="10"/>
      <c r="H46" s="11"/>
      <c r="N46" s="7"/>
      <c r="O46" s="7"/>
    </row>
    <row r="47" spans="1:15">
      <c r="A47" s="21" t="s">
        <v>557</v>
      </c>
      <c r="B47" s="23" t="s">
        <v>1480</v>
      </c>
      <c r="C47" s="23" t="s">
        <v>2446</v>
      </c>
      <c r="D47" s="23"/>
      <c r="E47" s="23" t="s">
        <v>2444</v>
      </c>
      <c r="F47" s="37">
        <v>4</v>
      </c>
      <c r="G47" s="10"/>
      <c r="H47" s="11"/>
      <c r="N47" s="7"/>
      <c r="O47" s="7"/>
    </row>
    <row r="48" spans="1:15">
      <c r="A48" s="21" t="s">
        <v>56</v>
      </c>
      <c r="B48" s="23" t="s">
        <v>1480</v>
      </c>
      <c r="C48" s="23" t="s">
        <v>2443</v>
      </c>
      <c r="D48" s="23"/>
      <c r="E48" s="23" t="s">
        <v>2444</v>
      </c>
      <c r="F48" s="37">
        <v>48</v>
      </c>
      <c r="G48" s="10"/>
      <c r="H48" s="11"/>
      <c r="N48" s="7"/>
      <c r="O48" s="7"/>
    </row>
    <row r="49" spans="1:15">
      <c r="A49" s="21" t="s">
        <v>156</v>
      </c>
      <c r="B49" s="23" t="s">
        <v>1480</v>
      </c>
      <c r="C49" s="23" t="s">
        <v>2443</v>
      </c>
      <c r="D49" s="23"/>
      <c r="E49" s="23" t="s">
        <v>2444</v>
      </c>
      <c r="F49" s="37">
        <v>69</v>
      </c>
      <c r="G49" s="10"/>
      <c r="H49" s="11"/>
      <c r="N49" s="7"/>
      <c r="O49" s="7"/>
    </row>
    <row r="50" spans="1:15">
      <c r="A50" s="21" t="s">
        <v>156</v>
      </c>
      <c r="B50" s="23" t="s">
        <v>1480</v>
      </c>
      <c r="C50" s="23" t="s">
        <v>2447</v>
      </c>
      <c r="D50" s="23"/>
      <c r="E50" s="23" t="s">
        <v>2444</v>
      </c>
      <c r="F50" s="37">
        <v>6500</v>
      </c>
      <c r="G50" s="10"/>
      <c r="H50" s="11"/>
      <c r="N50" s="7"/>
      <c r="O50" s="7"/>
    </row>
    <row r="51" spans="1:15">
      <c r="A51" s="21" t="s">
        <v>250</v>
      </c>
      <c r="B51" s="23" t="s">
        <v>1480</v>
      </c>
      <c r="C51" s="23" t="s">
        <v>2443</v>
      </c>
      <c r="D51" s="23"/>
      <c r="E51" s="23" t="s">
        <v>2444</v>
      </c>
      <c r="F51" s="37">
        <v>46</v>
      </c>
      <c r="G51" s="10"/>
      <c r="H51" s="11"/>
      <c r="N51" s="7"/>
      <c r="O51" s="7"/>
    </row>
    <row r="52" spans="1:15">
      <c r="A52" s="21" t="s">
        <v>573</v>
      </c>
      <c r="B52" s="23" t="s">
        <v>1480</v>
      </c>
      <c r="C52" s="23" t="s">
        <v>2447</v>
      </c>
      <c r="D52" s="23"/>
      <c r="E52" s="23" t="s">
        <v>2444</v>
      </c>
      <c r="F52" s="37">
        <v>3458</v>
      </c>
      <c r="G52" s="10"/>
      <c r="H52" s="11"/>
      <c r="N52" s="7"/>
      <c r="O52" s="7"/>
    </row>
    <row r="53" spans="1:15">
      <c r="A53" s="21" t="s">
        <v>251</v>
      </c>
      <c r="B53" s="23" t="s">
        <v>1480</v>
      </c>
      <c r="C53" s="23" t="s">
        <v>2443</v>
      </c>
      <c r="D53" s="23"/>
      <c r="E53" s="23" t="s">
        <v>2444</v>
      </c>
      <c r="F53" s="37">
        <v>138</v>
      </c>
      <c r="G53" s="10"/>
      <c r="H53" s="11"/>
      <c r="N53" s="7"/>
      <c r="O53" s="7"/>
    </row>
    <row r="54" spans="1:15">
      <c r="A54" s="21" t="s">
        <v>574</v>
      </c>
      <c r="B54" s="23" t="s">
        <v>1480</v>
      </c>
      <c r="C54" s="23" t="s">
        <v>2443</v>
      </c>
      <c r="D54" s="23"/>
      <c r="E54" s="23" t="s">
        <v>2444</v>
      </c>
      <c r="F54" s="37">
        <v>156</v>
      </c>
      <c r="G54" s="10"/>
      <c r="H54" s="11"/>
      <c r="N54" s="7"/>
      <c r="O54" s="7"/>
    </row>
    <row r="55" spans="1:15">
      <c r="A55" s="21" t="s">
        <v>574</v>
      </c>
      <c r="B55" s="23" t="s">
        <v>1480</v>
      </c>
      <c r="C55" s="23" t="s">
        <v>2446</v>
      </c>
      <c r="D55" s="23"/>
      <c r="E55" s="23" t="s">
        <v>2444</v>
      </c>
      <c r="F55" s="37">
        <v>48</v>
      </c>
      <c r="G55" s="10"/>
      <c r="H55" s="11"/>
      <c r="N55" s="7"/>
      <c r="O55" s="7"/>
    </row>
    <row r="56" spans="1:15">
      <c r="A56" s="21" t="s">
        <v>314</v>
      </c>
      <c r="B56" s="23" t="s">
        <v>1480</v>
      </c>
      <c r="C56" s="23" t="s">
        <v>2447</v>
      </c>
      <c r="D56" s="23"/>
      <c r="E56" s="23" t="s">
        <v>2444</v>
      </c>
      <c r="F56" s="37">
        <v>18</v>
      </c>
      <c r="G56" s="10"/>
      <c r="H56" s="11"/>
      <c r="N56" s="7"/>
      <c r="O56" s="7"/>
    </row>
    <row r="57" spans="1:15">
      <c r="A57" s="21" t="s">
        <v>589</v>
      </c>
      <c r="B57" s="23" t="s">
        <v>1480</v>
      </c>
      <c r="C57" s="23" t="s">
        <v>2443</v>
      </c>
      <c r="D57" s="23"/>
      <c r="E57" s="23" t="s">
        <v>2444</v>
      </c>
      <c r="F57" s="37">
        <v>4</v>
      </c>
      <c r="G57" s="10"/>
      <c r="H57" s="11"/>
      <c r="N57" s="7"/>
      <c r="O57" s="7"/>
    </row>
    <row r="58" spans="1:15">
      <c r="A58" s="21" t="s">
        <v>593</v>
      </c>
      <c r="B58" s="23" t="s">
        <v>1480</v>
      </c>
      <c r="C58" s="23" t="s">
        <v>2447</v>
      </c>
      <c r="D58" s="23"/>
      <c r="E58" s="23" t="s">
        <v>2444</v>
      </c>
      <c r="F58" s="37">
        <v>80</v>
      </c>
      <c r="G58" s="10"/>
      <c r="H58" s="11"/>
      <c r="N58" s="7"/>
      <c r="O58" s="7"/>
    </row>
    <row r="59" spans="1:15">
      <c r="A59" s="21" t="s">
        <v>3543</v>
      </c>
      <c r="B59" s="23" t="s">
        <v>1480</v>
      </c>
      <c r="C59" s="23" t="s">
        <v>2443</v>
      </c>
      <c r="D59" s="23"/>
      <c r="E59" s="23" t="s">
        <v>2444</v>
      </c>
      <c r="F59" s="37">
        <v>7</v>
      </c>
      <c r="G59" s="10"/>
      <c r="H59" s="11"/>
      <c r="N59" s="7"/>
      <c r="O59" s="7"/>
    </row>
    <row r="60" spans="1:15">
      <c r="A60" s="21" t="s">
        <v>1994</v>
      </c>
      <c r="B60" s="23" t="s">
        <v>1480</v>
      </c>
      <c r="C60" s="23" t="s">
        <v>2447</v>
      </c>
      <c r="D60" s="23"/>
      <c r="E60" s="23" t="s">
        <v>2444</v>
      </c>
      <c r="F60" s="37">
        <v>293</v>
      </c>
      <c r="G60" s="10"/>
      <c r="H60" s="11"/>
      <c r="N60" s="7"/>
      <c r="O60" s="7"/>
    </row>
    <row r="61" spans="1:15">
      <c r="A61" s="21" t="s">
        <v>1994</v>
      </c>
      <c r="B61" s="23" t="s">
        <v>1480</v>
      </c>
      <c r="C61" s="23" t="s">
        <v>2445</v>
      </c>
      <c r="D61" s="23"/>
      <c r="E61" s="23" t="s">
        <v>2444</v>
      </c>
      <c r="F61" s="37">
        <v>178</v>
      </c>
      <c r="G61" s="10"/>
      <c r="H61" s="11"/>
      <c r="N61" s="7"/>
      <c r="O61" s="7"/>
    </row>
    <row r="62" spans="1:15">
      <c r="A62" s="21" t="s">
        <v>333</v>
      </c>
      <c r="B62" s="23" t="s">
        <v>1480</v>
      </c>
      <c r="C62" s="23" t="s">
        <v>2443</v>
      </c>
      <c r="D62" s="23"/>
      <c r="E62" s="23" t="s">
        <v>2444</v>
      </c>
      <c r="F62" s="37">
        <v>0</v>
      </c>
      <c r="G62" s="10"/>
      <c r="H62" s="11"/>
      <c r="N62" s="7"/>
      <c r="O62" s="7"/>
    </row>
    <row r="63" spans="1:15">
      <c r="A63" s="21" t="s">
        <v>1995</v>
      </c>
      <c r="B63" s="23" t="s">
        <v>1480</v>
      </c>
      <c r="C63" s="23" t="s">
        <v>2447</v>
      </c>
      <c r="D63" s="23"/>
      <c r="E63" s="23" t="s">
        <v>2444</v>
      </c>
      <c r="F63" s="37">
        <v>611</v>
      </c>
      <c r="G63" s="10"/>
      <c r="H63" s="11"/>
      <c r="N63" s="7"/>
      <c r="O63" s="7"/>
    </row>
    <row r="64" spans="1:15">
      <c r="A64" s="21" t="s">
        <v>41</v>
      </c>
      <c r="B64" s="23" t="s">
        <v>1480</v>
      </c>
      <c r="C64" s="23" t="s">
        <v>2443</v>
      </c>
      <c r="D64" s="23"/>
      <c r="E64" s="23" t="s">
        <v>2444</v>
      </c>
      <c r="F64" s="37">
        <v>12</v>
      </c>
      <c r="G64" s="10"/>
      <c r="H64" s="11"/>
      <c r="N64" s="7"/>
      <c r="O64" s="7"/>
    </row>
    <row r="65" spans="1:15">
      <c r="A65" s="21" t="s">
        <v>41</v>
      </c>
      <c r="B65" s="23" t="s">
        <v>1480</v>
      </c>
      <c r="C65" s="23" t="s">
        <v>2447</v>
      </c>
      <c r="D65" s="23"/>
      <c r="E65" s="23" t="s">
        <v>2444</v>
      </c>
      <c r="F65" s="37">
        <v>120</v>
      </c>
      <c r="G65" s="10"/>
      <c r="H65" s="11"/>
      <c r="N65" s="7"/>
      <c r="O65" s="7"/>
    </row>
    <row r="66" spans="1:15">
      <c r="A66" s="21" t="s">
        <v>41</v>
      </c>
      <c r="B66" s="23" t="s">
        <v>1480</v>
      </c>
      <c r="C66" s="23" t="s">
        <v>2447</v>
      </c>
      <c r="D66" s="23"/>
      <c r="E66" s="23" t="s">
        <v>2444</v>
      </c>
      <c r="F66" s="37">
        <v>384</v>
      </c>
      <c r="G66" s="10"/>
      <c r="H66" s="11"/>
      <c r="N66" s="7"/>
      <c r="O66" s="7"/>
    </row>
    <row r="67" spans="1:15">
      <c r="A67" s="21" t="s">
        <v>598</v>
      </c>
      <c r="B67" s="23" t="s">
        <v>1480</v>
      </c>
      <c r="C67" s="23" t="s">
        <v>2446</v>
      </c>
      <c r="D67" s="23"/>
      <c r="E67" s="23" t="s">
        <v>2444</v>
      </c>
      <c r="F67" s="37">
        <v>2854</v>
      </c>
      <c r="G67" s="10"/>
      <c r="H67" s="11"/>
      <c r="N67" s="7"/>
      <c r="O67" s="7"/>
    </row>
    <row r="68" spans="1:15">
      <c r="A68" s="21" t="s">
        <v>598</v>
      </c>
      <c r="B68" s="23" t="s">
        <v>1480</v>
      </c>
      <c r="C68" s="23" t="s">
        <v>2443</v>
      </c>
      <c r="D68" s="23"/>
      <c r="E68" s="23" t="s">
        <v>2444</v>
      </c>
      <c r="F68" s="37">
        <v>215</v>
      </c>
      <c r="G68" s="10"/>
      <c r="H68" s="11"/>
      <c r="N68" s="7"/>
      <c r="O68" s="7"/>
    </row>
    <row r="69" spans="1:15">
      <c r="A69" s="21" t="s">
        <v>185</v>
      </c>
      <c r="B69" s="23" t="s">
        <v>1480</v>
      </c>
      <c r="C69" s="23" t="s">
        <v>2447</v>
      </c>
      <c r="D69" s="23"/>
      <c r="E69" s="23" t="s">
        <v>2444</v>
      </c>
      <c r="F69" s="37">
        <v>12</v>
      </c>
      <c r="G69" s="10"/>
      <c r="H69" s="11"/>
      <c r="N69" s="7"/>
      <c r="O69" s="7"/>
    </row>
    <row r="70" spans="1:15">
      <c r="A70" s="21" t="s">
        <v>601</v>
      </c>
      <c r="B70" s="23" t="s">
        <v>1480</v>
      </c>
      <c r="C70" s="23" t="s">
        <v>2443</v>
      </c>
      <c r="D70" s="23"/>
      <c r="E70" s="23" t="s">
        <v>2444</v>
      </c>
      <c r="F70" s="37">
        <v>5</v>
      </c>
      <c r="G70" s="10"/>
      <c r="H70" s="11"/>
      <c r="N70" s="7"/>
      <c r="O70" s="7"/>
    </row>
    <row r="71" spans="1:15">
      <c r="A71" s="21" t="s">
        <v>601</v>
      </c>
      <c r="B71" s="23" t="s">
        <v>1480</v>
      </c>
      <c r="C71" s="23" t="s">
        <v>2446</v>
      </c>
      <c r="D71" s="23"/>
      <c r="E71" s="23" t="s">
        <v>2444</v>
      </c>
      <c r="F71" s="37">
        <v>82</v>
      </c>
      <c r="G71" s="10"/>
      <c r="H71" s="11"/>
      <c r="N71" s="7"/>
      <c r="O71" s="7"/>
    </row>
    <row r="72" spans="1:15">
      <c r="A72" s="21" t="s">
        <v>186</v>
      </c>
      <c r="B72" s="23" t="s">
        <v>1480</v>
      </c>
      <c r="C72" s="23" t="s">
        <v>2447</v>
      </c>
      <c r="D72" s="23"/>
      <c r="E72" s="23" t="s">
        <v>2444</v>
      </c>
      <c r="F72" s="37">
        <v>92</v>
      </c>
      <c r="G72" s="10"/>
      <c r="H72" s="11"/>
      <c r="N72" s="7"/>
      <c r="O72" s="7"/>
    </row>
    <row r="73" spans="1:15">
      <c r="A73" s="21" t="s">
        <v>602</v>
      </c>
      <c r="B73" s="23" t="s">
        <v>1480</v>
      </c>
      <c r="C73" s="23" t="s">
        <v>2446</v>
      </c>
      <c r="D73" s="23"/>
      <c r="E73" s="23" t="s">
        <v>2444</v>
      </c>
      <c r="F73" s="37">
        <v>336</v>
      </c>
      <c r="G73" s="10"/>
      <c r="H73" s="11"/>
      <c r="N73" s="7"/>
      <c r="O73" s="7"/>
    </row>
    <row r="74" spans="1:15">
      <c r="A74" s="21" t="s">
        <v>187</v>
      </c>
      <c r="B74" s="23" t="s">
        <v>1480</v>
      </c>
      <c r="C74" s="23" t="s">
        <v>2443</v>
      </c>
      <c r="D74" s="23"/>
      <c r="E74" s="23" t="s">
        <v>2444</v>
      </c>
      <c r="F74" s="37">
        <v>4</v>
      </c>
      <c r="G74" s="10"/>
      <c r="H74" s="11"/>
      <c r="N74" s="7"/>
      <c r="O74" s="7"/>
    </row>
    <row r="75" spans="1:15">
      <c r="A75" s="21" t="s">
        <v>187</v>
      </c>
      <c r="B75" s="23" t="s">
        <v>1480</v>
      </c>
      <c r="C75" s="23" t="s">
        <v>2447</v>
      </c>
      <c r="D75" s="23"/>
      <c r="E75" s="23" t="s">
        <v>2444</v>
      </c>
      <c r="F75" s="37">
        <v>6</v>
      </c>
      <c r="G75" s="10"/>
      <c r="H75" s="11"/>
      <c r="N75" s="7"/>
      <c r="O75" s="7"/>
    </row>
    <row r="76" spans="1:15">
      <c r="A76" s="21" t="s">
        <v>603</v>
      </c>
      <c r="B76" s="23" t="s">
        <v>1480</v>
      </c>
      <c r="C76" s="23" t="s">
        <v>2447</v>
      </c>
      <c r="D76" s="23"/>
      <c r="E76" s="23" t="s">
        <v>2444</v>
      </c>
      <c r="F76" s="37">
        <v>6</v>
      </c>
      <c r="G76" s="10"/>
      <c r="H76" s="11"/>
      <c r="N76" s="7"/>
      <c r="O76" s="7"/>
    </row>
    <row r="77" spans="1:15">
      <c r="A77" s="21" t="s">
        <v>603</v>
      </c>
      <c r="B77" s="23" t="s">
        <v>1480</v>
      </c>
      <c r="C77" s="23" t="s">
        <v>2443</v>
      </c>
      <c r="D77" s="23"/>
      <c r="E77" s="23" t="s">
        <v>2444</v>
      </c>
      <c r="F77" s="37">
        <v>466</v>
      </c>
      <c r="G77" s="10"/>
      <c r="H77" s="11"/>
      <c r="N77" s="7"/>
      <c r="O77" s="7"/>
    </row>
    <row r="78" spans="1:15">
      <c r="A78" s="21" t="s">
        <v>188</v>
      </c>
      <c r="B78" s="23" t="s">
        <v>1480</v>
      </c>
      <c r="C78" s="23" t="s">
        <v>2445</v>
      </c>
      <c r="D78" s="23"/>
      <c r="E78" s="23" t="s">
        <v>2444</v>
      </c>
      <c r="F78" s="37">
        <v>1</v>
      </c>
      <c r="G78" s="10"/>
      <c r="H78" s="11"/>
      <c r="N78" s="7"/>
      <c r="O78" s="7"/>
    </row>
    <row r="79" spans="1:15">
      <c r="A79" s="21" t="s">
        <v>610</v>
      </c>
      <c r="B79" s="23" t="s">
        <v>1480</v>
      </c>
      <c r="C79" s="23" t="s">
        <v>2447</v>
      </c>
      <c r="D79" s="23"/>
      <c r="E79" s="23" t="s">
        <v>2444</v>
      </c>
      <c r="F79" s="37">
        <v>589</v>
      </c>
      <c r="G79" s="10"/>
      <c r="H79" s="11"/>
      <c r="N79" s="7"/>
      <c r="O79" s="7"/>
    </row>
    <row r="80" spans="1:15">
      <c r="A80" s="21" t="s">
        <v>610</v>
      </c>
      <c r="B80" s="23" t="s">
        <v>1480</v>
      </c>
      <c r="C80" s="23" t="s">
        <v>2453</v>
      </c>
      <c r="D80" s="23"/>
      <c r="E80" s="23" t="s">
        <v>2444</v>
      </c>
      <c r="F80" s="37">
        <v>180</v>
      </c>
      <c r="G80" s="10"/>
      <c r="H80" s="11"/>
      <c r="N80" s="7"/>
      <c r="O80" s="7"/>
    </row>
    <row r="81" spans="1:15">
      <c r="A81" s="21" t="s">
        <v>252</v>
      </c>
      <c r="B81" s="23" t="s">
        <v>1480</v>
      </c>
      <c r="C81" s="23" t="s">
        <v>2443</v>
      </c>
      <c r="D81" s="23"/>
      <c r="E81" s="23" t="s">
        <v>2444</v>
      </c>
      <c r="F81" s="37">
        <v>64</v>
      </c>
      <c r="G81" s="10"/>
      <c r="H81" s="11"/>
      <c r="N81" s="7"/>
      <c r="O81" s="7"/>
    </row>
    <row r="82" spans="1:15">
      <c r="A82" s="21" t="s">
        <v>611</v>
      </c>
      <c r="B82" s="23" t="s">
        <v>1480</v>
      </c>
      <c r="C82" s="23" t="s">
        <v>2447</v>
      </c>
      <c r="D82" s="23"/>
      <c r="E82" s="23" t="s">
        <v>2444</v>
      </c>
      <c r="F82" s="37">
        <v>61</v>
      </c>
      <c r="G82" s="10"/>
      <c r="H82" s="11"/>
      <c r="N82" s="7"/>
      <c r="O82" s="7"/>
    </row>
    <row r="83" spans="1:15">
      <c r="A83" s="21" t="s">
        <v>253</v>
      </c>
      <c r="B83" s="23" t="s">
        <v>1480</v>
      </c>
      <c r="C83" s="23" t="s">
        <v>2820</v>
      </c>
      <c r="D83" s="23"/>
      <c r="E83" s="23" t="s">
        <v>2444</v>
      </c>
      <c r="F83" s="37">
        <v>627</v>
      </c>
      <c r="G83" s="10"/>
      <c r="H83" s="11"/>
      <c r="N83" s="7"/>
      <c r="O83" s="7"/>
    </row>
    <row r="84" spans="1:15">
      <c r="A84" s="21" t="s">
        <v>614</v>
      </c>
      <c r="B84" s="23" t="s">
        <v>1480</v>
      </c>
      <c r="C84" s="23" t="s">
        <v>2443</v>
      </c>
      <c r="D84" s="23"/>
      <c r="E84" s="23" t="s">
        <v>2444</v>
      </c>
      <c r="F84" s="37">
        <v>200</v>
      </c>
      <c r="G84" s="10"/>
      <c r="H84" s="11"/>
      <c r="N84" s="7"/>
      <c r="O84" s="7"/>
    </row>
    <row r="85" spans="1:15">
      <c r="A85" s="21" t="s">
        <v>254</v>
      </c>
      <c r="B85" s="23" t="s">
        <v>1480</v>
      </c>
      <c r="C85" s="23" t="s">
        <v>2447</v>
      </c>
      <c r="D85" s="23"/>
      <c r="E85" s="23" t="s">
        <v>2444</v>
      </c>
      <c r="F85" s="37">
        <v>70</v>
      </c>
      <c r="G85" s="10"/>
      <c r="H85" s="11"/>
      <c r="N85" s="7"/>
      <c r="O85" s="7"/>
    </row>
    <row r="86" spans="1:15">
      <c r="A86" s="21" t="s">
        <v>254</v>
      </c>
      <c r="B86" s="23" t="s">
        <v>1480</v>
      </c>
      <c r="C86" s="23" t="s">
        <v>2448</v>
      </c>
      <c r="D86" s="23"/>
      <c r="E86" s="23" t="s">
        <v>2444</v>
      </c>
      <c r="F86" s="37">
        <v>300</v>
      </c>
      <c r="G86" s="10"/>
      <c r="H86" s="11"/>
      <c r="N86" s="7"/>
      <c r="O86" s="7"/>
    </row>
    <row r="87" spans="1:15">
      <c r="A87" s="21" t="s">
        <v>615</v>
      </c>
      <c r="B87" s="23" t="s">
        <v>1480</v>
      </c>
      <c r="C87" s="23" t="s">
        <v>2443</v>
      </c>
      <c r="D87" s="23"/>
      <c r="E87" s="23" t="s">
        <v>2444</v>
      </c>
      <c r="F87" s="37">
        <v>13</v>
      </c>
      <c r="G87" s="10"/>
      <c r="H87" s="11"/>
      <c r="N87" s="7"/>
      <c r="O87" s="7"/>
    </row>
    <row r="88" spans="1:15">
      <c r="A88" s="21" t="s">
        <v>135</v>
      </c>
      <c r="B88" s="23" t="s">
        <v>1480</v>
      </c>
      <c r="C88" s="23" t="s">
        <v>2447</v>
      </c>
      <c r="D88" s="23"/>
      <c r="E88" s="23" t="s">
        <v>2444</v>
      </c>
      <c r="F88" s="37">
        <v>395</v>
      </c>
      <c r="G88" s="10"/>
      <c r="H88" s="11"/>
      <c r="N88" s="7"/>
      <c r="O88" s="7"/>
    </row>
    <row r="89" spans="1:15">
      <c r="A89" s="21" t="s">
        <v>616</v>
      </c>
      <c r="B89" s="23" t="s">
        <v>1480</v>
      </c>
      <c r="C89" s="23" t="s">
        <v>2443</v>
      </c>
      <c r="D89" s="23"/>
      <c r="E89" s="23" t="s">
        <v>2444</v>
      </c>
      <c r="F89" s="37">
        <v>370</v>
      </c>
      <c r="G89" s="10"/>
      <c r="H89" s="11"/>
      <c r="N89" s="7"/>
      <c r="O89" s="7"/>
    </row>
    <row r="90" spans="1:15">
      <c r="A90" s="21" t="s">
        <v>616</v>
      </c>
      <c r="B90" s="23" t="s">
        <v>1480</v>
      </c>
      <c r="C90" s="23" t="s">
        <v>2446</v>
      </c>
      <c r="D90" s="23"/>
      <c r="E90" s="23" t="s">
        <v>2444</v>
      </c>
      <c r="F90" s="37">
        <v>12</v>
      </c>
      <c r="G90" s="10"/>
      <c r="H90" s="11"/>
      <c r="N90" s="7"/>
      <c r="O90" s="7"/>
    </row>
    <row r="91" spans="1:15">
      <c r="A91" s="21" t="s">
        <v>255</v>
      </c>
      <c r="B91" s="23" t="s">
        <v>1480</v>
      </c>
      <c r="C91" s="23" t="s">
        <v>2446</v>
      </c>
      <c r="D91" s="23"/>
      <c r="E91" s="23" t="s">
        <v>2444</v>
      </c>
      <c r="F91" s="37">
        <v>50</v>
      </c>
      <c r="G91" s="10"/>
      <c r="H91" s="11"/>
      <c r="N91" s="7"/>
      <c r="O91" s="7"/>
    </row>
    <row r="92" spans="1:15">
      <c r="A92" s="21" t="s">
        <v>136</v>
      </c>
      <c r="B92" s="23" t="s">
        <v>1480</v>
      </c>
      <c r="C92" s="23" t="s">
        <v>2443</v>
      </c>
      <c r="D92" s="23"/>
      <c r="E92" s="23" t="s">
        <v>2444</v>
      </c>
      <c r="F92" s="37">
        <v>139</v>
      </c>
      <c r="G92" s="10"/>
      <c r="H92" s="11"/>
      <c r="N92" s="7"/>
      <c r="O92" s="7"/>
    </row>
    <row r="93" spans="1:15">
      <c r="A93" s="21" t="s">
        <v>256</v>
      </c>
      <c r="B93" s="23" t="s">
        <v>1480</v>
      </c>
      <c r="C93" s="23" t="s">
        <v>2447</v>
      </c>
      <c r="D93" s="23"/>
      <c r="E93" s="23" t="s">
        <v>2444</v>
      </c>
      <c r="F93" s="37">
        <v>89</v>
      </c>
      <c r="G93" s="10"/>
      <c r="H93" s="11"/>
      <c r="N93" s="7"/>
      <c r="O93" s="7"/>
    </row>
    <row r="94" spans="1:15">
      <c r="A94" s="21" t="s">
        <v>619</v>
      </c>
      <c r="B94" s="23" t="s">
        <v>1480</v>
      </c>
      <c r="C94" s="23" t="s">
        <v>2448</v>
      </c>
      <c r="D94" s="23"/>
      <c r="E94" s="23" t="s">
        <v>2444</v>
      </c>
      <c r="F94" s="37">
        <v>340</v>
      </c>
      <c r="G94" s="10"/>
      <c r="H94" s="11"/>
      <c r="N94" s="7"/>
      <c r="O94" s="7"/>
    </row>
    <row r="95" spans="1:15">
      <c r="A95" s="21" t="s">
        <v>137</v>
      </c>
      <c r="B95" s="23" t="s">
        <v>1480</v>
      </c>
      <c r="C95" s="23" t="s">
        <v>2446</v>
      </c>
      <c r="D95" s="23"/>
      <c r="E95" s="23" t="s">
        <v>2444</v>
      </c>
      <c r="F95" s="37">
        <v>938</v>
      </c>
      <c r="G95" s="10"/>
      <c r="H95" s="11"/>
      <c r="N95" s="7"/>
      <c r="O95" s="7"/>
    </row>
    <row r="96" spans="1:15">
      <c r="A96" s="21" t="s">
        <v>257</v>
      </c>
      <c r="B96" s="23" t="s">
        <v>1480</v>
      </c>
      <c r="C96" s="23" t="s">
        <v>2443</v>
      </c>
      <c r="D96" s="23"/>
      <c r="E96" s="23" t="s">
        <v>2444</v>
      </c>
      <c r="F96" s="37">
        <v>9</v>
      </c>
      <c r="G96" s="10"/>
      <c r="H96" s="11"/>
      <c r="N96" s="7"/>
      <c r="O96" s="7"/>
    </row>
    <row r="97" spans="1:15">
      <c r="A97" s="21" t="s">
        <v>257</v>
      </c>
      <c r="B97" s="23" t="s">
        <v>1480</v>
      </c>
      <c r="C97" s="23" t="s">
        <v>2443</v>
      </c>
      <c r="D97" s="23"/>
      <c r="E97" s="23" t="s">
        <v>2444</v>
      </c>
      <c r="F97" s="37">
        <v>600</v>
      </c>
      <c r="G97" s="10"/>
      <c r="H97" s="11"/>
      <c r="N97" s="7"/>
      <c r="O97" s="7"/>
    </row>
    <row r="98" spans="1:15">
      <c r="A98" s="21" t="s">
        <v>138</v>
      </c>
      <c r="B98" s="23" t="s">
        <v>1480</v>
      </c>
      <c r="C98" s="23" t="s">
        <v>2443</v>
      </c>
      <c r="D98" s="23"/>
      <c r="E98" s="23" t="s">
        <v>2444</v>
      </c>
      <c r="F98" s="37">
        <v>156</v>
      </c>
      <c r="G98" s="10"/>
      <c r="H98" s="11"/>
      <c r="N98" s="7"/>
      <c r="O98" s="7"/>
    </row>
    <row r="99" spans="1:15">
      <c r="A99" s="21" t="s">
        <v>622</v>
      </c>
      <c r="B99" s="23" t="s">
        <v>1480</v>
      </c>
      <c r="C99" s="23" t="s">
        <v>2447</v>
      </c>
      <c r="D99" s="23"/>
      <c r="E99" s="23" t="s">
        <v>2444</v>
      </c>
      <c r="F99" s="37">
        <v>855</v>
      </c>
      <c r="G99" s="10"/>
      <c r="H99" s="11"/>
      <c r="N99" s="7"/>
      <c r="O99" s="7"/>
    </row>
    <row r="100" spans="1:15">
      <c r="A100" s="21" t="s">
        <v>622</v>
      </c>
      <c r="B100" s="23" t="s">
        <v>1480</v>
      </c>
      <c r="C100" s="23" t="s">
        <v>2443</v>
      </c>
      <c r="D100" s="23"/>
      <c r="E100" s="23" t="s">
        <v>2444</v>
      </c>
      <c r="F100" s="37">
        <v>7</v>
      </c>
      <c r="G100" s="10"/>
      <c r="H100" s="11"/>
      <c r="N100" s="7"/>
      <c r="O100" s="7"/>
    </row>
    <row r="101" spans="1:15">
      <c r="A101" s="21" t="s">
        <v>623</v>
      </c>
      <c r="B101" s="23" t="s">
        <v>1480</v>
      </c>
      <c r="C101" s="23" t="s">
        <v>2447</v>
      </c>
      <c r="D101" s="23"/>
      <c r="E101" s="23" t="s">
        <v>2444</v>
      </c>
      <c r="F101" s="37">
        <v>2</v>
      </c>
      <c r="G101" s="10"/>
      <c r="H101" s="11"/>
      <c r="N101" s="7"/>
      <c r="O101" s="7"/>
    </row>
    <row r="102" spans="1:15">
      <c r="A102" s="21" t="s">
        <v>624</v>
      </c>
      <c r="B102" s="23" t="s">
        <v>1480</v>
      </c>
      <c r="C102" s="23" t="s">
        <v>2443</v>
      </c>
      <c r="D102" s="23"/>
      <c r="E102" s="23" t="s">
        <v>2444</v>
      </c>
      <c r="F102" s="37">
        <v>180</v>
      </c>
      <c r="G102" s="10"/>
      <c r="H102" s="11"/>
      <c r="N102" s="7"/>
      <c r="O102" s="7"/>
    </row>
    <row r="103" spans="1:15">
      <c r="A103" s="21" t="s">
        <v>316</v>
      </c>
      <c r="B103" s="23" t="s">
        <v>1480</v>
      </c>
      <c r="C103" s="23" t="s">
        <v>2446</v>
      </c>
      <c r="D103" s="23"/>
      <c r="E103" s="23" t="s">
        <v>2444</v>
      </c>
      <c r="F103" s="37">
        <v>198</v>
      </c>
      <c r="G103" s="10"/>
      <c r="H103" s="11"/>
      <c r="N103" s="7"/>
      <c r="O103" s="7"/>
    </row>
    <row r="104" spans="1:15">
      <c r="A104" s="21" t="s">
        <v>626</v>
      </c>
      <c r="B104" s="23" t="s">
        <v>1480</v>
      </c>
      <c r="C104" s="23" t="s">
        <v>2446</v>
      </c>
      <c r="D104" s="23"/>
      <c r="E104" s="23" t="s">
        <v>2444</v>
      </c>
      <c r="F104" s="37">
        <v>404</v>
      </c>
      <c r="G104" s="10"/>
      <c r="H104" s="11"/>
      <c r="N104" s="7"/>
      <c r="O104" s="7"/>
    </row>
    <row r="105" spans="1:15">
      <c r="A105" s="21" t="s">
        <v>626</v>
      </c>
      <c r="B105" s="23" t="s">
        <v>1480</v>
      </c>
      <c r="C105" s="23" t="s">
        <v>2447</v>
      </c>
      <c r="D105" s="23"/>
      <c r="E105" s="23" t="s">
        <v>2444</v>
      </c>
      <c r="F105" s="37">
        <v>194</v>
      </c>
      <c r="G105" s="10"/>
      <c r="H105" s="11"/>
      <c r="N105" s="7"/>
      <c r="O105" s="7"/>
    </row>
    <row r="106" spans="1:15">
      <c r="A106" s="21" t="s">
        <v>320</v>
      </c>
      <c r="B106" s="23" t="s">
        <v>1480</v>
      </c>
      <c r="C106" s="23" t="s">
        <v>2448</v>
      </c>
      <c r="D106" s="23"/>
      <c r="E106" s="23" t="s">
        <v>2444</v>
      </c>
      <c r="F106" s="37">
        <v>13</v>
      </c>
      <c r="G106" s="10"/>
      <c r="H106" s="11"/>
      <c r="N106" s="7"/>
      <c r="O106" s="7"/>
    </row>
    <row r="107" spans="1:15">
      <c r="A107" s="21" t="s">
        <v>320</v>
      </c>
      <c r="B107" s="23" t="s">
        <v>1480</v>
      </c>
      <c r="C107" s="23" t="s">
        <v>2446</v>
      </c>
      <c r="D107" s="23"/>
      <c r="E107" s="23" t="s">
        <v>2444</v>
      </c>
      <c r="F107" s="37">
        <v>60</v>
      </c>
      <c r="G107" s="10"/>
      <c r="H107" s="11"/>
      <c r="N107" s="7"/>
      <c r="O107" s="7"/>
    </row>
    <row r="108" spans="1:15">
      <c r="A108" s="21" t="s">
        <v>627</v>
      </c>
      <c r="B108" s="23" t="s">
        <v>1480</v>
      </c>
      <c r="C108" s="23" t="s">
        <v>2443</v>
      </c>
      <c r="D108" s="23"/>
      <c r="E108" s="23" t="s">
        <v>2444</v>
      </c>
      <c r="F108" s="37">
        <v>129</v>
      </c>
      <c r="G108" s="10"/>
      <c r="H108" s="11"/>
      <c r="N108" s="7"/>
      <c r="O108" s="7"/>
    </row>
    <row r="109" spans="1:15">
      <c r="A109" s="21" t="s">
        <v>627</v>
      </c>
      <c r="B109" s="23" t="s">
        <v>1480</v>
      </c>
      <c r="C109" s="23" t="s">
        <v>2447</v>
      </c>
      <c r="D109" s="23"/>
      <c r="E109" s="23" t="s">
        <v>2444</v>
      </c>
      <c r="F109" s="37">
        <v>8</v>
      </c>
      <c r="G109" s="10"/>
      <c r="H109" s="11"/>
      <c r="N109" s="7"/>
      <c r="O109" s="7"/>
    </row>
    <row r="110" spans="1:15">
      <c r="A110" s="21" t="s">
        <v>183</v>
      </c>
      <c r="B110" s="23" t="s">
        <v>1480</v>
      </c>
      <c r="C110" s="23" t="s">
        <v>2453</v>
      </c>
      <c r="D110" s="23"/>
      <c r="E110" s="23" t="s">
        <v>2444</v>
      </c>
      <c r="F110" s="37">
        <v>9</v>
      </c>
      <c r="G110" s="10"/>
      <c r="H110" s="11"/>
      <c r="N110" s="7"/>
      <c r="O110" s="7"/>
    </row>
    <row r="111" spans="1:15">
      <c r="A111" s="21" t="s">
        <v>183</v>
      </c>
      <c r="B111" s="23" t="s">
        <v>1480</v>
      </c>
      <c r="C111" s="23" t="s">
        <v>2443</v>
      </c>
      <c r="D111" s="23"/>
      <c r="E111" s="23" t="s">
        <v>2444</v>
      </c>
      <c r="F111" s="37">
        <v>198</v>
      </c>
      <c r="G111" s="10"/>
      <c r="H111" s="11"/>
      <c r="N111" s="7"/>
      <c r="O111" s="7"/>
    </row>
    <row r="112" spans="1:15">
      <c r="A112" s="21" t="s">
        <v>515</v>
      </c>
      <c r="B112" s="23" t="s">
        <v>1480</v>
      </c>
      <c r="C112" s="23" t="s">
        <v>2447</v>
      </c>
      <c r="D112" s="23"/>
      <c r="E112" s="23" t="s">
        <v>2444</v>
      </c>
      <c r="F112" s="37">
        <v>20</v>
      </c>
      <c r="G112" s="10"/>
      <c r="H112" s="11"/>
      <c r="N112" s="7"/>
      <c r="O112" s="7"/>
    </row>
    <row r="113" spans="1:15">
      <c r="A113" s="21" t="s">
        <v>515</v>
      </c>
      <c r="B113" s="23" t="s">
        <v>1480</v>
      </c>
      <c r="C113" s="23" t="s">
        <v>2453</v>
      </c>
      <c r="D113" s="23"/>
      <c r="E113" s="23" t="s">
        <v>2444</v>
      </c>
      <c r="F113" s="37">
        <v>480</v>
      </c>
      <c r="G113" s="10"/>
      <c r="H113" s="11"/>
      <c r="N113" s="7"/>
      <c r="O113" s="7"/>
    </row>
    <row r="114" spans="1:15">
      <c r="A114" s="21" t="s">
        <v>630</v>
      </c>
      <c r="B114" s="23" t="s">
        <v>1480</v>
      </c>
      <c r="C114" s="23" t="s">
        <v>2443</v>
      </c>
      <c r="D114" s="23"/>
      <c r="E114" s="23" t="s">
        <v>2444</v>
      </c>
      <c r="F114" s="37">
        <v>319</v>
      </c>
      <c r="G114" s="10"/>
      <c r="H114" s="11"/>
      <c r="N114" s="7"/>
      <c r="O114" s="7"/>
    </row>
    <row r="115" spans="1:15">
      <c r="A115" s="21" t="s">
        <v>335</v>
      </c>
      <c r="B115" s="23" t="s">
        <v>1480</v>
      </c>
      <c r="C115" s="23" t="s">
        <v>2446</v>
      </c>
      <c r="D115" s="23"/>
      <c r="E115" s="23" t="s">
        <v>2444</v>
      </c>
      <c r="F115" s="37">
        <v>25</v>
      </c>
      <c r="G115" s="10"/>
      <c r="H115" s="11"/>
      <c r="N115" s="7"/>
      <c r="O115" s="7"/>
    </row>
    <row r="116" spans="1:15">
      <c r="A116" s="21" t="s">
        <v>325</v>
      </c>
      <c r="B116" s="23" t="s">
        <v>1480</v>
      </c>
      <c r="C116" s="23" t="s">
        <v>2447</v>
      </c>
      <c r="D116" s="23"/>
      <c r="E116" s="23" t="s">
        <v>2444</v>
      </c>
      <c r="F116" s="37">
        <v>160</v>
      </c>
      <c r="G116" s="10"/>
      <c r="H116" s="11"/>
      <c r="N116" s="7"/>
      <c r="O116" s="7"/>
    </row>
    <row r="117" spans="1:15">
      <c r="A117" s="21" t="s">
        <v>635</v>
      </c>
      <c r="B117" s="23" t="s">
        <v>1480</v>
      </c>
      <c r="C117" s="23" t="s">
        <v>2446</v>
      </c>
      <c r="D117" s="23"/>
      <c r="E117" s="23" t="s">
        <v>2444</v>
      </c>
      <c r="F117" s="37">
        <v>1180</v>
      </c>
      <c r="G117" s="10"/>
      <c r="H117" s="11"/>
      <c r="N117" s="7"/>
      <c r="O117" s="7"/>
    </row>
    <row r="118" spans="1:15">
      <c r="A118" s="21" t="s">
        <v>306</v>
      </c>
      <c r="B118" s="23" t="s">
        <v>1480</v>
      </c>
      <c r="C118" s="23" t="s">
        <v>2443</v>
      </c>
      <c r="D118" s="23"/>
      <c r="E118" s="23" t="s">
        <v>2444</v>
      </c>
      <c r="F118" s="37">
        <v>36</v>
      </c>
      <c r="G118" s="10"/>
      <c r="H118" s="11"/>
      <c r="N118" s="7"/>
      <c r="O118" s="7"/>
    </row>
    <row r="119" spans="1:15">
      <c r="A119" s="21" t="s">
        <v>2410</v>
      </c>
      <c r="B119" s="23" t="s">
        <v>1480</v>
      </c>
      <c r="C119" s="23" t="s">
        <v>2446</v>
      </c>
      <c r="D119" s="23"/>
      <c r="E119" s="23" t="s">
        <v>2444</v>
      </c>
      <c r="F119" s="37">
        <v>154</v>
      </c>
      <c r="G119" s="10"/>
      <c r="H119" s="11"/>
      <c r="N119" s="7"/>
      <c r="O119" s="7"/>
    </row>
    <row r="120" spans="1:15">
      <c r="A120" s="21" t="s">
        <v>3544</v>
      </c>
      <c r="B120" s="23" t="s">
        <v>1480</v>
      </c>
      <c r="C120" s="23" t="s">
        <v>2443</v>
      </c>
      <c r="D120" s="23"/>
      <c r="E120" s="23" t="s">
        <v>2444</v>
      </c>
      <c r="F120" s="37">
        <v>8</v>
      </c>
      <c r="G120" s="10"/>
      <c r="H120" s="11"/>
      <c r="N120" s="7"/>
      <c r="O120" s="7"/>
    </row>
    <row r="121" spans="1:15">
      <c r="A121" s="21" t="s">
        <v>307</v>
      </c>
      <c r="B121" s="23" t="s">
        <v>1480</v>
      </c>
      <c r="C121" s="23" t="s">
        <v>2446</v>
      </c>
      <c r="D121" s="23"/>
      <c r="E121" s="23" t="s">
        <v>2444</v>
      </c>
      <c r="F121" s="37">
        <v>1</v>
      </c>
      <c r="G121" s="10"/>
      <c r="H121" s="11"/>
      <c r="N121" s="7"/>
      <c r="O121" s="7"/>
    </row>
    <row r="122" spans="1:15">
      <c r="A122" s="21" t="s">
        <v>307</v>
      </c>
      <c r="B122" s="23" t="s">
        <v>1480</v>
      </c>
      <c r="C122" s="23" t="s">
        <v>2447</v>
      </c>
      <c r="D122" s="23"/>
      <c r="E122" s="23" t="s">
        <v>2444</v>
      </c>
      <c r="F122" s="37">
        <v>30</v>
      </c>
      <c r="G122" s="10"/>
      <c r="H122" s="11"/>
      <c r="N122" s="7"/>
      <c r="O122" s="7"/>
    </row>
    <row r="123" spans="1:15">
      <c r="A123" s="21" t="s">
        <v>307</v>
      </c>
      <c r="B123" s="23" t="s">
        <v>1480</v>
      </c>
      <c r="C123" s="23" t="s">
        <v>2443</v>
      </c>
      <c r="D123" s="23"/>
      <c r="E123" s="23" t="s">
        <v>2444</v>
      </c>
      <c r="F123" s="37">
        <v>70</v>
      </c>
      <c r="G123" s="10"/>
      <c r="H123" s="11"/>
      <c r="N123" s="7"/>
      <c r="O123" s="7"/>
    </row>
    <row r="124" spans="1:15">
      <c r="A124" s="21" t="s">
        <v>2005</v>
      </c>
      <c r="B124" s="23" t="s">
        <v>1480</v>
      </c>
      <c r="C124" s="23" t="s">
        <v>2443</v>
      </c>
      <c r="D124" s="23"/>
      <c r="E124" s="23" t="s">
        <v>2444</v>
      </c>
      <c r="F124" s="37">
        <v>583</v>
      </c>
      <c r="G124" s="10"/>
      <c r="H124" s="11"/>
      <c r="N124" s="7"/>
      <c r="O124" s="7"/>
    </row>
    <row r="125" spans="1:15">
      <c r="A125" s="21" t="s">
        <v>2005</v>
      </c>
      <c r="B125" s="23" t="s">
        <v>1480</v>
      </c>
      <c r="C125" s="23" t="s">
        <v>2447</v>
      </c>
      <c r="D125" s="23"/>
      <c r="E125" s="23" t="s">
        <v>2444</v>
      </c>
      <c r="F125" s="37">
        <v>4</v>
      </c>
      <c r="G125" s="10"/>
      <c r="H125" s="11"/>
      <c r="N125" s="7"/>
      <c r="O125" s="7"/>
    </row>
    <row r="126" spans="1:15">
      <c r="A126" s="21" t="s">
        <v>57</v>
      </c>
      <c r="B126" s="23" t="s">
        <v>1480</v>
      </c>
      <c r="C126" s="23" t="s">
        <v>2446</v>
      </c>
      <c r="D126" s="23"/>
      <c r="E126" s="23" t="s">
        <v>2444</v>
      </c>
      <c r="F126" s="37">
        <v>6</v>
      </c>
      <c r="G126" s="10"/>
      <c r="H126" s="11"/>
      <c r="N126" s="7"/>
      <c r="O126" s="7"/>
    </row>
    <row r="127" spans="1:15">
      <c r="A127" s="21" t="s">
        <v>636</v>
      </c>
      <c r="B127" s="23" t="s">
        <v>1480</v>
      </c>
      <c r="C127" s="23" t="s">
        <v>2447</v>
      </c>
      <c r="D127" s="23"/>
      <c r="E127" s="23" t="s">
        <v>2444</v>
      </c>
      <c r="F127" s="37">
        <v>8</v>
      </c>
      <c r="G127" s="10"/>
      <c r="H127" s="11"/>
      <c r="N127" s="7"/>
      <c r="O127" s="7"/>
    </row>
    <row r="128" spans="1:15">
      <c r="A128" s="21" t="s">
        <v>638</v>
      </c>
      <c r="B128" s="23" t="s">
        <v>1480</v>
      </c>
      <c r="C128" s="23" t="s">
        <v>2447</v>
      </c>
      <c r="D128" s="23"/>
      <c r="E128" s="23" t="s">
        <v>2444</v>
      </c>
      <c r="F128" s="37">
        <v>126</v>
      </c>
      <c r="G128" s="10"/>
      <c r="H128" s="11"/>
      <c r="N128" s="7"/>
      <c r="O128" s="7"/>
    </row>
    <row r="129" spans="1:15">
      <c r="A129" s="21" t="s">
        <v>58</v>
      </c>
      <c r="B129" s="23" t="s">
        <v>1480</v>
      </c>
      <c r="C129" s="23" t="s">
        <v>2446</v>
      </c>
      <c r="D129" s="23"/>
      <c r="E129" s="23" t="s">
        <v>2444</v>
      </c>
      <c r="F129" s="37">
        <v>276</v>
      </c>
      <c r="G129" s="10"/>
      <c r="H129" s="11"/>
      <c r="N129" s="7"/>
      <c r="O129" s="7"/>
    </row>
    <row r="130" spans="1:15">
      <c r="A130" s="21" t="s">
        <v>641</v>
      </c>
      <c r="B130" s="23" t="s">
        <v>1480</v>
      </c>
      <c r="C130" s="23" t="s">
        <v>2443</v>
      </c>
      <c r="D130" s="23"/>
      <c r="E130" s="23" t="s">
        <v>2444</v>
      </c>
      <c r="F130" s="37">
        <v>40</v>
      </c>
      <c r="G130" s="10"/>
      <c r="H130" s="11"/>
      <c r="N130" s="7"/>
      <c r="O130" s="7"/>
    </row>
    <row r="131" spans="1:15">
      <c r="A131" s="21" t="s">
        <v>642</v>
      </c>
      <c r="B131" s="23" t="s">
        <v>1480</v>
      </c>
      <c r="C131" s="23" t="s">
        <v>2445</v>
      </c>
      <c r="D131" s="23"/>
      <c r="E131" s="23" t="s">
        <v>2444</v>
      </c>
      <c r="F131" s="37">
        <v>50</v>
      </c>
      <c r="G131" s="10"/>
      <c r="H131" s="11"/>
      <c r="N131" s="7"/>
      <c r="O131" s="7"/>
    </row>
    <row r="132" spans="1:15">
      <c r="A132" s="21" t="s">
        <v>1551</v>
      </c>
      <c r="B132" s="23" t="s">
        <v>1480</v>
      </c>
      <c r="C132" s="23" t="s">
        <v>2446</v>
      </c>
      <c r="D132" s="23"/>
      <c r="E132" s="23" t="s">
        <v>2444</v>
      </c>
      <c r="F132" s="37">
        <v>30</v>
      </c>
      <c r="G132" s="10"/>
      <c r="H132" s="11"/>
      <c r="N132" s="7"/>
      <c r="O132" s="7"/>
    </row>
    <row r="133" spans="1:15">
      <c r="A133" s="21" t="s">
        <v>2844</v>
      </c>
      <c r="B133" s="23" t="s">
        <v>1480</v>
      </c>
      <c r="C133" s="23" t="s">
        <v>2447</v>
      </c>
      <c r="D133" s="23"/>
      <c r="E133" s="23" t="s">
        <v>2444</v>
      </c>
      <c r="F133" s="37">
        <v>76</v>
      </c>
      <c r="G133" s="10"/>
      <c r="H133" s="11"/>
      <c r="N133" s="7"/>
      <c r="O133" s="7"/>
    </row>
    <row r="134" spans="1:15">
      <c r="A134" s="21" t="s">
        <v>2007</v>
      </c>
      <c r="B134" s="23" t="s">
        <v>1480</v>
      </c>
      <c r="C134" s="23" t="s">
        <v>2447</v>
      </c>
      <c r="D134" s="23"/>
      <c r="E134" s="23" t="s">
        <v>2444</v>
      </c>
      <c r="F134" s="37">
        <v>76</v>
      </c>
      <c r="G134" s="10"/>
      <c r="H134" s="11"/>
      <c r="N134" s="7"/>
      <c r="O134" s="7"/>
    </row>
    <row r="135" spans="1:15">
      <c r="A135" s="21" t="s">
        <v>60</v>
      </c>
      <c r="B135" s="23" t="s">
        <v>1480</v>
      </c>
      <c r="C135" s="23" t="s">
        <v>2446</v>
      </c>
      <c r="D135" s="23"/>
      <c r="E135" s="23" t="s">
        <v>2444</v>
      </c>
      <c r="F135" s="37">
        <v>8</v>
      </c>
      <c r="G135" s="10"/>
      <c r="H135" s="11"/>
      <c r="N135" s="7"/>
      <c r="O135" s="7"/>
    </row>
    <row r="136" spans="1:15">
      <c r="A136" s="21" t="s">
        <v>60</v>
      </c>
      <c r="B136" s="23" t="s">
        <v>1480</v>
      </c>
      <c r="C136" s="23" t="s">
        <v>2443</v>
      </c>
      <c r="D136" s="23"/>
      <c r="E136" s="23" t="s">
        <v>2444</v>
      </c>
      <c r="F136" s="37">
        <v>20</v>
      </c>
      <c r="G136" s="10"/>
      <c r="H136" s="11"/>
      <c r="N136" s="7"/>
      <c r="O136" s="7"/>
    </row>
    <row r="137" spans="1:15">
      <c r="A137" s="21" t="s">
        <v>645</v>
      </c>
      <c r="B137" s="23" t="s">
        <v>1480</v>
      </c>
      <c r="C137" s="23" t="s">
        <v>2447</v>
      </c>
      <c r="D137" s="23"/>
      <c r="E137" s="23" t="s">
        <v>2444</v>
      </c>
      <c r="F137" s="37">
        <v>133</v>
      </c>
      <c r="G137" s="10"/>
      <c r="H137" s="11"/>
      <c r="N137" s="7"/>
      <c r="O137" s="7"/>
    </row>
    <row r="138" spans="1:15">
      <c r="A138" s="21" t="s">
        <v>3545</v>
      </c>
      <c r="B138" s="23" t="s">
        <v>1480</v>
      </c>
      <c r="C138" s="23" t="s">
        <v>2447</v>
      </c>
      <c r="D138" s="23"/>
      <c r="E138" s="23" t="s">
        <v>2444</v>
      </c>
      <c r="F138" s="37">
        <v>8</v>
      </c>
      <c r="G138" s="10"/>
      <c r="H138" s="11"/>
      <c r="N138" s="7"/>
      <c r="O138" s="7"/>
    </row>
    <row r="139" spans="1:15">
      <c r="A139" s="21" t="s">
        <v>61</v>
      </c>
      <c r="B139" s="23" t="s">
        <v>1480</v>
      </c>
      <c r="C139" s="23" t="s">
        <v>2443</v>
      </c>
      <c r="D139" s="23"/>
      <c r="E139" s="23" t="s">
        <v>2444</v>
      </c>
      <c r="F139" s="37">
        <v>5</v>
      </c>
      <c r="G139" s="10"/>
      <c r="H139" s="11"/>
      <c r="N139" s="7"/>
      <c r="O139" s="7"/>
    </row>
    <row r="140" spans="1:15">
      <c r="A140" s="21" t="s">
        <v>62</v>
      </c>
      <c r="B140" s="23" t="s">
        <v>1480</v>
      </c>
      <c r="C140" s="23" t="s">
        <v>2447</v>
      </c>
      <c r="D140" s="23"/>
      <c r="E140" s="23" t="s">
        <v>2444</v>
      </c>
      <c r="F140" s="37">
        <v>1</v>
      </c>
      <c r="G140" s="10"/>
      <c r="H140" s="11"/>
      <c r="N140" s="7"/>
      <c r="O140" s="7"/>
    </row>
    <row r="141" spans="1:15">
      <c r="A141" s="21" t="s">
        <v>63</v>
      </c>
      <c r="B141" s="23" t="s">
        <v>1480</v>
      </c>
      <c r="C141" s="23" t="s">
        <v>2447</v>
      </c>
      <c r="D141" s="23"/>
      <c r="E141" s="23" t="s">
        <v>2444</v>
      </c>
      <c r="F141" s="37">
        <v>9</v>
      </c>
      <c r="G141" s="10"/>
      <c r="H141" s="11"/>
      <c r="N141" s="7"/>
      <c r="O141" s="7"/>
    </row>
    <row r="142" spans="1:15">
      <c r="A142" s="21" t="s">
        <v>64</v>
      </c>
      <c r="B142" s="23" t="s">
        <v>1480</v>
      </c>
      <c r="C142" s="23" t="s">
        <v>2443</v>
      </c>
      <c r="D142" s="23"/>
      <c r="E142" s="23" t="s">
        <v>2444</v>
      </c>
      <c r="F142" s="37">
        <v>5</v>
      </c>
      <c r="G142" s="10"/>
      <c r="H142" s="11"/>
      <c r="N142" s="7"/>
      <c r="O142" s="7"/>
    </row>
    <row r="143" spans="1:15">
      <c r="A143" s="21" t="s">
        <v>65</v>
      </c>
      <c r="B143" s="23" t="s">
        <v>1480</v>
      </c>
      <c r="C143" s="23" t="s">
        <v>2447</v>
      </c>
      <c r="D143" s="23"/>
      <c r="E143" s="23" t="s">
        <v>2444</v>
      </c>
      <c r="F143" s="37">
        <v>5</v>
      </c>
      <c r="G143" s="10"/>
      <c r="H143" s="11"/>
    </row>
    <row r="144" spans="1:15">
      <c r="A144" s="21" t="s">
        <v>65</v>
      </c>
      <c r="B144" s="23" t="s">
        <v>1480</v>
      </c>
      <c r="C144" s="23" t="s">
        <v>2447</v>
      </c>
      <c r="D144" s="23"/>
      <c r="E144" s="23" t="s">
        <v>2444</v>
      </c>
      <c r="F144" s="37">
        <v>132</v>
      </c>
      <c r="G144" s="10"/>
      <c r="H144" s="11"/>
    </row>
    <row r="145" spans="1:8">
      <c r="A145" s="21" t="s">
        <v>65</v>
      </c>
      <c r="B145" s="23" t="s">
        <v>1480</v>
      </c>
      <c r="C145" s="23" t="s">
        <v>2446</v>
      </c>
      <c r="D145" s="23"/>
      <c r="E145" s="23" t="s">
        <v>2444</v>
      </c>
      <c r="F145" s="37">
        <v>12</v>
      </c>
      <c r="G145" s="10"/>
      <c r="H145" s="11"/>
    </row>
    <row r="146" spans="1:8">
      <c r="A146" s="21" t="s">
        <v>646</v>
      </c>
      <c r="B146" s="23" t="s">
        <v>1480</v>
      </c>
      <c r="C146" s="23" t="s">
        <v>2447</v>
      </c>
      <c r="D146" s="23"/>
      <c r="E146" s="23" t="s">
        <v>2444</v>
      </c>
      <c r="F146" s="37">
        <v>296</v>
      </c>
      <c r="G146" s="10"/>
      <c r="H146" s="11"/>
    </row>
    <row r="147" spans="1:8">
      <c r="A147" s="21" t="s">
        <v>646</v>
      </c>
      <c r="B147" s="23" t="s">
        <v>1480</v>
      </c>
      <c r="C147" s="23" t="s">
        <v>2446</v>
      </c>
      <c r="D147" s="23"/>
      <c r="E147" s="23" t="s">
        <v>2444</v>
      </c>
      <c r="F147" s="37">
        <v>3</v>
      </c>
      <c r="G147" s="10"/>
      <c r="H147" s="11"/>
    </row>
    <row r="148" spans="1:8">
      <c r="A148" s="21" t="s">
        <v>66</v>
      </c>
      <c r="B148" s="23" t="s">
        <v>1480</v>
      </c>
      <c r="C148" s="23" t="s">
        <v>2443</v>
      </c>
      <c r="D148" s="23"/>
      <c r="E148" s="23" t="s">
        <v>2444</v>
      </c>
      <c r="F148" s="37">
        <v>40</v>
      </c>
      <c r="G148" s="10"/>
      <c r="H148" s="11"/>
    </row>
    <row r="149" spans="1:8">
      <c r="A149" s="21" t="s">
        <v>647</v>
      </c>
      <c r="B149" s="23" t="s">
        <v>1480</v>
      </c>
      <c r="C149" s="23" t="s">
        <v>2443</v>
      </c>
      <c r="D149" s="23"/>
      <c r="E149" s="23" t="s">
        <v>2444</v>
      </c>
      <c r="F149" s="37">
        <v>1738</v>
      </c>
      <c r="G149" s="10"/>
      <c r="H149" s="11"/>
    </row>
    <row r="150" spans="1:8">
      <c r="A150" s="21" t="s">
        <v>647</v>
      </c>
      <c r="B150" s="23" t="s">
        <v>1480</v>
      </c>
      <c r="C150" s="23" t="s">
        <v>2443</v>
      </c>
      <c r="D150" s="23"/>
      <c r="E150" s="23" t="s">
        <v>2444</v>
      </c>
      <c r="F150" s="37">
        <v>11</v>
      </c>
      <c r="G150" s="10"/>
      <c r="H150" s="11"/>
    </row>
    <row r="151" spans="1:8">
      <c r="A151" s="21" t="s">
        <v>308</v>
      </c>
      <c r="B151" s="23" t="s">
        <v>1480</v>
      </c>
      <c r="C151" s="23" t="s">
        <v>2443</v>
      </c>
      <c r="D151" s="23"/>
      <c r="E151" s="23" t="s">
        <v>2444</v>
      </c>
      <c r="F151" s="37">
        <v>9</v>
      </c>
      <c r="G151" s="10"/>
      <c r="H151" s="11"/>
    </row>
    <row r="152" spans="1:8">
      <c r="A152" s="21" t="s">
        <v>308</v>
      </c>
      <c r="B152" s="23" t="s">
        <v>1480</v>
      </c>
      <c r="C152" s="23" t="s">
        <v>2445</v>
      </c>
      <c r="D152" s="23"/>
      <c r="E152" s="23" t="s">
        <v>2444</v>
      </c>
      <c r="F152" s="37">
        <v>90</v>
      </c>
      <c r="G152" s="10"/>
      <c r="H152" s="11"/>
    </row>
    <row r="153" spans="1:8">
      <c r="A153" s="21" t="s">
        <v>648</v>
      </c>
      <c r="B153" s="23" t="s">
        <v>1480</v>
      </c>
      <c r="C153" s="23" t="s">
        <v>2446</v>
      </c>
      <c r="D153" s="23"/>
      <c r="E153" s="23" t="s">
        <v>2444</v>
      </c>
      <c r="F153" s="37">
        <v>326</v>
      </c>
      <c r="G153" s="10"/>
      <c r="H153" s="11"/>
    </row>
    <row r="154" spans="1:8">
      <c r="A154" s="21" t="s">
        <v>42</v>
      </c>
      <c r="B154" s="23" t="s">
        <v>1480</v>
      </c>
      <c r="C154" s="23" t="s">
        <v>2447</v>
      </c>
      <c r="D154" s="23"/>
      <c r="E154" s="23" t="s">
        <v>2444</v>
      </c>
      <c r="F154" s="37">
        <v>25</v>
      </c>
      <c r="G154" s="10"/>
      <c r="H154" s="11"/>
    </row>
    <row r="155" spans="1:8">
      <c r="A155" s="21" t="s">
        <v>42</v>
      </c>
      <c r="B155" s="23" t="s">
        <v>1480</v>
      </c>
      <c r="C155" s="23" t="s">
        <v>2450</v>
      </c>
      <c r="D155" s="23"/>
      <c r="E155" s="23" t="s">
        <v>2444</v>
      </c>
      <c r="F155" s="37">
        <v>32</v>
      </c>
      <c r="G155" s="10"/>
      <c r="H155" s="11"/>
    </row>
    <row r="156" spans="1:8">
      <c r="A156" s="21" t="s">
        <v>649</v>
      </c>
      <c r="B156" s="23" t="s">
        <v>1480</v>
      </c>
      <c r="C156" s="23" t="s">
        <v>2446</v>
      </c>
      <c r="D156" s="23"/>
      <c r="E156" s="23" t="s">
        <v>2444</v>
      </c>
      <c r="F156" s="37">
        <v>61</v>
      </c>
      <c r="G156" s="10"/>
      <c r="H156" s="11"/>
    </row>
    <row r="157" spans="1:8">
      <c r="A157" s="21" t="s">
        <v>43</v>
      </c>
      <c r="B157" s="23" t="s">
        <v>1480</v>
      </c>
      <c r="C157" s="23" t="s">
        <v>2445</v>
      </c>
      <c r="D157" s="23"/>
      <c r="E157" s="23" t="s">
        <v>2444</v>
      </c>
      <c r="F157" s="37">
        <v>15</v>
      </c>
      <c r="G157" s="10"/>
      <c r="H157" s="11"/>
    </row>
    <row r="158" spans="1:8">
      <c r="A158" s="21" t="s">
        <v>43</v>
      </c>
      <c r="B158" s="23" t="s">
        <v>1480</v>
      </c>
      <c r="C158" s="23" t="s">
        <v>2446</v>
      </c>
      <c r="D158" s="23"/>
      <c r="E158" s="23" t="s">
        <v>2444</v>
      </c>
      <c r="F158" s="37">
        <v>24</v>
      </c>
      <c r="G158" s="10"/>
      <c r="H158" s="11"/>
    </row>
    <row r="159" spans="1:8">
      <c r="A159" s="21" t="s">
        <v>650</v>
      </c>
      <c r="B159" s="23" t="s">
        <v>1480</v>
      </c>
      <c r="C159" s="23" t="s">
        <v>2447</v>
      </c>
      <c r="D159" s="23"/>
      <c r="E159" s="23" t="s">
        <v>2444</v>
      </c>
      <c r="F159" s="37">
        <v>192</v>
      </c>
      <c r="G159" s="10"/>
      <c r="H159" s="11"/>
    </row>
    <row r="160" spans="1:8">
      <c r="A160" s="21" t="s">
        <v>651</v>
      </c>
      <c r="B160" s="23" t="s">
        <v>1480</v>
      </c>
      <c r="C160" s="23" t="s">
        <v>2446</v>
      </c>
      <c r="D160" s="23"/>
      <c r="E160" s="23" t="s">
        <v>2444</v>
      </c>
      <c r="F160" s="37">
        <v>8</v>
      </c>
      <c r="G160" s="10"/>
      <c r="H160" s="11"/>
    </row>
    <row r="161" spans="1:8">
      <c r="A161" s="21" t="s">
        <v>652</v>
      </c>
      <c r="B161" s="23" t="s">
        <v>1480</v>
      </c>
      <c r="C161" s="23" t="s">
        <v>2443</v>
      </c>
      <c r="D161" s="23"/>
      <c r="E161" s="23" t="s">
        <v>2444</v>
      </c>
      <c r="F161" s="37">
        <v>48</v>
      </c>
      <c r="G161" s="10"/>
      <c r="H161" s="11"/>
    </row>
    <row r="162" spans="1:8">
      <c r="A162" s="21" t="s">
        <v>654</v>
      </c>
      <c r="B162" s="23" t="s">
        <v>1480</v>
      </c>
      <c r="C162" s="23" t="s">
        <v>2446</v>
      </c>
      <c r="D162" s="23"/>
      <c r="E162" s="23" t="s">
        <v>2444</v>
      </c>
      <c r="F162" s="37">
        <v>87</v>
      </c>
      <c r="G162" s="10"/>
      <c r="H162" s="11"/>
    </row>
    <row r="163" spans="1:8">
      <c r="A163" s="21" t="s">
        <v>529</v>
      </c>
      <c r="B163" s="23" t="s">
        <v>1480</v>
      </c>
      <c r="C163" s="23" t="s">
        <v>2447</v>
      </c>
      <c r="D163" s="23"/>
      <c r="E163" s="23" t="s">
        <v>2444</v>
      </c>
      <c r="F163" s="37">
        <v>478</v>
      </c>
      <c r="G163" s="10"/>
      <c r="H163" s="11"/>
    </row>
    <row r="164" spans="1:8">
      <c r="A164" s="21" t="s">
        <v>529</v>
      </c>
      <c r="B164" s="23" t="s">
        <v>1480</v>
      </c>
      <c r="C164" s="23" t="s">
        <v>2443</v>
      </c>
      <c r="D164" s="23"/>
      <c r="E164" s="23" t="s">
        <v>2444</v>
      </c>
      <c r="F164" s="37">
        <v>289</v>
      </c>
      <c r="G164" s="10"/>
      <c r="H164" s="11"/>
    </row>
    <row r="165" spans="1:8">
      <c r="A165" s="21" t="s">
        <v>44</v>
      </c>
      <c r="B165" s="23" t="s">
        <v>1480</v>
      </c>
      <c r="C165" s="23" t="s">
        <v>2446</v>
      </c>
      <c r="D165" s="23"/>
      <c r="E165" s="23" t="s">
        <v>2444</v>
      </c>
      <c r="F165" s="37">
        <v>24</v>
      </c>
      <c r="G165" s="10"/>
      <c r="H165" s="11"/>
    </row>
    <row r="166" spans="1:8">
      <c r="A166" s="21" t="s">
        <v>44</v>
      </c>
      <c r="B166" s="23" t="s">
        <v>1480</v>
      </c>
      <c r="C166" s="23" t="s">
        <v>2447</v>
      </c>
      <c r="D166" s="23"/>
      <c r="E166" s="23" t="s">
        <v>2444</v>
      </c>
      <c r="F166" s="37">
        <v>120</v>
      </c>
      <c r="G166" s="10"/>
      <c r="H166" s="11"/>
    </row>
    <row r="167" spans="1:8">
      <c r="A167" s="21" t="s">
        <v>658</v>
      </c>
      <c r="B167" s="23" t="s">
        <v>1480</v>
      </c>
      <c r="C167" s="23" t="s">
        <v>2443</v>
      </c>
      <c r="D167" s="23"/>
      <c r="E167" s="23" t="s">
        <v>2444</v>
      </c>
      <c r="F167" s="37">
        <v>310</v>
      </c>
      <c r="G167" s="10"/>
      <c r="H167" s="11"/>
    </row>
    <row r="168" spans="1:8">
      <c r="A168" s="21" t="s">
        <v>658</v>
      </c>
      <c r="B168" s="23" t="s">
        <v>1480</v>
      </c>
      <c r="C168" s="23" t="s">
        <v>2445</v>
      </c>
      <c r="D168" s="23"/>
      <c r="E168" s="23" t="s">
        <v>2444</v>
      </c>
      <c r="F168" s="37">
        <v>6</v>
      </c>
      <c r="G168" s="10"/>
      <c r="H168" s="11"/>
    </row>
    <row r="169" spans="1:8">
      <c r="A169" s="21" t="s">
        <v>45</v>
      </c>
      <c r="B169" s="23" t="s">
        <v>1480</v>
      </c>
      <c r="C169" s="23" t="s">
        <v>2447</v>
      </c>
      <c r="D169" s="23"/>
      <c r="E169" s="23" t="s">
        <v>2444</v>
      </c>
      <c r="F169" s="37">
        <v>3</v>
      </c>
      <c r="G169" s="10"/>
      <c r="H169" s="11"/>
    </row>
    <row r="170" spans="1:8">
      <c r="A170" s="21" t="s">
        <v>45</v>
      </c>
      <c r="B170" s="23" t="s">
        <v>1480</v>
      </c>
      <c r="C170" s="23" t="s">
        <v>2446</v>
      </c>
      <c r="D170" s="23"/>
      <c r="E170" s="23" t="s">
        <v>2444</v>
      </c>
      <c r="F170" s="37">
        <v>24</v>
      </c>
      <c r="G170" s="10"/>
      <c r="H170" s="11"/>
    </row>
    <row r="171" spans="1:8">
      <c r="A171" s="21" t="s">
        <v>45</v>
      </c>
      <c r="B171" s="23" t="s">
        <v>1480</v>
      </c>
      <c r="C171" s="23" t="s">
        <v>2443</v>
      </c>
      <c r="D171" s="23"/>
      <c r="E171" s="23" t="s">
        <v>2444</v>
      </c>
      <c r="F171" s="37">
        <v>24</v>
      </c>
      <c r="G171" s="10"/>
      <c r="H171" s="11"/>
    </row>
    <row r="172" spans="1:8">
      <c r="A172" s="21" t="s">
        <v>659</v>
      </c>
      <c r="B172" s="23" t="s">
        <v>1480</v>
      </c>
      <c r="C172" s="23" t="s">
        <v>2447</v>
      </c>
      <c r="D172" s="23"/>
      <c r="E172" s="23" t="s">
        <v>2444</v>
      </c>
      <c r="F172" s="37">
        <v>280</v>
      </c>
      <c r="G172" s="10"/>
      <c r="H172" s="11"/>
    </row>
    <row r="173" spans="1:8">
      <c r="A173" s="21" t="s">
        <v>659</v>
      </c>
      <c r="B173" s="23" t="s">
        <v>1480</v>
      </c>
      <c r="C173" s="23" t="s">
        <v>2447</v>
      </c>
      <c r="D173" s="23"/>
      <c r="E173" s="23" t="s">
        <v>2444</v>
      </c>
      <c r="F173" s="37">
        <v>18</v>
      </c>
      <c r="G173" s="10"/>
      <c r="H173" s="11"/>
    </row>
    <row r="174" spans="1:8">
      <c r="A174" s="21" t="s">
        <v>46</v>
      </c>
      <c r="B174" s="23" t="s">
        <v>1480</v>
      </c>
      <c r="C174" s="23" t="s">
        <v>2447</v>
      </c>
      <c r="D174" s="23"/>
      <c r="E174" s="23" t="s">
        <v>2444</v>
      </c>
      <c r="F174" s="37">
        <v>12</v>
      </c>
      <c r="G174" s="10"/>
      <c r="H174" s="11"/>
    </row>
    <row r="175" spans="1:8">
      <c r="A175" s="21" t="s">
        <v>46</v>
      </c>
      <c r="B175" s="23" t="s">
        <v>1480</v>
      </c>
      <c r="C175" s="23" t="s">
        <v>2445</v>
      </c>
      <c r="D175" s="23"/>
      <c r="E175" s="23" t="s">
        <v>2444</v>
      </c>
      <c r="F175" s="37">
        <v>24</v>
      </c>
      <c r="G175" s="10"/>
      <c r="H175" s="11"/>
    </row>
    <row r="176" spans="1:8">
      <c r="A176" s="21" t="s">
        <v>46</v>
      </c>
      <c r="B176" s="23" t="s">
        <v>1480</v>
      </c>
      <c r="C176" s="23" t="s">
        <v>2447</v>
      </c>
      <c r="D176" s="23"/>
      <c r="E176" s="23" t="s">
        <v>2444</v>
      </c>
      <c r="F176" s="37">
        <v>144</v>
      </c>
      <c r="G176" s="10"/>
      <c r="H176" s="11"/>
    </row>
    <row r="177" spans="1:8">
      <c r="A177" s="21" t="s">
        <v>660</v>
      </c>
      <c r="B177" s="23" t="s">
        <v>1480</v>
      </c>
      <c r="C177" s="23" t="s">
        <v>2448</v>
      </c>
      <c r="D177" s="23"/>
      <c r="E177" s="23" t="s">
        <v>2444</v>
      </c>
      <c r="F177" s="37">
        <v>611</v>
      </c>
      <c r="G177" s="10"/>
      <c r="H177" s="11"/>
    </row>
    <row r="178" spans="1:8">
      <c r="A178" s="21" t="s">
        <v>660</v>
      </c>
      <c r="B178" s="23" t="s">
        <v>1480</v>
      </c>
      <c r="C178" s="23" t="s">
        <v>2443</v>
      </c>
      <c r="D178" s="23"/>
      <c r="E178" s="23" t="s">
        <v>2444</v>
      </c>
      <c r="F178" s="37">
        <v>20</v>
      </c>
      <c r="G178" s="10"/>
      <c r="H178" s="11"/>
    </row>
    <row r="179" spans="1:8">
      <c r="A179" s="21" t="s">
        <v>189</v>
      </c>
      <c r="B179" s="23" t="s">
        <v>1480</v>
      </c>
      <c r="C179" s="23" t="s">
        <v>2445</v>
      </c>
      <c r="D179" s="23"/>
      <c r="E179" s="23" t="s">
        <v>2444</v>
      </c>
      <c r="F179" s="37">
        <v>6</v>
      </c>
      <c r="G179" s="10"/>
      <c r="H179" s="11"/>
    </row>
    <row r="180" spans="1:8">
      <c r="A180" s="21" t="s">
        <v>669</v>
      </c>
      <c r="B180" s="23" t="s">
        <v>1480</v>
      </c>
      <c r="C180" s="23" t="s">
        <v>2446</v>
      </c>
      <c r="D180" s="23"/>
      <c r="E180" s="23" t="s">
        <v>2444</v>
      </c>
      <c r="F180" s="37">
        <v>651</v>
      </c>
      <c r="G180" s="10"/>
      <c r="H180" s="11"/>
    </row>
    <row r="181" spans="1:8">
      <c r="A181" s="21" t="s">
        <v>309</v>
      </c>
      <c r="B181" s="23" t="s">
        <v>1480</v>
      </c>
      <c r="C181" s="23" t="s">
        <v>2447</v>
      </c>
      <c r="D181" s="23"/>
      <c r="E181" s="23" t="s">
        <v>2444</v>
      </c>
      <c r="F181" s="37">
        <v>1</v>
      </c>
      <c r="G181" s="10"/>
      <c r="H181" s="11"/>
    </row>
    <row r="182" spans="1:8">
      <c r="A182" s="21" t="s">
        <v>309</v>
      </c>
      <c r="B182" s="23" t="s">
        <v>1480</v>
      </c>
      <c r="C182" s="23" t="s">
        <v>2446</v>
      </c>
      <c r="D182" s="23"/>
      <c r="E182" s="23" t="s">
        <v>2444</v>
      </c>
      <c r="F182" s="37">
        <v>32</v>
      </c>
      <c r="G182" s="10"/>
      <c r="H182" s="11"/>
    </row>
    <row r="183" spans="1:8">
      <c r="A183" s="21" t="s">
        <v>309</v>
      </c>
      <c r="B183" s="23" t="s">
        <v>1480</v>
      </c>
      <c r="C183" s="23" t="s">
        <v>2443</v>
      </c>
      <c r="D183" s="23"/>
      <c r="E183" s="23" t="s">
        <v>2444</v>
      </c>
      <c r="F183" s="37">
        <v>104</v>
      </c>
      <c r="G183" s="10"/>
      <c r="H183" s="11"/>
    </row>
    <row r="184" spans="1:8">
      <c r="A184" s="21" t="s">
        <v>2411</v>
      </c>
      <c r="B184" s="23" t="s">
        <v>1480</v>
      </c>
      <c r="C184" s="23" t="s">
        <v>2445</v>
      </c>
      <c r="D184" s="23"/>
      <c r="E184" s="23" t="s">
        <v>2444</v>
      </c>
      <c r="F184" s="37">
        <v>102</v>
      </c>
      <c r="G184" s="10"/>
      <c r="H184" s="11"/>
    </row>
    <row r="185" spans="1:8">
      <c r="A185" s="21" t="s">
        <v>3546</v>
      </c>
      <c r="B185" s="23" t="s">
        <v>1480</v>
      </c>
      <c r="C185" s="23" t="s">
        <v>2446</v>
      </c>
      <c r="D185" s="23"/>
      <c r="E185" s="23" t="s">
        <v>2444</v>
      </c>
      <c r="F185" s="37">
        <v>21</v>
      </c>
      <c r="G185" s="10"/>
      <c r="H185" s="11"/>
    </row>
    <row r="186" spans="1:8">
      <c r="A186" s="21" t="s">
        <v>310</v>
      </c>
      <c r="B186" s="23" t="s">
        <v>1480</v>
      </c>
      <c r="C186" s="23" t="s">
        <v>2447</v>
      </c>
      <c r="D186" s="23"/>
      <c r="E186" s="23" t="s">
        <v>2444</v>
      </c>
      <c r="F186" s="37">
        <v>5</v>
      </c>
      <c r="G186" s="10"/>
      <c r="H186" s="11"/>
    </row>
    <row r="187" spans="1:8">
      <c r="A187" s="21" t="s">
        <v>310</v>
      </c>
      <c r="B187" s="23" t="s">
        <v>1480</v>
      </c>
      <c r="C187" s="23" t="s">
        <v>2448</v>
      </c>
      <c r="D187" s="23"/>
      <c r="E187" s="23" t="s">
        <v>2444</v>
      </c>
      <c r="F187" s="37">
        <v>112</v>
      </c>
      <c r="G187" s="10"/>
      <c r="H187" s="11"/>
    </row>
    <row r="188" spans="1:8">
      <c r="A188" s="21" t="s">
        <v>2412</v>
      </c>
      <c r="B188" s="23" t="s">
        <v>1480</v>
      </c>
      <c r="C188" s="23" t="s">
        <v>2446</v>
      </c>
      <c r="D188" s="23"/>
      <c r="E188" s="23" t="s">
        <v>2444</v>
      </c>
      <c r="F188" s="37">
        <v>140</v>
      </c>
      <c r="G188" s="10"/>
      <c r="H188" s="11"/>
    </row>
    <row r="189" spans="1:8">
      <c r="A189" s="21" t="s">
        <v>2412</v>
      </c>
      <c r="B189" s="23" t="s">
        <v>1480</v>
      </c>
      <c r="C189" s="23" t="s">
        <v>2443</v>
      </c>
      <c r="D189" s="23"/>
      <c r="E189" s="23" t="s">
        <v>2444</v>
      </c>
      <c r="F189" s="37">
        <v>1643</v>
      </c>
      <c r="G189" s="10"/>
      <c r="H189" s="11"/>
    </row>
    <row r="190" spans="1:8">
      <c r="A190" s="21" t="s">
        <v>3547</v>
      </c>
      <c r="B190" s="23" t="s">
        <v>1480</v>
      </c>
      <c r="C190" s="23" t="s">
        <v>2447</v>
      </c>
      <c r="D190" s="23"/>
      <c r="E190" s="23" t="s">
        <v>2444</v>
      </c>
      <c r="F190" s="37">
        <v>744</v>
      </c>
      <c r="G190" s="10"/>
      <c r="H190" s="11"/>
    </row>
    <row r="191" spans="1:8">
      <c r="A191" s="21" t="s">
        <v>3547</v>
      </c>
      <c r="B191" s="23" t="s">
        <v>1480</v>
      </c>
      <c r="C191" s="23" t="s">
        <v>2443</v>
      </c>
      <c r="D191" s="23"/>
      <c r="E191" s="23" t="s">
        <v>2444</v>
      </c>
      <c r="F191" s="37">
        <v>6</v>
      </c>
      <c r="G191" s="10"/>
      <c r="H191" s="11"/>
    </row>
    <row r="192" spans="1:8">
      <c r="A192" s="21" t="s">
        <v>1580</v>
      </c>
      <c r="B192" s="23" t="s">
        <v>1480</v>
      </c>
      <c r="C192" s="23" t="s">
        <v>2445</v>
      </c>
      <c r="D192" s="23"/>
      <c r="E192" s="23" t="s">
        <v>2444</v>
      </c>
      <c r="F192" s="37">
        <v>150</v>
      </c>
      <c r="G192" s="10"/>
      <c r="H192" s="11"/>
    </row>
    <row r="193" spans="1:8">
      <c r="A193" s="21" t="s">
        <v>293</v>
      </c>
      <c r="B193" s="23" t="s">
        <v>1480</v>
      </c>
      <c r="C193" s="23" t="s">
        <v>2446</v>
      </c>
      <c r="D193" s="23"/>
      <c r="E193" s="23" t="s">
        <v>2444</v>
      </c>
      <c r="F193" s="37">
        <v>72</v>
      </c>
      <c r="G193" s="10"/>
      <c r="H193" s="11"/>
    </row>
    <row r="194" spans="1:8">
      <c r="A194" s="21" t="s">
        <v>293</v>
      </c>
      <c r="B194" s="23" t="s">
        <v>1480</v>
      </c>
      <c r="C194" s="23" t="s">
        <v>2447</v>
      </c>
      <c r="D194" s="23"/>
      <c r="E194" s="23" t="s">
        <v>2444</v>
      </c>
      <c r="F194" s="37">
        <v>36</v>
      </c>
      <c r="G194" s="10"/>
      <c r="H194" s="11"/>
    </row>
    <row r="195" spans="1:8">
      <c r="A195" s="21" t="s">
        <v>293</v>
      </c>
      <c r="B195" s="23" t="s">
        <v>1480</v>
      </c>
      <c r="C195" s="23" t="s">
        <v>2451</v>
      </c>
      <c r="D195" s="23"/>
      <c r="E195" s="23" t="s">
        <v>2444</v>
      </c>
      <c r="F195" s="37">
        <v>1</v>
      </c>
      <c r="G195" s="10"/>
      <c r="H195" s="11"/>
    </row>
    <row r="196" spans="1:8">
      <c r="A196" s="21" t="s">
        <v>674</v>
      </c>
      <c r="B196" s="23" t="s">
        <v>1480</v>
      </c>
      <c r="C196" s="23" t="s">
        <v>2446</v>
      </c>
      <c r="D196" s="23"/>
      <c r="E196" s="23" t="s">
        <v>2444</v>
      </c>
      <c r="F196" s="37">
        <v>2</v>
      </c>
      <c r="G196" s="10"/>
      <c r="H196" s="11"/>
    </row>
    <row r="197" spans="1:8">
      <c r="A197" s="21" t="s">
        <v>1483</v>
      </c>
      <c r="B197" s="23" t="s">
        <v>1480</v>
      </c>
      <c r="C197" s="23" t="s">
        <v>2443</v>
      </c>
      <c r="D197" s="23"/>
      <c r="E197" s="23" t="s">
        <v>2444</v>
      </c>
      <c r="F197" s="37">
        <v>2</v>
      </c>
      <c r="G197" s="10"/>
      <c r="H197" s="11"/>
    </row>
    <row r="198" spans="1:8">
      <c r="A198" s="21" t="s">
        <v>278</v>
      </c>
      <c r="B198" s="23" t="s">
        <v>1480</v>
      </c>
      <c r="C198" s="23" t="s">
        <v>2445</v>
      </c>
      <c r="D198" s="23"/>
      <c r="E198" s="23" t="s">
        <v>2444</v>
      </c>
      <c r="F198" s="37">
        <v>1645</v>
      </c>
      <c r="G198" s="10"/>
      <c r="H198" s="11"/>
    </row>
    <row r="199" spans="1:8">
      <c r="A199" s="21" t="s">
        <v>680</v>
      </c>
      <c r="B199" s="23" t="s">
        <v>1480</v>
      </c>
      <c r="C199" s="23" t="s">
        <v>2446</v>
      </c>
      <c r="D199" s="23"/>
      <c r="E199" s="23" t="s">
        <v>2444</v>
      </c>
      <c r="F199" s="37">
        <v>705</v>
      </c>
      <c r="G199" s="10"/>
      <c r="H199" s="11"/>
    </row>
    <row r="200" spans="1:8">
      <c r="A200" s="21" t="s">
        <v>680</v>
      </c>
      <c r="B200" s="23" t="s">
        <v>1480</v>
      </c>
      <c r="C200" s="23" t="s">
        <v>2447</v>
      </c>
      <c r="D200" s="23"/>
      <c r="E200" s="23" t="s">
        <v>2444</v>
      </c>
      <c r="F200" s="37">
        <v>1953</v>
      </c>
      <c r="G200" s="10"/>
      <c r="H200" s="11"/>
    </row>
    <row r="201" spans="1:8">
      <c r="A201" s="21" t="s">
        <v>233</v>
      </c>
      <c r="B201" s="23" t="s">
        <v>1480</v>
      </c>
      <c r="C201" s="23" t="s">
        <v>2451</v>
      </c>
      <c r="D201" s="23"/>
      <c r="E201" s="23" t="s">
        <v>2444</v>
      </c>
      <c r="F201" s="37">
        <v>29</v>
      </c>
      <c r="G201" s="10"/>
      <c r="H201" s="11"/>
    </row>
    <row r="202" spans="1:8">
      <c r="A202" s="21" t="s">
        <v>248</v>
      </c>
      <c r="B202" s="23" t="s">
        <v>1480</v>
      </c>
      <c r="C202" s="23" t="s">
        <v>2447</v>
      </c>
      <c r="D202" s="23"/>
      <c r="E202" s="23" t="s">
        <v>2444</v>
      </c>
      <c r="F202" s="37">
        <v>760</v>
      </c>
      <c r="G202" s="10"/>
      <c r="H202" s="11"/>
    </row>
    <row r="203" spans="1:8">
      <c r="A203" s="21" t="s">
        <v>248</v>
      </c>
      <c r="B203" s="23" t="s">
        <v>1480</v>
      </c>
      <c r="C203" s="23" t="s">
        <v>2446</v>
      </c>
      <c r="D203" s="23"/>
      <c r="E203" s="23" t="s">
        <v>2444</v>
      </c>
      <c r="F203" s="37">
        <v>10</v>
      </c>
      <c r="G203" s="10"/>
      <c r="H203" s="11"/>
    </row>
    <row r="204" spans="1:8">
      <c r="A204" s="21" t="s">
        <v>688</v>
      </c>
      <c r="B204" s="23" t="s">
        <v>1480</v>
      </c>
      <c r="C204" s="23" t="s">
        <v>2443</v>
      </c>
      <c r="D204" s="23"/>
      <c r="E204" s="23" t="s">
        <v>2444</v>
      </c>
      <c r="F204" s="37">
        <v>8</v>
      </c>
      <c r="G204" s="10"/>
      <c r="H204" s="11"/>
    </row>
    <row r="205" spans="1:8">
      <c r="A205" s="21" t="s">
        <v>688</v>
      </c>
      <c r="B205" s="23" t="s">
        <v>1480</v>
      </c>
      <c r="C205" s="23" t="s">
        <v>2443</v>
      </c>
      <c r="D205" s="23"/>
      <c r="E205" s="23" t="s">
        <v>2444</v>
      </c>
      <c r="F205" s="37">
        <v>13</v>
      </c>
      <c r="G205" s="10"/>
      <c r="H205" s="11"/>
    </row>
    <row r="206" spans="1:8">
      <c r="A206" s="21" t="s">
        <v>2616</v>
      </c>
      <c r="B206" s="23" t="s">
        <v>1480</v>
      </c>
      <c r="C206" s="23" t="s">
        <v>2446</v>
      </c>
      <c r="D206" s="23"/>
      <c r="E206" s="23" t="s">
        <v>2444</v>
      </c>
      <c r="F206" s="37">
        <v>20</v>
      </c>
      <c r="G206" s="10"/>
      <c r="H206" s="11"/>
    </row>
    <row r="207" spans="1:8">
      <c r="A207" s="21" t="s">
        <v>249</v>
      </c>
      <c r="B207" s="23" t="s">
        <v>1480</v>
      </c>
      <c r="C207" s="23" t="s">
        <v>2446</v>
      </c>
      <c r="D207" s="23"/>
      <c r="E207" s="23" t="s">
        <v>2444</v>
      </c>
      <c r="F207" s="37">
        <v>818</v>
      </c>
      <c r="G207" s="10"/>
      <c r="H207" s="11"/>
    </row>
    <row r="208" spans="1:8">
      <c r="A208" s="21" t="s">
        <v>249</v>
      </c>
      <c r="B208" s="23" t="s">
        <v>1480</v>
      </c>
      <c r="C208" s="23" t="s">
        <v>2443</v>
      </c>
      <c r="D208" s="23"/>
      <c r="E208" s="23" t="s">
        <v>2444</v>
      </c>
      <c r="F208" s="37">
        <v>262</v>
      </c>
      <c r="G208" s="10"/>
      <c r="H208" s="11"/>
    </row>
    <row r="209" spans="1:8">
      <c r="A209" s="21" t="s">
        <v>689</v>
      </c>
      <c r="B209" s="23" t="s">
        <v>1480</v>
      </c>
      <c r="C209" s="23" t="s">
        <v>2443</v>
      </c>
      <c r="D209" s="23"/>
      <c r="E209" s="23" t="s">
        <v>2444</v>
      </c>
      <c r="F209" s="37">
        <v>499</v>
      </c>
      <c r="G209" s="10"/>
      <c r="H209" s="11"/>
    </row>
    <row r="210" spans="1:8">
      <c r="A210" s="21" t="s">
        <v>3548</v>
      </c>
      <c r="B210" s="23" t="s">
        <v>1480</v>
      </c>
      <c r="C210" s="23" t="s">
        <v>2446</v>
      </c>
      <c r="D210" s="23"/>
      <c r="E210" s="23" t="s">
        <v>2444</v>
      </c>
      <c r="F210" s="37">
        <v>2</v>
      </c>
      <c r="G210" s="10"/>
      <c r="H210" s="11"/>
    </row>
    <row r="211" spans="1:8">
      <c r="A211" s="21" t="s">
        <v>2404</v>
      </c>
      <c r="B211" s="23" t="s">
        <v>1480</v>
      </c>
      <c r="C211" s="23" t="s">
        <v>2447</v>
      </c>
      <c r="D211" s="23"/>
      <c r="E211" s="23" t="s">
        <v>2444</v>
      </c>
      <c r="F211" s="37">
        <v>149</v>
      </c>
      <c r="G211" s="10"/>
      <c r="H211" s="11"/>
    </row>
    <row r="212" spans="1:8">
      <c r="A212" s="21" t="s">
        <v>190</v>
      </c>
      <c r="B212" s="23" t="s">
        <v>1480</v>
      </c>
      <c r="C212" s="23" t="s">
        <v>2449</v>
      </c>
      <c r="D212" s="23"/>
      <c r="E212" s="23" t="s">
        <v>2444</v>
      </c>
      <c r="F212" s="37">
        <v>5</v>
      </c>
      <c r="G212" s="10"/>
      <c r="H212" s="11"/>
    </row>
    <row r="213" spans="1:8">
      <c r="A213" s="21" t="s">
        <v>190</v>
      </c>
      <c r="B213" s="23" t="s">
        <v>1480</v>
      </c>
      <c r="C213" s="23" t="s">
        <v>2452</v>
      </c>
      <c r="D213" s="23"/>
      <c r="E213" s="23" t="s">
        <v>2444</v>
      </c>
      <c r="F213" s="37">
        <v>5</v>
      </c>
      <c r="G213" s="10"/>
      <c r="H213" s="11"/>
    </row>
    <row r="214" spans="1:8">
      <c r="A214" s="21" t="s">
        <v>191</v>
      </c>
      <c r="B214" s="23" t="s">
        <v>1480</v>
      </c>
      <c r="C214" s="23" t="s">
        <v>2443</v>
      </c>
      <c r="D214" s="23"/>
      <c r="E214" s="23" t="s">
        <v>2444</v>
      </c>
      <c r="F214" s="37">
        <v>6</v>
      </c>
      <c r="G214" s="10"/>
      <c r="H214" s="11"/>
    </row>
    <row r="215" spans="1:8">
      <c r="A215" s="21" t="s">
        <v>160</v>
      </c>
      <c r="B215" s="23" t="s">
        <v>1480</v>
      </c>
      <c r="C215" s="23" t="s">
        <v>2443</v>
      </c>
      <c r="D215" s="23"/>
      <c r="E215" s="23" t="s">
        <v>2444</v>
      </c>
      <c r="F215" s="37">
        <v>595</v>
      </c>
      <c r="G215" s="10"/>
      <c r="H215" s="11"/>
    </row>
    <row r="216" spans="1:8">
      <c r="A216" s="21" t="s">
        <v>160</v>
      </c>
      <c r="B216" s="23" t="s">
        <v>1480</v>
      </c>
      <c r="C216" s="23" t="s">
        <v>2446</v>
      </c>
      <c r="D216" s="23"/>
      <c r="E216" s="23" t="s">
        <v>2444</v>
      </c>
      <c r="F216" s="37">
        <v>110</v>
      </c>
      <c r="G216" s="10"/>
      <c r="H216" s="11"/>
    </row>
    <row r="217" spans="1:8">
      <c r="A217" s="21" t="s">
        <v>3549</v>
      </c>
      <c r="B217" s="23" t="s">
        <v>1480</v>
      </c>
      <c r="C217" s="23" t="s">
        <v>2447</v>
      </c>
      <c r="D217" s="23"/>
      <c r="E217" s="23" t="s">
        <v>2444</v>
      </c>
      <c r="F217" s="37">
        <v>50</v>
      </c>
      <c r="G217" s="10"/>
      <c r="H217" s="11"/>
    </row>
    <row r="218" spans="1:8">
      <c r="A218" s="21" t="s">
        <v>192</v>
      </c>
      <c r="B218" s="23" t="s">
        <v>1480</v>
      </c>
      <c r="C218" s="23" t="s">
        <v>2452</v>
      </c>
      <c r="D218" s="23"/>
      <c r="E218" s="23" t="s">
        <v>2444</v>
      </c>
      <c r="F218" s="37">
        <v>1649</v>
      </c>
      <c r="G218" s="10"/>
      <c r="H218" s="11"/>
    </row>
    <row r="219" spans="1:8">
      <c r="A219" s="21" t="s">
        <v>698</v>
      </c>
      <c r="B219" s="23" t="s">
        <v>1480</v>
      </c>
      <c r="C219" s="23" t="s">
        <v>2443</v>
      </c>
      <c r="D219" s="23"/>
      <c r="E219" s="23" t="s">
        <v>2444</v>
      </c>
      <c r="F219" s="37">
        <v>7</v>
      </c>
      <c r="G219" s="10"/>
      <c r="H219" s="11"/>
    </row>
    <row r="220" spans="1:8">
      <c r="A220" s="21" t="s">
        <v>699</v>
      </c>
      <c r="B220" s="23" t="s">
        <v>1480</v>
      </c>
      <c r="C220" s="23" t="s">
        <v>2443</v>
      </c>
      <c r="D220" s="23"/>
      <c r="E220" s="23" t="s">
        <v>2444</v>
      </c>
      <c r="F220" s="37">
        <v>1</v>
      </c>
      <c r="G220" s="10"/>
      <c r="H220" s="11"/>
    </row>
    <row r="221" spans="1:8">
      <c r="A221" s="21" t="s">
        <v>193</v>
      </c>
      <c r="B221" s="23" t="s">
        <v>1480</v>
      </c>
      <c r="C221" s="23" t="s">
        <v>2447</v>
      </c>
      <c r="D221" s="23"/>
      <c r="E221" s="23" t="s">
        <v>2444</v>
      </c>
      <c r="F221" s="37">
        <v>10</v>
      </c>
      <c r="G221" s="10"/>
      <c r="H221" s="11"/>
    </row>
    <row r="222" spans="1:8">
      <c r="A222" s="21" t="s">
        <v>3550</v>
      </c>
      <c r="B222" s="23" t="s">
        <v>1480</v>
      </c>
      <c r="C222" s="23" t="s">
        <v>2447</v>
      </c>
      <c r="D222" s="23"/>
      <c r="E222" s="23" t="s">
        <v>2444</v>
      </c>
      <c r="F222" s="37">
        <v>4</v>
      </c>
      <c r="G222" s="10"/>
      <c r="H222" s="11"/>
    </row>
    <row r="223" spans="1:8">
      <c r="A223" s="21" t="s">
        <v>161</v>
      </c>
      <c r="B223" s="23" t="s">
        <v>1480</v>
      </c>
      <c r="C223" s="23" t="s">
        <v>2447</v>
      </c>
      <c r="D223" s="23"/>
      <c r="E223" s="23" t="s">
        <v>2444</v>
      </c>
      <c r="F223" s="37">
        <v>78</v>
      </c>
      <c r="G223" s="10"/>
      <c r="H223" s="11"/>
    </row>
    <row r="224" spans="1:8">
      <c r="A224" s="21" t="s">
        <v>161</v>
      </c>
      <c r="B224" s="23" t="s">
        <v>1480</v>
      </c>
      <c r="C224" s="23" t="s">
        <v>2452</v>
      </c>
      <c r="D224" s="23"/>
      <c r="E224" s="23" t="s">
        <v>2444</v>
      </c>
      <c r="F224" s="37">
        <v>208</v>
      </c>
      <c r="G224" s="10"/>
      <c r="H224" s="11"/>
    </row>
    <row r="225" spans="1:8">
      <c r="A225" s="21" t="s">
        <v>3551</v>
      </c>
      <c r="B225" s="23" t="s">
        <v>1480</v>
      </c>
      <c r="C225" s="23" t="s">
        <v>2447</v>
      </c>
      <c r="D225" s="23"/>
      <c r="E225" s="23" t="s">
        <v>2444</v>
      </c>
      <c r="F225" s="37">
        <v>72</v>
      </c>
      <c r="G225" s="10"/>
      <c r="H225" s="11"/>
    </row>
    <row r="226" spans="1:8">
      <c r="A226" s="21" t="s">
        <v>162</v>
      </c>
      <c r="B226" s="23" t="s">
        <v>1480</v>
      </c>
      <c r="C226" s="23" t="s">
        <v>2443</v>
      </c>
      <c r="D226" s="23"/>
      <c r="E226" s="23" t="s">
        <v>2444</v>
      </c>
      <c r="F226" s="37">
        <v>406</v>
      </c>
      <c r="G226" s="10"/>
      <c r="H226" s="11"/>
    </row>
    <row r="227" spans="1:8">
      <c r="A227" s="21" t="s">
        <v>162</v>
      </c>
      <c r="B227" s="23" t="s">
        <v>1480</v>
      </c>
      <c r="C227" s="23" t="s">
        <v>2446</v>
      </c>
      <c r="D227" s="23"/>
      <c r="E227" s="23" t="s">
        <v>2444</v>
      </c>
      <c r="F227" s="37">
        <v>480</v>
      </c>
      <c r="G227" s="10"/>
      <c r="H227" s="11"/>
    </row>
    <row r="228" spans="1:8">
      <c r="A228" s="21" t="s">
        <v>163</v>
      </c>
      <c r="B228" s="23" t="s">
        <v>1480</v>
      </c>
      <c r="C228" s="23" t="s">
        <v>2443</v>
      </c>
      <c r="D228" s="23"/>
      <c r="E228" s="23" t="s">
        <v>2444</v>
      </c>
      <c r="F228" s="37">
        <v>180</v>
      </c>
      <c r="G228" s="10"/>
      <c r="H228" s="11"/>
    </row>
    <row r="229" spans="1:8">
      <c r="A229" s="21" t="s">
        <v>163</v>
      </c>
      <c r="B229" s="23" t="s">
        <v>1480</v>
      </c>
      <c r="C229" s="23" t="s">
        <v>2443</v>
      </c>
      <c r="D229" s="23"/>
      <c r="E229" s="23" t="s">
        <v>2444</v>
      </c>
      <c r="F229" s="37">
        <v>319</v>
      </c>
      <c r="G229" s="10"/>
      <c r="H229" s="11"/>
    </row>
    <row r="230" spans="1:8">
      <c r="A230" s="21" t="s">
        <v>3552</v>
      </c>
      <c r="B230" s="23" t="s">
        <v>1480</v>
      </c>
      <c r="C230" s="23" t="s">
        <v>2445</v>
      </c>
      <c r="D230" s="23"/>
      <c r="E230" s="23" t="s">
        <v>2444</v>
      </c>
      <c r="F230" s="37">
        <v>216</v>
      </c>
      <c r="G230" s="10"/>
      <c r="H230" s="11"/>
    </row>
    <row r="231" spans="1:8">
      <c r="A231" s="21" t="s">
        <v>196</v>
      </c>
      <c r="B231" s="23" t="s">
        <v>1480</v>
      </c>
      <c r="C231" s="23" t="s">
        <v>2446</v>
      </c>
      <c r="D231" s="23"/>
      <c r="E231" s="23" t="s">
        <v>2444</v>
      </c>
      <c r="F231" s="37">
        <v>6</v>
      </c>
      <c r="G231" s="10"/>
      <c r="H231" s="11"/>
    </row>
    <row r="232" spans="1:8">
      <c r="A232" s="21" t="s">
        <v>197</v>
      </c>
      <c r="B232" s="23" t="s">
        <v>1480</v>
      </c>
      <c r="C232" s="23" t="s">
        <v>2447</v>
      </c>
      <c r="D232" s="23"/>
      <c r="E232" s="23" t="s">
        <v>2444</v>
      </c>
      <c r="F232" s="37">
        <v>14</v>
      </c>
      <c r="G232" s="10"/>
      <c r="H232" s="11"/>
    </row>
    <row r="233" spans="1:8">
      <c r="A233" s="21" t="s">
        <v>695</v>
      </c>
      <c r="B233" s="23" t="s">
        <v>1480</v>
      </c>
      <c r="C233" s="23" t="s">
        <v>2443</v>
      </c>
      <c r="D233" s="23"/>
      <c r="E233" s="23" t="s">
        <v>2444</v>
      </c>
      <c r="F233" s="37">
        <v>1322</v>
      </c>
      <c r="G233" s="10"/>
      <c r="H233" s="11"/>
    </row>
    <row r="234" spans="1:8">
      <c r="A234" s="21" t="s">
        <v>695</v>
      </c>
      <c r="B234" s="23" t="s">
        <v>1480</v>
      </c>
      <c r="C234" s="23" t="s">
        <v>2447</v>
      </c>
      <c r="D234" s="23"/>
      <c r="E234" s="23" t="s">
        <v>2444</v>
      </c>
      <c r="F234" s="37">
        <v>640</v>
      </c>
      <c r="G234" s="10"/>
      <c r="H234" s="11"/>
    </row>
    <row r="235" spans="1:8">
      <c r="A235" s="21" t="s">
        <v>695</v>
      </c>
      <c r="B235" s="23" t="s">
        <v>1480</v>
      </c>
      <c r="C235" s="23" t="s">
        <v>2443</v>
      </c>
      <c r="D235" s="23"/>
      <c r="E235" s="23" t="s">
        <v>2444</v>
      </c>
      <c r="F235" s="37">
        <v>27</v>
      </c>
      <c r="G235" s="10"/>
      <c r="H235" s="11"/>
    </row>
    <row r="236" spans="1:8">
      <c r="A236" s="21" t="s">
        <v>382</v>
      </c>
      <c r="B236" s="23" t="s">
        <v>1480</v>
      </c>
      <c r="C236" s="23" t="s">
        <v>2445</v>
      </c>
      <c r="D236" s="23"/>
      <c r="E236" s="23" t="s">
        <v>2444</v>
      </c>
      <c r="F236" s="37">
        <v>12</v>
      </c>
      <c r="G236" s="10"/>
      <c r="H236" s="11"/>
    </row>
    <row r="237" spans="1:8">
      <c r="A237" s="21" t="s">
        <v>382</v>
      </c>
      <c r="B237" s="23" t="s">
        <v>1480</v>
      </c>
      <c r="C237" s="23" t="s">
        <v>2446</v>
      </c>
      <c r="D237" s="23"/>
      <c r="E237" s="23" t="s">
        <v>2444</v>
      </c>
      <c r="F237" s="37">
        <v>36</v>
      </c>
      <c r="G237" s="10"/>
      <c r="H237" s="11"/>
    </row>
    <row r="238" spans="1:8">
      <c r="A238" s="21" t="s">
        <v>165</v>
      </c>
      <c r="B238" s="23" t="s">
        <v>1480</v>
      </c>
      <c r="C238" s="23" t="s">
        <v>2447</v>
      </c>
      <c r="D238" s="23"/>
      <c r="E238" s="23" t="s">
        <v>2444</v>
      </c>
      <c r="F238" s="37">
        <v>47</v>
      </c>
      <c r="G238" s="10"/>
      <c r="H238" s="11"/>
    </row>
    <row r="239" spans="1:8">
      <c r="A239" s="21" t="s">
        <v>165</v>
      </c>
      <c r="B239" s="23" t="s">
        <v>1480</v>
      </c>
      <c r="C239" s="23" t="s">
        <v>2447</v>
      </c>
      <c r="D239" s="23"/>
      <c r="E239" s="23" t="s">
        <v>2444</v>
      </c>
      <c r="F239" s="37">
        <v>1063</v>
      </c>
      <c r="G239" s="10"/>
      <c r="H239" s="11"/>
    </row>
    <row r="240" spans="1:8">
      <c r="A240" s="21" t="s">
        <v>165</v>
      </c>
      <c r="B240" s="23" t="s">
        <v>1480</v>
      </c>
      <c r="C240" s="23" t="s">
        <v>2445</v>
      </c>
      <c r="D240" s="23"/>
      <c r="E240" s="23" t="s">
        <v>2444</v>
      </c>
      <c r="F240" s="37">
        <v>7360</v>
      </c>
      <c r="G240" s="10"/>
      <c r="H240" s="11"/>
    </row>
    <row r="241" spans="1:8">
      <c r="A241" s="21" t="s">
        <v>2056</v>
      </c>
      <c r="B241" s="23" t="s">
        <v>1480</v>
      </c>
      <c r="C241" s="23" t="s">
        <v>2446</v>
      </c>
      <c r="D241" s="23"/>
      <c r="E241" s="23" t="s">
        <v>2444</v>
      </c>
      <c r="F241" s="37">
        <v>87</v>
      </c>
      <c r="G241" s="10"/>
      <c r="H241" s="11"/>
    </row>
    <row r="242" spans="1:8">
      <c r="A242" s="21" t="s">
        <v>2056</v>
      </c>
      <c r="B242" s="23" t="s">
        <v>1480</v>
      </c>
      <c r="C242" s="23" t="s">
        <v>2447</v>
      </c>
      <c r="D242" s="23"/>
      <c r="E242" s="23" t="s">
        <v>2444</v>
      </c>
      <c r="F242" s="37">
        <v>40</v>
      </c>
      <c r="G242" s="10"/>
      <c r="H242" s="11"/>
    </row>
    <row r="243" spans="1:8">
      <c r="A243" s="21" t="s">
        <v>198</v>
      </c>
      <c r="B243" s="23" t="s">
        <v>1480</v>
      </c>
      <c r="C243" s="23" t="s">
        <v>2445</v>
      </c>
      <c r="D243" s="23"/>
      <c r="E243" s="23" t="s">
        <v>2444</v>
      </c>
      <c r="F243" s="37">
        <v>90</v>
      </c>
      <c r="G243" s="10"/>
      <c r="H243" s="11"/>
    </row>
    <row r="244" spans="1:8">
      <c r="A244" s="21" t="s">
        <v>712</v>
      </c>
      <c r="B244" s="23" t="s">
        <v>1480</v>
      </c>
      <c r="C244" s="23" t="s">
        <v>2446</v>
      </c>
      <c r="D244" s="23"/>
      <c r="E244" s="23" t="s">
        <v>2444</v>
      </c>
      <c r="F244" s="37">
        <v>134</v>
      </c>
      <c r="G244" s="10"/>
      <c r="H244" s="11"/>
    </row>
    <row r="245" spans="1:8">
      <c r="A245" s="21" t="s">
        <v>2053</v>
      </c>
      <c r="B245" s="23" t="s">
        <v>1480</v>
      </c>
      <c r="C245" s="23" t="s">
        <v>2447</v>
      </c>
      <c r="D245" s="23"/>
      <c r="E245" s="23" t="s">
        <v>2444</v>
      </c>
      <c r="F245" s="37">
        <v>74</v>
      </c>
      <c r="G245" s="10"/>
      <c r="H245" s="11"/>
    </row>
    <row r="246" spans="1:8">
      <c r="A246" s="21" t="s">
        <v>199</v>
      </c>
      <c r="B246" s="23" t="s">
        <v>1480</v>
      </c>
      <c r="C246" s="23" t="s">
        <v>2443</v>
      </c>
      <c r="D246" s="23"/>
      <c r="E246" s="23" t="s">
        <v>2444</v>
      </c>
      <c r="F246" s="37">
        <v>41</v>
      </c>
      <c r="G246" s="10"/>
      <c r="H246" s="11"/>
    </row>
    <row r="247" spans="1:8">
      <c r="A247" s="21" t="s">
        <v>200</v>
      </c>
      <c r="B247" s="23" t="s">
        <v>1480</v>
      </c>
      <c r="C247" s="23" t="s">
        <v>2443</v>
      </c>
      <c r="D247" s="23"/>
      <c r="E247" s="23" t="s">
        <v>2444</v>
      </c>
      <c r="F247" s="37">
        <v>111</v>
      </c>
      <c r="G247" s="10"/>
      <c r="H247" s="11"/>
    </row>
    <row r="248" spans="1:8">
      <c r="A248" s="21" t="s">
        <v>696</v>
      </c>
      <c r="B248" s="23" t="s">
        <v>1480</v>
      </c>
      <c r="C248" s="23" t="s">
        <v>2447</v>
      </c>
      <c r="D248" s="23"/>
      <c r="E248" s="23" t="s">
        <v>2444</v>
      </c>
      <c r="F248" s="37">
        <v>379</v>
      </c>
      <c r="G248" s="10"/>
      <c r="H248" s="11"/>
    </row>
    <row r="249" spans="1:8">
      <c r="A249" s="21" t="s">
        <v>696</v>
      </c>
      <c r="B249" s="23" t="s">
        <v>1480</v>
      </c>
      <c r="C249" s="23" t="s">
        <v>2450</v>
      </c>
      <c r="D249" s="23"/>
      <c r="E249" s="23" t="s">
        <v>2444</v>
      </c>
      <c r="F249" s="37">
        <v>378</v>
      </c>
      <c r="G249" s="10"/>
      <c r="H249" s="11"/>
    </row>
    <row r="250" spans="1:8">
      <c r="A250" s="21" t="s">
        <v>696</v>
      </c>
      <c r="B250" s="23" t="s">
        <v>1480</v>
      </c>
      <c r="C250" s="23" t="s">
        <v>2446</v>
      </c>
      <c r="D250" s="23"/>
      <c r="E250" s="23" t="s">
        <v>2444</v>
      </c>
      <c r="F250" s="37">
        <v>2</v>
      </c>
      <c r="G250" s="10"/>
      <c r="H250" s="11"/>
    </row>
    <row r="251" spans="1:8">
      <c r="A251" s="21" t="s">
        <v>201</v>
      </c>
      <c r="B251" s="23" t="s">
        <v>1480</v>
      </c>
      <c r="C251" s="23" t="s">
        <v>2443</v>
      </c>
      <c r="D251" s="23"/>
      <c r="E251" s="23" t="s">
        <v>2444</v>
      </c>
      <c r="F251" s="37">
        <v>8</v>
      </c>
      <c r="G251" s="10"/>
      <c r="H251" s="11"/>
    </row>
    <row r="252" spans="1:8">
      <c r="A252" s="21" t="s">
        <v>202</v>
      </c>
      <c r="B252" s="23" t="s">
        <v>1480</v>
      </c>
      <c r="C252" s="23" t="s">
        <v>2445</v>
      </c>
      <c r="D252" s="23"/>
      <c r="E252" s="23" t="s">
        <v>2444</v>
      </c>
      <c r="F252" s="37">
        <v>57</v>
      </c>
      <c r="G252" s="10"/>
      <c r="H252" s="11"/>
    </row>
    <row r="253" spans="1:8">
      <c r="A253" s="21" t="s">
        <v>204</v>
      </c>
      <c r="B253" s="23" t="s">
        <v>1480</v>
      </c>
      <c r="C253" s="23" t="s">
        <v>2446</v>
      </c>
      <c r="D253" s="23"/>
      <c r="E253" s="23" t="s">
        <v>2444</v>
      </c>
      <c r="F253" s="37">
        <v>24</v>
      </c>
      <c r="G253" s="10"/>
      <c r="H253" s="11"/>
    </row>
    <row r="254" spans="1:8">
      <c r="A254" s="21" t="s">
        <v>713</v>
      </c>
      <c r="B254" s="23" t="s">
        <v>1480</v>
      </c>
      <c r="C254" s="23" t="s">
        <v>2447</v>
      </c>
      <c r="D254" s="23"/>
      <c r="E254" s="23" t="s">
        <v>2444</v>
      </c>
      <c r="F254" s="37">
        <v>115</v>
      </c>
      <c r="G254" s="10"/>
      <c r="H254" s="11"/>
    </row>
    <row r="255" spans="1:8">
      <c r="A255" s="21" t="s">
        <v>716</v>
      </c>
      <c r="B255" s="23" t="s">
        <v>1480</v>
      </c>
      <c r="C255" s="23" t="s">
        <v>2443</v>
      </c>
      <c r="D255" s="23"/>
      <c r="E255" s="23" t="s">
        <v>2444</v>
      </c>
      <c r="F255" s="37">
        <v>44</v>
      </c>
      <c r="G255" s="10"/>
      <c r="H255" s="11"/>
    </row>
    <row r="256" spans="1:8">
      <c r="A256" s="21" t="s">
        <v>205</v>
      </c>
      <c r="B256" s="23" t="s">
        <v>1480</v>
      </c>
      <c r="C256" s="23" t="s">
        <v>2447</v>
      </c>
      <c r="D256" s="23"/>
      <c r="E256" s="23" t="s">
        <v>2444</v>
      </c>
      <c r="F256" s="37">
        <v>3</v>
      </c>
      <c r="G256" s="10"/>
      <c r="H256" s="11"/>
    </row>
    <row r="257" spans="1:8">
      <c r="A257" s="21" t="s">
        <v>700</v>
      </c>
      <c r="B257" s="23" t="s">
        <v>1480</v>
      </c>
      <c r="C257" s="23" t="s">
        <v>2443</v>
      </c>
      <c r="D257" s="23"/>
      <c r="E257" s="23" t="s">
        <v>2444</v>
      </c>
      <c r="F257" s="37">
        <v>93</v>
      </c>
      <c r="G257" s="10"/>
      <c r="H257" s="11"/>
    </row>
    <row r="258" spans="1:8">
      <c r="A258" s="21" t="s">
        <v>206</v>
      </c>
      <c r="B258" s="23" t="s">
        <v>1480</v>
      </c>
      <c r="C258" s="23" t="s">
        <v>2443</v>
      </c>
      <c r="D258" s="23"/>
      <c r="E258" s="23" t="s">
        <v>2444</v>
      </c>
      <c r="F258" s="37">
        <v>8</v>
      </c>
      <c r="G258" s="10"/>
      <c r="H258" s="11"/>
    </row>
    <row r="259" spans="1:8">
      <c r="A259" s="21" t="s">
        <v>207</v>
      </c>
      <c r="B259" s="23" t="s">
        <v>1480</v>
      </c>
      <c r="C259" s="23" t="s">
        <v>2447</v>
      </c>
      <c r="D259" s="23"/>
      <c r="E259" s="23" t="s">
        <v>2444</v>
      </c>
      <c r="F259" s="37">
        <v>19</v>
      </c>
      <c r="G259" s="10"/>
      <c r="H259" s="11"/>
    </row>
    <row r="260" spans="1:8">
      <c r="A260" s="21" t="s">
        <v>722</v>
      </c>
      <c r="B260" s="23" t="s">
        <v>1480</v>
      </c>
      <c r="C260" s="23" t="s">
        <v>2451</v>
      </c>
      <c r="D260" s="23"/>
      <c r="E260" s="23" t="s">
        <v>2444</v>
      </c>
      <c r="F260" s="37">
        <v>91</v>
      </c>
      <c r="G260" s="10"/>
      <c r="H260" s="11"/>
    </row>
    <row r="261" spans="1:8">
      <c r="A261" s="21" t="s">
        <v>705</v>
      </c>
      <c r="B261" s="23" t="s">
        <v>1480</v>
      </c>
      <c r="C261" s="23" t="s">
        <v>2443</v>
      </c>
      <c r="D261" s="23"/>
      <c r="E261" s="23" t="s">
        <v>2444</v>
      </c>
      <c r="F261" s="37">
        <v>1728</v>
      </c>
      <c r="G261" s="10"/>
      <c r="H261" s="11"/>
    </row>
    <row r="262" spans="1:8">
      <c r="A262" s="21" t="s">
        <v>208</v>
      </c>
      <c r="B262" s="23" t="s">
        <v>1480</v>
      </c>
      <c r="C262" s="23" t="s">
        <v>2443</v>
      </c>
      <c r="D262" s="23"/>
      <c r="E262" s="23" t="s">
        <v>2444</v>
      </c>
      <c r="F262" s="37">
        <v>19</v>
      </c>
      <c r="G262" s="10"/>
      <c r="H262" s="11"/>
    </row>
    <row r="263" spans="1:8">
      <c r="A263" s="21" t="s">
        <v>1602</v>
      </c>
      <c r="B263" s="23" t="s">
        <v>1480</v>
      </c>
      <c r="C263" s="23" t="s">
        <v>2447</v>
      </c>
      <c r="D263" s="23"/>
      <c r="E263" s="23" t="s">
        <v>2444</v>
      </c>
      <c r="F263" s="37">
        <v>8</v>
      </c>
      <c r="G263" s="10"/>
      <c r="H263" s="11"/>
    </row>
    <row r="264" spans="1:8">
      <c r="A264" s="21" t="s">
        <v>707</v>
      </c>
      <c r="B264" s="23" t="s">
        <v>1480</v>
      </c>
      <c r="C264" s="23" t="s">
        <v>2445</v>
      </c>
      <c r="D264" s="23"/>
      <c r="E264" s="23" t="s">
        <v>2444</v>
      </c>
      <c r="F264" s="37">
        <v>2139</v>
      </c>
      <c r="G264" s="10"/>
      <c r="H264" s="11"/>
    </row>
    <row r="265" spans="1:8">
      <c r="A265" s="21" t="s">
        <v>709</v>
      </c>
      <c r="B265" s="23" t="s">
        <v>1480</v>
      </c>
      <c r="C265" s="23" t="s">
        <v>2443</v>
      </c>
      <c r="D265" s="23"/>
      <c r="E265" s="23" t="s">
        <v>2444</v>
      </c>
      <c r="F265" s="37">
        <v>869</v>
      </c>
      <c r="G265" s="10"/>
      <c r="H265" s="11"/>
    </row>
    <row r="266" spans="1:8">
      <c r="A266" s="21" t="s">
        <v>209</v>
      </c>
      <c r="B266" s="23" t="s">
        <v>1480</v>
      </c>
      <c r="C266" s="23" t="s">
        <v>2447</v>
      </c>
      <c r="D266" s="23"/>
      <c r="E266" s="23" t="s">
        <v>2444</v>
      </c>
      <c r="F266" s="37">
        <v>22</v>
      </c>
      <c r="G266" s="10"/>
      <c r="H266" s="11"/>
    </row>
    <row r="267" spans="1:8">
      <c r="A267" s="21" t="s">
        <v>209</v>
      </c>
      <c r="B267" s="23" t="s">
        <v>1480</v>
      </c>
      <c r="C267" s="23" t="s">
        <v>2443</v>
      </c>
      <c r="D267" s="23"/>
      <c r="E267" s="23" t="s">
        <v>2444</v>
      </c>
      <c r="F267" s="37">
        <v>29</v>
      </c>
      <c r="G267" s="10"/>
      <c r="H267" s="11"/>
    </row>
    <row r="268" spans="1:8">
      <c r="A268" s="21" t="s">
        <v>1603</v>
      </c>
      <c r="B268" s="23" t="s">
        <v>1480</v>
      </c>
      <c r="C268" s="23" t="s">
        <v>2443</v>
      </c>
      <c r="D268" s="23"/>
      <c r="E268" s="23" t="s">
        <v>2444</v>
      </c>
      <c r="F268" s="37">
        <v>26</v>
      </c>
      <c r="G268" s="10"/>
      <c r="H268" s="11"/>
    </row>
    <row r="269" spans="1:8">
      <c r="A269" s="21" t="s">
        <v>1603</v>
      </c>
      <c r="B269" s="23" t="s">
        <v>1480</v>
      </c>
      <c r="C269" s="23" t="s">
        <v>2447</v>
      </c>
      <c r="D269" s="23"/>
      <c r="E269" s="23" t="s">
        <v>2444</v>
      </c>
      <c r="F269" s="37">
        <v>180</v>
      </c>
      <c r="G269" s="10"/>
      <c r="H269" s="11"/>
    </row>
    <row r="270" spans="1:8">
      <c r="A270" s="21" t="s">
        <v>1603</v>
      </c>
      <c r="B270" s="23" t="s">
        <v>1480</v>
      </c>
      <c r="C270" s="23" t="s">
        <v>2447</v>
      </c>
      <c r="D270" s="23"/>
      <c r="E270" s="23" t="s">
        <v>2444</v>
      </c>
      <c r="F270" s="37">
        <v>480</v>
      </c>
      <c r="G270" s="10"/>
      <c r="H270" s="11"/>
    </row>
    <row r="271" spans="1:8">
      <c r="A271" s="21" t="s">
        <v>2586</v>
      </c>
      <c r="B271" s="23" t="s">
        <v>1480</v>
      </c>
      <c r="C271" s="23" t="s">
        <v>2443</v>
      </c>
      <c r="D271" s="23"/>
      <c r="E271" s="23" t="s">
        <v>2444</v>
      </c>
      <c r="F271" s="37">
        <v>2112</v>
      </c>
      <c r="G271" s="10"/>
      <c r="H271" s="11"/>
    </row>
    <row r="272" spans="1:8">
      <c r="A272" s="21" t="s">
        <v>2586</v>
      </c>
      <c r="B272" s="23" t="s">
        <v>1480</v>
      </c>
      <c r="C272" s="23" t="s">
        <v>2443</v>
      </c>
      <c r="D272" s="23"/>
      <c r="E272" s="23" t="s">
        <v>2444</v>
      </c>
      <c r="F272" s="37">
        <v>112</v>
      </c>
      <c r="G272" s="10"/>
      <c r="H272" s="11"/>
    </row>
    <row r="273" spans="1:8">
      <c r="A273" s="21" t="s">
        <v>2586</v>
      </c>
      <c r="B273" s="23" t="s">
        <v>1480</v>
      </c>
      <c r="C273" s="23" t="s">
        <v>2447</v>
      </c>
      <c r="D273" s="23"/>
      <c r="E273" s="23" t="s">
        <v>2444</v>
      </c>
      <c r="F273" s="37">
        <v>8</v>
      </c>
      <c r="G273" s="10"/>
      <c r="H273" s="11"/>
    </row>
    <row r="274" spans="1:8">
      <c r="A274" s="21" t="s">
        <v>1606</v>
      </c>
      <c r="B274" s="23" t="s">
        <v>1480</v>
      </c>
      <c r="C274" s="23" t="s">
        <v>2447</v>
      </c>
      <c r="D274" s="23"/>
      <c r="E274" s="23" t="s">
        <v>2444</v>
      </c>
      <c r="F274" s="37">
        <v>5</v>
      </c>
      <c r="G274" s="10"/>
      <c r="H274" s="11"/>
    </row>
    <row r="275" spans="1:8">
      <c r="A275" s="21" t="s">
        <v>701</v>
      </c>
      <c r="B275" s="23" t="s">
        <v>1480</v>
      </c>
      <c r="C275" s="23" t="s">
        <v>2443</v>
      </c>
      <c r="D275" s="23"/>
      <c r="E275" s="23" t="s">
        <v>2444</v>
      </c>
      <c r="F275" s="37">
        <v>81</v>
      </c>
      <c r="G275" s="10"/>
      <c r="H275" s="11"/>
    </row>
    <row r="276" spans="1:8">
      <c r="A276" s="21" t="s">
        <v>1607</v>
      </c>
      <c r="B276" s="23" t="s">
        <v>1480</v>
      </c>
      <c r="C276" s="23" t="s">
        <v>2445</v>
      </c>
      <c r="D276" s="23"/>
      <c r="E276" s="23" t="s">
        <v>2444</v>
      </c>
      <c r="F276" s="37">
        <v>5</v>
      </c>
      <c r="G276" s="10"/>
      <c r="H276" s="11"/>
    </row>
    <row r="277" spans="1:8">
      <c r="A277" s="21" t="s">
        <v>708</v>
      </c>
      <c r="B277" s="23" t="s">
        <v>1480</v>
      </c>
      <c r="C277" s="23" t="s">
        <v>2443</v>
      </c>
      <c r="D277" s="23"/>
      <c r="E277" s="23" t="s">
        <v>2444</v>
      </c>
      <c r="F277" s="37">
        <v>3752</v>
      </c>
      <c r="G277" s="10"/>
      <c r="H277" s="11"/>
    </row>
    <row r="278" spans="1:8">
      <c r="A278" s="21" t="s">
        <v>211</v>
      </c>
      <c r="B278" s="23" t="s">
        <v>1480</v>
      </c>
      <c r="C278" s="23" t="s">
        <v>2445</v>
      </c>
      <c r="D278" s="23"/>
      <c r="E278" s="23" t="s">
        <v>2444</v>
      </c>
      <c r="F278" s="37">
        <v>63</v>
      </c>
      <c r="G278" s="10"/>
      <c r="H278" s="11"/>
    </row>
    <row r="279" spans="1:8">
      <c r="A279" s="21" t="s">
        <v>723</v>
      </c>
      <c r="B279" s="23" t="s">
        <v>1480</v>
      </c>
      <c r="C279" s="23" t="s">
        <v>2446</v>
      </c>
      <c r="D279" s="23"/>
      <c r="E279" s="23" t="s">
        <v>2444</v>
      </c>
      <c r="F279" s="37">
        <v>1603</v>
      </c>
      <c r="G279" s="10"/>
      <c r="H279" s="11"/>
    </row>
    <row r="280" spans="1:8">
      <c r="A280" s="21" t="s">
        <v>212</v>
      </c>
      <c r="B280" s="23" t="s">
        <v>1480</v>
      </c>
      <c r="C280" s="23" t="s">
        <v>2447</v>
      </c>
      <c r="D280" s="23"/>
      <c r="E280" s="23" t="s">
        <v>2444</v>
      </c>
      <c r="F280" s="37">
        <v>12</v>
      </c>
      <c r="G280" s="10"/>
      <c r="H280" s="11"/>
    </row>
    <row r="281" spans="1:8">
      <c r="A281" s="21" t="s">
        <v>706</v>
      </c>
      <c r="B281" s="23" t="s">
        <v>1480</v>
      </c>
      <c r="C281" s="23" t="s">
        <v>2450</v>
      </c>
      <c r="D281" s="23"/>
      <c r="E281" s="23" t="s">
        <v>2444</v>
      </c>
      <c r="F281" s="37">
        <v>688</v>
      </c>
      <c r="G281" s="10"/>
      <c r="H281" s="11"/>
    </row>
    <row r="282" spans="1:8">
      <c r="A282" s="21" t="s">
        <v>704</v>
      </c>
      <c r="B282" s="23" t="s">
        <v>1480</v>
      </c>
      <c r="C282" s="23" t="s">
        <v>2443</v>
      </c>
      <c r="D282" s="23"/>
      <c r="E282" s="23" t="s">
        <v>2444</v>
      </c>
      <c r="F282" s="37">
        <v>1350</v>
      </c>
      <c r="G282" s="10"/>
      <c r="H282" s="11"/>
    </row>
    <row r="283" spans="1:8">
      <c r="A283" s="21" t="s">
        <v>214</v>
      </c>
      <c r="B283" s="23" t="s">
        <v>1480</v>
      </c>
      <c r="C283" s="23" t="s">
        <v>2447</v>
      </c>
      <c r="D283" s="23"/>
      <c r="E283" s="23" t="s">
        <v>2444</v>
      </c>
      <c r="F283" s="37">
        <v>13</v>
      </c>
      <c r="G283" s="10"/>
      <c r="H283" s="11"/>
    </row>
    <row r="284" spans="1:8">
      <c r="A284" s="21" t="s">
        <v>710</v>
      </c>
      <c r="B284" s="23" t="s">
        <v>1480</v>
      </c>
      <c r="C284" s="23" t="s">
        <v>2443</v>
      </c>
      <c r="D284" s="23"/>
      <c r="E284" s="23" t="s">
        <v>2444</v>
      </c>
      <c r="F284" s="37">
        <v>868</v>
      </c>
      <c r="G284" s="10"/>
      <c r="H284" s="11"/>
    </row>
    <row r="285" spans="1:8">
      <c r="A285" s="21" t="s">
        <v>2617</v>
      </c>
      <c r="B285" s="23" t="s">
        <v>1480</v>
      </c>
      <c r="C285" s="23" t="s">
        <v>2447</v>
      </c>
      <c r="D285" s="23"/>
      <c r="E285" s="23" t="s">
        <v>2444</v>
      </c>
      <c r="F285" s="37">
        <v>29</v>
      </c>
      <c r="G285" s="10"/>
      <c r="H285" s="11"/>
    </row>
    <row r="286" spans="1:8">
      <c r="A286" s="21" t="s">
        <v>2585</v>
      </c>
      <c r="B286" s="23" t="s">
        <v>1480</v>
      </c>
      <c r="C286" s="23" t="s">
        <v>2447</v>
      </c>
      <c r="D286" s="23"/>
      <c r="E286" s="23" t="s">
        <v>2444</v>
      </c>
      <c r="F286" s="37">
        <v>583</v>
      </c>
      <c r="G286" s="10"/>
      <c r="H286" s="11"/>
    </row>
    <row r="287" spans="1:8">
      <c r="A287" s="21" t="s">
        <v>2585</v>
      </c>
      <c r="B287" s="23" t="s">
        <v>1480</v>
      </c>
      <c r="C287" s="23" t="s">
        <v>2443</v>
      </c>
      <c r="D287" s="23"/>
      <c r="E287" s="23" t="s">
        <v>2444</v>
      </c>
      <c r="F287" s="37">
        <v>1562</v>
      </c>
      <c r="G287" s="10"/>
      <c r="H287" s="11"/>
    </row>
    <row r="288" spans="1:8">
      <c r="A288" s="21" t="s">
        <v>2618</v>
      </c>
      <c r="B288" s="23" t="s">
        <v>1480</v>
      </c>
      <c r="C288" s="23" t="s">
        <v>2447</v>
      </c>
      <c r="D288" s="23"/>
      <c r="E288" s="23" t="s">
        <v>2444</v>
      </c>
      <c r="F288" s="37">
        <v>19</v>
      </c>
      <c r="G288" s="10"/>
      <c r="H288" s="11"/>
    </row>
    <row r="289" spans="1:8">
      <c r="A289" s="21" t="s">
        <v>2587</v>
      </c>
      <c r="B289" s="23" t="s">
        <v>1480</v>
      </c>
      <c r="C289" s="23" t="s">
        <v>2447</v>
      </c>
      <c r="D289" s="23"/>
      <c r="E289" s="23" t="s">
        <v>2444</v>
      </c>
      <c r="F289" s="37">
        <v>1780</v>
      </c>
      <c r="G289" s="10"/>
      <c r="H289" s="11"/>
    </row>
    <row r="290" spans="1:8">
      <c r="A290" s="21" t="s">
        <v>166</v>
      </c>
      <c r="B290" s="23" t="s">
        <v>1480</v>
      </c>
      <c r="C290" s="23" t="s">
        <v>2443</v>
      </c>
      <c r="D290" s="23"/>
      <c r="E290" s="23" t="s">
        <v>2444</v>
      </c>
      <c r="F290" s="37">
        <v>3</v>
      </c>
      <c r="G290" s="10"/>
      <c r="H290" s="11"/>
    </row>
    <row r="291" spans="1:8">
      <c r="A291" s="21" t="s">
        <v>166</v>
      </c>
      <c r="B291" s="23" t="s">
        <v>1480</v>
      </c>
      <c r="C291" s="23" t="s">
        <v>2447</v>
      </c>
      <c r="D291" s="23"/>
      <c r="E291" s="23" t="s">
        <v>2444</v>
      </c>
      <c r="F291" s="37">
        <v>300</v>
      </c>
      <c r="G291" s="10"/>
      <c r="H291" s="11"/>
    </row>
    <row r="292" spans="1:8">
      <c r="A292" s="21" t="s">
        <v>166</v>
      </c>
      <c r="B292" s="23" t="s">
        <v>1480</v>
      </c>
      <c r="C292" s="23" t="s">
        <v>2443</v>
      </c>
      <c r="D292" s="23"/>
      <c r="E292" s="23" t="s">
        <v>2444</v>
      </c>
      <c r="F292" s="37">
        <v>444</v>
      </c>
      <c r="G292" s="10"/>
      <c r="H292" s="11"/>
    </row>
    <row r="293" spans="1:8">
      <c r="A293" s="21" t="s">
        <v>2583</v>
      </c>
      <c r="B293" s="23" t="s">
        <v>1480</v>
      </c>
      <c r="C293" s="23" t="s">
        <v>2447</v>
      </c>
      <c r="D293" s="23"/>
      <c r="E293" s="23" t="s">
        <v>2444</v>
      </c>
      <c r="F293" s="37">
        <v>2</v>
      </c>
      <c r="G293" s="10"/>
      <c r="H293" s="11"/>
    </row>
    <row r="294" spans="1:8">
      <c r="A294" s="21" t="s">
        <v>2583</v>
      </c>
      <c r="B294" s="23" t="s">
        <v>1480</v>
      </c>
      <c r="C294" s="23" t="s">
        <v>2450</v>
      </c>
      <c r="D294" s="23"/>
      <c r="E294" s="23" t="s">
        <v>2444</v>
      </c>
      <c r="F294" s="37">
        <v>104</v>
      </c>
      <c r="G294" s="10"/>
      <c r="H294" s="11"/>
    </row>
    <row r="295" spans="1:8">
      <c r="A295" s="21" t="s">
        <v>2583</v>
      </c>
      <c r="B295" s="23" t="s">
        <v>1480</v>
      </c>
      <c r="C295" s="23" t="s">
        <v>2443</v>
      </c>
      <c r="D295" s="23"/>
      <c r="E295" s="23" t="s">
        <v>2444</v>
      </c>
      <c r="F295" s="37">
        <v>188</v>
      </c>
      <c r="G295" s="10"/>
      <c r="H295" s="11"/>
    </row>
    <row r="296" spans="1:8">
      <c r="A296" s="21" t="s">
        <v>2584</v>
      </c>
      <c r="B296" s="23" t="s">
        <v>1480</v>
      </c>
      <c r="C296" s="23" t="s">
        <v>2447</v>
      </c>
      <c r="D296" s="23"/>
      <c r="E296" s="23" t="s">
        <v>2444</v>
      </c>
      <c r="F296" s="37">
        <v>2</v>
      </c>
      <c r="G296" s="10"/>
      <c r="H296" s="11"/>
    </row>
    <row r="297" spans="1:8">
      <c r="A297" s="21" t="s">
        <v>2584</v>
      </c>
      <c r="B297" s="23" t="s">
        <v>1480</v>
      </c>
      <c r="C297" s="23" t="s">
        <v>2443</v>
      </c>
      <c r="D297" s="23"/>
      <c r="E297" s="23" t="s">
        <v>2444</v>
      </c>
      <c r="F297" s="37">
        <v>88</v>
      </c>
      <c r="G297" s="10"/>
      <c r="H297" s="11"/>
    </row>
    <row r="298" spans="1:8">
      <c r="A298" s="21" t="s">
        <v>2584</v>
      </c>
      <c r="B298" s="23" t="s">
        <v>1480</v>
      </c>
      <c r="C298" s="23" t="s">
        <v>2445</v>
      </c>
      <c r="D298" s="23"/>
      <c r="E298" s="23" t="s">
        <v>2444</v>
      </c>
      <c r="F298" s="37">
        <v>108</v>
      </c>
      <c r="G298" s="10"/>
      <c r="H298" s="11"/>
    </row>
    <row r="299" spans="1:8">
      <c r="A299" s="21" t="s">
        <v>47</v>
      </c>
      <c r="B299" s="23" t="s">
        <v>1480</v>
      </c>
      <c r="C299" s="23" t="s">
        <v>2446</v>
      </c>
      <c r="D299" s="23"/>
      <c r="E299" s="23" t="s">
        <v>2444</v>
      </c>
      <c r="F299" s="37">
        <v>53</v>
      </c>
      <c r="G299" s="10"/>
      <c r="H299" s="11"/>
    </row>
    <row r="300" spans="1:8">
      <c r="A300" s="21" t="s">
        <v>47</v>
      </c>
      <c r="B300" s="23" t="s">
        <v>1480</v>
      </c>
      <c r="C300" s="23" t="s">
        <v>2443</v>
      </c>
      <c r="D300" s="23"/>
      <c r="E300" s="23" t="s">
        <v>2444</v>
      </c>
      <c r="F300" s="37">
        <v>336</v>
      </c>
      <c r="G300" s="10"/>
      <c r="H300" s="11"/>
    </row>
    <row r="301" spans="1:8">
      <c r="A301" s="21" t="s">
        <v>47</v>
      </c>
      <c r="B301" s="23" t="s">
        <v>1480</v>
      </c>
      <c r="C301" s="23" t="s">
        <v>2445</v>
      </c>
      <c r="D301" s="23"/>
      <c r="E301" s="23" t="s">
        <v>2444</v>
      </c>
      <c r="F301" s="37">
        <v>1368</v>
      </c>
      <c r="G301" s="10"/>
      <c r="H301" s="11"/>
    </row>
    <row r="302" spans="1:8">
      <c r="A302" s="21" t="s">
        <v>724</v>
      </c>
      <c r="B302" s="23" t="s">
        <v>1480</v>
      </c>
      <c r="C302" s="23" t="s">
        <v>2446</v>
      </c>
      <c r="D302" s="23"/>
      <c r="E302" s="23" t="s">
        <v>2444</v>
      </c>
      <c r="F302" s="37">
        <v>728</v>
      </c>
      <c r="G302" s="10"/>
      <c r="H302" s="11"/>
    </row>
    <row r="303" spans="1:8">
      <c r="A303" s="21" t="s">
        <v>724</v>
      </c>
      <c r="B303" s="23" t="s">
        <v>1480</v>
      </c>
      <c r="C303" s="23" t="s">
        <v>2443</v>
      </c>
      <c r="D303" s="23"/>
      <c r="E303" s="23" t="s">
        <v>2444</v>
      </c>
      <c r="F303" s="37">
        <v>434</v>
      </c>
      <c r="G303" s="10"/>
      <c r="H303" s="11"/>
    </row>
    <row r="304" spans="1:8">
      <c r="A304" s="21" t="s">
        <v>724</v>
      </c>
      <c r="B304" s="23" t="s">
        <v>1480</v>
      </c>
      <c r="C304" s="23" t="s">
        <v>2445</v>
      </c>
      <c r="D304" s="23"/>
      <c r="E304" s="23" t="s">
        <v>2444</v>
      </c>
      <c r="F304" s="37">
        <v>14</v>
      </c>
      <c r="G304" s="10"/>
      <c r="H304" s="11"/>
    </row>
    <row r="305" spans="1:8">
      <c r="A305" s="21" t="s">
        <v>724</v>
      </c>
      <c r="B305" s="23" t="s">
        <v>1480</v>
      </c>
      <c r="C305" s="23" t="s">
        <v>2446</v>
      </c>
      <c r="D305" s="23"/>
      <c r="E305" s="23" t="s">
        <v>2444</v>
      </c>
      <c r="F305" s="37">
        <v>4</v>
      </c>
      <c r="G305" s="10"/>
      <c r="H305" s="11"/>
    </row>
    <row r="306" spans="1:8">
      <c r="A306" s="21" t="s">
        <v>179</v>
      </c>
      <c r="B306" s="23" t="s">
        <v>1480</v>
      </c>
      <c r="C306" s="23" t="s">
        <v>2443</v>
      </c>
      <c r="D306" s="23"/>
      <c r="E306" s="23" t="s">
        <v>2444</v>
      </c>
      <c r="F306" s="37">
        <v>480</v>
      </c>
      <c r="G306" s="10"/>
      <c r="H306" s="11"/>
    </row>
    <row r="307" spans="1:8">
      <c r="A307" s="21" t="s">
        <v>725</v>
      </c>
      <c r="B307" s="23" t="s">
        <v>1480</v>
      </c>
      <c r="C307" s="23" t="s">
        <v>2445</v>
      </c>
      <c r="D307" s="23"/>
      <c r="E307" s="23" t="s">
        <v>2444</v>
      </c>
      <c r="F307" s="37">
        <v>690</v>
      </c>
      <c r="G307" s="10"/>
      <c r="H307" s="11"/>
    </row>
    <row r="308" spans="1:8">
      <c r="A308" s="21" t="s">
        <v>725</v>
      </c>
      <c r="B308" s="23" t="s">
        <v>1480</v>
      </c>
      <c r="C308" s="23" t="s">
        <v>2446</v>
      </c>
      <c r="D308" s="23"/>
      <c r="E308" s="23" t="s">
        <v>2444</v>
      </c>
      <c r="F308" s="37">
        <v>40</v>
      </c>
      <c r="G308" s="10"/>
      <c r="H308" s="11"/>
    </row>
    <row r="309" spans="1:8">
      <c r="A309" s="21" t="s">
        <v>2662</v>
      </c>
      <c r="B309" s="23" t="s">
        <v>1480</v>
      </c>
      <c r="C309" s="23" t="s">
        <v>2448</v>
      </c>
      <c r="D309" s="23"/>
      <c r="E309" s="23" t="s">
        <v>2444</v>
      </c>
      <c r="F309" s="37">
        <v>35000</v>
      </c>
      <c r="G309" s="10"/>
      <c r="H309" s="11"/>
    </row>
    <row r="310" spans="1:8">
      <c r="A310" s="21" t="s">
        <v>2662</v>
      </c>
      <c r="B310" s="23" t="s">
        <v>1480</v>
      </c>
      <c r="C310" s="23" t="s">
        <v>2446</v>
      </c>
      <c r="D310" s="23"/>
      <c r="E310" s="23" t="s">
        <v>2444</v>
      </c>
      <c r="F310" s="37">
        <v>10000</v>
      </c>
      <c r="G310" s="10"/>
      <c r="H310" s="11"/>
    </row>
    <row r="311" spans="1:8">
      <c r="A311" s="21" t="s">
        <v>2662</v>
      </c>
      <c r="B311" s="23" t="s">
        <v>1480</v>
      </c>
      <c r="C311" s="23" t="s">
        <v>2447</v>
      </c>
      <c r="D311" s="23"/>
      <c r="E311" s="23" t="s">
        <v>2444</v>
      </c>
      <c r="F311" s="37">
        <v>6000</v>
      </c>
      <c r="G311" s="10"/>
      <c r="H311" s="11"/>
    </row>
    <row r="312" spans="1:8">
      <c r="A312" s="21" t="s">
        <v>2659</v>
      </c>
      <c r="B312" s="23" t="s">
        <v>1480</v>
      </c>
      <c r="C312" s="23" t="s">
        <v>2453</v>
      </c>
      <c r="D312" s="23"/>
      <c r="E312" s="23" t="s">
        <v>2444</v>
      </c>
      <c r="F312" s="37">
        <v>1818</v>
      </c>
      <c r="G312" s="10"/>
      <c r="H312" s="11"/>
    </row>
    <row r="313" spans="1:8">
      <c r="A313" s="21" t="s">
        <v>2659</v>
      </c>
      <c r="B313" s="23" t="s">
        <v>1480</v>
      </c>
      <c r="C313" s="23" t="s">
        <v>2448</v>
      </c>
      <c r="D313" s="23"/>
      <c r="E313" s="23" t="s">
        <v>2444</v>
      </c>
      <c r="F313" s="37">
        <v>4614</v>
      </c>
      <c r="G313" s="10"/>
      <c r="H313" s="11"/>
    </row>
    <row r="314" spans="1:8">
      <c r="A314" s="21" t="s">
        <v>2659</v>
      </c>
      <c r="B314" s="23" t="s">
        <v>1480</v>
      </c>
      <c r="C314" s="23" t="s">
        <v>2450</v>
      </c>
      <c r="D314" s="23"/>
      <c r="E314" s="23" t="s">
        <v>2444</v>
      </c>
      <c r="F314" s="37">
        <v>2490</v>
      </c>
      <c r="G314" s="10"/>
      <c r="H314" s="11"/>
    </row>
    <row r="315" spans="1:8">
      <c r="A315" s="21" t="s">
        <v>2659</v>
      </c>
      <c r="B315" s="23" t="s">
        <v>1480</v>
      </c>
      <c r="C315" s="23" t="s">
        <v>2447</v>
      </c>
      <c r="D315" s="23"/>
      <c r="E315" s="23" t="s">
        <v>2444</v>
      </c>
      <c r="F315" s="37">
        <v>877</v>
      </c>
      <c r="G315" s="10"/>
      <c r="H315" s="11"/>
    </row>
    <row r="316" spans="1:8">
      <c r="A316" s="21" t="s">
        <v>20</v>
      </c>
      <c r="B316" s="23" t="s">
        <v>1480</v>
      </c>
      <c r="C316" s="23" t="s">
        <v>2447</v>
      </c>
      <c r="D316" s="23"/>
      <c r="E316" s="23" t="s">
        <v>2444</v>
      </c>
      <c r="F316" s="37">
        <v>6000</v>
      </c>
      <c r="G316" s="10"/>
      <c r="H316" s="11"/>
    </row>
    <row r="317" spans="1:8">
      <c r="A317" s="21" t="s">
        <v>728</v>
      </c>
      <c r="B317" s="23" t="s">
        <v>1480</v>
      </c>
      <c r="C317" s="23" t="s">
        <v>2452</v>
      </c>
      <c r="D317" s="23"/>
      <c r="E317" s="23" t="s">
        <v>2444</v>
      </c>
      <c r="F317" s="37">
        <v>620</v>
      </c>
      <c r="G317" s="10"/>
      <c r="H317" s="11"/>
    </row>
    <row r="318" spans="1:8">
      <c r="A318" s="21" t="s">
        <v>728</v>
      </c>
      <c r="B318" s="23" t="s">
        <v>1480</v>
      </c>
      <c r="C318" s="23" t="s">
        <v>2446</v>
      </c>
      <c r="D318" s="23"/>
      <c r="E318" s="23" t="s">
        <v>2444</v>
      </c>
      <c r="F318" s="37">
        <v>400</v>
      </c>
      <c r="G318" s="10"/>
      <c r="H318" s="11"/>
    </row>
    <row r="319" spans="1:8">
      <c r="A319" s="21" t="s">
        <v>3553</v>
      </c>
      <c r="B319" s="23" t="s">
        <v>1480</v>
      </c>
      <c r="C319" s="23" t="s">
        <v>2447</v>
      </c>
      <c r="D319" s="23"/>
      <c r="E319" s="23" t="s">
        <v>2444</v>
      </c>
      <c r="F319" s="37">
        <v>259</v>
      </c>
      <c r="G319" s="10"/>
      <c r="H319" s="11"/>
    </row>
    <row r="320" spans="1:8">
      <c r="A320" s="21" t="s">
        <v>3553</v>
      </c>
      <c r="B320" s="23" t="s">
        <v>1480</v>
      </c>
      <c r="C320" s="23" t="s">
        <v>2449</v>
      </c>
      <c r="D320" s="23"/>
      <c r="E320" s="23" t="s">
        <v>2444</v>
      </c>
      <c r="F320" s="37">
        <v>3251</v>
      </c>
      <c r="G320" s="10"/>
      <c r="H320" s="11"/>
    </row>
    <row r="321" spans="1:8">
      <c r="A321" s="21" t="s">
        <v>21</v>
      </c>
      <c r="B321" s="23" t="s">
        <v>1480</v>
      </c>
      <c r="C321" s="23" t="s">
        <v>2452</v>
      </c>
      <c r="D321" s="23"/>
      <c r="E321" s="23" t="s">
        <v>2444</v>
      </c>
      <c r="F321" s="37">
        <v>2000</v>
      </c>
      <c r="G321" s="10"/>
      <c r="H321" s="11"/>
    </row>
    <row r="322" spans="1:8">
      <c r="A322" s="21" t="s">
        <v>729</v>
      </c>
      <c r="B322" s="23" t="s">
        <v>1480</v>
      </c>
      <c r="C322" s="23" t="s">
        <v>2443</v>
      </c>
      <c r="D322" s="23"/>
      <c r="E322" s="23" t="s">
        <v>2444</v>
      </c>
      <c r="F322" s="37">
        <v>294</v>
      </c>
      <c r="G322" s="10"/>
      <c r="H322" s="11"/>
    </row>
    <row r="323" spans="1:8">
      <c r="A323" s="21" t="s">
        <v>729</v>
      </c>
      <c r="B323" s="23" t="s">
        <v>1480</v>
      </c>
      <c r="C323" s="23" t="s">
        <v>2446</v>
      </c>
      <c r="D323" s="23"/>
      <c r="E323" s="23" t="s">
        <v>2444</v>
      </c>
      <c r="F323" s="37">
        <v>3933</v>
      </c>
      <c r="G323" s="10"/>
      <c r="H323" s="11"/>
    </row>
    <row r="324" spans="1:8">
      <c r="A324" s="21" t="s">
        <v>28</v>
      </c>
      <c r="B324" s="23" t="s">
        <v>1480</v>
      </c>
      <c r="C324" s="23" t="s">
        <v>2447</v>
      </c>
      <c r="D324" s="23"/>
      <c r="E324" s="23" t="s">
        <v>2444</v>
      </c>
      <c r="F324" s="37">
        <v>342</v>
      </c>
      <c r="G324" s="10"/>
      <c r="H324" s="11"/>
    </row>
    <row r="325" spans="1:8">
      <c r="A325" s="21" t="s">
        <v>28</v>
      </c>
      <c r="B325" s="23" t="s">
        <v>1480</v>
      </c>
      <c r="C325" s="23" t="s">
        <v>2452</v>
      </c>
      <c r="D325" s="23"/>
      <c r="E325" s="23" t="s">
        <v>2444</v>
      </c>
      <c r="F325" s="37">
        <v>420</v>
      </c>
      <c r="G325" s="10"/>
      <c r="H325" s="11"/>
    </row>
    <row r="326" spans="1:8">
      <c r="A326" s="21" t="s">
        <v>730</v>
      </c>
      <c r="B326" s="23" t="s">
        <v>1480</v>
      </c>
      <c r="C326" s="23" t="s">
        <v>2443</v>
      </c>
      <c r="D326" s="23"/>
      <c r="E326" s="23" t="s">
        <v>2444</v>
      </c>
      <c r="F326" s="37">
        <v>147</v>
      </c>
      <c r="G326" s="10"/>
      <c r="H326" s="11"/>
    </row>
    <row r="327" spans="1:8">
      <c r="A327" s="21" t="s">
        <v>730</v>
      </c>
      <c r="B327" s="23" t="s">
        <v>1480</v>
      </c>
      <c r="C327" s="23" t="s">
        <v>2446</v>
      </c>
      <c r="D327" s="23"/>
      <c r="E327" s="23" t="s">
        <v>2444</v>
      </c>
      <c r="F327" s="37">
        <v>558</v>
      </c>
      <c r="G327" s="10"/>
      <c r="H327" s="11"/>
    </row>
    <row r="328" spans="1:8">
      <c r="A328" s="21" t="s">
        <v>730</v>
      </c>
      <c r="B328" s="23" t="s">
        <v>1480</v>
      </c>
      <c r="C328" s="23" t="s">
        <v>2447</v>
      </c>
      <c r="D328" s="23"/>
      <c r="E328" s="23" t="s">
        <v>2444</v>
      </c>
      <c r="F328" s="37">
        <v>510</v>
      </c>
      <c r="G328" s="10"/>
      <c r="H328" s="11"/>
    </row>
    <row r="329" spans="1:8">
      <c r="A329" s="21" t="s">
        <v>29</v>
      </c>
      <c r="B329" s="23" t="s">
        <v>1480</v>
      </c>
      <c r="C329" s="23" t="s">
        <v>2452</v>
      </c>
      <c r="D329" s="23"/>
      <c r="E329" s="23" t="s">
        <v>2444</v>
      </c>
      <c r="F329" s="37">
        <v>459</v>
      </c>
      <c r="G329" s="10"/>
      <c r="H329" s="11"/>
    </row>
    <row r="330" spans="1:8">
      <c r="A330" s="21" t="s">
        <v>29</v>
      </c>
      <c r="B330" s="23" t="s">
        <v>1480</v>
      </c>
      <c r="C330" s="23" t="s">
        <v>2447</v>
      </c>
      <c r="D330" s="23"/>
      <c r="E330" s="23" t="s">
        <v>2444</v>
      </c>
      <c r="F330" s="37">
        <v>240</v>
      </c>
      <c r="G330" s="10"/>
      <c r="H330" s="11"/>
    </row>
    <row r="331" spans="1:8">
      <c r="A331" s="21" t="s">
        <v>731</v>
      </c>
      <c r="B331" s="23" t="s">
        <v>1480</v>
      </c>
      <c r="C331" s="23" t="s">
        <v>2443</v>
      </c>
      <c r="D331" s="23"/>
      <c r="E331" s="23" t="s">
        <v>2444</v>
      </c>
      <c r="F331" s="37">
        <v>14</v>
      </c>
      <c r="G331" s="10"/>
      <c r="H331" s="11"/>
    </row>
    <row r="332" spans="1:8">
      <c r="A332" s="21" t="s">
        <v>731</v>
      </c>
      <c r="B332" s="23" t="s">
        <v>1480</v>
      </c>
      <c r="C332" s="23" t="s">
        <v>2443</v>
      </c>
      <c r="D332" s="23"/>
      <c r="E332" s="23" t="s">
        <v>2444</v>
      </c>
      <c r="F332" s="37">
        <v>121</v>
      </c>
      <c r="G332" s="10"/>
      <c r="H332" s="11"/>
    </row>
    <row r="333" spans="1:8">
      <c r="A333" s="21" t="s">
        <v>158</v>
      </c>
      <c r="B333" s="23" t="s">
        <v>1480</v>
      </c>
      <c r="C333" s="23" t="s">
        <v>2447</v>
      </c>
      <c r="D333" s="23"/>
      <c r="E333" s="23" t="s">
        <v>2444</v>
      </c>
      <c r="F333" s="37">
        <v>300</v>
      </c>
      <c r="G333" s="10"/>
      <c r="H333" s="11"/>
    </row>
    <row r="334" spans="1:8">
      <c r="A334" s="21" t="s">
        <v>732</v>
      </c>
      <c r="B334" s="23" t="s">
        <v>1480</v>
      </c>
      <c r="C334" s="23" t="s">
        <v>2443</v>
      </c>
      <c r="D334" s="23"/>
      <c r="E334" s="23" t="s">
        <v>2444</v>
      </c>
      <c r="F334" s="37">
        <v>994</v>
      </c>
      <c r="G334" s="10"/>
      <c r="H334" s="11"/>
    </row>
    <row r="335" spans="1:8">
      <c r="A335" s="21" t="s">
        <v>732</v>
      </c>
      <c r="B335" s="23" t="s">
        <v>1480</v>
      </c>
      <c r="C335" s="23" t="s">
        <v>2446</v>
      </c>
      <c r="D335" s="23"/>
      <c r="E335" s="23" t="s">
        <v>2444</v>
      </c>
      <c r="F335" s="37">
        <v>1398</v>
      </c>
      <c r="G335" s="10"/>
      <c r="H335" s="11"/>
    </row>
    <row r="336" spans="1:8">
      <c r="A336" s="21" t="s">
        <v>732</v>
      </c>
      <c r="B336" s="23" t="s">
        <v>1480</v>
      </c>
      <c r="C336" s="23" t="s">
        <v>2447</v>
      </c>
      <c r="D336" s="23"/>
      <c r="E336" s="23" t="s">
        <v>2444</v>
      </c>
      <c r="F336" s="37">
        <v>11</v>
      </c>
      <c r="G336" s="10"/>
      <c r="H336" s="11"/>
    </row>
    <row r="337" spans="1:8">
      <c r="A337" s="21" t="s">
        <v>733</v>
      </c>
      <c r="B337" s="23" t="s">
        <v>1480</v>
      </c>
      <c r="C337" s="23" t="s">
        <v>2443</v>
      </c>
      <c r="D337" s="23"/>
      <c r="E337" s="23" t="s">
        <v>2444</v>
      </c>
      <c r="F337" s="37">
        <v>0</v>
      </c>
      <c r="G337" s="10"/>
      <c r="H337" s="11"/>
    </row>
    <row r="338" spans="1:8">
      <c r="A338" s="21" t="s">
        <v>159</v>
      </c>
      <c r="B338" s="23" t="s">
        <v>1480</v>
      </c>
      <c r="C338" s="23" t="s">
        <v>2443</v>
      </c>
      <c r="D338" s="23"/>
      <c r="E338" s="23" t="s">
        <v>2444</v>
      </c>
      <c r="F338" s="37">
        <v>27</v>
      </c>
      <c r="G338" s="10"/>
      <c r="H338" s="11"/>
    </row>
    <row r="339" spans="1:8">
      <c r="A339" s="21" t="s">
        <v>736</v>
      </c>
      <c r="B339" s="23" t="s">
        <v>1480</v>
      </c>
      <c r="C339" s="23" t="s">
        <v>2447</v>
      </c>
      <c r="D339" s="23"/>
      <c r="E339" s="23" t="s">
        <v>2444</v>
      </c>
      <c r="F339" s="37">
        <v>64</v>
      </c>
      <c r="G339" s="10"/>
      <c r="H339" s="11"/>
    </row>
    <row r="340" spans="1:8">
      <c r="A340" s="21" t="s">
        <v>139</v>
      </c>
      <c r="B340" s="23" t="s">
        <v>1480</v>
      </c>
      <c r="C340" s="23" t="s">
        <v>2448</v>
      </c>
      <c r="D340" s="23"/>
      <c r="E340" s="23" t="s">
        <v>2444</v>
      </c>
      <c r="F340" s="37">
        <v>168</v>
      </c>
      <c r="G340" s="10"/>
      <c r="H340" s="11"/>
    </row>
    <row r="341" spans="1:8">
      <c r="A341" s="21" t="s">
        <v>139</v>
      </c>
      <c r="B341" s="23" t="s">
        <v>1480</v>
      </c>
      <c r="C341" s="23" t="s">
        <v>2446</v>
      </c>
      <c r="D341" s="23"/>
      <c r="E341" s="23" t="s">
        <v>2444</v>
      </c>
      <c r="F341" s="37">
        <v>600</v>
      </c>
      <c r="G341" s="10"/>
      <c r="H341" s="11"/>
    </row>
    <row r="342" spans="1:8">
      <c r="A342" s="21" t="s">
        <v>2845</v>
      </c>
      <c r="B342" s="23" t="s">
        <v>1480</v>
      </c>
      <c r="C342" s="23" t="s">
        <v>2447</v>
      </c>
      <c r="D342" s="23"/>
      <c r="E342" s="23" t="s">
        <v>2444</v>
      </c>
      <c r="F342" s="37">
        <v>2</v>
      </c>
      <c r="G342" s="10"/>
      <c r="H342" s="11"/>
    </row>
    <row r="343" spans="1:8">
      <c r="A343" s="21" t="s">
        <v>2733</v>
      </c>
      <c r="B343" s="23" t="s">
        <v>1480</v>
      </c>
      <c r="C343" s="23" t="s">
        <v>2443</v>
      </c>
      <c r="D343" s="23"/>
      <c r="E343" s="23" t="s">
        <v>2444</v>
      </c>
      <c r="F343" s="37">
        <v>19</v>
      </c>
      <c r="G343" s="10"/>
      <c r="H343" s="11"/>
    </row>
    <row r="344" spans="1:8">
      <c r="A344" s="21" t="s">
        <v>2771</v>
      </c>
      <c r="B344" s="23" t="s">
        <v>1480</v>
      </c>
      <c r="C344" s="23" t="s">
        <v>2447</v>
      </c>
      <c r="D344" s="23"/>
      <c r="E344" s="23" t="s">
        <v>2444</v>
      </c>
      <c r="F344" s="37">
        <v>52</v>
      </c>
      <c r="G344" s="10"/>
      <c r="H344" s="11"/>
    </row>
    <row r="345" spans="1:8">
      <c r="A345" s="21" t="s">
        <v>2601</v>
      </c>
      <c r="B345" s="23" t="s">
        <v>1480</v>
      </c>
      <c r="C345" s="23" t="s">
        <v>2446</v>
      </c>
      <c r="D345" s="23"/>
      <c r="E345" s="23" t="s">
        <v>2444</v>
      </c>
      <c r="F345" s="37">
        <v>3000</v>
      </c>
      <c r="G345" s="10"/>
      <c r="H345" s="11"/>
    </row>
    <row r="346" spans="1:8">
      <c r="A346" s="21" t="s">
        <v>2601</v>
      </c>
      <c r="B346" s="23" t="s">
        <v>1480</v>
      </c>
      <c r="C346" s="23" t="s">
        <v>2447</v>
      </c>
      <c r="D346" s="23"/>
      <c r="E346" s="23" t="s">
        <v>2444</v>
      </c>
      <c r="F346" s="37">
        <v>1000</v>
      </c>
      <c r="G346" s="10"/>
      <c r="H346" s="11"/>
    </row>
    <row r="347" spans="1:8">
      <c r="A347" s="21" t="s">
        <v>2602</v>
      </c>
      <c r="B347" s="23" t="s">
        <v>1480</v>
      </c>
      <c r="C347" s="23" t="s">
        <v>2446</v>
      </c>
      <c r="D347" s="23"/>
      <c r="E347" s="23" t="s">
        <v>2444</v>
      </c>
      <c r="F347" s="37">
        <v>1298</v>
      </c>
      <c r="G347" s="10"/>
      <c r="H347" s="11"/>
    </row>
    <row r="348" spans="1:8">
      <c r="A348" s="21" t="s">
        <v>2602</v>
      </c>
      <c r="B348" s="23" t="s">
        <v>1480</v>
      </c>
      <c r="C348" s="23" t="s">
        <v>2443</v>
      </c>
      <c r="D348" s="23"/>
      <c r="E348" s="23" t="s">
        <v>2444</v>
      </c>
      <c r="F348" s="37">
        <v>2000</v>
      </c>
      <c r="G348" s="10"/>
      <c r="H348" s="11"/>
    </row>
    <row r="349" spans="1:8">
      <c r="A349" s="21" t="s">
        <v>2567</v>
      </c>
      <c r="B349" s="23" t="s">
        <v>1480</v>
      </c>
      <c r="C349" s="23" t="s">
        <v>2447</v>
      </c>
      <c r="D349" s="23"/>
      <c r="E349" s="23" t="s">
        <v>2444</v>
      </c>
      <c r="F349" s="37">
        <v>926</v>
      </c>
      <c r="G349" s="10"/>
      <c r="H349" s="11"/>
    </row>
    <row r="350" spans="1:8">
      <c r="A350" s="21" t="s">
        <v>751</v>
      </c>
      <c r="B350" s="23" t="s">
        <v>1480</v>
      </c>
      <c r="C350" s="23" t="s">
        <v>2447</v>
      </c>
      <c r="D350" s="23"/>
      <c r="E350" s="23" t="s">
        <v>2444</v>
      </c>
      <c r="F350" s="37">
        <v>875</v>
      </c>
      <c r="G350" s="10"/>
      <c r="H350" s="11"/>
    </row>
    <row r="351" spans="1:8">
      <c r="A351" s="21" t="s">
        <v>751</v>
      </c>
      <c r="B351" s="23" t="s">
        <v>1480</v>
      </c>
      <c r="C351" s="23" t="s">
        <v>2446</v>
      </c>
      <c r="D351" s="23"/>
      <c r="E351" s="23" t="s">
        <v>2444</v>
      </c>
      <c r="F351" s="37">
        <v>36</v>
      </c>
      <c r="G351" s="10"/>
      <c r="H351" s="11"/>
    </row>
    <row r="352" spans="1:8">
      <c r="A352" s="21" t="s">
        <v>752</v>
      </c>
      <c r="B352" s="23" t="s">
        <v>1480</v>
      </c>
      <c r="C352" s="23" t="s">
        <v>2447</v>
      </c>
      <c r="D352" s="23"/>
      <c r="E352" s="23" t="s">
        <v>2444</v>
      </c>
      <c r="F352" s="37">
        <v>1216</v>
      </c>
      <c r="G352" s="10"/>
      <c r="H352" s="11"/>
    </row>
    <row r="353" spans="1:8">
      <c r="A353" s="21" t="s">
        <v>752</v>
      </c>
      <c r="B353" s="23" t="s">
        <v>1480</v>
      </c>
      <c r="C353" s="23" t="s">
        <v>2447</v>
      </c>
      <c r="D353" s="23"/>
      <c r="E353" s="23" t="s">
        <v>2444</v>
      </c>
      <c r="F353" s="37">
        <v>39</v>
      </c>
      <c r="G353" s="10"/>
      <c r="H353" s="11"/>
    </row>
    <row r="354" spans="1:8">
      <c r="A354" s="21" t="s">
        <v>753</v>
      </c>
      <c r="B354" s="23" t="s">
        <v>1480</v>
      </c>
      <c r="C354" s="23" t="s">
        <v>2447</v>
      </c>
      <c r="D354" s="23"/>
      <c r="E354" s="23" t="s">
        <v>2444</v>
      </c>
      <c r="F354" s="37">
        <v>57</v>
      </c>
      <c r="G354" s="10"/>
      <c r="H354" s="11"/>
    </row>
    <row r="355" spans="1:8">
      <c r="A355" s="21" t="s">
        <v>753</v>
      </c>
      <c r="B355" s="23" t="s">
        <v>1480</v>
      </c>
      <c r="C355" s="23" t="s">
        <v>2766</v>
      </c>
      <c r="D355" s="23"/>
      <c r="E355" s="23" t="s">
        <v>2444</v>
      </c>
      <c r="F355" s="37">
        <v>944</v>
      </c>
      <c r="G355" s="10"/>
      <c r="H355" s="11"/>
    </row>
    <row r="356" spans="1:8">
      <c r="A356" s="21" t="s">
        <v>2414</v>
      </c>
      <c r="B356" s="23" t="s">
        <v>1480</v>
      </c>
      <c r="C356" s="23" t="s">
        <v>2447</v>
      </c>
      <c r="D356" s="23"/>
      <c r="E356" s="23" t="s">
        <v>2444</v>
      </c>
      <c r="F356" s="37">
        <v>1141</v>
      </c>
      <c r="G356" s="10"/>
      <c r="H356" s="11"/>
    </row>
    <row r="357" spans="1:8">
      <c r="A357" s="21" t="s">
        <v>2414</v>
      </c>
      <c r="B357" s="23" t="s">
        <v>1480</v>
      </c>
      <c r="C357" s="23" t="s">
        <v>2766</v>
      </c>
      <c r="D357" s="23"/>
      <c r="E357" s="23" t="s">
        <v>2444</v>
      </c>
      <c r="F357" s="37">
        <v>59</v>
      </c>
      <c r="G357" s="10"/>
      <c r="H357" s="11"/>
    </row>
    <row r="358" spans="1:8">
      <c r="A358" s="21" t="s">
        <v>2565</v>
      </c>
      <c r="B358" s="23" t="s">
        <v>1480</v>
      </c>
      <c r="C358" s="23" t="s">
        <v>2446</v>
      </c>
      <c r="D358" s="23"/>
      <c r="E358" s="23" t="s">
        <v>2444</v>
      </c>
      <c r="F358" s="38">
        <v>544</v>
      </c>
      <c r="G358" s="10"/>
      <c r="H358" s="11"/>
    </row>
    <row r="359" spans="1:8">
      <c r="A359" s="21" t="s">
        <v>2461</v>
      </c>
      <c r="B359" s="23" t="s">
        <v>1480</v>
      </c>
      <c r="C359" s="23" t="s">
        <v>2447</v>
      </c>
      <c r="D359" s="23"/>
      <c r="E359" s="23" t="s">
        <v>2444</v>
      </c>
      <c r="F359" s="37">
        <v>325</v>
      </c>
      <c r="G359" s="10"/>
      <c r="H359" s="11"/>
    </row>
    <row r="360" spans="1:8">
      <c r="A360" s="21" t="s">
        <v>754</v>
      </c>
      <c r="B360" s="23" t="s">
        <v>1480</v>
      </c>
      <c r="C360" s="23" t="s">
        <v>2448</v>
      </c>
      <c r="D360" s="23"/>
      <c r="E360" s="23" t="s">
        <v>2444</v>
      </c>
      <c r="F360" s="37">
        <v>993</v>
      </c>
      <c r="G360" s="10"/>
      <c r="H360" s="11"/>
    </row>
    <row r="361" spans="1:8">
      <c r="A361" s="21" t="s">
        <v>754</v>
      </c>
      <c r="B361" s="23" t="s">
        <v>1480</v>
      </c>
      <c r="C361" s="23" t="s">
        <v>2446</v>
      </c>
      <c r="D361" s="23"/>
      <c r="E361" s="23" t="s">
        <v>2444</v>
      </c>
      <c r="F361" s="37">
        <v>1</v>
      </c>
      <c r="G361" s="10"/>
      <c r="H361" s="11"/>
    </row>
    <row r="362" spans="1:8">
      <c r="A362" s="21" t="s">
        <v>754</v>
      </c>
      <c r="B362" s="23" t="s">
        <v>1480</v>
      </c>
      <c r="C362" s="23" t="s">
        <v>2447</v>
      </c>
      <c r="D362" s="23"/>
      <c r="E362" s="23" t="s">
        <v>2444</v>
      </c>
      <c r="F362" s="37">
        <v>100</v>
      </c>
      <c r="G362" s="10"/>
      <c r="H362" s="11"/>
    </row>
    <row r="363" spans="1:8">
      <c r="A363" s="21" t="s">
        <v>755</v>
      </c>
      <c r="B363" s="23" t="s">
        <v>1480</v>
      </c>
      <c r="C363" s="23" t="s">
        <v>2766</v>
      </c>
      <c r="D363" s="23"/>
      <c r="E363" s="23" t="s">
        <v>2444</v>
      </c>
      <c r="F363" s="37">
        <v>361</v>
      </c>
      <c r="G363" s="10"/>
      <c r="H363" s="11"/>
    </row>
    <row r="364" spans="1:8">
      <c r="A364" s="21" t="s">
        <v>755</v>
      </c>
      <c r="B364" s="23" t="s">
        <v>1480</v>
      </c>
      <c r="C364" s="23" t="s">
        <v>2443</v>
      </c>
      <c r="D364" s="23"/>
      <c r="E364" s="23" t="s">
        <v>2444</v>
      </c>
      <c r="F364" s="37">
        <v>528</v>
      </c>
      <c r="G364" s="10"/>
      <c r="H364" s="11"/>
    </row>
    <row r="365" spans="1:8">
      <c r="A365" s="21" t="s">
        <v>755</v>
      </c>
      <c r="B365" s="23" t="s">
        <v>1480</v>
      </c>
      <c r="C365" s="23" t="s">
        <v>2447</v>
      </c>
      <c r="D365" s="23"/>
      <c r="E365" s="23" t="s">
        <v>2444</v>
      </c>
      <c r="F365" s="37">
        <v>452</v>
      </c>
      <c r="G365" s="10"/>
      <c r="H365" s="11"/>
    </row>
    <row r="366" spans="1:8">
      <c r="A366" s="21" t="s">
        <v>755</v>
      </c>
      <c r="B366" s="23" t="s">
        <v>1480</v>
      </c>
      <c r="C366" s="23" t="s">
        <v>2448</v>
      </c>
      <c r="D366" s="23"/>
      <c r="E366" s="23" t="s">
        <v>2444</v>
      </c>
      <c r="F366" s="37">
        <v>2</v>
      </c>
      <c r="G366" s="10"/>
      <c r="H366" s="11"/>
    </row>
    <row r="367" spans="1:8">
      <c r="A367" s="21" t="s">
        <v>755</v>
      </c>
      <c r="B367" s="23" t="s">
        <v>1480</v>
      </c>
      <c r="C367" s="23" t="s">
        <v>2443</v>
      </c>
      <c r="D367" s="23"/>
      <c r="E367" s="23" t="s">
        <v>2444</v>
      </c>
      <c r="F367" s="37">
        <v>100</v>
      </c>
      <c r="G367" s="10"/>
      <c r="H367" s="11"/>
    </row>
    <row r="368" spans="1:8">
      <c r="A368" s="21" t="s">
        <v>756</v>
      </c>
      <c r="B368" s="23" t="s">
        <v>1480</v>
      </c>
      <c r="C368" s="23" t="s">
        <v>2447</v>
      </c>
      <c r="D368" s="23"/>
      <c r="E368" s="23" t="s">
        <v>2444</v>
      </c>
      <c r="F368" s="37">
        <v>287</v>
      </c>
      <c r="G368" s="10"/>
      <c r="H368" s="11"/>
    </row>
    <row r="369" spans="1:8">
      <c r="A369" s="21" t="s">
        <v>756</v>
      </c>
      <c r="B369" s="23" t="s">
        <v>1480</v>
      </c>
      <c r="C369" s="23" t="s">
        <v>2452</v>
      </c>
      <c r="D369" s="23"/>
      <c r="E369" s="23" t="s">
        <v>2444</v>
      </c>
      <c r="F369" s="37">
        <v>24</v>
      </c>
      <c r="G369" s="10"/>
      <c r="H369" s="11"/>
    </row>
    <row r="370" spans="1:8">
      <c r="A370" s="21" t="s">
        <v>757</v>
      </c>
      <c r="B370" s="23" t="s">
        <v>1480</v>
      </c>
      <c r="C370" s="23" t="s">
        <v>2443</v>
      </c>
      <c r="D370" s="23"/>
      <c r="E370" s="23" t="s">
        <v>2444</v>
      </c>
      <c r="F370" s="37">
        <v>210</v>
      </c>
      <c r="G370" s="10"/>
      <c r="H370" s="11"/>
    </row>
    <row r="371" spans="1:8">
      <c r="A371" s="21" t="s">
        <v>757</v>
      </c>
      <c r="B371" s="23" t="s">
        <v>1480</v>
      </c>
      <c r="C371" s="23" t="s">
        <v>2445</v>
      </c>
      <c r="D371" s="23"/>
      <c r="E371" s="23" t="s">
        <v>2444</v>
      </c>
      <c r="F371" s="37">
        <v>970</v>
      </c>
      <c r="G371" s="10"/>
      <c r="H371" s="11"/>
    </row>
    <row r="372" spans="1:8">
      <c r="A372" s="21" t="s">
        <v>757</v>
      </c>
      <c r="B372" s="23" t="s">
        <v>1480</v>
      </c>
      <c r="C372" s="23" t="s">
        <v>2447</v>
      </c>
      <c r="D372" s="23"/>
      <c r="E372" s="23" t="s">
        <v>2444</v>
      </c>
      <c r="F372" s="37">
        <v>6</v>
      </c>
      <c r="G372" s="10"/>
      <c r="H372" s="11"/>
    </row>
    <row r="373" spans="1:8">
      <c r="A373" s="21" t="s">
        <v>757</v>
      </c>
      <c r="B373" s="23" t="s">
        <v>1480</v>
      </c>
      <c r="C373" s="23" t="s">
        <v>2447</v>
      </c>
      <c r="D373" s="23"/>
      <c r="E373" s="23" t="s">
        <v>2444</v>
      </c>
      <c r="F373" s="37">
        <v>15</v>
      </c>
      <c r="G373" s="10"/>
      <c r="H373" s="11"/>
    </row>
    <row r="374" spans="1:8">
      <c r="A374" s="21" t="s">
        <v>2813</v>
      </c>
      <c r="B374" s="23" t="s">
        <v>1480</v>
      </c>
      <c r="C374" s="23" t="s">
        <v>2446</v>
      </c>
      <c r="D374" s="23"/>
      <c r="E374" s="23" t="s">
        <v>2444</v>
      </c>
      <c r="F374" s="37">
        <v>2000</v>
      </c>
      <c r="G374" s="10"/>
      <c r="H374" s="11"/>
    </row>
    <row r="375" spans="1:8">
      <c r="A375" s="21" t="s">
        <v>762</v>
      </c>
      <c r="B375" s="23" t="s">
        <v>1480</v>
      </c>
      <c r="C375" s="23" t="s">
        <v>2443</v>
      </c>
      <c r="D375" s="23"/>
      <c r="E375" s="23" t="s">
        <v>2444</v>
      </c>
      <c r="F375" s="37">
        <v>64</v>
      </c>
      <c r="G375" s="10"/>
      <c r="H375" s="11"/>
    </row>
    <row r="376" spans="1:8">
      <c r="A376" s="21" t="s">
        <v>279</v>
      </c>
      <c r="B376" s="23" t="s">
        <v>1480</v>
      </c>
      <c r="C376" s="23" t="s">
        <v>2447</v>
      </c>
      <c r="D376" s="23"/>
      <c r="E376" s="23" t="s">
        <v>2444</v>
      </c>
      <c r="F376" s="37">
        <v>121</v>
      </c>
      <c r="G376" s="10"/>
      <c r="H376" s="11"/>
    </row>
    <row r="377" spans="1:8">
      <c r="A377" s="21" t="s">
        <v>279</v>
      </c>
      <c r="B377" s="23" t="s">
        <v>1480</v>
      </c>
      <c r="C377" s="23" t="s">
        <v>2443</v>
      </c>
      <c r="D377" s="23"/>
      <c r="E377" s="23" t="s">
        <v>2444</v>
      </c>
      <c r="F377" s="37">
        <v>96</v>
      </c>
      <c r="G377" s="10"/>
      <c r="H377" s="11"/>
    </row>
    <row r="378" spans="1:8">
      <c r="A378" s="21" t="s">
        <v>768</v>
      </c>
      <c r="B378" s="23" t="s">
        <v>1480</v>
      </c>
      <c r="C378" s="23" t="s">
        <v>2447</v>
      </c>
      <c r="D378" s="23"/>
      <c r="E378" s="23" t="s">
        <v>2444</v>
      </c>
      <c r="F378" s="37">
        <v>757</v>
      </c>
      <c r="G378" s="10"/>
      <c r="H378" s="11"/>
    </row>
    <row r="379" spans="1:8">
      <c r="A379" s="21" t="s">
        <v>339</v>
      </c>
      <c r="B379" s="23" t="s">
        <v>1480</v>
      </c>
      <c r="C379" s="23" t="s">
        <v>2447</v>
      </c>
      <c r="D379" s="23"/>
      <c r="E379" s="23" t="s">
        <v>2444</v>
      </c>
      <c r="F379" s="37">
        <v>300</v>
      </c>
      <c r="G379" s="10"/>
      <c r="H379" s="11"/>
    </row>
    <row r="380" spans="1:8">
      <c r="A380" s="21" t="s">
        <v>339</v>
      </c>
      <c r="B380" s="23" t="s">
        <v>1480</v>
      </c>
      <c r="C380" s="23" t="s">
        <v>2446</v>
      </c>
      <c r="D380" s="23"/>
      <c r="E380" s="23" t="s">
        <v>2444</v>
      </c>
      <c r="F380" s="37">
        <v>0</v>
      </c>
      <c r="G380" s="10"/>
      <c r="H380" s="11"/>
    </row>
    <row r="381" spans="1:8">
      <c r="A381" s="21" t="s">
        <v>769</v>
      </c>
      <c r="B381" s="23" t="s">
        <v>1480</v>
      </c>
      <c r="C381" s="23" t="s">
        <v>2443</v>
      </c>
      <c r="D381" s="23"/>
      <c r="E381" s="23" t="s">
        <v>2444</v>
      </c>
      <c r="F381" s="37">
        <v>1790</v>
      </c>
      <c r="G381" s="10"/>
      <c r="H381" s="11"/>
    </row>
    <row r="382" spans="1:8">
      <c r="A382" s="21" t="s">
        <v>782</v>
      </c>
      <c r="B382" s="23" t="s">
        <v>1480</v>
      </c>
      <c r="C382" s="23" t="s">
        <v>2447</v>
      </c>
      <c r="D382" s="23"/>
      <c r="E382" s="23" t="s">
        <v>2444</v>
      </c>
      <c r="F382" s="37">
        <v>1417</v>
      </c>
      <c r="G382" s="10"/>
      <c r="H382" s="11"/>
    </row>
    <row r="383" spans="1:8">
      <c r="A383" s="21" t="s">
        <v>782</v>
      </c>
      <c r="B383" s="23" t="s">
        <v>1480</v>
      </c>
      <c r="C383" s="23" t="s">
        <v>2450</v>
      </c>
      <c r="D383" s="23"/>
      <c r="E383" s="23" t="s">
        <v>2444</v>
      </c>
      <c r="F383" s="37">
        <v>24</v>
      </c>
      <c r="G383" s="10"/>
      <c r="H383" s="11"/>
    </row>
    <row r="384" spans="1:8">
      <c r="A384" s="21" t="s">
        <v>68</v>
      </c>
      <c r="B384" s="23" t="s">
        <v>1480</v>
      </c>
      <c r="C384" s="23" t="s">
        <v>2443</v>
      </c>
      <c r="D384" s="23"/>
      <c r="E384" s="23" t="s">
        <v>2444</v>
      </c>
      <c r="F384" s="37">
        <v>49</v>
      </c>
      <c r="G384" s="10"/>
      <c r="H384" s="11"/>
    </row>
    <row r="385" spans="1:8">
      <c r="A385" s="21" t="s">
        <v>783</v>
      </c>
      <c r="B385" s="23" t="s">
        <v>1480</v>
      </c>
      <c r="C385" s="23" t="s">
        <v>2446</v>
      </c>
      <c r="D385" s="23"/>
      <c r="E385" s="23" t="s">
        <v>2444</v>
      </c>
      <c r="F385" s="37">
        <v>296</v>
      </c>
      <c r="G385" s="10"/>
      <c r="H385" s="11"/>
    </row>
    <row r="386" spans="1:8">
      <c r="A386" s="21" t="s">
        <v>283</v>
      </c>
      <c r="B386" s="23" t="s">
        <v>1480</v>
      </c>
      <c r="C386" s="23" t="s">
        <v>2447</v>
      </c>
      <c r="D386" s="23"/>
      <c r="E386" s="23" t="s">
        <v>2444</v>
      </c>
      <c r="F386" s="37">
        <v>78000</v>
      </c>
      <c r="G386" s="10"/>
      <c r="H386" s="11"/>
    </row>
    <row r="387" spans="1:8">
      <c r="A387" s="21" t="s">
        <v>522</v>
      </c>
      <c r="B387" s="23" t="s">
        <v>1480</v>
      </c>
      <c r="C387" s="23" t="s">
        <v>2446</v>
      </c>
      <c r="D387" s="23"/>
      <c r="E387" s="23" t="s">
        <v>2444</v>
      </c>
      <c r="F387" s="37">
        <v>94670</v>
      </c>
      <c r="G387" s="10"/>
      <c r="H387" s="11"/>
    </row>
    <row r="388" spans="1:8">
      <c r="A388" s="21" t="s">
        <v>3554</v>
      </c>
      <c r="B388" s="23" t="s">
        <v>1480</v>
      </c>
      <c r="C388" s="23" t="s">
        <v>2446</v>
      </c>
      <c r="D388" s="23"/>
      <c r="E388" s="23" t="s">
        <v>2444</v>
      </c>
      <c r="F388" s="37">
        <v>112362</v>
      </c>
      <c r="G388" s="10"/>
      <c r="H388" s="11"/>
    </row>
    <row r="389" spans="1:8">
      <c r="A389" s="21" t="s">
        <v>3554</v>
      </c>
      <c r="B389" s="23" t="s">
        <v>1480</v>
      </c>
      <c r="C389" s="23" t="s">
        <v>2445</v>
      </c>
      <c r="D389" s="23"/>
      <c r="E389" s="23" t="s">
        <v>2444</v>
      </c>
      <c r="F389" s="37">
        <v>55384</v>
      </c>
      <c r="G389" s="10"/>
      <c r="H389" s="11"/>
    </row>
    <row r="390" spans="1:8">
      <c r="A390" s="21" t="s">
        <v>2570</v>
      </c>
      <c r="B390" s="23" t="s">
        <v>1480</v>
      </c>
      <c r="C390" s="23" t="s">
        <v>2446</v>
      </c>
      <c r="D390" s="23"/>
      <c r="E390" s="23" t="s">
        <v>2444</v>
      </c>
      <c r="F390" s="37">
        <v>19600</v>
      </c>
      <c r="G390" s="10"/>
      <c r="H390" s="11"/>
    </row>
    <row r="391" spans="1:8">
      <c r="A391" s="21" t="s">
        <v>2560</v>
      </c>
      <c r="B391" s="23" t="s">
        <v>1480</v>
      </c>
      <c r="C391" s="23" t="s">
        <v>2447</v>
      </c>
      <c r="D391" s="23"/>
      <c r="E391" s="23" t="s">
        <v>2444</v>
      </c>
      <c r="F391" s="37">
        <v>209148</v>
      </c>
      <c r="G391" s="10"/>
      <c r="H391" s="11"/>
    </row>
    <row r="392" spans="1:8">
      <c r="A392" s="21" t="s">
        <v>2560</v>
      </c>
      <c r="B392" s="23" t="s">
        <v>1480</v>
      </c>
      <c r="C392" s="23" t="s">
        <v>2446</v>
      </c>
      <c r="D392" s="23"/>
      <c r="E392" s="23" t="s">
        <v>2444</v>
      </c>
      <c r="F392" s="37">
        <v>189538</v>
      </c>
      <c r="G392" s="10"/>
      <c r="H392" s="11"/>
    </row>
    <row r="393" spans="1:8">
      <c r="A393" s="21" t="s">
        <v>2560</v>
      </c>
      <c r="B393" s="23" t="s">
        <v>1480</v>
      </c>
      <c r="C393" s="23" t="s">
        <v>2443</v>
      </c>
      <c r="D393" s="23"/>
      <c r="E393" s="23" t="s">
        <v>2444</v>
      </c>
      <c r="F393" s="37">
        <v>316</v>
      </c>
      <c r="G393" s="10"/>
      <c r="H393" s="11"/>
    </row>
    <row r="394" spans="1:8">
      <c r="A394" s="21" t="s">
        <v>167</v>
      </c>
      <c r="B394" s="23" t="s">
        <v>1480</v>
      </c>
      <c r="C394" s="23" t="s">
        <v>2445</v>
      </c>
      <c r="D394" s="23"/>
      <c r="E394" s="23" t="s">
        <v>2444</v>
      </c>
      <c r="F394" s="37">
        <v>5</v>
      </c>
      <c r="G394" s="10"/>
      <c r="H394" s="11"/>
    </row>
    <row r="395" spans="1:8">
      <c r="A395" s="21" t="s">
        <v>167</v>
      </c>
      <c r="B395" s="23" t="s">
        <v>1480</v>
      </c>
      <c r="C395" s="23" t="s">
        <v>2446</v>
      </c>
      <c r="D395" s="23"/>
      <c r="E395" s="23" t="s">
        <v>2444</v>
      </c>
      <c r="F395" s="37">
        <v>10</v>
      </c>
      <c r="G395" s="10"/>
      <c r="H395" s="11"/>
    </row>
    <row r="396" spans="1:8">
      <c r="A396" s="21" t="s">
        <v>3555</v>
      </c>
      <c r="B396" s="23" t="s">
        <v>1480</v>
      </c>
      <c r="C396" s="23" t="s">
        <v>2447</v>
      </c>
      <c r="D396" s="23"/>
      <c r="E396" s="23" t="s">
        <v>2444</v>
      </c>
      <c r="F396" s="37">
        <v>80</v>
      </c>
      <c r="G396" s="10"/>
      <c r="H396" s="11"/>
    </row>
    <row r="397" spans="1:8">
      <c r="A397" s="21" t="s">
        <v>3555</v>
      </c>
      <c r="B397" s="23" t="s">
        <v>1480</v>
      </c>
      <c r="C397" s="23" t="s">
        <v>2446</v>
      </c>
      <c r="D397" s="23"/>
      <c r="E397" s="23" t="s">
        <v>2444</v>
      </c>
      <c r="F397" s="37">
        <v>4</v>
      </c>
      <c r="G397" s="10"/>
      <c r="H397" s="11"/>
    </row>
    <row r="398" spans="1:8">
      <c r="A398" s="21" t="s">
        <v>3556</v>
      </c>
      <c r="B398" s="23" t="s">
        <v>1480</v>
      </c>
      <c r="C398" s="23" t="s">
        <v>2443</v>
      </c>
      <c r="D398" s="23"/>
      <c r="E398" s="23" t="s">
        <v>2444</v>
      </c>
      <c r="F398" s="37">
        <v>100</v>
      </c>
      <c r="G398" s="10"/>
      <c r="H398" s="11"/>
    </row>
    <row r="399" spans="1:8">
      <c r="A399" s="21" t="s">
        <v>3556</v>
      </c>
      <c r="B399" s="23" t="s">
        <v>1480</v>
      </c>
      <c r="C399" s="23" t="s">
        <v>2445</v>
      </c>
      <c r="D399" s="23"/>
      <c r="E399" s="23" t="s">
        <v>2444</v>
      </c>
      <c r="F399" s="37">
        <v>43</v>
      </c>
      <c r="G399" s="10"/>
      <c r="H399" s="11"/>
    </row>
    <row r="400" spans="1:8">
      <c r="A400" s="21" t="s">
        <v>169</v>
      </c>
      <c r="B400" s="23" t="s">
        <v>1480</v>
      </c>
      <c r="C400" s="23" t="s">
        <v>2446</v>
      </c>
      <c r="D400" s="23"/>
      <c r="E400" s="23" t="s">
        <v>2444</v>
      </c>
      <c r="F400" s="37">
        <v>5</v>
      </c>
      <c r="G400" s="10"/>
      <c r="H400" s="11"/>
    </row>
    <row r="401" spans="1:8">
      <c r="A401" s="21" t="s">
        <v>169</v>
      </c>
      <c r="B401" s="23" t="s">
        <v>1480</v>
      </c>
      <c r="C401" s="23" t="s">
        <v>2446</v>
      </c>
      <c r="D401" s="23"/>
      <c r="E401" s="23" t="s">
        <v>2444</v>
      </c>
      <c r="F401" s="37">
        <v>55</v>
      </c>
      <c r="G401" s="10"/>
      <c r="H401" s="11"/>
    </row>
    <row r="402" spans="1:8">
      <c r="A402" s="21" t="s">
        <v>3557</v>
      </c>
      <c r="B402" s="23" t="s">
        <v>1480</v>
      </c>
      <c r="C402" s="23" t="s">
        <v>2451</v>
      </c>
      <c r="D402" s="23"/>
      <c r="E402" s="23" t="s">
        <v>2444</v>
      </c>
      <c r="F402" s="37">
        <v>1400</v>
      </c>
      <c r="G402" s="10"/>
      <c r="H402" s="11"/>
    </row>
    <row r="403" spans="1:8">
      <c r="A403" s="21" t="s">
        <v>3557</v>
      </c>
      <c r="B403" s="23" t="s">
        <v>1480</v>
      </c>
      <c r="C403" s="23" t="s">
        <v>2447</v>
      </c>
      <c r="D403" s="23"/>
      <c r="E403" s="23" t="s">
        <v>2444</v>
      </c>
      <c r="F403" s="37">
        <v>1</v>
      </c>
      <c r="G403" s="10"/>
      <c r="H403" s="11"/>
    </row>
    <row r="404" spans="1:8">
      <c r="A404" s="21" t="s">
        <v>170</v>
      </c>
      <c r="B404" s="23" t="s">
        <v>1480</v>
      </c>
      <c r="C404" s="23" t="s">
        <v>2451</v>
      </c>
      <c r="D404" s="23"/>
      <c r="E404" s="23" t="s">
        <v>2444</v>
      </c>
      <c r="F404" s="37">
        <v>8</v>
      </c>
      <c r="G404" s="10"/>
      <c r="H404" s="11"/>
    </row>
    <row r="405" spans="1:8">
      <c r="A405" s="21" t="s">
        <v>170</v>
      </c>
      <c r="B405" s="23" t="s">
        <v>1480</v>
      </c>
      <c r="C405" s="23" t="s">
        <v>2443</v>
      </c>
      <c r="D405" s="23"/>
      <c r="E405" s="23" t="s">
        <v>2444</v>
      </c>
      <c r="F405" s="37">
        <v>130</v>
      </c>
      <c r="G405" s="10"/>
      <c r="H405" s="11"/>
    </row>
    <row r="406" spans="1:8">
      <c r="A406" s="21" t="s">
        <v>170</v>
      </c>
      <c r="B406" s="23" t="s">
        <v>1480</v>
      </c>
      <c r="C406" s="23" t="s">
        <v>2445</v>
      </c>
      <c r="D406" s="23"/>
      <c r="E406" s="23" t="s">
        <v>2444</v>
      </c>
      <c r="F406" s="37">
        <v>285</v>
      </c>
      <c r="G406" s="10"/>
      <c r="H406" s="11"/>
    </row>
    <row r="407" spans="1:8">
      <c r="A407" s="21" t="s">
        <v>3558</v>
      </c>
      <c r="B407" s="23" t="s">
        <v>1480</v>
      </c>
      <c r="C407" s="23" t="s">
        <v>2446</v>
      </c>
      <c r="D407" s="23"/>
      <c r="E407" s="23" t="s">
        <v>2444</v>
      </c>
      <c r="F407" s="37">
        <v>1560</v>
      </c>
      <c r="G407" s="10"/>
      <c r="H407" s="11"/>
    </row>
    <row r="408" spans="1:8">
      <c r="A408" s="21" t="s">
        <v>3558</v>
      </c>
      <c r="B408" s="23" t="s">
        <v>1480</v>
      </c>
      <c r="C408" s="23" t="s">
        <v>2447</v>
      </c>
      <c r="D408" s="23"/>
      <c r="E408" s="23" t="s">
        <v>2444</v>
      </c>
      <c r="F408" s="37">
        <v>3</v>
      </c>
      <c r="G408" s="10"/>
      <c r="H408" s="11"/>
    </row>
    <row r="409" spans="1:8">
      <c r="A409" s="21" t="s">
        <v>3559</v>
      </c>
      <c r="B409" s="23" t="s">
        <v>1480</v>
      </c>
      <c r="C409" s="23" t="s">
        <v>2447</v>
      </c>
      <c r="D409" s="23"/>
      <c r="E409" s="23" t="s">
        <v>2444</v>
      </c>
      <c r="F409" s="37">
        <v>48</v>
      </c>
      <c r="G409" s="10"/>
      <c r="H409" s="11"/>
    </row>
    <row r="410" spans="1:8">
      <c r="A410" s="21" t="s">
        <v>171</v>
      </c>
      <c r="B410" s="23" t="s">
        <v>1480</v>
      </c>
      <c r="C410" s="23" t="s">
        <v>2450</v>
      </c>
      <c r="D410" s="23"/>
      <c r="E410" s="23" t="s">
        <v>2444</v>
      </c>
      <c r="F410" s="37">
        <v>5</v>
      </c>
      <c r="G410" s="10"/>
      <c r="H410" s="11"/>
    </row>
    <row r="411" spans="1:8">
      <c r="A411" s="21" t="s">
        <v>171</v>
      </c>
      <c r="B411" s="23" t="s">
        <v>1480</v>
      </c>
      <c r="C411" s="23" t="s">
        <v>2447</v>
      </c>
      <c r="D411" s="23"/>
      <c r="E411" s="23" t="s">
        <v>2444</v>
      </c>
      <c r="F411" s="37">
        <v>114</v>
      </c>
      <c r="G411" s="10"/>
      <c r="H411" s="11"/>
    </row>
    <row r="412" spans="1:8">
      <c r="A412" s="21" t="s">
        <v>171</v>
      </c>
      <c r="B412" s="23" t="s">
        <v>1480</v>
      </c>
      <c r="C412" s="23" t="s">
        <v>2447</v>
      </c>
      <c r="D412" s="23"/>
      <c r="E412" s="23" t="s">
        <v>2444</v>
      </c>
      <c r="F412" s="37">
        <v>318</v>
      </c>
      <c r="G412" s="10"/>
      <c r="H412" s="11"/>
    </row>
    <row r="413" spans="1:8">
      <c r="A413" s="21" t="s">
        <v>3560</v>
      </c>
      <c r="B413" s="23" t="s">
        <v>1480</v>
      </c>
      <c r="C413" s="23" t="s">
        <v>2451</v>
      </c>
      <c r="D413" s="23"/>
      <c r="E413" s="23" t="s">
        <v>2444</v>
      </c>
      <c r="F413" s="37">
        <v>1253</v>
      </c>
      <c r="G413" s="10"/>
      <c r="H413" s="11"/>
    </row>
    <row r="414" spans="1:8">
      <c r="A414" s="21" t="s">
        <v>799</v>
      </c>
      <c r="B414" s="23" t="s">
        <v>1480</v>
      </c>
      <c r="C414" s="23" t="s">
        <v>2447</v>
      </c>
      <c r="D414" s="23"/>
      <c r="E414" s="23" t="s">
        <v>2444</v>
      </c>
      <c r="F414" s="37">
        <v>307</v>
      </c>
      <c r="G414" s="10"/>
      <c r="H414" s="11"/>
    </row>
    <row r="415" spans="1:8">
      <c r="A415" s="21" t="s">
        <v>799</v>
      </c>
      <c r="B415" s="23" t="s">
        <v>1480</v>
      </c>
      <c r="C415" s="23" t="s">
        <v>2447</v>
      </c>
      <c r="D415" s="23"/>
      <c r="E415" s="23" t="s">
        <v>2444</v>
      </c>
      <c r="F415" s="37">
        <v>126</v>
      </c>
      <c r="G415" s="10"/>
      <c r="H415" s="11"/>
    </row>
    <row r="416" spans="1:8">
      <c r="A416" s="21" t="s">
        <v>800</v>
      </c>
      <c r="B416" s="23" t="s">
        <v>1480</v>
      </c>
      <c r="C416" s="23" t="s">
        <v>2451</v>
      </c>
      <c r="D416" s="23"/>
      <c r="E416" s="23" t="s">
        <v>2444</v>
      </c>
      <c r="F416" s="37">
        <v>378</v>
      </c>
      <c r="G416" s="10"/>
      <c r="H416" s="11"/>
    </row>
    <row r="417" spans="1:8">
      <c r="A417" s="21" t="s">
        <v>800</v>
      </c>
      <c r="B417" s="23" t="s">
        <v>1480</v>
      </c>
      <c r="C417" s="23" t="s">
        <v>2447</v>
      </c>
      <c r="D417" s="23"/>
      <c r="E417" s="23" t="s">
        <v>2444</v>
      </c>
      <c r="F417" s="37">
        <v>764</v>
      </c>
      <c r="G417" s="10"/>
      <c r="H417" s="11"/>
    </row>
    <row r="418" spans="1:8">
      <c r="A418" s="21" t="s">
        <v>172</v>
      </c>
      <c r="B418" s="23" t="s">
        <v>1480</v>
      </c>
      <c r="C418" s="23" t="s">
        <v>2451</v>
      </c>
      <c r="D418" s="23"/>
      <c r="E418" s="23" t="s">
        <v>2444</v>
      </c>
      <c r="F418" s="37">
        <v>2</v>
      </c>
      <c r="G418" s="10"/>
      <c r="H418" s="11"/>
    </row>
    <row r="419" spans="1:8">
      <c r="A419" s="21" t="s">
        <v>172</v>
      </c>
      <c r="B419" s="23" t="s">
        <v>1480</v>
      </c>
      <c r="C419" s="23" t="s">
        <v>2447</v>
      </c>
      <c r="D419" s="23"/>
      <c r="E419" s="23" t="s">
        <v>2444</v>
      </c>
      <c r="F419" s="37">
        <v>48</v>
      </c>
      <c r="G419" s="10"/>
      <c r="H419" s="11"/>
    </row>
    <row r="420" spans="1:8">
      <c r="A420" s="21" t="s">
        <v>172</v>
      </c>
      <c r="B420" s="23" t="s">
        <v>1480</v>
      </c>
      <c r="C420" s="23" t="s">
        <v>2443</v>
      </c>
      <c r="D420" s="23"/>
      <c r="E420" s="23" t="s">
        <v>2444</v>
      </c>
      <c r="F420" s="37">
        <v>462</v>
      </c>
      <c r="G420" s="10"/>
      <c r="H420" s="11"/>
    </row>
    <row r="421" spans="1:8">
      <c r="A421" s="21" t="s">
        <v>3561</v>
      </c>
      <c r="B421" s="23" t="s">
        <v>1480</v>
      </c>
      <c r="C421" s="23" t="s">
        <v>2443</v>
      </c>
      <c r="D421" s="23"/>
      <c r="E421" s="23" t="s">
        <v>2444</v>
      </c>
      <c r="F421" s="37">
        <v>1872</v>
      </c>
      <c r="G421" s="10"/>
      <c r="H421" s="11"/>
    </row>
    <row r="422" spans="1:8">
      <c r="A422" s="21" t="s">
        <v>3561</v>
      </c>
      <c r="B422" s="23" t="s">
        <v>1480</v>
      </c>
      <c r="C422" s="23" t="s">
        <v>2443</v>
      </c>
      <c r="D422" s="23"/>
      <c r="E422" s="23" t="s">
        <v>2444</v>
      </c>
      <c r="F422" s="37">
        <v>4</v>
      </c>
      <c r="G422" s="10"/>
      <c r="H422" s="11"/>
    </row>
    <row r="423" spans="1:8">
      <c r="A423" s="21" t="s">
        <v>3561</v>
      </c>
      <c r="B423" s="23" t="s">
        <v>1480</v>
      </c>
      <c r="C423" s="23" t="s">
        <v>2447</v>
      </c>
      <c r="D423" s="23"/>
      <c r="E423" s="23" t="s">
        <v>2444</v>
      </c>
      <c r="F423" s="37">
        <v>1</v>
      </c>
      <c r="G423" s="10"/>
      <c r="H423" s="11"/>
    </row>
    <row r="424" spans="1:8">
      <c r="A424" s="21" t="s">
        <v>801</v>
      </c>
      <c r="B424" s="23" t="s">
        <v>1480</v>
      </c>
      <c r="C424" s="23" t="s">
        <v>2443</v>
      </c>
      <c r="D424" s="23"/>
      <c r="E424" s="23" t="s">
        <v>2444</v>
      </c>
      <c r="F424" s="37">
        <v>570</v>
      </c>
      <c r="G424" s="10"/>
      <c r="H424" s="11"/>
    </row>
    <row r="425" spans="1:8">
      <c r="A425" s="21" t="s">
        <v>802</v>
      </c>
      <c r="B425" s="23" t="s">
        <v>1480</v>
      </c>
      <c r="C425" s="23" t="s">
        <v>2447</v>
      </c>
      <c r="D425" s="23"/>
      <c r="E425" s="23" t="s">
        <v>2444</v>
      </c>
      <c r="F425" s="37">
        <v>58</v>
      </c>
      <c r="G425" s="10"/>
      <c r="H425" s="11"/>
    </row>
    <row r="426" spans="1:8">
      <c r="A426" s="21" t="s">
        <v>802</v>
      </c>
      <c r="B426" s="23" t="s">
        <v>1480</v>
      </c>
      <c r="C426" s="23" t="s">
        <v>2447</v>
      </c>
      <c r="D426" s="23"/>
      <c r="E426" s="23" t="s">
        <v>2444</v>
      </c>
      <c r="F426" s="37">
        <v>1863</v>
      </c>
      <c r="G426" s="10"/>
      <c r="H426" s="11"/>
    </row>
    <row r="427" spans="1:8">
      <c r="A427" s="21" t="s">
        <v>793</v>
      </c>
      <c r="B427" s="23" t="s">
        <v>1480</v>
      </c>
      <c r="C427" s="23" t="s">
        <v>2443</v>
      </c>
      <c r="D427" s="23"/>
      <c r="E427" s="23" t="s">
        <v>2444</v>
      </c>
      <c r="F427" s="37">
        <v>1</v>
      </c>
      <c r="G427" s="10"/>
      <c r="H427" s="11"/>
    </row>
    <row r="428" spans="1:8">
      <c r="A428" s="21" t="s">
        <v>794</v>
      </c>
      <c r="B428" s="23" t="s">
        <v>1480</v>
      </c>
      <c r="C428" s="23" t="s">
        <v>2452</v>
      </c>
      <c r="D428" s="23"/>
      <c r="E428" s="23" t="s">
        <v>2444</v>
      </c>
      <c r="F428" s="37">
        <v>4</v>
      </c>
      <c r="G428" s="10"/>
      <c r="H428" s="11"/>
    </row>
    <row r="429" spans="1:8">
      <c r="A429" s="21" t="s">
        <v>795</v>
      </c>
      <c r="B429" s="23" t="s">
        <v>1480</v>
      </c>
      <c r="C429" s="23" t="s">
        <v>2443</v>
      </c>
      <c r="D429" s="23"/>
      <c r="E429" s="23" t="s">
        <v>2444</v>
      </c>
      <c r="F429" s="37">
        <v>23</v>
      </c>
      <c r="G429" s="10"/>
      <c r="H429" s="11"/>
    </row>
    <row r="430" spans="1:8">
      <c r="A430" s="21" t="s">
        <v>796</v>
      </c>
      <c r="B430" s="23" t="s">
        <v>1480</v>
      </c>
      <c r="C430" s="23" t="s">
        <v>2446</v>
      </c>
      <c r="D430" s="23"/>
      <c r="E430" s="23" t="s">
        <v>2444</v>
      </c>
      <c r="F430" s="37">
        <v>92</v>
      </c>
      <c r="G430" s="10"/>
      <c r="H430" s="11"/>
    </row>
    <row r="431" spans="1:8">
      <c r="A431" s="21" t="s">
        <v>796</v>
      </c>
      <c r="B431" s="23" t="s">
        <v>1480</v>
      </c>
      <c r="C431" s="23" t="s">
        <v>2447</v>
      </c>
      <c r="D431" s="23"/>
      <c r="E431" s="23" t="s">
        <v>2444</v>
      </c>
      <c r="F431" s="37">
        <v>839</v>
      </c>
      <c r="G431" s="10"/>
      <c r="H431" s="11"/>
    </row>
    <row r="432" spans="1:8">
      <c r="A432" s="21" t="s">
        <v>3338</v>
      </c>
      <c r="B432" s="23" t="s">
        <v>1480</v>
      </c>
      <c r="C432" s="23" t="s">
        <v>2449</v>
      </c>
      <c r="D432" s="23"/>
      <c r="E432" s="23" t="s">
        <v>2444</v>
      </c>
      <c r="F432" s="37">
        <v>902</v>
      </c>
      <c r="G432" s="10"/>
      <c r="H432" s="11"/>
    </row>
    <row r="433" spans="1:8">
      <c r="A433" s="21" t="s">
        <v>295</v>
      </c>
      <c r="B433" s="23" t="s">
        <v>1480</v>
      </c>
      <c r="C433" s="23" t="s">
        <v>2447</v>
      </c>
      <c r="D433" s="23"/>
      <c r="E433" s="23" t="s">
        <v>2444</v>
      </c>
      <c r="F433" s="37">
        <v>48</v>
      </c>
      <c r="G433" s="10"/>
      <c r="H433" s="11"/>
    </row>
    <row r="434" spans="1:8">
      <c r="A434" s="21" t="s">
        <v>809</v>
      </c>
      <c r="B434" s="23" t="s">
        <v>1480</v>
      </c>
      <c r="C434" s="23" t="s">
        <v>2443</v>
      </c>
      <c r="D434" s="23"/>
      <c r="E434" s="23" t="s">
        <v>2444</v>
      </c>
      <c r="F434" s="37">
        <v>1</v>
      </c>
      <c r="G434" s="10"/>
      <c r="H434" s="11"/>
    </row>
    <row r="435" spans="1:8">
      <c r="A435" s="21" t="s">
        <v>296</v>
      </c>
      <c r="B435" s="23" t="s">
        <v>1480</v>
      </c>
      <c r="C435" s="23" t="s">
        <v>2446</v>
      </c>
      <c r="D435" s="23"/>
      <c r="E435" s="23" t="s">
        <v>2444</v>
      </c>
      <c r="F435" s="37">
        <v>31</v>
      </c>
      <c r="G435" s="10"/>
      <c r="H435" s="11"/>
    </row>
    <row r="436" spans="1:8">
      <c r="A436" s="21" t="s">
        <v>298</v>
      </c>
      <c r="B436" s="23" t="s">
        <v>1480</v>
      </c>
      <c r="C436" s="23" t="s">
        <v>2446</v>
      </c>
      <c r="D436" s="23"/>
      <c r="E436" s="23" t="s">
        <v>2444</v>
      </c>
      <c r="F436" s="37">
        <v>52</v>
      </c>
      <c r="G436" s="10"/>
      <c r="H436" s="11"/>
    </row>
    <row r="437" spans="1:8">
      <c r="A437" s="21" t="s">
        <v>299</v>
      </c>
      <c r="B437" s="23" t="s">
        <v>1480</v>
      </c>
      <c r="C437" s="23" t="s">
        <v>2443</v>
      </c>
      <c r="D437" s="23"/>
      <c r="E437" s="23" t="s">
        <v>2444</v>
      </c>
      <c r="F437" s="37">
        <v>12</v>
      </c>
      <c r="G437" s="10"/>
      <c r="H437" s="11"/>
    </row>
    <row r="438" spans="1:8">
      <c r="A438" s="21" t="s">
        <v>819</v>
      </c>
      <c r="B438" s="23" t="s">
        <v>1480</v>
      </c>
      <c r="C438" s="23" t="s">
        <v>2446</v>
      </c>
      <c r="D438" s="23"/>
      <c r="E438" s="23" t="s">
        <v>2444</v>
      </c>
      <c r="F438" s="37">
        <v>16</v>
      </c>
      <c r="G438" s="10"/>
      <c r="H438" s="11"/>
    </row>
    <row r="439" spans="1:8">
      <c r="A439" s="21" t="s">
        <v>820</v>
      </c>
      <c r="B439" s="23" t="s">
        <v>1480</v>
      </c>
      <c r="C439" s="23" t="s">
        <v>2447</v>
      </c>
      <c r="D439" s="23"/>
      <c r="E439" s="23" t="s">
        <v>2444</v>
      </c>
      <c r="F439" s="37">
        <v>26</v>
      </c>
      <c r="G439" s="10"/>
      <c r="H439" s="11"/>
    </row>
    <row r="440" spans="1:8">
      <c r="A440" s="21" t="s">
        <v>821</v>
      </c>
      <c r="B440" s="23" t="s">
        <v>1480</v>
      </c>
      <c r="C440" s="23" t="s">
        <v>2446</v>
      </c>
      <c r="D440" s="23"/>
      <c r="E440" s="23" t="s">
        <v>2444</v>
      </c>
      <c r="F440" s="37">
        <v>10</v>
      </c>
      <c r="G440" s="10"/>
      <c r="H440" s="11"/>
    </row>
    <row r="441" spans="1:8">
      <c r="A441" s="21" t="s">
        <v>3562</v>
      </c>
      <c r="B441" s="23" t="s">
        <v>1480</v>
      </c>
      <c r="C441" s="23" t="s">
        <v>2443</v>
      </c>
      <c r="D441" s="23"/>
      <c r="E441" s="23" t="s">
        <v>2444</v>
      </c>
      <c r="F441" s="37">
        <v>540</v>
      </c>
      <c r="G441" s="10"/>
      <c r="H441" s="11"/>
    </row>
    <row r="442" spans="1:8">
      <c r="A442" s="21" t="s">
        <v>18</v>
      </c>
      <c r="B442" s="23" t="s">
        <v>1480</v>
      </c>
      <c r="C442" s="23" t="s">
        <v>2446</v>
      </c>
      <c r="D442" s="23"/>
      <c r="E442" s="23" t="s">
        <v>2444</v>
      </c>
      <c r="F442" s="37">
        <v>500</v>
      </c>
      <c r="G442" s="10"/>
      <c r="H442" s="11"/>
    </row>
    <row r="443" spans="1:8">
      <c r="A443" s="21" t="s">
        <v>3563</v>
      </c>
      <c r="B443" s="23" t="s">
        <v>1480</v>
      </c>
      <c r="C443" s="23" t="s">
        <v>2447</v>
      </c>
      <c r="D443" s="23"/>
      <c r="E443" s="23" t="s">
        <v>2444</v>
      </c>
      <c r="F443" s="37">
        <v>295</v>
      </c>
      <c r="G443" s="10"/>
      <c r="H443" s="11"/>
    </row>
    <row r="444" spans="1:8">
      <c r="A444" s="21" t="s">
        <v>280</v>
      </c>
      <c r="B444" s="23" t="s">
        <v>1480</v>
      </c>
      <c r="C444" s="23" t="s">
        <v>2447</v>
      </c>
      <c r="D444" s="23"/>
      <c r="E444" s="23" t="s">
        <v>2444</v>
      </c>
      <c r="F444" s="37">
        <v>138</v>
      </c>
      <c r="G444" s="10"/>
      <c r="H444" s="11"/>
    </row>
    <row r="445" spans="1:8">
      <c r="A445" s="21" t="s">
        <v>3564</v>
      </c>
      <c r="B445" s="23" t="s">
        <v>1480</v>
      </c>
      <c r="C445" s="23" t="s">
        <v>2766</v>
      </c>
      <c r="D445" s="23"/>
      <c r="E445" s="23" t="s">
        <v>2444</v>
      </c>
      <c r="F445" s="37">
        <v>520</v>
      </c>
      <c r="G445" s="10"/>
      <c r="H445" s="11"/>
    </row>
    <row r="446" spans="1:8">
      <c r="A446" s="21" t="s">
        <v>3564</v>
      </c>
      <c r="B446" s="23" t="s">
        <v>1480</v>
      </c>
      <c r="C446" s="23" t="s">
        <v>2443</v>
      </c>
      <c r="D446" s="23"/>
      <c r="E446" s="23" t="s">
        <v>2444</v>
      </c>
      <c r="F446" s="37">
        <v>3</v>
      </c>
      <c r="G446" s="10"/>
      <c r="H446" s="11"/>
    </row>
    <row r="447" spans="1:8">
      <c r="A447" s="21" t="s">
        <v>23</v>
      </c>
      <c r="B447" s="23" t="s">
        <v>1480</v>
      </c>
      <c r="C447" s="23" t="s">
        <v>2447</v>
      </c>
      <c r="D447" s="23"/>
      <c r="E447" s="23" t="s">
        <v>2444</v>
      </c>
      <c r="F447" s="37">
        <v>11</v>
      </c>
      <c r="G447" s="10"/>
      <c r="H447" s="11"/>
    </row>
    <row r="448" spans="1:8">
      <c r="A448" s="21" t="s">
        <v>25</v>
      </c>
      <c r="B448" s="23" t="s">
        <v>1480</v>
      </c>
      <c r="C448" s="23" t="s">
        <v>2446</v>
      </c>
      <c r="D448" s="23"/>
      <c r="E448" s="23" t="s">
        <v>2444</v>
      </c>
      <c r="F448" s="37">
        <v>1</v>
      </c>
      <c r="G448" s="10"/>
      <c r="H448" s="11"/>
    </row>
    <row r="449" spans="1:8">
      <c r="A449" s="21" t="s">
        <v>140</v>
      </c>
      <c r="B449" s="23" t="s">
        <v>1480</v>
      </c>
      <c r="C449" s="23" t="s">
        <v>2443</v>
      </c>
      <c r="D449" s="23"/>
      <c r="E449" s="23" t="s">
        <v>2444</v>
      </c>
      <c r="F449" s="37">
        <v>3</v>
      </c>
      <c r="G449" s="10"/>
      <c r="H449" s="11"/>
    </row>
    <row r="450" spans="1:8">
      <c r="A450" s="21" t="s">
        <v>140</v>
      </c>
      <c r="B450" s="23" t="s">
        <v>1480</v>
      </c>
      <c r="C450" s="23" t="s">
        <v>2447</v>
      </c>
      <c r="D450" s="23"/>
      <c r="E450" s="23" t="s">
        <v>2444</v>
      </c>
      <c r="F450" s="37">
        <v>210</v>
      </c>
      <c r="G450" s="10"/>
      <c r="H450" s="11"/>
    </row>
    <row r="451" spans="1:8">
      <c r="A451" s="21" t="s">
        <v>866</v>
      </c>
      <c r="B451" s="23" t="s">
        <v>1480</v>
      </c>
      <c r="C451" s="23" t="s">
        <v>2443</v>
      </c>
      <c r="D451" s="23"/>
      <c r="E451" s="23" t="s">
        <v>2444</v>
      </c>
      <c r="F451" s="37">
        <v>256</v>
      </c>
      <c r="G451" s="10"/>
      <c r="H451" s="11"/>
    </row>
    <row r="452" spans="1:8">
      <c r="A452" s="21" t="s">
        <v>866</v>
      </c>
      <c r="B452" s="23" t="s">
        <v>1480</v>
      </c>
      <c r="C452" s="23" t="s">
        <v>2447</v>
      </c>
      <c r="D452" s="23"/>
      <c r="E452" s="23" t="s">
        <v>2444</v>
      </c>
      <c r="F452" s="37">
        <v>8</v>
      </c>
      <c r="G452" s="10"/>
      <c r="H452" s="11"/>
    </row>
    <row r="453" spans="1:8">
      <c r="A453" s="21" t="s">
        <v>141</v>
      </c>
      <c r="B453" s="23" t="s">
        <v>1480</v>
      </c>
      <c r="C453" s="23" t="s">
        <v>2446</v>
      </c>
      <c r="D453" s="23"/>
      <c r="E453" s="23" t="s">
        <v>2444</v>
      </c>
      <c r="F453" s="37">
        <v>222</v>
      </c>
      <c r="G453" s="10"/>
      <c r="H453" s="11"/>
    </row>
    <row r="454" spans="1:8">
      <c r="A454" s="21" t="s">
        <v>141</v>
      </c>
      <c r="B454" s="23" t="s">
        <v>1480</v>
      </c>
      <c r="C454" s="23" t="s">
        <v>2443</v>
      </c>
      <c r="D454" s="23"/>
      <c r="E454" s="23" t="s">
        <v>2444</v>
      </c>
      <c r="F454" s="37">
        <v>1980</v>
      </c>
      <c r="G454" s="10"/>
      <c r="H454" s="11"/>
    </row>
    <row r="455" spans="1:8">
      <c r="A455" s="21" t="s">
        <v>867</v>
      </c>
      <c r="B455" s="23" t="s">
        <v>1480</v>
      </c>
      <c r="C455" s="23" t="s">
        <v>2446</v>
      </c>
      <c r="D455" s="23"/>
      <c r="E455" s="23" t="s">
        <v>2444</v>
      </c>
      <c r="F455" s="37">
        <v>959</v>
      </c>
      <c r="G455" s="10"/>
      <c r="H455" s="11"/>
    </row>
    <row r="456" spans="1:8">
      <c r="A456" s="21" t="s">
        <v>867</v>
      </c>
      <c r="B456" s="23" t="s">
        <v>1480</v>
      </c>
      <c r="C456" s="23" t="s">
        <v>2447</v>
      </c>
      <c r="D456" s="23"/>
      <c r="E456" s="23" t="s">
        <v>2444</v>
      </c>
      <c r="F456" s="37">
        <v>1449</v>
      </c>
      <c r="G456" s="10"/>
      <c r="H456" s="11"/>
    </row>
    <row r="457" spans="1:8">
      <c r="A457" s="21" t="s">
        <v>142</v>
      </c>
      <c r="B457" s="23" t="s">
        <v>1480</v>
      </c>
      <c r="C457" s="23" t="s">
        <v>2446</v>
      </c>
      <c r="D457" s="23"/>
      <c r="E457" s="23" t="s">
        <v>2444</v>
      </c>
      <c r="F457" s="37">
        <v>30</v>
      </c>
      <c r="G457" s="10"/>
      <c r="H457" s="11"/>
    </row>
    <row r="458" spans="1:8">
      <c r="A458" s="21" t="s">
        <v>142</v>
      </c>
      <c r="B458" s="23" t="s">
        <v>1480</v>
      </c>
      <c r="C458" s="23" t="s">
        <v>2443</v>
      </c>
      <c r="D458" s="23"/>
      <c r="E458" s="23" t="s">
        <v>2444</v>
      </c>
      <c r="F458" s="37">
        <v>60</v>
      </c>
      <c r="G458" s="10"/>
      <c r="H458" s="11"/>
    </row>
    <row r="459" spans="1:8">
      <c r="A459" s="21" t="s">
        <v>868</v>
      </c>
      <c r="B459" s="23" t="s">
        <v>1480</v>
      </c>
      <c r="C459" s="23" t="s">
        <v>2447</v>
      </c>
      <c r="D459" s="23"/>
      <c r="E459" s="23" t="s">
        <v>2444</v>
      </c>
      <c r="F459" s="37">
        <v>3679</v>
      </c>
      <c r="G459" s="10"/>
      <c r="H459" s="11"/>
    </row>
    <row r="460" spans="1:8">
      <c r="A460" s="21" t="s">
        <v>143</v>
      </c>
      <c r="B460" s="23" t="s">
        <v>1480</v>
      </c>
      <c r="C460" s="23" t="s">
        <v>2446</v>
      </c>
      <c r="D460" s="23"/>
      <c r="E460" s="23" t="s">
        <v>2444</v>
      </c>
      <c r="F460" s="37">
        <v>10</v>
      </c>
      <c r="G460" s="10"/>
      <c r="H460" s="11"/>
    </row>
    <row r="461" spans="1:8">
      <c r="A461" s="21" t="s">
        <v>869</v>
      </c>
      <c r="B461" s="23" t="s">
        <v>1480</v>
      </c>
      <c r="C461" s="23" t="s">
        <v>2443</v>
      </c>
      <c r="D461" s="23"/>
      <c r="E461" s="23" t="s">
        <v>2444</v>
      </c>
      <c r="F461" s="37">
        <v>118</v>
      </c>
      <c r="G461" s="10"/>
      <c r="H461" s="11"/>
    </row>
    <row r="462" spans="1:8">
      <c r="A462" s="21" t="s">
        <v>869</v>
      </c>
      <c r="B462" s="23" t="s">
        <v>1480</v>
      </c>
      <c r="C462" s="23" t="s">
        <v>2443</v>
      </c>
      <c r="D462" s="23"/>
      <c r="E462" s="23" t="s">
        <v>2444</v>
      </c>
      <c r="F462" s="37">
        <v>503</v>
      </c>
      <c r="G462" s="10"/>
      <c r="H462" s="11"/>
    </row>
    <row r="463" spans="1:8">
      <c r="A463" s="21" t="s">
        <v>144</v>
      </c>
      <c r="B463" s="23" t="s">
        <v>1480</v>
      </c>
      <c r="C463" s="23" t="s">
        <v>2446</v>
      </c>
      <c r="D463" s="23"/>
      <c r="E463" s="23" t="s">
        <v>2444</v>
      </c>
      <c r="F463" s="37">
        <v>84</v>
      </c>
      <c r="G463" s="10"/>
      <c r="H463" s="11"/>
    </row>
    <row r="464" spans="1:8">
      <c r="A464" s="21" t="s">
        <v>870</v>
      </c>
      <c r="B464" s="23" t="s">
        <v>1480</v>
      </c>
      <c r="C464" s="23" t="s">
        <v>2447</v>
      </c>
      <c r="D464" s="23"/>
      <c r="E464" s="23" t="s">
        <v>2444</v>
      </c>
      <c r="F464" s="37">
        <v>261</v>
      </c>
      <c r="G464" s="10"/>
      <c r="H464" s="11"/>
    </row>
    <row r="465" spans="1:8">
      <c r="A465" s="21" t="s">
        <v>870</v>
      </c>
      <c r="B465" s="23" t="s">
        <v>1480</v>
      </c>
      <c r="C465" s="23" t="s">
        <v>2446</v>
      </c>
      <c r="D465" s="23"/>
      <c r="E465" s="23" t="s">
        <v>2444</v>
      </c>
      <c r="F465" s="37">
        <v>23</v>
      </c>
      <c r="G465" s="10"/>
      <c r="H465" s="11"/>
    </row>
    <row r="466" spans="1:8">
      <c r="A466" s="21" t="s">
        <v>259</v>
      </c>
      <c r="B466" s="23" t="s">
        <v>1480</v>
      </c>
      <c r="C466" s="23" t="s">
        <v>2443</v>
      </c>
      <c r="D466" s="23"/>
      <c r="E466" s="23" t="s">
        <v>2444</v>
      </c>
      <c r="F466" s="37">
        <v>41</v>
      </c>
      <c r="G466" s="10"/>
      <c r="H466" s="11"/>
    </row>
    <row r="467" spans="1:8">
      <c r="A467" s="21" t="s">
        <v>871</v>
      </c>
      <c r="B467" s="23" t="s">
        <v>1480</v>
      </c>
      <c r="C467" s="23" t="s">
        <v>2445</v>
      </c>
      <c r="D467" s="23"/>
      <c r="E467" s="23" t="s">
        <v>2444</v>
      </c>
      <c r="F467" s="37">
        <v>117</v>
      </c>
      <c r="G467" s="10"/>
      <c r="H467" s="11"/>
    </row>
    <row r="468" spans="1:8">
      <c r="A468" s="21" t="s">
        <v>145</v>
      </c>
      <c r="B468" s="23" t="s">
        <v>1480</v>
      </c>
      <c r="C468" s="23" t="s">
        <v>2446</v>
      </c>
      <c r="D468" s="23"/>
      <c r="E468" s="23" t="s">
        <v>2444</v>
      </c>
      <c r="F468" s="37">
        <v>19</v>
      </c>
      <c r="G468" s="10"/>
      <c r="H468" s="11"/>
    </row>
    <row r="469" spans="1:8">
      <c r="A469" s="21" t="s">
        <v>872</v>
      </c>
      <c r="B469" s="23" t="s">
        <v>1480</v>
      </c>
      <c r="C469" s="23" t="s">
        <v>2447</v>
      </c>
      <c r="D469" s="23"/>
      <c r="E469" s="23" t="s">
        <v>2444</v>
      </c>
      <c r="F469" s="37">
        <v>427</v>
      </c>
      <c r="G469" s="10"/>
      <c r="H469" s="11"/>
    </row>
    <row r="470" spans="1:8">
      <c r="A470" s="21" t="s">
        <v>872</v>
      </c>
      <c r="B470" s="23" t="s">
        <v>1480</v>
      </c>
      <c r="C470" s="23" t="s">
        <v>2448</v>
      </c>
      <c r="D470" s="23"/>
      <c r="E470" s="23" t="s">
        <v>2444</v>
      </c>
      <c r="F470" s="37">
        <v>23</v>
      </c>
      <c r="G470" s="10"/>
      <c r="H470" s="11"/>
    </row>
    <row r="471" spans="1:8">
      <c r="A471" s="21" t="s">
        <v>873</v>
      </c>
      <c r="B471" s="23" t="s">
        <v>1480</v>
      </c>
      <c r="C471" s="23" t="s">
        <v>2447</v>
      </c>
      <c r="D471" s="23"/>
      <c r="E471" s="23" t="s">
        <v>2444</v>
      </c>
      <c r="F471" s="37">
        <v>28</v>
      </c>
      <c r="G471" s="10"/>
      <c r="H471" s="11"/>
    </row>
    <row r="472" spans="1:8">
      <c r="A472" s="21" t="s">
        <v>873</v>
      </c>
      <c r="B472" s="23" t="s">
        <v>1480</v>
      </c>
      <c r="C472" s="23" t="s">
        <v>2443</v>
      </c>
      <c r="D472" s="23"/>
      <c r="E472" s="23" t="s">
        <v>2444</v>
      </c>
      <c r="F472" s="38">
        <v>224</v>
      </c>
      <c r="G472" s="10"/>
      <c r="H472" s="11"/>
    </row>
    <row r="473" spans="1:8">
      <c r="A473" s="21" t="s">
        <v>873</v>
      </c>
      <c r="B473" s="23" t="s">
        <v>1480</v>
      </c>
      <c r="C473" s="23" t="s">
        <v>2447</v>
      </c>
      <c r="D473" s="23"/>
      <c r="E473" s="23" t="s">
        <v>2444</v>
      </c>
      <c r="F473" s="37">
        <v>686</v>
      </c>
      <c r="G473" s="10"/>
      <c r="H473" s="11"/>
    </row>
    <row r="474" spans="1:8">
      <c r="A474" s="21" t="s">
        <v>873</v>
      </c>
      <c r="B474" s="23" t="s">
        <v>1480</v>
      </c>
      <c r="C474" s="23" t="s">
        <v>2446</v>
      </c>
      <c r="D474" s="23"/>
      <c r="E474" s="23" t="s">
        <v>2444</v>
      </c>
      <c r="F474" s="37">
        <v>5</v>
      </c>
      <c r="G474" s="10"/>
      <c r="H474" s="11"/>
    </row>
    <row r="475" spans="1:8">
      <c r="A475" s="21" t="s">
        <v>147</v>
      </c>
      <c r="B475" s="23" t="s">
        <v>1480</v>
      </c>
      <c r="C475" s="23" t="s">
        <v>2447</v>
      </c>
      <c r="D475" s="23"/>
      <c r="E475" s="23" t="s">
        <v>2444</v>
      </c>
      <c r="F475" s="37">
        <v>30</v>
      </c>
      <c r="G475" s="10"/>
      <c r="H475" s="11"/>
    </row>
    <row r="476" spans="1:8">
      <c r="A476" s="21" t="s">
        <v>874</v>
      </c>
      <c r="B476" s="23" t="s">
        <v>1480</v>
      </c>
      <c r="C476" s="23" t="s">
        <v>2446</v>
      </c>
      <c r="D476" s="23"/>
      <c r="E476" s="23" t="s">
        <v>2444</v>
      </c>
      <c r="F476" s="37">
        <v>853</v>
      </c>
      <c r="G476" s="10"/>
      <c r="H476" s="11"/>
    </row>
    <row r="477" spans="1:8">
      <c r="A477" s="21" t="s">
        <v>874</v>
      </c>
      <c r="B477" s="23" t="s">
        <v>1480</v>
      </c>
      <c r="C477" s="23" t="s">
        <v>2443</v>
      </c>
      <c r="D477" s="23"/>
      <c r="E477" s="23" t="s">
        <v>2444</v>
      </c>
      <c r="F477" s="37">
        <v>8</v>
      </c>
      <c r="G477" s="10"/>
      <c r="H477" s="11"/>
    </row>
    <row r="478" spans="1:8">
      <c r="A478" s="21" t="s">
        <v>874</v>
      </c>
      <c r="B478" s="23" t="s">
        <v>1480</v>
      </c>
      <c r="C478" s="23" t="s">
        <v>2446</v>
      </c>
      <c r="D478" s="23"/>
      <c r="E478" s="23" t="s">
        <v>2444</v>
      </c>
      <c r="F478" s="37">
        <v>10</v>
      </c>
      <c r="G478" s="10"/>
      <c r="H478" s="11"/>
    </row>
    <row r="479" spans="1:8">
      <c r="A479" s="21" t="s">
        <v>260</v>
      </c>
      <c r="B479" s="23" t="s">
        <v>1480</v>
      </c>
      <c r="C479" s="23" t="s">
        <v>2447</v>
      </c>
      <c r="D479" s="23"/>
      <c r="E479" s="23" t="s">
        <v>2444</v>
      </c>
      <c r="F479" s="37">
        <v>104</v>
      </c>
      <c r="G479" s="10"/>
      <c r="H479" s="11"/>
    </row>
    <row r="480" spans="1:8">
      <c r="A480" s="21" t="s">
        <v>875</v>
      </c>
      <c r="B480" s="23" t="s">
        <v>1480</v>
      </c>
      <c r="C480" s="23" t="s">
        <v>2448</v>
      </c>
      <c r="D480" s="23"/>
      <c r="E480" s="23" t="s">
        <v>2444</v>
      </c>
      <c r="F480" s="37">
        <v>20</v>
      </c>
      <c r="G480" s="10"/>
      <c r="H480" s="11"/>
    </row>
    <row r="481" spans="1:8">
      <c r="A481" s="21" t="s">
        <v>148</v>
      </c>
      <c r="B481" s="23" t="s">
        <v>1480</v>
      </c>
      <c r="C481" s="23" t="s">
        <v>2446</v>
      </c>
      <c r="D481" s="23"/>
      <c r="E481" s="23" t="s">
        <v>2444</v>
      </c>
      <c r="F481" s="37">
        <v>6</v>
      </c>
      <c r="G481" s="10"/>
      <c r="H481" s="11"/>
    </row>
    <row r="482" spans="1:8">
      <c r="A482" s="21" t="s">
        <v>148</v>
      </c>
      <c r="B482" s="23" t="s">
        <v>1480</v>
      </c>
      <c r="C482" s="23" t="s">
        <v>2443</v>
      </c>
      <c r="D482" s="23"/>
      <c r="E482" s="23" t="s">
        <v>2444</v>
      </c>
      <c r="F482" s="37">
        <v>72</v>
      </c>
      <c r="G482" s="10"/>
      <c r="H482" s="11"/>
    </row>
    <row r="483" spans="1:8">
      <c r="A483" s="21" t="s">
        <v>876</v>
      </c>
      <c r="B483" s="23" t="s">
        <v>1480</v>
      </c>
      <c r="C483" s="23" t="s">
        <v>2446</v>
      </c>
      <c r="D483" s="23"/>
      <c r="E483" s="23" t="s">
        <v>2444</v>
      </c>
      <c r="F483" s="37">
        <v>532</v>
      </c>
      <c r="G483" s="10"/>
      <c r="H483" s="11"/>
    </row>
    <row r="484" spans="1:8">
      <c r="A484" s="21" t="s">
        <v>876</v>
      </c>
      <c r="B484" s="23" t="s">
        <v>1480</v>
      </c>
      <c r="C484" s="23" t="s">
        <v>2447</v>
      </c>
      <c r="D484" s="23"/>
      <c r="E484" s="23" t="s">
        <v>2444</v>
      </c>
      <c r="F484" s="37">
        <v>6</v>
      </c>
      <c r="G484" s="10"/>
      <c r="H484" s="11"/>
    </row>
    <row r="485" spans="1:8">
      <c r="A485" s="21" t="s">
        <v>34</v>
      </c>
      <c r="B485" s="23" t="s">
        <v>1480</v>
      </c>
      <c r="C485" s="23" t="s">
        <v>2448</v>
      </c>
      <c r="D485" s="23"/>
      <c r="E485" s="23" t="s">
        <v>2444</v>
      </c>
      <c r="F485" s="37">
        <v>44</v>
      </c>
      <c r="G485" s="10"/>
      <c r="H485" s="11"/>
    </row>
    <row r="486" spans="1:8">
      <c r="A486" s="21" t="s">
        <v>34</v>
      </c>
      <c r="B486" s="23" t="s">
        <v>1480</v>
      </c>
      <c r="C486" s="23" t="s">
        <v>2443</v>
      </c>
      <c r="D486" s="23"/>
      <c r="E486" s="23" t="s">
        <v>2444</v>
      </c>
      <c r="F486" s="37">
        <v>15</v>
      </c>
      <c r="G486" s="10"/>
      <c r="H486" s="11"/>
    </row>
    <row r="487" spans="1:8">
      <c r="A487" s="21" t="s">
        <v>34</v>
      </c>
      <c r="B487" s="23" t="s">
        <v>1480</v>
      </c>
      <c r="C487" s="23" t="s">
        <v>2446</v>
      </c>
      <c r="D487" s="23"/>
      <c r="E487" s="23" t="s">
        <v>2444</v>
      </c>
      <c r="F487" s="37">
        <v>30</v>
      </c>
      <c r="G487" s="10"/>
      <c r="H487" s="11"/>
    </row>
    <row r="488" spans="1:8">
      <c r="A488" s="21" t="s">
        <v>1070</v>
      </c>
      <c r="B488" s="23" t="s">
        <v>1480</v>
      </c>
      <c r="C488" s="23" t="s">
        <v>2446</v>
      </c>
      <c r="D488" s="23"/>
      <c r="E488" s="23" t="s">
        <v>2444</v>
      </c>
      <c r="F488" s="37">
        <v>883</v>
      </c>
      <c r="G488" s="10"/>
      <c r="H488" s="11"/>
    </row>
    <row r="489" spans="1:8">
      <c r="A489" s="21" t="s">
        <v>1070</v>
      </c>
      <c r="B489" s="23" t="s">
        <v>1480</v>
      </c>
      <c r="C489" s="23" t="s">
        <v>2443</v>
      </c>
      <c r="D489" s="23"/>
      <c r="E489" s="23" t="s">
        <v>2444</v>
      </c>
      <c r="F489" s="37">
        <v>521</v>
      </c>
      <c r="G489" s="10"/>
      <c r="H489" s="11"/>
    </row>
    <row r="490" spans="1:8">
      <c r="A490" s="21" t="s">
        <v>886</v>
      </c>
      <c r="B490" s="23" t="s">
        <v>1480</v>
      </c>
      <c r="C490" s="23" t="s">
        <v>2446</v>
      </c>
      <c r="D490" s="23"/>
      <c r="E490" s="23" t="s">
        <v>2444</v>
      </c>
      <c r="F490" s="37">
        <v>1242</v>
      </c>
      <c r="G490" s="10"/>
      <c r="H490" s="11"/>
    </row>
    <row r="491" spans="1:8">
      <c r="A491" s="21" t="s">
        <v>152</v>
      </c>
      <c r="B491" s="23" t="s">
        <v>1480</v>
      </c>
      <c r="C491" s="23" t="s">
        <v>2447</v>
      </c>
      <c r="D491" s="23"/>
      <c r="E491" s="23" t="s">
        <v>2444</v>
      </c>
      <c r="F491" s="37">
        <v>9</v>
      </c>
      <c r="G491" s="10"/>
      <c r="H491" s="11"/>
    </row>
    <row r="492" spans="1:8">
      <c r="A492" s="21" t="s">
        <v>887</v>
      </c>
      <c r="B492" s="23" t="s">
        <v>1480</v>
      </c>
      <c r="C492" s="23" t="s">
        <v>2443</v>
      </c>
      <c r="D492" s="23"/>
      <c r="E492" s="23" t="s">
        <v>2444</v>
      </c>
      <c r="F492" s="37">
        <v>113</v>
      </c>
      <c r="G492" s="10"/>
      <c r="H492" s="11"/>
    </row>
    <row r="493" spans="1:8">
      <c r="A493" s="21" t="s">
        <v>888</v>
      </c>
      <c r="B493" s="23" t="s">
        <v>1480</v>
      </c>
      <c r="C493" s="23" t="s">
        <v>2447</v>
      </c>
      <c r="D493" s="23"/>
      <c r="E493" s="23" t="s">
        <v>2444</v>
      </c>
      <c r="F493" s="37">
        <v>35</v>
      </c>
      <c r="G493" s="10"/>
      <c r="H493" s="11"/>
    </row>
    <row r="494" spans="1:8">
      <c r="A494" s="21" t="s">
        <v>888</v>
      </c>
      <c r="B494" s="23" t="s">
        <v>1480</v>
      </c>
      <c r="C494" s="23" t="s">
        <v>2447</v>
      </c>
      <c r="D494" s="23"/>
      <c r="E494" s="23" t="s">
        <v>2444</v>
      </c>
      <c r="F494" s="37">
        <v>10</v>
      </c>
      <c r="G494" s="10"/>
      <c r="H494" s="11"/>
    </row>
    <row r="495" spans="1:8">
      <c r="A495" s="21" t="s">
        <v>154</v>
      </c>
      <c r="B495" s="23" t="s">
        <v>1480</v>
      </c>
      <c r="C495" s="23" t="s">
        <v>2452</v>
      </c>
      <c r="D495" s="23"/>
      <c r="E495" s="23" t="s">
        <v>2444</v>
      </c>
      <c r="F495" s="37">
        <v>900</v>
      </c>
      <c r="G495" s="10"/>
      <c r="H495" s="11"/>
    </row>
    <row r="496" spans="1:8">
      <c r="A496" s="21" t="s">
        <v>889</v>
      </c>
      <c r="B496" s="23" t="s">
        <v>1480</v>
      </c>
      <c r="C496" s="23" t="s">
        <v>2447</v>
      </c>
      <c r="D496" s="23"/>
      <c r="E496" s="23" t="s">
        <v>2444</v>
      </c>
      <c r="F496" s="37">
        <v>3986</v>
      </c>
      <c r="G496" s="10"/>
      <c r="H496" s="11"/>
    </row>
    <row r="497" spans="1:8">
      <c r="A497" s="21" t="s">
        <v>889</v>
      </c>
      <c r="B497" s="23" t="s">
        <v>1480</v>
      </c>
      <c r="C497" s="23" t="s">
        <v>2443</v>
      </c>
      <c r="D497" s="23"/>
      <c r="E497" s="23" t="s">
        <v>2444</v>
      </c>
      <c r="F497" s="37">
        <v>1018</v>
      </c>
      <c r="G497" s="10"/>
      <c r="H497" s="11"/>
    </row>
    <row r="498" spans="1:8">
      <c r="A498" s="21" t="s">
        <v>889</v>
      </c>
      <c r="B498" s="23" t="s">
        <v>1480</v>
      </c>
      <c r="C498" s="23" t="s">
        <v>2446</v>
      </c>
      <c r="D498" s="23"/>
      <c r="E498" s="23" t="s">
        <v>2444</v>
      </c>
      <c r="F498" s="37">
        <v>31</v>
      </c>
      <c r="G498" s="10"/>
      <c r="H498" s="11"/>
    </row>
    <row r="499" spans="1:8">
      <c r="A499" s="21" t="s">
        <v>2878</v>
      </c>
      <c r="B499" s="23" t="s">
        <v>1480</v>
      </c>
      <c r="C499" s="23" t="s">
        <v>2452</v>
      </c>
      <c r="D499" s="23"/>
      <c r="E499" s="23" t="s">
        <v>2444</v>
      </c>
      <c r="F499" s="37">
        <v>9.952</v>
      </c>
      <c r="G499" s="10"/>
      <c r="H499" s="11"/>
    </row>
    <row r="500" spans="1:8">
      <c r="A500" s="21" t="s">
        <v>149</v>
      </c>
      <c r="B500" s="23" t="s">
        <v>1480</v>
      </c>
      <c r="C500" s="23" t="s">
        <v>2447</v>
      </c>
      <c r="D500" s="23"/>
      <c r="E500" s="23" t="s">
        <v>2444</v>
      </c>
      <c r="F500" s="37">
        <v>12</v>
      </c>
      <c r="G500" s="10"/>
      <c r="H500" s="11"/>
    </row>
    <row r="501" spans="1:8">
      <c r="A501" s="21" t="s">
        <v>149</v>
      </c>
      <c r="B501" s="23" t="s">
        <v>1480</v>
      </c>
      <c r="C501" s="23" t="s">
        <v>2452</v>
      </c>
      <c r="D501" s="23"/>
      <c r="E501" s="23" t="s">
        <v>2444</v>
      </c>
      <c r="F501" s="37">
        <v>30</v>
      </c>
      <c r="G501" s="10"/>
      <c r="H501" s="11"/>
    </row>
    <row r="502" spans="1:8">
      <c r="A502" s="21" t="s">
        <v>890</v>
      </c>
      <c r="B502" s="23" t="s">
        <v>1480</v>
      </c>
      <c r="C502" s="23" t="s">
        <v>2443</v>
      </c>
      <c r="D502" s="23"/>
      <c r="E502" s="23" t="s">
        <v>2444</v>
      </c>
      <c r="F502" s="37">
        <v>130</v>
      </c>
      <c r="G502" s="10"/>
      <c r="H502" s="11"/>
    </row>
    <row r="503" spans="1:8">
      <c r="A503" s="21" t="s">
        <v>890</v>
      </c>
      <c r="B503" s="23" t="s">
        <v>1480</v>
      </c>
      <c r="C503" s="23" t="s">
        <v>2447</v>
      </c>
      <c r="D503" s="23"/>
      <c r="E503" s="23" t="s">
        <v>2444</v>
      </c>
      <c r="F503" s="37">
        <v>145</v>
      </c>
      <c r="G503" s="10"/>
      <c r="H503" s="11"/>
    </row>
    <row r="504" spans="1:8">
      <c r="A504" s="21" t="s">
        <v>150</v>
      </c>
      <c r="B504" s="23" t="s">
        <v>1480</v>
      </c>
      <c r="C504" s="23" t="s">
        <v>2446</v>
      </c>
      <c r="D504" s="23"/>
      <c r="E504" s="23" t="s">
        <v>2444</v>
      </c>
      <c r="F504" s="37">
        <v>45</v>
      </c>
      <c r="G504" s="10"/>
      <c r="H504" s="11"/>
    </row>
    <row r="505" spans="1:8">
      <c r="A505" s="21" t="s">
        <v>150</v>
      </c>
      <c r="B505" s="23" t="s">
        <v>1480</v>
      </c>
      <c r="C505" s="23" t="s">
        <v>2443</v>
      </c>
      <c r="D505" s="23"/>
      <c r="E505" s="23" t="s">
        <v>2444</v>
      </c>
      <c r="F505" s="37">
        <v>30</v>
      </c>
      <c r="G505" s="10"/>
      <c r="H505" s="11"/>
    </row>
    <row r="506" spans="1:8">
      <c r="A506" s="21" t="s">
        <v>3565</v>
      </c>
      <c r="B506" s="23" t="s">
        <v>1480</v>
      </c>
      <c r="C506" s="23" t="s">
        <v>2446</v>
      </c>
      <c r="D506" s="23"/>
      <c r="E506" s="23" t="s">
        <v>2444</v>
      </c>
      <c r="F506" s="37">
        <v>6</v>
      </c>
      <c r="G506" s="10"/>
      <c r="H506" s="11"/>
    </row>
    <row r="507" spans="1:8">
      <c r="A507" s="21" t="s">
        <v>282</v>
      </c>
      <c r="B507" s="23" t="s">
        <v>1480</v>
      </c>
      <c r="C507" s="23" t="s">
        <v>2447</v>
      </c>
      <c r="D507" s="23"/>
      <c r="E507" s="23" t="s">
        <v>2444</v>
      </c>
      <c r="F507" s="37">
        <v>68</v>
      </c>
      <c r="G507" s="10"/>
      <c r="H507" s="11"/>
    </row>
    <row r="508" spans="1:8">
      <c r="A508" s="21" t="s">
        <v>282</v>
      </c>
      <c r="B508" s="23" t="s">
        <v>1480</v>
      </c>
      <c r="C508" s="23" t="s">
        <v>2449</v>
      </c>
      <c r="D508" s="23"/>
      <c r="E508" s="23" t="s">
        <v>2444</v>
      </c>
      <c r="F508" s="37">
        <v>30</v>
      </c>
      <c r="G508" s="10"/>
      <c r="H508" s="11"/>
    </row>
    <row r="509" spans="1:8">
      <c r="A509" s="21" t="s">
        <v>891</v>
      </c>
      <c r="B509" s="23" t="s">
        <v>1480</v>
      </c>
      <c r="C509" s="23" t="s">
        <v>2452</v>
      </c>
      <c r="D509" s="23"/>
      <c r="E509" s="23" t="s">
        <v>2444</v>
      </c>
      <c r="F509" s="37">
        <v>471</v>
      </c>
      <c r="G509" s="10"/>
      <c r="H509" s="11"/>
    </row>
    <row r="510" spans="1:8">
      <c r="A510" s="21" t="s">
        <v>261</v>
      </c>
      <c r="B510" s="23" t="s">
        <v>1480</v>
      </c>
      <c r="C510" s="23" t="s">
        <v>2443</v>
      </c>
      <c r="D510" s="23"/>
      <c r="E510" s="23" t="s">
        <v>2444</v>
      </c>
      <c r="F510" s="37">
        <v>38</v>
      </c>
      <c r="G510" s="10"/>
      <c r="H510" s="11"/>
    </row>
    <row r="511" spans="1:8">
      <c r="A511" s="21" t="s">
        <v>892</v>
      </c>
      <c r="B511" s="23" t="s">
        <v>1480</v>
      </c>
      <c r="C511" s="23" t="s">
        <v>2447</v>
      </c>
      <c r="D511" s="23"/>
      <c r="E511" s="23" t="s">
        <v>2444</v>
      </c>
      <c r="F511" s="37">
        <v>1466</v>
      </c>
      <c r="G511" s="10"/>
      <c r="H511" s="11"/>
    </row>
    <row r="512" spans="1:8">
      <c r="A512" s="21" t="s">
        <v>3566</v>
      </c>
      <c r="B512" s="23" t="s">
        <v>1480</v>
      </c>
      <c r="C512" s="23" t="s">
        <v>2443</v>
      </c>
      <c r="D512" s="23"/>
      <c r="E512" s="23" t="s">
        <v>2444</v>
      </c>
      <c r="F512" s="37">
        <v>28</v>
      </c>
      <c r="G512" s="10"/>
      <c r="H512" s="11"/>
    </row>
    <row r="513" spans="1:8">
      <c r="A513" s="21" t="s">
        <v>3566</v>
      </c>
      <c r="B513" s="23" t="s">
        <v>1480</v>
      </c>
      <c r="C513" s="23" t="s">
        <v>2447</v>
      </c>
      <c r="D513" s="23"/>
      <c r="E513" s="23" t="s">
        <v>2444</v>
      </c>
      <c r="F513" s="37">
        <v>285</v>
      </c>
      <c r="G513" s="10"/>
      <c r="H513" s="11"/>
    </row>
    <row r="514" spans="1:8">
      <c r="A514" s="21" t="s">
        <v>231</v>
      </c>
      <c r="B514" s="23" t="s">
        <v>1480</v>
      </c>
      <c r="C514" s="23" t="s">
        <v>2443</v>
      </c>
      <c r="D514" s="23"/>
      <c r="E514" s="23" t="s">
        <v>2444</v>
      </c>
      <c r="F514" s="37">
        <v>50</v>
      </c>
      <c r="G514" s="10"/>
      <c r="H514" s="11"/>
    </row>
    <row r="515" spans="1:8">
      <c r="A515" s="21" t="s">
        <v>3567</v>
      </c>
      <c r="B515" s="23" t="s">
        <v>1480</v>
      </c>
      <c r="C515" s="23" t="s">
        <v>2447</v>
      </c>
      <c r="D515" s="23"/>
      <c r="E515" s="23" t="s">
        <v>2444</v>
      </c>
      <c r="F515" s="37">
        <v>431</v>
      </c>
      <c r="G515" s="10"/>
      <c r="H515" s="11"/>
    </row>
    <row r="516" spans="1:8">
      <c r="A516" s="21" t="s">
        <v>898</v>
      </c>
      <c r="B516" s="23" t="s">
        <v>1480</v>
      </c>
      <c r="C516" s="23" t="s">
        <v>2443</v>
      </c>
      <c r="D516" s="23"/>
      <c r="E516" s="23" t="s">
        <v>2444</v>
      </c>
      <c r="F516" s="37">
        <v>15</v>
      </c>
      <c r="G516" s="10"/>
      <c r="H516" s="11"/>
    </row>
    <row r="517" spans="1:8">
      <c r="A517" s="21" t="s">
        <v>899</v>
      </c>
      <c r="B517" s="23" t="s">
        <v>1480</v>
      </c>
      <c r="C517" s="23" t="s">
        <v>2443</v>
      </c>
      <c r="D517" s="23"/>
      <c r="E517" s="23" t="s">
        <v>2444</v>
      </c>
      <c r="F517" s="37">
        <v>7677</v>
      </c>
      <c r="G517" s="10"/>
      <c r="H517" s="11"/>
    </row>
    <row r="518" spans="1:8">
      <c r="A518" s="21" t="s">
        <v>52</v>
      </c>
      <c r="B518" s="23" t="s">
        <v>1480</v>
      </c>
      <c r="C518" s="23" t="s">
        <v>2446</v>
      </c>
      <c r="D518" s="23"/>
      <c r="E518" s="23" t="s">
        <v>2444</v>
      </c>
      <c r="F518" s="37">
        <v>2100</v>
      </c>
      <c r="G518" s="10"/>
      <c r="H518" s="11"/>
    </row>
    <row r="519" spans="1:8">
      <c r="A519" s="21" t="s">
        <v>904</v>
      </c>
      <c r="B519" s="23" t="s">
        <v>1480</v>
      </c>
      <c r="C519" s="23" t="s">
        <v>2447</v>
      </c>
      <c r="D519" s="23"/>
      <c r="E519" s="23" t="s">
        <v>2444</v>
      </c>
      <c r="F519" s="37">
        <v>2194</v>
      </c>
      <c r="G519" s="10"/>
      <c r="H519" s="11"/>
    </row>
    <row r="520" spans="1:8">
      <c r="A520" s="21" t="s">
        <v>180</v>
      </c>
      <c r="B520" s="23" t="s">
        <v>1480</v>
      </c>
      <c r="C520" s="23" t="s">
        <v>2443</v>
      </c>
      <c r="D520" s="23"/>
      <c r="E520" s="23" t="s">
        <v>2444</v>
      </c>
      <c r="F520" s="37">
        <v>200</v>
      </c>
      <c r="G520" s="10"/>
      <c r="H520" s="11"/>
    </row>
    <row r="521" spans="1:8">
      <c r="A521" s="21" t="s">
        <v>907</v>
      </c>
      <c r="B521" s="23" t="s">
        <v>1480</v>
      </c>
      <c r="C521" s="23" t="s">
        <v>2447</v>
      </c>
      <c r="D521" s="23"/>
      <c r="E521" s="23" t="s">
        <v>2444</v>
      </c>
      <c r="F521" s="37">
        <v>700</v>
      </c>
      <c r="G521" s="10"/>
      <c r="H521" s="11"/>
    </row>
    <row r="522" spans="1:8">
      <c r="A522" s="21" t="s">
        <v>181</v>
      </c>
      <c r="B522" s="23" t="s">
        <v>1480</v>
      </c>
      <c r="C522" s="23" t="s">
        <v>2446</v>
      </c>
      <c r="D522" s="23"/>
      <c r="E522" s="23" t="s">
        <v>2444</v>
      </c>
      <c r="F522" s="37">
        <v>600</v>
      </c>
      <c r="G522" s="10"/>
      <c r="H522" s="11"/>
    </row>
    <row r="523" spans="1:8">
      <c r="A523" s="21" t="s">
        <v>908</v>
      </c>
      <c r="B523" s="23" t="s">
        <v>1480</v>
      </c>
      <c r="C523" s="23" t="s">
        <v>2447</v>
      </c>
      <c r="D523" s="23"/>
      <c r="E523" s="23" t="s">
        <v>2444</v>
      </c>
      <c r="F523" s="37">
        <v>306</v>
      </c>
      <c r="G523" s="10"/>
      <c r="H523" s="11"/>
    </row>
    <row r="524" spans="1:8">
      <c r="A524" s="21" t="s">
        <v>341</v>
      </c>
      <c r="B524" s="23" t="s">
        <v>1480</v>
      </c>
      <c r="C524" s="23" t="s">
        <v>2447</v>
      </c>
      <c r="D524" s="23"/>
      <c r="E524" s="23" t="s">
        <v>2444</v>
      </c>
      <c r="F524" s="37">
        <v>20</v>
      </c>
      <c r="G524" s="10"/>
      <c r="H524" s="11"/>
    </row>
    <row r="525" spans="1:8">
      <c r="A525" s="21" t="s">
        <v>909</v>
      </c>
      <c r="B525" s="23" t="s">
        <v>1480</v>
      </c>
      <c r="C525" s="23" t="s">
        <v>2448</v>
      </c>
      <c r="D525" s="23"/>
      <c r="E525" s="23" t="s">
        <v>2444</v>
      </c>
      <c r="F525" s="37">
        <v>232</v>
      </c>
      <c r="G525" s="10"/>
      <c r="H525" s="11"/>
    </row>
    <row r="526" spans="1:8">
      <c r="A526" s="21" t="s">
        <v>2842</v>
      </c>
      <c r="B526" s="23" t="s">
        <v>1480</v>
      </c>
      <c r="C526" s="23" t="s">
        <v>2447</v>
      </c>
      <c r="D526" s="23"/>
      <c r="E526" s="23" t="s">
        <v>2444</v>
      </c>
      <c r="F526" s="37">
        <v>200</v>
      </c>
      <c r="G526" s="10"/>
      <c r="H526" s="11"/>
    </row>
    <row r="527" spans="1:8">
      <c r="A527" s="21" t="s">
        <v>2843</v>
      </c>
      <c r="B527" s="23" t="s">
        <v>1480</v>
      </c>
      <c r="C527" s="23" t="s">
        <v>2447</v>
      </c>
      <c r="D527" s="23"/>
      <c r="E527" s="23" t="s">
        <v>2444</v>
      </c>
      <c r="F527" s="37">
        <v>200</v>
      </c>
      <c r="G527" s="10"/>
      <c r="H527" s="11"/>
    </row>
    <row r="528" spans="1:8">
      <c r="A528" s="21" t="s">
        <v>3326</v>
      </c>
      <c r="B528" s="23" t="s">
        <v>1480</v>
      </c>
      <c r="C528" s="23" t="s">
        <v>2447</v>
      </c>
      <c r="D528" s="23"/>
      <c r="E528" s="23" t="s">
        <v>2444</v>
      </c>
      <c r="F528" s="37">
        <v>200</v>
      </c>
      <c r="G528" s="10"/>
      <c r="H528" s="11"/>
    </row>
    <row r="529" spans="1:8">
      <c r="A529" s="21" t="s">
        <v>0</v>
      </c>
      <c r="B529" s="23" t="s">
        <v>1480</v>
      </c>
      <c r="C529" s="23" t="s">
        <v>2692</v>
      </c>
      <c r="D529" s="23"/>
      <c r="E529" s="23" t="s">
        <v>2444</v>
      </c>
      <c r="F529" s="37">
        <v>17</v>
      </c>
      <c r="G529" s="10"/>
      <c r="H529" s="11"/>
    </row>
    <row r="530" spans="1:8">
      <c r="A530" s="21" t="s">
        <v>30</v>
      </c>
      <c r="B530" s="23" t="s">
        <v>1480</v>
      </c>
      <c r="C530" s="23" t="s">
        <v>2447</v>
      </c>
      <c r="D530" s="23"/>
      <c r="E530" s="23" t="s">
        <v>2444</v>
      </c>
      <c r="F530" s="37">
        <v>43</v>
      </c>
      <c r="G530" s="10"/>
      <c r="H530" s="11"/>
    </row>
    <row r="531" spans="1:8">
      <c r="A531" s="21" t="s">
        <v>30</v>
      </c>
      <c r="B531" s="23" t="s">
        <v>1480</v>
      </c>
      <c r="C531" s="23" t="s">
        <v>2447</v>
      </c>
      <c r="D531" s="23"/>
      <c r="E531" s="23" t="s">
        <v>2444</v>
      </c>
      <c r="F531" s="37">
        <v>300</v>
      </c>
      <c r="G531" s="10"/>
      <c r="H531" s="11"/>
    </row>
    <row r="532" spans="1:8">
      <c r="A532" s="21" t="s">
        <v>910</v>
      </c>
      <c r="B532" s="23" t="s">
        <v>1480</v>
      </c>
      <c r="C532" s="23" t="s">
        <v>2448</v>
      </c>
      <c r="D532" s="23"/>
      <c r="E532" s="23" t="s">
        <v>2444</v>
      </c>
      <c r="F532" s="37">
        <v>1200</v>
      </c>
      <c r="G532" s="10"/>
      <c r="H532" s="11"/>
    </row>
    <row r="533" spans="1:8">
      <c r="A533" s="21" t="s">
        <v>2</v>
      </c>
      <c r="B533" s="23" t="s">
        <v>1480</v>
      </c>
      <c r="C533" s="23" t="s">
        <v>2443</v>
      </c>
      <c r="D533" s="23"/>
      <c r="E533" s="23" t="s">
        <v>2444</v>
      </c>
      <c r="F533" s="37">
        <v>11</v>
      </c>
      <c r="G533" s="10"/>
      <c r="H533" s="11"/>
    </row>
    <row r="534" spans="1:8">
      <c r="A534" s="21" t="s">
        <v>2603</v>
      </c>
      <c r="B534" s="23" t="s">
        <v>1480</v>
      </c>
      <c r="C534" s="23" t="s">
        <v>2447</v>
      </c>
      <c r="D534" s="23"/>
      <c r="E534" s="23" t="s">
        <v>2444</v>
      </c>
      <c r="F534" s="37">
        <v>828</v>
      </c>
      <c r="G534" s="10"/>
      <c r="H534" s="11"/>
    </row>
    <row r="535" spans="1:8">
      <c r="A535" s="21" t="s">
        <v>2604</v>
      </c>
      <c r="B535" s="23" t="s">
        <v>1480</v>
      </c>
      <c r="C535" s="23" t="s">
        <v>2443</v>
      </c>
      <c r="D535" s="23"/>
      <c r="E535" s="23" t="s">
        <v>2444</v>
      </c>
      <c r="F535" s="37">
        <v>84</v>
      </c>
      <c r="G535" s="10"/>
      <c r="H535" s="11"/>
    </row>
    <row r="536" spans="1:8">
      <c r="A536" s="21" t="s">
        <v>2605</v>
      </c>
      <c r="B536" s="23" t="s">
        <v>1480</v>
      </c>
      <c r="C536" s="23" t="s">
        <v>2443</v>
      </c>
      <c r="D536" s="23"/>
      <c r="E536" s="23" t="s">
        <v>2444</v>
      </c>
      <c r="F536" s="37">
        <v>519</v>
      </c>
      <c r="G536" s="10"/>
      <c r="H536" s="11"/>
    </row>
    <row r="537" spans="1:8">
      <c r="A537" s="21" t="s">
        <v>2606</v>
      </c>
      <c r="B537" s="23" t="s">
        <v>1480</v>
      </c>
      <c r="C537" s="23" t="s">
        <v>2443</v>
      </c>
      <c r="D537" s="23"/>
      <c r="E537" s="23" t="s">
        <v>2444</v>
      </c>
      <c r="F537" s="37">
        <v>322</v>
      </c>
      <c r="G537" s="10"/>
      <c r="H537" s="11"/>
    </row>
    <row r="538" spans="1:8">
      <c r="A538" s="21" t="s">
        <v>2607</v>
      </c>
      <c r="B538" s="23" t="s">
        <v>1480</v>
      </c>
      <c r="C538" s="23" t="s">
        <v>2443</v>
      </c>
      <c r="D538" s="23"/>
      <c r="E538" s="23" t="s">
        <v>2444</v>
      </c>
      <c r="F538" s="37">
        <v>147</v>
      </c>
      <c r="G538" s="10"/>
      <c r="H538" s="11"/>
    </row>
    <row r="539" spans="1:8">
      <c r="A539" s="21" t="s">
        <v>2613</v>
      </c>
      <c r="B539" s="23" t="s">
        <v>1480</v>
      </c>
      <c r="C539" s="23" t="s">
        <v>2447</v>
      </c>
      <c r="D539" s="23"/>
      <c r="E539" s="23" t="s">
        <v>2444</v>
      </c>
      <c r="F539" s="37">
        <v>1233</v>
      </c>
      <c r="G539" s="10"/>
      <c r="H539" s="11"/>
    </row>
    <row r="540" spans="1:8">
      <c r="A540" s="21" t="s">
        <v>2772</v>
      </c>
      <c r="B540" s="23" t="s">
        <v>1480</v>
      </c>
      <c r="C540" s="23" t="s">
        <v>2443</v>
      </c>
      <c r="D540" s="23"/>
      <c r="E540" s="23" t="s">
        <v>2444</v>
      </c>
      <c r="F540" s="37">
        <v>1320</v>
      </c>
      <c r="G540" s="10"/>
      <c r="H540" s="11"/>
    </row>
    <row r="541" spans="1:8">
      <c r="A541" s="21" t="s">
        <v>2772</v>
      </c>
      <c r="B541" s="23" t="s">
        <v>1480</v>
      </c>
      <c r="C541" s="23" t="s">
        <v>2447</v>
      </c>
      <c r="D541" s="23"/>
      <c r="E541" s="23" t="s">
        <v>2444</v>
      </c>
      <c r="F541" s="37">
        <v>708</v>
      </c>
      <c r="G541" s="10"/>
      <c r="H541" s="11"/>
    </row>
    <row r="542" spans="1:8">
      <c r="A542" s="21" t="s">
        <v>342</v>
      </c>
      <c r="B542" s="23" t="s">
        <v>1480</v>
      </c>
      <c r="C542" s="23" t="s">
        <v>2451</v>
      </c>
      <c r="D542" s="23"/>
      <c r="E542" s="23" t="s">
        <v>2444</v>
      </c>
      <c r="F542" s="37">
        <v>23</v>
      </c>
      <c r="G542" s="10"/>
      <c r="H542" s="11"/>
    </row>
    <row r="543" spans="1:8">
      <c r="A543" s="21" t="s">
        <v>2128</v>
      </c>
      <c r="B543" s="23" t="s">
        <v>1480</v>
      </c>
      <c r="C543" s="23" t="s">
        <v>2443</v>
      </c>
      <c r="D543" s="23"/>
      <c r="E543" s="23" t="s">
        <v>2444</v>
      </c>
      <c r="F543" s="37">
        <v>100</v>
      </c>
      <c r="G543" s="10"/>
      <c r="H543" s="11"/>
    </row>
    <row r="544" spans="1:8">
      <c r="A544" s="21" t="s">
        <v>1692</v>
      </c>
      <c r="B544" s="23" t="s">
        <v>1480</v>
      </c>
      <c r="C544" s="23" t="s">
        <v>2447</v>
      </c>
      <c r="D544" s="23"/>
      <c r="E544" s="23" t="s">
        <v>2444</v>
      </c>
      <c r="F544" s="37">
        <v>2</v>
      </c>
      <c r="G544" s="10"/>
      <c r="H544" s="11"/>
    </row>
    <row r="545" spans="1:8">
      <c r="A545" s="21" t="s">
        <v>343</v>
      </c>
      <c r="B545" s="23" t="s">
        <v>1480</v>
      </c>
      <c r="C545" s="23" t="s">
        <v>2451</v>
      </c>
      <c r="D545" s="23"/>
      <c r="E545" s="23" t="s">
        <v>2444</v>
      </c>
      <c r="F545" s="37">
        <v>7</v>
      </c>
      <c r="G545" s="10"/>
      <c r="H545" s="11"/>
    </row>
    <row r="546" spans="1:8">
      <c r="A546" s="21" t="s">
        <v>916</v>
      </c>
      <c r="B546" s="23" t="s">
        <v>1480</v>
      </c>
      <c r="C546" s="23" t="s">
        <v>2443</v>
      </c>
      <c r="D546" s="23"/>
      <c r="E546" s="23" t="s">
        <v>2444</v>
      </c>
      <c r="F546" s="37">
        <v>45</v>
      </c>
      <c r="G546" s="10"/>
      <c r="H546" s="11"/>
    </row>
    <row r="547" spans="1:8">
      <c r="A547" s="21" t="s">
        <v>344</v>
      </c>
      <c r="B547" s="23" t="s">
        <v>1480</v>
      </c>
      <c r="C547" s="23" t="s">
        <v>2443</v>
      </c>
      <c r="D547" s="23"/>
      <c r="E547" s="23" t="s">
        <v>2444</v>
      </c>
      <c r="F547" s="37">
        <v>6</v>
      </c>
      <c r="G547" s="10"/>
      <c r="H547" s="11"/>
    </row>
    <row r="548" spans="1:8">
      <c r="A548" s="21" t="s">
        <v>2137</v>
      </c>
      <c r="B548" s="23" t="s">
        <v>1480</v>
      </c>
      <c r="C548" s="23" t="s">
        <v>2443</v>
      </c>
      <c r="D548" s="23"/>
      <c r="E548" s="23" t="s">
        <v>2444</v>
      </c>
      <c r="F548" s="37">
        <v>109</v>
      </c>
      <c r="G548" s="10"/>
      <c r="H548" s="11"/>
    </row>
    <row r="549" spans="1:8">
      <c r="A549" s="21" t="s">
        <v>1696</v>
      </c>
      <c r="B549" s="23" t="s">
        <v>1480</v>
      </c>
      <c r="C549" s="23" t="s">
        <v>2447</v>
      </c>
      <c r="D549" s="23"/>
      <c r="E549" s="23" t="s">
        <v>2444</v>
      </c>
      <c r="F549" s="37">
        <v>1</v>
      </c>
      <c r="G549" s="10"/>
      <c r="H549" s="11"/>
    </row>
    <row r="550" spans="1:8">
      <c r="A550" s="21" t="s">
        <v>1951</v>
      </c>
      <c r="B550" s="23" t="s">
        <v>1480</v>
      </c>
      <c r="C550" s="23" t="s">
        <v>2443</v>
      </c>
      <c r="D550" s="23"/>
      <c r="E550" s="23" t="s">
        <v>2444</v>
      </c>
      <c r="F550" s="37">
        <v>10</v>
      </c>
      <c r="G550" s="10"/>
      <c r="H550" s="11"/>
    </row>
    <row r="551" spans="1:8">
      <c r="A551" s="21" t="s">
        <v>1951</v>
      </c>
      <c r="B551" s="23" t="s">
        <v>1480</v>
      </c>
      <c r="C551" s="23" t="s">
        <v>2443</v>
      </c>
      <c r="D551" s="23"/>
      <c r="E551" s="23" t="s">
        <v>2444</v>
      </c>
      <c r="F551" s="37">
        <v>237</v>
      </c>
      <c r="G551" s="10"/>
      <c r="H551" s="11"/>
    </row>
    <row r="552" spans="1:8">
      <c r="A552" s="21" t="s">
        <v>6</v>
      </c>
      <c r="B552" s="23" t="s">
        <v>1480</v>
      </c>
      <c r="C552" s="23" t="s">
        <v>2447</v>
      </c>
      <c r="D552" s="23"/>
      <c r="E552" s="23" t="s">
        <v>2444</v>
      </c>
      <c r="F552" s="37">
        <v>12</v>
      </c>
      <c r="G552" s="10"/>
      <c r="H552" s="11"/>
    </row>
    <row r="553" spans="1:8">
      <c r="A553" s="21" t="s">
        <v>1698</v>
      </c>
      <c r="B553" s="23" t="s">
        <v>1480</v>
      </c>
      <c r="C553" s="23" t="s">
        <v>2443</v>
      </c>
      <c r="D553" s="23"/>
      <c r="E553" s="23" t="s">
        <v>2444</v>
      </c>
      <c r="F553" s="37">
        <v>4</v>
      </c>
      <c r="G553" s="10"/>
      <c r="H553" s="11"/>
    </row>
    <row r="554" spans="1:8">
      <c r="A554" s="21" t="s">
        <v>345</v>
      </c>
      <c r="B554" s="23" t="s">
        <v>1480</v>
      </c>
      <c r="C554" s="23" t="s">
        <v>2447</v>
      </c>
      <c r="D554" s="23"/>
      <c r="E554" s="23" t="s">
        <v>2444</v>
      </c>
      <c r="F554" s="37">
        <v>3</v>
      </c>
      <c r="G554" s="10"/>
      <c r="H554" s="11"/>
    </row>
    <row r="555" spans="1:8">
      <c r="A555" s="21" t="s">
        <v>2144</v>
      </c>
      <c r="B555" s="23" t="s">
        <v>1480</v>
      </c>
      <c r="C555" s="23" t="s">
        <v>2451</v>
      </c>
      <c r="D555" s="23"/>
      <c r="E555" s="23" t="s">
        <v>2444</v>
      </c>
      <c r="F555" s="37">
        <v>50</v>
      </c>
      <c r="G555" s="10"/>
      <c r="H555" s="11"/>
    </row>
    <row r="556" spans="1:8">
      <c r="A556" s="21" t="s">
        <v>7</v>
      </c>
      <c r="B556" s="23" t="s">
        <v>1480</v>
      </c>
      <c r="C556" s="23" t="s">
        <v>2446</v>
      </c>
      <c r="D556" s="23"/>
      <c r="E556" s="23" t="s">
        <v>2444</v>
      </c>
      <c r="F556" s="37">
        <v>36</v>
      </c>
      <c r="G556" s="10"/>
      <c r="H556" s="11"/>
    </row>
    <row r="557" spans="1:8">
      <c r="A557" s="21" t="s">
        <v>8</v>
      </c>
      <c r="B557" s="23" t="s">
        <v>1480</v>
      </c>
      <c r="C557" s="23" t="s">
        <v>2443</v>
      </c>
      <c r="D557" s="23"/>
      <c r="E557" s="23" t="s">
        <v>2444</v>
      </c>
      <c r="F557" s="37">
        <v>22</v>
      </c>
      <c r="G557" s="10"/>
      <c r="H557" s="11"/>
    </row>
    <row r="558" spans="1:8">
      <c r="A558" s="21" t="s">
        <v>2148</v>
      </c>
      <c r="B558" s="23" t="s">
        <v>1480</v>
      </c>
      <c r="C558" s="23" t="s">
        <v>2451</v>
      </c>
      <c r="D558" s="23"/>
      <c r="E558" s="23" t="s">
        <v>2444</v>
      </c>
      <c r="F558" s="37">
        <v>250</v>
      </c>
      <c r="G558" s="10"/>
      <c r="H558" s="11"/>
    </row>
    <row r="559" spans="1:8">
      <c r="A559" s="21" t="s">
        <v>9</v>
      </c>
      <c r="B559" s="23" t="s">
        <v>1480</v>
      </c>
      <c r="C559" s="23" t="s">
        <v>2443</v>
      </c>
      <c r="D559" s="23"/>
      <c r="E559" s="23" t="s">
        <v>2444</v>
      </c>
      <c r="F559" s="37">
        <v>51</v>
      </c>
      <c r="G559" s="10"/>
      <c r="H559" s="11"/>
    </row>
    <row r="560" spans="1:8">
      <c r="A560" s="21" t="s">
        <v>919</v>
      </c>
      <c r="B560" s="23" t="s">
        <v>1480</v>
      </c>
      <c r="C560" s="23" t="s">
        <v>2447</v>
      </c>
      <c r="D560" s="23"/>
      <c r="E560" s="23" t="s">
        <v>2444</v>
      </c>
      <c r="F560" s="37">
        <v>50</v>
      </c>
      <c r="G560" s="10"/>
      <c r="H560" s="11"/>
    </row>
    <row r="561" spans="1:8">
      <c r="A561" s="21" t="s">
        <v>1952</v>
      </c>
      <c r="B561" s="23" t="s">
        <v>1480</v>
      </c>
      <c r="C561" s="23" t="s">
        <v>2451</v>
      </c>
      <c r="D561" s="23"/>
      <c r="E561" s="23" t="s">
        <v>2444</v>
      </c>
      <c r="F561" s="37">
        <v>10</v>
      </c>
      <c r="G561" s="10"/>
      <c r="H561" s="11"/>
    </row>
    <row r="562" spans="1:8">
      <c r="A562" s="21" t="s">
        <v>1952</v>
      </c>
      <c r="B562" s="23" t="s">
        <v>1480</v>
      </c>
      <c r="C562" s="23" t="s">
        <v>2443</v>
      </c>
      <c r="D562" s="23"/>
      <c r="E562" s="23" t="s">
        <v>2444</v>
      </c>
      <c r="F562" s="37">
        <v>164</v>
      </c>
      <c r="G562" s="10"/>
      <c r="H562" s="11"/>
    </row>
    <row r="563" spans="1:8">
      <c r="A563" s="21" t="s">
        <v>346</v>
      </c>
      <c r="B563" s="23" t="s">
        <v>1480</v>
      </c>
      <c r="C563" s="23" t="s">
        <v>2447</v>
      </c>
      <c r="D563" s="23"/>
      <c r="E563" s="23" t="s">
        <v>2444</v>
      </c>
      <c r="F563" s="37">
        <v>54</v>
      </c>
      <c r="G563" s="10"/>
      <c r="H563" s="11"/>
    </row>
    <row r="564" spans="1:8">
      <c r="A564" s="21" t="s">
        <v>2150</v>
      </c>
      <c r="B564" s="23" t="s">
        <v>1480</v>
      </c>
      <c r="C564" s="23" t="s">
        <v>2443</v>
      </c>
      <c r="D564" s="23"/>
      <c r="E564" s="23" t="s">
        <v>2444</v>
      </c>
      <c r="F564" s="37">
        <v>90</v>
      </c>
      <c r="G564" s="10"/>
      <c r="H564" s="11"/>
    </row>
    <row r="565" spans="1:8">
      <c r="A565" s="21" t="s">
        <v>2150</v>
      </c>
      <c r="B565" s="23" t="s">
        <v>1480</v>
      </c>
      <c r="C565" s="23" t="s">
        <v>2451</v>
      </c>
      <c r="D565" s="23"/>
      <c r="E565" s="23" t="s">
        <v>2444</v>
      </c>
      <c r="F565" s="37">
        <v>82</v>
      </c>
      <c r="G565" s="10"/>
      <c r="H565" s="11"/>
    </row>
    <row r="566" spans="1:8">
      <c r="A566" s="21" t="s">
        <v>347</v>
      </c>
      <c r="B566" s="23" t="s">
        <v>1480</v>
      </c>
      <c r="C566" s="23" t="s">
        <v>2443</v>
      </c>
      <c r="D566" s="23"/>
      <c r="E566" s="23" t="s">
        <v>2444</v>
      </c>
      <c r="F566" s="37">
        <v>37</v>
      </c>
      <c r="G566" s="10"/>
      <c r="H566" s="11"/>
    </row>
    <row r="567" spans="1:8">
      <c r="A567" s="21" t="s">
        <v>2151</v>
      </c>
      <c r="B567" s="23" t="s">
        <v>1480</v>
      </c>
      <c r="C567" s="23" t="s">
        <v>2447</v>
      </c>
      <c r="D567" s="23"/>
      <c r="E567" s="23" t="s">
        <v>2444</v>
      </c>
      <c r="F567" s="37">
        <v>45</v>
      </c>
      <c r="G567" s="10"/>
      <c r="H567" s="11"/>
    </row>
    <row r="568" spans="1:8">
      <c r="A568" s="21" t="s">
        <v>348</v>
      </c>
      <c r="B568" s="23" t="s">
        <v>1480</v>
      </c>
      <c r="C568" s="23" t="s">
        <v>2443</v>
      </c>
      <c r="D568" s="23"/>
      <c r="E568" s="23" t="s">
        <v>2444</v>
      </c>
      <c r="F568" s="37">
        <v>10</v>
      </c>
      <c r="G568" s="10"/>
      <c r="H568" s="11"/>
    </row>
    <row r="569" spans="1:8">
      <c r="A569" s="21" t="s">
        <v>2153</v>
      </c>
      <c r="B569" s="23" t="s">
        <v>1480</v>
      </c>
      <c r="C569" s="23" t="s">
        <v>2451</v>
      </c>
      <c r="D569" s="23"/>
      <c r="E569" s="23" t="s">
        <v>2444</v>
      </c>
      <c r="F569" s="37">
        <v>144</v>
      </c>
      <c r="G569" s="10"/>
      <c r="H569" s="11"/>
    </row>
    <row r="570" spans="1:8">
      <c r="A570" s="21" t="s">
        <v>11</v>
      </c>
      <c r="B570" s="23" t="s">
        <v>1480</v>
      </c>
      <c r="C570" s="23" t="s">
        <v>2443</v>
      </c>
      <c r="D570" s="23"/>
      <c r="E570" s="23" t="s">
        <v>2444</v>
      </c>
      <c r="F570" s="37">
        <v>50</v>
      </c>
      <c r="G570" s="10"/>
      <c r="H570" s="11"/>
    </row>
    <row r="571" spans="1:8">
      <c r="A571" s="21" t="s">
        <v>2155</v>
      </c>
      <c r="B571" s="23" t="s">
        <v>1480</v>
      </c>
      <c r="C571" s="23" t="s">
        <v>2451</v>
      </c>
      <c r="D571" s="23"/>
      <c r="E571" s="23" t="s">
        <v>2444</v>
      </c>
      <c r="F571" s="37">
        <v>31</v>
      </c>
      <c r="G571" s="10"/>
      <c r="H571" s="11"/>
    </row>
    <row r="572" spans="1:8">
      <c r="A572" s="21" t="s">
        <v>1707</v>
      </c>
      <c r="B572" s="23" t="s">
        <v>1480</v>
      </c>
      <c r="C572" s="23" t="s">
        <v>2443</v>
      </c>
      <c r="D572" s="23"/>
      <c r="E572" s="23" t="s">
        <v>2444</v>
      </c>
      <c r="F572" s="37">
        <v>75</v>
      </c>
      <c r="G572" s="10"/>
      <c r="H572" s="11"/>
    </row>
    <row r="573" spans="1:8">
      <c r="A573" s="21" t="s">
        <v>2156</v>
      </c>
      <c r="B573" s="23" t="s">
        <v>1480</v>
      </c>
      <c r="C573" s="23" t="s">
        <v>2447</v>
      </c>
      <c r="D573" s="23"/>
      <c r="E573" s="23" t="s">
        <v>2444</v>
      </c>
      <c r="F573" s="37">
        <v>40</v>
      </c>
      <c r="G573" s="10"/>
      <c r="H573" s="11"/>
    </row>
    <row r="574" spans="1:8">
      <c r="A574" s="21" t="s">
        <v>1709</v>
      </c>
      <c r="B574" s="23" t="s">
        <v>1480</v>
      </c>
      <c r="C574" s="23" t="s">
        <v>2443</v>
      </c>
      <c r="D574" s="23"/>
      <c r="E574" s="23" t="s">
        <v>2444</v>
      </c>
      <c r="F574" s="37">
        <v>12</v>
      </c>
      <c r="G574" s="10"/>
      <c r="H574" s="11"/>
    </row>
    <row r="575" spans="1:8">
      <c r="A575" s="21" t="s">
        <v>2157</v>
      </c>
      <c r="B575" s="23" t="s">
        <v>1480</v>
      </c>
      <c r="C575" s="23" t="s">
        <v>2451</v>
      </c>
      <c r="D575" s="23"/>
      <c r="E575" s="23" t="s">
        <v>2444</v>
      </c>
      <c r="F575" s="37">
        <v>118</v>
      </c>
      <c r="G575" s="10"/>
      <c r="H575" s="11"/>
    </row>
    <row r="576" spans="1:8">
      <c r="A576" s="21" t="s">
        <v>922</v>
      </c>
      <c r="B576" s="23" t="s">
        <v>1480</v>
      </c>
      <c r="C576" s="23" t="s">
        <v>2443</v>
      </c>
      <c r="D576" s="23"/>
      <c r="E576" s="23" t="s">
        <v>2444</v>
      </c>
      <c r="F576" s="37">
        <v>25</v>
      </c>
      <c r="G576" s="10"/>
      <c r="H576" s="11"/>
    </row>
    <row r="577" spans="1:8">
      <c r="A577" s="21" t="s">
        <v>2158</v>
      </c>
      <c r="B577" s="23" t="s">
        <v>1480</v>
      </c>
      <c r="C577" s="23" t="s">
        <v>2443</v>
      </c>
      <c r="D577" s="23"/>
      <c r="E577" s="23" t="s">
        <v>2444</v>
      </c>
      <c r="F577" s="37">
        <v>25</v>
      </c>
      <c r="G577" s="10"/>
      <c r="H577" s="11"/>
    </row>
    <row r="578" spans="1:8">
      <c r="A578" s="21" t="s">
        <v>12</v>
      </c>
      <c r="B578" s="23" t="s">
        <v>1480</v>
      </c>
      <c r="C578" s="23" t="s">
        <v>2447</v>
      </c>
      <c r="D578" s="23"/>
      <c r="E578" s="23" t="s">
        <v>2444</v>
      </c>
      <c r="F578" s="37">
        <v>1</v>
      </c>
      <c r="G578" s="10"/>
      <c r="H578" s="11"/>
    </row>
    <row r="579" spans="1:8">
      <c r="A579" s="21" t="s">
        <v>1964</v>
      </c>
      <c r="B579" s="23" t="s">
        <v>1480</v>
      </c>
      <c r="C579" s="23" t="s">
        <v>2443</v>
      </c>
      <c r="D579" s="23"/>
      <c r="E579" s="23" t="s">
        <v>2444</v>
      </c>
      <c r="F579" s="37">
        <v>7</v>
      </c>
      <c r="G579" s="10"/>
      <c r="H579" s="11"/>
    </row>
    <row r="580" spans="1:8">
      <c r="A580" s="21" t="s">
        <v>13</v>
      </c>
      <c r="B580" s="23" t="s">
        <v>1480</v>
      </c>
      <c r="C580" s="23" t="s">
        <v>2451</v>
      </c>
      <c r="D580" s="23"/>
      <c r="E580" s="23" t="s">
        <v>2444</v>
      </c>
      <c r="F580" s="37">
        <v>59</v>
      </c>
      <c r="G580" s="10"/>
      <c r="H580" s="11"/>
    </row>
    <row r="581" spans="1:8">
      <c r="A581" s="21" t="s">
        <v>349</v>
      </c>
      <c r="B581" s="23" t="s">
        <v>1480</v>
      </c>
      <c r="C581" s="23" t="s">
        <v>2443</v>
      </c>
      <c r="D581" s="23"/>
      <c r="E581" s="23" t="s">
        <v>2444</v>
      </c>
      <c r="F581" s="37">
        <v>60</v>
      </c>
      <c r="G581" s="10"/>
      <c r="H581" s="11"/>
    </row>
    <row r="582" spans="1:8">
      <c r="A582" s="21" t="s">
        <v>2161</v>
      </c>
      <c r="B582" s="23" t="s">
        <v>1480</v>
      </c>
      <c r="C582" s="23" t="s">
        <v>2447</v>
      </c>
      <c r="D582" s="23"/>
      <c r="E582" s="23" t="s">
        <v>2444</v>
      </c>
      <c r="F582" s="37">
        <v>50</v>
      </c>
      <c r="G582" s="10"/>
      <c r="H582" s="11"/>
    </row>
    <row r="583" spans="1:8">
      <c r="A583" s="21" t="s">
        <v>350</v>
      </c>
      <c r="B583" s="23" t="s">
        <v>1480</v>
      </c>
      <c r="C583" s="23" t="s">
        <v>2443</v>
      </c>
      <c r="D583" s="23"/>
      <c r="E583" s="23" t="s">
        <v>2444</v>
      </c>
      <c r="F583" s="37">
        <v>44</v>
      </c>
      <c r="G583" s="10"/>
      <c r="H583" s="11"/>
    </row>
    <row r="584" spans="1:8">
      <c r="A584" s="21" t="s">
        <v>2163</v>
      </c>
      <c r="B584" s="23" t="s">
        <v>1480</v>
      </c>
      <c r="C584" s="23" t="s">
        <v>2451</v>
      </c>
      <c r="D584" s="23"/>
      <c r="E584" s="23" t="s">
        <v>2444</v>
      </c>
      <c r="F584" s="37">
        <v>20</v>
      </c>
      <c r="G584" s="10"/>
      <c r="H584" s="11"/>
    </row>
    <row r="585" spans="1:8">
      <c r="A585" s="21" t="s">
        <v>14</v>
      </c>
      <c r="B585" s="23" t="s">
        <v>1480</v>
      </c>
      <c r="C585" s="23" t="s">
        <v>2443</v>
      </c>
      <c r="D585" s="23"/>
      <c r="E585" s="23" t="s">
        <v>2444</v>
      </c>
      <c r="F585" s="37">
        <v>49</v>
      </c>
      <c r="G585" s="10"/>
      <c r="H585" s="11"/>
    </row>
    <row r="586" spans="1:8">
      <c r="A586" s="21" t="s">
        <v>2165</v>
      </c>
      <c r="B586" s="23" t="s">
        <v>1480</v>
      </c>
      <c r="C586" s="23" t="s">
        <v>2451</v>
      </c>
      <c r="D586" s="23"/>
      <c r="E586" s="23" t="s">
        <v>2444</v>
      </c>
      <c r="F586" s="37">
        <v>22</v>
      </c>
      <c r="G586" s="10"/>
      <c r="H586" s="11"/>
    </row>
    <row r="587" spans="1:8">
      <c r="A587" s="21" t="s">
        <v>351</v>
      </c>
      <c r="B587" s="23" t="s">
        <v>1480</v>
      </c>
      <c r="C587" s="23" t="s">
        <v>2443</v>
      </c>
      <c r="D587" s="23"/>
      <c r="E587" s="23" t="s">
        <v>2444</v>
      </c>
      <c r="F587" s="37">
        <v>71</v>
      </c>
      <c r="G587" s="10"/>
      <c r="H587" s="11"/>
    </row>
    <row r="588" spans="1:8">
      <c r="A588" s="21" t="s">
        <v>2166</v>
      </c>
      <c r="B588" s="23" t="s">
        <v>1480</v>
      </c>
      <c r="C588" s="23" t="s">
        <v>2447</v>
      </c>
      <c r="D588" s="23"/>
      <c r="E588" s="23" t="s">
        <v>2444</v>
      </c>
      <c r="F588" s="37">
        <v>59</v>
      </c>
      <c r="G588" s="10"/>
      <c r="H588" s="11"/>
    </row>
    <row r="589" spans="1:8">
      <c r="A589" s="21" t="s">
        <v>925</v>
      </c>
      <c r="B589" s="23" t="s">
        <v>1480</v>
      </c>
      <c r="C589" s="23" t="s">
        <v>2443</v>
      </c>
      <c r="D589" s="23"/>
      <c r="E589" s="23" t="s">
        <v>2444</v>
      </c>
      <c r="F589" s="37">
        <v>47</v>
      </c>
      <c r="G589" s="10"/>
      <c r="H589" s="11"/>
    </row>
    <row r="590" spans="1:8">
      <c r="A590" s="21" t="s">
        <v>2167</v>
      </c>
      <c r="B590" s="23" t="s">
        <v>1480</v>
      </c>
      <c r="C590" s="23" t="s">
        <v>2451</v>
      </c>
      <c r="D590" s="23"/>
      <c r="E590" s="23" t="s">
        <v>2444</v>
      </c>
      <c r="F590" s="37">
        <v>98</v>
      </c>
      <c r="G590" s="10"/>
      <c r="H590" s="11"/>
    </row>
    <row r="591" spans="1:8">
      <c r="A591" s="21" t="s">
        <v>1715</v>
      </c>
      <c r="B591" s="23" t="s">
        <v>1480</v>
      </c>
      <c r="C591" s="23" t="s">
        <v>2443</v>
      </c>
      <c r="D591" s="23"/>
      <c r="E591" s="23" t="s">
        <v>2444</v>
      </c>
      <c r="F591" s="37">
        <v>75</v>
      </c>
      <c r="G591" s="10"/>
      <c r="H591" s="11"/>
    </row>
    <row r="592" spans="1:8">
      <c r="A592" s="21" t="s">
        <v>2168</v>
      </c>
      <c r="B592" s="23" t="s">
        <v>1480</v>
      </c>
      <c r="C592" s="23" t="s">
        <v>2451</v>
      </c>
      <c r="D592" s="23"/>
      <c r="E592" s="23" t="s">
        <v>2444</v>
      </c>
      <c r="F592" s="37">
        <v>129</v>
      </c>
      <c r="G592" s="10"/>
      <c r="H592" s="11"/>
    </row>
    <row r="593" spans="1:8">
      <c r="A593" s="21" t="s">
        <v>1965</v>
      </c>
      <c r="B593" s="23" t="s">
        <v>1480</v>
      </c>
      <c r="C593" s="23" t="s">
        <v>2443</v>
      </c>
      <c r="D593" s="23"/>
      <c r="E593" s="23" t="s">
        <v>2444</v>
      </c>
      <c r="F593" s="37">
        <v>45</v>
      </c>
      <c r="G593" s="10"/>
      <c r="H593" s="11"/>
    </row>
    <row r="594" spans="1:8">
      <c r="A594" s="21" t="s">
        <v>217</v>
      </c>
      <c r="B594" s="23" t="s">
        <v>1480</v>
      </c>
      <c r="C594" s="23" t="s">
        <v>2443</v>
      </c>
      <c r="D594" s="23"/>
      <c r="E594" s="23" t="s">
        <v>2444</v>
      </c>
      <c r="F594" s="37">
        <v>35</v>
      </c>
      <c r="G594" s="10"/>
      <c r="H594" s="11"/>
    </row>
    <row r="595" spans="1:8">
      <c r="A595" s="21" t="s">
        <v>932</v>
      </c>
      <c r="B595" s="23" t="s">
        <v>1480</v>
      </c>
      <c r="C595" s="23" t="s">
        <v>2446</v>
      </c>
      <c r="D595" s="23"/>
      <c r="E595" s="23" t="s">
        <v>2444</v>
      </c>
      <c r="F595" s="37">
        <v>33</v>
      </c>
      <c r="G595" s="10"/>
      <c r="H595" s="11"/>
    </row>
    <row r="596" spans="1:8">
      <c r="A596" s="21" t="s">
        <v>218</v>
      </c>
      <c r="B596" s="23" t="s">
        <v>1480</v>
      </c>
      <c r="C596" s="23" t="s">
        <v>2447</v>
      </c>
      <c r="D596" s="23"/>
      <c r="E596" s="23" t="s">
        <v>2444</v>
      </c>
      <c r="F596" s="37">
        <v>0</v>
      </c>
      <c r="G596" s="10"/>
      <c r="H596" s="11"/>
    </row>
    <row r="597" spans="1:8">
      <c r="A597" s="21" t="s">
        <v>173</v>
      </c>
      <c r="B597" s="23" t="s">
        <v>1480</v>
      </c>
      <c r="C597" s="23" t="s">
        <v>2446</v>
      </c>
      <c r="D597" s="23"/>
      <c r="E597" s="23" t="s">
        <v>2444</v>
      </c>
      <c r="F597" s="37">
        <v>10</v>
      </c>
      <c r="G597" s="10"/>
      <c r="H597" s="11"/>
    </row>
    <row r="598" spans="1:8">
      <c r="A598" s="21" t="s">
        <v>173</v>
      </c>
      <c r="B598" s="23" t="s">
        <v>1480</v>
      </c>
      <c r="C598" s="23" t="s">
        <v>2443</v>
      </c>
      <c r="D598" s="23"/>
      <c r="E598" s="23" t="s">
        <v>2444</v>
      </c>
      <c r="F598" s="37">
        <v>480</v>
      </c>
      <c r="G598" s="10"/>
      <c r="H598" s="11"/>
    </row>
    <row r="599" spans="1:8">
      <c r="A599" s="21" t="s">
        <v>933</v>
      </c>
      <c r="B599" s="23" t="s">
        <v>1480</v>
      </c>
      <c r="C599" s="23" t="s">
        <v>2451</v>
      </c>
      <c r="D599" s="23"/>
      <c r="E599" s="23" t="s">
        <v>2444</v>
      </c>
      <c r="F599" s="37">
        <v>21</v>
      </c>
      <c r="G599" s="10"/>
      <c r="H599" s="11"/>
    </row>
    <row r="600" spans="1:8">
      <c r="A600" s="21" t="s">
        <v>219</v>
      </c>
      <c r="B600" s="23" t="s">
        <v>1480</v>
      </c>
      <c r="C600" s="23" t="s">
        <v>2443</v>
      </c>
      <c r="D600" s="23"/>
      <c r="E600" s="23" t="s">
        <v>2444</v>
      </c>
      <c r="F600" s="37">
        <v>6</v>
      </c>
      <c r="G600" s="10"/>
      <c r="H600" s="11"/>
    </row>
    <row r="601" spans="1:8">
      <c r="A601" s="21" t="s">
        <v>934</v>
      </c>
      <c r="B601" s="23" t="s">
        <v>1480</v>
      </c>
      <c r="C601" s="23" t="s">
        <v>2443</v>
      </c>
      <c r="D601" s="23"/>
      <c r="E601" s="23" t="s">
        <v>2444</v>
      </c>
      <c r="F601" s="37">
        <v>590</v>
      </c>
      <c r="G601" s="10"/>
      <c r="H601" s="11"/>
    </row>
    <row r="602" spans="1:8">
      <c r="A602" s="21" t="s">
        <v>220</v>
      </c>
      <c r="B602" s="23" t="s">
        <v>1480</v>
      </c>
      <c r="C602" s="23" t="s">
        <v>2443</v>
      </c>
      <c r="D602" s="23"/>
      <c r="E602" s="23" t="s">
        <v>2444</v>
      </c>
      <c r="F602" s="37">
        <v>0</v>
      </c>
      <c r="G602" s="10"/>
      <c r="H602" s="11"/>
    </row>
    <row r="603" spans="1:8">
      <c r="A603" s="21" t="s">
        <v>221</v>
      </c>
      <c r="B603" s="23" t="s">
        <v>1480</v>
      </c>
      <c r="C603" s="23" t="s">
        <v>2446</v>
      </c>
      <c r="D603" s="23"/>
      <c r="E603" s="23" t="s">
        <v>2444</v>
      </c>
      <c r="F603" s="37">
        <v>1</v>
      </c>
      <c r="G603" s="10"/>
      <c r="H603" s="11"/>
    </row>
    <row r="604" spans="1:8">
      <c r="A604" s="21" t="s">
        <v>174</v>
      </c>
      <c r="B604" s="23" t="s">
        <v>1480</v>
      </c>
      <c r="C604" s="23" t="s">
        <v>2447</v>
      </c>
      <c r="D604" s="23"/>
      <c r="E604" s="23" t="s">
        <v>2444</v>
      </c>
      <c r="F604" s="37">
        <v>19</v>
      </c>
      <c r="G604" s="10"/>
      <c r="H604" s="11"/>
    </row>
    <row r="605" spans="1:8">
      <c r="A605" s="21" t="s">
        <v>174</v>
      </c>
      <c r="B605" s="23" t="s">
        <v>1480</v>
      </c>
      <c r="C605" s="23" t="s">
        <v>2446</v>
      </c>
      <c r="D605" s="23"/>
      <c r="E605" s="23" t="s">
        <v>2444</v>
      </c>
      <c r="F605" s="37">
        <v>132</v>
      </c>
      <c r="G605" s="10"/>
      <c r="H605" s="11"/>
    </row>
    <row r="606" spans="1:8">
      <c r="A606" s="21" t="s">
        <v>937</v>
      </c>
      <c r="B606" s="23" t="s">
        <v>1480</v>
      </c>
      <c r="C606" s="23" t="s">
        <v>2443</v>
      </c>
      <c r="D606" s="23"/>
      <c r="E606" s="23" t="s">
        <v>2444</v>
      </c>
      <c r="F606" s="37">
        <v>161</v>
      </c>
      <c r="G606" s="10"/>
      <c r="H606" s="11"/>
    </row>
    <row r="607" spans="1:8">
      <c r="A607" s="21" t="s">
        <v>937</v>
      </c>
      <c r="B607" s="23" t="s">
        <v>1480</v>
      </c>
      <c r="C607" s="23" t="s">
        <v>2446</v>
      </c>
      <c r="D607" s="23"/>
      <c r="E607" s="23" t="s">
        <v>2444</v>
      </c>
      <c r="F607" s="37">
        <v>100</v>
      </c>
      <c r="G607" s="10"/>
      <c r="H607" s="11"/>
    </row>
    <row r="608" spans="1:8">
      <c r="A608" s="21" t="s">
        <v>937</v>
      </c>
      <c r="B608" s="23" t="s">
        <v>1480</v>
      </c>
      <c r="C608" s="23" t="s">
        <v>2447</v>
      </c>
      <c r="D608" s="23"/>
      <c r="E608" s="23" t="s">
        <v>2444</v>
      </c>
      <c r="F608" s="37">
        <v>10</v>
      </c>
      <c r="G608" s="10"/>
      <c r="H608" s="11"/>
    </row>
    <row r="609" spans="1:8">
      <c r="A609" s="21" t="s">
        <v>175</v>
      </c>
      <c r="B609" s="23" t="s">
        <v>1480</v>
      </c>
      <c r="C609" s="23" t="s">
        <v>2451</v>
      </c>
      <c r="D609" s="23"/>
      <c r="E609" s="23" t="s">
        <v>2444</v>
      </c>
      <c r="F609" s="37">
        <v>26</v>
      </c>
      <c r="G609" s="10"/>
      <c r="H609" s="11"/>
    </row>
    <row r="610" spans="1:8">
      <c r="A610" s="21" t="s">
        <v>175</v>
      </c>
      <c r="B610" s="23" t="s">
        <v>1480</v>
      </c>
      <c r="C610" s="23" t="s">
        <v>2446</v>
      </c>
      <c r="D610" s="23"/>
      <c r="E610" s="23" t="s">
        <v>2444</v>
      </c>
      <c r="F610" s="37">
        <v>150</v>
      </c>
      <c r="G610" s="10"/>
      <c r="H610" s="11"/>
    </row>
    <row r="611" spans="1:8">
      <c r="A611" s="21" t="s">
        <v>938</v>
      </c>
      <c r="B611" s="23" t="s">
        <v>1480</v>
      </c>
      <c r="C611" s="23" t="s">
        <v>2443</v>
      </c>
      <c r="D611" s="23"/>
      <c r="E611" s="23" t="s">
        <v>2444</v>
      </c>
      <c r="F611" s="37">
        <v>229</v>
      </c>
      <c r="G611" s="10"/>
      <c r="H611" s="11"/>
    </row>
    <row r="612" spans="1:8">
      <c r="A612" s="21" t="s">
        <v>938</v>
      </c>
      <c r="B612" s="23" t="s">
        <v>1480</v>
      </c>
      <c r="C612" s="23" t="s">
        <v>2447</v>
      </c>
      <c r="D612" s="23"/>
      <c r="E612" s="23" t="s">
        <v>2444</v>
      </c>
      <c r="F612" s="37">
        <v>226</v>
      </c>
      <c r="G612" s="10"/>
      <c r="H612" s="11"/>
    </row>
    <row r="613" spans="1:8">
      <c r="A613" s="21" t="s">
        <v>938</v>
      </c>
      <c r="B613" s="23" t="s">
        <v>1480</v>
      </c>
      <c r="C613" s="23" t="s">
        <v>2443</v>
      </c>
      <c r="D613" s="23"/>
      <c r="E613" s="23" t="s">
        <v>2444</v>
      </c>
      <c r="F613" s="37">
        <v>24</v>
      </c>
      <c r="G613" s="10"/>
      <c r="H613" s="11"/>
    </row>
    <row r="614" spans="1:8">
      <c r="A614" s="21" t="s">
        <v>222</v>
      </c>
      <c r="B614" s="23" t="s">
        <v>1480</v>
      </c>
      <c r="C614" s="23" t="s">
        <v>2443</v>
      </c>
      <c r="D614" s="23"/>
      <c r="E614" s="23" t="s">
        <v>2444</v>
      </c>
      <c r="F614" s="37">
        <v>28</v>
      </c>
      <c r="G614" s="10"/>
      <c r="H614" s="11"/>
    </row>
    <row r="615" spans="1:8">
      <c r="A615" s="21" t="s">
        <v>939</v>
      </c>
      <c r="B615" s="23" t="s">
        <v>1480</v>
      </c>
      <c r="C615" s="23" t="s">
        <v>2445</v>
      </c>
      <c r="D615" s="23"/>
      <c r="E615" s="23" t="s">
        <v>2444</v>
      </c>
      <c r="F615" s="37">
        <v>100</v>
      </c>
      <c r="G615" s="10"/>
      <c r="H615" s="11"/>
    </row>
    <row r="616" spans="1:8">
      <c r="A616" s="21" t="s">
        <v>223</v>
      </c>
      <c r="B616" s="23" t="s">
        <v>1480</v>
      </c>
      <c r="C616" s="23" t="s">
        <v>2445</v>
      </c>
      <c r="D616" s="23"/>
      <c r="E616" s="23" t="s">
        <v>2444</v>
      </c>
      <c r="F616" s="37">
        <v>177</v>
      </c>
      <c r="G616" s="10"/>
      <c r="H616" s="11"/>
    </row>
    <row r="617" spans="1:8">
      <c r="A617" s="21" t="s">
        <v>224</v>
      </c>
      <c r="B617" s="23" t="s">
        <v>1480</v>
      </c>
      <c r="C617" s="23" t="s">
        <v>2446</v>
      </c>
      <c r="D617" s="23"/>
      <c r="E617" s="23" t="s">
        <v>2444</v>
      </c>
      <c r="F617" s="37">
        <v>3</v>
      </c>
      <c r="G617" s="10"/>
      <c r="H617" s="11"/>
    </row>
    <row r="618" spans="1:8">
      <c r="A618" s="21" t="s">
        <v>224</v>
      </c>
      <c r="B618" s="23" t="s">
        <v>1480</v>
      </c>
      <c r="C618" s="23" t="s">
        <v>2447</v>
      </c>
      <c r="D618" s="23"/>
      <c r="E618" s="23" t="s">
        <v>2444</v>
      </c>
      <c r="F618" s="37">
        <v>3</v>
      </c>
      <c r="G618" s="10"/>
      <c r="H618" s="11"/>
    </row>
    <row r="619" spans="1:8">
      <c r="A619" s="21" t="s">
        <v>2670</v>
      </c>
      <c r="B619" s="23" t="s">
        <v>1480</v>
      </c>
      <c r="C619" s="23" t="s">
        <v>2451</v>
      </c>
      <c r="D619" s="23"/>
      <c r="E619" s="23" t="s">
        <v>2444</v>
      </c>
      <c r="F619" s="37">
        <v>360</v>
      </c>
      <c r="G619" s="10"/>
      <c r="H619" s="11"/>
    </row>
    <row r="620" spans="1:8">
      <c r="A620" s="21" t="s">
        <v>2670</v>
      </c>
      <c r="B620" s="23" t="s">
        <v>1480</v>
      </c>
      <c r="C620" s="23" t="s">
        <v>2447</v>
      </c>
      <c r="D620" s="23"/>
      <c r="E620" s="23" t="s">
        <v>2444</v>
      </c>
      <c r="F620" s="37">
        <v>40</v>
      </c>
      <c r="G620" s="10"/>
      <c r="H620" s="11"/>
    </row>
    <row r="621" spans="1:8">
      <c r="A621" s="21" t="s">
        <v>2720</v>
      </c>
      <c r="B621" s="23" t="s">
        <v>1480</v>
      </c>
      <c r="C621" s="23" t="s">
        <v>2446</v>
      </c>
      <c r="D621" s="23"/>
      <c r="E621" s="23" t="s">
        <v>2444</v>
      </c>
      <c r="F621" s="37">
        <v>340</v>
      </c>
      <c r="G621" s="10"/>
      <c r="H621" s="11"/>
    </row>
    <row r="622" spans="1:8">
      <c r="A622" s="21" t="s">
        <v>3568</v>
      </c>
      <c r="B622" s="23" t="s">
        <v>1480</v>
      </c>
      <c r="C622" s="23" t="s">
        <v>2443</v>
      </c>
      <c r="D622" s="23"/>
      <c r="E622" s="23" t="s">
        <v>2444</v>
      </c>
      <c r="F622" s="37">
        <v>235</v>
      </c>
      <c r="G622" s="10"/>
      <c r="H622" s="11"/>
    </row>
    <row r="623" spans="1:8">
      <c r="A623" s="21" t="s">
        <v>3568</v>
      </c>
      <c r="B623" s="23" t="s">
        <v>1480</v>
      </c>
      <c r="C623" s="23" t="s">
        <v>2445</v>
      </c>
      <c r="D623" s="23"/>
      <c r="E623" s="23" t="s">
        <v>2444</v>
      </c>
      <c r="F623" s="37">
        <v>24</v>
      </c>
      <c r="G623" s="10"/>
      <c r="H623" s="11"/>
    </row>
    <row r="624" spans="1:8">
      <c r="A624" s="21" t="s">
        <v>225</v>
      </c>
      <c r="B624" s="23" t="s">
        <v>1480</v>
      </c>
      <c r="C624" s="23" t="s">
        <v>2447</v>
      </c>
      <c r="D624" s="23"/>
      <c r="E624" s="23" t="s">
        <v>2444</v>
      </c>
      <c r="F624" s="37">
        <v>8</v>
      </c>
      <c r="G624" s="10"/>
      <c r="H624" s="11"/>
    </row>
    <row r="625" spans="1:8">
      <c r="A625" s="21" t="s">
        <v>225</v>
      </c>
      <c r="B625" s="23" t="s">
        <v>1480</v>
      </c>
      <c r="C625" s="23" t="s">
        <v>2443</v>
      </c>
      <c r="D625" s="23"/>
      <c r="E625" s="23" t="s">
        <v>2444</v>
      </c>
      <c r="F625" s="37">
        <v>8</v>
      </c>
      <c r="G625" s="10"/>
      <c r="H625" s="11"/>
    </row>
    <row r="626" spans="1:8">
      <c r="A626" s="21" t="s">
        <v>942</v>
      </c>
      <c r="B626" s="23" t="s">
        <v>1480</v>
      </c>
      <c r="C626" s="23" t="s">
        <v>2447</v>
      </c>
      <c r="D626" s="23"/>
      <c r="E626" s="23" t="s">
        <v>2444</v>
      </c>
      <c r="F626" s="37">
        <v>170</v>
      </c>
      <c r="G626" s="10"/>
      <c r="H626" s="11"/>
    </row>
    <row r="627" spans="1:8">
      <c r="A627" s="21" t="s">
        <v>226</v>
      </c>
      <c r="B627" s="23" t="s">
        <v>1480</v>
      </c>
      <c r="C627" s="23" t="s">
        <v>2443</v>
      </c>
      <c r="D627" s="23"/>
      <c r="E627" s="23" t="s">
        <v>2444</v>
      </c>
      <c r="F627" s="37">
        <v>6</v>
      </c>
      <c r="G627" s="10"/>
      <c r="H627" s="11"/>
    </row>
    <row r="628" spans="1:8">
      <c r="A628" s="21" t="s">
        <v>943</v>
      </c>
      <c r="B628" s="23" t="s">
        <v>1480</v>
      </c>
      <c r="C628" s="23" t="s">
        <v>2447</v>
      </c>
      <c r="D628" s="23"/>
      <c r="E628" s="23" t="s">
        <v>2444</v>
      </c>
      <c r="F628" s="37">
        <v>75</v>
      </c>
      <c r="G628" s="10"/>
      <c r="H628" s="11"/>
    </row>
    <row r="629" spans="1:8">
      <c r="A629" s="21" t="s">
        <v>227</v>
      </c>
      <c r="B629" s="23" t="s">
        <v>1480</v>
      </c>
      <c r="C629" s="23" t="s">
        <v>2443</v>
      </c>
      <c r="D629" s="23"/>
      <c r="E629" s="23" t="s">
        <v>2444</v>
      </c>
      <c r="F629" s="37">
        <v>4</v>
      </c>
      <c r="G629" s="10"/>
      <c r="H629" s="11"/>
    </row>
    <row r="630" spans="1:8">
      <c r="A630" s="21" t="s">
        <v>176</v>
      </c>
      <c r="B630" s="23" t="s">
        <v>1480</v>
      </c>
      <c r="C630" s="23" t="s">
        <v>2446</v>
      </c>
      <c r="D630" s="23"/>
      <c r="E630" s="23" t="s">
        <v>2444</v>
      </c>
      <c r="F630" s="37">
        <v>35</v>
      </c>
      <c r="G630" s="10"/>
      <c r="H630" s="11"/>
    </row>
    <row r="631" spans="1:8">
      <c r="A631" s="21" t="s">
        <v>176</v>
      </c>
      <c r="B631" s="23" t="s">
        <v>1480</v>
      </c>
      <c r="C631" s="23" t="s">
        <v>2447</v>
      </c>
      <c r="D631" s="23"/>
      <c r="E631" s="23" t="s">
        <v>2444</v>
      </c>
      <c r="F631" s="37">
        <v>405</v>
      </c>
      <c r="G631" s="10"/>
      <c r="H631" s="11"/>
    </row>
    <row r="632" spans="1:8">
      <c r="A632" s="21" t="s">
        <v>945</v>
      </c>
      <c r="B632" s="23" t="s">
        <v>1480</v>
      </c>
      <c r="C632" s="23" t="s">
        <v>2451</v>
      </c>
      <c r="D632" s="23"/>
      <c r="E632" s="23" t="s">
        <v>2444</v>
      </c>
      <c r="F632" s="37">
        <v>3128</v>
      </c>
      <c r="G632" s="10"/>
      <c r="H632" s="11"/>
    </row>
    <row r="633" spans="1:8">
      <c r="A633" s="21" t="s">
        <v>945</v>
      </c>
      <c r="B633" s="23" t="s">
        <v>1480</v>
      </c>
      <c r="C633" s="23" t="s">
        <v>2447</v>
      </c>
      <c r="D633" s="23"/>
      <c r="E633" s="23" t="s">
        <v>2444</v>
      </c>
      <c r="F633" s="37">
        <v>2704</v>
      </c>
      <c r="G633" s="10"/>
      <c r="H633" s="11"/>
    </row>
    <row r="634" spans="1:8">
      <c r="A634" s="21" t="s">
        <v>3569</v>
      </c>
      <c r="B634" s="23" t="s">
        <v>1480</v>
      </c>
      <c r="C634" s="23" t="s">
        <v>2446</v>
      </c>
      <c r="D634" s="23"/>
      <c r="E634" s="23" t="s">
        <v>2444</v>
      </c>
      <c r="F634" s="37">
        <v>6361</v>
      </c>
      <c r="G634" s="10"/>
      <c r="H634" s="11"/>
    </row>
    <row r="635" spans="1:8">
      <c r="A635" s="21" t="s">
        <v>3569</v>
      </c>
      <c r="B635" s="23" t="s">
        <v>1480</v>
      </c>
      <c r="C635" s="23" t="s">
        <v>2443</v>
      </c>
      <c r="D635" s="23"/>
      <c r="E635" s="23" t="s">
        <v>2444</v>
      </c>
      <c r="F635" s="37">
        <v>18</v>
      </c>
      <c r="G635" s="10"/>
      <c r="H635" s="11"/>
    </row>
    <row r="636" spans="1:8">
      <c r="A636" s="21" t="s">
        <v>228</v>
      </c>
      <c r="B636" s="23" t="s">
        <v>1480</v>
      </c>
      <c r="C636" s="23" t="s">
        <v>2443</v>
      </c>
      <c r="D636" s="23"/>
      <c r="E636" s="23" t="s">
        <v>2444</v>
      </c>
      <c r="F636" s="37">
        <v>4</v>
      </c>
      <c r="G636" s="10"/>
      <c r="H636" s="11"/>
    </row>
    <row r="637" spans="1:8">
      <c r="A637" s="21" t="s">
        <v>229</v>
      </c>
      <c r="B637" s="23" t="s">
        <v>1480</v>
      </c>
      <c r="C637" s="23" t="s">
        <v>2451</v>
      </c>
      <c r="D637" s="23"/>
      <c r="E637" s="23" t="s">
        <v>2444</v>
      </c>
      <c r="F637" s="37">
        <v>4</v>
      </c>
      <c r="G637" s="10"/>
      <c r="H637" s="11"/>
    </row>
    <row r="638" spans="1:8">
      <c r="A638" s="21" t="s">
        <v>931</v>
      </c>
      <c r="B638" s="23" t="s">
        <v>1480</v>
      </c>
      <c r="C638" s="23" t="s">
        <v>2447</v>
      </c>
      <c r="D638" s="23"/>
      <c r="E638" s="23" t="s">
        <v>2444</v>
      </c>
      <c r="F638" s="37">
        <v>104</v>
      </c>
      <c r="G638" s="10"/>
      <c r="H638" s="11"/>
    </row>
    <row r="639" spans="1:8">
      <c r="A639" s="21" t="s">
        <v>16</v>
      </c>
      <c r="B639" s="23" t="s">
        <v>1480</v>
      </c>
      <c r="C639" s="23" t="s">
        <v>2447</v>
      </c>
      <c r="D639" s="23"/>
      <c r="E639" s="23" t="s">
        <v>2444</v>
      </c>
      <c r="F639" s="37">
        <v>14</v>
      </c>
      <c r="G639" s="10"/>
      <c r="H639" s="11"/>
    </row>
    <row r="640" spans="1:8">
      <c r="A640" s="21" t="s">
        <v>949</v>
      </c>
      <c r="B640" s="23" t="s">
        <v>1480</v>
      </c>
      <c r="C640" s="23" t="s">
        <v>2446</v>
      </c>
      <c r="D640" s="23"/>
      <c r="E640" s="23" t="s">
        <v>2444</v>
      </c>
      <c r="F640" s="37">
        <v>64</v>
      </c>
      <c r="G640" s="10"/>
      <c r="H640" s="11"/>
    </row>
    <row r="641" spans="1:8">
      <c r="A641" s="21" t="s">
        <v>949</v>
      </c>
      <c r="B641" s="23" t="s">
        <v>1480</v>
      </c>
      <c r="C641" s="23" t="s">
        <v>2443</v>
      </c>
      <c r="D641" s="23"/>
      <c r="E641" s="23" t="s">
        <v>2444</v>
      </c>
      <c r="F641" s="37">
        <v>97</v>
      </c>
      <c r="G641" s="10"/>
      <c r="H641" s="11"/>
    </row>
    <row r="642" spans="1:8">
      <c r="A642" s="21" t="s">
        <v>3570</v>
      </c>
      <c r="B642" s="23" t="s">
        <v>1480</v>
      </c>
      <c r="C642" s="23" t="s">
        <v>2452</v>
      </c>
      <c r="D642" s="23"/>
      <c r="E642" s="23" t="s">
        <v>2444</v>
      </c>
      <c r="F642" s="37">
        <v>32</v>
      </c>
      <c r="G642" s="10"/>
      <c r="H642" s="11"/>
    </row>
    <row r="643" spans="1:8">
      <c r="A643" s="21" t="s">
        <v>2846</v>
      </c>
      <c r="B643" s="23" t="s">
        <v>1480</v>
      </c>
      <c r="C643" s="23" t="s">
        <v>2443</v>
      </c>
      <c r="D643" s="23"/>
      <c r="E643" s="23" t="s">
        <v>2444</v>
      </c>
      <c r="F643" s="37">
        <v>1703</v>
      </c>
      <c r="G643" s="10"/>
      <c r="H643" s="11"/>
    </row>
    <row r="644" spans="1:8">
      <c r="A644" s="21" t="s">
        <v>2846</v>
      </c>
      <c r="B644" s="23" t="s">
        <v>1480</v>
      </c>
      <c r="C644" s="23" t="s">
        <v>2443</v>
      </c>
      <c r="D644" s="23"/>
      <c r="E644" s="23" t="s">
        <v>2444</v>
      </c>
      <c r="F644" s="37">
        <v>21</v>
      </c>
      <c r="G644" s="10"/>
      <c r="H644" s="11"/>
    </row>
    <row r="645" spans="1:8">
      <c r="A645" s="21" t="s">
        <v>2846</v>
      </c>
      <c r="B645" s="23" t="s">
        <v>1480</v>
      </c>
      <c r="C645" s="23" t="s">
        <v>2443</v>
      </c>
      <c r="D645" s="23"/>
      <c r="E645" s="23" t="s">
        <v>2444</v>
      </c>
      <c r="F645" s="37">
        <v>10</v>
      </c>
      <c r="G645" s="10"/>
      <c r="H645" s="11"/>
    </row>
    <row r="646" spans="1:8">
      <c r="A646" s="21" t="s">
        <v>2459</v>
      </c>
      <c r="B646" s="23" t="s">
        <v>1480</v>
      </c>
      <c r="C646" s="23" t="s">
        <v>2447</v>
      </c>
      <c r="D646" s="23"/>
      <c r="E646" s="23" t="s">
        <v>2444</v>
      </c>
      <c r="F646" s="37">
        <v>270</v>
      </c>
      <c r="G646" s="10"/>
      <c r="H646" s="11"/>
    </row>
    <row r="647" spans="1:8">
      <c r="A647" s="21" t="s">
        <v>2557</v>
      </c>
      <c r="B647" s="23" t="s">
        <v>1480</v>
      </c>
      <c r="C647" s="23" t="s">
        <v>2443</v>
      </c>
      <c r="D647" s="23"/>
      <c r="E647" s="23" t="s">
        <v>2444</v>
      </c>
      <c r="F647" s="37">
        <v>1459</v>
      </c>
      <c r="G647" s="10"/>
      <c r="H647" s="11"/>
    </row>
    <row r="648" spans="1:8">
      <c r="A648" s="21" t="s">
        <v>120</v>
      </c>
      <c r="B648" s="23" t="s">
        <v>1480</v>
      </c>
      <c r="C648" s="23" t="s">
        <v>2446</v>
      </c>
      <c r="D648" s="23"/>
      <c r="E648" s="23" t="s">
        <v>2444</v>
      </c>
      <c r="F648" s="37">
        <v>8</v>
      </c>
      <c r="G648" s="10"/>
      <c r="H648" s="11"/>
    </row>
    <row r="649" spans="1:8">
      <c r="A649" s="21" t="s">
        <v>121</v>
      </c>
      <c r="B649" s="23" t="s">
        <v>1480</v>
      </c>
      <c r="C649" s="23" t="s">
        <v>2447</v>
      </c>
      <c r="D649" s="23"/>
      <c r="E649" s="23" t="s">
        <v>2444</v>
      </c>
      <c r="F649" s="37">
        <v>282</v>
      </c>
      <c r="G649" s="10"/>
      <c r="H649" s="11"/>
    </row>
    <row r="650" spans="1:8">
      <c r="A650" s="21" t="s">
        <v>352</v>
      </c>
      <c r="B650" s="23" t="s">
        <v>1480</v>
      </c>
      <c r="C650" s="23" t="s">
        <v>2443</v>
      </c>
      <c r="D650" s="23"/>
      <c r="E650" s="23" t="s">
        <v>2444</v>
      </c>
      <c r="F650" s="37">
        <v>1</v>
      </c>
      <c r="G650" s="10"/>
      <c r="H650" s="11"/>
    </row>
    <row r="651" spans="1:8">
      <c r="A651" s="21" t="s">
        <v>977</v>
      </c>
      <c r="B651" s="23" t="s">
        <v>1480</v>
      </c>
      <c r="C651" s="23" t="s">
        <v>2447</v>
      </c>
      <c r="D651" s="23"/>
      <c r="E651" s="23" t="s">
        <v>2444</v>
      </c>
      <c r="F651" s="37">
        <v>330</v>
      </c>
      <c r="G651" s="10"/>
      <c r="H651" s="11"/>
    </row>
    <row r="652" spans="1:8">
      <c r="A652" s="21" t="s">
        <v>37</v>
      </c>
      <c r="B652" s="23" t="s">
        <v>1480</v>
      </c>
      <c r="C652" s="23" t="s">
        <v>2443</v>
      </c>
      <c r="D652" s="23"/>
      <c r="E652" s="23" t="s">
        <v>2444</v>
      </c>
      <c r="F652" s="37">
        <v>53</v>
      </c>
      <c r="G652" s="10"/>
      <c r="H652" s="11"/>
    </row>
    <row r="653" spans="1:8">
      <c r="A653" s="21" t="s">
        <v>979</v>
      </c>
      <c r="B653" s="23" t="s">
        <v>1480</v>
      </c>
      <c r="C653" s="23" t="s">
        <v>2443</v>
      </c>
      <c r="D653" s="23"/>
      <c r="E653" s="23" t="s">
        <v>2444</v>
      </c>
      <c r="F653" s="37">
        <v>228</v>
      </c>
      <c r="G653" s="10"/>
      <c r="H653" s="11"/>
    </row>
    <row r="654" spans="1:8">
      <c r="A654" s="21" t="s">
        <v>980</v>
      </c>
      <c r="B654" s="23" t="s">
        <v>1480</v>
      </c>
      <c r="C654" s="23" t="s">
        <v>2447</v>
      </c>
      <c r="D654" s="23"/>
      <c r="E654" s="23" t="s">
        <v>2444</v>
      </c>
      <c r="F654" s="37">
        <v>13</v>
      </c>
      <c r="G654" s="10"/>
      <c r="H654" s="11"/>
    </row>
    <row r="655" spans="1:8">
      <c r="A655" s="21" t="s">
        <v>981</v>
      </c>
      <c r="B655" s="23" t="s">
        <v>1480</v>
      </c>
      <c r="C655" s="23" t="s">
        <v>2443</v>
      </c>
      <c r="D655" s="23"/>
      <c r="E655" s="23" t="s">
        <v>2444</v>
      </c>
      <c r="F655" s="37">
        <v>168</v>
      </c>
      <c r="G655" s="10"/>
      <c r="H655" s="11"/>
    </row>
    <row r="656" spans="1:8">
      <c r="A656" s="21" t="s">
        <v>242</v>
      </c>
      <c r="B656" s="23" t="s">
        <v>1480</v>
      </c>
      <c r="C656" s="23" t="s">
        <v>2447</v>
      </c>
      <c r="D656" s="23"/>
      <c r="E656" s="23" t="s">
        <v>2444</v>
      </c>
      <c r="F656" s="37">
        <v>58</v>
      </c>
      <c r="G656" s="10"/>
      <c r="H656" s="11"/>
    </row>
    <row r="657" spans="1:8">
      <c r="A657" s="21" t="s">
        <v>983</v>
      </c>
      <c r="B657" s="23" t="s">
        <v>1480</v>
      </c>
      <c r="C657" s="23" t="s">
        <v>2443</v>
      </c>
      <c r="D657" s="23"/>
      <c r="E657" s="23" t="s">
        <v>2444</v>
      </c>
      <c r="F657" s="37">
        <v>796</v>
      </c>
      <c r="G657" s="10"/>
      <c r="H657" s="11"/>
    </row>
    <row r="658" spans="1:8">
      <c r="A658" s="21" t="s">
        <v>243</v>
      </c>
      <c r="B658" s="23" t="s">
        <v>1480</v>
      </c>
      <c r="C658" s="23" t="s">
        <v>2445</v>
      </c>
      <c r="D658" s="23"/>
      <c r="E658" s="23" t="s">
        <v>2444</v>
      </c>
      <c r="F658" s="37">
        <v>35</v>
      </c>
      <c r="G658" s="10"/>
      <c r="H658" s="11"/>
    </row>
    <row r="659" spans="1:8">
      <c r="A659" s="21" t="s">
        <v>984</v>
      </c>
      <c r="B659" s="23" t="s">
        <v>1480</v>
      </c>
      <c r="C659" s="23" t="s">
        <v>2446</v>
      </c>
      <c r="D659" s="23"/>
      <c r="E659" s="23" t="s">
        <v>2444</v>
      </c>
      <c r="F659" s="37">
        <v>220</v>
      </c>
      <c r="G659" s="10"/>
      <c r="H659" s="11"/>
    </row>
    <row r="660" spans="1:8">
      <c r="A660" s="21" t="s">
        <v>38</v>
      </c>
      <c r="B660" s="23" t="s">
        <v>1480</v>
      </c>
      <c r="C660" s="23" t="s">
        <v>2447</v>
      </c>
      <c r="D660" s="23"/>
      <c r="E660" s="23" t="s">
        <v>2444</v>
      </c>
      <c r="F660" s="37">
        <v>11200</v>
      </c>
      <c r="G660" s="10"/>
      <c r="H660" s="11"/>
    </row>
    <row r="661" spans="1:8">
      <c r="A661" s="21" t="s">
        <v>38</v>
      </c>
      <c r="B661" s="23" t="s">
        <v>1480</v>
      </c>
      <c r="C661" s="23" t="s">
        <v>2448</v>
      </c>
      <c r="D661" s="23"/>
      <c r="E661" s="23" t="s">
        <v>2444</v>
      </c>
      <c r="F661" s="37">
        <v>210</v>
      </c>
      <c r="G661" s="10"/>
      <c r="H661" s="11"/>
    </row>
    <row r="662" spans="1:8">
      <c r="A662" s="21" t="s">
        <v>38</v>
      </c>
      <c r="B662" s="23" t="s">
        <v>1480</v>
      </c>
      <c r="C662" s="23" t="s">
        <v>2447</v>
      </c>
      <c r="D662" s="23"/>
      <c r="E662" s="23" t="s">
        <v>2444</v>
      </c>
      <c r="F662" s="37">
        <v>420</v>
      </c>
      <c r="G662" s="10"/>
      <c r="H662" s="11"/>
    </row>
    <row r="663" spans="1:8">
      <c r="A663" s="21" t="s">
        <v>985</v>
      </c>
      <c r="B663" s="23" t="s">
        <v>1480</v>
      </c>
      <c r="C663" s="23" t="s">
        <v>2446</v>
      </c>
      <c r="D663" s="23"/>
      <c r="E663" s="23" t="s">
        <v>2444</v>
      </c>
      <c r="F663" s="37">
        <v>192</v>
      </c>
      <c r="G663" s="10"/>
      <c r="H663" s="11"/>
    </row>
    <row r="664" spans="1:8">
      <c r="A664" s="21" t="s">
        <v>3571</v>
      </c>
      <c r="B664" s="23" t="s">
        <v>1480</v>
      </c>
      <c r="C664" s="23" t="s">
        <v>2443</v>
      </c>
      <c r="D664" s="23"/>
      <c r="E664" s="23" t="s">
        <v>2444</v>
      </c>
      <c r="F664" s="37">
        <v>1932</v>
      </c>
      <c r="G664" s="10"/>
      <c r="H664" s="11"/>
    </row>
    <row r="665" spans="1:8">
      <c r="A665" s="21" t="s">
        <v>988</v>
      </c>
      <c r="B665" s="23" t="s">
        <v>1480</v>
      </c>
      <c r="C665" s="23" t="s">
        <v>2447</v>
      </c>
      <c r="D665" s="23"/>
      <c r="E665" s="23" t="s">
        <v>2444</v>
      </c>
      <c r="F665" s="37">
        <v>27</v>
      </c>
      <c r="G665" s="10"/>
      <c r="H665" s="11"/>
    </row>
    <row r="666" spans="1:8">
      <c r="A666" s="21" t="s">
        <v>989</v>
      </c>
      <c r="B666" s="23" t="s">
        <v>1480</v>
      </c>
      <c r="C666" s="23" t="s">
        <v>2443</v>
      </c>
      <c r="D666" s="23"/>
      <c r="E666" s="23" t="s">
        <v>2444</v>
      </c>
      <c r="F666" s="37">
        <v>140</v>
      </c>
      <c r="G666" s="10"/>
      <c r="H666" s="11"/>
    </row>
    <row r="667" spans="1:8">
      <c r="A667" s="21" t="s">
        <v>244</v>
      </c>
      <c r="B667" s="23" t="s">
        <v>1480</v>
      </c>
      <c r="C667" s="23" t="s">
        <v>2443</v>
      </c>
      <c r="D667" s="23"/>
      <c r="E667" s="23" t="s">
        <v>2444</v>
      </c>
      <c r="F667" s="37">
        <v>31</v>
      </c>
      <c r="G667" s="10"/>
      <c r="H667" s="11"/>
    </row>
    <row r="668" spans="1:8">
      <c r="A668" s="21" t="s">
        <v>245</v>
      </c>
      <c r="B668" s="23" t="s">
        <v>1480</v>
      </c>
      <c r="C668" s="23" t="s">
        <v>2447</v>
      </c>
      <c r="D668" s="23"/>
      <c r="E668" s="23" t="s">
        <v>2444</v>
      </c>
      <c r="F668" s="37">
        <v>43</v>
      </c>
      <c r="G668" s="10"/>
      <c r="H668" s="11"/>
    </row>
    <row r="669" spans="1:8">
      <c r="A669" s="21" t="s">
        <v>530</v>
      </c>
      <c r="B669" s="23" t="s">
        <v>1480</v>
      </c>
      <c r="C669" s="23" t="s">
        <v>2447</v>
      </c>
      <c r="D669" s="23"/>
      <c r="E669" s="23" t="s">
        <v>2444</v>
      </c>
      <c r="F669" s="37">
        <v>726</v>
      </c>
      <c r="G669" s="10"/>
      <c r="H669" s="11"/>
    </row>
    <row r="670" spans="1:8">
      <c r="A670" s="21" t="s">
        <v>2417</v>
      </c>
      <c r="B670" s="23" t="s">
        <v>1480</v>
      </c>
      <c r="C670" s="23" t="s">
        <v>2448</v>
      </c>
      <c r="D670" s="23"/>
      <c r="E670" s="23" t="s">
        <v>2444</v>
      </c>
      <c r="F670" s="37">
        <v>220</v>
      </c>
      <c r="G670" s="10"/>
      <c r="H670" s="11"/>
    </row>
    <row r="671" spans="1:8">
      <c r="A671" s="21" t="s">
        <v>2417</v>
      </c>
      <c r="B671" s="23" t="s">
        <v>1480</v>
      </c>
      <c r="C671" s="23" t="s">
        <v>2447</v>
      </c>
      <c r="D671" s="23"/>
      <c r="E671" s="23" t="s">
        <v>2444</v>
      </c>
      <c r="F671" s="37">
        <v>800</v>
      </c>
      <c r="G671" s="10"/>
      <c r="H671" s="11"/>
    </row>
    <row r="672" spans="1:8">
      <c r="A672" s="21" t="s">
        <v>2417</v>
      </c>
      <c r="B672" s="23" t="s">
        <v>1480</v>
      </c>
      <c r="C672" s="23" t="s">
        <v>2443</v>
      </c>
      <c r="D672" s="23"/>
      <c r="E672" s="23" t="s">
        <v>2444</v>
      </c>
      <c r="F672" s="37">
        <v>10</v>
      </c>
      <c r="G672" s="10"/>
      <c r="H672" s="11"/>
    </row>
    <row r="673" spans="1:8">
      <c r="A673" s="21" t="s">
        <v>3572</v>
      </c>
      <c r="B673" s="23" t="s">
        <v>1480</v>
      </c>
      <c r="C673" s="23" t="s">
        <v>2447</v>
      </c>
      <c r="D673" s="23"/>
      <c r="E673" s="23" t="s">
        <v>2444</v>
      </c>
      <c r="F673" s="37">
        <v>220</v>
      </c>
      <c r="G673" s="10"/>
      <c r="H673" s="11"/>
    </row>
    <row r="674" spans="1:8">
      <c r="A674" s="21" t="s">
        <v>177</v>
      </c>
      <c r="B674" s="23" t="s">
        <v>1480</v>
      </c>
      <c r="C674" s="23" t="s">
        <v>2443</v>
      </c>
      <c r="D674" s="23"/>
      <c r="E674" s="23" t="s">
        <v>2444</v>
      </c>
      <c r="F674" s="37">
        <v>26</v>
      </c>
      <c r="G674" s="10"/>
      <c r="H674" s="11"/>
    </row>
    <row r="675" spans="1:8">
      <c r="A675" s="21" t="s">
        <v>353</v>
      </c>
      <c r="B675" s="23" t="s">
        <v>1480</v>
      </c>
      <c r="C675" s="23" t="s">
        <v>2447</v>
      </c>
      <c r="D675" s="23"/>
      <c r="E675" s="23" t="s">
        <v>2444</v>
      </c>
      <c r="F675" s="37">
        <v>265</v>
      </c>
      <c r="G675" s="10"/>
      <c r="H675" s="11"/>
    </row>
    <row r="676" spans="1:8">
      <c r="A676" s="21" t="s">
        <v>1016</v>
      </c>
      <c r="B676" s="23" t="s">
        <v>1480</v>
      </c>
      <c r="C676" s="23" t="s">
        <v>2443</v>
      </c>
      <c r="D676" s="23"/>
      <c r="E676" s="23" t="s">
        <v>2444</v>
      </c>
      <c r="F676" s="37">
        <v>420</v>
      </c>
      <c r="G676" s="10"/>
      <c r="H676" s="11"/>
    </row>
    <row r="677" spans="1:8">
      <c r="A677" s="21" t="s">
        <v>1019</v>
      </c>
      <c r="B677" s="23" t="s">
        <v>1480</v>
      </c>
      <c r="C677" s="23" t="s">
        <v>2447</v>
      </c>
      <c r="D677" s="23"/>
      <c r="E677" s="23" t="s">
        <v>2444</v>
      </c>
      <c r="F677" s="37">
        <v>747</v>
      </c>
      <c r="G677" s="10"/>
      <c r="H677" s="11"/>
    </row>
    <row r="678" spans="1:8">
      <c r="A678" s="21" t="s">
        <v>48</v>
      </c>
      <c r="B678" s="23" t="s">
        <v>1480</v>
      </c>
      <c r="C678" s="23" t="s">
        <v>2448</v>
      </c>
      <c r="D678" s="23"/>
      <c r="E678" s="23" t="s">
        <v>2444</v>
      </c>
      <c r="F678" s="37">
        <v>2</v>
      </c>
      <c r="G678" s="10"/>
      <c r="H678" s="11"/>
    </row>
    <row r="679" spans="1:8">
      <c r="A679" s="21" t="s">
        <v>48</v>
      </c>
      <c r="B679" s="23" t="s">
        <v>1480</v>
      </c>
      <c r="C679" s="23" t="s">
        <v>2446</v>
      </c>
      <c r="D679" s="23"/>
      <c r="E679" s="23" t="s">
        <v>2444</v>
      </c>
      <c r="F679" s="37">
        <v>24</v>
      </c>
      <c r="G679" s="10"/>
      <c r="H679" s="11"/>
    </row>
    <row r="680" spans="1:8">
      <c r="A680" s="21" t="s">
        <v>48</v>
      </c>
      <c r="B680" s="23" t="s">
        <v>1480</v>
      </c>
      <c r="C680" s="23" t="s">
        <v>2443</v>
      </c>
      <c r="D680" s="23"/>
      <c r="E680" s="23" t="s">
        <v>2444</v>
      </c>
      <c r="F680" s="37">
        <v>24</v>
      </c>
      <c r="G680" s="10"/>
      <c r="H680" s="11"/>
    </row>
    <row r="681" spans="1:8">
      <c r="A681" s="21" t="s">
        <v>1042</v>
      </c>
      <c r="B681" s="23" t="s">
        <v>1480</v>
      </c>
      <c r="C681" s="23" t="s">
        <v>2447</v>
      </c>
      <c r="D681" s="23"/>
      <c r="E681" s="23" t="s">
        <v>2444</v>
      </c>
      <c r="F681" s="37">
        <v>27</v>
      </c>
      <c r="G681" s="10"/>
      <c r="H681" s="11"/>
    </row>
    <row r="682" spans="1:8">
      <c r="A682" s="21" t="s">
        <v>1042</v>
      </c>
      <c r="B682" s="23" t="s">
        <v>1480</v>
      </c>
      <c r="C682" s="23" t="s">
        <v>2446</v>
      </c>
      <c r="D682" s="23"/>
      <c r="E682" s="23" t="s">
        <v>2444</v>
      </c>
      <c r="F682" s="37">
        <v>140</v>
      </c>
      <c r="G682" s="10"/>
      <c r="H682" s="11"/>
    </row>
    <row r="683" spans="1:8">
      <c r="A683" s="21" t="s">
        <v>49</v>
      </c>
      <c r="B683" s="23" t="s">
        <v>1480</v>
      </c>
      <c r="C683" s="23" t="s">
        <v>2447</v>
      </c>
      <c r="D683" s="23"/>
      <c r="E683" s="23" t="s">
        <v>2444</v>
      </c>
      <c r="F683" s="37">
        <v>29</v>
      </c>
      <c r="G683" s="10"/>
      <c r="H683" s="11"/>
    </row>
    <row r="684" spans="1:8">
      <c r="A684" s="21" t="s">
        <v>49</v>
      </c>
      <c r="B684" s="23" t="s">
        <v>1480</v>
      </c>
      <c r="C684" s="23" t="s">
        <v>2447</v>
      </c>
      <c r="D684" s="23"/>
      <c r="E684" s="23" t="s">
        <v>2444</v>
      </c>
      <c r="F684" s="37">
        <v>24</v>
      </c>
      <c r="G684" s="10"/>
      <c r="H684" s="11"/>
    </row>
    <row r="685" spans="1:8">
      <c r="A685" s="21" t="s">
        <v>49</v>
      </c>
      <c r="B685" s="23" t="s">
        <v>1480</v>
      </c>
      <c r="C685" s="23" t="s">
        <v>2443</v>
      </c>
      <c r="D685" s="23"/>
      <c r="E685" s="23" t="s">
        <v>2444</v>
      </c>
      <c r="F685" s="37">
        <v>24</v>
      </c>
      <c r="G685" s="10"/>
      <c r="H685" s="11"/>
    </row>
    <row r="686" spans="1:8">
      <c r="A686" s="21" t="s">
        <v>1045</v>
      </c>
      <c r="B686" s="23" t="s">
        <v>1480</v>
      </c>
      <c r="C686" s="23" t="s">
        <v>2443</v>
      </c>
      <c r="D686" s="23"/>
      <c r="E686" s="23" t="s">
        <v>2444</v>
      </c>
      <c r="F686" s="37">
        <v>353</v>
      </c>
      <c r="G686" s="10"/>
      <c r="H686" s="11"/>
    </row>
    <row r="687" spans="1:8">
      <c r="A687" s="21" t="s">
        <v>1052</v>
      </c>
      <c r="B687" s="23" t="s">
        <v>1480</v>
      </c>
      <c r="C687" s="23" t="s">
        <v>2443</v>
      </c>
      <c r="D687" s="23"/>
      <c r="E687" s="23" t="s">
        <v>2444</v>
      </c>
      <c r="F687" s="37">
        <v>30</v>
      </c>
      <c r="G687" s="10"/>
      <c r="H687" s="11"/>
    </row>
    <row r="688" spans="1:8">
      <c r="A688" s="21" t="s">
        <v>1053</v>
      </c>
      <c r="B688" s="23" t="s">
        <v>1480</v>
      </c>
      <c r="C688" s="23" t="s">
        <v>2446</v>
      </c>
      <c r="D688" s="23"/>
      <c r="E688" s="23" t="s">
        <v>2444</v>
      </c>
      <c r="F688" s="37">
        <v>24</v>
      </c>
      <c r="G688" s="10"/>
      <c r="H688" s="11"/>
    </row>
    <row r="689" spans="1:8">
      <c r="A689" s="21" t="s">
        <v>1054</v>
      </c>
      <c r="B689" s="23" t="s">
        <v>1480</v>
      </c>
      <c r="C689" s="23" t="s">
        <v>2447</v>
      </c>
      <c r="D689" s="23"/>
      <c r="E689" s="23" t="s">
        <v>2444</v>
      </c>
      <c r="F689" s="37">
        <v>42</v>
      </c>
      <c r="G689" s="10"/>
      <c r="H689" s="11"/>
    </row>
    <row r="690" spans="1:8">
      <c r="A690" s="21" t="s">
        <v>178</v>
      </c>
      <c r="B690" s="23" t="s">
        <v>1480</v>
      </c>
      <c r="C690" s="23" t="s">
        <v>2443</v>
      </c>
      <c r="D690" s="23"/>
      <c r="E690" s="23" t="s">
        <v>2444</v>
      </c>
      <c r="F690" s="37">
        <v>32</v>
      </c>
      <c r="G690" s="10"/>
      <c r="H690" s="11"/>
    </row>
    <row r="691" spans="1:8">
      <c r="A691" s="21" t="s">
        <v>1020</v>
      </c>
      <c r="B691" s="23" t="s">
        <v>1480</v>
      </c>
      <c r="C691" s="23" t="s">
        <v>2445</v>
      </c>
      <c r="D691" s="23"/>
      <c r="E691" s="23" t="s">
        <v>2444</v>
      </c>
      <c r="F691" s="37">
        <v>35</v>
      </c>
      <c r="G691" s="10"/>
      <c r="H691" s="11"/>
    </row>
    <row r="692" spans="1:8">
      <c r="A692" s="21" t="s">
        <v>35</v>
      </c>
      <c r="B692" s="23" t="s">
        <v>1480</v>
      </c>
      <c r="C692" s="23" t="s">
        <v>2446</v>
      </c>
      <c r="D692" s="23"/>
      <c r="E692" s="23" t="s">
        <v>2444</v>
      </c>
      <c r="F692" s="37">
        <v>14</v>
      </c>
      <c r="G692" s="10"/>
      <c r="H692" s="11"/>
    </row>
    <row r="693" spans="1:8">
      <c r="A693" s="21" t="s">
        <v>35</v>
      </c>
      <c r="B693" s="23" t="s">
        <v>1480</v>
      </c>
      <c r="C693" s="23" t="s">
        <v>2447</v>
      </c>
      <c r="D693" s="23"/>
      <c r="E693" s="23" t="s">
        <v>2444</v>
      </c>
      <c r="F693" s="37">
        <v>30</v>
      </c>
      <c r="G693" s="10"/>
      <c r="H693" s="11"/>
    </row>
    <row r="694" spans="1:8">
      <c r="A694" s="21" t="s">
        <v>35</v>
      </c>
      <c r="B694" s="23" t="s">
        <v>1480</v>
      </c>
      <c r="C694" s="23" t="s">
        <v>2453</v>
      </c>
      <c r="D694" s="23"/>
      <c r="E694" s="23" t="s">
        <v>2444</v>
      </c>
      <c r="F694" s="37">
        <v>120</v>
      </c>
      <c r="G694" s="10"/>
      <c r="H694" s="11"/>
    </row>
    <row r="695" spans="1:8">
      <c r="A695" s="21" t="s">
        <v>1060</v>
      </c>
      <c r="B695" s="23" t="s">
        <v>1480</v>
      </c>
      <c r="C695" s="23" t="s">
        <v>2446</v>
      </c>
      <c r="D695" s="23"/>
      <c r="E695" s="23" t="s">
        <v>2444</v>
      </c>
      <c r="F695" s="37">
        <v>82</v>
      </c>
      <c r="G695" s="10"/>
      <c r="H695" s="11"/>
    </row>
    <row r="696" spans="1:8">
      <c r="A696" s="21" t="s">
        <v>1060</v>
      </c>
      <c r="B696" s="23" t="s">
        <v>1480</v>
      </c>
      <c r="C696" s="23" t="s">
        <v>2443</v>
      </c>
      <c r="D696" s="23"/>
      <c r="E696" s="23" t="s">
        <v>2444</v>
      </c>
      <c r="F696" s="37">
        <v>244</v>
      </c>
      <c r="G696" s="10"/>
      <c r="H696" s="11"/>
    </row>
    <row r="697" spans="1:8">
      <c r="A697" s="21" t="s">
        <v>36</v>
      </c>
      <c r="B697" s="23" t="s">
        <v>1480</v>
      </c>
      <c r="C697" s="23" t="s">
        <v>2446</v>
      </c>
      <c r="D697" s="23"/>
      <c r="E697" s="23" t="s">
        <v>2444</v>
      </c>
      <c r="F697" s="37">
        <v>3</v>
      </c>
      <c r="G697" s="10"/>
      <c r="H697" s="11"/>
    </row>
    <row r="698" spans="1:8">
      <c r="A698" s="21" t="s">
        <v>36</v>
      </c>
      <c r="B698" s="23" t="s">
        <v>1480</v>
      </c>
      <c r="C698" s="23" t="s">
        <v>2447</v>
      </c>
      <c r="D698" s="23"/>
      <c r="E698" s="23" t="s">
        <v>2444</v>
      </c>
      <c r="F698" s="37">
        <v>120</v>
      </c>
      <c r="G698" s="10"/>
      <c r="H698" s="11"/>
    </row>
    <row r="699" spans="1:8">
      <c r="A699" s="21" t="s">
        <v>36</v>
      </c>
      <c r="B699" s="23" t="s">
        <v>1480</v>
      </c>
      <c r="C699" s="23" t="s">
        <v>2443</v>
      </c>
      <c r="D699" s="23"/>
      <c r="E699" s="23" t="s">
        <v>2444</v>
      </c>
      <c r="F699" s="37">
        <v>30</v>
      </c>
      <c r="G699" s="10"/>
      <c r="H699" s="11"/>
    </row>
    <row r="700" spans="1:8">
      <c r="A700" s="21" t="s">
        <v>1061</v>
      </c>
      <c r="B700" s="23" t="s">
        <v>1480</v>
      </c>
      <c r="C700" s="23" t="s">
        <v>2446</v>
      </c>
      <c r="D700" s="23"/>
      <c r="E700" s="23" t="s">
        <v>2444</v>
      </c>
      <c r="F700" s="37">
        <v>2569</v>
      </c>
      <c r="G700" s="10"/>
      <c r="H700" s="11"/>
    </row>
    <row r="701" spans="1:8">
      <c r="A701" s="21" t="s">
        <v>1061</v>
      </c>
      <c r="B701" s="23" t="s">
        <v>1480</v>
      </c>
      <c r="C701" s="23" t="s">
        <v>2447</v>
      </c>
      <c r="D701" s="23"/>
      <c r="E701" s="23" t="s">
        <v>2444</v>
      </c>
      <c r="F701" s="37">
        <v>8</v>
      </c>
      <c r="G701" s="10"/>
      <c r="H701" s="11"/>
    </row>
    <row r="702" spans="1:8">
      <c r="A702" s="21" t="s">
        <v>50</v>
      </c>
      <c r="B702" s="23" t="s">
        <v>1480</v>
      </c>
      <c r="C702" s="23" t="s">
        <v>2443</v>
      </c>
      <c r="D702" s="23"/>
      <c r="E702" s="23" t="s">
        <v>2444</v>
      </c>
      <c r="F702" s="37">
        <v>11</v>
      </c>
      <c r="G702" s="10"/>
      <c r="H702" s="11"/>
    </row>
    <row r="703" spans="1:8">
      <c r="A703" s="21" t="s">
        <v>50</v>
      </c>
      <c r="B703" s="23" t="s">
        <v>1480</v>
      </c>
      <c r="C703" s="23" t="s">
        <v>2447</v>
      </c>
      <c r="D703" s="23"/>
      <c r="E703" s="23" t="s">
        <v>2444</v>
      </c>
      <c r="F703" s="37">
        <v>24</v>
      </c>
      <c r="G703" s="10"/>
      <c r="H703" s="11"/>
    </row>
    <row r="704" spans="1:8">
      <c r="A704" s="21" t="s">
        <v>50</v>
      </c>
      <c r="B704" s="23" t="s">
        <v>1480</v>
      </c>
      <c r="C704" s="23" t="s">
        <v>2443</v>
      </c>
      <c r="D704" s="23"/>
      <c r="E704" s="23" t="s">
        <v>2444</v>
      </c>
      <c r="F704" s="37">
        <v>36</v>
      </c>
      <c r="G704" s="10"/>
      <c r="H704" s="11"/>
    </row>
    <row r="705" spans="1:8">
      <c r="A705" s="21" t="s">
        <v>1063</v>
      </c>
      <c r="B705" s="23" t="s">
        <v>1480</v>
      </c>
      <c r="C705" s="23" t="s">
        <v>2447</v>
      </c>
      <c r="D705" s="23"/>
      <c r="E705" s="23" t="s">
        <v>2444</v>
      </c>
      <c r="F705" s="37">
        <v>268</v>
      </c>
      <c r="G705" s="10"/>
      <c r="H705" s="11"/>
    </row>
    <row r="706" spans="1:8">
      <c r="A706" s="21" t="s">
        <v>51</v>
      </c>
      <c r="B706" s="23" t="s">
        <v>1480</v>
      </c>
      <c r="C706" s="23" t="s">
        <v>2447</v>
      </c>
      <c r="D706" s="23"/>
      <c r="E706" s="23" t="s">
        <v>2444</v>
      </c>
      <c r="F706" s="37">
        <v>26</v>
      </c>
      <c r="G706" s="10"/>
      <c r="H706" s="11"/>
    </row>
    <row r="707" spans="1:8">
      <c r="A707" s="21" t="s">
        <v>51</v>
      </c>
      <c r="B707" s="23" t="s">
        <v>1480</v>
      </c>
      <c r="C707" s="23" t="s">
        <v>2447</v>
      </c>
      <c r="D707" s="23"/>
      <c r="E707" s="23" t="s">
        <v>2444</v>
      </c>
      <c r="F707" s="37">
        <v>12</v>
      </c>
      <c r="G707" s="10"/>
      <c r="H707" s="11"/>
    </row>
    <row r="708" spans="1:8">
      <c r="A708" s="21" t="s">
        <v>51</v>
      </c>
      <c r="B708" s="23" t="s">
        <v>1480</v>
      </c>
      <c r="C708" s="23" t="s">
        <v>2450</v>
      </c>
      <c r="D708" s="23"/>
      <c r="E708" s="23" t="s">
        <v>2444</v>
      </c>
      <c r="F708" s="37">
        <v>108</v>
      </c>
      <c r="G708" s="10"/>
      <c r="H708" s="11"/>
    </row>
    <row r="709" spans="1:8">
      <c r="A709" s="21" t="s">
        <v>1064</v>
      </c>
      <c r="B709" s="23" t="s">
        <v>1480</v>
      </c>
      <c r="C709" s="23" t="s">
        <v>2447</v>
      </c>
      <c r="D709" s="23"/>
      <c r="E709" s="23" t="s">
        <v>2444</v>
      </c>
      <c r="F709" s="37">
        <v>905</v>
      </c>
      <c r="G709" s="10"/>
      <c r="H709" s="11"/>
    </row>
    <row r="710" spans="1:8">
      <c r="A710" s="21" t="s">
        <v>246</v>
      </c>
      <c r="B710" s="23" t="s">
        <v>1480</v>
      </c>
      <c r="C710" s="23" t="s">
        <v>2447</v>
      </c>
      <c r="D710" s="23"/>
      <c r="E710" s="23" t="s">
        <v>2444</v>
      </c>
      <c r="F710" s="37">
        <v>8</v>
      </c>
      <c r="G710" s="10"/>
      <c r="H710" s="11"/>
    </row>
    <row r="711" spans="1:8">
      <c r="A711" s="21" t="s">
        <v>1071</v>
      </c>
      <c r="B711" s="23" t="s">
        <v>1480</v>
      </c>
      <c r="C711" s="23" t="s">
        <v>2447</v>
      </c>
      <c r="D711" s="23"/>
      <c r="E711" s="23" t="s">
        <v>2444</v>
      </c>
      <c r="F711" s="37">
        <v>67</v>
      </c>
      <c r="G711" s="10"/>
      <c r="H711" s="11"/>
    </row>
    <row r="712" spans="1:8">
      <c r="A712" s="21" t="s">
        <v>247</v>
      </c>
      <c r="B712" s="23" t="s">
        <v>1480</v>
      </c>
      <c r="C712" s="23" t="s">
        <v>2447</v>
      </c>
      <c r="D712" s="23"/>
      <c r="E712" s="23" t="s">
        <v>2444</v>
      </c>
      <c r="F712" s="37">
        <v>148</v>
      </c>
      <c r="G712" s="10"/>
      <c r="H712" s="11"/>
    </row>
    <row r="713" spans="1:8">
      <c r="A713" s="21" t="s">
        <v>1072</v>
      </c>
      <c r="B713" s="23" t="s">
        <v>1480</v>
      </c>
      <c r="C713" s="23" t="s">
        <v>2692</v>
      </c>
      <c r="D713" s="23"/>
      <c r="E713" s="23" t="s">
        <v>2444</v>
      </c>
      <c r="F713" s="37">
        <v>80</v>
      </c>
      <c r="G713" s="10"/>
      <c r="H713" s="11"/>
    </row>
    <row r="714" spans="1:8">
      <c r="A714" s="21" t="s">
        <v>531</v>
      </c>
      <c r="B714" s="23" t="s">
        <v>1480</v>
      </c>
      <c r="C714" s="23" t="s">
        <v>2692</v>
      </c>
      <c r="D714" s="23"/>
      <c r="E714" s="23" t="s">
        <v>2444</v>
      </c>
      <c r="F714" s="37">
        <v>15</v>
      </c>
      <c r="G714" s="10"/>
      <c r="H714" s="11"/>
    </row>
    <row r="715" spans="1:8">
      <c r="A715" s="21" t="s">
        <v>532</v>
      </c>
      <c r="B715" s="23" t="s">
        <v>1480</v>
      </c>
      <c r="C715" s="23" t="s">
        <v>2452</v>
      </c>
      <c r="D715" s="23"/>
      <c r="E715" s="23" t="s">
        <v>2444</v>
      </c>
      <c r="F715" s="37">
        <v>1398</v>
      </c>
      <c r="G715" s="10"/>
      <c r="H715" s="11"/>
    </row>
    <row r="716" spans="1:8">
      <c r="A716" s="21" t="s">
        <v>532</v>
      </c>
      <c r="B716" s="23" t="s">
        <v>1480</v>
      </c>
      <c r="C716" s="23" t="s">
        <v>2447</v>
      </c>
      <c r="D716" s="23"/>
      <c r="E716" s="23" t="s">
        <v>2444</v>
      </c>
      <c r="F716" s="37">
        <v>80</v>
      </c>
      <c r="G716" s="10"/>
      <c r="H716" s="11"/>
    </row>
    <row r="717" spans="1:8">
      <c r="A717" s="21" t="s">
        <v>2454</v>
      </c>
      <c r="B717" s="23" t="s">
        <v>1480</v>
      </c>
      <c r="C717" s="23" t="s">
        <v>2448</v>
      </c>
      <c r="D717" s="23"/>
      <c r="E717" s="23" t="s">
        <v>2444</v>
      </c>
      <c r="F717" s="37">
        <v>203</v>
      </c>
      <c r="G717" s="10"/>
      <c r="H717" s="11"/>
    </row>
    <row r="718" spans="1:8">
      <c r="A718" s="21" t="s">
        <v>533</v>
      </c>
      <c r="B718" s="23" t="s">
        <v>1480</v>
      </c>
      <c r="C718" s="23" t="s">
        <v>2446</v>
      </c>
      <c r="D718" s="23"/>
      <c r="E718" s="23" t="s">
        <v>2444</v>
      </c>
      <c r="F718" s="37">
        <v>400</v>
      </c>
      <c r="G718" s="10"/>
      <c r="H718" s="11"/>
    </row>
    <row r="719" spans="1:8">
      <c r="A719" s="21" t="s">
        <v>534</v>
      </c>
      <c r="B719" s="23" t="s">
        <v>1480</v>
      </c>
      <c r="C719" s="23" t="s">
        <v>2447</v>
      </c>
      <c r="D719" s="23"/>
      <c r="E719" s="23" t="s">
        <v>2444</v>
      </c>
      <c r="F719" s="37">
        <v>1857</v>
      </c>
      <c r="G719" s="10"/>
      <c r="H719" s="11"/>
    </row>
    <row r="720" spans="1:8">
      <c r="A720" s="21" t="s">
        <v>534</v>
      </c>
      <c r="B720" s="23" t="s">
        <v>1480</v>
      </c>
      <c r="C720" s="23" t="s">
        <v>2453</v>
      </c>
      <c r="D720" s="23"/>
      <c r="E720" s="23" t="s">
        <v>2444</v>
      </c>
      <c r="F720" s="37">
        <v>119</v>
      </c>
      <c r="G720" s="10"/>
      <c r="H720" s="11"/>
    </row>
    <row r="721" spans="1:8">
      <c r="A721" s="21" t="s">
        <v>534</v>
      </c>
      <c r="B721" s="23" t="s">
        <v>1480</v>
      </c>
      <c r="C721" s="23" t="s">
        <v>2443</v>
      </c>
      <c r="D721" s="23"/>
      <c r="E721" s="23" t="s">
        <v>2444</v>
      </c>
      <c r="F721" s="37">
        <v>74</v>
      </c>
      <c r="G721" s="10"/>
      <c r="H721" s="11"/>
    </row>
    <row r="722" spans="1:8">
      <c r="A722" s="21" t="s">
        <v>3573</v>
      </c>
      <c r="B722" s="23" t="s">
        <v>1480</v>
      </c>
      <c r="C722" s="23" t="s">
        <v>2443</v>
      </c>
      <c r="D722" s="23"/>
      <c r="E722" s="23" t="s">
        <v>2444</v>
      </c>
      <c r="F722" s="37">
        <v>840</v>
      </c>
      <c r="G722" s="10"/>
      <c r="H722" s="11"/>
    </row>
    <row r="723" spans="1:8">
      <c r="A723" s="21" t="s">
        <v>3573</v>
      </c>
      <c r="B723" s="23" t="s">
        <v>1480</v>
      </c>
      <c r="C723" s="23" t="s">
        <v>2447</v>
      </c>
      <c r="D723" s="23"/>
      <c r="E723" s="23" t="s">
        <v>2444</v>
      </c>
      <c r="F723" s="37">
        <v>40</v>
      </c>
      <c r="G723" s="10"/>
      <c r="H723" s="11"/>
    </row>
    <row r="724" spans="1:8">
      <c r="A724" s="21" t="s">
        <v>535</v>
      </c>
      <c r="B724" s="23" t="s">
        <v>1480</v>
      </c>
      <c r="C724" s="23" t="s">
        <v>2443</v>
      </c>
      <c r="D724" s="23"/>
      <c r="E724" s="23" t="s">
        <v>2444</v>
      </c>
      <c r="F724" s="37">
        <v>5117</v>
      </c>
      <c r="G724" s="10"/>
      <c r="H724" s="11"/>
    </row>
    <row r="725" spans="1:8">
      <c r="A725" s="21" t="s">
        <v>535</v>
      </c>
      <c r="B725" s="23" t="s">
        <v>1480</v>
      </c>
      <c r="C725" s="23" t="s">
        <v>2443</v>
      </c>
      <c r="D725" s="23"/>
      <c r="E725" s="23" t="s">
        <v>2444</v>
      </c>
      <c r="F725" s="37">
        <v>600</v>
      </c>
      <c r="G725" s="10"/>
      <c r="H725" s="11"/>
    </row>
    <row r="726" spans="1:8">
      <c r="A726" s="21" t="s">
        <v>535</v>
      </c>
      <c r="B726" s="23" t="s">
        <v>1480</v>
      </c>
      <c r="C726" s="23" t="s">
        <v>2446</v>
      </c>
      <c r="D726" s="23"/>
      <c r="E726" s="23" t="s">
        <v>2444</v>
      </c>
      <c r="F726" s="37">
        <v>11</v>
      </c>
      <c r="G726" s="10"/>
      <c r="H726" s="11"/>
    </row>
    <row r="727" spans="1:8">
      <c r="A727" s="21" t="s">
        <v>536</v>
      </c>
      <c r="B727" s="23" t="s">
        <v>1480</v>
      </c>
      <c r="C727" s="23" t="s">
        <v>2447</v>
      </c>
      <c r="D727" s="23"/>
      <c r="E727" s="23" t="s">
        <v>2444</v>
      </c>
      <c r="F727" s="37">
        <v>4798</v>
      </c>
      <c r="G727" s="10"/>
      <c r="H727" s="11"/>
    </row>
    <row r="728" spans="1:8">
      <c r="A728" s="21" t="s">
        <v>536</v>
      </c>
      <c r="B728" s="23" t="s">
        <v>1480</v>
      </c>
      <c r="C728" s="23" t="s">
        <v>2446</v>
      </c>
      <c r="D728" s="23"/>
      <c r="E728" s="23" t="s">
        <v>2444</v>
      </c>
      <c r="F728" s="37">
        <v>590</v>
      </c>
      <c r="G728" s="10"/>
      <c r="H728" s="11"/>
    </row>
    <row r="729" spans="1:8">
      <c r="A729" s="21" t="s">
        <v>26</v>
      </c>
      <c r="B729" s="23" t="s">
        <v>1480</v>
      </c>
      <c r="C729" s="23" t="s">
        <v>2443</v>
      </c>
      <c r="D729" s="23"/>
      <c r="E729" s="23" t="s">
        <v>2444</v>
      </c>
      <c r="F729" s="37">
        <v>10</v>
      </c>
      <c r="G729" s="10"/>
      <c r="H729" s="11"/>
    </row>
    <row r="730" spans="1:8">
      <c r="A730" s="21" t="s">
        <v>26</v>
      </c>
      <c r="B730" s="23" t="s">
        <v>1480</v>
      </c>
      <c r="C730" s="23" t="s">
        <v>2447</v>
      </c>
      <c r="D730" s="23"/>
      <c r="E730" s="23" t="s">
        <v>2444</v>
      </c>
      <c r="F730" s="37">
        <v>1</v>
      </c>
      <c r="G730" s="10"/>
      <c r="H730" s="11"/>
    </row>
    <row r="731" spans="1:8">
      <c r="A731" s="21" t="s">
        <v>234</v>
      </c>
      <c r="B731" s="23" t="s">
        <v>1480</v>
      </c>
      <c r="C731" s="23" t="s">
        <v>2449</v>
      </c>
      <c r="D731" s="23"/>
      <c r="E731" s="23" t="s">
        <v>2444</v>
      </c>
      <c r="F731" s="37">
        <v>125</v>
      </c>
      <c r="G731" s="10"/>
      <c r="H731" s="11"/>
    </row>
    <row r="732" spans="1:8">
      <c r="A732" s="21" t="s">
        <v>1078</v>
      </c>
      <c r="B732" s="23" t="s">
        <v>1480</v>
      </c>
      <c r="C732" s="23" t="s">
        <v>2447</v>
      </c>
      <c r="D732" s="23"/>
      <c r="E732" s="23" t="s">
        <v>2444</v>
      </c>
      <c r="F732" s="37">
        <v>5352</v>
      </c>
      <c r="G732" s="10"/>
      <c r="H732" s="11"/>
    </row>
    <row r="733" spans="1:8">
      <c r="A733" s="21" t="s">
        <v>1081</v>
      </c>
      <c r="B733" s="23" t="s">
        <v>1480</v>
      </c>
      <c r="C733" s="23" t="s">
        <v>2443</v>
      </c>
      <c r="D733" s="23"/>
      <c r="E733" s="23" t="s">
        <v>2444</v>
      </c>
      <c r="F733" s="37">
        <v>10319</v>
      </c>
      <c r="G733" s="10"/>
      <c r="H733" s="11"/>
    </row>
    <row r="734" spans="1:8">
      <c r="A734" s="21" t="s">
        <v>359</v>
      </c>
      <c r="B734" s="23" t="s">
        <v>1480</v>
      </c>
      <c r="C734" s="23" t="s">
        <v>2452</v>
      </c>
      <c r="D734" s="23"/>
      <c r="E734" s="23" t="s">
        <v>2444</v>
      </c>
      <c r="F734" s="37">
        <v>405</v>
      </c>
      <c r="G734" s="10"/>
      <c r="H734" s="11"/>
    </row>
    <row r="735" spans="1:8">
      <c r="A735" s="21" t="s">
        <v>2709</v>
      </c>
      <c r="B735" s="23" t="s">
        <v>1480</v>
      </c>
      <c r="C735" s="23" t="s">
        <v>2447</v>
      </c>
      <c r="D735" s="23"/>
      <c r="E735" s="23" t="s">
        <v>2444</v>
      </c>
      <c r="F735" s="37">
        <v>465</v>
      </c>
      <c r="G735" s="10"/>
      <c r="H735" s="11"/>
    </row>
    <row r="736" spans="1:8">
      <c r="A736" s="21" t="s">
        <v>2709</v>
      </c>
      <c r="B736" s="23" t="s">
        <v>1480</v>
      </c>
      <c r="C736" s="23" t="s">
        <v>2446</v>
      </c>
      <c r="D736" s="23"/>
      <c r="E736" s="23" t="s">
        <v>2444</v>
      </c>
      <c r="F736" s="37">
        <v>6</v>
      </c>
      <c r="G736" s="10"/>
      <c r="H736" s="11"/>
    </row>
    <row r="737" spans="1:8">
      <c r="A737" s="21" t="s">
        <v>1754</v>
      </c>
      <c r="B737" s="23" t="s">
        <v>1480</v>
      </c>
      <c r="C737" s="23" t="s">
        <v>2446</v>
      </c>
      <c r="D737" s="23"/>
      <c r="E737" s="23" t="s">
        <v>2444</v>
      </c>
      <c r="F737" s="37">
        <v>450</v>
      </c>
      <c r="G737" s="10"/>
      <c r="H737" s="11"/>
    </row>
    <row r="738" spans="1:8">
      <c r="A738" s="21" t="s">
        <v>2236</v>
      </c>
      <c r="B738" s="23" t="s">
        <v>1480</v>
      </c>
      <c r="C738" s="23" t="s">
        <v>2447</v>
      </c>
      <c r="D738" s="23"/>
      <c r="E738" s="23" t="s">
        <v>2444</v>
      </c>
      <c r="F738" s="37">
        <v>40</v>
      </c>
      <c r="G738" s="10"/>
      <c r="H738" s="11"/>
    </row>
    <row r="739" spans="1:8">
      <c r="A739" s="21" t="s">
        <v>3574</v>
      </c>
      <c r="B739" s="23" t="s">
        <v>1480</v>
      </c>
      <c r="C739" s="23" t="s">
        <v>2446</v>
      </c>
      <c r="D739" s="23"/>
      <c r="E739" s="23" t="s">
        <v>2444</v>
      </c>
      <c r="F739" s="37">
        <v>629</v>
      </c>
      <c r="G739" s="10"/>
      <c r="H739" s="11"/>
    </row>
    <row r="740" spans="1:8">
      <c r="A740" s="21" t="s">
        <v>182</v>
      </c>
      <c r="B740" s="23" t="s">
        <v>1480</v>
      </c>
      <c r="C740" s="23" t="s">
        <v>2446</v>
      </c>
      <c r="D740" s="23"/>
      <c r="E740" s="23" t="s">
        <v>2444</v>
      </c>
      <c r="F740" s="37">
        <v>24</v>
      </c>
      <c r="G740" s="10"/>
      <c r="H740" s="11"/>
    </row>
    <row r="741" spans="1:8">
      <c r="A741" s="21" t="s">
        <v>3575</v>
      </c>
      <c r="B741" s="23" t="s">
        <v>1480</v>
      </c>
      <c r="C741" s="23" t="s">
        <v>2446</v>
      </c>
      <c r="D741" s="23"/>
      <c r="E741" s="23" t="s">
        <v>2444</v>
      </c>
      <c r="F741" s="37">
        <v>42</v>
      </c>
      <c r="G741" s="10"/>
      <c r="H741" s="11"/>
    </row>
    <row r="742" spans="1:8">
      <c r="A742" s="21" t="s">
        <v>2707</v>
      </c>
      <c r="B742" s="23" t="s">
        <v>1480</v>
      </c>
      <c r="C742" s="23" t="s">
        <v>2446</v>
      </c>
      <c r="D742" s="23"/>
      <c r="E742" s="23" t="s">
        <v>2444</v>
      </c>
      <c r="F742" s="37">
        <v>1000</v>
      </c>
      <c r="G742" s="10"/>
      <c r="H742" s="11"/>
    </row>
    <row r="743" spans="1:8">
      <c r="A743" s="21" t="s">
        <v>3576</v>
      </c>
      <c r="B743" s="23" t="s">
        <v>1480</v>
      </c>
      <c r="C743" s="23" t="s">
        <v>2447</v>
      </c>
      <c r="D743" s="23"/>
      <c r="E743" s="23" t="s">
        <v>2444</v>
      </c>
      <c r="F743" s="37">
        <v>13388</v>
      </c>
      <c r="G743" s="10"/>
      <c r="H743" s="11"/>
    </row>
    <row r="744" spans="1:8">
      <c r="A744" s="21" t="s">
        <v>128</v>
      </c>
      <c r="B744" s="23" t="s">
        <v>1480</v>
      </c>
      <c r="C744" s="23" t="s">
        <v>2443</v>
      </c>
      <c r="D744" s="23"/>
      <c r="E744" s="23" t="s">
        <v>2444</v>
      </c>
      <c r="F744" s="37">
        <v>150</v>
      </c>
      <c r="G744" s="10"/>
      <c r="H744" s="11"/>
    </row>
    <row r="745" spans="1:8">
      <c r="A745" s="21" t="s">
        <v>129</v>
      </c>
      <c r="B745" s="23" t="s">
        <v>1480</v>
      </c>
      <c r="C745" s="23" t="s">
        <v>2447</v>
      </c>
      <c r="D745" s="23"/>
      <c r="E745" s="23" t="s">
        <v>2444</v>
      </c>
      <c r="F745" s="37">
        <v>40</v>
      </c>
      <c r="G745" s="10"/>
      <c r="H745" s="11"/>
    </row>
    <row r="746" spans="1:8">
      <c r="A746" s="21" t="s">
        <v>130</v>
      </c>
      <c r="B746" s="23" t="s">
        <v>1480</v>
      </c>
      <c r="C746" s="23" t="s">
        <v>2447</v>
      </c>
      <c r="D746" s="23"/>
      <c r="E746" s="23" t="s">
        <v>2444</v>
      </c>
      <c r="F746" s="37">
        <v>50</v>
      </c>
      <c r="G746" s="10"/>
      <c r="H746" s="11"/>
    </row>
    <row r="747" spans="1:8">
      <c r="A747" s="21" t="s">
        <v>1091</v>
      </c>
      <c r="B747" s="23" t="s">
        <v>1480</v>
      </c>
      <c r="C747" s="23" t="s">
        <v>2452</v>
      </c>
      <c r="D747" s="23"/>
      <c r="E747" s="23" t="s">
        <v>2444</v>
      </c>
      <c r="F747" s="37">
        <v>1137</v>
      </c>
      <c r="G747" s="10"/>
      <c r="H747" s="11"/>
    </row>
    <row r="748" spans="1:8">
      <c r="A748" s="21" t="s">
        <v>2615</v>
      </c>
      <c r="B748" s="23" t="s">
        <v>1480</v>
      </c>
      <c r="C748" s="23" t="s">
        <v>2443</v>
      </c>
      <c r="D748" s="23"/>
      <c r="E748" s="23" t="s">
        <v>2444</v>
      </c>
      <c r="F748" s="37">
        <v>297</v>
      </c>
      <c r="G748" s="10"/>
      <c r="H748" s="11"/>
    </row>
    <row r="749" spans="1:8">
      <c r="A749" s="21" t="s">
        <v>265</v>
      </c>
      <c r="B749" s="23" t="s">
        <v>1480</v>
      </c>
      <c r="C749" s="23" t="s">
        <v>2446</v>
      </c>
      <c r="D749" s="23"/>
      <c r="E749" s="23" t="s">
        <v>2444</v>
      </c>
      <c r="F749" s="37">
        <v>1200</v>
      </c>
      <c r="G749" s="10"/>
      <c r="H749" s="11"/>
    </row>
    <row r="750" spans="1:8">
      <c r="A750" s="21" t="s">
        <v>1109</v>
      </c>
      <c r="B750" s="23" t="s">
        <v>1480</v>
      </c>
      <c r="C750" s="23" t="s">
        <v>2447</v>
      </c>
      <c r="D750" s="23"/>
      <c r="E750" s="23" t="s">
        <v>2444</v>
      </c>
      <c r="F750" s="37">
        <v>228</v>
      </c>
      <c r="G750" s="10"/>
      <c r="H750" s="11"/>
    </row>
    <row r="751" spans="1:8">
      <c r="A751" s="21" t="s">
        <v>1109</v>
      </c>
      <c r="B751" s="23" t="s">
        <v>1480</v>
      </c>
      <c r="C751" s="23" t="s">
        <v>2448</v>
      </c>
      <c r="D751" s="23"/>
      <c r="E751" s="23" t="s">
        <v>2444</v>
      </c>
      <c r="F751" s="37">
        <v>2172</v>
      </c>
      <c r="G751" s="10"/>
      <c r="H751" s="11"/>
    </row>
    <row r="752" spans="1:8">
      <c r="A752" s="21" t="s">
        <v>1109</v>
      </c>
      <c r="B752" s="23" t="s">
        <v>1480</v>
      </c>
      <c r="C752" s="23" t="s">
        <v>2452</v>
      </c>
      <c r="D752" s="23"/>
      <c r="E752" s="23" t="s">
        <v>2444</v>
      </c>
      <c r="F752" s="37">
        <v>12912</v>
      </c>
      <c r="G752" s="10"/>
      <c r="H752" s="11"/>
    </row>
    <row r="753" spans="1:8">
      <c r="A753" s="21" t="s">
        <v>266</v>
      </c>
      <c r="B753" s="23" t="s">
        <v>1480</v>
      </c>
      <c r="C753" s="23" t="s">
        <v>2443</v>
      </c>
      <c r="D753" s="23"/>
      <c r="E753" s="23" t="s">
        <v>2444</v>
      </c>
      <c r="F753" s="37">
        <v>32800</v>
      </c>
      <c r="G753" s="10"/>
      <c r="H753" s="11"/>
    </row>
    <row r="754" spans="1:8">
      <c r="A754" s="21" t="s">
        <v>1110</v>
      </c>
      <c r="B754" s="23" t="s">
        <v>1480</v>
      </c>
      <c r="C754" s="23" t="s">
        <v>2452</v>
      </c>
      <c r="D754" s="23"/>
      <c r="E754" s="23" t="s">
        <v>2444</v>
      </c>
      <c r="F754" s="37">
        <v>1462</v>
      </c>
      <c r="G754" s="10"/>
      <c r="H754" s="11"/>
    </row>
    <row r="755" spans="1:8">
      <c r="A755" s="21" t="s">
        <v>1110</v>
      </c>
      <c r="B755" s="23" t="s">
        <v>1480</v>
      </c>
      <c r="C755" s="23" t="s">
        <v>2443</v>
      </c>
      <c r="D755" s="23"/>
      <c r="E755" s="23" t="s">
        <v>2444</v>
      </c>
      <c r="F755" s="37">
        <v>3864</v>
      </c>
      <c r="G755" s="10"/>
      <c r="H755" s="11"/>
    </row>
    <row r="756" spans="1:8">
      <c r="A756" s="21" t="s">
        <v>1110</v>
      </c>
      <c r="B756" s="23" t="s">
        <v>1480</v>
      </c>
      <c r="C756" s="23" t="s">
        <v>2452</v>
      </c>
      <c r="D756" s="23"/>
      <c r="E756" s="23" t="s">
        <v>2444</v>
      </c>
      <c r="F756" s="37">
        <v>8980</v>
      </c>
      <c r="G756" s="10"/>
      <c r="H756" s="11"/>
    </row>
    <row r="757" spans="1:8">
      <c r="A757" s="21" t="s">
        <v>235</v>
      </c>
      <c r="B757" s="23" t="s">
        <v>1480</v>
      </c>
      <c r="C757" s="23" t="s">
        <v>2443</v>
      </c>
      <c r="D757" s="23"/>
      <c r="E757" s="23" t="s">
        <v>2444</v>
      </c>
      <c r="F757" s="37">
        <v>200</v>
      </c>
      <c r="G757" s="10"/>
      <c r="H757" s="11"/>
    </row>
    <row r="758" spans="1:8">
      <c r="A758" s="21" t="s">
        <v>1112</v>
      </c>
      <c r="B758" s="23" t="s">
        <v>1480</v>
      </c>
      <c r="C758" s="23" t="s">
        <v>2443</v>
      </c>
      <c r="D758" s="23"/>
      <c r="E758" s="23" t="s">
        <v>2444</v>
      </c>
      <c r="F758" s="37">
        <v>72</v>
      </c>
      <c r="G758" s="10"/>
      <c r="H758" s="11"/>
    </row>
    <row r="759" spans="1:8">
      <c r="A759" s="21" t="s">
        <v>1113</v>
      </c>
      <c r="B759" s="23" t="s">
        <v>1480</v>
      </c>
      <c r="C759" s="23" t="s">
        <v>2447</v>
      </c>
      <c r="D759" s="23"/>
      <c r="E759" s="23" t="s">
        <v>2444</v>
      </c>
      <c r="F759" s="37">
        <v>200</v>
      </c>
      <c r="G759" s="10"/>
      <c r="H759" s="11"/>
    </row>
    <row r="760" spans="1:8">
      <c r="A760" s="21" t="s">
        <v>1113</v>
      </c>
      <c r="B760" s="23" t="s">
        <v>1480</v>
      </c>
      <c r="C760" s="23" t="s">
        <v>2443</v>
      </c>
      <c r="D760" s="23"/>
      <c r="E760" s="23" t="s">
        <v>2444</v>
      </c>
      <c r="F760" s="37">
        <v>273</v>
      </c>
      <c r="G760" s="10"/>
      <c r="H760" s="11"/>
    </row>
    <row r="761" spans="1:8">
      <c r="A761" s="21" t="s">
        <v>322</v>
      </c>
      <c r="B761" s="23" t="s">
        <v>1480</v>
      </c>
      <c r="C761" s="23" t="s">
        <v>2447</v>
      </c>
      <c r="D761" s="23"/>
      <c r="E761" s="23" t="s">
        <v>2444</v>
      </c>
      <c r="F761" s="37">
        <v>0</v>
      </c>
      <c r="G761" s="10"/>
      <c r="H761" s="11"/>
    </row>
    <row r="762" spans="1:8">
      <c r="A762" s="21" t="s">
        <v>323</v>
      </c>
      <c r="B762" s="23" t="s">
        <v>1480</v>
      </c>
      <c r="C762" s="23" t="s">
        <v>2443</v>
      </c>
      <c r="D762" s="23"/>
      <c r="E762" s="23" t="s">
        <v>2444</v>
      </c>
      <c r="F762" s="37">
        <v>16</v>
      </c>
      <c r="G762" s="10"/>
      <c r="H762" s="11"/>
    </row>
    <row r="763" spans="1:8">
      <c r="A763" s="21" t="s">
        <v>1138</v>
      </c>
      <c r="B763" s="23" t="s">
        <v>1480</v>
      </c>
      <c r="C763" s="23" t="s">
        <v>2443</v>
      </c>
      <c r="D763" s="23"/>
      <c r="E763" s="23" t="s">
        <v>2444</v>
      </c>
      <c r="F763" s="37">
        <v>221</v>
      </c>
      <c r="G763" s="10"/>
      <c r="H763" s="11"/>
    </row>
    <row r="764" spans="1:8">
      <c r="A764" s="21" t="s">
        <v>1144</v>
      </c>
      <c r="B764" s="23" t="s">
        <v>1480</v>
      </c>
      <c r="C764" s="23" t="s">
        <v>2446</v>
      </c>
      <c r="D764" s="23"/>
      <c r="E764" s="23" t="s">
        <v>2444</v>
      </c>
      <c r="F764" s="37">
        <v>12</v>
      </c>
      <c r="G764" s="10"/>
      <c r="H764" s="11"/>
    </row>
    <row r="765" spans="1:8">
      <c r="A765" s="21" t="s">
        <v>1149</v>
      </c>
      <c r="B765" s="23" t="s">
        <v>1480</v>
      </c>
      <c r="C765" s="23" t="s">
        <v>2447</v>
      </c>
      <c r="D765" s="23"/>
      <c r="E765" s="23" t="s">
        <v>2444</v>
      </c>
      <c r="F765" s="37">
        <v>2072</v>
      </c>
      <c r="G765" s="10"/>
      <c r="H765" s="11"/>
    </row>
    <row r="766" spans="1:8">
      <c r="A766" s="21" t="s">
        <v>1151</v>
      </c>
      <c r="B766" s="23" t="s">
        <v>1480</v>
      </c>
      <c r="C766" s="23" t="s">
        <v>2449</v>
      </c>
      <c r="D766" s="23"/>
      <c r="E766" s="23" t="s">
        <v>2444</v>
      </c>
      <c r="F766" s="37">
        <v>180</v>
      </c>
      <c r="G766" s="10"/>
      <c r="H766" s="11"/>
    </row>
    <row r="767" spans="1:8">
      <c r="A767" s="21" t="s">
        <v>267</v>
      </c>
      <c r="B767" s="23" t="s">
        <v>1480</v>
      </c>
      <c r="C767" s="23" t="s">
        <v>2671</v>
      </c>
      <c r="D767" s="23"/>
      <c r="E767" s="23" t="s">
        <v>2444</v>
      </c>
      <c r="F767" s="37">
        <v>30600</v>
      </c>
      <c r="G767" s="10"/>
      <c r="H767" s="11"/>
    </row>
    <row r="768" spans="1:8">
      <c r="A768" s="21" t="s">
        <v>1153</v>
      </c>
      <c r="B768" s="23" t="s">
        <v>1480</v>
      </c>
      <c r="C768" s="23" t="s">
        <v>2447</v>
      </c>
      <c r="D768" s="23"/>
      <c r="E768" s="23" t="s">
        <v>2444</v>
      </c>
      <c r="F768" s="37">
        <v>2968</v>
      </c>
      <c r="G768" s="10"/>
      <c r="H768" s="11"/>
    </row>
    <row r="769" spans="1:8">
      <c r="A769" s="21" t="s">
        <v>1153</v>
      </c>
      <c r="B769" s="23" t="s">
        <v>1480</v>
      </c>
      <c r="C769" s="23" t="s">
        <v>2452</v>
      </c>
      <c r="D769" s="23"/>
      <c r="E769" s="23" t="s">
        <v>2444</v>
      </c>
      <c r="F769" s="37">
        <v>4878</v>
      </c>
      <c r="G769" s="10"/>
      <c r="H769" s="11"/>
    </row>
    <row r="770" spans="1:8">
      <c r="A770" s="21" t="s">
        <v>1153</v>
      </c>
      <c r="B770" s="23" t="s">
        <v>1480</v>
      </c>
      <c r="C770" s="23" t="s">
        <v>2443</v>
      </c>
      <c r="D770" s="23"/>
      <c r="E770" s="23" t="s">
        <v>2444</v>
      </c>
      <c r="F770" s="37">
        <v>2008</v>
      </c>
      <c r="G770" s="10"/>
      <c r="H770" s="11"/>
    </row>
    <row r="771" spans="1:8">
      <c r="A771" s="21" t="s">
        <v>3577</v>
      </c>
      <c r="B771" s="23" t="s">
        <v>1480</v>
      </c>
      <c r="C771" s="23" t="s">
        <v>2443</v>
      </c>
      <c r="D771" s="23"/>
      <c r="E771" s="23" t="s">
        <v>2444</v>
      </c>
      <c r="F771" s="37">
        <v>1542</v>
      </c>
      <c r="G771" s="10"/>
      <c r="H771" s="11"/>
    </row>
    <row r="772" spans="1:8">
      <c r="A772" s="21" t="s">
        <v>3577</v>
      </c>
      <c r="B772" s="23" t="s">
        <v>1480</v>
      </c>
      <c r="C772" s="23" t="s">
        <v>2446</v>
      </c>
      <c r="D772" s="23"/>
      <c r="E772" s="23" t="s">
        <v>2444</v>
      </c>
      <c r="F772" s="37">
        <v>15853</v>
      </c>
      <c r="G772" s="10"/>
      <c r="H772" s="11"/>
    </row>
    <row r="773" spans="1:8">
      <c r="A773" s="21" t="s">
        <v>268</v>
      </c>
      <c r="B773" s="23" t="s">
        <v>1480</v>
      </c>
      <c r="C773" s="23" t="s">
        <v>2452</v>
      </c>
      <c r="D773" s="23"/>
      <c r="E773" s="23" t="s">
        <v>2444</v>
      </c>
      <c r="F773" s="37">
        <v>540</v>
      </c>
      <c r="G773" s="10"/>
      <c r="H773" s="11"/>
    </row>
    <row r="774" spans="1:8">
      <c r="A774" s="21" t="s">
        <v>269</v>
      </c>
      <c r="B774" s="23" t="s">
        <v>1480</v>
      </c>
      <c r="C774" s="23" t="s">
        <v>2447</v>
      </c>
      <c r="D774" s="23"/>
      <c r="E774" s="23" t="s">
        <v>2444</v>
      </c>
      <c r="F774" s="37">
        <v>350</v>
      </c>
      <c r="G774" s="10"/>
      <c r="H774" s="11"/>
    </row>
    <row r="775" spans="1:8">
      <c r="A775" s="21" t="s">
        <v>1157</v>
      </c>
      <c r="B775" s="23" t="s">
        <v>1480</v>
      </c>
      <c r="C775" s="23" t="s">
        <v>2448</v>
      </c>
      <c r="D775" s="23"/>
      <c r="E775" s="23" t="s">
        <v>2444</v>
      </c>
      <c r="F775" s="37">
        <v>21</v>
      </c>
      <c r="G775" s="10"/>
      <c r="H775" s="11"/>
    </row>
    <row r="776" spans="1:8">
      <c r="A776" s="21" t="s">
        <v>270</v>
      </c>
      <c r="B776" s="23" t="s">
        <v>1480</v>
      </c>
      <c r="C776" s="23" t="s">
        <v>2452</v>
      </c>
      <c r="D776" s="23"/>
      <c r="E776" s="23" t="s">
        <v>2444</v>
      </c>
      <c r="F776" s="37">
        <v>250</v>
      </c>
      <c r="G776" s="10"/>
      <c r="H776" s="11"/>
    </row>
    <row r="777" spans="1:8">
      <c r="A777" s="21" t="s">
        <v>1158</v>
      </c>
      <c r="B777" s="23" t="s">
        <v>1480</v>
      </c>
      <c r="C777" s="23" t="s">
        <v>2443</v>
      </c>
      <c r="D777" s="23"/>
      <c r="E777" s="23" t="s">
        <v>2444</v>
      </c>
      <c r="F777" s="37">
        <v>715</v>
      </c>
      <c r="G777" s="10"/>
      <c r="H777" s="11"/>
    </row>
    <row r="778" spans="1:8">
      <c r="A778" s="21" t="s">
        <v>1158</v>
      </c>
      <c r="B778" s="23" t="s">
        <v>1480</v>
      </c>
      <c r="C778" s="23" t="s">
        <v>2447</v>
      </c>
      <c r="D778" s="23"/>
      <c r="E778" s="23" t="s">
        <v>2444</v>
      </c>
      <c r="F778" s="37">
        <v>91</v>
      </c>
      <c r="G778" s="10"/>
      <c r="H778" s="11"/>
    </row>
    <row r="779" spans="1:8">
      <c r="A779" s="21" t="s">
        <v>271</v>
      </c>
      <c r="B779" s="23" t="s">
        <v>1480</v>
      </c>
      <c r="C779" s="23" t="s">
        <v>2448</v>
      </c>
      <c r="D779" s="23"/>
      <c r="E779" s="23" t="s">
        <v>2444</v>
      </c>
      <c r="F779" s="37">
        <v>270</v>
      </c>
      <c r="G779" s="10"/>
      <c r="H779" s="11"/>
    </row>
    <row r="780" spans="1:8">
      <c r="A780" s="21" t="s">
        <v>271</v>
      </c>
      <c r="B780" s="23" t="s">
        <v>1480</v>
      </c>
      <c r="C780" s="23" t="s">
        <v>2452</v>
      </c>
      <c r="D780" s="23"/>
      <c r="E780" s="23" t="s">
        <v>2444</v>
      </c>
      <c r="F780" s="37">
        <v>180</v>
      </c>
      <c r="G780" s="10"/>
      <c r="H780" s="11"/>
    </row>
    <row r="781" spans="1:8">
      <c r="A781" s="21" t="s">
        <v>1159</v>
      </c>
      <c r="B781" s="23" t="s">
        <v>1480</v>
      </c>
      <c r="C781" s="23" t="s">
        <v>2443</v>
      </c>
      <c r="D781" s="23"/>
      <c r="E781" s="23" t="s">
        <v>2444</v>
      </c>
      <c r="F781" s="37">
        <v>116</v>
      </c>
      <c r="G781" s="10"/>
      <c r="H781" s="11"/>
    </row>
    <row r="782" spans="1:8">
      <c r="A782" s="21" t="s">
        <v>1159</v>
      </c>
      <c r="B782" s="23" t="s">
        <v>1480</v>
      </c>
      <c r="C782" s="23" t="s">
        <v>2443</v>
      </c>
      <c r="D782" s="23"/>
      <c r="E782" s="23" t="s">
        <v>2444</v>
      </c>
      <c r="F782" s="37">
        <v>795</v>
      </c>
      <c r="G782" s="10"/>
      <c r="H782" s="11"/>
    </row>
    <row r="783" spans="1:8">
      <c r="A783" s="21" t="s">
        <v>1159</v>
      </c>
      <c r="B783" s="23" t="s">
        <v>1480</v>
      </c>
      <c r="C783" s="23" t="s">
        <v>2446</v>
      </c>
      <c r="D783" s="23"/>
      <c r="E783" s="23" t="s">
        <v>2444</v>
      </c>
      <c r="F783" s="37">
        <v>992</v>
      </c>
      <c r="G783" s="10"/>
      <c r="H783" s="11"/>
    </row>
    <row r="784" spans="1:8">
      <c r="A784" s="21" t="s">
        <v>272</v>
      </c>
      <c r="B784" s="23" t="s">
        <v>1480</v>
      </c>
      <c r="C784" s="23" t="s">
        <v>2447</v>
      </c>
      <c r="D784" s="23"/>
      <c r="E784" s="23" t="s">
        <v>2444</v>
      </c>
      <c r="F784" s="37">
        <v>2145</v>
      </c>
      <c r="G784" s="10"/>
      <c r="H784" s="11"/>
    </row>
    <row r="785" spans="1:8">
      <c r="A785" s="21" t="s">
        <v>273</v>
      </c>
      <c r="B785" s="23" t="s">
        <v>1480</v>
      </c>
      <c r="C785" s="23" t="s">
        <v>2449</v>
      </c>
      <c r="D785" s="23"/>
      <c r="E785" s="23" t="s">
        <v>2444</v>
      </c>
      <c r="F785" s="37">
        <v>31200</v>
      </c>
      <c r="G785" s="10"/>
      <c r="H785" s="11"/>
    </row>
    <row r="786" spans="1:8">
      <c r="A786" s="21" t="s">
        <v>273</v>
      </c>
      <c r="B786" s="23" t="s">
        <v>1480</v>
      </c>
      <c r="C786" s="23" t="s">
        <v>2453</v>
      </c>
      <c r="D786" s="23"/>
      <c r="E786" s="23" t="s">
        <v>2444</v>
      </c>
      <c r="F786" s="37">
        <v>1472</v>
      </c>
      <c r="G786" s="10"/>
      <c r="H786" s="11"/>
    </row>
    <row r="787" spans="1:8">
      <c r="A787" s="21" t="s">
        <v>1162</v>
      </c>
      <c r="B787" s="23" t="s">
        <v>1480</v>
      </c>
      <c r="C787" s="23" t="s">
        <v>2447</v>
      </c>
      <c r="D787" s="23"/>
      <c r="E787" s="23" t="s">
        <v>2444</v>
      </c>
      <c r="F787" s="37">
        <v>2196</v>
      </c>
      <c r="G787" s="10"/>
      <c r="H787" s="11"/>
    </row>
    <row r="788" spans="1:8">
      <c r="A788" s="21" t="s">
        <v>1162</v>
      </c>
      <c r="B788" s="23" t="s">
        <v>1480</v>
      </c>
      <c r="C788" s="23" t="s">
        <v>2452</v>
      </c>
      <c r="D788" s="23"/>
      <c r="E788" s="23" t="s">
        <v>2444</v>
      </c>
      <c r="F788" s="37">
        <v>1701</v>
      </c>
      <c r="G788" s="10"/>
      <c r="H788" s="11"/>
    </row>
    <row r="789" spans="1:8">
      <c r="A789" s="21" t="s">
        <v>1162</v>
      </c>
      <c r="B789" s="23" t="s">
        <v>1480</v>
      </c>
      <c r="C789" s="23" t="s">
        <v>2443</v>
      </c>
      <c r="D789" s="23"/>
      <c r="E789" s="23" t="s">
        <v>2444</v>
      </c>
      <c r="F789" s="37">
        <v>3222</v>
      </c>
      <c r="G789" s="10"/>
      <c r="H789" s="11"/>
    </row>
    <row r="790" spans="1:8">
      <c r="A790" s="21" t="s">
        <v>3578</v>
      </c>
      <c r="B790" s="23" t="s">
        <v>1480</v>
      </c>
      <c r="C790" s="23" t="s">
        <v>2446</v>
      </c>
      <c r="D790" s="23"/>
      <c r="E790" s="23" t="s">
        <v>2444</v>
      </c>
      <c r="F790" s="37">
        <v>3368</v>
      </c>
      <c r="G790" s="10"/>
      <c r="H790" s="11"/>
    </row>
    <row r="791" spans="1:8">
      <c r="A791" s="21" t="s">
        <v>3578</v>
      </c>
      <c r="B791" s="23" t="s">
        <v>1480</v>
      </c>
      <c r="C791" s="23" t="s">
        <v>2447</v>
      </c>
      <c r="D791" s="23"/>
      <c r="E791" s="23" t="s">
        <v>2444</v>
      </c>
      <c r="F791" s="37">
        <v>4729</v>
      </c>
      <c r="G791" s="10"/>
      <c r="H791" s="11"/>
    </row>
    <row r="792" spans="1:8">
      <c r="A792" s="21" t="s">
        <v>274</v>
      </c>
      <c r="B792" s="23" t="s">
        <v>1480</v>
      </c>
      <c r="C792" s="23" t="s">
        <v>2449</v>
      </c>
      <c r="D792" s="23"/>
      <c r="E792" s="23" t="s">
        <v>2444</v>
      </c>
      <c r="F792" s="37">
        <v>28080</v>
      </c>
      <c r="G792" s="10"/>
      <c r="H792" s="11"/>
    </row>
    <row r="793" spans="1:8">
      <c r="A793" s="21" t="s">
        <v>274</v>
      </c>
      <c r="B793" s="23" t="s">
        <v>1480</v>
      </c>
      <c r="C793" s="23" t="s">
        <v>2450</v>
      </c>
      <c r="D793" s="23"/>
      <c r="E793" s="23" t="s">
        <v>2444</v>
      </c>
      <c r="F793" s="37">
        <v>1080</v>
      </c>
      <c r="G793" s="10"/>
      <c r="H793" s="11"/>
    </row>
    <row r="794" spans="1:8">
      <c r="A794" s="21" t="s">
        <v>1163</v>
      </c>
      <c r="B794" s="23" t="s">
        <v>1480</v>
      </c>
      <c r="C794" s="23" t="s">
        <v>2671</v>
      </c>
      <c r="D794" s="23"/>
      <c r="E794" s="23" t="s">
        <v>2444</v>
      </c>
      <c r="F794" s="37">
        <v>3</v>
      </c>
      <c r="G794" s="10"/>
      <c r="H794" s="11"/>
    </row>
    <row r="795" spans="1:8">
      <c r="A795" s="21" t="s">
        <v>1163</v>
      </c>
      <c r="B795" s="23" t="s">
        <v>1480</v>
      </c>
      <c r="C795" s="23" t="s">
        <v>2447</v>
      </c>
      <c r="D795" s="23"/>
      <c r="E795" s="23" t="s">
        <v>2444</v>
      </c>
      <c r="F795" s="37">
        <v>2386</v>
      </c>
      <c r="G795" s="10"/>
      <c r="H795" s="11"/>
    </row>
    <row r="796" spans="1:8">
      <c r="A796" s="21" t="s">
        <v>1163</v>
      </c>
      <c r="B796" s="23" t="s">
        <v>1480</v>
      </c>
      <c r="C796" s="23" t="s">
        <v>2452</v>
      </c>
      <c r="D796" s="23"/>
      <c r="E796" s="23" t="s">
        <v>2444</v>
      </c>
      <c r="F796" s="37">
        <v>1599</v>
      </c>
      <c r="G796" s="10"/>
      <c r="H796" s="11"/>
    </row>
    <row r="797" spans="1:8">
      <c r="A797" s="21" t="s">
        <v>1163</v>
      </c>
      <c r="B797" s="23" t="s">
        <v>1480</v>
      </c>
      <c r="C797" s="23" t="s">
        <v>2447</v>
      </c>
      <c r="D797" s="23"/>
      <c r="E797" s="23" t="s">
        <v>2444</v>
      </c>
      <c r="F797" s="37">
        <v>2360</v>
      </c>
      <c r="G797" s="10"/>
      <c r="H797" s="11"/>
    </row>
    <row r="798" spans="1:8">
      <c r="A798" s="21" t="s">
        <v>3579</v>
      </c>
      <c r="B798" s="23" t="s">
        <v>1480</v>
      </c>
      <c r="C798" s="23" t="s">
        <v>2443</v>
      </c>
      <c r="D798" s="23"/>
      <c r="E798" s="23" t="s">
        <v>2444</v>
      </c>
      <c r="F798" s="37">
        <v>2783</v>
      </c>
      <c r="G798" s="10"/>
      <c r="H798" s="11"/>
    </row>
    <row r="799" spans="1:8">
      <c r="A799" s="21" t="s">
        <v>3579</v>
      </c>
      <c r="B799" s="23" t="s">
        <v>1480</v>
      </c>
      <c r="C799" s="23" t="s">
        <v>2446</v>
      </c>
      <c r="D799" s="23"/>
      <c r="E799" s="23" t="s">
        <v>2444</v>
      </c>
      <c r="F799" s="37">
        <v>13043</v>
      </c>
      <c r="G799" s="10"/>
      <c r="H799" s="11"/>
    </row>
    <row r="800" spans="1:8">
      <c r="A800" s="21" t="s">
        <v>1164</v>
      </c>
      <c r="B800" s="23" t="s">
        <v>1480</v>
      </c>
      <c r="C800" s="23" t="s">
        <v>2447</v>
      </c>
      <c r="D800" s="23"/>
      <c r="E800" s="23" t="s">
        <v>2444</v>
      </c>
      <c r="F800" s="38">
        <v>182</v>
      </c>
      <c r="G800" s="10"/>
      <c r="H800" s="11"/>
    </row>
    <row r="801" spans="1:8">
      <c r="A801" s="21" t="s">
        <v>276</v>
      </c>
      <c r="B801" s="23" t="s">
        <v>1480</v>
      </c>
      <c r="C801" s="23" t="s">
        <v>2449</v>
      </c>
      <c r="D801" s="23"/>
      <c r="E801" s="23" t="s">
        <v>2444</v>
      </c>
      <c r="F801" s="37">
        <v>18000</v>
      </c>
      <c r="G801" s="10"/>
      <c r="H801" s="11"/>
    </row>
    <row r="802" spans="1:8">
      <c r="A802" s="21" t="s">
        <v>1166</v>
      </c>
      <c r="B802" s="23" t="s">
        <v>1480</v>
      </c>
      <c r="C802" s="23" t="s">
        <v>2447</v>
      </c>
      <c r="D802" s="23"/>
      <c r="E802" s="23" t="s">
        <v>2444</v>
      </c>
      <c r="F802" s="37">
        <v>2316</v>
      </c>
      <c r="G802" s="10"/>
      <c r="H802" s="11"/>
    </row>
    <row r="803" spans="1:8">
      <c r="A803" s="21" t="s">
        <v>1166</v>
      </c>
      <c r="B803" s="23" t="s">
        <v>1480</v>
      </c>
      <c r="C803" s="23" t="s">
        <v>2452</v>
      </c>
      <c r="D803" s="23"/>
      <c r="E803" s="23" t="s">
        <v>2444</v>
      </c>
      <c r="F803" s="37">
        <v>3372</v>
      </c>
      <c r="G803" s="10"/>
      <c r="H803" s="11"/>
    </row>
    <row r="804" spans="1:8">
      <c r="A804" s="21" t="s">
        <v>3580</v>
      </c>
      <c r="B804" s="23" t="s">
        <v>1480</v>
      </c>
      <c r="C804" s="23" t="s">
        <v>2443</v>
      </c>
      <c r="D804" s="23"/>
      <c r="E804" s="23" t="s">
        <v>2444</v>
      </c>
      <c r="F804" s="37">
        <v>294</v>
      </c>
      <c r="G804" s="10"/>
      <c r="H804" s="11"/>
    </row>
    <row r="805" spans="1:8">
      <c r="A805" s="21" t="s">
        <v>3580</v>
      </c>
      <c r="B805" s="23" t="s">
        <v>1480</v>
      </c>
      <c r="C805" s="23" t="s">
        <v>2446</v>
      </c>
      <c r="D805" s="23"/>
      <c r="E805" s="23" t="s">
        <v>2455</v>
      </c>
      <c r="F805" s="37">
        <v>310</v>
      </c>
      <c r="G805" s="10"/>
      <c r="H805" s="11"/>
    </row>
    <row r="806" spans="1:8">
      <c r="A806" s="21" t="s">
        <v>1794</v>
      </c>
      <c r="B806" s="23" t="s">
        <v>1480</v>
      </c>
      <c r="C806" s="23" t="s">
        <v>2447</v>
      </c>
      <c r="D806" s="23"/>
      <c r="E806" s="23" t="s">
        <v>2444</v>
      </c>
      <c r="F806" s="37">
        <v>10</v>
      </c>
      <c r="G806" s="10"/>
      <c r="H806" s="11"/>
    </row>
    <row r="807" spans="1:8">
      <c r="A807" s="21" t="s">
        <v>2564</v>
      </c>
      <c r="B807" s="23" t="s">
        <v>1480</v>
      </c>
      <c r="C807" s="23" t="s">
        <v>2449</v>
      </c>
      <c r="D807" s="23"/>
      <c r="E807" s="23" t="s">
        <v>2444</v>
      </c>
      <c r="F807" s="37">
        <v>715</v>
      </c>
      <c r="G807" s="10"/>
      <c r="H807" s="11"/>
    </row>
    <row r="808" spans="1:8">
      <c r="A808" s="21" t="s">
        <v>2564</v>
      </c>
      <c r="B808" s="23" t="s">
        <v>1480</v>
      </c>
      <c r="C808" s="23" t="s">
        <v>2446</v>
      </c>
      <c r="D808" s="23"/>
      <c r="E808" s="23" t="s">
        <v>2444</v>
      </c>
      <c r="F808" s="37">
        <v>390</v>
      </c>
      <c r="G808" s="10"/>
      <c r="H808" s="11"/>
    </row>
    <row r="809" spans="1:8">
      <c r="A809" s="21" t="s">
        <v>2564</v>
      </c>
      <c r="B809" s="23" t="s">
        <v>1480</v>
      </c>
      <c r="C809" s="23" t="s">
        <v>2447</v>
      </c>
      <c r="D809" s="23"/>
      <c r="E809" s="23" t="s">
        <v>2444</v>
      </c>
      <c r="F809" s="37">
        <v>43</v>
      </c>
      <c r="G809" s="10"/>
      <c r="H809" s="11"/>
    </row>
    <row r="810" spans="1:8">
      <c r="A810" s="21" t="s">
        <v>3581</v>
      </c>
      <c r="B810" s="23" t="s">
        <v>1480</v>
      </c>
      <c r="C810" s="23" t="s">
        <v>2447</v>
      </c>
      <c r="D810" s="23"/>
      <c r="E810" s="23" t="s">
        <v>2444</v>
      </c>
      <c r="F810" s="37">
        <v>0</v>
      </c>
      <c r="G810" s="10"/>
      <c r="H810" s="11"/>
    </row>
    <row r="811" spans="1:8">
      <c r="A811" s="21" t="s">
        <v>3581</v>
      </c>
      <c r="B811" s="23" t="s">
        <v>1480</v>
      </c>
      <c r="C811" s="23" t="s">
        <v>2452</v>
      </c>
      <c r="D811" s="23"/>
      <c r="E811" s="23" t="s">
        <v>2444</v>
      </c>
      <c r="F811" s="37">
        <v>157</v>
      </c>
      <c r="G811" s="10"/>
      <c r="H811" s="11"/>
    </row>
    <row r="812" spans="1:8">
      <c r="A812" s="21" t="s">
        <v>1168</v>
      </c>
      <c r="B812" s="23" t="s">
        <v>1480</v>
      </c>
      <c r="C812" s="23" t="s">
        <v>2446</v>
      </c>
      <c r="D812" s="23"/>
      <c r="E812" s="23" t="s">
        <v>2444</v>
      </c>
      <c r="F812" s="37">
        <v>375</v>
      </c>
      <c r="G812" s="10"/>
      <c r="H812" s="11"/>
    </row>
    <row r="813" spans="1:8">
      <c r="A813" s="21" t="s">
        <v>1168</v>
      </c>
      <c r="B813" s="23" t="s">
        <v>1480</v>
      </c>
      <c r="C813" s="23" t="s">
        <v>2447</v>
      </c>
      <c r="D813" s="23"/>
      <c r="E813" s="23" t="s">
        <v>2444</v>
      </c>
      <c r="F813" s="37">
        <v>431</v>
      </c>
      <c r="G813" s="10"/>
      <c r="H813" s="11"/>
    </row>
    <row r="814" spans="1:8">
      <c r="A814" s="21" t="s">
        <v>3582</v>
      </c>
      <c r="B814" s="23" t="s">
        <v>1480</v>
      </c>
      <c r="C814" s="23" t="s">
        <v>2447</v>
      </c>
      <c r="D814" s="23"/>
      <c r="E814" s="23" t="s">
        <v>2444</v>
      </c>
      <c r="F814" s="37">
        <v>200</v>
      </c>
      <c r="G814" s="10"/>
      <c r="H814" s="11"/>
    </row>
    <row r="815" spans="1:8">
      <c r="A815" s="21" t="s">
        <v>115</v>
      </c>
      <c r="B815" s="23" t="s">
        <v>1480</v>
      </c>
      <c r="C815" s="23" t="s">
        <v>2452</v>
      </c>
      <c r="D815" s="23"/>
      <c r="E815" s="23" t="s">
        <v>2444</v>
      </c>
      <c r="F815" s="37">
        <v>240</v>
      </c>
      <c r="G815" s="10"/>
      <c r="H815" s="11"/>
    </row>
    <row r="816" spans="1:8">
      <c r="A816" s="21" t="s">
        <v>1170</v>
      </c>
      <c r="B816" s="23" t="s">
        <v>1480</v>
      </c>
      <c r="C816" s="23" t="s">
        <v>2443</v>
      </c>
      <c r="D816" s="23"/>
      <c r="E816" s="23" t="s">
        <v>2444</v>
      </c>
      <c r="F816" s="37">
        <v>288</v>
      </c>
      <c r="G816" s="10"/>
      <c r="H816" s="11"/>
    </row>
    <row r="817" spans="1:8">
      <c r="A817" s="21" t="s">
        <v>1170</v>
      </c>
      <c r="B817" s="23" t="s">
        <v>1480</v>
      </c>
      <c r="C817" s="23" t="s">
        <v>2447</v>
      </c>
      <c r="D817" s="23"/>
      <c r="E817" s="23" t="s">
        <v>2444</v>
      </c>
      <c r="F817" s="38">
        <v>2447</v>
      </c>
      <c r="G817" s="10"/>
      <c r="H817" s="11"/>
    </row>
    <row r="818" spans="1:8">
      <c r="A818" s="21" t="s">
        <v>116</v>
      </c>
      <c r="B818" s="23" t="s">
        <v>1480</v>
      </c>
      <c r="C818" s="23" t="s">
        <v>2443</v>
      </c>
      <c r="D818" s="23"/>
      <c r="E818" s="23" t="s">
        <v>2444</v>
      </c>
      <c r="F818" s="37">
        <v>10</v>
      </c>
      <c r="G818" s="10"/>
      <c r="H818" s="11"/>
    </row>
    <row r="819" spans="1:8">
      <c r="A819" s="21" t="s">
        <v>1171</v>
      </c>
      <c r="B819" s="23" t="s">
        <v>1480</v>
      </c>
      <c r="C819" s="23" t="s">
        <v>2446</v>
      </c>
      <c r="D819" s="23"/>
      <c r="E819" s="23" t="s">
        <v>2444</v>
      </c>
      <c r="F819" s="37">
        <v>45</v>
      </c>
      <c r="G819" s="10"/>
      <c r="H819" s="11"/>
    </row>
    <row r="820" spans="1:8">
      <c r="A820" s="21" t="s">
        <v>1172</v>
      </c>
      <c r="B820" s="23" t="s">
        <v>1480</v>
      </c>
      <c r="C820" s="23" t="s">
        <v>2447</v>
      </c>
      <c r="D820" s="23"/>
      <c r="E820" s="23" t="s">
        <v>2444</v>
      </c>
      <c r="F820" s="37">
        <v>19</v>
      </c>
      <c r="G820" s="10"/>
      <c r="H820" s="11"/>
    </row>
    <row r="821" spans="1:8">
      <c r="A821" s="21" t="s">
        <v>2737</v>
      </c>
      <c r="B821" s="23" t="s">
        <v>1480</v>
      </c>
      <c r="C821" s="23" t="s">
        <v>2443</v>
      </c>
      <c r="D821" s="23"/>
      <c r="E821" s="23" t="s">
        <v>2444</v>
      </c>
      <c r="F821" s="37">
        <v>22500</v>
      </c>
      <c r="G821" s="10"/>
      <c r="H821" s="11"/>
    </row>
    <row r="822" spans="1:8">
      <c r="A822" s="21" t="s">
        <v>2739</v>
      </c>
      <c r="B822" s="23" t="s">
        <v>1480</v>
      </c>
      <c r="C822" s="23" t="s">
        <v>2447</v>
      </c>
      <c r="D822" s="23"/>
      <c r="E822" s="23" t="s">
        <v>2444</v>
      </c>
      <c r="F822" s="37">
        <v>132718</v>
      </c>
      <c r="G822" s="10"/>
      <c r="H822" s="11"/>
    </row>
    <row r="823" spans="1:8">
      <c r="A823" s="21" t="s">
        <v>2739</v>
      </c>
      <c r="B823" s="23" t="s">
        <v>1480</v>
      </c>
      <c r="C823" s="23" t="s">
        <v>2443</v>
      </c>
      <c r="D823" s="23"/>
      <c r="E823" s="23" t="s">
        <v>2444</v>
      </c>
      <c r="F823" s="37">
        <v>25875</v>
      </c>
      <c r="G823" s="10"/>
      <c r="H823" s="11"/>
    </row>
    <row r="824" spans="1:8">
      <c r="A824" s="21" t="s">
        <v>1175</v>
      </c>
      <c r="B824" s="23" t="s">
        <v>1480</v>
      </c>
      <c r="C824" s="23" t="s">
        <v>2447</v>
      </c>
      <c r="D824" s="23"/>
      <c r="E824" s="23" t="s">
        <v>2444</v>
      </c>
      <c r="F824" s="37">
        <v>1568</v>
      </c>
      <c r="G824" s="10"/>
      <c r="H824" s="11"/>
    </row>
    <row r="825" spans="1:8">
      <c r="A825" s="21" t="s">
        <v>1175</v>
      </c>
      <c r="B825" s="23" t="s">
        <v>1480</v>
      </c>
      <c r="C825" s="23" t="s">
        <v>2446</v>
      </c>
      <c r="D825" s="23"/>
      <c r="E825" s="23" t="s">
        <v>2444</v>
      </c>
      <c r="F825" s="37">
        <v>488</v>
      </c>
      <c r="G825" s="10"/>
      <c r="H825" s="11"/>
    </row>
    <row r="826" spans="1:8">
      <c r="A826" s="21" t="s">
        <v>1175</v>
      </c>
      <c r="B826" s="23" t="s">
        <v>1480</v>
      </c>
      <c r="C826" s="23" t="s">
        <v>2447</v>
      </c>
      <c r="D826" s="23"/>
      <c r="E826" s="23" t="s">
        <v>2444</v>
      </c>
      <c r="F826" s="37">
        <v>19</v>
      </c>
      <c r="G826" s="10"/>
      <c r="H826" s="11"/>
    </row>
    <row r="827" spans="1:8">
      <c r="A827" s="21" t="s">
        <v>2879</v>
      </c>
      <c r="B827" s="23" t="s">
        <v>1480</v>
      </c>
      <c r="C827" s="23" t="s">
        <v>2826</v>
      </c>
      <c r="D827" s="23"/>
      <c r="E827" s="23" t="s">
        <v>2444</v>
      </c>
      <c r="F827" s="37">
        <v>0</v>
      </c>
      <c r="G827" s="10"/>
      <c r="H827" s="11"/>
    </row>
    <row r="828" spans="1:8">
      <c r="A828" s="21" t="s">
        <v>2456</v>
      </c>
      <c r="B828" s="23" t="s">
        <v>1480</v>
      </c>
      <c r="C828" s="23" t="s">
        <v>2446</v>
      </c>
      <c r="D828" s="23"/>
      <c r="E828" s="23" t="s">
        <v>2444</v>
      </c>
      <c r="F828" s="37">
        <v>1</v>
      </c>
      <c r="G828" s="10"/>
      <c r="H828" s="11"/>
    </row>
    <row r="829" spans="1:8">
      <c r="A829" s="21" t="s">
        <v>1178</v>
      </c>
      <c r="B829" s="23" t="s">
        <v>1480</v>
      </c>
      <c r="C829" s="23"/>
      <c r="D829" s="23"/>
      <c r="E829" s="23" t="s">
        <v>2444</v>
      </c>
      <c r="F829" s="37">
        <v>63</v>
      </c>
      <c r="G829" s="10"/>
      <c r="H829" s="11"/>
    </row>
    <row r="830" spans="1:8">
      <c r="A830" s="21" t="s">
        <v>69</v>
      </c>
      <c r="B830" s="23" t="s">
        <v>1480</v>
      </c>
      <c r="C830" s="23"/>
      <c r="D830" s="23"/>
      <c r="E830" s="23" t="s">
        <v>2444</v>
      </c>
      <c r="F830" s="37">
        <v>113</v>
      </c>
      <c r="G830" s="10"/>
      <c r="H830" s="11"/>
    </row>
    <row r="831" spans="1:8">
      <c r="A831" s="21" t="s">
        <v>384</v>
      </c>
      <c r="B831" s="23" t="s">
        <v>1480</v>
      </c>
      <c r="C831" s="23"/>
      <c r="D831" s="23"/>
      <c r="E831" s="23" t="s">
        <v>2444</v>
      </c>
      <c r="F831" s="37">
        <v>115</v>
      </c>
      <c r="G831" s="10"/>
      <c r="H831" s="11"/>
    </row>
    <row r="832" spans="1:8">
      <c r="A832" s="21" t="s">
        <v>70</v>
      </c>
      <c r="B832" s="23" t="s">
        <v>1480</v>
      </c>
      <c r="C832" s="23"/>
      <c r="D832" s="23"/>
      <c r="E832" s="23" t="s">
        <v>2444</v>
      </c>
      <c r="F832" s="37">
        <v>97</v>
      </c>
      <c r="G832" s="10"/>
      <c r="H832" s="11"/>
    </row>
    <row r="833" spans="1:8">
      <c r="A833" s="21" t="s">
        <v>1216</v>
      </c>
      <c r="B833" s="23" t="s">
        <v>1480</v>
      </c>
      <c r="C833" s="23"/>
      <c r="D833" s="23"/>
      <c r="E833" s="23" t="s">
        <v>2444</v>
      </c>
      <c r="F833" s="37">
        <v>120</v>
      </c>
      <c r="G833" s="10"/>
      <c r="H833" s="11"/>
    </row>
    <row r="834" spans="1:8">
      <c r="A834" s="21" t="s">
        <v>371</v>
      </c>
      <c r="B834" s="23" t="s">
        <v>1480</v>
      </c>
      <c r="C834" s="23"/>
      <c r="D834" s="23"/>
      <c r="E834" s="23" t="s">
        <v>2444</v>
      </c>
      <c r="F834" s="37">
        <v>3</v>
      </c>
      <c r="G834" s="10"/>
      <c r="H834" s="11"/>
    </row>
    <row r="835" spans="1:8">
      <c r="A835" s="21" t="s">
        <v>1219</v>
      </c>
      <c r="B835" s="23" t="s">
        <v>1480</v>
      </c>
      <c r="C835" s="23"/>
      <c r="D835" s="23"/>
      <c r="E835" s="23" t="s">
        <v>2444</v>
      </c>
      <c r="F835" s="37">
        <v>0</v>
      </c>
      <c r="G835" s="10"/>
      <c r="H835" s="11"/>
    </row>
    <row r="836" spans="1:8">
      <c r="A836" s="21" t="s">
        <v>71</v>
      </c>
      <c r="B836" s="23" t="s">
        <v>1480</v>
      </c>
      <c r="C836" s="23"/>
      <c r="D836" s="23"/>
      <c r="E836" s="23" t="s">
        <v>2444</v>
      </c>
      <c r="F836" s="37">
        <v>106</v>
      </c>
      <c r="G836" s="10"/>
      <c r="H836" s="11"/>
    </row>
    <row r="837" spans="1:8">
      <c r="A837" s="21" t="s">
        <v>1222</v>
      </c>
      <c r="B837" s="23" t="s">
        <v>1480</v>
      </c>
      <c r="C837" s="23" t="s">
        <v>2447</v>
      </c>
      <c r="D837" s="23"/>
      <c r="E837" s="23" t="s">
        <v>2444</v>
      </c>
      <c r="F837" s="37">
        <v>486</v>
      </c>
      <c r="G837" s="10"/>
      <c r="H837" s="11"/>
    </row>
    <row r="838" spans="1:8">
      <c r="A838" s="21" t="s">
        <v>1244</v>
      </c>
      <c r="B838" s="23" t="s">
        <v>1480</v>
      </c>
      <c r="C838" s="23"/>
      <c r="D838" s="23"/>
      <c r="E838" s="23" t="s">
        <v>2444</v>
      </c>
      <c r="F838" s="37">
        <v>1</v>
      </c>
      <c r="G838" s="10"/>
      <c r="H838" s="11"/>
    </row>
    <row r="839" spans="1:8">
      <c r="A839" s="21" t="s">
        <v>1245</v>
      </c>
      <c r="B839" s="23" t="s">
        <v>1480</v>
      </c>
      <c r="C839" s="23" t="s">
        <v>2446</v>
      </c>
      <c r="D839" s="23"/>
      <c r="E839" s="23" t="s">
        <v>2444</v>
      </c>
      <c r="F839" s="37">
        <v>42</v>
      </c>
      <c r="G839" s="10"/>
      <c r="H839" s="11"/>
    </row>
    <row r="840" spans="1:8">
      <c r="A840" s="21" t="s">
        <v>1287</v>
      </c>
      <c r="B840" s="23" t="s">
        <v>1480</v>
      </c>
      <c r="C840" s="23" t="s">
        <v>2443</v>
      </c>
      <c r="D840" s="23"/>
      <c r="E840" s="23" t="s">
        <v>2444</v>
      </c>
      <c r="F840" s="37">
        <v>428</v>
      </c>
      <c r="G840" s="10"/>
      <c r="H840" s="11"/>
    </row>
    <row r="841" spans="1:8">
      <c r="A841" s="21" t="s">
        <v>73</v>
      </c>
      <c r="B841" s="23" t="s">
        <v>1480</v>
      </c>
      <c r="C841" s="23" t="s">
        <v>2443</v>
      </c>
      <c r="D841" s="23"/>
      <c r="E841" s="23" t="s">
        <v>2444</v>
      </c>
      <c r="F841" s="37">
        <v>1</v>
      </c>
      <c r="G841" s="10"/>
      <c r="H841" s="11"/>
    </row>
    <row r="842" spans="1:8">
      <c r="A842" s="21" t="s">
        <v>1305</v>
      </c>
      <c r="B842" s="23" t="s">
        <v>1480</v>
      </c>
      <c r="C842" s="23" t="s">
        <v>2443</v>
      </c>
      <c r="D842" s="23"/>
      <c r="E842" s="23" t="s">
        <v>2444</v>
      </c>
      <c r="F842" s="37">
        <v>11</v>
      </c>
      <c r="G842" s="10"/>
      <c r="H842" s="11"/>
    </row>
    <row r="843" spans="1:8">
      <c r="A843" s="21" t="s">
        <v>1304</v>
      </c>
      <c r="B843" s="23" t="s">
        <v>1480</v>
      </c>
      <c r="C843" s="23" t="s">
        <v>2447</v>
      </c>
      <c r="D843" s="23"/>
      <c r="E843" s="23" t="s">
        <v>2444</v>
      </c>
      <c r="F843" s="37">
        <v>23</v>
      </c>
      <c r="G843" s="10"/>
      <c r="H843" s="11"/>
    </row>
    <row r="844" spans="1:8">
      <c r="A844" s="21" t="s">
        <v>1306</v>
      </c>
      <c r="B844" s="23" t="s">
        <v>1480</v>
      </c>
      <c r="C844" s="23" t="s">
        <v>2447</v>
      </c>
      <c r="D844" s="23"/>
      <c r="E844" s="23" t="s">
        <v>2444</v>
      </c>
      <c r="F844" s="37">
        <v>76</v>
      </c>
      <c r="G844" s="10"/>
      <c r="H844" s="11"/>
    </row>
    <row r="845" spans="1:8">
      <c r="A845" s="21" t="s">
        <v>373</v>
      </c>
      <c r="B845" s="23" t="s">
        <v>1480</v>
      </c>
      <c r="C845" s="23" t="s">
        <v>2443</v>
      </c>
      <c r="D845" s="23"/>
      <c r="E845" s="23" t="s">
        <v>2444</v>
      </c>
      <c r="F845" s="37">
        <v>15</v>
      </c>
      <c r="G845" s="10"/>
      <c r="H845" s="11"/>
    </row>
    <row r="846" spans="1:8">
      <c r="A846" s="21" t="s">
        <v>1308</v>
      </c>
      <c r="B846" s="23" t="s">
        <v>1480</v>
      </c>
      <c r="C846" s="23" t="s">
        <v>2443</v>
      </c>
      <c r="D846" s="23"/>
      <c r="E846" s="23" t="s">
        <v>2444</v>
      </c>
      <c r="F846" s="37">
        <v>339</v>
      </c>
      <c r="G846" s="10"/>
      <c r="H846" s="11"/>
    </row>
    <row r="847" spans="1:8">
      <c r="A847" s="21" t="s">
        <v>1307</v>
      </c>
      <c r="B847" s="23" t="s">
        <v>1480</v>
      </c>
      <c r="C847" s="23" t="s">
        <v>2443</v>
      </c>
      <c r="D847" s="23"/>
      <c r="E847" s="23" t="s">
        <v>2444</v>
      </c>
      <c r="F847" s="37">
        <v>45</v>
      </c>
      <c r="G847" s="10"/>
      <c r="H847" s="11"/>
    </row>
    <row r="848" spans="1:8">
      <c r="A848" s="21" t="s">
        <v>639</v>
      </c>
      <c r="B848" s="23" t="s">
        <v>1480</v>
      </c>
      <c r="C848" s="23" t="s">
        <v>2443</v>
      </c>
      <c r="D848" s="23"/>
      <c r="E848" s="23" t="s">
        <v>2444</v>
      </c>
      <c r="F848" s="37">
        <v>92</v>
      </c>
      <c r="G848" s="10"/>
      <c r="H848" s="11"/>
    </row>
    <row r="849" spans="1:8">
      <c r="A849" s="21" t="s">
        <v>1309</v>
      </c>
      <c r="B849" s="23" t="s">
        <v>1480</v>
      </c>
      <c r="C849" s="23" t="s">
        <v>2443</v>
      </c>
      <c r="D849" s="23"/>
      <c r="E849" s="23" t="s">
        <v>2444</v>
      </c>
      <c r="F849" s="37">
        <v>48</v>
      </c>
      <c r="G849" s="10"/>
      <c r="H849" s="11"/>
    </row>
    <row r="850" spans="1:8">
      <c r="A850" s="21" t="s">
        <v>77</v>
      </c>
      <c r="B850" s="23" t="s">
        <v>1480</v>
      </c>
      <c r="C850" s="23" t="s">
        <v>2447</v>
      </c>
      <c r="D850" s="23"/>
      <c r="E850" s="23" t="s">
        <v>2444</v>
      </c>
      <c r="F850" s="37">
        <v>50</v>
      </c>
      <c r="G850" s="10"/>
      <c r="H850" s="11"/>
    </row>
    <row r="851" spans="1:8">
      <c r="A851" s="21" t="s">
        <v>1310</v>
      </c>
      <c r="B851" s="23" t="s">
        <v>1480</v>
      </c>
      <c r="C851" s="23" t="s">
        <v>2443</v>
      </c>
      <c r="D851" s="23"/>
      <c r="E851" s="23" t="s">
        <v>2444</v>
      </c>
      <c r="F851" s="37">
        <v>56</v>
      </c>
      <c r="G851" s="10"/>
      <c r="H851" s="11"/>
    </row>
    <row r="852" spans="1:8">
      <c r="A852" s="21" t="s">
        <v>3583</v>
      </c>
      <c r="B852" s="23" t="s">
        <v>1480</v>
      </c>
      <c r="C852" s="23" t="s">
        <v>2447</v>
      </c>
      <c r="D852" s="23"/>
      <c r="E852" s="23" t="s">
        <v>2444</v>
      </c>
      <c r="F852" s="37">
        <v>64</v>
      </c>
      <c r="G852" s="10"/>
      <c r="H852" s="11"/>
    </row>
    <row r="853" spans="1:8">
      <c r="A853" s="21" t="s">
        <v>3583</v>
      </c>
      <c r="B853" s="23" t="s">
        <v>1480</v>
      </c>
      <c r="C853" s="23" t="s">
        <v>2443</v>
      </c>
      <c r="D853" s="23"/>
      <c r="E853" s="23" t="s">
        <v>2444</v>
      </c>
      <c r="F853" s="37">
        <v>14</v>
      </c>
      <c r="G853" s="10"/>
      <c r="H853" s="11"/>
    </row>
    <row r="854" spans="1:8">
      <c r="A854" s="21" t="s">
        <v>1311</v>
      </c>
      <c r="B854" s="23" t="s">
        <v>1480</v>
      </c>
      <c r="C854" s="23" t="s">
        <v>2447</v>
      </c>
      <c r="D854" s="23"/>
      <c r="E854" s="23" t="s">
        <v>2444</v>
      </c>
      <c r="F854" s="37">
        <v>500</v>
      </c>
      <c r="G854" s="10"/>
      <c r="H854" s="11"/>
    </row>
    <row r="855" spans="1:8">
      <c r="A855" s="21" t="s">
        <v>374</v>
      </c>
      <c r="B855" s="23" t="s">
        <v>1480</v>
      </c>
      <c r="C855" s="23" t="s">
        <v>2447</v>
      </c>
      <c r="D855" s="23"/>
      <c r="E855" s="23" t="s">
        <v>2444</v>
      </c>
      <c r="F855" s="37">
        <v>0</v>
      </c>
      <c r="G855" s="10"/>
      <c r="H855" s="11"/>
    </row>
    <row r="856" spans="1:8">
      <c r="A856" s="21" t="s">
        <v>1316</v>
      </c>
      <c r="B856" s="23" t="s">
        <v>1480</v>
      </c>
      <c r="C856" s="23" t="s">
        <v>2447</v>
      </c>
      <c r="D856" s="23"/>
      <c r="E856" s="23" t="s">
        <v>2444</v>
      </c>
      <c r="F856" s="37">
        <v>93</v>
      </c>
      <c r="G856" s="10"/>
      <c r="H856" s="11"/>
    </row>
    <row r="857" spans="1:8">
      <c r="A857" s="21" t="s">
        <v>1317</v>
      </c>
      <c r="B857" s="23" t="s">
        <v>1480</v>
      </c>
      <c r="C857" s="23" t="s">
        <v>2443</v>
      </c>
      <c r="D857" s="23"/>
      <c r="E857" s="23" t="s">
        <v>2444</v>
      </c>
      <c r="F857" s="37">
        <v>103</v>
      </c>
      <c r="G857" s="10"/>
      <c r="H857" s="11"/>
    </row>
    <row r="858" spans="1:8">
      <c r="A858" s="21" t="s">
        <v>79</v>
      </c>
      <c r="B858" s="23" t="s">
        <v>1480</v>
      </c>
      <c r="C858" s="23" t="s">
        <v>2447</v>
      </c>
      <c r="D858" s="23"/>
      <c r="E858" s="23" t="s">
        <v>2444</v>
      </c>
      <c r="F858" s="37">
        <v>23</v>
      </c>
      <c r="G858" s="10"/>
      <c r="H858" s="11"/>
    </row>
    <row r="859" spans="1:8">
      <c r="A859" s="21" t="s">
        <v>1330</v>
      </c>
      <c r="B859" s="23" t="s">
        <v>1480</v>
      </c>
      <c r="C859" s="23" t="s">
        <v>2447</v>
      </c>
      <c r="D859" s="23"/>
      <c r="E859" s="23" t="s">
        <v>2444</v>
      </c>
      <c r="F859" s="37">
        <v>87</v>
      </c>
      <c r="G859" s="10"/>
      <c r="H859" s="11"/>
    </row>
    <row r="860" spans="1:8">
      <c r="A860" s="21" t="s">
        <v>80</v>
      </c>
      <c r="B860" s="23" t="s">
        <v>1480</v>
      </c>
      <c r="C860" s="23" t="s">
        <v>2447</v>
      </c>
      <c r="D860" s="23"/>
      <c r="E860" s="23" t="s">
        <v>2444</v>
      </c>
      <c r="F860" s="37">
        <v>80</v>
      </c>
      <c r="G860" s="10"/>
      <c r="H860" s="11"/>
    </row>
    <row r="861" spans="1:8">
      <c r="A861" s="21" t="s">
        <v>1331</v>
      </c>
      <c r="B861" s="23" t="s">
        <v>1480</v>
      </c>
      <c r="C861" s="23" t="s">
        <v>2446</v>
      </c>
      <c r="D861" s="23"/>
      <c r="E861" s="23" t="s">
        <v>2444</v>
      </c>
      <c r="F861" s="37">
        <v>7</v>
      </c>
      <c r="G861" s="10"/>
      <c r="H861" s="11"/>
    </row>
    <row r="862" spans="1:8">
      <c r="A862" s="21" t="s">
        <v>1336</v>
      </c>
      <c r="B862" s="23" t="s">
        <v>1480</v>
      </c>
      <c r="C862" s="23" t="s">
        <v>2447</v>
      </c>
      <c r="D862" s="23"/>
      <c r="E862" s="23" t="s">
        <v>2444</v>
      </c>
      <c r="F862" s="37">
        <v>115</v>
      </c>
      <c r="G862" s="10"/>
      <c r="H862" s="11"/>
    </row>
    <row r="863" spans="1:8">
      <c r="A863" s="21" t="s">
        <v>81</v>
      </c>
      <c r="B863" s="23" t="s">
        <v>1480</v>
      </c>
      <c r="C863" s="23" t="s">
        <v>2447</v>
      </c>
      <c r="D863" s="23"/>
      <c r="E863" s="23" t="s">
        <v>2444</v>
      </c>
      <c r="F863" s="37">
        <v>6</v>
      </c>
      <c r="G863" s="10"/>
      <c r="H863" s="11"/>
    </row>
    <row r="864" spans="1:8">
      <c r="A864" s="21" t="s">
        <v>1338</v>
      </c>
      <c r="B864" s="23" t="s">
        <v>1480</v>
      </c>
      <c r="C864" s="23" t="s">
        <v>2443</v>
      </c>
      <c r="D864" s="23"/>
      <c r="E864" s="23" t="s">
        <v>2444</v>
      </c>
      <c r="F864" s="37">
        <v>51</v>
      </c>
      <c r="G864" s="10"/>
      <c r="H864" s="11"/>
    </row>
    <row r="865" spans="1:8">
      <c r="A865" s="21" t="s">
        <v>82</v>
      </c>
      <c r="B865" s="23" t="s">
        <v>1480</v>
      </c>
      <c r="C865" s="23" t="s">
        <v>2447</v>
      </c>
      <c r="D865" s="23"/>
      <c r="E865" s="23" t="s">
        <v>2444</v>
      </c>
      <c r="F865" s="37">
        <v>6</v>
      </c>
      <c r="G865" s="10"/>
      <c r="H865" s="11"/>
    </row>
    <row r="866" spans="1:8">
      <c r="A866" s="21" t="s">
        <v>1339</v>
      </c>
      <c r="B866" s="23" t="s">
        <v>1480</v>
      </c>
      <c r="C866" s="23" t="s">
        <v>2443</v>
      </c>
      <c r="D866" s="23"/>
      <c r="E866" s="23" t="s">
        <v>2444</v>
      </c>
      <c r="F866" s="37">
        <v>6</v>
      </c>
      <c r="G866" s="10"/>
      <c r="H866" s="11"/>
    </row>
    <row r="867" spans="1:8">
      <c r="A867" s="21" t="s">
        <v>83</v>
      </c>
      <c r="B867" s="23" t="s">
        <v>1480</v>
      </c>
      <c r="C867" s="23" t="s">
        <v>2447</v>
      </c>
      <c r="D867" s="23"/>
      <c r="E867" s="23" t="s">
        <v>2444</v>
      </c>
      <c r="F867" s="37">
        <v>3</v>
      </c>
      <c r="G867" s="10"/>
      <c r="H867" s="11"/>
    </row>
    <row r="868" spans="1:8">
      <c r="A868" s="21" t="s">
        <v>1340</v>
      </c>
      <c r="B868" s="23" t="s">
        <v>1480</v>
      </c>
      <c r="C868" s="23" t="s">
        <v>2447</v>
      </c>
      <c r="D868" s="23"/>
      <c r="E868" s="23" t="s">
        <v>2444</v>
      </c>
      <c r="F868" s="37">
        <v>30</v>
      </c>
      <c r="G868" s="10"/>
      <c r="H868" s="11"/>
    </row>
    <row r="869" spans="1:8">
      <c r="A869" s="21" t="s">
        <v>1343</v>
      </c>
      <c r="B869" s="23" t="s">
        <v>1480</v>
      </c>
      <c r="C869" s="23" t="s">
        <v>2443</v>
      </c>
      <c r="D869" s="23"/>
      <c r="E869" s="23" t="s">
        <v>2444</v>
      </c>
      <c r="F869" s="37">
        <v>0</v>
      </c>
      <c r="G869" s="10"/>
      <c r="H869" s="11"/>
    </row>
    <row r="870" spans="1:8">
      <c r="A870" s="21" t="s">
        <v>84</v>
      </c>
      <c r="B870" s="23" t="s">
        <v>1480</v>
      </c>
      <c r="C870" s="23" t="s">
        <v>2447</v>
      </c>
      <c r="D870" s="23"/>
      <c r="E870" s="23" t="s">
        <v>2444</v>
      </c>
      <c r="F870" s="37">
        <v>1</v>
      </c>
      <c r="G870" s="10"/>
      <c r="H870" s="11"/>
    </row>
    <row r="871" spans="1:8">
      <c r="A871" s="21" t="s">
        <v>85</v>
      </c>
      <c r="B871" s="23" t="s">
        <v>1480</v>
      </c>
      <c r="C871" s="23" t="s">
        <v>2443</v>
      </c>
      <c r="D871" s="23"/>
      <c r="E871" s="23" t="s">
        <v>2444</v>
      </c>
      <c r="F871" s="37">
        <v>37</v>
      </c>
      <c r="G871" s="10"/>
      <c r="H871" s="11"/>
    </row>
    <row r="872" spans="1:8">
      <c r="A872" s="21" t="s">
        <v>86</v>
      </c>
      <c r="B872" s="23" t="s">
        <v>1480</v>
      </c>
      <c r="C872" s="23" t="s">
        <v>2443</v>
      </c>
      <c r="D872" s="23"/>
      <c r="E872" s="23" t="s">
        <v>2444</v>
      </c>
      <c r="F872" s="37">
        <v>2</v>
      </c>
      <c r="G872" s="10"/>
      <c r="H872" s="11"/>
    </row>
    <row r="873" spans="1:8">
      <c r="A873" s="21" t="s">
        <v>1347</v>
      </c>
      <c r="B873" s="23" t="s">
        <v>1480</v>
      </c>
      <c r="C873" s="23" t="s">
        <v>2443</v>
      </c>
      <c r="D873" s="23"/>
      <c r="E873" s="23" t="s">
        <v>2444</v>
      </c>
      <c r="F873" s="37">
        <v>64</v>
      </c>
      <c r="G873" s="10"/>
      <c r="H873" s="11"/>
    </row>
    <row r="874" spans="1:8">
      <c r="A874" s="21" t="s">
        <v>87</v>
      </c>
      <c r="B874" s="23" t="s">
        <v>1480</v>
      </c>
      <c r="C874" s="23" t="s">
        <v>2447</v>
      </c>
      <c r="D874" s="23"/>
      <c r="E874" s="23" t="s">
        <v>2444</v>
      </c>
      <c r="F874" s="37">
        <v>59</v>
      </c>
      <c r="G874" s="10"/>
      <c r="H874" s="11"/>
    </row>
    <row r="875" spans="1:8">
      <c r="A875" s="21" t="s">
        <v>1349</v>
      </c>
      <c r="B875" s="23" t="s">
        <v>1480</v>
      </c>
      <c r="C875" s="23" t="s">
        <v>2443</v>
      </c>
      <c r="D875" s="23"/>
      <c r="E875" s="23" t="s">
        <v>2444</v>
      </c>
      <c r="F875" s="37">
        <v>180</v>
      </c>
      <c r="G875" s="10"/>
      <c r="H875" s="11"/>
    </row>
    <row r="876" spans="1:8">
      <c r="A876" s="21" t="s">
        <v>88</v>
      </c>
      <c r="B876" s="23" t="s">
        <v>1480</v>
      </c>
      <c r="C876" s="23" t="s">
        <v>2447</v>
      </c>
      <c r="D876" s="23"/>
      <c r="E876" s="23" t="s">
        <v>2444</v>
      </c>
      <c r="F876" s="37">
        <v>61</v>
      </c>
      <c r="G876" s="10"/>
      <c r="H876" s="11"/>
    </row>
    <row r="877" spans="1:8">
      <c r="A877" s="21" t="s">
        <v>1351</v>
      </c>
      <c r="B877" s="23" t="s">
        <v>1480</v>
      </c>
      <c r="C877" s="23" t="s">
        <v>2443</v>
      </c>
      <c r="D877" s="23"/>
      <c r="E877" s="23" t="s">
        <v>2444</v>
      </c>
      <c r="F877" s="37">
        <v>80</v>
      </c>
      <c r="G877" s="10"/>
      <c r="H877" s="11"/>
    </row>
    <row r="878" spans="1:8">
      <c r="A878" s="21" t="s">
        <v>1352</v>
      </c>
      <c r="B878" s="23" t="s">
        <v>1480</v>
      </c>
      <c r="C878" s="23" t="s">
        <v>2443</v>
      </c>
      <c r="D878" s="23"/>
      <c r="E878" s="23" t="s">
        <v>2444</v>
      </c>
      <c r="F878" s="37">
        <v>82</v>
      </c>
      <c r="G878" s="10"/>
      <c r="H878" s="11"/>
    </row>
    <row r="879" spans="1:8">
      <c r="A879" s="21" t="s">
        <v>89</v>
      </c>
      <c r="B879" s="23" t="s">
        <v>1480</v>
      </c>
      <c r="C879" s="23" t="s">
        <v>2443</v>
      </c>
      <c r="D879" s="23"/>
      <c r="E879" s="23" t="s">
        <v>2444</v>
      </c>
      <c r="F879" s="37">
        <v>45</v>
      </c>
      <c r="G879" s="10"/>
      <c r="H879" s="11"/>
    </row>
    <row r="880" spans="1:8">
      <c r="A880" s="21" t="s">
        <v>1353</v>
      </c>
      <c r="B880" s="23" t="s">
        <v>1480</v>
      </c>
      <c r="C880" s="23" t="s">
        <v>2443</v>
      </c>
      <c r="D880" s="23"/>
      <c r="E880" s="23" t="s">
        <v>2444</v>
      </c>
      <c r="F880" s="37">
        <v>40</v>
      </c>
      <c r="G880" s="10"/>
      <c r="H880" s="11"/>
    </row>
    <row r="881" spans="1:8">
      <c r="A881" s="21" t="s">
        <v>90</v>
      </c>
      <c r="B881" s="23" t="s">
        <v>1480</v>
      </c>
      <c r="C881" s="23" t="s">
        <v>2447</v>
      </c>
      <c r="D881" s="23"/>
      <c r="E881" s="23" t="s">
        <v>2444</v>
      </c>
      <c r="F881" s="37">
        <v>8</v>
      </c>
      <c r="G881" s="10"/>
      <c r="H881" s="11"/>
    </row>
    <row r="882" spans="1:8">
      <c r="A882" s="21" t="s">
        <v>1354</v>
      </c>
      <c r="B882" s="23" t="s">
        <v>1480</v>
      </c>
      <c r="C882" s="23" t="s">
        <v>2443</v>
      </c>
      <c r="D882" s="23"/>
      <c r="E882" s="23" t="s">
        <v>2444</v>
      </c>
      <c r="F882" s="37">
        <v>456</v>
      </c>
      <c r="G882" s="10"/>
      <c r="H882" s="11"/>
    </row>
    <row r="883" spans="1:8">
      <c r="A883" s="21" t="s">
        <v>1813</v>
      </c>
      <c r="B883" s="23" t="s">
        <v>1480</v>
      </c>
      <c r="C883" s="23" t="s">
        <v>2443</v>
      </c>
      <c r="D883" s="23"/>
      <c r="E883" s="23" t="s">
        <v>2444</v>
      </c>
      <c r="F883" s="37">
        <v>45</v>
      </c>
      <c r="G883" s="10"/>
      <c r="H883" s="11"/>
    </row>
    <row r="884" spans="1:8">
      <c r="A884" s="21" t="s">
        <v>376</v>
      </c>
      <c r="B884" s="23" t="s">
        <v>1480</v>
      </c>
      <c r="C884" s="23" t="s">
        <v>2443</v>
      </c>
      <c r="D884" s="23"/>
      <c r="E884" s="23" t="s">
        <v>2444</v>
      </c>
      <c r="F884" s="37">
        <v>77</v>
      </c>
      <c r="G884" s="10"/>
      <c r="H884" s="11"/>
    </row>
    <row r="885" spans="1:8">
      <c r="A885" s="21" t="s">
        <v>377</v>
      </c>
      <c r="B885" s="23" t="s">
        <v>1480</v>
      </c>
      <c r="C885" s="23" t="s">
        <v>2447</v>
      </c>
      <c r="D885" s="23"/>
      <c r="E885" s="23" t="s">
        <v>2444</v>
      </c>
      <c r="F885" s="37">
        <v>8</v>
      </c>
      <c r="G885" s="10"/>
      <c r="H885" s="11"/>
    </row>
    <row r="886" spans="1:8">
      <c r="A886" s="21" t="s">
        <v>1366</v>
      </c>
      <c r="B886" s="23" t="s">
        <v>1480</v>
      </c>
      <c r="C886" s="23" t="s">
        <v>2443</v>
      </c>
      <c r="D886" s="23"/>
      <c r="E886" s="23" t="s">
        <v>2444</v>
      </c>
      <c r="F886" s="37">
        <v>187</v>
      </c>
      <c r="G886" s="10"/>
      <c r="H886" s="11"/>
    </row>
    <row r="887" spans="1:8">
      <c r="A887" s="21" t="s">
        <v>1367</v>
      </c>
      <c r="B887" s="23" t="s">
        <v>1480</v>
      </c>
      <c r="C887" s="23" t="s">
        <v>2447</v>
      </c>
      <c r="D887" s="23"/>
      <c r="E887" s="23" t="s">
        <v>2444</v>
      </c>
      <c r="F887" s="37">
        <v>160</v>
      </c>
      <c r="G887" s="10"/>
      <c r="H887" s="11"/>
    </row>
    <row r="888" spans="1:8">
      <c r="A888" s="21" t="s">
        <v>92</v>
      </c>
      <c r="B888" s="23" t="s">
        <v>1480</v>
      </c>
      <c r="C888" s="23" t="s">
        <v>2443</v>
      </c>
      <c r="D888" s="23"/>
      <c r="E888" s="23" t="s">
        <v>2444</v>
      </c>
      <c r="F888" s="37">
        <v>127</v>
      </c>
      <c r="G888" s="10"/>
      <c r="H888" s="11"/>
    </row>
    <row r="889" spans="1:8">
      <c r="A889" s="21" t="s">
        <v>1376</v>
      </c>
      <c r="B889" s="23" t="s">
        <v>1480</v>
      </c>
      <c r="C889" s="23" t="s">
        <v>2447</v>
      </c>
      <c r="D889" s="23"/>
      <c r="E889" s="23" t="s">
        <v>2444</v>
      </c>
      <c r="F889" s="37">
        <v>6</v>
      </c>
      <c r="G889" s="10"/>
      <c r="H889" s="11"/>
    </row>
    <row r="890" spans="1:8">
      <c r="A890" s="21" t="s">
        <v>93</v>
      </c>
      <c r="B890" s="23" t="s">
        <v>1480</v>
      </c>
      <c r="C890" s="23" t="s">
        <v>2443</v>
      </c>
      <c r="D890" s="23"/>
      <c r="E890" s="23" t="s">
        <v>2444</v>
      </c>
      <c r="F890" s="37">
        <v>23</v>
      </c>
      <c r="G890" s="10"/>
      <c r="H890" s="11"/>
    </row>
    <row r="891" spans="1:8">
      <c r="A891" s="21" t="s">
        <v>94</v>
      </c>
      <c r="B891" s="23" t="s">
        <v>1480</v>
      </c>
      <c r="C891" s="23" t="s">
        <v>2443</v>
      </c>
      <c r="D891" s="23"/>
      <c r="E891" s="23" t="s">
        <v>2444</v>
      </c>
      <c r="F891" s="37">
        <v>199</v>
      </c>
      <c r="G891" s="10"/>
      <c r="H891" s="11"/>
    </row>
    <row r="892" spans="1:8">
      <c r="A892" s="21" t="s">
        <v>1385</v>
      </c>
      <c r="B892" s="23" t="s">
        <v>1480</v>
      </c>
      <c r="C892" s="23" t="s">
        <v>2445</v>
      </c>
      <c r="D892" s="23"/>
      <c r="E892" s="23" t="s">
        <v>2444</v>
      </c>
      <c r="F892" s="37">
        <v>439</v>
      </c>
      <c r="G892" s="10"/>
      <c r="H892" s="11"/>
    </row>
    <row r="893" spans="1:8">
      <c r="A893" s="21" t="s">
        <v>95</v>
      </c>
      <c r="B893" s="23" t="s">
        <v>1480</v>
      </c>
      <c r="C893" s="23" t="s">
        <v>2447</v>
      </c>
      <c r="D893" s="23"/>
      <c r="E893" s="23" t="s">
        <v>2444</v>
      </c>
      <c r="F893" s="37">
        <v>1</v>
      </c>
      <c r="G893" s="10"/>
      <c r="H893" s="11"/>
    </row>
    <row r="894" spans="1:8">
      <c r="A894" s="21" t="s">
        <v>1388</v>
      </c>
      <c r="B894" s="23" t="s">
        <v>1480</v>
      </c>
      <c r="C894" s="23" t="s">
        <v>2447</v>
      </c>
      <c r="D894" s="23"/>
      <c r="E894" s="23" t="s">
        <v>2444</v>
      </c>
      <c r="F894" s="37">
        <v>95</v>
      </c>
      <c r="G894" s="10"/>
      <c r="H894" s="11"/>
    </row>
    <row r="895" spans="1:8">
      <c r="A895" s="21" t="s">
        <v>1390</v>
      </c>
      <c r="B895" s="23" t="s">
        <v>1480</v>
      </c>
      <c r="C895" s="23" t="s">
        <v>2443</v>
      </c>
      <c r="D895" s="23"/>
      <c r="E895" s="23" t="s">
        <v>2444</v>
      </c>
      <c r="F895" s="37">
        <v>84</v>
      </c>
      <c r="G895" s="10"/>
      <c r="H895" s="11"/>
    </row>
    <row r="896" spans="1:8">
      <c r="A896" s="21" t="s">
        <v>96</v>
      </c>
      <c r="B896" s="23" t="s">
        <v>1480</v>
      </c>
      <c r="C896" s="23" t="s">
        <v>2443</v>
      </c>
      <c r="D896" s="23"/>
      <c r="E896" s="23" t="s">
        <v>2444</v>
      </c>
      <c r="F896" s="37">
        <v>23</v>
      </c>
      <c r="G896" s="10"/>
      <c r="H896" s="11"/>
    </row>
    <row r="897" spans="1:8">
      <c r="A897" s="21" t="s">
        <v>97</v>
      </c>
      <c r="B897" s="23" t="s">
        <v>1480</v>
      </c>
      <c r="C897" s="23" t="s">
        <v>2443</v>
      </c>
      <c r="D897" s="23"/>
      <c r="E897" s="23" t="s">
        <v>2444</v>
      </c>
      <c r="F897" s="37">
        <v>16</v>
      </c>
      <c r="G897" s="10"/>
      <c r="H897" s="11"/>
    </row>
    <row r="898" spans="1:8">
      <c r="A898" s="21" t="s">
        <v>53</v>
      </c>
      <c r="B898" s="23" t="s">
        <v>1480</v>
      </c>
      <c r="C898" s="23" t="s">
        <v>2443</v>
      </c>
      <c r="D898" s="23"/>
      <c r="E898" s="23" t="s">
        <v>2444</v>
      </c>
      <c r="F898" s="37">
        <v>282</v>
      </c>
      <c r="G898" s="10"/>
      <c r="H898" s="11"/>
    </row>
    <row r="899" spans="1:8">
      <c r="A899" s="21" t="s">
        <v>53</v>
      </c>
      <c r="B899" s="23" t="s">
        <v>1480</v>
      </c>
      <c r="C899" s="23" t="s">
        <v>2447</v>
      </c>
      <c r="D899" s="23"/>
      <c r="E899" s="23" t="s">
        <v>2444</v>
      </c>
      <c r="F899" s="37">
        <v>150</v>
      </c>
      <c r="G899" s="10"/>
      <c r="H899" s="11"/>
    </row>
    <row r="900" spans="1:8">
      <c r="A900" s="21" t="s">
        <v>1394</v>
      </c>
      <c r="B900" s="23" t="s">
        <v>1480</v>
      </c>
      <c r="C900" s="23" t="s">
        <v>2443</v>
      </c>
      <c r="D900" s="23"/>
      <c r="E900" s="23" t="s">
        <v>2444</v>
      </c>
      <c r="F900" s="37">
        <v>2146</v>
      </c>
      <c r="G900" s="10"/>
      <c r="H900" s="11"/>
    </row>
    <row r="901" spans="1:8">
      <c r="A901" s="21" t="s">
        <v>1394</v>
      </c>
      <c r="B901" s="23" t="s">
        <v>1480</v>
      </c>
      <c r="C901" s="23" t="s">
        <v>2447</v>
      </c>
      <c r="D901" s="23"/>
      <c r="E901" s="23" t="s">
        <v>2444</v>
      </c>
      <c r="F901" s="37">
        <v>46</v>
      </c>
      <c r="G901" s="10"/>
      <c r="H901" s="11"/>
    </row>
    <row r="902" spans="1:8">
      <c r="A902" s="21" t="s">
        <v>99</v>
      </c>
      <c r="B902" s="23" t="s">
        <v>1480</v>
      </c>
      <c r="C902" s="23" t="s">
        <v>2447</v>
      </c>
      <c r="D902" s="23"/>
      <c r="E902" s="23" t="s">
        <v>2444</v>
      </c>
      <c r="F902" s="37">
        <v>9</v>
      </c>
      <c r="G902" s="10"/>
      <c r="H902" s="11"/>
    </row>
    <row r="903" spans="1:8">
      <c r="A903" s="21" t="s">
        <v>99</v>
      </c>
      <c r="B903" s="23" t="s">
        <v>1480</v>
      </c>
      <c r="C903" s="23" t="s">
        <v>2443</v>
      </c>
      <c r="D903" s="23"/>
      <c r="E903" s="23" t="s">
        <v>2444</v>
      </c>
      <c r="F903" s="37">
        <v>1</v>
      </c>
      <c r="G903" s="10"/>
      <c r="H903" s="11"/>
    </row>
    <row r="904" spans="1:8">
      <c r="A904" s="21" t="s">
        <v>99</v>
      </c>
      <c r="B904" s="23" t="s">
        <v>1480</v>
      </c>
      <c r="C904" s="23" t="s">
        <v>2447</v>
      </c>
      <c r="D904" s="23"/>
      <c r="E904" s="23" t="s">
        <v>2444</v>
      </c>
      <c r="F904" s="37">
        <v>40</v>
      </c>
      <c r="G904" s="10"/>
      <c r="H904" s="11"/>
    </row>
    <row r="905" spans="1:8">
      <c r="A905" s="21" t="s">
        <v>1395</v>
      </c>
      <c r="B905" s="23" t="s">
        <v>1480</v>
      </c>
      <c r="C905" s="23" t="s">
        <v>2443</v>
      </c>
      <c r="D905" s="23"/>
      <c r="E905" s="23" t="s">
        <v>2444</v>
      </c>
      <c r="F905" s="37">
        <v>152</v>
      </c>
      <c r="G905" s="10"/>
      <c r="H905" s="11"/>
    </row>
    <row r="906" spans="1:8">
      <c r="A906" s="21" t="s">
        <v>1395</v>
      </c>
      <c r="B906" s="23" t="s">
        <v>1480</v>
      </c>
      <c r="C906" s="23" t="s">
        <v>2443</v>
      </c>
      <c r="D906" s="23"/>
      <c r="E906" s="23" t="s">
        <v>2444</v>
      </c>
      <c r="F906" s="37">
        <v>6</v>
      </c>
      <c r="G906" s="10"/>
      <c r="H906" s="11"/>
    </row>
    <row r="907" spans="1:8">
      <c r="A907" s="21" t="s">
        <v>100</v>
      </c>
      <c r="B907" s="23" t="s">
        <v>1480</v>
      </c>
      <c r="C907" s="23" t="s">
        <v>2447</v>
      </c>
      <c r="D907" s="23"/>
      <c r="E907" s="23" t="s">
        <v>2444</v>
      </c>
      <c r="F907" s="37">
        <v>1</v>
      </c>
      <c r="G907" s="10"/>
      <c r="H907" s="11"/>
    </row>
    <row r="908" spans="1:8">
      <c r="A908" s="21" t="s">
        <v>100</v>
      </c>
      <c r="B908" s="23" t="s">
        <v>1480</v>
      </c>
      <c r="C908" s="23" t="s">
        <v>2446</v>
      </c>
      <c r="D908" s="23"/>
      <c r="E908" s="23" t="s">
        <v>2444</v>
      </c>
      <c r="F908" s="37">
        <v>60</v>
      </c>
      <c r="G908" s="10"/>
      <c r="H908" s="11"/>
    </row>
    <row r="909" spans="1:8">
      <c r="A909" s="21" t="s">
        <v>1396</v>
      </c>
      <c r="B909" s="23" t="s">
        <v>1480</v>
      </c>
      <c r="C909" s="23" t="s">
        <v>2443</v>
      </c>
      <c r="D909" s="23"/>
      <c r="E909" s="23" t="s">
        <v>2444</v>
      </c>
      <c r="F909" s="37">
        <v>498</v>
      </c>
      <c r="G909" s="10"/>
      <c r="H909" s="11"/>
    </row>
    <row r="910" spans="1:8">
      <c r="A910" s="21" t="s">
        <v>1396</v>
      </c>
      <c r="B910" s="23" t="s">
        <v>1480</v>
      </c>
      <c r="C910" s="23" t="s">
        <v>2446</v>
      </c>
      <c r="D910" s="23"/>
      <c r="E910" s="23" t="s">
        <v>2444</v>
      </c>
      <c r="F910" s="37">
        <v>11</v>
      </c>
      <c r="G910" s="10"/>
      <c r="H910" s="11"/>
    </row>
    <row r="911" spans="1:8">
      <c r="A911" s="21" t="s">
        <v>101</v>
      </c>
      <c r="B911" s="23" t="s">
        <v>1480</v>
      </c>
      <c r="C911" s="23" t="s">
        <v>2447</v>
      </c>
      <c r="D911" s="23"/>
      <c r="E911" s="23" t="s">
        <v>2444</v>
      </c>
      <c r="F911" s="37">
        <v>91</v>
      </c>
      <c r="G911" s="10"/>
      <c r="H911" s="11"/>
    </row>
    <row r="912" spans="1:8">
      <c r="A912" s="21" t="s">
        <v>1398</v>
      </c>
      <c r="B912" s="23" t="s">
        <v>1480</v>
      </c>
      <c r="C912" s="23" t="s">
        <v>2446</v>
      </c>
      <c r="D912" s="23"/>
      <c r="E912" s="23" t="s">
        <v>2444</v>
      </c>
      <c r="F912" s="37">
        <v>147</v>
      </c>
      <c r="G912" s="10"/>
      <c r="H912" s="11"/>
    </row>
    <row r="913" spans="1:8">
      <c r="A913" s="21" t="s">
        <v>103</v>
      </c>
      <c r="B913" s="23" t="s">
        <v>1480</v>
      </c>
      <c r="C913" s="23" t="s">
        <v>2446</v>
      </c>
      <c r="F913" s="37">
        <v>126</v>
      </c>
      <c r="G913" s="10"/>
      <c r="H913" s="11"/>
    </row>
    <row r="914" spans="1:8">
      <c r="A914" s="21" t="s">
        <v>1399</v>
      </c>
      <c r="B914" s="23" t="s">
        <v>1480</v>
      </c>
      <c r="C914" s="23" t="s">
        <v>2447</v>
      </c>
      <c r="F914" s="37">
        <v>3</v>
      </c>
      <c r="G914" s="10"/>
      <c r="H914" s="11"/>
    </row>
    <row r="915" spans="1:8">
      <c r="A915" s="21" t="s">
        <v>104</v>
      </c>
      <c r="B915" s="23" t="s">
        <v>1480</v>
      </c>
      <c r="C915" s="23" t="s">
        <v>2446</v>
      </c>
      <c r="F915" s="37">
        <v>109</v>
      </c>
      <c r="G915" s="10"/>
      <c r="H915" s="11"/>
    </row>
    <row r="916" spans="1:8">
      <c r="A916" s="21" t="s">
        <v>1400</v>
      </c>
      <c r="B916" s="23" t="s">
        <v>1480</v>
      </c>
      <c r="C916" s="23" t="s">
        <v>2443</v>
      </c>
      <c r="F916" s="37">
        <v>55</v>
      </c>
      <c r="G916" s="10"/>
      <c r="H916" s="11"/>
    </row>
    <row r="917" spans="1:8">
      <c r="A917" s="21" t="s">
        <v>1400</v>
      </c>
      <c r="B917" s="23" t="s">
        <v>1480</v>
      </c>
      <c r="C917" s="23" t="s">
        <v>2443</v>
      </c>
      <c r="F917" s="37">
        <v>447</v>
      </c>
      <c r="G917" s="10"/>
      <c r="H917" s="11"/>
    </row>
    <row r="918" spans="1:8">
      <c r="A918" s="21" t="s">
        <v>105</v>
      </c>
      <c r="B918" s="23" t="s">
        <v>1480</v>
      </c>
      <c r="C918" s="23" t="s">
        <v>2447</v>
      </c>
      <c r="F918" s="37">
        <v>2</v>
      </c>
      <c r="G918" s="10"/>
      <c r="H918" s="11"/>
    </row>
    <row r="919" spans="1:8">
      <c r="A919" s="21" t="s">
        <v>1405</v>
      </c>
      <c r="B919" s="23" t="s">
        <v>1480</v>
      </c>
      <c r="C919" s="23" t="s">
        <v>2453</v>
      </c>
      <c r="F919" s="37">
        <v>90</v>
      </c>
      <c r="G919" s="10"/>
      <c r="H919" s="11"/>
    </row>
    <row r="920" spans="1:8">
      <c r="A920" s="21" t="s">
        <v>106</v>
      </c>
      <c r="B920" s="23" t="s">
        <v>1480</v>
      </c>
      <c r="C920" s="23" t="s">
        <v>2443</v>
      </c>
      <c r="F920" s="37">
        <v>4</v>
      </c>
      <c r="G920" s="10"/>
      <c r="H920" s="11"/>
    </row>
    <row r="921" spans="1:8">
      <c r="A921" s="21" t="s">
        <v>1402</v>
      </c>
      <c r="B921" s="23" t="s">
        <v>1480</v>
      </c>
      <c r="C921" s="23" t="s">
        <v>2443</v>
      </c>
      <c r="F921" s="21">
        <v>455</v>
      </c>
      <c r="G921" s="10"/>
      <c r="H921" s="11"/>
    </row>
    <row r="922" spans="1:8">
      <c r="A922" s="21" t="s">
        <v>107</v>
      </c>
      <c r="B922" s="23" t="s">
        <v>1480</v>
      </c>
      <c r="C922" s="23" t="s">
        <v>2453</v>
      </c>
      <c r="F922" s="21">
        <v>56</v>
      </c>
      <c r="G922" s="10"/>
      <c r="H922" s="11"/>
    </row>
    <row r="923" spans="1:8">
      <c r="A923" s="21" t="s">
        <v>1404</v>
      </c>
      <c r="B923" s="23" t="s">
        <v>1480</v>
      </c>
      <c r="C923" s="23" t="s">
        <v>2443</v>
      </c>
      <c r="F923" s="21">
        <v>2</v>
      </c>
      <c r="G923" s="10"/>
      <c r="H923" s="11"/>
    </row>
    <row r="924" spans="1:8">
      <c r="A924" s="21" t="s">
        <v>108</v>
      </c>
      <c r="B924" s="23" t="s">
        <v>1480</v>
      </c>
      <c r="C924" s="23" t="s">
        <v>2447</v>
      </c>
      <c r="F924" s="21">
        <v>270</v>
      </c>
      <c r="G924" s="10"/>
      <c r="H924" s="11"/>
    </row>
    <row r="925" spans="1:8">
      <c r="A925" s="21" t="s">
        <v>1406</v>
      </c>
      <c r="B925" s="23" t="s">
        <v>1480</v>
      </c>
      <c r="C925" s="23" t="s">
        <v>2443</v>
      </c>
      <c r="F925" s="21">
        <v>170</v>
      </c>
      <c r="G925" s="10"/>
      <c r="H925" s="11"/>
    </row>
    <row r="926" spans="1:8">
      <c r="A926" s="21" t="s">
        <v>109</v>
      </c>
      <c r="B926" s="23" t="s">
        <v>1480</v>
      </c>
      <c r="C926" s="23" t="s">
        <v>2447</v>
      </c>
      <c r="F926" s="21">
        <v>89</v>
      </c>
      <c r="G926" s="10"/>
      <c r="H926" s="11"/>
    </row>
    <row r="927" spans="1:8">
      <c r="A927" s="21" t="s">
        <v>554</v>
      </c>
      <c r="B927" s="23" t="s">
        <v>1480</v>
      </c>
      <c r="C927" s="23" t="s">
        <v>2443</v>
      </c>
      <c r="F927" s="21">
        <v>485</v>
      </c>
      <c r="G927" s="10"/>
      <c r="H927" s="11"/>
    </row>
    <row r="928" spans="1:8">
      <c r="A928" s="21" t="s">
        <v>554</v>
      </c>
      <c r="B928" s="23" t="s">
        <v>1480</v>
      </c>
      <c r="C928" s="23" t="s">
        <v>2447</v>
      </c>
      <c r="F928" s="21">
        <v>80</v>
      </c>
      <c r="G928" s="10"/>
      <c r="H928" s="11"/>
    </row>
    <row r="929" spans="1:6">
      <c r="A929" s="21" t="s">
        <v>110</v>
      </c>
      <c r="B929" s="23" t="s">
        <v>1480</v>
      </c>
      <c r="C929" s="23" t="s">
        <v>2447</v>
      </c>
      <c r="F929" s="21">
        <v>43</v>
      </c>
    </row>
    <row r="930" spans="1:6">
      <c r="A930" s="21" t="s">
        <v>1407</v>
      </c>
      <c r="B930" s="23" t="s">
        <v>1480</v>
      </c>
      <c r="C930" s="23" t="s">
        <v>2443</v>
      </c>
      <c r="F930" s="21">
        <v>1</v>
      </c>
    </row>
    <row r="931" spans="1:6">
      <c r="A931" s="21" t="s">
        <v>240</v>
      </c>
      <c r="B931" s="23" t="s">
        <v>1480</v>
      </c>
      <c r="C931" s="23" t="s">
        <v>2447</v>
      </c>
      <c r="F931" s="21">
        <v>50</v>
      </c>
    </row>
    <row r="932" spans="1:6">
      <c r="A932" s="21" t="s">
        <v>2365</v>
      </c>
      <c r="B932" s="23" t="s">
        <v>1480</v>
      </c>
      <c r="C932" s="23" t="s">
        <v>2443</v>
      </c>
      <c r="F932" s="21">
        <v>1569</v>
      </c>
    </row>
    <row r="933" spans="1:6">
      <c r="A933" s="21" t="s">
        <v>379</v>
      </c>
      <c r="B933" s="23" t="s">
        <v>1480</v>
      </c>
      <c r="C933" s="23" t="s">
        <v>2453</v>
      </c>
      <c r="F933" s="21">
        <v>300</v>
      </c>
    </row>
    <row r="934" spans="1:6">
      <c r="A934" s="21" t="s">
        <v>1477</v>
      </c>
      <c r="B934" s="23" t="s">
        <v>1480</v>
      </c>
      <c r="C934" s="23" t="s">
        <v>2447</v>
      </c>
      <c r="F934" s="21">
        <v>345</v>
      </c>
    </row>
    <row r="935" spans="1:6">
      <c r="A935" s="21" t="s">
        <v>2619</v>
      </c>
      <c r="B935" s="23" t="s">
        <v>1480</v>
      </c>
      <c r="C935" s="23" t="s">
        <v>2443</v>
      </c>
      <c r="F935" s="21">
        <v>578</v>
      </c>
    </row>
    <row r="936" spans="1:6">
      <c r="B936" s="23" t="s">
        <v>1480</v>
      </c>
      <c r="C936" s="23" t="s">
        <v>2447</v>
      </c>
    </row>
    <row r="937" spans="1:6">
      <c r="B937" s="23" t="s">
        <v>1480</v>
      </c>
      <c r="C937" s="23" t="s">
        <v>2447</v>
      </c>
    </row>
    <row r="938" spans="1:6">
      <c r="B938" s="23" t="s">
        <v>1480</v>
      </c>
      <c r="C938" s="23" t="s">
        <v>2447</v>
      </c>
    </row>
  </sheetData>
  <autoFilter ref="A1:O972" xr:uid="{00000000-0009-0000-0000-000001000000}"/>
  <conditionalFormatting sqref="J2:J12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tabColor rgb="FFFFC000"/>
  </sheetPr>
  <dimension ref="A1:AB2578"/>
  <sheetViews>
    <sheetView topLeftCell="C1" zoomScale="85" zoomScaleNormal="85" workbookViewId="0">
      <selection activeCell="N28" sqref="N28"/>
    </sheetView>
  </sheetViews>
  <sheetFormatPr defaultRowHeight="12.75"/>
  <cols>
    <col min="1" max="1" width="11" style="32" bestFit="1" customWidth="1"/>
    <col min="2" max="2" width="39.7109375" style="32" bestFit="1" customWidth="1"/>
    <col min="3" max="3" width="19.42578125" style="32" bestFit="1" customWidth="1"/>
    <col min="4" max="4" width="35.7109375" style="32" bestFit="1" customWidth="1"/>
    <col min="5" max="5" width="12.7109375" style="32" bestFit="1" customWidth="1"/>
    <col min="6" max="6" width="15.140625" style="136" bestFit="1" customWidth="1"/>
    <col min="7" max="7" width="12.42578125" style="136" bestFit="1" customWidth="1"/>
    <col min="8" max="8" width="10.140625" style="32" bestFit="1" customWidth="1"/>
    <col min="9" max="9" width="12.42578125" style="32" bestFit="1" customWidth="1"/>
    <col min="10" max="10" width="6.85546875" style="32" bestFit="1" customWidth="1"/>
    <col min="11" max="11" width="10.85546875" style="32" bestFit="1" customWidth="1"/>
    <col min="12" max="12" width="11" style="32" bestFit="1" customWidth="1"/>
    <col min="13" max="14" width="9.140625" customWidth="1"/>
    <col min="15" max="18" width="9.140625" style="21" customWidth="1"/>
    <col min="19" max="19" width="19.7109375" style="21" bestFit="1" customWidth="1"/>
    <col min="20" max="20" width="9.140625" customWidth="1"/>
    <col min="21" max="21" width="9.140625" style="21" customWidth="1"/>
    <col min="22" max="22" width="20" bestFit="1" customWidth="1"/>
    <col min="23" max="24" width="10.28515625" style="21" bestFit="1" customWidth="1"/>
    <col min="25" max="27" width="9.140625" style="21"/>
    <col min="28" max="28" width="15.140625" style="21" customWidth="1"/>
    <col min="29" max="29" width="16.7109375" bestFit="1" customWidth="1"/>
    <col min="30" max="30" width="12.42578125" bestFit="1" customWidth="1"/>
  </cols>
  <sheetData>
    <row r="1" spans="1:28">
      <c r="A1" s="122" t="s">
        <v>2620</v>
      </c>
      <c r="B1" s="122" t="s">
        <v>2486</v>
      </c>
      <c r="C1" s="122" t="s">
        <v>2677</v>
      </c>
      <c r="D1" s="122" t="s">
        <v>2621</v>
      </c>
      <c r="E1" s="122" t="s">
        <v>2622</v>
      </c>
      <c r="F1" s="130" t="s">
        <v>2623</v>
      </c>
      <c r="G1" s="130" t="s">
        <v>2678</v>
      </c>
      <c r="H1" s="122" t="s">
        <v>2624</v>
      </c>
      <c r="I1" s="122" t="s">
        <v>2625</v>
      </c>
      <c r="J1" s="122" t="s">
        <v>2626</v>
      </c>
      <c r="K1" s="122" t="s">
        <v>2627</v>
      </c>
      <c r="L1" s="122" t="s">
        <v>2628</v>
      </c>
      <c r="M1" s="21"/>
      <c r="N1" s="21"/>
      <c r="S1" s="21" t="s">
        <v>2674</v>
      </c>
      <c r="V1" s="16" t="s">
        <v>2672</v>
      </c>
      <c r="W1" s="1" t="s">
        <v>1867</v>
      </c>
      <c r="X1" s="21" t="s">
        <v>327</v>
      </c>
      <c r="Y1" s="21" t="s">
        <v>2429</v>
      </c>
      <c r="Z1" s="21" t="s">
        <v>2673</v>
      </c>
      <c r="AB1"/>
    </row>
    <row r="2" spans="1:28">
      <c r="A2" s="22" t="s">
        <v>2490</v>
      </c>
      <c r="B2" s="22" t="s">
        <v>2491</v>
      </c>
      <c r="C2" s="22" t="s">
        <v>0</v>
      </c>
      <c r="D2" s="22" t="s">
        <v>2889</v>
      </c>
      <c r="E2" s="123">
        <v>20</v>
      </c>
      <c r="F2" s="131">
        <v>20</v>
      </c>
      <c r="G2" s="132">
        <v>46241</v>
      </c>
      <c r="H2" s="123">
        <v>17</v>
      </c>
      <c r="I2" s="125">
        <v>0</v>
      </c>
      <c r="J2" s="22" t="s">
        <v>1</v>
      </c>
      <c r="K2" s="124">
        <v>46219</v>
      </c>
      <c r="L2" s="22" t="s">
        <v>2890</v>
      </c>
      <c r="M2" s="21"/>
      <c r="N2" s="21"/>
      <c r="S2" s="21" t="e">
        <f>VLOOKUP(C2,'check dali wipday'!A:A,1,0)</f>
        <v>#N/A</v>
      </c>
      <c r="V2" s="21" t="e">
        <f>VLOOKUP(C2,'check dali wipday'!A:C,3,0)</f>
        <v>#N/A</v>
      </c>
      <c r="W2" s="6">
        <f>SUMIF('dali wip-fg'!A:A,C2,'dali wip-fg'!F:F)</f>
        <v>17</v>
      </c>
      <c r="X2" s="6">
        <f>SUMIF('dali wip-fg'!A:A,V2,'dali wip-fg'!F:F)</f>
        <v>0</v>
      </c>
      <c r="Y2" s="5">
        <f t="shared" ref="Y2:Y65" si="0">SUM(W2:X2)</f>
        <v>17</v>
      </c>
      <c r="Z2" s="21">
        <f t="shared" ref="Z2:Z65" si="1">IF(Y2="","",IF(Y2&lt;&gt;Y1,Y2-F2,Z1-F2)
)</f>
        <v>-3</v>
      </c>
    </row>
    <row r="3" spans="1:28">
      <c r="A3" s="22" t="s">
        <v>2490</v>
      </c>
      <c r="B3" s="22" t="s">
        <v>2491</v>
      </c>
      <c r="C3" s="22" t="s">
        <v>4</v>
      </c>
      <c r="D3" s="22" t="s">
        <v>2891</v>
      </c>
      <c r="E3" s="123">
        <v>12</v>
      </c>
      <c r="F3" s="131">
        <v>5</v>
      </c>
      <c r="G3" s="132">
        <v>46248</v>
      </c>
      <c r="H3" s="123">
        <v>0</v>
      </c>
      <c r="I3" s="125">
        <v>0</v>
      </c>
      <c r="J3" s="22" t="s">
        <v>5</v>
      </c>
      <c r="K3" s="124">
        <v>46219</v>
      </c>
      <c r="L3" s="22" t="s">
        <v>2892</v>
      </c>
      <c r="M3" s="21"/>
      <c r="N3" s="21"/>
      <c r="S3" s="21" t="str">
        <f>VLOOKUP(C3,'check dali wipday'!A:A,1,0)</f>
        <v>75800-SNLA-T102</v>
      </c>
      <c r="V3" s="21" t="str">
        <f>VLOOKUP(C3,'check dali wipday'!A:C,3,0)</f>
        <v>75800-SNLA-T102;A</v>
      </c>
      <c r="W3" s="6">
        <f>SUMIF('dali wip-fg'!A:A,C3,'dali wip-fg'!F:F)</f>
        <v>0</v>
      </c>
      <c r="X3" s="6">
        <f>SUMIF('dali wip-fg'!A:A,V3,'dali wip-fg'!F:F)</f>
        <v>247</v>
      </c>
      <c r="Y3" s="5">
        <f t="shared" si="0"/>
        <v>247</v>
      </c>
      <c r="Z3" s="21">
        <f t="shared" si="1"/>
        <v>242</v>
      </c>
    </row>
    <row r="4" spans="1:28">
      <c r="A4" s="22" t="s">
        <v>2490</v>
      </c>
      <c r="B4" s="22" t="s">
        <v>2491</v>
      </c>
      <c r="C4" s="22" t="s">
        <v>4</v>
      </c>
      <c r="D4" s="22" t="s">
        <v>2891</v>
      </c>
      <c r="E4" s="123">
        <v>4</v>
      </c>
      <c r="F4" s="131">
        <v>4</v>
      </c>
      <c r="G4" s="132">
        <v>46248</v>
      </c>
      <c r="H4" s="123">
        <v>0</v>
      </c>
      <c r="I4" s="125">
        <v>0</v>
      </c>
      <c r="J4" s="22" t="s">
        <v>5</v>
      </c>
      <c r="K4" s="124">
        <v>46219</v>
      </c>
      <c r="L4" s="22" t="s">
        <v>2893</v>
      </c>
      <c r="M4" s="21"/>
      <c r="N4" s="21"/>
      <c r="S4" s="21" t="str">
        <f>VLOOKUP(C4,'check dali wipday'!A:A,1,0)</f>
        <v>75800-SNLA-T102</v>
      </c>
      <c r="V4" s="21" t="str">
        <f>VLOOKUP(C4,'check dali wipday'!A:C,3,0)</f>
        <v>75800-SNLA-T102;A</v>
      </c>
      <c r="W4" s="6">
        <f>SUMIF('dali wip-fg'!A:A,C4,'dali wip-fg'!F:F)</f>
        <v>0</v>
      </c>
      <c r="X4" s="6">
        <f>SUMIF('dali wip-fg'!A:A,V4,'dali wip-fg'!F:F)</f>
        <v>247</v>
      </c>
      <c r="Y4" s="5">
        <f t="shared" si="0"/>
        <v>247</v>
      </c>
      <c r="Z4" s="21">
        <f t="shared" si="1"/>
        <v>238</v>
      </c>
    </row>
    <row r="5" spans="1:28">
      <c r="A5" s="22" t="s">
        <v>2490</v>
      </c>
      <c r="B5" s="22" t="s">
        <v>2491</v>
      </c>
      <c r="C5" s="22" t="s">
        <v>4</v>
      </c>
      <c r="D5" s="22" t="s">
        <v>2891</v>
      </c>
      <c r="E5" s="123">
        <v>4</v>
      </c>
      <c r="F5" s="131">
        <v>4</v>
      </c>
      <c r="G5" s="132">
        <v>46255</v>
      </c>
      <c r="H5" s="123">
        <v>0</v>
      </c>
      <c r="I5" s="125">
        <v>0</v>
      </c>
      <c r="J5" s="22" t="s">
        <v>5</v>
      </c>
      <c r="K5" s="124">
        <v>46219</v>
      </c>
      <c r="L5" s="22" t="s">
        <v>2894</v>
      </c>
      <c r="M5" s="21"/>
      <c r="N5" s="21"/>
      <c r="S5" s="21" t="str">
        <f>VLOOKUP(C5,'check dali wipday'!A:A,1,0)</f>
        <v>75800-SNLA-T102</v>
      </c>
      <c r="V5" s="21" t="str">
        <f>VLOOKUP(C5,'check dali wipday'!A:C,3,0)</f>
        <v>75800-SNLA-T102;A</v>
      </c>
      <c r="W5" s="6">
        <f>SUMIF('dali wip-fg'!A:A,C5,'dali wip-fg'!F:F)</f>
        <v>0</v>
      </c>
      <c r="X5" s="6">
        <f>SUMIF('dali wip-fg'!A:A,V5,'dali wip-fg'!F:F)</f>
        <v>247</v>
      </c>
      <c r="Y5" s="5">
        <f t="shared" si="0"/>
        <v>247</v>
      </c>
      <c r="Z5" s="21">
        <f t="shared" si="1"/>
        <v>234</v>
      </c>
    </row>
    <row r="6" spans="1:28">
      <c r="A6" s="22" t="s">
        <v>2490</v>
      </c>
      <c r="B6" s="22" t="s">
        <v>2491</v>
      </c>
      <c r="C6" s="22" t="s">
        <v>4</v>
      </c>
      <c r="D6" s="22" t="s">
        <v>2891</v>
      </c>
      <c r="E6" s="123">
        <v>4</v>
      </c>
      <c r="F6" s="131">
        <v>4</v>
      </c>
      <c r="G6" s="132">
        <v>46262</v>
      </c>
      <c r="H6" s="123">
        <v>0</v>
      </c>
      <c r="I6" s="125">
        <v>0</v>
      </c>
      <c r="J6" s="22" t="s">
        <v>5</v>
      </c>
      <c r="K6" s="124">
        <v>46219</v>
      </c>
      <c r="L6" s="22" t="s">
        <v>2895</v>
      </c>
      <c r="M6" s="21"/>
      <c r="N6" s="21"/>
      <c r="S6" s="21" t="str">
        <f>VLOOKUP(C6,'check dali wipday'!A:A,1,0)</f>
        <v>75800-SNLA-T102</v>
      </c>
      <c r="V6" s="21" t="str">
        <f>VLOOKUP(C6,'check dali wipday'!A:C,3,0)</f>
        <v>75800-SNLA-T102;A</v>
      </c>
      <c r="W6" s="6">
        <f>SUMIF('dali wip-fg'!A:A,C6,'dali wip-fg'!F:F)</f>
        <v>0</v>
      </c>
      <c r="X6" s="6">
        <f>SUMIF('dali wip-fg'!A:A,V6,'dali wip-fg'!F:F)</f>
        <v>247</v>
      </c>
      <c r="Y6" s="5">
        <f t="shared" si="0"/>
        <v>247</v>
      </c>
      <c r="Z6" s="21">
        <f t="shared" si="1"/>
        <v>230</v>
      </c>
      <c r="AB6" s="24"/>
    </row>
    <row r="7" spans="1:28">
      <c r="A7" s="22" t="s">
        <v>2490</v>
      </c>
      <c r="B7" s="22" t="s">
        <v>2491</v>
      </c>
      <c r="C7" s="22" t="s">
        <v>10</v>
      </c>
      <c r="D7" s="22" t="s">
        <v>2896</v>
      </c>
      <c r="E7" s="123">
        <v>3</v>
      </c>
      <c r="F7" s="131">
        <v>3</v>
      </c>
      <c r="G7" s="132">
        <v>46255</v>
      </c>
      <c r="H7" s="123">
        <v>0</v>
      </c>
      <c r="I7" s="125">
        <v>0</v>
      </c>
      <c r="J7" s="22" t="s">
        <v>5</v>
      </c>
      <c r="K7" s="124">
        <v>46219</v>
      </c>
      <c r="L7" s="22" t="s">
        <v>2894</v>
      </c>
      <c r="M7" s="21"/>
      <c r="N7" s="21"/>
      <c r="S7" s="21" t="str">
        <f>VLOOKUP(C7,'check dali wipday'!A:A,1,0)</f>
        <v>75810-SNLA-T102</v>
      </c>
      <c r="V7" s="21" t="str">
        <f>VLOOKUP(C7,'check dali wipday'!A:C,3,0)</f>
        <v>75810-SNLA-T102;A</v>
      </c>
      <c r="W7" s="6">
        <f>SUMIF('dali wip-fg'!A:A,C7,'dali wip-fg'!F:F)</f>
        <v>0</v>
      </c>
      <c r="X7" s="6">
        <f>SUMIF('dali wip-fg'!A:A,V7,'dali wip-fg'!F:F)</f>
        <v>174</v>
      </c>
      <c r="Y7" s="5">
        <f t="shared" si="0"/>
        <v>174</v>
      </c>
      <c r="Z7" s="21">
        <f t="shared" si="1"/>
        <v>171</v>
      </c>
    </row>
    <row r="8" spans="1:28">
      <c r="A8" s="22" t="s">
        <v>2490</v>
      </c>
      <c r="B8" s="22" t="s">
        <v>2491</v>
      </c>
      <c r="C8" s="22" t="s">
        <v>10</v>
      </c>
      <c r="D8" s="22" t="s">
        <v>2896</v>
      </c>
      <c r="E8" s="123">
        <v>3</v>
      </c>
      <c r="F8" s="131">
        <v>3</v>
      </c>
      <c r="G8" s="132">
        <v>46262</v>
      </c>
      <c r="H8" s="123">
        <v>0</v>
      </c>
      <c r="I8" s="125">
        <v>0</v>
      </c>
      <c r="J8" s="22" t="s">
        <v>5</v>
      </c>
      <c r="K8" s="124">
        <v>46219</v>
      </c>
      <c r="L8" s="22" t="s">
        <v>2895</v>
      </c>
      <c r="M8" s="21"/>
      <c r="N8" s="21"/>
      <c r="S8" s="21" t="str">
        <f>VLOOKUP(C8,'check dali wipday'!A:A,1,0)</f>
        <v>75810-SNLA-T102</v>
      </c>
      <c r="V8" s="21" t="str">
        <f>VLOOKUP(C8,'check dali wipday'!A:C,3,0)</f>
        <v>75810-SNLA-T102;A</v>
      </c>
      <c r="W8" s="6">
        <f>SUMIF('dali wip-fg'!A:A,C8,'dali wip-fg'!F:F)</f>
        <v>0</v>
      </c>
      <c r="X8" s="6">
        <f>SUMIF('dali wip-fg'!A:A,V8,'dali wip-fg'!F:F)</f>
        <v>174</v>
      </c>
      <c r="Y8" s="5">
        <f t="shared" si="0"/>
        <v>174</v>
      </c>
      <c r="Z8" s="21">
        <f t="shared" si="1"/>
        <v>168</v>
      </c>
    </row>
    <row r="9" spans="1:28">
      <c r="A9" s="22" t="s">
        <v>2490</v>
      </c>
      <c r="B9" s="22" t="s">
        <v>2491</v>
      </c>
      <c r="C9" s="22" t="s">
        <v>15</v>
      </c>
      <c r="D9" s="22" t="s">
        <v>2897</v>
      </c>
      <c r="E9" s="123">
        <v>3</v>
      </c>
      <c r="F9" s="131">
        <v>2</v>
      </c>
      <c r="G9" s="132">
        <v>46255</v>
      </c>
      <c r="H9" s="123">
        <v>0</v>
      </c>
      <c r="I9" s="125">
        <v>0</v>
      </c>
      <c r="J9" s="22" t="s">
        <v>5</v>
      </c>
      <c r="K9" s="124">
        <v>46219</v>
      </c>
      <c r="L9" s="22" t="s">
        <v>2894</v>
      </c>
      <c r="M9" s="21"/>
      <c r="N9" s="21"/>
      <c r="S9" s="21" t="str">
        <f>VLOOKUP(C9,'check dali wipday'!A:A,1,0)</f>
        <v>75830-SNLA-T101</v>
      </c>
      <c r="V9" s="21" t="str">
        <f>VLOOKUP(C9,'check dali wipday'!A:C,3,0)</f>
        <v>75830-SNLA-T101;A</v>
      </c>
      <c r="W9" s="6">
        <f>SUMIF('dali wip-fg'!A:A,C9,'dali wip-fg'!F:F)</f>
        <v>0</v>
      </c>
      <c r="X9" s="6">
        <f>SUMIF('dali wip-fg'!A:A,V9,'dali wip-fg'!F:F)</f>
        <v>45</v>
      </c>
      <c r="Y9" s="5">
        <f t="shared" si="0"/>
        <v>45</v>
      </c>
      <c r="Z9" s="21">
        <f t="shared" si="1"/>
        <v>43</v>
      </c>
    </row>
    <row r="10" spans="1:28">
      <c r="A10" s="22" t="s">
        <v>2490</v>
      </c>
      <c r="B10" s="22" t="s">
        <v>2491</v>
      </c>
      <c r="C10" s="22" t="s">
        <v>15</v>
      </c>
      <c r="D10" s="22" t="s">
        <v>2897</v>
      </c>
      <c r="E10" s="123">
        <v>3</v>
      </c>
      <c r="F10" s="131">
        <v>3</v>
      </c>
      <c r="G10" s="132">
        <v>46262</v>
      </c>
      <c r="H10" s="123">
        <v>0</v>
      </c>
      <c r="I10" s="125">
        <v>0</v>
      </c>
      <c r="J10" s="22" t="s">
        <v>5</v>
      </c>
      <c r="K10" s="124">
        <v>46219</v>
      </c>
      <c r="L10" s="22" t="s">
        <v>2895</v>
      </c>
      <c r="M10" s="21"/>
      <c r="N10" s="21"/>
      <c r="S10" s="21" t="str">
        <f>VLOOKUP(C10,'check dali wipday'!A:A,1,0)</f>
        <v>75830-SNLA-T101</v>
      </c>
      <c r="V10" s="21" t="str">
        <f>VLOOKUP(C10,'check dali wipday'!A:C,3,0)</f>
        <v>75830-SNLA-T101;A</v>
      </c>
      <c r="W10" s="6">
        <f>SUMIF('dali wip-fg'!A:A,C10,'dali wip-fg'!F:F)</f>
        <v>0</v>
      </c>
      <c r="X10" s="6">
        <f>SUMIF('dali wip-fg'!A:A,V10,'dali wip-fg'!F:F)</f>
        <v>45</v>
      </c>
      <c r="Y10" s="5">
        <f t="shared" si="0"/>
        <v>45</v>
      </c>
      <c r="Z10" s="21">
        <f t="shared" si="1"/>
        <v>40</v>
      </c>
    </row>
    <row r="11" spans="1:28">
      <c r="A11" s="22" t="s">
        <v>2494</v>
      </c>
      <c r="B11" s="22" t="s">
        <v>2495</v>
      </c>
      <c r="C11" s="22" t="s">
        <v>18</v>
      </c>
      <c r="D11" s="22" t="s">
        <v>3428</v>
      </c>
      <c r="E11" s="123">
        <v>500</v>
      </c>
      <c r="F11" s="131">
        <v>500</v>
      </c>
      <c r="G11" s="132">
        <v>46248</v>
      </c>
      <c r="H11" s="123">
        <v>500</v>
      </c>
      <c r="I11" s="125">
        <v>295</v>
      </c>
      <c r="J11" s="22" t="s">
        <v>5</v>
      </c>
      <c r="K11" s="124">
        <v>46241</v>
      </c>
      <c r="L11" s="22" t="s">
        <v>3429</v>
      </c>
      <c r="M11" s="21"/>
      <c r="N11" s="21"/>
      <c r="S11" s="21" t="str">
        <f>VLOOKUP(C11,'check dali wipday'!A:A,1,0)</f>
        <v>4PB30948-1</v>
      </c>
      <c r="V11" s="21" t="str">
        <f>VLOOKUP(C11,'check dali wipday'!A:C,3,0)</f>
        <v>205X210-C60;A</v>
      </c>
      <c r="W11" s="6">
        <f>SUMIF('dali wip-fg'!A:A,C11,'dali wip-fg'!F:F)</f>
        <v>500</v>
      </c>
      <c r="X11" s="6">
        <f>SUMIF('dali wip-fg'!A:A,V11,'dali wip-fg'!F:F)</f>
        <v>64</v>
      </c>
      <c r="Y11" s="5">
        <f t="shared" si="0"/>
        <v>564</v>
      </c>
      <c r="Z11" s="21">
        <f t="shared" si="1"/>
        <v>64</v>
      </c>
    </row>
    <row r="12" spans="1:28">
      <c r="A12" s="22" t="s">
        <v>2579</v>
      </c>
      <c r="B12" s="22" t="s">
        <v>2580</v>
      </c>
      <c r="C12" s="22" t="s">
        <v>20</v>
      </c>
      <c r="D12" s="22" t="s">
        <v>2898</v>
      </c>
      <c r="E12" s="123">
        <v>2000</v>
      </c>
      <c r="F12" s="131">
        <v>2000</v>
      </c>
      <c r="G12" s="132">
        <v>46253</v>
      </c>
      <c r="H12" s="123">
        <v>6000</v>
      </c>
      <c r="I12" s="125">
        <v>3251</v>
      </c>
      <c r="J12" s="22" t="s">
        <v>5</v>
      </c>
      <c r="K12" s="124">
        <v>46210</v>
      </c>
      <c r="L12" s="22" t="s">
        <v>2899</v>
      </c>
      <c r="M12" s="21"/>
      <c r="N12" s="21"/>
      <c r="S12" s="21" t="str">
        <f>VLOOKUP(C12,'check dali wipday'!A:A,1,0)</f>
        <v>1G957-1452-1</v>
      </c>
      <c r="V12" s="21" t="str">
        <f>VLOOKUP(C12,'check dali wipday'!A:C,3,0)</f>
        <v>1G957-1452-1;A</v>
      </c>
      <c r="W12" s="6">
        <f>SUMIF('dali wip-fg'!A:A,C12,'dali wip-fg'!F:F)</f>
        <v>6000</v>
      </c>
      <c r="X12" s="6">
        <f>SUMIF('dali wip-fg'!A:A,V12,'dali wip-fg'!F:F)</f>
        <v>1020</v>
      </c>
      <c r="Y12" s="5">
        <f t="shared" si="0"/>
        <v>7020</v>
      </c>
      <c r="Z12" s="21">
        <f t="shared" si="1"/>
        <v>5020</v>
      </c>
    </row>
    <row r="13" spans="1:28">
      <c r="A13" s="22" t="s">
        <v>2496</v>
      </c>
      <c r="B13" s="22" t="s">
        <v>2497</v>
      </c>
      <c r="C13" s="22" t="s">
        <v>28</v>
      </c>
      <c r="D13" s="22" t="s">
        <v>2710</v>
      </c>
      <c r="E13" s="123">
        <v>60</v>
      </c>
      <c r="F13" s="131">
        <v>60</v>
      </c>
      <c r="G13" s="132">
        <v>46248</v>
      </c>
      <c r="H13" s="123">
        <v>342</v>
      </c>
      <c r="I13" s="125">
        <v>510</v>
      </c>
      <c r="J13" s="22" t="s">
        <v>5</v>
      </c>
      <c r="K13" s="124">
        <v>46234</v>
      </c>
      <c r="L13" s="22" t="s">
        <v>3283</v>
      </c>
      <c r="M13" s="21"/>
      <c r="N13" s="21"/>
      <c r="S13" s="21" t="str">
        <f>VLOOKUP(C13,'check dali wipday'!A:A,1,0)</f>
        <v>1J630-69F-A000</v>
      </c>
      <c r="V13" s="21" t="str">
        <f>VLOOKUP(C13,'check dali wipday'!A:C,3,0)</f>
        <v>1J630-69F-A000;A</v>
      </c>
      <c r="W13" s="6">
        <f>SUMIF('dali wip-fg'!A:A,C13,'dali wip-fg'!F:F)</f>
        <v>762</v>
      </c>
      <c r="X13" s="6">
        <f>SUMIF('dali wip-fg'!A:A,V13,'dali wip-fg'!F:F)</f>
        <v>1215</v>
      </c>
      <c r="Y13" s="5">
        <f t="shared" si="0"/>
        <v>1977</v>
      </c>
      <c r="Z13" s="21">
        <f t="shared" si="1"/>
        <v>1917</v>
      </c>
    </row>
    <row r="14" spans="1:28">
      <c r="A14" s="22" t="s">
        <v>2496</v>
      </c>
      <c r="B14" s="22" t="s">
        <v>2497</v>
      </c>
      <c r="C14" s="22" t="s">
        <v>28</v>
      </c>
      <c r="D14" s="22" t="s">
        <v>2710</v>
      </c>
      <c r="E14" s="123">
        <v>120</v>
      </c>
      <c r="F14" s="131">
        <v>120</v>
      </c>
      <c r="G14" s="132">
        <v>46248</v>
      </c>
      <c r="H14" s="123">
        <v>342</v>
      </c>
      <c r="I14" s="125">
        <v>510</v>
      </c>
      <c r="J14" s="22" t="s">
        <v>5</v>
      </c>
      <c r="K14" s="124">
        <v>46234</v>
      </c>
      <c r="L14" s="22" t="s">
        <v>3284</v>
      </c>
      <c r="M14" s="21"/>
      <c r="N14" s="21"/>
      <c r="S14" s="21" t="str">
        <f>VLOOKUP(C14,'check dali wipday'!A:A,1,0)</f>
        <v>1J630-69F-A000</v>
      </c>
      <c r="V14" s="21" t="str">
        <f>VLOOKUP(C14,'check dali wipday'!A:C,3,0)</f>
        <v>1J630-69F-A000;A</v>
      </c>
      <c r="W14" s="6">
        <f>SUMIF('dali wip-fg'!A:A,C14,'dali wip-fg'!F:F)</f>
        <v>762</v>
      </c>
      <c r="X14" s="6">
        <f>SUMIF('dali wip-fg'!A:A,V14,'dali wip-fg'!F:F)</f>
        <v>1215</v>
      </c>
      <c r="Y14" s="5">
        <f t="shared" si="0"/>
        <v>1977</v>
      </c>
      <c r="Z14" s="21">
        <f t="shared" si="1"/>
        <v>1797</v>
      </c>
    </row>
    <row r="15" spans="1:28">
      <c r="A15" s="22" t="s">
        <v>2496</v>
      </c>
      <c r="B15" s="22" t="s">
        <v>2497</v>
      </c>
      <c r="C15" s="22" t="s">
        <v>28</v>
      </c>
      <c r="D15" s="22" t="s">
        <v>2710</v>
      </c>
      <c r="E15" s="123">
        <v>120</v>
      </c>
      <c r="F15" s="131">
        <v>120</v>
      </c>
      <c r="G15" s="132">
        <v>46251</v>
      </c>
      <c r="H15" s="123">
        <v>342</v>
      </c>
      <c r="I15" s="125">
        <v>510</v>
      </c>
      <c r="J15" s="22" t="s">
        <v>5</v>
      </c>
      <c r="K15" s="124">
        <v>46234</v>
      </c>
      <c r="L15" s="22" t="s">
        <v>3285</v>
      </c>
      <c r="M15" s="21"/>
      <c r="N15" s="21"/>
      <c r="S15" s="21" t="str">
        <f>VLOOKUP(C15,'check dali wipday'!A:A,1,0)</f>
        <v>1J630-69F-A000</v>
      </c>
      <c r="V15" s="21" t="str">
        <f>VLOOKUP(C15,'check dali wipday'!A:C,3,0)</f>
        <v>1J630-69F-A000;A</v>
      </c>
      <c r="W15" s="6">
        <f>SUMIF('dali wip-fg'!A:A,C15,'dali wip-fg'!F:F)</f>
        <v>762</v>
      </c>
      <c r="X15" s="6">
        <f>SUMIF('dali wip-fg'!A:A,V15,'dali wip-fg'!F:F)</f>
        <v>1215</v>
      </c>
      <c r="Y15" s="5">
        <f t="shared" si="0"/>
        <v>1977</v>
      </c>
      <c r="Z15" s="21">
        <f t="shared" si="1"/>
        <v>1677</v>
      </c>
    </row>
    <row r="16" spans="1:28">
      <c r="A16" s="22" t="s">
        <v>2496</v>
      </c>
      <c r="B16" s="22" t="s">
        <v>2497</v>
      </c>
      <c r="C16" s="22" t="s">
        <v>28</v>
      </c>
      <c r="D16" s="22" t="s">
        <v>2710</v>
      </c>
      <c r="E16" s="123">
        <v>60</v>
      </c>
      <c r="F16" s="131">
        <v>60</v>
      </c>
      <c r="G16" s="132">
        <v>46252</v>
      </c>
      <c r="H16" s="123">
        <v>342</v>
      </c>
      <c r="I16" s="125">
        <v>510</v>
      </c>
      <c r="J16" s="22" t="s">
        <v>5</v>
      </c>
      <c r="K16" s="124">
        <v>46234</v>
      </c>
      <c r="L16" s="22" t="s">
        <v>3286</v>
      </c>
      <c r="M16" s="21"/>
      <c r="N16" s="21"/>
      <c r="S16" s="21" t="str">
        <f>VLOOKUP(C16,'check dali wipday'!A:A,1,0)</f>
        <v>1J630-69F-A000</v>
      </c>
      <c r="V16" s="21" t="str">
        <f>VLOOKUP(C16,'check dali wipday'!A:C,3,0)</f>
        <v>1J630-69F-A000;A</v>
      </c>
      <c r="W16" s="6">
        <f>SUMIF('dali wip-fg'!A:A,C16,'dali wip-fg'!F:F)</f>
        <v>762</v>
      </c>
      <c r="X16" s="6">
        <f>SUMIF('dali wip-fg'!A:A,V16,'dali wip-fg'!F:F)</f>
        <v>1215</v>
      </c>
      <c r="Y16" s="5">
        <f t="shared" si="0"/>
        <v>1977</v>
      </c>
      <c r="Z16" s="21">
        <f t="shared" si="1"/>
        <v>1617</v>
      </c>
    </row>
    <row r="17" spans="1:28">
      <c r="A17" s="22" t="s">
        <v>2496</v>
      </c>
      <c r="B17" s="22" t="s">
        <v>2497</v>
      </c>
      <c r="C17" s="22" t="s">
        <v>28</v>
      </c>
      <c r="D17" s="22" t="s">
        <v>2710</v>
      </c>
      <c r="E17" s="123">
        <v>60</v>
      </c>
      <c r="F17" s="131">
        <v>60</v>
      </c>
      <c r="G17" s="132">
        <v>46253</v>
      </c>
      <c r="H17" s="123">
        <v>342</v>
      </c>
      <c r="I17" s="125">
        <v>510</v>
      </c>
      <c r="J17" s="22" t="s">
        <v>5</v>
      </c>
      <c r="K17" s="124">
        <v>46234</v>
      </c>
      <c r="L17" s="22" t="s">
        <v>3287</v>
      </c>
      <c r="M17" s="21"/>
      <c r="N17" s="21"/>
      <c r="S17" s="21" t="str">
        <f>VLOOKUP(C17,'check dali wipday'!A:A,1,0)</f>
        <v>1J630-69F-A000</v>
      </c>
      <c r="V17" s="21" t="str">
        <f>VLOOKUP(C17,'check dali wipday'!A:C,3,0)</f>
        <v>1J630-69F-A000;A</v>
      </c>
      <c r="W17" s="6">
        <f>SUMIF('dali wip-fg'!A:A,C17,'dali wip-fg'!F:F)</f>
        <v>762</v>
      </c>
      <c r="X17" s="6">
        <f>SUMIF('dali wip-fg'!A:A,V17,'dali wip-fg'!F:F)</f>
        <v>1215</v>
      </c>
      <c r="Y17" s="5">
        <f t="shared" si="0"/>
        <v>1977</v>
      </c>
      <c r="Z17" s="21">
        <f t="shared" si="1"/>
        <v>1557</v>
      </c>
    </row>
    <row r="18" spans="1:28">
      <c r="A18" s="22" t="s">
        <v>2496</v>
      </c>
      <c r="B18" s="22" t="s">
        <v>2497</v>
      </c>
      <c r="C18" s="22" t="s">
        <v>28</v>
      </c>
      <c r="D18" s="22" t="s">
        <v>2710</v>
      </c>
      <c r="E18" s="123">
        <v>120</v>
      </c>
      <c r="F18" s="131">
        <v>120</v>
      </c>
      <c r="G18" s="132">
        <v>46254</v>
      </c>
      <c r="H18" s="123">
        <v>342</v>
      </c>
      <c r="I18" s="125">
        <v>510</v>
      </c>
      <c r="J18" s="22" t="s">
        <v>5</v>
      </c>
      <c r="K18" s="124">
        <v>46234</v>
      </c>
      <c r="L18" s="22" t="s">
        <v>3288</v>
      </c>
      <c r="M18" s="21"/>
      <c r="N18" s="21"/>
      <c r="S18" s="21" t="str">
        <f>VLOOKUP(C18,'check dali wipday'!A:A,1,0)</f>
        <v>1J630-69F-A000</v>
      </c>
      <c r="V18" s="21" t="str">
        <f>VLOOKUP(C18,'check dali wipday'!A:C,3,0)</f>
        <v>1J630-69F-A000;A</v>
      </c>
      <c r="W18" s="6">
        <f>SUMIF('dali wip-fg'!A:A,C18,'dali wip-fg'!F:F)</f>
        <v>762</v>
      </c>
      <c r="X18" s="6">
        <f>SUMIF('dali wip-fg'!A:A,V18,'dali wip-fg'!F:F)</f>
        <v>1215</v>
      </c>
      <c r="Y18" s="5">
        <f t="shared" si="0"/>
        <v>1977</v>
      </c>
      <c r="Z18" s="21">
        <f t="shared" si="1"/>
        <v>1437</v>
      </c>
    </row>
    <row r="19" spans="1:28">
      <c r="A19" s="22" t="s">
        <v>2496</v>
      </c>
      <c r="B19" s="22" t="s">
        <v>2497</v>
      </c>
      <c r="C19" s="22" t="s">
        <v>28</v>
      </c>
      <c r="D19" s="22" t="s">
        <v>2710</v>
      </c>
      <c r="E19" s="123">
        <v>60</v>
      </c>
      <c r="F19" s="131">
        <v>60</v>
      </c>
      <c r="G19" s="132">
        <v>46255</v>
      </c>
      <c r="H19" s="123">
        <v>342</v>
      </c>
      <c r="I19" s="125">
        <v>510</v>
      </c>
      <c r="J19" s="22" t="s">
        <v>5</v>
      </c>
      <c r="K19" s="124">
        <v>46241</v>
      </c>
      <c r="L19" s="22" t="s">
        <v>3430</v>
      </c>
      <c r="M19" s="21"/>
      <c r="N19" s="21"/>
      <c r="S19" s="21" t="str">
        <f>VLOOKUP(C19,'check dali wipday'!A:A,1,0)</f>
        <v>1J630-69F-A000</v>
      </c>
      <c r="V19" s="21" t="str">
        <f>VLOOKUP(C19,'check dali wipday'!A:C,3,0)</f>
        <v>1J630-69F-A000;A</v>
      </c>
      <c r="W19" s="6">
        <f>SUMIF('dali wip-fg'!A:A,C19,'dali wip-fg'!F:F)</f>
        <v>762</v>
      </c>
      <c r="X19" s="6">
        <f>SUMIF('dali wip-fg'!A:A,V19,'dali wip-fg'!F:F)</f>
        <v>1215</v>
      </c>
      <c r="Y19" s="5">
        <f t="shared" si="0"/>
        <v>1977</v>
      </c>
      <c r="Z19" s="21">
        <f t="shared" si="1"/>
        <v>1377</v>
      </c>
    </row>
    <row r="20" spans="1:28">
      <c r="A20" s="22" t="s">
        <v>2496</v>
      </c>
      <c r="B20" s="22" t="s">
        <v>2497</v>
      </c>
      <c r="C20" s="22" t="s">
        <v>28</v>
      </c>
      <c r="D20" s="22" t="s">
        <v>2710</v>
      </c>
      <c r="E20" s="123">
        <v>60</v>
      </c>
      <c r="F20" s="131">
        <v>60</v>
      </c>
      <c r="G20" s="132">
        <v>46260</v>
      </c>
      <c r="H20" s="123">
        <v>342</v>
      </c>
      <c r="I20" s="125">
        <v>510</v>
      </c>
      <c r="J20" s="22" t="s">
        <v>5</v>
      </c>
      <c r="K20" s="124">
        <v>46241</v>
      </c>
      <c r="L20" s="22" t="s">
        <v>3431</v>
      </c>
      <c r="M20" s="21"/>
      <c r="N20" s="21"/>
      <c r="S20" s="21" t="str">
        <f>VLOOKUP(C20,'check dali wipday'!A:A,1,0)</f>
        <v>1J630-69F-A000</v>
      </c>
      <c r="V20" s="21" t="str">
        <f>VLOOKUP(C20,'check dali wipday'!A:C,3,0)</f>
        <v>1J630-69F-A000;A</v>
      </c>
      <c r="W20" s="6">
        <f>SUMIF('dali wip-fg'!A:A,C20,'dali wip-fg'!F:F)</f>
        <v>762</v>
      </c>
      <c r="X20" s="6">
        <f>SUMIF('dali wip-fg'!A:A,V20,'dali wip-fg'!F:F)</f>
        <v>1215</v>
      </c>
      <c r="Y20" s="5">
        <f t="shared" si="0"/>
        <v>1977</v>
      </c>
      <c r="Z20" s="21">
        <f t="shared" si="1"/>
        <v>1317</v>
      </c>
    </row>
    <row r="21" spans="1:28">
      <c r="A21" s="22" t="s">
        <v>2496</v>
      </c>
      <c r="B21" s="22" t="s">
        <v>2497</v>
      </c>
      <c r="C21" s="22" t="s">
        <v>28</v>
      </c>
      <c r="D21" s="22" t="s">
        <v>2710</v>
      </c>
      <c r="E21" s="123">
        <v>60</v>
      </c>
      <c r="F21" s="131">
        <v>60</v>
      </c>
      <c r="G21" s="132">
        <v>46261</v>
      </c>
      <c r="H21" s="125">
        <v>342</v>
      </c>
      <c r="I21" s="123">
        <v>510</v>
      </c>
      <c r="J21" s="22" t="s">
        <v>5</v>
      </c>
      <c r="K21" s="124">
        <v>46241</v>
      </c>
      <c r="L21" s="22" t="s">
        <v>3432</v>
      </c>
      <c r="M21" s="21"/>
      <c r="N21" s="21"/>
      <c r="S21" s="21" t="str">
        <f>VLOOKUP(C21,'check dali wipday'!A:A,1,0)</f>
        <v>1J630-69F-A000</v>
      </c>
      <c r="V21" s="21" t="str">
        <f>VLOOKUP(C21,'check dali wipday'!A:C,3,0)</f>
        <v>1J630-69F-A000;A</v>
      </c>
      <c r="W21" s="6">
        <f>SUMIF('dali wip-fg'!A:A,C21,'dali wip-fg'!F:F)</f>
        <v>762</v>
      </c>
      <c r="X21" s="6">
        <f>SUMIF('dali wip-fg'!A:A,V21,'dali wip-fg'!F:F)</f>
        <v>1215</v>
      </c>
      <c r="Y21" s="5">
        <f t="shared" si="0"/>
        <v>1977</v>
      </c>
      <c r="Z21" s="21">
        <f t="shared" si="1"/>
        <v>1257</v>
      </c>
    </row>
    <row r="22" spans="1:28">
      <c r="A22" s="22" t="s">
        <v>2496</v>
      </c>
      <c r="B22" s="22" t="s">
        <v>2497</v>
      </c>
      <c r="C22" s="22" t="s">
        <v>29</v>
      </c>
      <c r="D22" s="22" t="s">
        <v>2711</v>
      </c>
      <c r="E22" s="123">
        <v>60</v>
      </c>
      <c r="F22" s="131">
        <v>60</v>
      </c>
      <c r="G22" s="132">
        <v>46248</v>
      </c>
      <c r="H22" s="125">
        <v>459</v>
      </c>
      <c r="I22" s="123">
        <v>121</v>
      </c>
      <c r="J22" s="22" t="s">
        <v>5</v>
      </c>
      <c r="K22" s="124">
        <v>46234</v>
      </c>
      <c r="L22" s="22" t="s">
        <v>3283</v>
      </c>
      <c r="M22" s="21"/>
      <c r="N22" s="21"/>
      <c r="S22" s="21" t="str">
        <f>VLOOKUP(C22,'check dali wipday'!A:A,1,0)</f>
        <v>1J670-69F-A000</v>
      </c>
      <c r="V22" s="21" t="str">
        <f>VLOOKUP(C22,'check dali wipday'!A:C,3,0)</f>
        <v>1J670-69F-A000;A</v>
      </c>
      <c r="W22" s="6">
        <f>SUMIF('dali wip-fg'!A:A,C22,'dali wip-fg'!F:F)</f>
        <v>699</v>
      </c>
      <c r="X22" s="6">
        <f>SUMIF('dali wip-fg'!A:A,V22,'dali wip-fg'!F:F)</f>
        <v>135</v>
      </c>
      <c r="Y22" s="5">
        <f t="shared" si="0"/>
        <v>834</v>
      </c>
      <c r="Z22" s="21">
        <f t="shared" si="1"/>
        <v>774</v>
      </c>
      <c r="AB22" s="24"/>
    </row>
    <row r="23" spans="1:28">
      <c r="A23" s="22" t="s">
        <v>2496</v>
      </c>
      <c r="B23" s="22" t="s">
        <v>2497</v>
      </c>
      <c r="C23" s="22" t="s">
        <v>29</v>
      </c>
      <c r="D23" s="22" t="s">
        <v>2711</v>
      </c>
      <c r="E23" s="123">
        <v>120</v>
      </c>
      <c r="F23" s="131">
        <v>120</v>
      </c>
      <c r="G23" s="132">
        <v>46248</v>
      </c>
      <c r="H23" s="123">
        <v>459</v>
      </c>
      <c r="I23" s="123">
        <v>121</v>
      </c>
      <c r="J23" s="22" t="s">
        <v>5</v>
      </c>
      <c r="K23" s="124">
        <v>46234</v>
      </c>
      <c r="L23" s="22" t="s">
        <v>3284</v>
      </c>
      <c r="M23" s="21"/>
      <c r="N23" s="21"/>
      <c r="S23" s="21" t="str">
        <f>VLOOKUP(C23,'check dali wipday'!A:A,1,0)</f>
        <v>1J670-69F-A000</v>
      </c>
      <c r="V23" s="21" t="str">
        <f>VLOOKUP(C23,'check dali wipday'!A:C,3,0)</f>
        <v>1J670-69F-A000;A</v>
      </c>
      <c r="W23" s="6">
        <f>SUMIF('dali wip-fg'!A:A,C23,'dali wip-fg'!F:F)</f>
        <v>699</v>
      </c>
      <c r="X23" s="6">
        <f>SUMIF('dali wip-fg'!A:A,V23,'dali wip-fg'!F:F)</f>
        <v>135</v>
      </c>
      <c r="Y23" s="5">
        <f t="shared" si="0"/>
        <v>834</v>
      </c>
      <c r="Z23" s="21">
        <f t="shared" si="1"/>
        <v>654</v>
      </c>
    </row>
    <row r="24" spans="1:28">
      <c r="A24" s="22" t="s">
        <v>2496</v>
      </c>
      <c r="B24" s="22" t="s">
        <v>2497</v>
      </c>
      <c r="C24" s="22" t="s">
        <v>29</v>
      </c>
      <c r="D24" s="22" t="s">
        <v>2711</v>
      </c>
      <c r="E24" s="123">
        <v>120</v>
      </c>
      <c r="F24" s="131">
        <v>120</v>
      </c>
      <c r="G24" s="132">
        <v>46251</v>
      </c>
      <c r="H24" s="123">
        <v>459</v>
      </c>
      <c r="I24" s="123">
        <v>121</v>
      </c>
      <c r="J24" s="22" t="s">
        <v>5</v>
      </c>
      <c r="K24" s="124">
        <v>46234</v>
      </c>
      <c r="L24" s="22" t="s">
        <v>3285</v>
      </c>
      <c r="M24" s="21"/>
      <c r="N24" s="21"/>
      <c r="S24" s="21" t="str">
        <f>VLOOKUP(C24,'check dali wipday'!A:A,1,0)</f>
        <v>1J670-69F-A000</v>
      </c>
      <c r="V24" s="21" t="str">
        <f>VLOOKUP(C24,'check dali wipday'!A:C,3,0)</f>
        <v>1J670-69F-A000;A</v>
      </c>
      <c r="W24" s="6">
        <f>SUMIF('dali wip-fg'!A:A,C24,'dali wip-fg'!F:F)</f>
        <v>699</v>
      </c>
      <c r="X24" s="6">
        <f>SUMIF('dali wip-fg'!A:A,V24,'dali wip-fg'!F:F)</f>
        <v>135</v>
      </c>
      <c r="Y24" s="5">
        <f t="shared" si="0"/>
        <v>834</v>
      </c>
      <c r="Z24" s="21">
        <f t="shared" si="1"/>
        <v>534</v>
      </c>
    </row>
    <row r="25" spans="1:28">
      <c r="A25" s="22" t="s">
        <v>2496</v>
      </c>
      <c r="B25" s="22" t="s">
        <v>2497</v>
      </c>
      <c r="C25" s="22" t="s">
        <v>29</v>
      </c>
      <c r="D25" s="22" t="s">
        <v>2711</v>
      </c>
      <c r="E25" s="123">
        <v>60</v>
      </c>
      <c r="F25" s="131">
        <v>60</v>
      </c>
      <c r="G25" s="132">
        <v>46252</v>
      </c>
      <c r="H25" s="123">
        <v>459</v>
      </c>
      <c r="I25" s="123">
        <v>121</v>
      </c>
      <c r="J25" s="22" t="s">
        <v>5</v>
      </c>
      <c r="K25" s="124">
        <v>46234</v>
      </c>
      <c r="L25" s="22" t="s">
        <v>3286</v>
      </c>
      <c r="M25" s="21"/>
      <c r="N25" s="21"/>
      <c r="S25" s="21" t="str">
        <f>VLOOKUP(C25,'check dali wipday'!A:A,1,0)</f>
        <v>1J670-69F-A000</v>
      </c>
      <c r="V25" s="21" t="str">
        <f>VLOOKUP(C25,'check dali wipday'!A:C,3,0)</f>
        <v>1J670-69F-A000;A</v>
      </c>
      <c r="W25" s="6">
        <f>SUMIF('dali wip-fg'!A:A,C25,'dali wip-fg'!F:F)</f>
        <v>699</v>
      </c>
      <c r="X25" s="6">
        <f>SUMIF('dali wip-fg'!A:A,V25,'dali wip-fg'!F:F)</f>
        <v>135</v>
      </c>
      <c r="Y25" s="5">
        <f t="shared" si="0"/>
        <v>834</v>
      </c>
      <c r="Z25" s="21">
        <f t="shared" si="1"/>
        <v>474</v>
      </c>
    </row>
    <row r="26" spans="1:28">
      <c r="A26" s="22" t="s">
        <v>2496</v>
      </c>
      <c r="B26" s="22" t="s">
        <v>2497</v>
      </c>
      <c r="C26" s="22" t="s">
        <v>29</v>
      </c>
      <c r="D26" s="22" t="s">
        <v>2711</v>
      </c>
      <c r="E26" s="123">
        <v>60</v>
      </c>
      <c r="F26" s="131">
        <v>60</v>
      </c>
      <c r="G26" s="132">
        <v>46253</v>
      </c>
      <c r="H26" s="123">
        <v>459</v>
      </c>
      <c r="I26" s="123">
        <v>121</v>
      </c>
      <c r="J26" s="22" t="s">
        <v>5</v>
      </c>
      <c r="K26" s="124">
        <v>46234</v>
      </c>
      <c r="L26" s="22" t="s">
        <v>3287</v>
      </c>
      <c r="M26" s="21"/>
      <c r="N26" s="21"/>
      <c r="S26" s="21" t="str">
        <f>VLOOKUP(C26,'check dali wipday'!A:A,1,0)</f>
        <v>1J670-69F-A000</v>
      </c>
      <c r="V26" s="21" t="str">
        <f>VLOOKUP(C26,'check dali wipday'!A:C,3,0)</f>
        <v>1J670-69F-A000;A</v>
      </c>
      <c r="W26" s="6">
        <f>SUMIF('dali wip-fg'!A:A,C26,'dali wip-fg'!F:F)</f>
        <v>699</v>
      </c>
      <c r="X26" s="6">
        <f>SUMIF('dali wip-fg'!A:A,V26,'dali wip-fg'!F:F)</f>
        <v>135</v>
      </c>
      <c r="Y26" s="5">
        <f t="shared" si="0"/>
        <v>834</v>
      </c>
      <c r="Z26" s="21">
        <f t="shared" si="1"/>
        <v>414</v>
      </c>
    </row>
    <row r="27" spans="1:28">
      <c r="A27" s="22" t="s">
        <v>2496</v>
      </c>
      <c r="B27" s="22" t="s">
        <v>2497</v>
      </c>
      <c r="C27" s="22" t="s">
        <v>29</v>
      </c>
      <c r="D27" s="22" t="s">
        <v>2711</v>
      </c>
      <c r="E27" s="123">
        <v>120</v>
      </c>
      <c r="F27" s="131">
        <v>120</v>
      </c>
      <c r="G27" s="132">
        <v>46254</v>
      </c>
      <c r="H27" s="123">
        <v>459</v>
      </c>
      <c r="I27" s="123">
        <v>121</v>
      </c>
      <c r="J27" s="22" t="s">
        <v>5</v>
      </c>
      <c r="K27" s="124">
        <v>46234</v>
      </c>
      <c r="L27" s="22" t="s">
        <v>3288</v>
      </c>
      <c r="M27" s="21"/>
      <c r="N27" s="21"/>
      <c r="S27" s="21" t="str">
        <f>VLOOKUP(C27,'check dali wipday'!A:A,1,0)</f>
        <v>1J670-69F-A000</v>
      </c>
      <c r="V27" s="21" t="str">
        <f>VLOOKUP(C27,'check dali wipday'!A:C,3,0)</f>
        <v>1J670-69F-A000;A</v>
      </c>
      <c r="W27" s="6">
        <f>SUMIF('dali wip-fg'!A:A,C27,'dali wip-fg'!F:F)</f>
        <v>699</v>
      </c>
      <c r="X27" s="6">
        <f>SUMIF('dali wip-fg'!A:A,V27,'dali wip-fg'!F:F)</f>
        <v>135</v>
      </c>
      <c r="Y27" s="5">
        <f t="shared" si="0"/>
        <v>834</v>
      </c>
      <c r="Z27" s="21">
        <f t="shared" si="1"/>
        <v>294</v>
      </c>
    </row>
    <row r="28" spans="1:28">
      <c r="A28" s="22" t="s">
        <v>2496</v>
      </c>
      <c r="B28" s="22" t="s">
        <v>2497</v>
      </c>
      <c r="C28" s="22" t="s">
        <v>29</v>
      </c>
      <c r="D28" s="22" t="s">
        <v>2711</v>
      </c>
      <c r="E28" s="123">
        <v>60</v>
      </c>
      <c r="F28" s="131">
        <v>60</v>
      </c>
      <c r="G28" s="132">
        <v>46255</v>
      </c>
      <c r="H28" s="123">
        <v>459</v>
      </c>
      <c r="I28" s="123">
        <v>121</v>
      </c>
      <c r="J28" s="22" t="s">
        <v>5</v>
      </c>
      <c r="K28" s="124">
        <v>46241</v>
      </c>
      <c r="L28" s="22" t="s">
        <v>3430</v>
      </c>
      <c r="M28" s="21"/>
      <c r="N28" s="21"/>
      <c r="S28" s="21" t="str">
        <f>VLOOKUP(C28,'check dali wipday'!A:A,1,0)</f>
        <v>1J670-69F-A000</v>
      </c>
      <c r="V28" s="21" t="str">
        <f>VLOOKUP(C28,'check dali wipday'!A:C,3,0)</f>
        <v>1J670-69F-A000;A</v>
      </c>
      <c r="W28" s="6">
        <f>SUMIF('dali wip-fg'!A:A,C28,'dali wip-fg'!F:F)</f>
        <v>699</v>
      </c>
      <c r="X28" s="6">
        <f>SUMIF('dali wip-fg'!A:A,V28,'dali wip-fg'!F:F)</f>
        <v>135</v>
      </c>
      <c r="Y28" s="5">
        <f t="shared" si="0"/>
        <v>834</v>
      </c>
      <c r="Z28" s="21">
        <f t="shared" si="1"/>
        <v>234</v>
      </c>
    </row>
    <row r="29" spans="1:28">
      <c r="A29" s="22" t="s">
        <v>2496</v>
      </c>
      <c r="B29" s="22" t="s">
        <v>2497</v>
      </c>
      <c r="C29" s="22" t="s">
        <v>29</v>
      </c>
      <c r="D29" s="22" t="s">
        <v>2711</v>
      </c>
      <c r="E29" s="123">
        <v>60</v>
      </c>
      <c r="F29" s="131">
        <v>60</v>
      </c>
      <c r="G29" s="132">
        <v>46260</v>
      </c>
      <c r="H29" s="123">
        <v>459</v>
      </c>
      <c r="I29" s="123">
        <v>121</v>
      </c>
      <c r="J29" s="22" t="s">
        <v>5</v>
      </c>
      <c r="K29" s="124">
        <v>46241</v>
      </c>
      <c r="L29" s="22" t="s">
        <v>3431</v>
      </c>
      <c r="M29" s="21"/>
      <c r="N29" s="21"/>
      <c r="S29" s="21" t="str">
        <f>VLOOKUP(C29,'check dali wipday'!A:A,1,0)</f>
        <v>1J670-69F-A000</v>
      </c>
      <c r="V29" s="21" t="str">
        <f>VLOOKUP(C29,'check dali wipday'!A:C,3,0)</f>
        <v>1J670-69F-A000;A</v>
      </c>
      <c r="W29" s="6">
        <f>SUMIF('dali wip-fg'!A:A,C29,'dali wip-fg'!F:F)</f>
        <v>699</v>
      </c>
      <c r="X29" s="6">
        <f>SUMIF('dali wip-fg'!A:A,V29,'dali wip-fg'!F:F)</f>
        <v>135</v>
      </c>
      <c r="Y29" s="5">
        <f t="shared" si="0"/>
        <v>834</v>
      </c>
      <c r="Z29" s="21">
        <f t="shared" si="1"/>
        <v>174</v>
      </c>
    </row>
    <row r="30" spans="1:28">
      <c r="A30" s="22" t="s">
        <v>2496</v>
      </c>
      <c r="B30" s="22" t="s">
        <v>2497</v>
      </c>
      <c r="C30" s="22" t="s">
        <v>29</v>
      </c>
      <c r="D30" s="22" t="s">
        <v>2711</v>
      </c>
      <c r="E30" s="123">
        <v>60</v>
      </c>
      <c r="F30" s="131">
        <v>60</v>
      </c>
      <c r="G30" s="132">
        <v>46261</v>
      </c>
      <c r="H30" s="123">
        <v>459</v>
      </c>
      <c r="I30" s="123">
        <v>121</v>
      </c>
      <c r="J30" s="22" t="s">
        <v>5</v>
      </c>
      <c r="K30" s="124">
        <v>46241</v>
      </c>
      <c r="L30" s="22" t="s">
        <v>3432</v>
      </c>
      <c r="M30" s="21"/>
      <c r="N30" s="21"/>
      <c r="S30" s="21" t="str">
        <f>VLOOKUP(C30,'check dali wipday'!A:A,1,0)</f>
        <v>1J670-69F-A000</v>
      </c>
      <c r="V30" s="21" t="str">
        <f>VLOOKUP(C30,'check dali wipday'!A:C,3,0)</f>
        <v>1J670-69F-A000;A</v>
      </c>
      <c r="W30" s="6">
        <f>SUMIF('dali wip-fg'!A:A,C30,'dali wip-fg'!F:F)</f>
        <v>699</v>
      </c>
      <c r="X30" s="6">
        <f>SUMIF('dali wip-fg'!A:A,V30,'dali wip-fg'!F:F)</f>
        <v>135</v>
      </c>
      <c r="Y30" s="5">
        <f t="shared" si="0"/>
        <v>834</v>
      </c>
      <c r="Z30" s="21">
        <f t="shared" si="1"/>
        <v>114</v>
      </c>
    </row>
    <row r="31" spans="1:28">
      <c r="A31" s="22" t="s">
        <v>2571</v>
      </c>
      <c r="B31" s="22" t="s">
        <v>2572</v>
      </c>
      <c r="C31" s="22" t="s">
        <v>2813</v>
      </c>
      <c r="D31" s="22" t="s">
        <v>3018</v>
      </c>
      <c r="E31" s="123">
        <v>2000</v>
      </c>
      <c r="F31" s="131">
        <v>2000</v>
      </c>
      <c r="G31" s="132">
        <v>46241</v>
      </c>
      <c r="H31" s="123">
        <v>2000</v>
      </c>
      <c r="I31" s="123">
        <v>0</v>
      </c>
      <c r="J31" s="22" t="s">
        <v>5</v>
      </c>
      <c r="K31" s="124">
        <v>46226</v>
      </c>
      <c r="L31" s="22" t="s">
        <v>3019</v>
      </c>
      <c r="M31" s="21"/>
      <c r="N31" s="21"/>
      <c r="S31" s="21" t="e">
        <f>VLOOKUP(C31,'check dali wipday'!A:A,1,0)</f>
        <v>#N/A</v>
      </c>
      <c r="V31" s="21" t="e">
        <f>VLOOKUP(C31,'check dali wipday'!A:C,3,0)</f>
        <v>#N/A</v>
      </c>
      <c r="W31" s="6">
        <f>SUMIF('dali wip-fg'!A:A,C31,'dali wip-fg'!F:F)</f>
        <v>2000</v>
      </c>
      <c r="X31" s="6">
        <f>SUMIF('dali wip-fg'!A:A,V31,'dali wip-fg'!F:F)</f>
        <v>0</v>
      </c>
      <c r="Y31" s="5">
        <f t="shared" si="0"/>
        <v>2000</v>
      </c>
      <c r="Z31" s="21">
        <f t="shared" si="1"/>
        <v>0</v>
      </c>
    </row>
    <row r="32" spans="1:28">
      <c r="A32" s="22" t="s">
        <v>2571</v>
      </c>
      <c r="B32" s="22" t="s">
        <v>2572</v>
      </c>
      <c r="C32" s="22" t="s">
        <v>2737</v>
      </c>
      <c r="D32" s="22" t="s">
        <v>2768</v>
      </c>
      <c r="E32" s="123">
        <v>120000</v>
      </c>
      <c r="F32" s="131">
        <v>120000</v>
      </c>
      <c r="G32" s="132">
        <v>46251</v>
      </c>
      <c r="H32" s="123">
        <v>22500</v>
      </c>
      <c r="I32" s="123">
        <v>25875</v>
      </c>
      <c r="J32" s="22" t="s">
        <v>5</v>
      </c>
      <c r="K32" s="124">
        <v>46211</v>
      </c>
      <c r="L32" s="22" t="s">
        <v>2900</v>
      </c>
      <c r="M32" s="21"/>
      <c r="N32" s="21"/>
      <c r="S32" s="21" t="str">
        <f>VLOOKUP(C32,'check dali wipday'!A:A,1,0)</f>
        <v>J25-73134-0002</v>
      </c>
      <c r="V32" s="21" t="str">
        <f>VLOOKUP(C32,'check dali wipday'!A:C,3,0)</f>
        <v>J25-73134-0002;A</v>
      </c>
      <c r="W32" s="6">
        <f>SUMIF('dali wip-fg'!A:A,C32,'dali wip-fg'!F:F)</f>
        <v>22500</v>
      </c>
      <c r="X32" s="6">
        <f>SUMIF('dali wip-fg'!A:A,V32,'dali wip-fg'!F:F)</f>
        <v>158593</v>
      </c>
      <c r="Y32" s="5">
        <f t="shared" si="0"/>
        <v>181093</v>
      </c>
      <c r="Z32" s="21">
        <f t="shared" si="1"/>
        <v>61093</v>
      </c>
    </row>
    <row r="33" spans="1:26">
      <c r="A33" s="22" t="s">
        <v>2571</v>
      </c>
      <c r="B33" s="22" t="s">
        <v>2572</v>
      </c>
      <c r="C33" s="22" t="s">
        <v>2737</v>
      </c>
      <c r="D33" s="22" t="s">
        <v>2768</v>
      </c>
      <c r="E33" s="123">
        <v>96000</v>
      </c>
      <c r="F33" s="131">
        <v>96000</v>
      </c>
      <c r="G33" s="132">
        <v>46253</v>
      </c>
      <c r="H33" s="123">
        <v>22500</v>
      </c>
      <c r="I33" s="123">
        <v>25875</v>
      </c>
      <c r="J33" s="22" t="s">
        <v>5</v>
      </c>
      <c r="K33" s="124">
        <v>46211</v>
      </c>
      <c r="L33" s="22" t="s">
        <v>2900</v>
      </c>
      <c r="M33" s="21"/>
      <c r="N33" s="21"/>
      <c r="S33" s="21" t="str">
        <f>VLOOKUP(C33,'check dali wipday'!A:A,1,0)</f>
        <v>J25-73134-0002</v>
      </c>
      <c r="V33" s="21" t="str">
        <f>VLOOKUP(C33,'check dali wipday'!A:C,3,0)</f>
        <v>J25-73134-0002;A</v>
      </c>
      <c r="W33" s="6">
        <f>SUMIF('dali wip-fg'!A:A,C33,'dali wip-fg'!F:F)</f>
        <v>22500</v>
      </c>
      <c r="X33" s="6">
        <f>SUMIF('dali wip-fg'!A:A,V33,'dali wip-fg'!F:F)</f>
        <v>158593</v>
      </c>
      <c r="Y33" s="5">
        <f t="shared" si="0"/>
        <v>181093</v>
      </c>
      <c r="Z33" s="21">
        <f t="shared" si="1"/>
        <v>-34907</v>
      </c>
    </row>
    <row r="34" spans="1:26">
      <c r="A34" s="22" t="s">
        <v>2571</v>
      </c>
      <c r="B34" s="22" t="s">
        <v>2572</v>
      </c>
      <c r="C34" s="22" t="s">
        <v>2737</v>
      </c>
      <c r="D34" s="22" t="s">
        <v>2768</v>
      </c>
      <c r="E34" s="123">
        <v>96000</v>
      </c>
      <c r="F34" s="131">
        <v>96000</v>
      </c>
      <c r="G34" s="132">
        <v>46255</v>
      </c>
      <c r="H34" s="123">
        <v>22500</v>
      </c>
      <c r="I34" s="123">
        <v>25875</v>
      </c>
      <c r="J34" s="22" t="s">
        <v>5</v>
      </c>
      <c r="K34" s="124">
        <v>46211</v>
      </c>
      <c r="L34" s="22" t="s">
        <v>2900</v>
      </c>
      <c r="M34" s="21"/>
      <c r="N34" s="21"/>
      <c r="S34" s="21" t="str">
        <f>VLOOKUP(C34,'check dali wipday'!A:A,1,0)</f>
        <v>J25-73134-0002</v>
      </c>
      <c r="V34" s="21" t="str">
        <f>VLOOKUP(C34,'check dali wipday'!A:C,3,0)</f>
        <v>J25-73134-0002;A</v>
      </c>
      <c r="W34" s="6">
        <f>SUMIF('dali wip-fg'!A:A,C34,'dali wip-fg'!F:F)</f>
        <v>22500</v>
      </c>
      <c r="X34" s="6">
        <f>SUMIF('dali wip-fg'!A:A,V34,'dali wip-fg'!F:F)</f>
        <v>158593</v>
      </c>
      <c r="Y34" s="5">
        <f t="shared" si="0"/>
        <v>181093</v>
      </c>
      <c r="Z34" s="21">
        <f t="shared" si="1"/>
        <v>-130907</v>
      </c>
    </row>
    <row r="35" spans="1:26">
      <c r="A35" s="22" t="s">
        <v>2571</v>
      </c>
      <c r="B35" s="22" t="s">
        <v>2572</v>
      </c>
      <c r="C35" s="22" t="s">
        <v>2737</v>
      </c>
      <c r="D35" s="22" t="s">
        <v>2768</v>
      </c>
      <c r="E35" s="123">
        <v>80000</v>
      </c>
      <c r="F35" s="131">
        <v>80000</v>
      </c>
      <c r="G35" s="132">
        <v>46258</v>
      </c>
      <c r="H35" s="123">
        <v>22500</v>
      </c>
      <c r="I35" s="123">
        <v>25875</v>
      </c>
      <c r="J35" s="22" t="s">
        <v>5</v>
      </c>
      <c r="K35" s="124">
        <v>46211</v>
      </c>
      <c r="L35" s="22" t="s">
        <v>2900</v>
      </c>
      <c r="M35" s="21"/>
      <c r="N35" s="21"/>
      <c r="S35" s="21" t="str">
        <f>VLOOKUP(C35,'check dali wipday'!A:A,1,0)</f>
        <v>J25-73134-0002</v>
      </c>
      <c r="V35" s="21" t="str">
        <f>VLOOKUP(C35,'check dali wipday'!A:C,3,0)</f>
        <v>J25-73134-0002;A</v>
      </c>
      <c r="W35" s="6">
        <f>SUMIF('dali wip-fg'!A:A,C35,'dali wip-fg'!F:F)</f>
        <v>22500</v>
      </c>
      <c r="X35" s="6">
        <f>SUMIF('dali wip-fg'!A:A,V35,'dali wip-fg'!F:F)</f>
        <v>158593</v>
      </c>
      <c r="Y35" s="5">
        <f t="shared" si="0"/>
        <v>181093</v>
      </c>
      <c r="Z35" s="21">
        <f t="shared" si="1"/>
        <v>-210907</v>
      </c>
    </row>
    <row r="36" spans="1:26">
      <c r="A36" s="22" t="s">
        <v>2571</v>
      </c>
      <c r="B36" s="22" t="s">
        <v>2572</v>
      </c>
      <c r="C36" s="22" t="s">
        <v>2737</v>
      </c>
      <c r="D36" s="22" t="s">
        <v>2768</v>
      </c>
      <c r="E36" s="123">
        <v>120000</v>
      </c>
      <c r="F36" s="131">
        <v>120000</v>
      </c>
      <c r="G36" s="132">
        <v>46261</v>
      </c>
      <c r="H36" s="123">
        <v>22500</v>
      </c>
      <c r="I36" s="123">
        <v>25875</v>
      </c>
      <c r="J36" s="22" t="s">
        <v>5</v>
      </c>
      <c r="K36" s="124">
        <v>46211</v>
      </c>
      <c r="L36" s="22" t="s">
        <v>2900</v>
      </c>
      <c r="M36" s="21"/>
      <c r="N36" s="21"/>
      <c r="S36" s="21" t="str">
        <f>VLOOKUP(C36,'check dali wipday'!A:A,1,0)</f>
        <v>J25-73134-0002</v>
      </c>
      <c r="V36" s="21" t="str">
        <f>VLOOKUP(C36,'check dali wipday'!A:C,3,0)</f>
        <v>J25-73134-0002;A</v>
      </c>
      <c r="W36" s="6">
        <f>SUMIF('dali wip-fg'!A:A,C36,'dali wip-fg'!F:F)</f>
        <v>22500</v>
      </c>
      <c r="X36" s="6">
        <f>SUMIF('dali wip-fg'!A:A,V36,'dali wip-fg'!F:F)</f>
        <v>158593</v>
      </c>
      <c r="Y36" s="5">
        <f t="shared" si="0"/>
        <v>181093</v>
      </c>
      <c r="Z36" s="21">
        <f t="shared" si="1"/>
        <v>-330907</v>
      </c>
    </row>
    <row r="37" spans="1:26">
      <c r="A37" s="22" t="s">
        <v>2571</v>
      </c>
      <c r="B37" s="22" t="s">
        <v>2572</v>
      </c>
      <c r="C37" s="22" t="s">
        <v>2570</v>
      </c>
      <c r="D37" s="22" t="s">
        <v>3020</v>
      </c>
      <c r="E37" s="123">
        <v>10000</v>
      </c>
      <c r="F37" s="131">
        <v>10000</v>
      </c>
      <c r="G37" s="132">
        <v>46248</v>
      </c>
      <c r="H37" s="123">
        <v>19600</v>
      </c>
      <c r="I37" s="123">
        <v>316</v>
      </c>
      <c r="J37" s="22" t="s">
        <v>5</v>
      </c>
      <c r="K37" s="124">
        <v>46226</v>
      </c>
      <c r="L37" s="22" t="s">
        <v>3021</v>
      </c>
      <c r="M37" s="21"/>
      <c r="N37" s="21"/>
      <c r="S37" s="21" t="str">
        <f>VLOOKUP(C37,'check dali wipday'!A:A,1,0)</f>
        <v>42528-SMA-9010-Y1</v>
      </c>
      <c r="V37" s="21" t="str">
        <f>VLOOKUP(C37,'check dali wipday'!A:C,3,0)</f>
        <v>42528-SMA-9010;A</v>
      </c>
      <c r="W37" s="6">
        <f>SUMIF('dali wip-fg'!A:A,C37,'dali wip-fg'!F:F)</f>
        <v>19600</v>
      </c>
      <c r="X37" s="6">
        <f>SUMIF('dali wip-fg'!A:A,V37,'dali wip-fg'!F:F)</f>
        <v>399002</v>
      </c>
      <c r="Y37" s="5">
        <f t="shared" si="0"/>
        <v>418602</v>
      </c>
      <c r="Z37" s="21">
        <f t="shared" si="1"/>
        <v>408602</v>
      </c>
    </row>
    <row r="38" spans="1:26">
      <c r="A38" s="22" t="s">
        <v>2571</v>
      </c>
      <c r="B38" s="22" t="s">
        <v>2572</v>
      </c>
      <c r="C38" s="22" t="s">
        <v>2570</v>
      </c>
      <c r="D38" s="22" t="s">
        <v>3020</v>
      </c>
      <c r="E38" s="123">
        <v>10000</v>
      </c>
      <c r="F38" s="131">
        <v>10000</v>
      </c>
      <c r="G38" s="132">
        <v>46251</v>
      </c>
      <c r="H38" s="123">
        <v>19600</v>
      </c>
      <c r="I38" s="123">
        <v>316</v>
      </c>
      <c r="J38" s="22" t="s">
        <v>5</v>
      </c>
      <c r="K38" s="124">
        <v>46226</v>
      </c>
      <c r="L38" s="22" t="s">
        <v>3022</v>
      </c>
      <c r="M38" s="21"/>
      <c r="N38" s="21"/>
      <c r="S38" s="21" t="str">
        <f>VLOOKUP(C38,'check dali wipday'!A:A,1,0)</f>
        <v>42528-SMA-9010-Y1</v>
      </c>
      <c r="V38" s="21" t="str">
        <f>VLOOKUP(C38,'check dali wipday'!A:C,3,0)</f>
        <v>42528-SMA-9010;A</v>
      </c>
      <c r="W38" s="6">
        <f>SUMIF('dali wip-fg'!A:A,C38,'dali wip-fg'!F:F)</f>
        <v>19600</v>
      </c>
      <c r="X38" s="6">
        <f>SUMIF('dali wip-fg'!A:A,V38,'dali wip-fg'!F:F)</f>
        <v>399002</v>
      </c>
      <c r="Y38" s="5">
        <f t="shared" si="0"/>
        <v>418602</v>
      </c>
      <c r="Z38" s="21">
        <f t="shared" si="1"/>
        <v>398602</v>
      </c>
    </row>
    <row r="39" spans="1:26">
      <c r="A39" s="22" t="s">
        <v>2571</v>
      </c>
      <c r="B39" s="22" t="s">
        <v>2572</v>
      </c>
      <c r="C39" s="22" t="s">
        <v>2570</v>
      </c>
      <c r="D39" s="22" t="s">
        <v>3020</v>
      </c>
      <c r="E39" s="123">
        <v>10000</v>
      </c>
      <c r="F39" s="131">
        <v>10000</v>
      </c>
      <c r="G39" s="132">
        <v>46255</v>
      </c>
      <c r="H39" s="123">
        <v>19600</v>
      </c>
      <c r="I39" s="123">
        <v>316</v>
      </c>
      <c r="J39" s="22" t="s">
        <v>5</v>
      </c>
      <c r="K39" s="124">
        <v>46226</v>
      </c>
      <c r="L39" s="22" t="s">
        <v>3023</v>
      </c>
      <c r="M39" s="21"/>
      <c r="N39" s="21"/>
      <c r="S39" s="21" t="str">
        <f>VLOOKUP(C39,'check dali wipday'!A:A,1,0)</f>
        <v>42528-SMA-9010-Y1</v>
      </c>
      <c r="V39" s="21" t="str">
        <f>VLOOKUP(C39,'check dali wipday'!A:C,3,0)</f>
        <v>42528-SMA-9010;A</v>
      </c>
      <c r="W39" s="6">
        <f>SUMIF('dali wip-fg'!A:A,C39,'dali wip-fg'!F:F)</f>
        <v>19600</v>
      </c>
      <c r="X39" s="6">
        <f>SUMIF('dali wip-fg'!A:A,V39,'dali wip-fg'!F:F)</f>
        <v>399002</v>
      </c>
      <c r="Y39" s="5">
        <f t="shared" si="0"/>
        <v>418602</v>
      </c>
      <c r="Z39" s="21">
        <f t="shared" si="1"/>
        <v>388602</v>
      </c>
    </row>
    <row r="40" spans="1:26">
      <c r="A40" s="22" t="s">
        <v>2499</v>
      </c>
      <c r="B40" s="22" t="s">
        <v>3011</v>
      </c>
      <c r="C40" s="22" t="s">
        <v>35</v>
      </c>
      <c r="D40" s="22" t="s">
        <v>2741</v>
      </c>
      <c r="E40" s="123">
        <v>30</v>
      </c>
      <c r="F40" s="131">
        <v>30</v>
      </c>
      <c r="G40" s="132">
        <v>46245</v>
      </c>
      <c r="H40" s="123">
        <v>44</v>
      </c>
      <c r="I40" s="123">
        <v>0</v>
      </c>
      <c r="J40" s="22" t="s">
        <v>24</v>
      </c>
      <c r="K40" s="124">
        <v>46227</v>
      </c>
      <c r="L40" s="22" t="s">
        <v>3190</v>
      </c>
      <c r="M40" s="21"/>
      <c r="N40" s="21"/>
      <c r="S40" s="21" t="str">
        <f>VLOOKUP(C40,'check dali wipday'!A:A,1,0)</f>
        <v>897946-5490</v>
      </c>
      <c r="V40" s="21" t="str">
        <f>VLOOKUP(C40,'check dali wipday'!A:C,3,0)</f>
        <v>897946-5490;A</v>
      </c>
      <c r="W40" s="6">
        <f>SUMIF('dali wip-fg'!A:A,C40,'dali wip-fg'!F:F)</f>
        <v>164</v>
      </c>
      <c r="X40" s="6">
        <f>SUMIF('dali wip-fg'!A:A,V40,'dali wip-fg'!F:F)</f>
        <v>326</v>
      </c>
      <c r="Y40" s="5">
        <f t="shared" si="0"/>
        <v>490</v>
      </c>
      <c r="Z40" s="21">
        <f t="shared" si="1"/>
        <v>460</v>
      </c>
    </row>
    <row r="41" spans="1:26">
      <c r="A41" s="22" t="s">
        <v>2499</v>
      </c>
      <c r="B41" s="22" t="s">
        <v>3011</v>
      </c>
      <c r="C41" s="22" t="s">
        <v>35</v>
      </c>
      <c r="D41" s="22" t="s">
        <v>2741</v>
      </c>
      <c r="E41" s="123">
        <v>30</v>
      </c>
      <c r="F41" s="131">
        <v>30</v>
      </c>
      <c r="G41" s="132">
        <v>46245</v>
      </c>
      <c r="H41" s="123">
        <v>44</v>
      </c>
      <c r="I41" s="123">
        <v>0</v>
      </c>
      <c r="J41" s="22" t="s">
        <v>24</v>
      </c>
      <c r="K41" s="124">
        <v>46227</v>
      </c>
      <c r="L41" s="22" t="s">
        <v>3191</v>
      </c>
      <c r="M41" s="21"/>
      <c r="N41" s="21"/>
      <c r="S41" s="21" t="str">
        <f>VLOOKUP(C41,'check dali wipday'!A:A,1,0)</f>
        <v>897946-5490</v>
      </c>
      <c r="V41" s="21" t="str">
        <f>VLOOKUP(C41,'check dali wipday'!A:C,3,0)</f>
        <v>897946-5490;A</v>
      </c>
      <c r="W41" s="6">
        <f>SUMIF('dali wip-fg'!A:A,C41,'dali wip-fg'!F:F)</f>
        <v>164</v>
      </c>
      <c r="X41" s="6">
        <f>SUMIF('dali wip-fg'!A:A,V41,'dali wip-fg'!F:F)</f>
        <v>326</v>
      </c>
      <c r="Y41" s="5">
        <f t="shared" si="0"/>
        <v>490</v>
      </c>
      <c r="Z41" s="21">
        <f t="shared" si="1"/>
        <v>430</v>
      </c>
    </row>
    <row r="42" spans="1:26">
      <c r="A42" s="22" t="s">
        <v>2499</v>
      </c>
      <c r="B42" s="22" t="s">
        <v>3011</v>
      </c>
      <c r="C42" s="22" t="s">
        <v>35</v>
      </c>
      <c r="D42" s="22" t="s">
        <v>2741</v>
      </c>
      <c r="E42" s="123">
        <v>30</v>
      </c>
      <c r="F42" s="131">
        <v>30</v>
      </c>
      <c r="G42" s="132">
        <v>46246</v>
      </c>
      <c r="H42" s="123">
        <v>44</v>
      </c>
      <c r="I42" s="123">
        <v>0</v>
      </c>
      <c r="J42" s="22" t="s">
        <v>24</v>
      </c>
      <c r="K42" s="124">
        <v>46227</v>
      </c>
      <c r="L42" s="22" t="s">
        <v>3192</v>
      </c>
      <c r="M42" s="21"/>
      <c r="N42" s="21"/>
      <c r="S42" s="21" t="str">
        <f>VLOOKUP(C42,'check dali wipday'!A:A,1,0)</f>
        <v>897946-5490</v>
      </c>
      <c r="V42" s="21" t="str">
        <f>VLOOKUP(C42,'check dali wipday'!A:C,3,0)</f>
        <v>897946-5490;A</v>
      </c>
      <c r="W42" s="6">
        <f>SUMIF('dali wip-fg'!A:A,C42,'dali wip-fg'!F:F)</f>
        <v>164</v>
      </c>
      <c r="X42" s="6">
        <f>SUMIF('dali wip-fg'!A:A,V42,'dali wip-fg'!F:F)</f>
        <v>326</v>
      </c>
      <c r="Y42" s="5">
        <f t="shared" si="0"/>
        <v>490</v>
      </c>
      <c r="Z42" s="21">
        <f t="shared" si="1"/>
        <v>400</v>
      </c>
    </row>
    <row r="43" spans="1:26">
      <c r="A43" s="22" t="s">
        <v>2499</v>
      </c>
      <c r="B43" s="22" t="s">
        <v>3011</v>
      </c>
      <c r="C43" s="22" t="s">
        <v>35</v>
      </c>
      <c r="D43" s="22" t="s">
        <v>2741</v>
      </c>
      <c r="E43" s="123">
        <v>90</v>
      </c>
      <c r="F43" s="131">
        <v>90</v>
      </c>
      <c r="G43" s="132">
        <v>46247</v>
      </c>
      <c r="H43" s="123">
        <v>44</v>
      </c>
      <c r="I43" s="123">
        <v>0</v>
      </c>
      <c r="J43" s="22" t="s">
        <v>24</v>
      </c>
      <c r="K43" s="124">
        <v>46227</v>
      </c>
      <c r="L43" s="22" t="s">
        <v>3193</v>
      </c>
      <c r="M43" s="21"/>
      <c r="N43" s="21"/>
      <c r="S43" s="21" t="str">
        <f>VLOOKUP(C43,'check dali wipday'!A:A,1,0)</f>
        <v>897946-5490</v>
      </c>
      <c r="V43" s="21" t="str">
        <f>VLOOKUP(C43,'check dali wipday'!A:C,3,0)</f>
        <v>897946-5490;A</v>
      </c>
      <c r="W43" s="6">
        <f>SUMIF('dali wip-fg'!A:A,C43,'dali wip-fg'!F:F)</f>
        <v>164</v>
      </c>
      <c r="X43" s="6">
        <f>SUMIF('dali wip-fg'!A:A,V43,'dali wip-fg'!F:F)</f>
        <v>326</v>
      </c>
      <c r="Y43" s="5">
        <f t="shared" si="0"/>
        <v>490</v>
      </c>
      <c r="Z43" s="21">
        <f t="shared" si="1"/>
        <v>310</v>
      </c>
    </row>
    <row r="44" spans="1:26">
      <c r="A44" s="22" t="s">
        <v>2499</v>
      </c>
      <c r="B44" s="22" t="s">
        <v>3011</v>
      </c>
      <c r="C44" s="22" t="s">
        <v>35</v>
      </c>
      <c r="D44" s="22" t="s">
        <v>2741</v>
      </c>
      <c r="E44" s="123">
        <v>30</v>
      </c>
      <c r="F44" s="131">
        <v>30</v>
      </c>
      <c r="G44" s="132">
        <v>46248</v>
      </c>
      <c r="H44" s="123">
        <v>44</v>
      </c>
      <c r="I44" s="123">
        <v>0</v>
      </c>
      <c r="J44" s="22" t="s">
        <v>24</v>
      </c>
      <c r="K44" s="124">
        <v>46227</v>
      </c>
      <c r="L44" s="22" t="s">
        <v>3194</v>
      </c>
      <c r="M44" s="21"/>
      <c r="N44" s="21"/>
      <c r="S44" s="21" t="str">
        <f>VLOOKUP(C44,'check dali wipday'!A:A,1,0)</f>
        <v>897946-5490</v>
      </c>
      <c r="V44" s="21" t="str">
        <f>VLOOKUP(C44,'check dali wipday'!A:C,3,0)</f>
        <v>897946-5490;A</v>
      </c>
      <c r="W44" s="6">
        <f>SUMIF('dali wip-fg'!A:A,C44,'dali wip-fg'!F:F)</f>
        <v>164</v>
      </c>
      <c r="X44" s="6">
        <f>SUMIF('dali wip-fg'!A:A,V44,'dali wip-fg'!F:F)</f>
        <v>326</v>
      </c>
      <c r="Y44" s="5">
        <f t="shared" si="0"/>
        <v>490</v>
      </c>
      <c r="Z44" s="21">
        <f t="shared" si="1"/>
        <v>280</v>
      </c>
    </row>
    <row r="45" spans="1:26">
      <c r="A45" s="22" t="s">
        <v>2499</v>
      </c>
      <c r="B45" s="22" t="s">
        <v>3011</v>
      </c>
      <c r="C45" s="22" t="s">
        <v>35</v>
      </c>
      <c r="D45" s="22" t="s">
        <v>2741</v>
      </c>
      <c r="E45" s="123">
        <v>30</v>
      </c>
      <c r="F45" s="131">
        <v>30</v>
      </c>
      <c r="G45" s="132">
        <v>46248</v>
      </c>
      <c r="H45" s="123">
        <v>44</v>
      </c>
      <c r="I45" s="123">
        <v>0</v>
      </c>
      <c r="J45" s="22" t="s">
        <v>24</v>
      </c>
      <c r="K45" s="124">
        <v>46227</v>
      </c>
      <c r="L45" s="22" t="s">
        <v>3195</v>
      </c>
      <c r="M45" s="21"/>
      <c r="N45" s="21"/>
      <c r="S45" s="21" t="str">
        <f>VLOOKUP(C45,'check dali wipday'!A:A,1,0)</f>
        <v>897946-5490</v>
      </c>
      <c r="V45" s="21" t="str">
        <f>VLOOKUP(C45,'check dali wipday'!A:C,3,0)</f>
        <v>897946-5490;A</v>
      </c>
      <c r="W45" s="6">
        <f>SUMIF('dali wip-fg'!A:A,C45,'dali wip-fg'!F:F)</f>
        <v>164</v>
      </c>
      <c r="X45" s="6">
        <f>SUMIF('dali wip-fg'!A:A,V45,'dali wip-fg'!F:F)</f>
        <v>326</v>
      </c>
      <c r="Y45" s="5">
        <f t="shared" si="0"/>
        <v>490</v>
      </c>
      <c r="Z45" s="21">
        <f t="shared" si="1"/>
        <v>250</v>
      </c>
    </row>
    <row r="46" spans="1:26">
      <c r="A46" s="22" t="s">
        <v>2499</v>
      </c>
      <c r="B46" s="22" t="s">
        <v>3011</v>
      </c>
      <c r="C46" s="22" t="s">
        <v>35</v>
      </c>
      <c r="D46" s="22" t="s">
        <v>2741</v>
      </c>
      <c r="E46" s="123">
        <v>90</v>
      </c>
      <c r="F46" s="131">
        <v>90</v>
      </c>
      <c r="G46" s="132">
        <v>46251</v>
      </c>
      <c r="H46" s="123">
        <v>44</v>
      </c>
      <c r="I46" s="123">
        <v>0</v>
      </c>
      <c r="J46" s="22" t="s">
        <v>24</v>
      </c>
      <c r="K46" s="124">
        <v>46241</v>
      </c>
      <c r="L46" s="22" t="s">
        <v>3433</v>
      </c>
      <c r="M46" s="21"/>
      <c r="N46" s="21"/>
      <c r="S46" s="21" t="str">
        <f>VLOOKUP(C46,'check dali wipday'!A:A,1,0)</f>
        <v>897946-5490</v>
      </c>
      <c r="V46" s="21" t="str">
        <f>VLOOKUP(C46,'check dali wipday'!A:C,3,0)</f>
        <v>897946-5490;A</v>
      </c>
      <c r="W46" s="6">
        <f>SUMIF('dali wip-fg'!A:A,C46,'dali wip-fg'!F:F)</f>
        <v>164</v>
      </c>
      <c r="X46" s="6">
        <f>SUMIF('dali wip-fg'!A:A,V46,'dali wip-fg'!F:F)</f>
        <v>326</v>
      </c>
      <c r="Y46" s="5">
        <f t="shared" si="0"/>
        <v>490</v>
      </c>
      <c r="Z46" s="21">
        <f t="shared" si="1"/>
        <v>160</v>
      </c>
    </row>
    <row r="47" spans="1:26">
      <c r="A47" s="22" t="s">
        <v>2499</v>
      </c>
      <c r="B47" s="22" t="s">
        <v>3011</v>
      </c>
      <c r="C47" s="22" t="s">
        <v>35</v>
      </c>
      <c r="D47" s="22" t="s">
        <v>2741</v>
      </c>
      <c r="E47" s="123">
        <v>30</v>
      </c>
      <c r="F47" s="131">
        <v>30</v>
      </c>
      <c r="G47" s="132">
        <v>46252</v>
      </c>
      <c r="H47" s="123">
        <v>44</v>
      </c>
      <c r="I47" s="123">
        <v>0</v>
      </c>
      <c r="J47" s="22" t="s">
        <v>24</v>
      </c>
      <c r="K47" s="124">
        <v>46241</v>
      </c>
      <c r="L47" s="22" t="s">
        <v>3434</v>
      </c>
      <c r="M47" s="21"/>
      <c r="N47" s="21"/>
      <c r="S47" s="21" t="str">
        <f>VLOOKUP(C47,'check dali wipday'!A:A,1,0)</f>
        <v>897946-5490</v>
      </c>
      <c r="V47" s="21" t="str">
        <f>VLOOKUP(C47,'check dali wipday'!A:C,3,0)</f>
        <v>897946-5490;A</v>
      </c>
      <c r="W47" s="6">
        <f>SUMIF('dali wip-fg'!A:A,C47,'dali wip-fg'!F:F)</f>
        <v>164</v>
      </c>
      <c r="X47" s="6">
        <f>SUMIF('dali wip-fg'!A:A,V47,'dali wip-fg'!F:F)</f>
        <v>326</v>
      </c>
      <c r="Y47" s="5">
        <f t="shared" si="0"/>
        <v>490</v>
      </c>
      <c r="Z47" s="21">
        <f t="shared" si="1"/>
        <v>130</v>
      </c>
    </row>
    <row r="48" spans="1:26">
      <c r="A48" s="22" t="s">
        <v>2499</v>
      </c>
      <c r="B48" s="22" t="s">
        <v>3011</v>
      </c>
      <c r="C48" s="22" t="s">
        <v>35</v>
      </c>
      <c r="D48" s="22" t="s">
        <v>2741</v>
      </c>
      <c r="E48" s="123">
        <v>90</v>
      </c>
      <c r="F48" s="131">
        <v>90</v>
      </c>
      <c r="G48" s="132">
        <v>46253</v>
      </c>
      <c r="H48" s="123">
        <v>44</v>
      </c>
      <c r="I48" s="123">
        <v>0</v>
      </c>
      <c r="J48" s="22" t="s">
        <v>24</v>
      </c>
      <c r="K48" s="124">
        <v>46241</v>
      </c>
      <c r="L48" s="22" t="s">
        <v>3435</v>
      </c>
      <c r="M48" s="21"/>
      <c r="N48" s="21"/>
      <c r="S48" s="21" t="str">
        <f>VLOOKUP(C48,'check dali wipday'!A:A,1,0)</f>
        <v>897946-5490</v>
      </c>
      <c r="V48" s="21" t="str">
        <f>VLOOKUP(C48,'check dali wipday'!A:C,3,0)</f>
        <v>897946-5490;A</v>
      </c>
      <c r="W48" s="6">
        <f>SUMIF('dali wip-fg'!A:A,C48,'dali wip-fg'!F:F)</f>
        <v>164</v>
      </c>
      <c r="X48" s="6">
        <f>SUMIF('dali wip-fg'!A:A,V48,'dali wip-fg'!F:F)</f>
        <v>326</v>
      </c>
      <c r="Y48" s="5">
        <f t="shared" si="0"/>
        <v>490</v>
      </c>
      <c r="Z48" s="21">
        <f t="shared" si="1"/>
        <v>40</v>
      </c>
    </row>
    <row r="49" spans="1:26">
      <c r="A49" s="22" t="s">
        <v>2499</v>
      </c>
      <c r="B49" s="22" t="s">
        <v>3011</v>
      </c>
      <c r="C49" s="22" t="s">
        <v>35</v>
      </c>
      <c r="D49" s="22" t="s">
        <v>2741</v>
      </c>
      <c r="E49" s="123">
        <v>30</v>
      </c>
      <c r="F49" s="131">
        <v>30</v>
      </c>
      <c r="G49" s="132">
        <v>46253</v>
      </c>
      <c r="H49" s="123">
        <v>44</v>
      </c>
      <c r="I49" s="123">
        <v>0</v>
      </c>
      <c r="J49" s="22" t="s">
        <v>24</v>
      </c>
      <c r="K49" s="124">
        <v>46241</v>
      </c>
      <c r="L49" s="22" t="s">
        <v>3436</v>
      </c>
      <c r="M49" s="21"/>
      <c r="N49" s="21"/>
      <c r="S49" s="21" t="str">
        <f>VLOOKUP(C49,'check dali wipday'!A:A,1,0)</f>
        <v>897946-5490</v>
      </c>
      <c r="V49" s="21" t="str">
        <f>VLOOKUP(C49,'check dali wipday'!A:C,3,0)</f>
        <v>897946-5490;A</v>
      </c>
      <c r="W49" s="6">
        <f>SUMIF('dali wip-fg'!A:A,C49,'dali wip-fg'!F:F)</f>
        <v>164</v>
      </c>
      <c r="X49" s="6">
        <f>SUMIF('dali wip-fg'!A:A,V49,'dali wip-fg'!F:F)</f>
        <v>326</v>
      </c>
      <c r="Y49" s="5">
        <f t="shared" si="0"/>
        <v>490</v>
      </c>
      <c r="Z49" s="21">
        <f t="shared" si="1"/>
        <v>10</v>
      </c>
    </row>
    <row r="50" spans="1:26">
      <c r="A50" s="22" t="s">
        <v>2499</v>
      </c>
      <c r="B50" s="22" t="s">
        <v>3011</v>
      </c>
      <c r="C50" s="22" t="s">
        <v>35</v>
      </c>
      <c r="D50" s="22" t="s">
        <v>2741</v>
      </c>
      <c r="E50" s="123">
        <v>30</v>
      </c>
      <c r="F50" s="131">
        <v>30</v>
      </c>
      <c r="G50" s="132">
        <v>46254</v>
      </c>
      <c r="H50" s="123">
        <v>44</v>
      </c>
      <c r="I50" s="123">
        <v>0</v>
      </c>
      <c r="J50" s="22" t="s">
        <v>24</v>
      </c>
      <c r="K50" s="124">
        <v>46241</v>
      </c>
      <c r="L50" s="22" t="s">
        <v>3437</v>
      </c>
      <c r="M50" s="21"/>
      <c r="N50" s="21"/>
      <c r="S50" s="21" t="str">
        <f>VLOOKUP(C50,'check dali wipday'!A:A,1,0)</f>
        <v>897946-5490</v>
      </c>
      <c r="V50" s="21" t="str">
        <f>VLOOKUP(C50,'check dali wipday'!A:C,3,0)</f>
        <v>897946-5490;A</v>
      </c>
      <c r="W50" s="6">
        <f>SUMIF('dali wip-fg'!A:A,C50,'dali wip-fg'!F:F)</f>
        <v>164</v>
      </c>
      <c r="X50" s="6">
        <f>SUMIF('dali wip-fg'!A:A,V50,'dali wip-fg'!F:F)</f>
        <v>326</v>
      </c>
      <c r="Y50" s="5">
        <f t="shared" si="0"/>
        <v>490</v>
      </c>
      <c r="Z50" s="21">
        <f t="shared" si="1"/>
        <v>-20</v>
      </c>
    </row>
    <row r="51" spans="1:26">
      <c r="A51" s="22" t="s">
        <v>2499</v>
      </c>
      <c r="B51" s="22" t="s">
        <v>3011</v>
      </c>
      <c r="C51" s="22" t="s">
        <v>35</v>
      </c>
      <c r="D51" s="22" t="s">
        <v>2741</v>
      </c>
      <c r="E51" s="123">
        <v>30</v>
      </c>
      <c r="F51" s="131">
        <v>30</v>
      </c>
      <c r="G51" s="132">
        <v>46255</v>
      </c>
      <c r="H51" s="123">
        <v>44</v>
      </c>
      <c r="I51" s="125">
        <v>0</v>
      </c>
      <c r="J51" s="22" t="s">
        <v>24</v>
      </c>
      <c r="K51" s="124">
        <v>46241</v>
      </c>
      <c r="L51" s="22" t="s">
        <v>3438</v>
      </c>
      <c r="M51" s="21"/>
      <c r="N51" s="21"/>
      <c r="S51" s="21" t="str">
        <f>VLOOKUP(C51,'check dali wipday'!A:A,1,0)</f>
        <v>897946-5490</v>
      </c>
      <c r="V51" s="21" t="str">
        <f>VLOOKUP(C51,'check dali wipday'!A:C,3,0)</f>
        <v>897946-5490;A</v>
      </c>
      <c r="W51" s="6">
        <f>SUMIF('dali wip-fg'!A:A,C51,'dali wip-fg'!F:F)</f>
        <v>164</v>
      </c>
      <c r="X51" s="6">
        <f>SUMIF('dali wip-fg'!A:A,V51,'dali wip-fg'!F:F)</f>
        <v>326</v>
      </c>
      <c r="Y51" s="5">
        <f t="shared" si="0"/>
        <v>490</v>
      </c>
      <c r="Z51" s="21">
        <f t="shared" si="1"/>
        <v>-50</v>
      </c>
    </row>
    <row r="52" spans="1:26">
      <c r="A52" s="22" t="s">
        <v>2499</v>
      </c>
      <c r="B52" s="22" t="s">
        <v>3011</v>
      </c>
      <c r="C52" s="22" t="s">
        <v>35</v>
      </c>
      <c r="D52" s="22" t="s">
        <v>2741</v>
      </c>
      <c r="E52" s="123">
        <v>30</v>
      </c>
      <c r="F52" s="131">
        <v>30</v>
      </c>
      <c r="G52" s="132">
        <v>46255</v>
      </c>
      <c r="H52" s="123">
        <v>44</v>
      </c>
      <c r="I52" s="125">
        <v>0</v>
      </c>
      <c r="J52" s="22" t="s">
        <v>24</v>
      </c>
      <c r="K52" s="124">
        <v>46241</v>
      </c>
      <c r="L52" s="22" t="s">
        <v>3439</v>
      </c>
      <c r="M52" s="21"/>
      <c r="N52" s="21"/>
      <c r="S52" s="21" t="str">
        <f>VLOOKUP(C52,'check dali wipday'!A:A,1,0)</f>
        <v>897946-5490</v>
      </c>
      <c r="V52" s="21" t="str">
        <f>VLOOKUP(C52,'check dali wipday'!A:C,3,0)</f>
        <v>897946-5490;A</v>
      </c>
      <c r="W52" s="6">
        <f>SUMIF('dali wip-fg'!A:A,C52,'dali wip-fg'!F:F)</f>
        <v>164</v>
      </c>
      <c r="X52" s="6">
        <f>SUMIF('dali wip-fg'!A:A,V52,'dali wip-fg'!F:F)</f>
        <v>326</v>
      </c>
      <c r="Y52" s="5">
        <f t="shared" si="0"/>
        <v>490</v>
      </c>
      <c r="Z52" s="21">
        <f t="shared" si="1"/>
        <v>-80</v>
      </c>
    </row>
    <row r="53" spans="1:26">
      <c r="A53" s="22" t="s">
        <v>2499</v>
      </c>
      <c r="B53" s="22" t="s">
        <v>3011</v>
      </c>
      <c r="C53" s="22" t="s">
        <v>35</v>
      </c>
      <c r="D53" s="22" t="s">
        <v>2741</v>
      </c>
      <c r="E53" s="123">
        <v>30</v>
      </c>
      <c r="F53" s="131">
        <v>30</v>
      </c>
      <c r="G53" s="132">
        <v>46256</v>
      </c>
      <c r="H53" s="123">
        <v>44</v>
      </c>
      <c r="I53" s="125">
        <v>0</v>
      </c>
      <c r="J53" s="22" t="s">
        <v>24</v>
      </c>
      <c r="K53" s="124">
        <v>46241</v>
      </c>
      <c r="L53" s="22" t="s">
        <v>3440</v>
      </c>
      <c r="M53" s="21"/>
      <c r="N53" s="21"/>
      <c r="S53" s="21" t="str">
        <f>VLOOKUP(C53,'check dali wipday'!A:A,1,0)</f>
        <v>897946-5490</v>
      </c>
      <c r="V53" s="21" t="str">
        <f>VLOOKUP(C53,'check dali wipday'!A:C,3,0)</f>
        <v>897946-5490;A</v>
      </c>
      <c r="W53" s="6">
        <f>SUMIF('dali wip-fg'!A:A,C53,'dali wip-fg'!F:F)</f>
        <v>164</v>
      </c>
      <c r="X53" s="6">
        <f>SUMIF('dali wip-fg'!A:A,V53,'dali wip-fg'!F:F)</f>
        <v>326</v>
      </c>
      <c r="Y53" s="5">
        <f t="shared" si="0"/>
        <v>490</v>
      </c>
      <c r="Z53" s="21">
        <f t="shared" si="1"/>
        <v>-110</v>
      </c>
    </row>
    <row r="54" spans="1:26">
      <c r="A54" s="22" t="s">
        <v>2499</v>
      </c>
      <c r="B54" s="22" t="s">
        <v>3011</v>
      </c>
      <c r="C54" s="22" t="s">
        <v>35</v>
      </c>
      <c r="D54" s="22" t="s">
        <v>2741</v>
      </c>
      <c r="E54" s="123">
        <v>30</v>
      </c>
      <c r="F54" s="131">
        <v>30</v>
      </c>
      <c r="G54" s="132">
        <v>46257</v>
      </c>
      <c r="H54" s="123">
        <v>44</v>
      </c>
      <c r="I54" s="125">
        <v>0</v>
      </c>
      <c r="J54" s="22" t="s">
        <v>24</v>
      </c>
      <c r="K54" s="124">
        <v>46241</v>
      </c>
      <c r="L54" s="22" t="s">
        <v>3441</v>
      </c>
      <c r="M54" s="21"/>
      <c r="N54" s="21"/>
      <c r="S54" s="21" t="str">
        <f>VLOOKUP(C54,'check dali wipday'!A:A,1,0)</f>
        <v>897946-5490</v>
      </c>
      <c r="V54" s="21" t="str">
        <f>VLOOKUP(C54,'check dali wipday'!A:C,3,0)</f>
        <v>897946-5490;A</v>
      </c>
      <c r="W54" s="6">
        <f>SUMIF('dali wip-fg'!A:A,C54,'dali wip-fg'!F:F)</f>
        <v>164</v>
      </c>
      <c r="X54" s="6">
        <f>SUMIF('dali wip-fg'!A:A,V54,'dali wip-fg'!F:F)</f>
        <v>326</v>
      </c>
      <c r="Y54" s="5">
        <f t="shared" si="0"/>
        <v>490</v>
      </c>
      <c r="Z54" s="21">
        <f t="shared" si="1"/>
        <v>-140</v>
      </c>
    </row>
    <row r="55" spans="1:26">
      <c r="A55" s="22" t="s">
        <v>2499</v>
      </c>
      <c r="B55" s="22" t="s">
        <v>3011</v>
      </c>
      <c r="C55" s="22" t="s">
        <v>36</v>
      </c>
      <c r="D55" s="22" t="s">
        <v>2629</v>
      </c>
      <c r="E55" s="123">
        <v>90</v>
      </c>
      <c r="F55" s="131">
        <v>90</v>
      </c>
      <c r="G55" s="132">
        <v>46245</v>
      </c>
      <c r="H55" s="123">
        <v>123</v>
      </c>
      <c r="I55" s="125">
        <v>0</v>
      </c>
      <c r="J55" s="22" t="s">
        <v>24</v>
      </c>
      <c r="K55" s="124">
        <v>46227</v>
      </c>
      <c r="L55" s="22" t="s">
        <v>3190</v>
      </c>
      <c r="M55" s="21"/>
      <c r="N55" s="21"/>
      <c r="S55" s="21" t="str">
        <f>VLOOKUP(C55,'check dali wipday'!A:A,1,0)</f>
        <v>897946-803A</v>
      </c>
      <c r="V55" s="21" t="str">
        <f>VLOOKUP(C55,'check dali wipday'!A:C,3,0)</f>
        <v>897946-803A;A</v>
      </c>
      <c r="W55" s="6">
        <f>SUMIF('dali wip-fg'!A:A,C55,'dali wip-fg'!F:F)</f>
        <v>153</v>
      </c>
      <c r="X55" s="6">
        <f>SUMIF('dali wip-fg'!A:A,V55,'dali wip-fg'!F:F)</f>
        <v>2577</v>
      </c>
      <c r="Y55" s="5">
        <f t="shared" si="0"/>
        <v>2730</v>
      </c>
      <c r="Z55" s="21">
        <f t="shared" si="1"/>
        <v>2640</v>
      </c>
    </row>
    <row r="56" spans="1:26">
      <c r="A56" s="22" t="s">
        <v>2499</v>
      </c>
      <c r="B56" s="22" t="s">
        <v>3011</v>
      </c>
      <c r="C56" s="22" t="s">
        <v>36</v>
      </c>
      <c r="D56" s="22" t="s">
        <v>2629</v>
      </c>
      <c r="E56" s="123">
        <v>120</v>
      </c>
      <c r="F56" s="131">
        <v>120</v>
      </c>
      <c r="G56" s="132">
        <v>46245</v>
      </c>
      <c r="H56" s="123">
        <v>123</v>
      </c>
      <c r="I56" s="125">
        <v>0</v>
      </c>
      <c r="J56" s="22" t="s">
        <v>24</v>
      </c>
      <c r="K56" s="124">
        <v>46227</v>
      </c>
      <c r="L56" s="22" t="s">
        <v>3191</v>
      </c>
      <c r="M56" s="21"/>
      <c r="N56" s="21"/>
      <c r="S56" s="21" t="str">
        <f>VLOOKUP(C56,'check dali wipday'!A:A,1,0)</f>
        <v>897946-803A</v>
      </c>
      <c r="V56" s="21" t="str">
        <f>VLOOKUP(C56,'check dali wipday'!A:C,3,0)</f>
        <v>897946-803A;A</v>
      </c>
      <c r="W56" s="6">
        <f>SUMIF('dali wip-fg'!A:A,C56,'dali wip-fg'!F:F)</f>
        <v>153</v>
      </c>
      <c r="X56" s="6">
        <f>SUMIF('dali wip-fg'!A:A,V56,'dali wip-fg'!F:F)</f>
        <v>2577</v>
      </c>
      <c r="Y56" s="5">
        <f t="shared" si="0"/>
        <v>2730</v>
      </c>
      <c r="Z56" s="21">
        <f t="shared" si="1"/>
        <v>2520</v>
      </c>
    </row>
    <row r="57" spans="1:26">
      <c r="A57" s="22" t="s">
        <v>2499</v>
      </c>
      <c r="B57" s="22" t="s">
        <v>3011</v>
      </c>
      <c r="C57" s="22" t="s">
        <v>36</v>
      </c>
      <c r="D57" s="22" t="s">
        <v>2629</v>
      </c>
      <c r="E57" s="123">
        <v>120</v>
      </c>
      <c r="F57" s="131">
        <v>120</v>
      </c>
      <c r="G57" s="132">
        <v>46246</v>
      </c>
      <c r="H57" s="123">
        <v>123</v>
      </c>
      <c r="I57" s="125">
        <v>0</v>
      </c>
      <c r="J57" s="22" t="s">
        <v>24</v>
      </c>
      <c r="K57" s="124">
        <v>46227</v>
      </c>
      <c r="L57" s="22" t="s">
        <v>3196</v>
      </c>
      <c r="M57" s="21"/>
      <c r="N57" s="21"/>
      <c r="S57" s="21" t="str">
        <f>VLOOKUP(C57,'check dali wipday'!A:A,1,0)</f>
        <v>897946-803A</v>
      </c>
      <c r="V57" s="21" t="str">
        <f>VLOOKUP(C57,'check dali wipday'!A:C,3,0)</f>
        <v>897946-803A;A</v>
      </c>
      <c r="W57" s="6">
        <f>SUMIF('dali wip-fg'!A:A,C57,'dali wip-fg'!F:F)</f>
        <v>153</v>
      </c>
      <c r="X57" s="6">
        <f>SUMIF('dali wip-fg'!A:A,V57,'dali wip-fg'!F:F)</f>
        <v>2577</v>
      </c>
      <c r="Y57" s="5">
        <f t="shared" si="0"/>
        <v>2730</v>
      </c>
      <c r="Z57" s="21">
        <f t="shared" si="1"/>
        <v>2400</v>
      </c>
    </row>
    <row r="58" spans="1:26">
      <c r="A58" s="22" t="s">
        <v>2499</v>
      </c>
      <c r="B58" s="22" t="s">
        <v>3011</v>
      </c>
      <c r="C58" s="22" t="s">
        <v>36</v>
      </c>
      <c r="D58" s="22" t="s">
        <v>2629</v>
      </c>
      <c r="E58" s="123">
        <v>60</v>
      </c>
      <c r="F58" s="131">
        <v>60</v>
      </c>
      <c r="G58" s="132">
        <v>46246</v>
      </c>
      <c r="H58" s="123">
        <v>123</v>
      </c>
      <c r="I58" s="125">
        <v>0</v>
      </c>
      <c r="J58" s="22" t="s">
        <v>24</v>
      </c>
      <c r="K58" s="124">
        <v>46227</v>
      </c>
      <c r="L58" s="22" t="s">
        <v>3192</v>
      </c>
      <c r="M58" s="21"/>
      <c r="N58" s="21"/>
      <c r="S58" s="21" t="str">
        <f>VLOOKUP(C58,'check dali wipday'!A:A,1,0)</f>
        <v>897946-803A</v>
      </c>
      <c r="V58" s="21" t="str">
        <f>VLOOKUP(C58,'check dali wipday'!A:C,3,0)</f>
        <v>897946-803A;A</v>
      </c>
      <c r="W58" s="6">
        <f>SUMIF('dali wip-fg'!A:A,C58,'dali wip-fg'!F:F)</f>
        <v>153</v>
      </c>
      <c r="X58" s="6">
        <f>SUMIF('dali wip-fg'!A:A,V58,'dali wip-fg'!F:F)</f>
        <v>2577</v>
      </c>
      <c r="Y58" s="5">
        <f t="shared" si="0"/>
        <v>2730</v>
      </c>
      <c r="Z58" s="21">
        <f t="shared" si="1"/>
        <v>2340</v>
      </c>
    </row>
    <row r="59" spans="1:26">
      <c r="A59" s="22" t="s">
        <v>2499</v>
      </c>
      <c r="B59" s="22" t="s">
        <v>3011</v>
      </c>
      <c r="C59" s="22" t="s">
        <v>36</v>
      </c>
      <c r="D59" s="22" t="s">
        <v>2629</v>
      </c>
      <c r="E59" s="123">
        <v>90</v>
      </c>
      <c r="F59" s="131">
        <v>90</v>
      </c>
      <c r="G59" s="132">
        <v>46247</v>
      </c>
      <c r="H59" s="123">
        <v>123</v>
      </c>
      <c r="I59" s="125">
        <v>0</v>
      </c>
      <c r="J59" s="22" t="s">
        <v>24</v>
      </c>
      <c r="K59" s="124">
        <v>46227</v>
      </c>
      <c r="L59" s="22" t="s">
        <v>3193</v>
      </c>
      <c r="M59" s="21"/>
      <c r="N59" s="21"/>
      <c r="S59" s="21" t="str">
        <f>VLOOKUP(C59,'check dali wipday'!A:A,1,0)</f>
        <v>897946-803A</v>
      </c>
      <c r="V59" s="21" t="str">
        <f>VLOOKUP(C59,'check dali wipday'!A:C,3,0)</f>
        <v>897946-803A;A</v>
      </c>
      <c r="W59" s="6">
        <f>SUMIF('dali wip-fg'!A:A,C59,'dali wip-fg'!F:F)</f>
        <v>153</v>
      </c>
      <c r="X59" s="6">
        <f>SUMIF('dali wip-fg'!A:A,V59,'dali wip-fg'!F:F)</f>
        <v>2577</v>
      </c>
      <c r="Y59" s="5">
        <f t="shared" si="0"/>
        <v>2730</v>
      </c>
      <c r="Z59" s="21">
        <f t="shared" si="1"/>
        <v>2250</v>
      </c>
    </row>
    <row r="60" spans="1:26">
      <c r="A60" s="22" t="s">
        <v>2499</v>
      </c>
      <c r="B60" s="22" t="s">
        <v>3011</v>
      </c>
      <c r="C60" s="22" t="s">
        <v>36</v>
      </c>
      <c r="D60" s="22" t="s">
        <v>2629</v>
      </c>
      <c r="E60" s="123">
        <v>90</v>
      </c>
      <c r="F60" s="131">
        <v>90</v>
      </c>
      <c r="G60" s="132">
        <v>46247</v>
      </c>
      <c r="H60" s="123">
        <v>123</v>
      </c>
      <c r="I60" s="125">
        <v>0</v>
      </c>
      <c r="J60" s="22" t="s">
        <v>24</v>
      </c>
      <c r="K60" s="124">
        <v>46227</v>
      </c>
      <c r="L60" s="22" t="s">
        <v>3197</v>
      </c>
      <c r="M60" s="21"/>
      <c r="N60" s="21"/>
      <c r="S60" s="21" t="str">
        <f>VLOOKUP(C60,'check dali wipday'!A:A,1,0)</f>
        <v>897946-803A</v>
      </c>
      <c r="V60" s="21" t="str">
        <f>VLOOKUP(C60,'check dali wipday'!A:C,3,0)</f>
        <v>897946-803A;A</v>
      </c>
      <c r="W60" s="6">
        <f>SUMIF('dali wip-fg'!A:A,C60,'dali wip-fg'!F:F)</f>
        <v>153</v>
      </c>
      <c r="X60" s="6">
        <f>SUMIF('dali wip-fg'!A:A,V60,'dali wip-fg'!F:F)</f>
        <v>2577</v>
      </c>
      <c r="Y60" s="5">
        <f t="shared" si="0"/>
        <v>2730</v>
      </c>
      <c r="Z60" s="21">
        <f t="shared" si="1"/>
        <v>2160</v>
      </c>
    </row>
    <row r="61" spans="1:26">
      <c r="A61" s="22" t="s">
        <v>2499</v>
      </c>
      <c r="B61" s="22" t="s">
        <v>3011</v>
      </c>
      <c r="C61" s="22" t="s">
        <v>36</v>
      </c>
      <c r="D61" s="22" t="s">
        <v>2629</v>
      </c>
      <c r="E61" s="123">
        <v>120</v>
      </c>
      <c r="F61" s="131">
        <v>120</v>
      </c>
      <c r="G61" s="132">
        <v>46248</v>
      </c>
      <c r="H61" s="123">
        <v>123</v>
      </c>
      <c r="I61" s="125">
        <v>0</v>
      </c>
      <c r="J61" s="22" t="s">
        <v>24</v>
      </c>
      <c r="K61" s="124">
        <v>46227</v>
      </c>
      <c r="L61" s="22" t="s">
        <v>3194</v>
      </c>
      <c r="M61" s="21"/>
      <c r="N61" s="21"/>
      <c r="S61" s="21" t="str">
        <f>VLOOKUP(C61,'check dali wipday'!A:A,1,0)</f>
        <v>897946-803A</v>
      </c>
      <c r="V61" s="21" t="str">
        <f>VLOOKUP(C61,'check dali wipday'!A:C,3,0)</f>
        <v>897946-803A;A</v>
      </c>
      <c r="W61" s="6">
        <f>SUMIF('dali wip-fg'!A:A,C61,'dali wip-fg'!F:F)</f>
        <v>153</v>
      </c>
      <c r="X61" s="6">
        <f>SUMIF('dali wip-fg'!A:A,V61,'dali wip-fg'!F:F)</f>
        <v>2577</v>
      </c>
      <c r="Y61" s="5">
        <f t="shared" si="0"/>
        <v>2730</v>
      </c>
      <c r="Z61" s="21">
        <f t="shared" si="1"/>
        <v>2040</v>
      </c>
    </row>
    <row r="62" spans="1:26">
      <c r="A62" s="22" t="s">
        <v>2499</v>
      </c>
      <c r="B62" s="22" t="s">
        <v>3011</v>
      </c>
      <c r="C62" s="22" t="s">
        <v>36</v>
      </c>
      <c r="D62" s="22" t="s">
        <v>2629</v>
      </c>
      <c r="E62" s="123">
        <v>120</v>
      </c>
      <c r="F62" s="131">
        <v>120</v>
      </c>
      <c r="G62" s="132">
        <v>46248</v>
      </c>
      <c r="H62" s="123">
        <v>123</v>
      </c>
      <c r="I62" s="125">
        <v>0</v>
      </c>
      <c r="J62" s="22" t="s">
        <v>24</v>
      </c>
      <c r="K62" s="124">
        <v>46227</v>
      </c>
      <c r="L62" s="22" t="s">
        <v>3195</v>
      </c>
      <c r="M62" s="21"/>
      <c r="N62" s="21"/>
      <c r="S62" s="21" t="str">
        <f>VLOOKUP(C62,'check dali wipday'!A:A,1,0)</f>
        <v>897946-803A</v>
      </c>
      <c r="V62" s="21" t="str">
        <f>VLOOKUP(C62,'check dali wipday'!A:C,3,0)</f>
        <v>897946-803A;A</v>
      </c>
      <c r="W62" s="6">
        <f>SUMIF('dali wip-fg'!A:A,C62,'dali wip-fg'!F:F)</f>
        <v>153</v>
      </c>
      <c r="X62" s="6">
        <f>SUMIF('dali wip-fg'!A:A,V62,'dali wip-fg'!F:F)</f>
        <v>2577</v>
      </c>
      <c r="Y62" s="5">
        <f t="shared" si="0"/>
        <v>2730</v>
      </c>
      <c r="Z62" s="21">
        <f t="shared" si="1"/>
        <v>1920</v>
      </c>
    </row>
    <row r="63" spans="1:26">
      <c r="A63" s="22" t="s">
        <v>2499</v>
      </c>
      <c r="B63" s="22" t="s">
        <v>3011</v>
      </c>
      <c r="C63" s="22" t="s">
        <v>36</v>
      </c>
      <c r="D63" s="22" t="s">
        <v>2629</v>
      </c>
      <c r="E63" s="123">
        <v>120</v>
      </c>
      <c r="F63" s="131">
        <v>120</v>
      </c>
      <c r="G63" s="132">
        <v>46249</v>
      </c>
      <c r="H63" s="123">
        <v>123</v>
      </c>
      <c r="I63" s="125">
        <v>0</v>
      </c>
      <c r="J63" s="22" t="s">
        <v>24</v>
      </c>
      <c r="K63" s="124">
        <v>46227</v>
      </c>
      <c r="L63" s="22" t="s">
        <v>3198</v>
      </c>
      <c r="M63" s="21"/>
      <c r="N63" s="21"/>
      <c r="S63" s="21" t="str">
        <f>VLOOKUP(C63,'check dali wipday'!A:A,1,0)</f>
        <v>897946-803A</v>
      </c>
      <c r="V63" s="21" t="str">
        <f>VLOOKUP(C63,'check dali wipday'!A:C,3,0)</f>
        <v>897946-803A;A</v>
      </c>
      <c r="W63" s="6">
        <f>SUMIF('dali wip-fg'!A:A,C63,'dali wip-fg'!F:F)</f>
        <v>153</v>
      </c>
      <c r="X63" s="6">
        <f>SUMIF('dali wip-fg'!A:A,V63,'dali wip-fg'!F:F)</f>
        <v>2577</v>
      </c>
      <c r="Y63" s="5">
        <f t="shared" si="0"/>
        <v>2730</v>
      </c>
      <c r="Z63" s="21">
        <f t="shared" si="1"/>
        <v>1800</v>
      </c>
    </row>
    <row r="64" spans="1:26">
      <c r="A64" s="22" t="s">
        <v>2499</v>
      </c>
      <c r="B64" s="22" t="s">
        <v>3011</v>
      </c>
      <c r="C64" s="22" t="s">
        <v>36</v>
      </c>
      <c r="D64" s="22" t="s">
        <v>2629</v>
      </c>
      <c r="E64" s="123">
        <v>120</v>
      </c>
      <c r="F64" s="131">
        <v>120</v>
      </c>
      <c r="G64" s="132">
        <v>46249</v>
      </c>
      <c r="H64" s="123">
        <v>123</v>
      </c>
      <c r="I64" s="125">
        <v>0</v>
      </c>
      <c r="J64" s="22" t="s">
        <v>24</v>
      </c>
      <c r="K64" s="124">
        <v>46227</v>
      </c>
      <c r="L64" s="22" t="s">
        <v>3199</v>
      </c>
      <c r="M64" s="21"/>
      <c r="N64" s="21"/>
      <c r="S64" s="21" t="str">
        <f>VLOOKUP(C64,'check dali wipday'!A:A,1,0)</f>
        <v>897946-803A</v>
      </c>
      <c r="V64" s="21" t="str">
        <f>VLOOKUP(C64,'check dali wipday'!A:C,3,0)</f>
        <v>897946-803A;A</v>
      </c>
      <c r="W64" s="6">
        <f>SUMIF('dali wip-fg'!A:A,C64,'dali wip-fg'!F:F)</f>
        <v>153</v>
      </c>
      <c r="X64" s="6">
        <f>SUMIF('dali wip-fg'!A:A,V64,'dali wip-fg'!F:F)</f>
        <v>2577</v>
      </c>
      <c r="Y64" s="5">
        <f t="shared" si="0"/>
        <v>2730</v>
      </c>
      <c r="Z64" s="21">
        <f t="shared" si="1"/>
        <v>1680</v>
      </c>
    </row>
    <row r="65" spans="1:28">
      <c r="A65" s="22" t="s">
        <v>2499</v>
      </c>
      <c r="B65" s="22" t="s">
        <v>3011</v>
      </c>
      <c r="C65" s="22" t="s">
        <v>36</v>
      </c>
      <c r="D65" s="22" t="s">
        <v>2629</v>
      </c>
      <c r="E65" s="123">
        <v>150</v>
      </c>
      <c r="F65" s="131">
        <v>150</v>
      </c>
      <c r="G65" s="132">
        <v>46250</v>
      </c>
      <c r="H65" s="123">
        <v>123</v>
      </c>
      <c r="I65" s="125">
        <v>0</v>
      </c>
      <c r="J65" s="22" t="s">
        <v>24</v>
      </c>
      <c r="K65" s="124">
        <v>46227</v>
      </c>
      <c r="L65" s="22" t="s">
        <v>3200</v>
      </c>
      <c r="M65" s="21"/>
      <c r="N65" s="21"/>
      <c r="S65" s="21" t="str">
        <f>VLOOKUP(C65,'check dali wipday'!A:A,1,0)</f>
        <v>897946-803A</v>
      </c>
      <c r="V65" s="21" t="str">
        <f>VLOOKUP(C65,'check dali wipday'!A:C,3,0)</f>
        <v>897946-803A;A</v>
      </c>
      <c r="W65" s="6">
        <f>SUMIF('dali wip-fg'!A:A,C65,'dali wip-fg'!F:F)</f>
        <v>153</v>
      </c>
      <c r="X65" s="6">
        <f>SUMIF('dali wip-fg'!A:A,V65,'dali wip-fg'!F:F)</f>
        <v>2577</v>
      </c>
      <c r="Y65" s="5">
        <f t="shared" si="0"/>
        <v>2730</v>
      </c>
      <c r="Z65" s="21">
        <f t="shared" si="1"/>
        <v>1530</v>
      </c>
    </row>
    <row r="66" spans="1:28">
      <c r="A66" s="22" t="s">
        <v>2499</v>
      </c>
      <c r="B66" s="22" t="s">
        <v>3011</v>
      </c>
      <c r="C66" s="22" t="s">
        <v>36</v>
      </c>
      <c r="D66" s="22" t="s">
        <v>2629</v>
      </c>
      <c r="E66" s="123">
        <v>60</v>
      </c>
      <c r="F66" s="131">
        <v>60</v>
      </c>
      <c r="G66" s="132">
        <v>46251</v>
      </c>
      <c r="H66" s="123">
        <v>123</v>
      </c>
      <c r="I66" s="125">
        <v>0</v>
      </c>
      <c r="J66" s="22" t="s">
        <v>24</v>
      </c>
      <c r="K66" s="124">
        <v>46241</v>
      </c>
      <c r="L66" s="22" t="s">
        <v>3433</v>
      </c>
      <c r="M66" s="21"/>
      <c r="N66" s="21"/>
      <c r="S66" s="21" t="str">
        <f>VLOOKUP(C66,'check dali wipday'!A:A,1,0)</f>
        <v>897946-803A</v>
      </c>
      <c r="V66" s="21" t="str">
        <f>VLOOKUP(C66,'check dali wipday'!A:C,3,0)</f>
        <v>897946-803A;A</v>
      </c>
      <c r="W66" s="6">
        <f>SUMIF('dali wip-fg'!A:A,C66,'dali wip-fg'!F:F)</f>
        <v>153</v>
      </c>
      <c r="X66" s="6">
        <f>SUMIF('dali wip-fg'!A:A,V66,'dali wip-fg'!F:F)</f>
        <v>2577</v>
      </c>
      <c r="Y66" s="5">
        <f t="shared" ref="Y66:Y129" si="2">SUM(W66:X66)</f>
        <v>2730</v>
      </c>
      <c r="Z66" s="21">
        <f t="shared" ref="Z66:Z129" si="3">IF(Y66="","",IF(Y66&lt;&gt;Y65,Y66-F66,Z65-F66)
)</f>
        <v>1470</v>
      </c>
    </row>
    <row r="67" spans="1:28">
      <c r="A67" s="22" t="s">
        <v>2499</v>
      </c>
      <c r="B67" s="22" t="s">
        <v>3011</v>
      </c>
      <c r="C67" s="22" t="s">
        <v>36</v>
      </c>
      <c r="D67" s="22" t="s">
        <v>2629</v>
      </c>
      <c r="E67" s="123">
        <v>90</v>
      </c>
      <c r="F67" s="131">
        <v>90</v>
      </c>
      <c r="G67" s="132">
        <v>46252</v>
      </c>
      <c r="H67" s="123">
        <v>123</v>
      </c>
      <c r="I67" s="125">
        <v>0</v>
      </c>
      <c r="J67" s="22" t="s">
        <v>24</v>
      </c>
      <c r="K67" s="124">
        <v>46241</v>
      </c>
      <c r="L67" s="22" t="s">
        <v>3442</v>
      </c>
      <c r="M67" s="21"/>
      <c r="N67" s="21"/>
      <c r="S67" s="21" t="str">
        <f>VLOOKUP(C67,'check dali wipday'!A:A,1,0)</f>
        <v>897946-803A</v>
      </c>
      <c r="V67" s="21" t="str">
        <f>VLOOKUP(C67,'check dali wipday'!A:C,3,0)</f>
        <v>897946-803A;A</v>
      </c>
      <c r="W67" s="6">
        <f>SUMIF('dali wip-fg'!A:A,C67,'dali wip-fg'!F:F)</f>
        <v>153</v>
      </c>
      <c r="X67" s="6">
        <f>SUMIF('dali wip-fg'!A:A,V67,'dali wip-fg'!F:F)</f>
        <v>2577</v>
      </c>
      <c r="Y67" s="5">
        <f t="shared" si="2"/>
        <v>2730</v>
      </c>
      <c r="Z67" s="21">
        <f t="shared" si="3"/>
        <v>1380</v>
      </c>
    </row>
    <row r="68" spans="1:28">
      <c r="A68" s="22" t="s">
        <v>2499</v>
      </c>
      <c r="B68" s="22" t="s">
        <v>3011</v>
      </c>
      <c r="C68" s="22" t="s">
        <v>36</v>
      </c>
      <c r="D68" s="22" t="s">
        <v>2629</v>
      </c>
      <c r="E68" s="123">
        <v>150</v>
      </c>
      <c r="F68" s="131">
        <v>150</v>
      </c>
      <c r="G68" s="132">
        <v>46252</v>
      </c>
      <c r="H68" s="123">
        <v>123</v>
      </c>
      <c r="I68" s="125">
        <v>0</v>
      </c>
      <c r="J68" s="22" t="s">
        <v>24</v>
      </c>
      <c r="K68" s="124">
        <v>46241</v>
      </c>
      <c r="L68" s="22" t="s">
        <v>3434</v>
      </c>
      <c r="M68" s="21"/>
      <c r="N68" s="21"/>
      <c r="S68" s="21" t="str">
        <f>VLOOKUP(C68,'check dali wipday'!A:A,1,0)</f>
        <v>897946-803A</v>
      </c>
      <c r="V68" s="21" t="str">
        <f>VLOOKUP(C68,'check dali wipday'!A:C,3,0)</f>
        <v>897946-803A;A</v>
      </c>
      <c r="W68" s="6">
        <f>SUMIF('dali wip-fg'!A:A,C68,'dali wip-fg'!F:F)</f>
        <v>153</v>
      </c>
      <c r="X68" s="6">
        <f>SUMIF('dali wip-fg'!A:A,V68,'dali wip-fg'!F:F)</f>
        <v>2577</v>
      </c>
      <c r="Y68" s="5">
        <f t="shared" si="2"/>
        <v>2730</v>
      </c>
      <c r="Z68" s="21">
        <f t="shared" si="3"/>
        <v>1230</v>
      </c>
      <c r="AB68" s="24"/>
    </row>
    <row r="69" spans="1:28">
      <c r="A69" s="22" t="s">
        <v>2499</v>
      </c>
      <c r="B69" s="22" t="s">
        <v>3011</v>
      </c>
      <c r="C69" s="22" t="s">
        <v>36</v>
      </c>
      <c r="D69" s="22" t="s">
        <v>2629</v>
      </c>
      <c r="E69" s="123">
        <v>90</v>
      </c>
      <c r="F69" s="131">
        <v>90</v>
      </c>
      <c r="G69" s="132">
        <v>46253</v>
      </c>
      <c r="H69" s="123">
        <v>123</v>
      </c>
      <c r="I69" s="125">
        <v>0</v>
      </c>
      <c r="J69" s="22" t="s">
        <v>24</v>
      </c>
      <c r="K69" s="124">
        <v>46241</v>
      </c>
      <c r="L69" s="22" t="s">
        <v>3435</v>
      </c>
      <c r="M69" s="21"/>
      <c r="N69" s="21"/>
      <c r="S69" s="21" t="str">
        <f>VLOOKUP(C69,'check dali wipday'!A:A,1,0)</f>
        <v>897946-803A</v>
      </c>
      <c r="V69" s="21" t="str">
        <f>VLOOKUP(C69,'check dali wipday'!A:C,3,0)</f>
        <v>897946-803A;A</v>
      </c>
      <c r="W69" s="6">
        <f>SUMIF('dali wip-fg'!A:A,C69,'dali wip-fg'!F:F)</f>
        <v>153</v>
      </c>
      <c r="X69" s="6">
        <f>SUMIF('dali wip-fg'!A:A,V69,'dali wip-fg'!F:F)</f>
        <v>2577</v>
      </c>
      <c r="Y69" s="5">
        <f t="shared" si="2"/>
        <v>2730</v>
      </c>
      <c r="Z69" s="21">
        <f t="shared" si="3"/>
        <v>1140</v>
      </c>
    </row>
    <row r="70" spans="1:28">
      <c r="A70" s="22" t="s">
        <v>2499</v>
      </c>
      <c r="B70" s="22" t="s">
        <v>3011</v>
      </c>
      <c r="C70" s="22" t="s">
        <v>36</v>
      </c>
      <c r="D70" s="22" t="s">
        <v>2629</v>
      </c>
      <c r="E70" s="123">
        <v>120</v>
      </c>
      <c r="F70" s="131">
        <v>120</v>
      </c>
      <c r="G70" s="132">
        <v>46253</v>
      </c>
      <c r="H70" s="123">
        <v>123</v>
      </c>
      <c r="I70" s="125">
        <v>0</v>
      </c>
      <c r="J70" s="22" t="s">
        <v>24</v>
      </c>
      <c r="K70" s="124">
        <v>46241</v>
      </c>
      <c r="L70" s="22" t="s">
        <v>3436</v>
      </c>
      <c r="M70" s="21"/>
      <c r="N70" s="21"/>
      <c r="S70" s="21" t="str">
        <f>VLOOKUP(C70,'check dali wipday'!A:A,1,0)</f>
        <v>897946-803A</v>
      </c>
      <c r="V70" s="21" t="str">
        <f>VLOOKUP(C70,'check dali wipday'!A:C,3,0)</f>
        <v>897946-803A;A</v>
      </c>
      <c r="W70" s="6">
        <f>SUMIF('dali wip-fg'!A:A,C70,'dali wip-fg'!F:F)</f>
        <v>153</v>
      </c>
      <c r="X70" s="6">
        <f>SUMIF('dali wip-fg'!A:A,V70,'dali wip-fg'!F:F)</f>
        <v>2577</v>
      </c>
      <c r="Y70" s="5">
        <f t="shared" si="2"/>
        <v>2730</v>
      </c>
      <c r="Z70" s="21">
        <f t="shared" si="3"/>
        <v>1020</v>
      </c>
    </row>
    <row r="71" spans="1:28">
      <c r="A71" s="22" t="s">
        <v>2499</v>
      </c>
      <c r="B71" s="22" t="s">
        <v>3011</v>
      </c>
      <c r="C71" s="22" t="s">
        <v>36</v>
      </c>
      <c r="D71" s="22" t="s">
        <v>2629</v>
      </c>
      <c r="E71" s="123">
        <v>90</v>
      </c>
      <c r="F71" s="131">
        <v>90</v>
      </c>
      <c r="G71" s="132">
        <v>46254</v>
      </c>
      <c r="H71" s="123">
        <v>123</v>
      </c>
      <c r="I71" s="125">
        <v>0</v>
      </c>
      <c r="J71" s="22" t="s">
        <v>24</v>
      </c>
      <c r="K71" s="124">
        <v>46241</v>
      </c>
      <c r="L71" s="22" t="s">
        <v>3437</v>
      </c>
      <c r="M71" s="21"/>
      <c r="N71" s="21"/>
      <c r="S71" s="21" t="str">
        <f>VLOOKUP(C71,'check dali wipday'!A:A,1,0)</f>
        <v>897946-803A</v>
      </c>
      <c r="V71" s="21" t="str">
        <f>VLOOKUP(C71,'check dali wipday'!A:C,3,0)</f>
        <v>897946-803A;A</v>
      </c>
      <c r="W71" s="6">
        <f>SUMIF('dali wip-fg'!A:A,C71,'dali wip-fg'!F:F)</f>
        <v>153</v>
      </c>
      <c r="X71" s="6">
        <f>SUMIF('dali wip-fg'!A:A,V71,'dali wip-fg'!F:F)</f>
        <v>2577</v>
      </c>
      <c r="Y71" s="5">
        <f t="shared" si="2"/>
        <v>2730</v>
      </c>
      <c r="Z71" s="21">
        <f t="shared" si="3"/>
        <v>930</v>
      </c>
    </row>
    <row r="72" spans="1:28">
      <c r="A72" s="22" t="s">
        <v>2499</v>
      </c>
      <c r="B72" s="22" t="s">
        <v>3011</v>
      </c>
      <c r="C72" s="22" t="s">
        <v>36</v>
      </c>
      <c r="D72" s="22" t="s">
        <v>2629</v>
      </c>
      <c r="E72" s="123">
        <v>150</v>
      </c>
      <c r="F72" s="131">
        <v>150</v>
      </c>
      <c r="G72" s="132">
        <v>46254</v>
      </c>
      <c r="H72" s="123">
        <v>123</v>
      </c>
      <c r="I72" s="125">
        <v>0</v>
      </c>
      <c r="J72" s="22" t="s">
        <v>24</v>
      </c>
      <c r="K72" s="124">
        <v>46241</v>
      </c>
      <c r="L72" s="22" t="s">
        <v>3443</v>
      </c>
      <c r="M72" s="21"/>
      <c r="N72" s="21"/>
      <c r="S72" s="21" t="str">
        <f>VLOOKUP(C72,'check dali wipday'!A:A,1,0)</f>
        <v>897946-803A</v>
      </c>
      <c r="V72" s="21" t="str">
        <f>VLOOKUP(C72,'check dali wipday'!A:C,3,0)</f>
        <v>897946-803A;A</v>
      </c>
      <c r="W72" s="6">
        <f>SUMIF('dali wip-fg'!A:A,C72,'dali wip-fg'!F:F)</f>
        <v>153</v>
      </c>
      <c r="X72" s="6">
        <f>SUMIF('dali wip-fg'!A:A,V72,'dali wip-fg'!F:F)</f>
        <v>2577</v>
      </c>
      <c r="Y72" s="5">
        <f t="shared" si="2"/>
        <v>2730</v>
      </c>
      <c r="Z72" s="21">
        <f t="shared" si="3"/>
        <v>780</v>
      </c>
    </row>
    <row r="73" spans="1:28">
      <c r="A73" s="22" t="s">
        <v>2499</v>
      </c>
      <c r="B73" s="22" t="s">
        <v>3011</v>
      </c>
      <c r="C73" s="22" t="s">
        <v>36</v>
      </c>
      <c r="D73" s="22" t="s">
        <v>2629</v>
      </c>
      <c r="E73" s="123">
        <v>120</v>
      </c>
      <c r="F73" s="131">
        <v>120</v>
      </c>
      <c r="G73" s="132">
        <v>46255</v>
      </c>
      <c r="H73" s="123">
        <v>123</v>
      </c>
      <c r="I73" s="125">
        <v>0</v>
      </c>
      <c r="J73" s="22" t="s">
        <v>24</v>
      </c>
      <c r="K73" s="124">
        <v>46241</v>
      </c>
      <c r="L73" s="22" t="s">
        <v>3438</v>
      </c>
      <c r="M73" s="21"/>
      <c r="N73" s="21"/>
      <c r="S73" s="21" t="str">
        <f>VLOOKUP(C73,'check dali wipday'!A:A,1,0)</f>
        <v>897946-803A</v>
      </c>
      <c r="V73" s="21" t="str">
        <f>VLOOKUP(C73,'check dali wipday'!A:C,3,0)</f>
        <v>897946-803A;A</v>
      </c>
      <c r="W73" s="6">
        <f>SUMIF('dali wip-fg'!A:A,C73,'dali wip-fg'!F:F)</f>
        <v>153</v>
      </c>
      <c r="X73" s="6">
        <f>SUMIF('dali wip-fg'!A:A,V73,'dali wip-fg'!F:F)</f>
        <v>2577</v>
      </c>
      <c r="Y73" s="5">
        <f t="shared" si="2"/>
        <v>2730</v>
      </c>
      <c r="Z73" s="21">
        <f t="shared" si="3"/>
        <v>660</v>
      </c>
    </row>
    <row r="74" spans="1:28">
      <c r="A74" s="22" t="s">
        <v>2499</v>
      </c>
      <c r="B74" s="22" t="s">
        <v>3011</v>
      </c>
      <c r="C74" s="22" t="s">
        <v>36</v>
      </c>
      <c r="D74" s="22" t="s">
        <v>2629</v>
      </c>
      <c r="E74" s="123">
        <v>90</v>
      </c>
      <c r="F74" s="131">
        <v>90</v>
      </c>
      <c r="G74" s="132">
        <v>46255</v>
      </c>
      <c r="H74" s="123">
        <v>123</v>
      </c>
      <c r="I74" s="125">
        <v>0</v>
      </c>
      <c r="J74" s="22" t="s">
        <v>24</v>
      </c>
      <c r="K74" s="124">
        <v>46241</v>
      </c>
      <c r="L74" s="22" t="s">
        <v>3439</v>
      </c>
      <c r="M74" s="21"/>
      <c r="N74" s="21"/>
      <c r="S74" s="21" t="str">
        <f>VLOOKUP(C74,'check dali wipday'!A:A,1,0)</f>
        <v>897946-803A</v>
      </c>
      <c r="V74" s="21" t="str">
        <f>VLOOKUP(C74,'check dali wipday'!A:C,3,0)</f>
        <v>897946-803A;A</v>
      </c>
      <c r="W74" s="6">
        <f>SUMIF('dali wip-fg'!A:A,C74,'dali wip-fg'!F:F)</f>
        <v>153</v>
      </c>
      <c r="X74" s="6">
        <f>SUMIF('dali wip-fg'!A:A,V74,'dali wip-fg'!F:F)</f>
        <v>2577</v>
      </c>
      <c r="Y74" s="5">
        <f t="shared" si="2"/>
        <v>2730</v>
      </c>
      <c r="Z74" s="21">
        <f t="shared" si="3"/>
        <v>570</v>
      </c>
    </row>
    <row r="75" spans="1:28">
      <c r="A75" s="22" t="s">
        <v>2499</v>
      </c>
      <c r="B75" s="22" t="s">
        <v>3011</v>
      </c>
      <c r="C75" s="22" t="s">
        <v>36</v>
      </c>
      <c r="D75" s="22" t="s">
        <v>2629</v>
      </c>
      <c r="E75" s="123">
        <v>120</v>
      </c>
      <c r="F75" s="131">
        <v>120</v>
      </c>
      <c r="G75" s="132">
        <v>46256</v>
      </c>
      <c r="H75" s="123">
        <v>123</v>
      </c>
      <c r="I75" s="125">
        <v>0</v>
      </c>
      <c r="J75" s="22" t="s">
        <v>24</v>
      </c>
      <c r="K75" s="124">
        <v>46241</v>
      </c>
      <c r="L75" s="22" t="s">
        <v>3440</v>
      </c>
      <c r="M75" s="21"/>
      <c r="N75" s="21"/>
      <c r="S75" s="21" t="str">
        <f>VLOOKUP(C75,'check dali wipday'!A:A,1,0)</f>
        <v>897946-803A</v>
      </c>
      <c r="V75" s="21" t="str">
        <f>VLOOKUP(C75,'check dali wipday'!A:C,3,0)</f>
        <v>897946-803A;A</v>
      </c>
      <c r="W75" s="6">
        <f>SUMIF('dali wip-fg'!A:A,C75,'dali wip-fg'!F:F)</f>
        <v>153</v>
      </c>
      <c r="X75" s="6">
        <f>SUMIF('dali wip-fg'!A:A,V75,'dali wip-fg'!F:F)</f>
        <v>2577</v>
      </c>
      <c r="Y75" s="5">
        <f t="shared" si="2"/>
        <v>2730</v>
      </c>
      <c r="Z75" s="21">
        <f t="shared" si="3"/>
        <v>450</v>
      </c>
    </row>
    <row r="76" spans="1:28">
      <c r="A76" s="22" t="s">
        <v>2499</v>
      </c>
      <c r="B76" s="22" t="s">
        <v>3011</v>
      </c>
      <c r="C76" s="22" t="s">
        <v>36</v>
      </c>
      <c r="D76" s="22" t="s">
        <v>2629</v>
      </c>
      <c r="E76" s="123">
        <v>120</v>
      </c>
      <c r="F76" s="131">
        <v>120</v>
      </c>
      <c r="G76" s="132">
        <v>46256</v>
      </c>
      <c r="H76" s="123">
        <v>123</v>
      </c>
      <c r="I76" s="125">
        <v>0</v>
      </c>
      <c r="J76" s="22" t="s">
        <v>24</v>
      </c>
      <c r="K76" s="124">
        <v>46241</v>
      </c>
      <c r="L76" s="22" t="s">
        <v>3444</v>
      </c>
      <c r="M76" s="21"/>
      <c r="N76" s="21"/>
      <c r="S76" s="21" t="str">
        <f>VLOOKUP(C76,'check dali wipday'!A:A,1,0)</f>
        <v>897946-803A</v>
      </c>
      <c r="V76" s="21" t="str">
        <f>VLOOKUP(C76,'check dali wipday'!A:C,3,0)</f>
        <v>897946-803A;A</v>
      </c>
      <c r="W76" s="6">
        <f>SUMIF('dali wip-fg'!A:A,C76,'dali wip-fg'!F:F)</f>
        <v>153</v>
      </c>
      <c r="X76" s="6">
        <f>SUMIF('dali wip-fg'!A:A,V76,'dali wip-fg'!F:F)</f>
        <v>2577</v>
      </c>
      <c r="Y76" s="5">
        <f t="shared" si="2"/>
        <v>2730</v>
      </c>
      <c r="Z76" s="21">
        <f t="shared" si="3"/>
        <v>330</v>
      </c>
    </row>
    <row r="77" spans="1:28">
      <c r="A77" s="22" t="s">
        <v>2499</v>
      </c>
      <c r="B77" s="22" t="s">
        <v>3011</v>
      </c>
      <c r="C77" s="22" t="s">
        <v>36</v>
      </c>
      <c r="D77" s="22" t="s">
        <v>2629</v>
      </c>
      <c r="E77" s="123">
        <v>120</v>
      </c>
      <c r="F77" s="131">
        <v>120</v>
      </c>
      <c r="G77" s="132">
        <v>46257</v>
      </c>
      <c r="H77" s="123">
        <v>123</v>
      </c>
      <c r="I77" s="125">
        <v>0</v>
      </c>
      <c r="J77" s="22" t="s">
        <v>24</v>
      </c>
      <c r="K77" s="124">
        <v>46241</v>
      </c>
      <c r="L77" s="22" t="s">
        <v>3441</v>
      </c>
      <c r="M77" s="21"/>
      <c r="N77" s="21"/>
      <c r="S77" s="21" t="str">
        <f>VLOOKUP(C77,'check dali wipday'!A:A,1,0)</f>
        <v>897946-803A</v>
      </c>
      <c r="V77" s="21" t="str">
        <f>VLOOKUP(C77,'check dali wipday'!A:C,3,0)</f>
        <v>897946-803A;A</v>
      </c>
      <c r="W77" s="6">
        <f>SUMIF('dali wip-fg'!A:A,C77,'dali wip-fg'!F:F)</f>
        <v>153</v>
      </c>
      <c r="X77" s="6">
        <f>SUMIF('dali wip-fg'!A:A,V77,'dali wip-fg'!F:F)</f>
        <v>2577</v>
      </c>
      <c r="Y77" s="5">
        <f t="shared" si="2"/>
        <v>2730</v>
      </c>
      <c r="Z77" s="21">
        <f t="shared" si="3"/>
        <v>210</v>
      </c>
    </row>
    <row r="78" spans="1:28">
      <c r="A78" s="22" t="s">
        <v>2499</v>
      </c>
      <c r="B78" s="22" t="s">
        <v>3011</v>
      </c>
      <c r="C78" s="22" t="s">
        <v>34</v>
      </c>
      <c r="D78" s="22" t="s">
        <v>2630</v>
      </c>
      <c r="E78" s="123">
        <v>30</v>
      </c>
      <c r="F78" s="131">
        <v>30</v>
      </c>
      <c r="G78" s="132">
        <v>46246</v>
      </c>
      <c r="H78" s="123">
        <v>59</v>
      </c>
      <c r="I78" s="125">
        <v>0</v>
      </c>
      <c r="J78" s="22" t="s">
        <v>5</v>
      </c>
      <c r="K78" s="124">
        <v>46227</v>
      </c>
      <c r="L78" s="22" t="s">
        <v>3196</v>
      </c>
      <c r="M78" s="21"/>
      <c r="N78" s="21"/>
      <c r="S78" s="21" t="str">
        <f>VLOOKUP(C78,'check dali wipday'!A:A,1,0)</f>
        <v>5JX2228990</v>
      </c>
      <c r="V78" s="21" t="str">
        <f>VLOOKUP(C78,'check dali wipday'!A:C,3,0)</f>
        <v>5JX2228990;A</v>
      </c>
      <c r="W78" s="6">
        <f>SUMIF('dali wip-fg'!A:A,C78,'dali wip-fg'!F:F)</f>
        <v>89</v>
      </c>
      <c r="X78" s="6">
        <f>SUMIF('dali wip-fg'!A:A,V78,'dali wip-fg'!F:F)</f>
        <v>1404</v>
      </c>
      <c r="Y78" s="5">
        <f t="shared" si="2"/>
        <v>1493</v>
      </c>
      <c r="Z78" s="21">
        <f t="shared" si="3"/>
        <v>1463</v>
      </c>
    </row>
    <row r="79" spans="1:28">
      <c r="A79" s="22" t="s">
        <v>2499</v>
      </c>
      <c r="B79" s="22" t="s">
        <v>3011</v>
      </c>
      <c r="C79" s="22" t="s">
        <v>34</v>
      </c>
      <c r="D79" s="22" t="s">
        <v>2630</v>
      </c>
      <c r="E79" s="123">
        <v>30</v>
      </c>
      <c r="F79" s="131">
        <v>30</v>
      </c>
      <c r="G79" s="132">
        <v>46246</v>
      </c>
      <c r="H79" s="123">
        <v>59</v>
      </c>
      <c r="I79" s="125">
        <v>0</v>
      </c>
      <c r="J79" s="22" t="s">
        <v>5</v>
      </c>
      <c r="K79" s="124">
        <v>46227</v>
      </c>
      <c r="L79" s="22" t="s">
        <v>3192</v>
      </c>
      <c r="M79" s="21"/>
      <c r="N79" s="21"/>
      <c r="S79" s="21" t="str">
        <f>VLOOKUP(C79,'check dali wipday'!A:A,1,0)</f>
        <v>5JX2228990</v>
      </c>
      <c r="V79" s="21" t="str">
        <f>VLOOKUP(C79,'check dali wipday'!A:C,3,0)</f>
        <v>5JX2228990;A</v>
      </c>
      <c r="W79" s="6">
        <f>SUMIF('dali wip-fg'!A:A,C79,'dali wip-fg'!F:F)</f>
        <v>89</v>
      </c>
      <c r="X79" s="6">
        <f>SUMIF('dali wip-fg'!A:A,V79,'dali wip-fg'!F:F)</f>
        <v>1404</v>
      </c>
      <c r="Y79" s="5">
        <f t="shared" si="2"/>
        <v>1493</v>
      </c>
      <c r="Z79" s="21">
        <f t="shared" si="3"/>
        <v>1433</v>
      </c>
    </row>
    <row r="80" spans="1:28">
      <c r="A80" s="22" t="s">
        <v>2499</v>
      </c>
      <c r="B80" s="22" t="s">
        <v>3011</v>
      </c>
      <c r="C80" s="22" t="s">
        <v>34</v>
      </c>
      <c r="D80" s="22" t="s">
        <v>2630</v>
      </c>
      <c r="E80" s="123">
        <v>45</v>
      </c>
      <c r="F80" s="131">
        <v>45</v>
      </c>
      <c r="G80" s="132">
        <v>46247</v>
      </c>
      <c r="H80" s="123">
        <v>59</v>
      </c>
      <c r="I80" s="125">
        <v>0</v>
      </c>
      <c r="J80" s="22" t="s">
        <v>5</v>
      </c>
      <c r="K80" s="124">
        <v>46227</v>
      </c>
      <c r="L80" s="22" t="s">
        <v>3197</v>
      </c>
      <c r="M80" s="21"/>
      <c r="N80" s="21"/>
      <c r="S80" s="21" t="str">
        <f>VLOOKUP(C80,'check dali wipday'!A:A,1,0)</f>
        <v>5JX2228990</v>
      </c>
      <c r="V80" s="21" t="str">
        <f>VLOOKUP(C80,'check dali wipday'!A:C,3,0)</f>
        <v>5JX2228990;A</v>
      </c>
      <c r="W80" s="6">
        <f>SUMIF('dali wip-fg'!A:A,C80,'dali wip-fg'!F:F)</f>
        <v>89</v>
      </c>
      <c r="X80" s="6">
        <f>SUMIF('dali wip-fg'!A:A,V80,'dali wip-fg'!F:F)</f>
        <v>1404</v>
      </c>
      <c r="Y80" s="5">
        <f t="shared" si="2"/>
        <v>1493</v>
      </c>
      <c r="Z80" s="21">
        <f t="shared" si="3"/>
        <v>1388</v>
      </c>
    </row>
    <row r="81" spans="1:26">
      <c r="A81" s="22" t="s">
        <v>2499</v>
      </c>
      <c r="B81" s="22" t="s">
        <v>3011</v>
      </c>
      <c r="C81" s="22" t="s">
        <v>34</v>
      </c>
      <c r="D81" s="22" t="s">
        <v>2630</v>
      </c>
      <c r="E81" s="123">
        <v>15</v>
      </c>
      <c r="F81" s="131">
        <v>15</v>
      </c>
      <c r="G81" s="132">
        <v>46248</v>
      </c>
      <c r="H81" s="123">
        <v>59</v>
      </c>
      <c r="I81" s="125">
        <v>0</v>
      </c>
      <c r="J81" s="22" t="s">
        <v>5</v>
      </c>
      <c r="K81" s="124">
        <v>46227</v>
      </c>
      <c r="L81" s="22" t="s">
        <v>3195</v>
      </c>
      <c r="M81" s="21"/>
      <c r="N81" s="21"/>
      <c r="S81" s="21" t="str">
        <f>VLOOKUP(C81,'check dali wipday'!A:A,1,0)</f>
        <v>5JX2228990</v>
      </c>
      <c r="V81" s="21" t="str">
        <f>VLOOKUP(C81,'check dali wipday'!A:C,3,0)</f>
        <v>5JX2228990;A</v>
      </c>
      <c r="W81" s="6">
        <f>SUMIF('dali wip-fg'!A:A,C81,'dali wip-fg'!F:F)</f>
        <v>89</v>
      </c>
      <c r="X81" s="6">
        <f>SUMIF('dali wip-fg'!A:A,V81,'dali wip-fg'!F:F)</f>
        <v>1404</v>
      </c>
      <c r="Y81" s="5">
        <f t="shared" si="2"/>
        <v>1493</v>
      </c>
      <c r="Z81" s="21">
        <f t="shared" si="3"/>
        <v>1373</v>
      </c>
    </row>
    <row r="82" spans="1:26">
      <c r="A82" s="22" t="s">
        <v>2499</v>
      </c>
      <c r="B82" s="22" t="s">
        <v>3011</v>
      </c>
      <c r="C82" s="22" t="s">
        <v>34</v>
      </c>
      <c r="D82" s="22" t="s">
        <v>2630</v>
      </c>
      <c r="E82" s="123">
        <v>30</v>
      </c>
      <c r="F82" s="131">
        <v>30</v>
      </c>
      <c r="G82" s="132">
        <v>46249</v>
      </c>
      <c r="H82" s="123">
        <v>59</v>
      </c>
      <c r="I82" s="125">
        <v>0</v>
      </c>
      <c r="J82" s="22" t="s">
        <v>5</v>
      </c>
      <c r="K82" s="124">
        <v>46227</v>
      </c>
      <c r="L82" s="22" t="s">
        <v>3199</v>
      </c>
      <c r="M82" s="21"/>
      <c r="N82" s="21"/>
      <c r="S82" s="21" t="str">
        <f>VLOOKUP(C82,'check dali wipday'!A:A,1,0)</f>
        <v>5JX2228990</v>
      </c>
      <c r="V82" s="21" t="str">
        <f>VLOOKUP(C82,'check dali wipday'!A:C,3,0)</f>
        <v>5JX2228990;A</v>
      </c>
      <c r="W82" s="6">
        <f>SUMIF('dali wip-fg'!A:A,C82,'dali wip-fg'!F:F)</f>
        <v>89</v>
      </c>
      <c r="X82" s="6">
        <f>SUMIF('dali wip-fg'!A:A,V82,'dali wip-fg'!F:F)</f>
        <v>1404</v>
      </c>
      <c r="Y82" s="5">
        <f t="shared" si="2"/>
        <v>1493</v>
      </c>
      <c r="Z82" s="21">
        <f t="shared" si="3"/>
        <v>1343</v>
      </c>
    </row>
    <row r="83" spans="1:26">
      <c r="A83" s="22" t="s">
        <v>2499</v>
      </c>
      <c r="B83" s="22" t="s">
        <v>3011</v>
      </c>
      <c r="C83" s="22" t="s">
        <v>34</v>
      </c>
      <c r="D83" s="22" t="s">
        <v>2630</v>
      </c>
      <c r="E83" s="123">
        <v>15</v>
      </c>
      <c r="F83" s="131">
        <v>15</v>
      </c>
      <c r="G83" s="132">
        <v>46250</v>
      </c>
      <c r="H83" s="123">
        <v>59</v>
      </c>
      <c r="I83" s="125">
        <v>0</v>
      </c>
      <c r="J83" s="22" t="s">
        <v>5</v>
      </c>
      <c r="K83" s="124">
        <v>46227</v>
      </c>
      <c r="L83" s="22" t="s">
        <v>3200</v>
      </c>
      <c r="M83" s="21"/>
      <c r="N83" s="21"/>
      <c r="S83" s="21" t="str">
        <f>VLOOKUP(C83,'check dali wipday'!A:A,1,0)</f>
        <v>5JX2228990</v>
      </c>
      <c r="V83" s="21" t="str">
        <f>VLOOKUP(C83,'check dali wipday'!A:C,3,0)</f>
        <v>5JX2228990;A</v>
      </c>
      <c r="W83" s="6">
        <f>SUMIF('dali wip-fg'!A:A,C83,'dali wip-fg'!F:F)</f>
        <v>89</v>
      </c>
      <c r="X83" s="6">
        <f>SUMIF('dali wip-fg'!A:A,V83,'dali wip-fg'!F:F)</f>
        <v>1404</v>
      </c>
      <c r="Y83" s="5">
        <f t="shared" si="2"/>
        <v>1493</v>
      </c>
      <c r="Z83" s="21">
        <f t="shared" si="3"/>
        <v>1328</v>
      </c>
    </row>
    <row r="84" spans="1:26">
      <c r="A84" s="22" t="s">
        <v>2499</v>
      </c>
      <c r="B84" s="22" t="s">
        <v>3011</v>
      </c>
      <c r="C84" s="22" t="s">
        <v>34</v>
      </c>
      <c r="D84" s="22" t="s">
        <v>2630</v>
      </c>
      <c r="E84" s="123">
        <v>45</v>
      </c>
      <c r="F84" s="131">
        <v>45</v>
      </c>
      <c r="G84" s="132">
        <v>46251</v>
      </c>
      <c r="H84" s="123">
        <v>59</v>
      </c>
      <c r="I84" s="125">
        <v>0</v>
      </c>
      <c r="J84" s="22" t="s">
        <v>5</v>
      </c>
      <c r="K84" s="124">
        <v>46241</v>
      </c>
      <c r="L84" s="22" t="s">
        <v>3433</v>
      </c>
      <c r="M84" s="21"/>
      <c r="N84" s="21"/>
      <c r="S84" s="21" t="str">
        <f>VLOOKUP(C84,'check dali wipday'!A:A,1,0)</f>
        <v>5JX2228990</v>
      </c>
      <c r="V84" s="21" t="str">
        <f>VLOOKUP(C84,'check dali wipday'!A:C,3,0)</f>
        <v>5JX2228990;A</v>
      </c>
      <c r="W84" s="6">
        <f>SUMIF('dali wip-fg'!A:A,C84,'dali wip-fg'!F:F)</f>
        <v>89</v>
      </c>
      <c r="X84" s="6">
        <f>SUMIF('dali wip-fg'!A:A,V84,'dali wip-fg'!F:F)</f>
        <v>1404</v>
      </c>
      <c r="Y84" s="5">
        <f t="shared" si="2"/>
        <v>1493</v>
      </c>
      <c r="Z84" s="21">
        <f t="shared" si="3"/>
        <v>1283</v>
      </c>
    </row>
    <row r="85" spans="1:26">
      <c r="A85" s="22" t="s">
        <v>2499</v>
      </c>
      <c r="B85" s="22" t="s">
        <v>3011</v>
      </c>
      <c r="C85" s="22" t="s">
        <v>34</v>
      </c>
      <c r="D85" s="22" t="s">
        <v>2630</v>
      </c>
      <c r="E85" s="123">
        <v>45</v>
      </c>
      <c r="F85" s="131">
        <v>45</v>
      </c>
      <c r="G85" s="132">
        <v>46252</v>
      </c>
      <c r="H85" s="123">
        <v>59</v>
      </c>
      <c r="I85" s="125">
        <v>0</v>
      </c>
      <c r="J85" s="22" t="s">
        <v>5</v>
      </c>
      <c r="K85" s="124">
        <v>46241</v>
      </c>
      <c r="L85" s="22" t="s">
        <v>3442</v>
      </c>
      <c r="M85" s="21"/>
      <c r="N85" s="21"/>
      <c r="S85" s="21" t="str">
        <f>VLOOKUP(C85,'check dali wipday'!A:A,1,0)</f>
        <v>5JX2228990</v>
      </c>
      <c r="V85" s="21" t="str">
        <f>VLOOKUP(C85,'check dali wipday'!A:C,3,0)</f>
        <v>5JX2228990;A</v>
      </c>
      <c r="W85" s="6">
        <f>SUMIF('dali wip-fg'!A:A,C85,'dali wip-fg'!F:F)</f>
        <v>89</v>
      </c>
      <c r="X85" s="6">
        <f>SUMIF('dali wip-fg'!A:A,V85,'dali wip-fg'!F:F)</f>
        <v>1404</v>
      </c>
      <c r="Y85" s="5">
        <f t="shared" si="2"/>
        <v>1493</v>
      </c>
      <c r="Z85" s="21">
        <f t="shared" si="3"/>
        <v>1238</v>
      </c>
    </row>
    <row r="86" spans="1:26">
      <c r="A86" s="22" t="s">
        <v>2499</v>
      </c>
      <c r="B86" s="22" t="s">
        <v>3011</v>
      </c>
      <c r="C86" s="22" t="s">
        <v>34</v>
      </c>
      <c r="D86" s="22" t="s">
        <v>2630</v>
      </c>
      <c r="E86" s="123">
        <v>15</v>
      </c>
      <c r="F86" s="131">
        <v>15</v>
      </c>
      <c r="G86" s="132">
        <v>46253</v>
      </c>
      <c r="H86" s="123">
        <v>59</v>
      </c>
      <c r="I86" s="125">
        <v>0</v>
      </c>
      <c r="J86" s="22" t="s">
        <v>5</v>
      </c>
      <c r="K86" s="124">
        <v>46241</v>
      </c>
      <c r="L86" s="22" t="s">
        <v>3435</v>
      </c>
      <c r="M86" s="21"/>
      <c r="N86" s="21"/>
      <c r="S86" s="21" t="str">
        <f>VLOOKUP(C86,'check dali wipday'!A:A,1,0)</f>
        <v>5JX2228990</v>
      </c>
      <c r="V86" s="21" t="str">
        <f>VLOOKUP(C86,'check dali wipday'!A:C,3,0)</f>
        <v>5JX2228990;A</v>
      </c>
      <c r="W86" s="6">
        <f>SUMIF('dali wip-fg'!A:A,C86,'dali wip-fg'!F:F)</f>
        <v>89</v>
      </c>
      <c r="X86" s="6">
        <f>SUMIF('dali wip-fg'!A:A,V86,'dali wip-fg'!F:F)</f>
        <v>1404</v>
      </c>
      <c r="Y86" s="5">
        <f t="shared" si="2"/>
        <v>1493</v>
      </c>
      <c r="Z86" s="21">
        <f t="shared" si="3"/>
        <v>1223</v>
      </c>
    </row>
    <row r="87" spans="1:26">
      <c r="A87" s="22" t="s">
        <v>2499</v>
      </c>
      <c r="B87" s="22" t="s">
        <v>3011</v>
      </c>
      <c r="C87" s="22" t="s">
        <v>34</v>
      </c>
      <c r="D87" s="22" t="s">
        <v>2630</v>
      </c>
      <c r="E87" s="123">
        <v>30</v>
      </c>
      <c r="F87" s="131">
        <v>30</v>
      </c>
      <c r="G87" s="132">
        <v>46253</v>
      </c>
      <c r="H87" s="123">
        <v>59</v>
      </c>
      <c r="I87" s="125">
        <v>0</v>
      </c>
      <c r="J87" s="22" t="s">
        <v>5</v>
      </c>
      <c r="K87" s="124">
        <v>46241</v>
      </c>
      <c r="L87" s="22" t="s">
        <v>3436</v>
      </c>
      <c r="M87" s="21"/>
      <c r="N87" s="21"/>
      <c r="S87" s="21" t="str">
        <f>VLOOKUP(C87,'check dali wipday'!A:A,1,0)</f>
        <v>5JX2228990</v>
      </c>
      <c r="V87" s="21" t="str">
        <f>VLOOKUP(C87,'check dali wipday'!A:C,3,0)</f>
        <v>5JX2228990;A</v>
      </c>
      <c r="W87" s="6">
        <f>SUMIF('dali wip-fg'!A:A,C87,'dali wip-fg'!F:F)</f>
        <v>89</v>
      </c>
      <c r="X87" s="6">
        <f>SUMIF('dali wip-fg'!A:A,V87,'dali wip-fg'!F:F)</f>
        <v>1404</v>
      </c>
      <c r="Y87" s="5">
        <f t="shared" si="2"/>
        <v>1493</v>
      </c>
      <c r="Z87" s="21">
        <f t="shared" si="3"/>
        <v>1193</v>
      </c>
    </row>
    <row r="88" spans="1:26">
      <c r="A88" s="22" t="s">
        <v>2499</v>
      </c>
      <c r="B88" s="22" t="s">
        <v>3011</v>
      </c>
      <c r="C88" s="22" t="s">
        <v>34</v>
      </c>
      <c r="D88" s="22" t="s">
        <v>2630</v>
      </c>
      <c r="E88" s="123">
        <v>45</v>
      </c>
      <c r="F88" s="131">
        <v>45</v>
      </c>
      <c r="G88" s="132">
        <v>46254</v>
      </c>
      <c r="H88" s="123">
        <v>59</v>
      </c>
      <c r="I88" s="125">
        <v>0</v>
      </c>
      <c r="J88" s="22" t="s">
        <v>5</v>
      </c>
      <c r="K88" s="124">
        <v>46241</v>
      </c>
      <c r="L88" s="22" t="s">
        <v>3437</v>
      </c>
      <c r="M88" s="21"/>
      <c r="N88" s="21"/>
      <c r="S88" s="21" t="str">
        <f>VLOOKUP(C88,'check dali wipday'!A:A,1,0)</f>
        <v>5JX2228990</v>
      </c>
      <c r="V88" s="21" t="str">
        <f>VLOOKUP(C88,'check dali wipday'!A:C,3,0)</f>
        <v>5JX2228990;A</v>
      </c>
      <c r="W88" s="6">
        <f>SUMIF('dali wip-fg'!A:A,C88,'dali wip-fg'!F:F)</f>
        <v>89</v>
      </c>
      <c r="X88" s="6">
        <f>SUMIF('dali wip-fg'!A:A,V88,'dali wip-fg'!F:F)</f>
        <v>1404</v>
      </c>
      <c r="Y88" s="5">
        <f t="shared" si="2"/>
        <v>1493</v>
      </c>
      <c r="Z88" s="21">
        <f t="shared" si="3"/>
        <v>1148</v>
      </c>
    </row>
    <row r="89" spans="1:26">
      <c r="A89" s="22" t="s">
        <v>2499</v>
      </c>
      <c r="B89" s="22" t="s">
        <v>3011</v>
      </c>
      <c r="C89" s="22" t="s">
        <v>34</v>
      </c>
      <c r="D89" s="22" t="s">
        <v>2630</v>
      </c>
      <c r="E89" s="123">
        <v>15</v>
      </c>
      <c r="F89" s="131">
        <v>15</v>
      </c>
      <c r="G89" s="132">
        <v>46254</v>
      </c>
      <c r="H89" s="123">
        <v>59</v>
      </c>
      <c r="I89" s="125">
        <v>0</v>
      </c>
      <c r="J89" s="22" t="s">
        <v>5</v>
      </c>
      <c r="K89" s="124">
        <v>46241</v>
      </c>
      <c r="L89" s="22" t="s">
        <v>3443</v>
      </c>
      <c r="M89" s="21"/>
      <c r="N89" s="21"/>
      <c r="S89" s="21" t="str">
        <f>VLOOKUP(C89,'check dali wipday'!A:A,1,0)</f>
        <v>5JX2228990</v>
      </c>
      <c r="V89" s="21" t="str">
        <f>VLOOKUP(C89,'check dali wipday'!A:C,3,0)</f>
        <v>5JX2228990;A</v>
      </c>
      <c r="W89" s="6">
        <f>SUMIF('dali wip-fg'!A:A,C89,'dali wip-fg'!F:F)</f>
        <v>89</v>
      </c>
      <c r="X89" s="6">
        <f>SUMIF('dali wip-fg'!A:A,V89,'dali wip-fg'!F:F)</f>
        <v>1404</v>
      </c>
      <c r="Y89" s="5">
        <f t="shared" si="2"/>
        <v>1493</v>
      </c>
      <c r="Z89" s="21">
        <f t="shared" si="3"/>
        <v>1133</v>
      </c>
    </row>
    <row r="90" spans="1:26">
      <c r="A90" s="22" t="s">
        <v>2499</v>
      </c>
      <c r="B90" s="22" t="s">
        <v>3011</v>
      </c>
      <c r="C90" s="22" t="s">
        <v>34</v>
      </c>
      <c r="D90" s="22" t="s">
        <v>2630</v>
      </c>
      <c r="E90" s="123">
        <v>15</v>
      </c>
      <c r="F90" s="131">
        <v>15</v>
      </c>
      <c r="G90" s="132">
        <v>46255</v>
      </c>
      <c r="H90" s="123">
        <v>59</v>
      </c>
      <c r="I90" s="125">
        <v>0</v>
      </c>
      <c r="J90" s="22" t="s">
        <v>5</v>
      </c>
      <c r="K90" s="124">
        <v>46241</v>
      </c>
      <c r="L90" s="22" t="s">
        <v>3438</v>
      </c>
      <c r="M90" s="21"/>
      <c r="N90" s="21"/>
      <c r="S90" s="21" t="str">
        <f>VLOOKUP(C90,'check dali wipday'!A:A,1,0)</f>
        <v>5JX2228990</v>
      </c>
      <c r="V90" s="21" t="str">
        <f>VLOOKUP(C90,'check dali wipday'!A:C,3,0)</f>
        <v>5JX2228990;A</v>
      </c>
      <c r="W90" s="6">
        <f>SUMIF('dali wip-fg'!A:A,C90,'dali wip-fg'!F:F)</f>
        <v>89</v>
      </c>
      <c r="X90" s="6">
        <f>SUMIF('dali wip-fg'!A:A,V90,'dali wip-fg'!F:F)</f>
        <v>1404</v>
      </c>
      <c r="Y90" s="5">
        <f t="shared" si="2"/>
        <v>1493</v>
      </c>
      <c r="Z90" s="21">
        <f t="shared" si="3"/>
        <v>1118</v>
      </c>
    </row>
    <row r="91" spans="1:26">
      <c r="A91" s="22" t="s">
        <v>2499</v>
      </c>
      <c r="B91" s="22" t="s">
        <v>3011</v>
      </c>
      <c r="C91" s="22" t="s">
        <v>34</v>
      </c>
      <c r="D91" s="22" t="s">
        <v>2630</v>
      </c>
      <c r="E91" s="123">
        <v>30</v>
      </c>
      <c r="F91" s="131">
        <v>30</v>
      </c>
      <c r="G91" s="132">
        <v>46255</v>
      </c>
      <c r="H91" s="123">
        <v>59</v>
      </c>
      <c r="I91" s="125">
        <v>0</v>
      </c>
      <c r="J91" s="22" t="s">
        <v>5</v>
      </c>
      <c r="K91" s="124">
        <v>46241</v>
      </c>
      <c r="L91" s="22" t="s">
        <v>3439</v>
      </c>
      <c r="M91" s="21"/>
      <c r="N91" s="21"/>
      <c r="S91" s="21" t="str">
        <f>VLOOKUP(C91,'check dali wipday'!A:A,1,0)</f>
        <v>5JX2228990</v>
      </c>
      <c r="V91" s="21" t="str">
        <f>VLOOKUP(C91,'check dali wipday'!A:C,3,0)</f>
        <v>5JX2228990;A</v>
      </c>
      <c r="W91" s="6">
        <f>SUMIF('dali wip-fg'!A:A,C91,'dali wip-fg'!F:F)</f>
        <v>89</v>
      </c>
      <c r="X91" s="6">
        <f>SUMIF('dali wip-fg'!A:A,V91,'dali wip-fg'!F:F)</f>
        <v>1404</v>
      </c>
      <c r="Y91" s="5">
        <f t="shared" si="2"/>
        <v>1493</v>
      </c>
      <c r="Z91" s="21">
        <f t="shared" si="3"/>
        <v>1088</v>
      </c>
    </row>
    <row r="92" spans="1:26">
      <c r="A92" s="22" t="s">
        <v>2499</v>
      </c>
      <c r="B92" s="22" t="s">
        <v>3011</v>
      </c>
      <c r="C92" s="22" t="s">
        <v>34</v>
      </c>
      <c r="D92" s="22" t="s">
        <v>2630</v>
      </c>
      <c r="E92" s="123">
        <v>30</v>
      </c>
      <c r="F92" s="131">
        <v>30</v>
      </c>
      <c r="G92" s="132">
        <v>46256</v>
      </c>
      <c r="H92" s="123">
        <v>59</v>
      </c>
      <c r="I92" s="125">
        <v>0</v>
      </c>
      <c r="J92" s="22" t="s">
        <v>5</v>
      </c>
      <c r="K92" s="124">
        <v>46241</v>
      </c>
      <c r="L92" s="22" t="s">
        <v>3440</v>
      </c>
      <c r="M92" s="21"/>
      <c r="N92" s="21"/>
      <c r="S92" s="21" t="str">
        <f>VLOOKUP(C92,'check dali wipday'!A:A,1,0)</f>
        <v>5JX2228990</v>
      </c>
      <c r="V92" s="21" t="str">
        <f>VLOOKUP(C92,'check dali wipday'!A:C,3,0)</f>
        <v>5JX2228990;A</v>
      </c>
      <c r="W92" s="6">
        <f>SUMIF('dali wip-fg'!A:A,C92,'dali wip-fg'!F:F)</f>
        <v>89</v>
      </c>
      <c r="X92" s="6">
        <f>SUMIF('dali wip-fg'!A:A,V92,'dali wip-fg'!F:F)</f>
        <v>1404</v>
      </c>
      <c r="Y92" s="5">
        <f t="shared" si="2"/>
        <v>1493</v>
      </c>
      <c r="Z92" s="21">
        <f t="shared" si="3"/>
        <v>1058</v>
      </c>
    </row>
    <row r="93" spans="1:26">
      <c r="A93" s="22" t="s">
        <v>2499</v>
      </c>
      <c r="B93" s="22" t="s">
        <v>3011</v>
      </c>
      <c r="C93" s="22" t="s">
        <v>34</v>
      </c>
      <c r="D93" s="22" t="s">
        <v>2630</v>
      </c>
      <c r="E93" s="123">
        <v>45</v>
      </c>
      <c r="F93" s="131">
        <v>45</v>
      </c>
      <c r="G93" s="132">
        <v>46256</v>
      </c>
      <c r="H93" s="123">
        <v>59</v>
      </c>
      <c r="I93" s="125">
        <v>0</v>
      </c>
      <c r="J93" s="22" t="s">
        <v>5</v>
      </c>
      <c r="K93" s="124">
        <v>46241</v>
      </c>
      <c r="L93" s="22" t="s">
        <v>3444</v>
      </c>
      <c r="M93" s="21"/>
      <c r="N93" s="21"/>
      <c r="S93" s="21" t="str">
        <f>VLOOKUP(C93,'check dali wipday'!A:A,1,0)</f>
        <v>5JX2228990</v>
      </c>
      <c r="V93" s="21" t="str">
        <f>VLOOKUP(C93,'check dali wipday'!A:C,3,0)</f>
        <v>5JX2228990;A</v>
      </c>
      <c r="W93" s="6">
        <f>SUMIF('dali wip-fg'!A:A,C93,'dali wip-fg'!F:F)</f>
        <v>89</v>
      </c>
      <c r="X93" s="6">
        <f>SUMIF('dali wip-fg'!A:A,V93,'dali wip-fg'!F:F)</f>
        <v>1404</v>
      </c>
      <c r="Y93" s="5">
        <f t="shared" si="2"/>
        <v>1493</v>
      </c>
      <c r="Z93" s="21">
        <f t="shared" si="3"/>
        <v>1013</v>
      </c>
    </row>
    <row r="94" spans="1:26">
      <c r="A94" s="22" t="s">
        <v>2499</v>
      </c>
      <c r="B94" s="22" t="s">
        <v>3011</v>
      </c>
      <c r="C94" s="22">
        <v>8983943812</v>
      </c>
      <c r="D94" s="22" t="s">
        <v>2631</v>
      </c>
      <c r="E94" s="123">
        <v>45</v>
      </c>
      <c r="F94" s="131">
        <v>45</v>
      </c>
      <c r="G94" s="132">
        <v>46245</v>
      </c>
      <c r="H94" s="123">
        <v>114</v>
      </c>
      <c r="I94" s="125">
        <v>0</v>
      </c>
      <c r="J94" s="22" t="s">
        <v>5</v>
      </c>
      <c r="K94" s="124">
        <v>46227</v>
      </c>
      <c r="L94" s="22" t="s">
        <v>3190</v>
      </c>
      <c r="M94" s="21"/>
      <c r="N94" s="21"/>
      <c r="S94" s="21">
        <f>VLOOKUP(C94,'check dali wipday'!A:A,1,0)</f>
        <v>8983943812</v>
      </c>
      <c r="V94" s="21" t="str">
        <f>VLOOKUP(C94,'check dali wipday'!A:C,3,0)</f>
        <v>8983943810;A</v>
      </c>
      <c r="W94" s="6">
        <f>SUMIF('dali wip-fg'!A:A,C94,'dali wip-fg'!F:F)</f>
        <v>194</v>
      </c>
      <c r="X94" s="6">
        <f>SUMIF('dali wip-fg'!A:A,V94,'dali wip-fg'!F:F)</f>
        <v>1478</v>
      </c>
      <c r="Y94" s="5">
        <f t="shared" si="2"/>
        <v>1672</v>
      </c>
      <c r="Z94" s="21">
        <f t="shared" si="3"/>
        <v>1627</v>
      </c>
    </row>
    <row r="95" spans="1:26">
      <c r="A95" s="22" t="s">
        <v>2499</v>
      </c>
      <c r="B95" s="22" t="s">
        <v>3011</v>
      </c>
      <c r="C95" s="22">
        <v>8983943812</v>
      </c>
      <c r="D95" s="22" t="s">
        <v>2631</v>
      </c>
      <c r="E95" s="123">
        <v>60</v>
      </c>
      <c r="F95" s="131">
        <v>60</v>
      </c>
      <c r="G95" s="132">
        <v>46245</v>
      </c>
      <c r="H95" s="123">
        <v>114</v>
      </c>
      <c r="I95" s="125">
        <v>0</v>
      </c>
      <c r="J95" s="22" t="s">
        <v>5</v>
      </c>
      <c r="K95" s="124">
        <v>46227</v>
      </c>
      <c r="L95" s="22" t="s">
        <v>3191</v>
      </c>
      <c r="M95" s="21"/>
      <c r="N95" s="21"/>
      <c r="S95" s="21">
        <f>VLOOKUP(C95,'check dali wipday'!A:A,1,0)</f>
        <v>8983943812</v>
      </c>
      <c r="V95" s="21" t="str">
        <f>VLOOKUP(C95,'check dali wipday'!A:C,3,0)</f>
        <v>8983943810;A</v>
      </c>
      <c r="W95" s="6">
        <f>SUMIF('dali wip-fg'!A:A,C95,'dali wip-fg'!F:F)</f>
        <v>194</v>
      </c>
      <c r="X95" s="6">
        <f>SUMIF('dali wip-fg'!A:A,V95,'dali wip-fg'!F:F)</f>
        <v>1478</v>
      </c>
      <c r="Y95" s="5">
        <f t="shared" si="2"/>
        <v>1672</v>
      </c>
      <c r="Z95" s="21">
        <f t="shared" si="3"/>
        <v>1567</v>
      </c>
    </row>
    <row r="96" spans="1:26">
      <c r="A96" s="22" t="s">
        <v>2499</v>
      </c>
      <c r="B96" s="22" t="s">
        <v>3011</v>
      </c>
      <c r="C96" s="22">
        <v>8983943812</v>
      </c>
      <c r="D96" s="22" t="s">
        <v>2631</v>
      </c>
      <c r="E96" s="123">
        <v>30</v>
      </c>
      <c r="F96" s="131">
        <v>30</v>
      </c>
      <c r="G96" s="132">
        <v>46246</v>
      </c>
      <c r="H96" s="123">
        <v>114</v>
      </c>
      <c r="I96" s="125">
        <v>0</v>
      </c>
      <c r="J96" s="22" t="s">
        <v>5</v>
      </c>
      <c r="K96" s="124">
        <v>46227</v>
      </c>
      <c r="L96" s="22" t="s">
        <v>3196</v>
      </c>
      <c r="M96" s="21"/>
      <c r="N96" s="21"/>
      <c r="S96" s="21">
        <f>VLOOKUP(C96,'check dali wipday'!A:A,1,0)</f>
        <v>8983943812</v>
      </c>
      <c r="V96" s="21" t="str">
        <f>VLOOKUP(C96,'check dali wipday'!A:C,3,0)</f>
        <v>8983943810;A</v>
      </c>
      <c r="W96" s="6">
        <f>SUMIF('dali wip-fg'!A:A,C96,'dali wip-fg'!F:F)</f>
        <v>194</v>
      </c>
      <c r="X96" s="6">
        <f>SUMIF('dali wip-fg'!A:A,V96,'dali wip-fg'!F:F)</f>
        <v>1478</v>
      </c>
      <c r="Y96" s="5">
        <f t="shared" si="2"/>
        <v>1672</v>
      </c>
      <c r="Z96" s="21">
        <f t="shared" si="3"/>
        <v>1537</v>
      </c>
    </row>
    <row r="97" spans="1:26">
      <c r="A97" s="22" t="s">
        <v>2499</v>
      </c>
      <c r="B97" s="22" t="s">
        <v>3011</v>
      </c>
      <c r="C97" s="22">
        <v>8983943812</v>
      </c>
      <c r="D97" s="22" t="s">
        <v>2631</v>
      </c>
      <c r="E97" s="123">
        <v>45</v>
      </c>
      <c r="F97" s="131">
        <v>45</v>
      </c>
      <c r="G97" s="132">
        <v>46246</v>
      </c>
      <c r="H97" s="123">
        <v>114</v>
      </c>
      <c r="I97" s="125">
        <v>0</v>
      </c>
      <c r="J97" s="22" t="s">
        <v>5</v>
      </c>
      <c r="K97" s="124">
        <v>46227</v>
      </c>
      <c r="L97" s="22" t="s">
        <v>3192</v>
      </c>
      <c r="M97" s="21"/>
      <c r="N97" s="21"/>
      <c r="S97" s="21">
        <f>VLOOKUP(C97,'check dali wipday'!A:A,1,0)</f>
        <v>8983943812</v>
      </c>
      <c r="V97" s="21" t="str">
        <f>VLOOKUP(C97,'check dali wipday'!A:C,3,0)</f>
        <v>8983943810;A</v>
      </c>
      <c r="W97" s="6">
        <f>SUMIF('dali wip-fg'!A:A,C97,'dali wip-fg'!F:F)</f>
        <v>194</v>
      </c>
      <c r="X97" s="6">
        <f>SUMIF('dali wip-fg'!A:A,V97,'dali wip-fg'!F:F)</f>
        <v>1478</v>
      </c>
      <c r="Y97" s="5">
        <f t="shared" si="2"/>
        <v>1672</v>
      </c>
      <c r="Z97" s="21">
        <f t="shared" si="3"/>
        <v>1492</v>
      </c>
    </row>
    <row r="98" spans="1:26">
      <c r="A98" s="22" t="s">
        <v>2499</v>
      </c>
      <c r="B98" s="22" t="s">
        <v>3011</v>
      </c>
      <c r="C98" s="22">
        <v>8983943812</v>
      </c>
      <c r="D98" s="22" t="s">
        <v>2631</v>
      </c>
      <c r="E98" s="123">
        <v>45</v>
      </c>
      <c r="F98" s="131">
        <v>45</v>
      </c>
      <c r="G98" s="132">
        <v>46247</v>
      </c>
      <c r="H98" s="123">
        <v>114</v>
      </c>
      <c r="I98" s="125">
        <v>0</v>
      </c>
      <c r="J98" s="22" t="s">
        <v>5</v>
      </c>
      <c r="K98" s="124">
        <v>46227</v>
      </c>
      <c r="L98" s="22" t="s">
        <v>3193</v>
      </c>
      <c r="M98" s="21"/>
      <c r="N98" s="21"/>
      <c r="S98" s="21">
        <f>VLOOKUP(C98,'check dali wipday'!A:A,1,0)</f>
        <v>8983943812</v>
      </c>
      <c r="V98" s="21" t="str">
        <f>VLOOKUP(C98,'check dali wipday'!A:C,3,0)</f>
        <v>8983943810;A</v>
      </c>
      <c r="W98" s="6">
        <f>SUMIF('dali wip-fg'!A:A,C98,'dali wip-fg'!F:F)</f>
        <v>194</v>
      </c>
      <c r="X98" s="6">
        <f>SUMIF('dali wip-fg'!A:A,V98,'dali wip-fg'!F:F)</f>
        <v>1478</v>
      </c>
      <c r="Y98" s="5">
        <f t="shared" si="2"/>
        <v>1672</v>
      </c>
      <c r="Z98" s="21">
        <f t="shared" si="3"/>
        <v>1447</v>
      </c>
    </row>
    <row r="99" spans="1:26">
      <c r="A99" s="22" t="s">
        <v>2499</v>
      </c>
      <c r="B99" s="22" t="s">
        <v>3011</v>
      </c>
      <c r="C99" s="22">
        <v>8983943812</v>
      </c>
      <c r="D99" s="22" t="s">
        <v>2631</v>
      </c>
      <c r="E99" s="123">
        <v>45</v>
      </c>
      <c r="F99" s="131">
        <v>45</v>
      </c>
      <c r="G99" s="132">
        <v>46247</v>
      </c>
      <c r="H99" s="123">
        <v>114</v>
      </c>
      <c r="I99" s="125">
        <v>0</v>
      </c>
      <c r="J99" s="22" t="s">
        <v>5</v>
      </c>
      <c r="K99" s="124">
        <v>46227</v>
      </c>
      <c r="L99" s="22" t="s">
        <v>3197</v>
      </c>
      <c r="M99" s="21"/>
      <c r="N99" s="21"/>
      <c r="S99" s="21">
        <f>VLOOKUP(C99,'check dali wipday'!A:A,1,0)</f>
        <v>8983943812</v>
      </c>
      <c r="V99" s="21" t="str">
        <f>VLOOKUP(C99,'check dali wipday'!A:C,3,0)</f>
        <v>8983943810;A</v>
      </c>
      <c r="W99" s="6">
        <f>SUMIF('dali wip-fg'!A:A,C99,'dali wip-fg'!F:F)</f>
        <v>194</v>
      </c>
      <c r="X99" s="6">
        <f>SUMIF('dali wip-fg'!A:A,V99,'dali wip-fg'!F:F)</f>
        <v>1478</v>
      </c>
      <c r="Y99" s="5">
        <f t="shared" si="2"/>
        <v>1672</v>
      </c>
      <c r="Z99" s="21">
        <f t="shared" si="3"/>
        <v>1402</v>
      </c>
    </row>
    <row r="100" spans="1:26">
      <c r="A100" s="22" t="s">
        <v>2499</v>
      </c>
      <c r="B100" s="22" t="s">
        <v>3011</v>
      </c>
      <c r="C100" s="22">
        <v>8983943812</v>
      </c>
      <c r="D100" s="22" t="s">
        <v>2631</v>
      </c>
      <c r="E100" s="123">
        <v>45</v>
      </c>
      <c r="F100" s="131">
        <v>45</v>
      </c>
      <c r="G100" s="132">
        <v>46248</v>
      </c>
      <c r="H100" s="123">
        <v>114</v>
      </c>
      <c r="I100" s="125">
        <v>0</v>
      </c>
      <c r="J100" s="22" t="s">
        <v>5</v>
      </c>
      <c r="K100" s="124">
        <v>46227</v>
      </c>
      <c r="L100" s="22" t="s">
        <v>3194</v>
      </c>
      <c r="M100" s="21"/>
      <c r="N100" s="21"/>
      <c r="S100" s="21">
        <f>VLOOKUP(C100,'check dali wipday'!A:A,1,0)</f>
        <v>8983943812</v>
      </c>
      <c r="V100" s="21" t="str">
        <f>VLOOKUP(C100,'check dali wipday'!A:C,3,0)</f>
        <v>8983943810;A</v>
      </c>
      <c r="W100" s="6">
        <f>SUMIF('dali wip-fg'!A:A,C100,'dali wip-fg'!F:F)</f>
        <v>194</v>
      </c>
      <c r="X100" s="6">
        <f>SUMIF('dali wip-fg'!A:A,V100,'dali wip-fg'!F:F)</f>
        <v>1478</v>
      </c>
      <c r="Y100" s="5">
        <f t="shared" si="2"/>
        <v>1672</v>
      </c>
      <c r="Z100" s="21">
        <f t="shared" si="3"/>
        <v>1357</v>
      </c>
    </row>
    <row r="101" spans="1:26">
      <c r="A101" s="22" t="s">
        <v>2499</v>
      </c>
      <c r="B101" s="22" t="s">
        <v>3011</v>
      </c>
      <c r="C101" s="22">
        <v>8983943812</v>
      </c>
      <c r="D101" s="22" t="s">
        <v>2631</v>
      </c>
      <c r="E101" s="123">
        <v>30</v>
      </c>
      <c r="F101" s="131">
        <v>30</v>
      </c>
      <c r="G101" s="132">
        <v>46248</v>
      </c>
      <c r="H101" s="123">
        <v>114</v>
      </c>
      <c r="I101" s="125">
        <v>0</v>
      </c>
      <c r="J101" s="22" t="s">
        <v>5</v>
      </c>
      <c r="K101" s="124">
        <v>46227</v>
      </c>
      <c r="L101" s="22" t="s">
        <v>3195</v>
      </c>
      <c r="M101" s="21"/>
      <c r="N101" s="21"/>
      <c r="S101" s="21">
        <f>VLOOKUP(C101,'check dali wipday'!A:A,1,0)</f>
        <v>8983943812</v>
      </c>
      <c r="V101" s="21" t="str">
        <f>VLOOKUP(C101,'check dali wipday'!A:C,3,0)</f>
        <v>8983943810;A</v>
      </c>
      <c r="W101" s="6">
        <f>SUMIF('dali wip-fg'!A:A,C101,'dali wip-fg'!F:F)</f>
        <v>194</v>
      </c>
      <c r="X101" s="6">
        <f>SUMIF('dali wip-fg'!A:A,V101,'dali wip-fg'!F:F)</f>
        <v>1478</v>
      </c>
      <c r="Y101" s="5">
        <f t="shared" si="2"/>
        <v>1672</v>
      </c>
      <c r="Z101" s="21">
        <f t="shared" si="3"/>
        <v>1327</v>
      </c>
    </row>
    <row r="102" spans="1:26">
      <c r="A102" s="22" t="s">
        <v>2499</v>
      </c>
      <c r="B102" s="22" t="s">
        <v>3011</v>
      </c>
      <c r="C102" s="22">
        <v>8983943812</v>
      </c>
      <c r="D102" s="22" t="s">
        <v>2631</v>
      </c>
      <c r="E102" s="123">
        <v>75</v>
      </c>
      <c r="F102" s="131">
        <v>75</v>
      </c>
      <c r="G102" s="132">
        <v>46249</v>
      </c>
      <c r="H102" s="123">
        <v>114</v>
      </c>
      <c r="I102" s="125">
        <v>0</v>
      </c>
      <c r="J102" s="22" t="s">
        <v>5</v>
      </c>
      <c r="K102" s="124">
        <v>46227</v>
      </c>
      <c r="L102" s="22" t="s">
        <v>3198</v>
      </c>
      <c r="M102" s="21"/>
      <c r="N102" s="21"/>
      <c r="S102" s="21">
        <f>VLOOKUP(C102,'check dali wipday'!A:A,1,0)</f>
        <v>8983943812</v>
      </c>
      <c r="V102" s="21" t="str">
        <f>VLOOKUP(C102,'check dali wipday'!A:C,3,0)</f>
        <v>8983943810;A</v>
      </c>
      <c r="W102" s="6">
        <f>SUMIF('dali wip-fg'!A:A,C102,'dali wip-fg'!F:F)</f>
        <v>194</v>
      </c>
      <c r="X102" s="6">
        <f>SUMIF('dali wip-fg'!A:A,V102,'dali wip-fg'!F:F)</f>
        <v>1478</v>
      </c>
      <c r="Y102" s="5">
        <f t="shared" si="2"/>
        <v>1672</v>
      </c>
      <c r="Z102" s="21">
        <f t="shared" si="3"/>
        <v>1252</v>
      </c>
    </row>
    <row r="103" spans="1:26">
      <c r="A103" s="22" t="s">
        <v>2499</v>
      </c>
      <c r="B103" s="22" t="s">
        <v>3011</v>
      </c>
      <c r="C103" s="22">
        <v>8983943812</v>
      </c>
      <c r="D103" s="22" t="s">
        <v>2631</v>
      </c>
      <c r="E103" s="123">
        <v>30</v>
      </c>
      <c r="F103" s="131">
        <v>30</v>
      </c>
      <c r="G103" s="132">
        <v>46249</v>
      </c>
      <c r="H103" s="123">
        <v>114</v>
      </c>
      <c r="I103" s="125">
        <v>0</v>
      </c>
      <c r="J103" s="22" t="s">
        <v>5</v>
      </c>
      <c r="K103" s="124">
        <v>46227</v>
      </c>
      <c r="L103" s="22" t="s">
        <v>3199</v>
      </c>
      <c r="M103" s="21"/>
      <c r="N103" s="21"/>
      <c r="S103" s="21">
        <f>VLOOKUP(C103,'check dali wipday'!A:A,1,0)</f>
        <v>8983943812</v>
      </c>
      <c r="V103" s="21" t="str">
        <f>VLOOKUP(C103,'check dali wipday'!A:C,3,0)</f>
        <v>8983943810;A</v>
      </c>
      <c r="W103" s="6">
        <f>SUMIF('dali wip-fg'!A:A,C103,'dali wip-fg'!F:F)</f>
        <v>194</v>
      </c>
      <c r="X103" s="6">
        <f>SUMIF('dali wip-fg'!A:A,V103,'dali wip-fg'!F:F)</f>
        <v>1478</v>
      </c>
      <c r="Y103" s="5">
        <f t="shared" si="2"/>
        <v>1672</v>
      </c>
      <c r="Z103" s="21">
        <f t="shared" si="3"/>
        <v>1222</v>
      </c>
    </row>
    <row r="104" spans="1:26">
      <c r="A104" s="22" t="s">
        <v>2499</v>
      </c>
      <c r="B104" s="22" t="s">
        <v>3011</v>
      </c>
      <c r="C104" s="22">
        <v>8983943812</v>
      </c>
      <c r="D104" s="22" t="s">
        <v>2631</v>
      </c>
      <c r="E104" s="123">
        <v>45</v>
      </c>
      <c r="F104" s="131">
        <v>45</v>
      </c>
      <c r="G104" s="132">
        <v>46250</v>
      </c>
      <c r="H104" s="123">
        <v>114</v>
      </c>
      <c r="I104" s="125">
        <v>0</v>
      </c>
      <c r="J104" s="22" t="s">
        <v>5</v>
      </c>
      <c r="K104" s="124">
        <v>46227</v>
      </c>
      <c r="L104" s="22" t="s">
        <v>3200</v>
      </c>
      <c r="M104" s="21"/>
      <c r="N104" s="21"/>
      <c r="S104" s="21">
        <f>VLOOKUP(C104,'check dali wipday'!A:A,1,0)</f>
        <v>8983943812</v>
      </c>
      <c r="V104" s="21" t="str">
        <f>VLOOKUP(C104,'check dali wipday'!A:C,3,0)</f>
        <v>8983943810;A</v>
      </c>
      <c r="W104" s="6">
        <f>SUMIF('dali wip-fg'!A:A,C104,'dali wip-fg'!F:F)</f>
        <v>194</v>
      </c>
      <c r="X104" s="6">
        <f>SUMIF('dali wip-fg'!A:A,V104,'dali wip-fg'!F:F)</f>
        <v>1478</v>
      </c>
      <c r="Y104" s="5">
        <f t="shared" si="2"/>
        <v>1672</v>
      </c>
      <c r="Z104" s="21">
        <f t="shared" si="3"/>
        <v>1177</v>
      </c>
    </row>
    <row r="105" spans="1:26">
      <c r="A105" s="22" t="s">
        <v>2499</v>
      </c>
      <c r="B105" s="22" t="s">
        <v>3011</v>
      </c>
      <c r="C105" s="126">
        <v>8983943812</v>
      </c>
      <c r="D105" s="22" t="s">
        <v>2631</v>
      </c>
      <c r="E105" s="123">
        <v>15</v>
      </c>
      <c r="F105" s="131">
        <v>15</v>
      </c>
      <c r="G105" s="132">
        <v>46251</v>
      </c>
      <c r="H105" s="123">
        <v>114</v>
      </c>
      <c r="I105" s="125">
        <v>0</v>
      </c>
      <c r="J105" s="22" t="s">
        <v>5</v>
      </c>
      <c r="K105" s="124">
        <v>46241</v>
      </c>
      <c r="L105" s="22" t="s">
        <v>3433</v>
      </c>
      <c r="M105" s="21"/>
      <c r="N105" s="21"/>
      <c r="S105" s="21">
        <f>VLOOKUP(C105,'check dali wipday'!A:A,1,0)</f>
        <v>8983943812</v>
      </c>
      <c r="V105" s="21" t="str">
        <f>VLOOKUP(C105,'check dali wipday'!A:C,3,0)</f>
        <v>8983943810;A</v>
      </c>
      <c r="W105" s="6">
        <f>SUMIF('dali wip-fg'!A:A,C105,'dali wip-fg'!F:F)</f>
        <v>194</v>
      </c>
      <c r="X105" s="6">
        <f>SUMIF('dali wip-fg'!A:A,V105,'dali wip-fg'!F:F)</f>
        <v>1478</v>
      </c>
      <c r="Y105" s="5">
        <f t="shared" si="2"/>
        <v>1672</v>
      </c>
      <c r="Z105" s="21">
        <f t="shared" si="3"/>
        <v>1162</v>
      </c>
    </row>
    <row r="106" spans="1:26">
      <c r="A106" s="22" t="s">
        <v>2499</v>
      </c>
      <c r="B106" s="22" t="s">
        <v>3011</v>
      </c>
      <c r="C106" s="126">
        <v>8983943812</v>
      </c>
      <c r="D106" s="22" t="s">
        <v>2631</v>
      </c>
      <c r="E106" s="123">
        <v>60</v>
      </c>
      <c r="F106" s="131">
        <v>60</v>
      </c>
      <c r="G106" s="132">
        <v>46252</v>
      </c>
      <c r="H106" s="123">
        <v>114</v>
      </c>
      <c r="I106" s="125">
        <v>0</v>
      </c>
      <c r="J106" s="22" t="s">
        <v>5</v>
      </c>
      <c r="K106" s="124">
        <v>46241</v>
      </c>
      <c r="L106" s="22" t="s">
        <v>3442</v>
      </c>
      <c r="M106" s="21"/>
      <c r="N106" s="21"/>
      <c r="S106" s="21">
        <f>VLOOKUP(C106,'check dali wipday'!A:A,1,0)</f>
        <v>8983943812</v>
      </c>
      <c r="V106" s="21" t="str">
        <f>VLOOKUP(C106,'check dali wipday'!A:C,3,0)</f>
        <v>8983943810;A</v>
      </c>
      <c r="W106" s="6">
        <f>SUMIF('dali wip-fg'!A:A,C106,'dali wip-fg'!F:F)</f>
        <v>194</v>
      </c>
      <c r="X106" s="6">
        <f>SUMIF('dali wip-fg'!A:A,V106,'dali wip-fg'!F:F)</f>
        <v>1478</v>
      </c>
      <c r="Y106" s="5">
        <f t="shared" si="2"/>
        <v>1672</v>
      </c>
      <c r="Z106" s="21">
        <f t="shared" si="3"/>
        <v>1102</v>
      </c>
    </row>
    <row r="107" spans="1:26">
      <c r="A107" s="22" t="s">
        <v>2499</v>
      </c>
      <c r="B107" s="22" t="s">
        <v>3011</v>
      </c>
      <c r="C107" s="126">
        <v>8983943812</v>
      </c>
      <c r="D107" s="22" t="s">
        <v>2631</v>
      </c>
      <c r="E107" s="123">
        <v>15</v>
      </c>
      <c r="F107" s="131">
        <v>15</v>
      </c>
      <c r="G107" s="132">
        <v>46252</v>
      </c>
      <c r="H107" s="123">
        <v>114</v>
      </c>
      <c r="I107" s="125">
        <v>0</v>
      </c>
      <c r="J107" s="22" t="s">
        <v>5</v>
      </c>
      <c r="K107" s="124">
        <v>46241</v>
      </c>
      <c r="L107" s="22" t="s">
        <v>3434</v>
      </c>
      <c r="M107" s="21"/>
      <c r="N107" s="21"/>
      <c r="S107" s="21">
        <f>VLOOKUP(C107,'check dali wipday'!A:A,1,0)</f>
        <v>8983943812</v>
      </c>
      <c r="V107" s="21" t="str">
        <f>VLOOKUP(C107,'check dali wipday'!A:C,3,0)</f>
        <v>8983943810;A</v>
      </c>
      <c r="W107" s="6">
        <f>SUMIF('dali wip-fg'!A:A,C107,'dali wip-fg'!F:F)</f>
        <v>194</v>
      </c>
      <c r="X107" s="6">
        <f>SUMIF('dali wip-fg'!A:A,V107,'dali wip-fg'!F:F)</f>
        <v>1478</v>
      </c>
      <c r="Y107" s="5">
        <f t="shared" si="2"/>
        <v>1672</v>
      </c>
      <c r="Z107" s="21">
        <f t="shared" si="3"/>
        <v>1087</v>
      </c>
    </row>
    <row r="108" spans="1:26">
      <c r="A108" s="22" t="s">
        <v>2499</v>
      </c>
      <c r="B108" s="22" t="s">
        <v>3011</v>
      </c>
      <c r="C108" s="126">
        <v>8983943812</v>
      </c>
      <c r="D108" s="22" t="s">
        <v>2631</v>
      </c>
      <c r="E108" s="123">
        <v>45</v>
      </c>
      <c r="F108" s="131">
        <v>45</v>
      </c>
      <c r="G108" s="132">
        <v>46253</v>
      </c>
      <c r="H108" s="123">
        <v>114</v>
      </c>
      <c r="I108" s="125">
        <v>0</v>
      </c>
      <c r="J108" s="22" t="s">
        <v>5</v>
      </c>
      <c r="K108" s="124">
        <v>46241</v>
      </c>
      <c r="L108" s="22" t="s">
        <v>3436</v>
      </c>
      <c r="M108" s="21"/>
      <c r="N108" s="21"/>
      <c r="S108" s="21">
        <f>VLOOKUP(C108,'check dali wipday'!A:A,1,0)</f>
        <v>8983943812</v>
      </c>
      <c r="V108" s="21" t="str">
        <f>VLOOKUP(C108,'check dali wipday'!A:C,3,0)</f>
        <v>8983943810;A</v>
      </c>
      <c r="W108" s="6">
        <f>SUMIF('dali wip-fg'!A:A,C108,'dali wip-fg'!F:F)</f>
        <v>194</v>
      </c>
      <c r="X108" s="6">
        <f>SUMIF('dali wip-fg'!A:A,V108,'dali wip-fg'!F:F)</f>
        <v>1478</v>
      </c>
      <c r="Y108" s="5">
        <f t="shared" si="2"/>
        <v>1672</v>
      </c>
      <c r="Z108" s="21">
        <f t="shared" si="3"/>
        <v>1042</v>
      </c>
    </row>
    <row r="109" spans="1:26">
      <c r="A109" s="22" t="s">
        <v>2499</v>
      </c>
      <c r="B109" s="22" t="s">
        <v>3011</v>
      </c>
      <c r="C109" s="126">
        <v>8983943812</v>
      </c>
      <c r="D109" s="22" t="s">
        <v>2631</v>
      </c>
      <c r="E109" s="123">
        <v>45</v>
      </c>
      <c r="F109" s="131">
        <v>45</v>
      </c>
      <c r="G109" s="132">
        <v>46254</v>
      </c>
      <c r="H109" s="123">
        <v>114</v>
      </c>
      <c r="I109" s="125">
        <v>0</v>
      </c>
      <c r="J109" s="22" t="s">
        <v>5</v>
      </c>
      <c r="K109" s="124">
        <v>46241</v>
      </c>
      <c r="L109" s="22" t="s">
        <v>3437</v>
      </c>
      <c r="M109" s="21"/>
      <c r="N109" s="21"/>
      <c r="S109" s="21">
        <f>VLOOKUP(C109,'check dali wipday'!A:A,1,0)</f>
        <v>8983943812</v>
      </c>
      <c r="V109" s="21" t="str">
        <f>VLOOKUP(C109,'check dali wipday'!A:C,3,0)</f>
        <v>8983943810;A</v>
      </c>
      <c r="W109" s="6">
        <f>SUMIF('dali wip-fg'!A:A,C109,'dali wip-fg'!F:F)</f>
        <v>194</v>
      </c>
      <c r="X109" s="6">
        <f>SUMIF('dali wip-fg'!A:A,V109,'dali wip-fg'!F:F)</f>
        <v>1478</v>
      </c>
      <c r="Y109" s="5">
        <f t="shared" si="2"/>
        <v>1672</v>
      </c>
      <c r="Z109" s="21">
        <f t="shared" si="3"/>
        <v>997</v>
      </c>
    </row>
    <row r="110" spans="1:26">
      <c r="A110" s="22" t="s">
        <v>2499</v>
      </c>
      <c r="B110" s="22" t="s">
        <v>3011</v>
      </c>
      <c r="C110" s="126">
        <v>8983943812</v>
      </c>
      <c r="D110" s="22" t="s">
        <v>2631</v>
      </c>
      <c r="E110" s="123">
        <v>30</v>
      </c>
      <c r="F110" s="131">
        <v>30</v>
      </c>
      <c r="G110" s="132">
        <v>46254</v>
      </c>
      <c r="H110" s="123">
        <v>114</v>
      </c>
      <c r="I110" s="125">
        <v>0</v>
      </c>
      <c r="J110" s="22" t="s">
        <v>5</v>
      </c>
      <c r="K110" s="124">
        <v>46241</v>
      </c>
      <c r="L110" s="22" t="s">
        <v>3443</v>
      </c>
      <c r="M110" s="21"/>
      <c r="N110" s="21"/>
      <c r="S110" s="21">
        <f>VLOOKUP(C110,'check dali wipday'!A:A,1,0)</f>
        <v>8983943812</v>
      </c>
      <c r="V110" s="21" t="str">
        <f>VLOOKUP(C110,'check dali wipday'!A:C,3,0)</f>
        <v>8983943810;A</v>
      </c>
      <c r="W110" s="6">
        <f>SUMIF('dali wip-fg'!A:A,C110,'dali wip-fg'!F:F)</f>
        <v>194</v>
      </c>
      <c r="X110" s="6">
        <f>SUMIF('dali wip-fg'!A:A,V110,'dali wip-fg'!F:F)</f>
        <v>1478</v>
      </c>
      <c r="Y110" s="5">
        <f t="shared" si="2"/>
        <v>1672</v>
      </c>
      <c r="Z110" s="21">
        <f t="shared" si="3"/>
        <v>967</v>
      </c>
    </row>
    <row r="111" spans="1:26">
      <c r="A111" s="22" t="s">
        <v>2499</v>
      </c>
      <c r="B111" s="22" t="s">
        <v>3011</v>
      </c>
      <c r="C111" s="126">
        <v>8983943812</v>
      </c>
      <c r="D111" s="22" t="s">
        <v>2631</v>
      </c>
      <c r="E111" s="123">
        <v>30</v>
      </c>
      <c r="F111" s="131">
        <v>30</v>
      </c>
      <c r="G111" s="132">
        <v>46255</v>
      </c>
      <c r="H111" s="123">
        <v>114</v>
      </c>
      <c r="I111" s="125">
        <v>0</v>
      </c>
      <c r="J111" s="22" t="s">
        <v>5</v>
      </c>
      <c r="K111" s="124">
        <v>46241</v>
      </c>
      <c r="L111" s="22" t="s">
        <v>3438</v>
      </c>
      <c r="M111" s="21"/>
      <c r="N111" s="21"/>
      <c r="S111" s="21">
        <f>VLOOKUP(C111,'check dali wipday'!A:A,1,0)</f>
        <v>8983943812</v>
      </c>
      <c r="V111" s="21" t="str">
        <f>VLOOKUP(C111,'check dali wipday'!A:C,3,0)</f>
        <v>8983943810;A</v>
      </c>
      <c r="W111" s="6">
        <f>SUMIF('dali wip-fg'!A:A,C111,'dali wip-fg'!F:F)</f>
        <v>194</v>
      </c>
      <c r="X111" s="6">
        <f>SUMIF('dali wip-fg'!A:A,V111,'dali wip-fg'!F:F)</f>
        <v>1478</v>
      </c>
      <c r="Y111" s="5">
        <f t="shared" si="2"/>
        <v>1672</v>
      </c>
      <c r="Z111" s="21">
        <f t="shared" si="3"/>
        <v>937</v>
      </c>
    </row>
    <row r="112" spans="1:26">
      <c r="A112" s="22" t="s">
        <v>2499</v>
      </c>
      <c r="B112" s="22" t="s">
        <v>3011</v>
      </c>
      <c r="C112" s="126">
        <v>8983943812</v>
      </c>
      <c r="D112" s="22" t="s">
        <v>2631</v>
      </c>
      <c r="E112" s="123">
        <v>15</v>
      </c>
      <c r="F112" s="131">
        <v>15</v>
      </c>
      <c r="G112" s="132">
        <v>46255</v>
      </c>
      <c r="H112" s="123">
        <v>114</v>
      </c>
      <c r="I112" s="125">
        <v>0</v>
      </c>
      <c r="J112" s="22" t="s">
        <v>5</v>
      </c>
      <c r="K112" s="124">
        <v>46241</v>
      </c>
      <c r="L112" s="22" t="s">
        <v>3439</v>
      </c>
      <c r="M112" s="21"/>
      <c r="N112" s="21"/>
      <c r="S112" s="21">
        <f>VLOOKUP(C112,'check dali wipday'!A:A,1,0)</f>
        <v>8983943812</v>
      </c>
      <c r="V112" s="21" t="str">
        <f>VLOOKUP(C112,'check dali wipday'!A:C,3,0)</f>
        <v>8983943810;A</v>
      </c>
      <c r="W112" s="6">
        <f>SUMIF('dali wip-fg'!A:A,C112,'dali wip-fg'!F:F)</f>
        <v>194</v>
      </c>
      <c r="X112" s="6">
        <f>SUMIF('dali wip-fg'!A:A,V112,'dali wip-fg'!F:F)</f>
        <v>1478</v>
      </c>
      <c r="Y112" s="5">
        <f t="shared" si="2"/>
        <v>1672</v>
      </c>
      <c r="Z112" s="21">
        <f t="shared" si="3"/>
        <v>922</v>
      </c>
    </row>
    <row r="113" spans="1:28">
      <c r="A113" s="22" t="s">
        <v>2499</v>
      </c>
      <c r="B113" s="22" t="s">
        <v>3011</v>
      </c>
      <c r="C113" s="126">
        <v>8983943812</v>
      </c>
      <c r="D113" s="22" t="s">
        <v>2631</v>
      </c>
      <c r="E113" s="123">
        <v>15</v>
      </c>
      <c r="F113" s="131">
        <v>15</v>
      </c>
      <c r="G113" s="132">
        <v>46256</v>
      </c>
      <c r="H113" s="123">
        <v>114</v>
      </c>
      <c r="I113" s="125">
        <v>0</v>
      </c>
      <c r="J113" s="22" t="s">
        <v>5</v>
      </c>
      <c r="K113" s="124">
        <v>46241</v>
      </c>
      <c r="L113" s="22" t="s">
        <v>3440</v>
      </c>
      <c r="M113" s="21"/>
      <c r="N113" s="21"/>
      <c r="S113" s="21">
        <f>VLOOKUP(C113,'check dali wipday'!A:A,1,0)</f>
        <v>8983943812</v>
      </c>
      <c r="V113" s="21" t="str">
        <f>VLOOKUP(C113,'check dali wipday'!A:C,3,0)</f>
        <v>8983943810;A</v>
      </c>
      <c r="W113" s="6">
        <f>SUMIF('dali wip-fg'!A:A,C113,'dali wip-fg'!F:F)</f>
        <v>194</v>
      </c>
      <c r="X113" s="6">
        <f>SUMIF('dali wip-fg'!A:A,V113,'dali wip-fg'!F:F)</f>
        <v>1478</v>
      </c>
      <c r="Y113" s="5">
        <f t="shared" si="2"/>
        <v>1672</v>
      </c>
      <c r="Z113" s="21">
        <f t="shared" si="3"/>
        <v>907</v>
      </c>
    </row>
    <row r="114" spans="1:28">
      <c r="A114" s="22" t="s">
        <v>2499</v>
      </c>
      <c r="B114" s="22" t="s">
        <v>3011</v>
      </c>
      <c r="C114" s="126">
        <v>8983943812</v>
      </c>
      <c r="D114" s="22" t="s">
        <v>2631</v>
      </c>
      <c r="E114" s="123">
        <v>30</v>
      </c>
      <c r="F114" s="131">
        <v>30</v>
      </c>
      <c r="G114" s="132">
        <v>46256</v>
      </c>
      <c r="H114" s="123">
        <v>114</v>
      </c>
      <c r="I114" s="125">
        <v>0</v>
      </c>
      <c r="J114" s="22" t="s">
        <v>5</v>
      </c>
      <c r="K114" s="124">
        <v>46241</v>
      </c>
      <c r="L114" s="22" t="s">
        <v>3444</v>
      </c>
      <c r="M114" s="21"/>
      <c r="N114" s="21"/>
      <c r="S114" s="21">
        <f>VLOOKUP(C114,'check dali wipday'!A:A,1,0)</f>
        <v>8983943812</v>
      </c>
      <c r="V114" s="21" t="str">
        <f>VLOOKUP(C114,'check dali wipday'!A:C,3,0)</f>
        <v>8983943810;A</v>
      </c>
      <c r="W114" s="6">
        <f>SUMIF('dali wip-fg'!A:A,C114,'dali wip-fg'!F:F)</f>
        <v>194</v>
      </c>
      <c r="X114" s="6">
        <f>SUMIF('dali wip-fg'!A:A,V114,'dali wip-fg'!F:F)</f>
        <v>1478</v>
      </c>
      <c r="Y114" s="5">
        <f t="shared" si="2"/>
        <v>1672</v>
      </c>
      <c r="Z114" s="21">
        <f t="shared" si="3"/>
        <v>877</v>
      </c>
    </row>
    <row r="115" spans="1:28">
      <c r="A115" s="22" t="s">
        <v>2499</v>
      </c>
      <c r="B115" s="22" t="s">
        <v>3011</v>
      </c>
      <c r="C115" s="126">
        <v>8983943812</v>
      </c>
      <c r="D115" s="22" t="s">
        <v>2631</v>
      </c>
      <c r="E115" s="123">
        <v>30</v>
      </c>
      <c r="F115" s="131">
        <v>30</v>
      </c>
      <c r="G115" s="132">
        <v>46257</v>
      </c>
      <c r="H115" s="123">
        <v>114</v>
      </c>
      <c r="I115" s="125">
        <v>0</v>
      </c>
      <c r="J115" s="22" t="s">
        <v>5</v>
      </c>
      <c r="K115" s="124">
        <v>46241</v>
      </c>
      <c r="L115" s="22" t="s">
        <v>3441</v>
      </c>
      <c r="M115" s="21"/>
      <c r="N115" s="21"/>
      <c r="S115" s="21">
        <f>VLOOKUP(C115,'check dali wipday'!A:A,1,0)</f>
        <v>8983943812</v>
      </c>
      <c r="V115" s="21" t="str">
        <f>VLOOKUP(C115,'check dali wipday'!A:C,3,0)</f>
        <v>8983943810;A</v>
      </c>
      <c r="W115" s="6">
        <f>SUMIF('dali wip-fg'!A:A,C115,'dali wip-fg'!F:F)</f>
        <v>194</v>
      </c>
      <c r="X115" s="6">
        <f>SUMIF('dali wip-fg'!A:A,V115,'dali wip-fg'!F:F)</f>
        <v>1478</v>
      </c>
      <c r="Y115" s="5">
        <f t="shared" si="2"/>
        <v>1672</v>
      </c>
      <c r="Z115" s="21">
        <f t="shared" si="3"/>
        <v>847</v>
      </c>
    </row>
    <row r="116" spans="1:28">
      <c r="A116" s="22" t="s">
        <v>2499</v>
      </c>
      <c r="B116" s="22" t="s">
        <v>3011</v>
      </c>
      <c r="C116" s="126">
        <v>8983943862</v>
      </c>
      <c r="D116" s="22" t="s">
        <v>2632</v>
      </c>
      <c r="E116" s="123">
        <v>15</v>
      </c>
      <c r="F116" s="131">
        <v>15</v>
      </c>
      <c r="G116" s="132">
        <v>46245</v>
      </c>
      <c r="H116" s="123">
        <v>329</v>
      </c>
      <c r="I116" s="125">
        <v>40</v>
      </c>
      <c r="J116" s="22" t="s">
        <v>5</v>
      </c>
      <c r="K116" s="124">
        <v>46227</v>
      </c>
      <c r="L116" s="22" t="s">
        <v>3190</v>
      </c>
      <c r="M116" s="21"/>
      <c r="N116" s="21"/>
      <c r="S116" s="21">
        <f>VLOOKUP(C116,'check dali wipday'!A:A,1,0)</f>
        <v>8983943862</v>
      </c>
      <c r="V116" s="21" t="str">
        <f>VLOOKUP(C116,'check dali wipday'!A:C,3,0)</f>
        <v>8983943860;A</v>
      </c>
      <c r="W116" s="6">
        <f>SUMIF('dali wip-fg'!A:A,C116,'dali wip-fg'!F:F)</f>
        <v>679</v>
      </c>
      <c r="X116" s="6">
        <f>SUMIF('dali wip-fg'!A:A,V116,'dali wip-fg'!F:F)</f>
        <v>2050</v>
      </c>
      <c r="Y116" s="5">
        <f t="shared" si="2"/>
        <v>2729</v>
      </c>
      <c r="Z116" s="21">
        <f t="shared" si="3"/>
        <v>2714</v>
      </c>
    </row>
    <row r="117" spans="1:28">
      <c r="A117" s="22" t="s">
        <v>2499</v>
      </c>
      <c r="B117" s="22" t="s">
        <v>3011</v>
      </c>
      <c r="C117" s="126">
        <v>8983943862</v>
      </c>
      <c r="D117" s="22" t="s">
        <v>2632</v>
      </c>
      <c r="E117" s="123">
        <v>30</v>
      </c>
      <c r="F117" s="131">
        <v>30</v>
      </c>
      <c r="G117" s="132">
        <v>46246</v>
      </c>
      <c r="H117" s="123">
        <v>329</v>
      </c>
      <c r="I117" s="125">
        <v>40</v>
      </c>
      <c r="J117" s="22" t="s">
        <v>5</v>
      </c>
      <c r="K117" s="124">
        <v>46227</v>
      </c>
      <c r="L117" s="22" t="s">
        <v>3196</v>
      </c>
      <c r="M117" s="21"/>
      <c r="N117" s="21"/>
      <c r="S117" s="21">
        <f>VLOOKUP(C117,'check dali wipday'!A:A,1,0)</f>
        <v>8983943862</v>
      </c>
      <c r="V117" s="21" t="str">
        <f>VLOOKUP(C117,'check dali wipday'!A:C,3,0)</f>
        <v>8983943860;A</v>
      </c>
      <c r="W117" s="6">
        <f>SUMIF('dali wip-fg'!A:A,C117,'dali wip-fg'!F:F)</f>
        <v>679</v>
      </c>
      <c r="X117" s="6">
        <f>SUMIF('dali wip-fg'!A:A,V117,'dali wip-fg'!F:F)</f>
        <v>2050</v>
      </c>
      <c r="Y117" s="5">
        <f t="shared" si="2"/>
        <v>2729</v>
      </c>
      <c r="Z117" s="21">
        <f t="shared" si="3"/>
        <v>2684</v>
      </c>
    </row>
    <row r="118" spans="1:28">
      <c r="A118" s="22" t="s">
        <v>2499</v>
      </c>
      <c r="B118" s="22" t="s">
        <v>3011</v>
      </c>
      <c r="C118" s="126">
        <v>8983943862</v>
      </c>
      <c r="D118" s="22" t="s">
        <v>2632</v>
      </c>
      <c r="E118" s="123">
        <v>15</v>
      </c>
      <c r="F118" s="131">
        <v>15</v>
      </c>
      <c r="G118" s="132">
        <v>46247</v>
      </c>
      <c r="H118" s="123">
        <v>329</v>
      </c>
      <c r="I118" s="125">
        <v>40</v>
      </c>
      <c r="J118" s="22" t="s">
        <v>5</v>
      </c>
      <c r="K118" s="124">
        <v>46227</v>
      </c>
      <c r="L118" s="22" t="s">
        <v>3197</v>
      </c>
      <c r="M118" s="21"/>
      <c r="N118" s="21"/>
      <c r="P118" s="16"/>
      <c r="Q118" s="16"/>
      <c r="R118" s="16"/>
      <c r="S118" s="21">
        <f>VLOOKUP(C118,'check dali wipday'!A:A,1,0)</f>
        <v>8983943862</v>
      </c>
      <c r="T118" s="16"/>
      <c r="U118" s="16"/>
      <c r="V118" s="21" t="str">
        <f>VLOOKUP(C118,'check dali wipday'!A:C,3,0)</f>
        <v>8983943860;A</v>
      </c>
      <c r="W118" s="6">
        <f>SUMIF('dali wip-fg'!A:A,C118,'dali wip-fg'!F:F)</f>
        <v>679</v>
      </c>
      <c r="X118" s="6">
        <f>SUMIF('dali wip-fg'!A:A,V118,'dali wip-fg'!F:F)</f>
        <v>2050</v>
      </c>
      <c r="Y118" s="5">
        <f t="shared" si="2"/>
        <v>2729</v>
      </c>
      <c r="Z118" s="21">
        <f t="shared" si="3"/>
        <v>2669</v>
      </c>
      <c r="AA118" s="16"/>
      <c r="AB118" s="16"/>
    </row>
    <row r="119" spans="1:28">
      <c r="A119" s="22" t="s">
        <v>2499</v>
      </c>
      <c r="B119" s="22" t="s">
        <v>3011</v>
      </c>
      <c r="C119" s="126">
        <v>8983943862</v>
      </c>
      <c r="D119" s="22" t="s">
        <v>2632</v>
      </c>
      <c r="E119" s="123">
        <v>15</v>
      </c>
      <c r="F119" s="131">
        <v>15</v>
      </c>
      <c r="G119" s="132">
        <v>46248</v>
      </c>
      <c r="H119" s="123">
        <v>329</v>
      </c>
      <c r="I119" s="125">
        <v>40</v>
      </c>
      <c r="J119" s="22" t="s">
        <v>5</v>
      </c>
      <c r="K119" s="124">
        <v>46227</v>
      </c>
      <c r="L119" s="22" t="s">
        <v>3194</v>
      </c>
      <c r="M119" s="21"/>
      <c r="N119" s="21"/>
      <c r="P119" s="16"/>
      <c r="Q119" s="16"/>
      <c r="R119" s="16"/>
      <c r="S119" s="21">
        <f>VLOOKUP(C119,'check dali wipday'!A:A,1,0)</f>
        <v>8983943862</v>
      </c>
      <c r="T119" s="16"/>
      <c r="U119" s="16"/>
      <c r="V119" s="21" t="str">
        <f>VLOOKUP(C119,'check dali wipday'!A:C,3,0)</f>
        <v>8983943860;A</v>
      </c>
      <c r="W119" s="6">
        <f>SUMIF('dali wip-fg'!A:A,C119,'dali wip-fg'!F:F)</f>
        <v>679</v>
      </c>
      <c r="X119" s="6">
        <f>SUMIF('dali wip-fg'!A:A,V119,'dali wip-fg'!F:F)</f>
        <v>2050</v>
      </c>
      <c r="Y119" s="5">
        <f t="shared" si="2"/>
        <v>2729</v>
      </c>
      <c r="Z119" s="21">
        <f t="shared" si="3"/>
        <v>2654</v>
      </c>
      <c r="AA119" s="16"/>
      <c r="AB119" s="16"/>
    </row>
    <row r="120" spans="1:28">
      <c r="A120" s="22" t="s">
        <v>2499</v>
      </c>
      <c r="B120" s="22" t="s">
        <v>3011</v>
      </c>
      <c r="C120" s="126">
        <v>8983943862</v>
      </c>
      <c r="D120" s="22" t="s">
        <v>2632</v>
      </c>
      <c r="E120" s="123">
        <v>15</v>
      </c>
      <c r="F120" s="131">
        <v>15</v>
      </c>
      <c r="G120" s="132">
        <v>46248</v>
      </c>
      <c r="H120" s="123">
        <v>329</v>
      </c>
      <c r="I120" s="125">
        <v>40</v>
      </c>
      <c r="J120" s="22" t="s">
        <v>5</v>
      </c>
      <c r="K120" s="124">
        <v>46227</v>
      </c>
      <c r="L120" s="22" t="s">
        <v>3195</v>
      </c>
      <c r="M120" s="21"/>
      <c r="N120" s="21"/>
      <c r="P120" s="16"/>
      <c r="Q120" s="16"/>
      <c r="R120" s="16"/>
      <c r="S120" s="21">
        <f>VLOOKUP(C120,'check dali wipday'!A:A,1,0)</f>
        <v>8983943862</v>
      </c>
      <c r="T120" s="16"/>
      <c r="U120" s="16"/>
      <c r="V120" s="21" t="str">
        <f>VLOOKUP(C120,'check dali wipday'!A:C,3,0)</f>
        <v>8983943860;A</v>
      </c>
      <c r="W120" s="6">
        <f>SUMIF('dali wip-fg'!A:A,C120,'dali wip-fg'!F:F)</f>
        <v>679</v>
      </c>
      <c r="X120" s="6">
        <f>SUMIF('dali wip-fg'!A:A,V120,'dali wip-fg'!F:F)</f>
        <v>2050</v>
      </c>
      <c r="Y120" s="5">
        <f t="shared" si="2"/>
        <v>2729</v>
      </c>
      <c r="Z120" s="21">
        <f t="shared" si="3"/>
        <v>2639</v>
      </c>
      <c r="AA120" s="16"/>
      <c r="AB120" s="16"/>
    </row>
    <row r="121" spans="1:28">
      <c r="A121" s="22" t="s">
        <v>2499</v>
      </c>
      <c r="B121" s="22" t="s">
        <v>3011</v>
      </c>
      <c r="C121" s="126">
        <v>8983943862</v>
      </c>
      <c r="D121" s="22" t="s">
        <v>2632</v>
      </c>
      <c r="E121" s="123">
        <v>30</v>
      </c>
      <c r="F121" s="131">
        <v>30</v>
      </c>
      <c r="G121" s="132">
        <v>46249</v>
      </c>
      <c r="H121" s="123">
        <v>329</v>
      </c>
      <c r="I121" s="125">
        <v>40</v>
      </c>
      <c r="J121" s="22" t="s">
        <v>5</v>
      </c>
      <c r="K121" s="124">
        <v>46227</v>
      </c>
      <c r="L121" s="22" t="s">
        <v>3199</v>
      </c>
      <c r="M121" s="21"/>
      <c r="N121" s="21"/>
      <c r="P121" s="16"/>
      <c r="Q121" s="16"/>
      <c r="R121" s="16"/>
      <c r="S121" s="21">
        <f>VLOOKUP(C121,'check dali wipday'!A:A,1,0)</f>
        <v>8983943862</v>
      </c>
      <c r="T121" s="16"/>
      <c r="U121" s="16"/>
      <c r="V121" s="21" t="str">
        <f>VLOOKUP(C121,'check dali wipday'!A:C,3,0)</f>
        <v>8983943860;A</v>
      </c>
      <c r="W121" s="6">
        <f>SUMIF('dali wip-fg'!A:A,C121,'dali wip-fg'!F:F)</f>
        <v>679</v>
      </c>
      <c r="X121" s="6">
        <f>SUMIF('dali wip-fg'!A:A,V121,'dali wip-fg'!F:F)</f>
        <v>2050</v>
      </c>
      <c r="Y121" s="5">
        <f t="shared" si="2"/>
        <v>2729</v>
      </c>
      <c r="Z121" s="21">
        <f t="shared" si="3"/>
        <v>2609</v>
      </c>
      <c r="AA121" s="16"/>
      <c r="AB121" s="16"/>
    </row>
    <row r="122" spans="1:28">
      <c r="A122" s="22" t="s">
        <v>2499</v>
      </c>
      <c r="B122" s="22" t="s">
        <v>3011</v>
      </c>
      <c r="C122" s="126">
        <v>8983943862</v>
      </c>
      <c r="D122" s="22" t="s">
        <v>2632</v>
      </c>
      <c r="E122" s="123">
        <v>15</v>
      </c>
      <c r="F122" s="131">
        <v>15</v>
      </c>
      <c r="G122" s="132">
        <v>46250</v>
      </c>
      <c r="H122" s="123">
        <v>329</v>
      </c>
      <c r="I122" s="123">
        <v>40</v>
      </c>
      <c r="J122" s="22" t="s">
        <v>5</v>
      </c>
      <c r="K122" s="124">
        <v>46227</v>
      </c>
      <c r="L122" s="22" t="s">
        <v>3200</v>
      </c>
      <c r="M122" s="21"/>
      <c r="N122" s="21"/>
      <c r="S122" s="21">
        <f>VLOOKUP(C122,'check dali wipday'!A:A,1,0)</f>
        <v>8983943862</v>
      </c>
      <c r="V122" s="21" t="str">
        <f>VLOOKUP(C122,'check dali wipday'!A:C,3,0)</f>
        <v>8983943860;A</v>
      </c>
      <c r="W122" s="6">
        <f>SUMIF('dali wip-fg'!A:A,C122,'dali wip-fg'!F:F)</f>
        <v>679</v>
      </c>
      <c r="X122" s="6">
        <f>SUMIF('dali wip-fg'!A:A,V122,'dali wip-fg'!F:F)</f>
        <v>2050</v>
      </c>
      <c r="Y122" s="5">
        <f t="shared" si="2"/>
        <v>2729</v>
      </c>
      <c r="Z122" s="21">
        <f t="shared" si="3"/>
        <v>2594</v>
      </c>
    </row>
    <row r="123" spans="1:28">
      <c r="A123" s="22" t="s">
        <v>2499</v>
      </c>
      <c r="B123" s="22" t="s">
        <v>3011</v>
      </c>
      <c r="C123" s="126">
        <v>8983943862</v>
      </c>
      <c r="D123" s="22" t="s">
        <v>2632</v>
      </c>
      <c r="E123" s="123">
        <v>15</v>
      </c>
      <c r="F123" s="131">
        <v>15</v>
      </c>
      <c r="G123" s="132">
        <v>46252</v>
      </c>
      <c r="H123" s="123">
        <v>329</v>
      </c>
      <c r="I123" s="123">
        <v>40</v>
      </c>
      <c r="J123" s="22" t="s">
        <v>5</v>
      </c>
      <c r="K123" s="124">
        <v>46241</v>
      </c>
      <c r="L123" s="22" t="s">
        <v>3434</v>
      </c>
      <c r="M123" s="21"/>
      <c r="N123" s="21"/>
      <c r="S123" s="21">
        <f>VLOOKUP(C123,'check dali wipday'!A:A,1,0)</f>
        <v>8983943862</v>
      </c>
      <c r="V123" s="21" t="str">
        <f>VLOOKUP(C123,'check dali wipday'!A:C,3,0)</f>
        <v>8983943860;A</v>
      </c>
      <c r="W123" s="6">
        <f>SUMIF('dali wip-fg'!A:A,C123,'dali wip-fg'!F:F)</f>
        <v>679</v>
      </c>
      <c r="X123" s="6">
        <f>SUMIF('dali wip-fg'!A:A,V123,'dali wip-fg'!F:F)</f>
        <v>2050</v>
      </c>
      <c r="Y123" s="5">
        <f t="shared" si="2"/>
        <v>2729</v>
      </c>
      <c r="Z123" s="21">
        <f t="shared" si="3"/>
        <v>2579</v>
      </c>
    </row>
    <row r="124" spans="1:28">
      <c r="A124" s="22" t="s">
        <v>2499</v>
      </c>
      <c r="B124" s="22" t="s">
        <v>3011</v>
      </c>
      <c r="C124" s="126">
        <v>8983943862</v>
      </c>
      <c r="D124" s="22" t="s">
        <v>2632</v>
      </c>
      <c r="E124" s="123">
        <v>15</v>
      </c>
      <c r="F124" s="131">
        <v>15</v>
      </c>
      <c r="G124" s="132">
        <v>46253</v>
      </c>
      <c r="H124" s="123">
        <v>329</v>
      </c>
      <c r="I124" s="123">
        <v>40</v>
      </c>
      <c r="J124" s="22" t="s">
        <v>5</v>
      </c>
      <c r="K124" s="124">
        <v>46241</v>
      </c>
      <c r="L124" s="22" t="s">
        <v>3435</v>
      </c>
      <c r="M124" s="21"/>
      <c r="N124" s="21"/>
      <c r="S124" s="21">
        <f>VLOOKUP(C124,'check dali wipday'!A:A,1,0)</f>
        <v>8983943862</v>
      </c>
      <c r="V124" s="21" t="str">
        <f>VLOOKUP(C124,'check dali wipday'!A:C,3,0)</f>
        <v>8983943860;A</v>
      </c>
      <c r="W124" s="6">
        <f>SUMIF('dali wip-fg'!A:A,C124,'dali wip-fg'!F:F)</f>
        <v>679</v>
      </c>
      <c r="X124" s="6">
        <f>SUMIF('dali wip-fg'!A:A,V124,'dali wip-fg'!F:F)</f>
        <v>2050</v>
      </c>
      <c r="Y124" s="5">
        <f t="shared" si="2"/>
        <v>2729</v>
      </c>
      <c r="Z124" s="21">
        <f t="shared" si="3"/>
        <v>2564</v>
      </c>
    </row>
    <row r="125" spans="1:28">
      <c r="A125" s="22" t="s">
        <v>2499</v>
      </c>
      <c r="B125" s="22" t="s">
        <v>3011</v>
      </c>
      <c r="C125" s="126">
        <v>8983943862</v>
      </c>
      <c r="D125" s="22" t="s">
        <v>2632</v>
      </c>
      <c r="E125" s="123">
        <v>15</v>
      </c>
      <c r="F125" s="131">
        <v>15</v>
      </c>
      <c r="G125" s="132">
        <v>46254</v>
      </c>
      <c r="H125" s="123">
        <v>329</v>
      </c>
      <c r="I125" s="123">
        <v>40</v>
      </c>
      <c r="J125" s="22" t="s">
        <v>5</v>
      </c>
      <c r="K125" s="124">
        <v>46241</v>
      </c>
      <c r="L125" s="22" t="s">
        <v>3443</v>
      </c>
      <c r="M125" s="21"/>
      <c r="N125" s="21"/>
      <c r="S125" s="21">
        <f>VLOOKUP(C125,'check dali wipday'!A:A,1,0)</f>
        <v>8983943862</v>
      </c>
      <c r="V125" s="21" t="str">
        <f>VLOOKUP(C125,'check dali wipday'!A:C,3,0)</f>
        <v>8983943860;A</v>
      </c>
      <c r="W125" s="6">
        <f>SUMIF('dali wip-fg'!A:A,C125,'dali wip-fg'!F:F)</f>
        <v>679</v>
      </c>
      <c r="X125" s="6">
        <f>SUMIF('dali wip-fg'!A:A,V125,'dali wip-fg'!F:F)</f>
        <v>2050</v>
      </c>
      <c r="Y125" s="5">
        <f t="shared" si="2"/>
        <v>2729</v>
      </c>
      <c r="Z125" s="21">
        <f t="shared" si="3"/>
        <v>2549</v>
      </c>
    </row>
    <row r="126" spans="1:28">
      <c r="A126" s="22" t="s">
        <v>2499</v>
      </c>
      <c r="B126" s="22" t="s">
        <v>3011</v>
      </c>
      <c r="C126" s="126">
        <v>8983943862</v>
      </c>
      <c r="D126" s="22" t="s">
        <v>2632</v>
      </c>
      <c r="E126" s="123">
        <v>15</v>
      </c>
      <c r="F126" s="131">
        <v>15</v>
      </c>
      <c r="G126" s="132">
        <v>46255</v>
      </c>
      <c r="H126" s="123">
        <v>329</v>
      </c>
      <c r="I126" s="123">
        <v>40</v>
      </c>
      <c r="J126" s="22" t="s">
        <v>5</v>
      </c>
      <c r="K126" s="124">
        <v>46241</v>
      </c>
      <c r="L126" s="22" t="s">
        <v>3438</v>
      </c>
      <c r="M126" s="21"/>
      <c r="N126" s="21"/>
      <c r="S126" s="21">
        <f>VLOOKUP(C126,'check dali wipday'!A:A,1,0)</f>
        <v>8983943862</v>
      </c>
      <c r="V126" s="21" t="str">
        <f>VLOOKUP(C126,'check dali wipday'!A:C,3,0)</f>
        <v>8983943860;A</v>
      </c>
      <c r="W126" s="6">
        <f>SUMIF('dali wip-fg'!A:A,C126,'dali wip-fg'!F:F)</f>
        <v>679</v>
      </c>
      <c r="X126" s="6">
        <f>SUMIF('dali wip-fg'!A:A,V126,'dali wip-fg'!F:F)</f>
        <v>2050</v>
      </c>
      <c r="Y126" s="5">
        <f t="shared" si="2"/>
        <v>2729</v>
      </c>
      <c r="Z126" s="21">
        <f t="shared" si="3"/>
        <v>2534</v>
      </c>
    </row>
    <row r="127" spans="1:28">
      <c r="A127" s="22" t="s">
        <v>2499</v>
      </c>
      <c r="B127" s="22" t="s">
        <v>3011</v>
      </c>
      <c r="C127" s="126">
        <v>8983943862</v>
      </c>
      <c r="D127" s="22" t="s">
        <v>2632</v>
      </c>
      <c r="E127" s="123">
        <v>15</v>
      </c>
      <c r="F127" s="131">
        <v>15</v>
      </c>
      <c r="G127" s="132">
        <v>46255</v>
      </c>
      <c r="H127" s="123">
        <v>329</v>
      </c>
      <c r="I127" s="123">
        <v>40</v>
      </c>
      <c r="J127" s="22" t="s">
        <v>5</v>
      </c>
      <c r="K127" s="124">
        <v>46241</v>
      </c>
      <c r="L127" s="22" t="s">
        <v>3439</v>
      </c>
      <c r="M127" s="21"/>
      <c r="N127" s="21"/>
      <c r="S127" s="21">
        <f>VLOOKUP(C127,'check dali wipday'!A:A,1,0)</f>
        <v>8983943862</v>
      </c>
      <c r="V127" s="21" t="str">
        <f>VLOOKUP(C127,'check dali wipday'!A:C,3,0)</f>
        <v>8983943860;A</v>
      </c>
      <c r="W127" s="6">
        <f>SUMIF('dali wip-fg'!A:A,C127,'dali wip-fg'!F:F)</f>
        <v>679</v>
      </c>
      <c r="X127" s="6">
        <f>SUMIF('dali wip-fg'!A:A,V127,'dali wip-fg'!F:F)</f>
        <v>2050</v>
      </c>
      <c r="Y127" s="5">
        <f t="shared" si="2"/>
        <v>2729</v>
      </c>
      <c r="Z127" s="21">
        <f t="shared" si="3"/>
        <v>2519</v>
      </c>
    </row>
    <row r="128" spans="1:28">
      <c r="A128" s="22" t="s">
        <v>2499</v>
      </c>
      <c r="B128" s="22" t="s">
        <v>3011</v>
      </c>
      <c r="C128" s="126">
        <v>8983943862</v>
      </c>
      <c r="D128" s="22" t="s">
        <v>2632</v>
      </c>
      <c r="E128" s="123">
        <v>15</v>
      </c>
      <c r="F128" s="131">
        <v>15</v>
      </c>
      <c r="G128" s="132">
        <v>46256</v>
      </c>
      <c r="H128" s="123">
        <v>329</v>
      </c>
      <c r="I128" s="123">
        <v>40</v>
      </c>
      <c r="J128" s="22" t="s">
        <v>5</v>
      </c>
      <c r="K128" s="124">
        <v>46241</v>
      </c>
      <c r="L128" s="22" t="s">
        <v>3440</v>
      </c>
      <c r="M128" s="21"/>
      <c r="N128" s="21"/>
      <c r="S128" s="21">
        <f>VLOOKUP(C128,'check dali wipday'!A:A,1,0)</f>
        <v>8983943862</v>
      </c>
      <c r="V128" s="21" t="str">
        <f>VLOOKUP(C128,'check dali wipday'!A:C,3,0)</f>
        <v>8983943860;A</v>
      </c>
      <c r="W128" s="6">
        <f>SUMIF('dali wip-fg'!A:A,C128,'dali wip-fg'!F:F)</f>
        <v>679</v>
      </c>
      <c r="X128" s="6">
        <f>SUMIF('dali wip-fg'!A:A,V128,'dali wip-fg'!F:F)</f>
        <v>2050</v>
      </c>
      <c r="Y128" s="5">
        <f t="shared" si="2"/>
        <v>2729</v>
      </c>
      <c r="Z128" s="21">
        <f t="shared" si="3"/>
        <v>2504</v>
      </c>
    </row>
    <row r="129" spans="1:28">
      <c r="A129" s="22" t="s">
        <v>2499</v>
      </c>
      <c r="B129" s="22" t="s">
        <v>3011</v>
      </c>
      <c r="C129" s="126">
        <v>8983943862</v>
      </c>
      <c r="D129" s="22" t="s">
        <v>2632</v>
      </c>
      <c r="E129" s="123">
        <v>15</v>
      </c>
      <c r="F129" s="131">
        <v>15</v>
      </c>
      <c r="G129" s="132">
        <v>46256</v>
      </c>
      <c r="H129" s="123">
        <v>329</v>
      </c>
      <c r="I129" s="123">
        <v>40</v>
      </c>
      <c r="J129" s="22" t="s">
        <v>5</v>
      </c>
      <c r="K129" s="124">
        <v>46241</v>
      </c>
      <c r="L129" s="22" t="s">
        <v>3444</v>
      </c>
      <c r="M129" s="21"/>
      <c r="N129" s="21"/>
      <c r="S129" s="21">
        <f>VLOOKUP(C129,'check dali wipday'!A:A,1,0)</f>
        <v>8983943862</v>
      </c>
      <c r="V129" s="21" t="str">
        <f>VLOOKUP(C129,'check dali wipday'!A:C,3,0)</f>
        <v>8983943860;A</v>
      </c>
      <c r="W129" s="6">
        <f>SUMIF('dali wip-fg'!A:A,C129,'dali wip-fg'!F:F)</f>
        <v>679</v>
      </c>
      <c r="X129" s="6">
        <f>SUMIF('dali wip-fg'!A:A,V129,'dali wip-fg'!F:F)</f>
        <v>2050</v>
      </c>
      <c r="Y129" s="5">
        <f t="shared" si="2"/>
        <v>2729</v>
      </c>
      <c r="Z129" s="21">
        <f t="shared" si="3"/>
        <v>2489</v>
      </c>
    </row>
    <row r="130" spans="1:28">
      <c r="A130" s="22" t="s">
        <v>2499</v>
      </c>
      <c r="B130" s="22" t="s">
        <v>3011</v>
      </c>
      <c r="C130" s="126">
        <v>8983943862</v>
      </c>
      <c r="D130" s="22" t="s">
        <v>2632</v>
      </c>
      <c r="E130" s="123">
        <v>15</v>
      </c>
      <c r="F130" s="131">
        <v>15</v>
      </c>
      <c r="G130" s="132">
        <v>46257</v>
      </c>
      <c r="H130" s="123">
        <v>329</v>
      </c>
      <c r="I130" s="123">
        <v>40</v>
      </c>
      <c r="J130" s="22" t="s">
        <v>5</v>
      </c>
      <c r="K130" s="124">
        <v>46241</v>
      </c>
      <c r="L130" s="22" t="s">
        <v>3441</v>
      </c>
      <c r="M130" s="21"/>
      <c r="N130" s="21"/>
      <c r="S130" s="21">
        <f>VLOOKUP(C130,'check dali wipday'!A:A,1,0)</f>
        <v>8983943862</v>
      </c>
      <c r="V130" s="21" t="str">
        <f>VLOOKUP(C130,'check dali wipday'!A:C,3,0)</f>
        <v>8983943860;A</v>
      </c>
      <c r="W130" s="6">
        <f>SUMIF('dali wip-fg'!A:A,C130,'dali wip-fg'!F:F)</f>
        <v>679</v>
      </c>
      <c r="X130" s="6">
        <f>SUMIF('dali wip-fg'!A:A,V130,'dali wip-fg'!F:F)</f>
        <v>2050</v>
      </c>
      <c r="Y130" s="5">
        <f t="shared" ref="Y130:Y193" si="4">SUM(W130:X130)</f>
        <v>2729</v>
      </c>
      <c r="Z130" s="21">
        <f t="shared" ref="Z130:Z193" si="5">IF(Y130="","",IF(Y130&lt;&gt;Y129,Y130-F130,Z129-F130)
)</f>
        <v>2474</v>
      </c>
    </row>
    <row r="131" spans="1:28">
      <c r="A131" s="22" t="s">
        <v>2499</v>
      </c>
      <c r="B131" s="22" t="s">
        <v>3011</v>
      </c>
      <c r="C131" s="126">
        <v>8983947931</v>
      </c>
      <c r="D131" s="22" t="s">
        <v>2633</v>
      </c>
      <c r="E131" s="123">
        <v>90</v>
      </c>
      <c r="F131" s="131">
        <v>90</v>
      </c>
      <c r="G131" s="132">
        <v>46245</v>
      </c>
      <c r="H131" s="123">
        <v>660</v>
      </c>
      <c r="I131" s="123">
        <v>0</v>
      </c>
      <c r="J131" s="22" t="s">
        <v>24</v>
      </c>
      <c r="K131" s="124">
        <v>46227</v>
      </c>
      <c r="L131" s="22" t="s">
        <v>3190</v>
      </c>
      <c r="M131" s="21"/>
      <c r="N131" s="21"/>
      <c r="S131" s="21">
        <f>VLOOKUP(C131,'check dali wipday'!A:A,1,0)</f>
        <v>8983947931</v>
      </c>
      <c r="V131" s="21" t="str">
        <f>VLOOKUP(C131,'check dali wipday'!A:C,3,0)</f>
        <v>8983947931;A</v>
      </c>
      <c r="W131" s="6">
        <f>SUMIF('dali wip-fg'!A:A,C131,'dali wip-fg'!F:F)</f>
        <v>2235</v>
      </c>
      <c r="X131" s="6">
        <f>SUMIF('dali wip-fg'!A:A,V131,'dali wip-fg'!F:F)</f>
        <v>5728</v>
      </c>
      <c r="Y131" s="5">
        <f t="shared" si="4"/>
        <v>7963</v>
      </c>
      <c r="Z131" s="21">
        <f t="shared" si="5"/>
        <v>7873</v>
      </c>
    </row>
    <row r="132" spans="1:28">
      <c r="A132" s="22" t="s">
        <v>2499</v>
      </c>
      <c r="B132" s="22" t="s">
        <v>3011</v>
      </c>
      <c r="C132" s="126">
        <v>8983947931</v>
      </c>
      <c r="D132" s="22" t="s">
        <v>2633</v>
      </c>
      <c r="E132" s="123">
        <v>120</v>
      </c>
      <c r="F132" s="131">
        <v>120</v>
      </c>
      <c r="G132" s="132">
        <v>46245</v>
      </c>
      <c r="H132" s="123">
        <v>660</v>
      </c>
      <c r="I132" s="125">
        <v>0</v>
      </c>
      <c r="J132" s="22" t="s">
        <v>24</v>
      </c>
      <c r="K132" s="124">
        <v>46227</v>
      </c>
      <c r="L132" s="22" t="s">
        <v>3191</v>
      </c>
      <c r="M132" s="21"/>
      <c r="N132" s="21"/>
      <c r="S132" s="21">
        <f>VLOOKUP(C132,'check dali wipday'!A:A,1,0)</f>
        <v>8983947931</v>
      </c>
      <c r="V132" s="21" t="str">
        <f>VLOOKUP(C132,'check dali wipday'!A:C,3,0)</f>
        <v>8983947931;A</v>
      </c>
      <c r="W132" s="6">
        <f>SUMIF('dali wip-fg'!A:A,C132,'dali wip-fg'!F:F)</f>
        <v>2235</v>
      </c>
      <c r="X132" s="6">
        <f>SUMIF('dali wip-fg'!A:A,V132,'dali wip-fg'!F:F)</f>
        <v>5728</v>
      </c>
      <c r="Y132" s="5">
        <f t="shared" si="4"/>
        <v>7963</v>
      </c>
      <c r="Z132" s="21">
        <f t="shared" si="5"/>
        <v>7753</v>
      </c>
    </row>
    <row r="133" spans="1:28">
      <c r="A133" s="22" t="s">
        <v>2499</v>
      </c>
      <c r="B133" s="22" t="s">
        <v>3011</v>
      </c>
      <c r="C133" s="126">
        <v>8983947931</v>
      </c>
      <c r="D133" s="22" t="s">
        <v>2633</v>
      </c>
      <c r="E133" s="123">
        <v>120</v>
      </c>
      <c r="F133" s="131">
        <v>120</v>
      </c>
      <c r="G133" s="132">
        <v>46246</v>
      </c>
      <c r="H133" s="123">
        <v>660</v>
      </c>
      <c r="I133" s="125">
        <v>0</v>
      </c>
      <c r="J133" s="22" t="s">
        <v>24</v>
      </c>
      <c r="K133" s="124">
        <v>46227</v>
      </c>
      <c r="L133" s="22" t="s">
        <v>3196</v>
      </c>
      <c r="M133" s="21"/>
      <c r="N133" s="21"/>
      <c r="S133" s="21">
        <f>VLOOKUP(C133,'check dali wipday'!A:A,1,0)</f>
        <v>8983947931</v>
      </c>
      <c r="V133" s="21" t="str">
        <f>VLOOKUP(C133,'check dali wipday'!A:C,3,0)</f>
        <v>8983947931;A</v>
      </c>
      <c r="W133" s="6">
        <f>SUMIF('dali wip-fg'!A:A,C133,'dali wip-fg'!F:F)</f>
        <v>2235</v>
      </c>
      <c r="X133" s="6">
        <f>SUMIF('dali wip-fg'!A:A,V133,'dali wip-fg'!F:F)</f>
        <v>5728</v>
      </c>
      <c r="Y133" s="5">
        <f t="shared" si="4"/>
        <v>7963</v>
      </c>
      <c r="Z133" s="21">
        <f t="shared" si="5"/>
        <v>7633</v>
      </c>
    </row>
    <row r="134" spans="1:28">
      <c r="A134" s="22" t="s">
        <v>2499</v>
      </c>
      <c r="B134" s="22" t="s">
        <v>3011</v>
      </c>
      <c r="C134" s="126">
        <v>8983947931</v>
      </c>
      <c r="D134" s="22" t="s">
        <v>2633</v>
      </c>
      <c r="E134" s="123">
        <v>90</v>
      </c>
      <c r="F134" s="131">
        <v>90</v>
      </c>
      <c r="G134" s="132">
        <v>46246</v>
      </c>
      <c r="H134" s="123">
        <v>660</v>
      </c>
      <c r="I134" s="125">
        <v>0</v>
      </c>
      <c r="J134" s="22" t="s">
        <v>24</v>
      </c>
      <c r="K134" s="124">
        <v>46227</v>
      </c>
      <c r="L134" s="22" t="s">
        <v>3192</v>
      </c>
      <c r="M134" s="21"/>
      <c r="N134" s="21"/>
      <c r="S134" s="21">
        <f>VLOOKUP(C134,'check dali wipday'!A:A,1,0)</f>
        <v>8983947931</v>
      </c>
      <c r="V134" s="21" t="str">
        <f>VLOOKUP(C134,'check dali wipday'!A:C,3,0)</f>
        <v>8983947931;A</v>
      </c>
      <c r="W134" s="6">
        <f>SUMIF('dali wip-fg'!A:A,C134,'dali wip-fg'!F:F)</f>
        <v>2235</v>
      </c>
      <c r="X134" s="6">
        <f>SUMIF('dali wip-fg'!A:A,V134,'dali wip-fg'!F:F)</f>
        <v>5728</v>
      </c>
      <c r="Y134" s="5">
        <f t="shared" si="4"/>
        <v>7963</v>
      </c>
      <c r="Z134" s="21">
        <f t="shared" si="5"/>
        <v>7543</v>
      </c>
    </row>
    <row r="135" spans="1:28">
      <c r="A135" s="22" t="s">
        <v>2499</v>
      </c>
      <c r="B135" s="22" t="s">
        <v>3011</v>
      </c>
      <c r="C135" s="126">
        <v>8983947931</v>
      </c>
      <c r="D135" s="22" t="s">
        <v>2633</v>
      </c>
      <c r="E135" s="123">
        <v>30</v>
      </c>
      <c r="F135" s="131">
        <v>30</v>
      </c>
      <c r="G135" s="132">
        <v>46246</v>
      </c>
      <c r="H135" s="123">
        <v>660</v>
      </c>
      <c r="I135" s="125">
        <v>0</v>
      </c>
      <c r="J135" s="22" t="s">
        <v>24</v>
      </c>
      <c r="K135" s="124">
        <v>46227</v>
      </c>
      <c r="L135" s="22" t="s">
        <v>3192</v>
      </c>
      <c r="M135" s="21"/>
      <c r="N135" s="21"/>
      <c r="S135" s="21">
        <f>VLOOKUP(C135,'check dali wipday'!A:A,1,0)</f>
        <v>8983947931</v>
      </c>
      <c r="V135" s="21" t="str">
        <f>VLOOKUP(C135,'check dali wipday'!A:C,3,0)</f>
        <v>8983947931;A</v>
      </c>
      <c r="W135" s="6">
        <f>SUMIF('dali wip-fg'!A:A,C135,'dali wip-fg'!F:F)</f>
        <v>2235</v>
      </c>
      <c r="X135" s="6">
        <f>SUMIF('dali wip-fg'!A:A,V135,'dali wip-fg'!F:F)</f>
        <v>5728</v>
      </c>
      <c r="Y135" s="5">
        <f t="shared" si="4"/>
        <v>7963</v>
      </c>
      <c r="Z135" s="21">
        <f t="shared" si="5"/>
        <v>7513</v>
      </c>
    </row>
    <row r="136" spans="1:28">
      <c r="A136" s="22" t="s">
        <v>2499</v>
      </c>
      <c r="B136" s="22" t="s">
        <v>3011</v>
      </c>
      <c r="C136" s="126">
        <v>8983947931</v>
      </c>
      <c r="D136" s="22" t="s">
        <v>2633</v>
      </c>
      <c r="E136" s="123">
        <v>90</v>
      </c>
      <c r="F136" s="131">
        <v>90</v>
      </c>
      <c r="G136" s="132">
        <v>46247</v>
      </c>
      <c r="H136" s="123">
        <v>660</v>
      </c>
      <c r="I136" s="125">
        <v>0</v>
      </c>
      <c r="J136" s="22" t="s">
        <v>24</v>
      </c>
      <c r="K136" s="124">
        <v>46227</v>
      </c>
      <c r="L136" s="22" t="s">
        <v>3193</v>
      </c>
      <c r="M136" s="21"/>
      <c r="N136" s="21"/>
      <c r="S136" s="21">
        <f>VLOOKUP(C136,'check dali wipday'!A:A,1,0)</f>
        <v>8983947931</v>
      </c>
      <c r="V136" s="21" t="str">
        <f>VLOOKUP(C136,'check dali wipday'!A:C,3,0)</f>
        <v>8983947931;A</v>
      </c>
      <c r="W136" s="6">
        <f>SUMIF('dali wip-fg'!A:A,C136,'dali wip-fg'!F:F)</f>
        <v>2235</v>
      </c>
      <c r="X136" s="6">
        <f>SUMIF('dali wip-fg'!A:A,V136,'dali wip-fg'!F:F)</f>
        <v>5728</v>
      </c>
      <c r="Y136" s="5">
        <f t="shared" si="4"/>
        <v>7963</v>
      </c>
      <c r="Z136" s="21">
        <f t="shared" si="5"/>
        <v>7423</v>
      </c>
    </row>
    <row r="137" spans="1:28">
      <c r="A137" s="22" t="s">
        <v>2499</v>
      </c>
      <c r="B137" s="22" t="s">
        <v>3011</v>
      </c>
      <c r="C137" s="126">
        <v>8983947931</v>
      </c>
      <c r="D137" s="22" t="s">
        <v>2633</v>
      </c>
      <c r="E137" s="123">
        <v>120</v>
      </c>
      <c r="F137" s="131">
        <v>120</v>
      </c>
      <c r="G137" s="132">
        <v>46247</v>
      </c>
      <c r="H137" s="123">
        <v>660</v>
      </c>
      <c r="I137" s="125">
        <v>0</v>
      </c>
      <c r="J137" s="22" t="s">
        <v>24</v>
      </c>
      <c r="K137" s="124">
        <v>46227</v>
      </c>
      <c r="L137" s="22" t="s">
        <v>3197</v>
      </c>
      <c r="M137" s="21"/>
      <c r="N137" s="21"/>
      <c r="S137" s="21">
        <f>VLOOKUP(C137,'check dali wipday'!A:A,1,0)</f>
        <v>8983947931</v>
      </c>
      <c r="V137" s="21" t="str">
        <f>VLOOKUP(C137,'check dali wipday'!A:C,3,0)</f>
        <v>8983947931;A</v>
      </c>
      <c r="W137" s="6">
        <f>SUMIF('dali wip-fg'!A:A,C137,'dali wip-fg'!F:F)</f>
        <v>2235</v>
      </c>
      <c r="X137" s="6">
        <f>SUMIF('dali wip-fg'!A:A,V137,'dali wip-fg'!F:F)</f>
        <v>5728</v>
      </c>
      <c r="Y137" s="5">
        <f t="shared" si="4"/>
        <v>7963</v>
      </c>
      <c r="Z137" s="21">
        <f t="shared" si="5"/>
        <v>7303</v>
      </c>
    </row>
    <row r="138" spans="1:28">
      <c r="A138" s="22" t="s">
        <v>2499</v>
      </c>
      <c r="B138" s="22" t="s">
        <v>3011</v>
      </c>
      <c r="C138" s="126">
        <v>8983947931</v>
      </c>
      <c r="D138" s="22" t="s">
        <v>2633</v>
      </c>
      <c r="E138" s="123">
        <v>120</v>
      </c>
      <c r="F138" s="131">
        <v>120</v>
      </c>
      <c r="G138" s="132">
        <v>46248</v>
      </c>
      <c r="H138" s="123">
        <v>660</v>
      </c>
      <c r="I138" s="125">
        <v>0</v>
      </c>
      <c r="J138" s="22" t="s">
        <v>24</v>
      </c>
      <c r="K138" s="124">
        <v>46227</v>
      </c>
      <c r="L138" s="22" t="s">
        <v>3194</v>
      </c>
      <c r="M138" s="21"/>
      <c r="N138" s="21"/>
      <c r="S138" s="21">
        <f>VLOOKUP(C138,'check dali wipday'!A:A,1,0)</f>
        <v>8983947931</v>
      </c>
      <c r="V138" s="21" t="str">
        <f>VLOOKUP(C138,'check dali wipday'!A:C,3,0)</f>
        <v>8983947931;A</v>
      </c>
      <c r="W138" s="6">
        <f>SUMIF('dali wip-fg'!A:A,C138,'dali wip-fg'!F:F)</f>
        <v>2235</v>
      </c>
      <c r="X138" s="6">
        <f>SUMIF('dali wip-fg'!A:A,V138,'dali wip-fg'!F:F)</f>
        <v>5728</v>
      </c>
      <c r="Y138" s="5">
        <f t="shared" si="4"/>
        <v>7963</v>
      </c>
      <c r="Z138" s="21">
        <f t="shared" si="5"/>
        <v>7183</v>
      </c>
    </row>
    <row r="139" spans="1:28">
      <c r="A139" s="22" t="s">
        <v>2499</v>
      </c>
      <c r="B139" s="22" t="s">
        <v>3011</v>
      </c>
      <c r="C139" s="126">
        <v>8983947931</v>
      </c>
      <c r="D139" s="22" t="s">
        <v>2633</v>
      </c>
      <c r="E139" s="123">
        <v>90</v>
      </c>
      <c r="F139" s="131">
        <v>90</v>
      </c>
      <c r="G139" s="132">
        <v>46248</v>
      </c>
      <c r="H139" s="123">
        <v>660</v>
      </c>
      <c r="I139" s="125">
        <v>0</v>
      </c>
      <c r="J139" s="22" t="s">
        <v>24</v>
      </c>
      <c r="K139" s="124">
        <v>46227</v>
      </c>
      <c r="L139" s="22" t="s">
        <v>3195</v>
      </c>
      <c r="M139" s="21"/>
      <c r="N139" s="21"/>
      <c r="P139" s="15"/>
      <c r="Q139" s="15"/>
      <c r="R139" s="15"/>
      <c r="S139" s="21">
        <f>VLOOKUP(C139,'check dali wipday'!A:A,1,0)</f>
        <v>8983947931</v>
      </c>
      <c r="T139" s="15"/>
      <c r="U139" s="15"/>
      <c r="V139" s="21" t="str">
        <f>VLOOKUP(C139,'check dali wipday'!A:C,3,0)</f>
        <v>8983947931;A</v>
      </c>
      <c r="W139" s="6">
        <f>SUMIF('dali wip-fg'!A:A,C139,'dali wip-fg'!F:F)</f>
        <v>2235</v>
      </c>
      <c r="X139" s="6">
        <f>SUMIF('dali wip-fg'!A:A,V139,'dali wip-fg'!F:F)</f>
        <v>5728</v>
      </c>
      <c r="Y139" s="5">
        <f t="shared" si="4"/>
        <v>7963</v>
      </c>
      <c r="Z139" s="21">
        <f t="shared" si="5"/>
        <v>7093</v>
      </c>
      <c r="AA139" s="15"/>
      <c r="AB139" s="15"/>
    </row>
    <row r="140" spans="1:28">
      <c r="A140" s="22" t="s">
        <v>2499</v>
      </c>
      <c r="B140" s="22" t="s">
        <v>3011</v>
      </c>
      <c r="C140" s="126">
        <v>8983947931</v>
      </c>
      <c r="D140" s="22" t="s">
        <v>2633</v>
      </c>
      <c r="E140" s="123">
        <v>150</v>
      </c>
      <c r="F140" s="131">
        <v>150</v>
      </c>
      <c r="G140" s="132">
        <v>46249</v>
      </c>
      <c r="H140" s="123">
        <v>660</v>
      </c>
      <c r="I140" s="125">
        <v>0</v>
      </c>
      <c r="J140" s="22" t="s">
        <v>24</v>
      </c>
      <c r="K140" s="124">
        <v>46227</v>
      </c>
      <c r="L140" s="22" t="s">
        <v>3198</v>
      </c>
      <c r="M140" s="21"/>
      <c r="N140" s="21"/>
      <c r="P140" s="15"/>
      <c r="Q140" s="15"/>
      <c r="R140" s="15"/>
      <c r="S140" s="21">
        <f>VLOOKUP(C140,'check dali wipday'!A:A,1,0)</f>
        <v>8983947931</v>
      </c>
      <c r="T140" s="15"/>
      <c r="U140" s="15"/>
      <c r="V140" s="21" t="str">
        <f>VLOOKUP(C140,'check dali wipday'!A:C,3,0)</f>
        <v>8983947931;A</v>
      </c>
      <c r="W140" s="6">
        <f>SUMIF('dali wip-fg'!A:A,C140,'dali wip-fg'!F:F)</f>
        <v>2235</v>
      </c>
      <c r="X140" s="6">
        <f>SUMIF('dali wip-fg'!A:A,V140,'dali wip-fg'!F:F)</f>
        <v>5728</v>
      </c>
      <c r="Y140" s="5">
        <f t="shared" si="4"/>
        <v>7963</v>
      </c>
      <c r="Z140" s="21">
        <f t="shared" si="5"/>
        <v>6943</v>
      </c>
      <c r="AA140" s="15"/>
      <c r="AB140" s="15"/>
    </row>
    <row r="141" spans="1:28">
      <c r="A141" s="22" t="s">
        <v>2499</v>
      </c>
      <c r="B141" s="22" t="s">
        <v>3011</v>
      </c>
      <c r="C141" s="126">
        <v>8983947931</v>
      </c>
      <c r="D141" s="22" t="s">
        <v>2633</v>
      </c>
      <c r="E141" s="123">
        <v>90</v>
      </c>
      <c r="F141" s="131">
        <v>90</v>
      </c>
      <c r="G141" s="132">
        <v>46249</v>
      </c>
      <c r="H141" s="123">
        <v>660</v>
      </c>
      <c r="I141" s="125">
        <v>0</v>
      </c>
      <c r="J141" s="22" t="s">
        <v>24</v>
      </c>
      <c r="K141" s="124">
        <v>46227</v>
      </c>
      <c r="L141" s="22" t="s">
        <v>3199</v>
      </c>
      <c r="M141" s="21"/>
      <c r="N141" s="21"/>
      <c r="S141" s="21">
        <f>VLOOKUP(C141,'check dali wipday'!A:A,1,0)</f>
        <v>8983947931</v>
      </c>
      <c r="V141" s="21" t="str">
        <f>VLOOKUP(C141,'check dali wipday'!A:C,3,0)</f>
        <v>8983947931;A</v>
      </c>
      <c r="W141" s="6">
        <f>SUMIF('dali wip-fg'!A:A,C141,'dali wip-fg'!F:F)</f>
        <v>2235</v>
      </c>
      <c r="X141" s="6">
        <f>SUMIF('dali wip-fg'!A:A,V141,'dali wip-fg'!F:F)</f>
        <v>5728</v>
      </c>
      <c r="Y141" s="5">
        <f t="shared" si="4"/>
        <v>7963</v>
      </c>
      <c r="Z141" s="21">
        <f t="shared" si="5"/>
        <v>6853</v>
      </c>
    </row>
    <row r="142" spans="1:28">
      <c r="A142" s="22" t="s">
        <v>2499</v>
      </c>
      <c r="B142" s="22" t="s">
        <v>3011</v>
      </c>
      <c r="C142" s="126">
        <v>8983947931</v>
      </c>
      <c r="D142" s="22" t="s">
        <v>2633</v>
      </c>
      <c r="E142" s="123">
        <v>90</v>
      </c>
      <c r="F142" s="131">
        <v>90</v>
      </c>
      <c r="G142" s="132">
        <v>46250</v>
      </c>
      <c r="H142" s="123">
        <v>660</v>
      </c>
      <c r="I142" s="125">
        <v>0</v>
      </c>
      <c r="J142" s="22" t="s">
        <v>24</v>
      </c>
      <c r="K142" s="124">
        <v>46227</v>
      </c>
      <c r="L142" s="22" t="s">
        <v>3200</v>
      </c>
      <c r="M142" s="21"/>
      <c r="N142" s="21"/>
      <c r="S142" s="21">
        <f>VLOOKUP(C142,'check dali wipday'!A:A,1,0)</f>
        <v>8983947931</v>
      </c>
      <c r="V142" s="21" t="str">
        <f>VLOOKUP(C142,'check dali wipday'!A:C,3,0)</f>
        <v>8983947931;A</v>
      </c>
      <c r="W142" s="6">
        <f>SUMIF('dali wip-fg'!A:A,C142,'dali wip-fg'!F:F)</f>
        <v>2235</v>
      </c>
      <c r="X142" s="6">
        <f>SUMIF('dali wip-fg'!A:A,V142,'dali wip-fg'!F:F)</f>
        <v>5728</v>
      </c>
      <c r="Y142" s="5">
        <f t="shared" si="4"/>
        <v>7963</v>
      </c>
      <c r="Z142" s="21">
        <f t="shared" si="5"/>
        <v>6763</v>
      </c>
    </row>
    <row r="143" spans="1:28">
      <c r="A143" s="22" t="s">
        <v>2499</v>
      </c>
      <c r="B143" s="22" t="s">
        <v>3011</v>
      </c>
      <c r="C143" s="126">
        <v>8983947931</v>
      </c>
      <c r="D143" s="22" t="s">
        <v>2633</v>
      </c>
      <c r="E143" s="123">
        <v>30</v>
      </c>
      <c r="F143" s="131">
        <v>30</v>
      </c>
      <c r="G143" s="132">
        <v>46251</v>
      </c>
      <c r="H143" s="123">
        <v>660</v>
      </c>
      <c r="I143" s="125">
        <v>0</v>
      </c>
      <c r="J143" s="22" t="s">
        <v>24</v>
      </c>
      <c r="K143" s="124">
        <v>46241</v>
      </c>
      <c r="L143" s="22" t="s">
        <v>3433</v>
      </c>
      <c r="M143" s="21"/>
      <c r="N143" s="21"/>
      <c r="S143" s="21">
        <f>VLOOKUP(C143,'check dali wipday'!A:A,1,0)</f>
        <v>8983947931</v>
      </c>
      <c r="V143" s="21" t="str">
        <f>VLOOKUP(C143,'check dali wipday'!A:C,3,0)</f>
        <v>8983947931;A</v>
      </c>
      <c r="W143" s="6">
        <f>SUMIF('dali wip-fg'!A:A,C143,'dali wip-fg'!F:F)</f>
        <v>2235</v>
      </c>
      <c r="X143" s="6">
        <f>SUMIF('dali wip-fg'!A:A,V143,'dali wip-fg'!F:F)</f>
        <v>5728</v>
      </c>
      <c r="Y143" s="5">
        <f t="shared" si="4"/>
        <v>7963</v>
      </c>
      <c r="Z143" s="21">
        <f t="shared" si="5"/>
        <v>6733</v>
      </c>
    </row>
    <row r="144" spans="1:28">
      <c r="A144" s="22" t="s">
        <v>2499</v>
      </c>
      <c r="B144" s="22" t="s">
        <v>3011</v>
      </c>
      <c r="C144" s="126">
        <v>8983947931</v>
      </c>
      <c r="D144" s="22" t="s">
        <v>2633</v>
      </c>
      <c r="E144" s="123">
        <v>120</v>
      </c>
      <c r="F144" s="131">
        <v>120</v>
      </c>
      <c r="G144" s="132">
        <v>46252</v>
      </c>
      <c r="H144" s="123">
        <v>660</v>
      </c>
      <c r="I144" s="125">
        <v>0</v>
      </c>
      <c r="J144" s="22" t="s">
        <v>24</v>
      </c>
      <c r="K144" s="124">
        <v>46241</v>
      </c>
      <c r="L144" s="22" t="s">
        <v>3442</v>
      </c>
      <c r="M144" s="21"/>
      <c r="N144" s="21"/>
      <c r="S144" s="21">
        <f>VLOOKUP(C144,'check dali wipday'!A:A,1,0)</f>
        <v>8983947931</v>
      </c>
      <c r="V144" s="21" t="str">
        <f>VLOOKUP(C144,'check dali wipday'!A:C,3,0)</f>
        <v>8983947931;A</v>
      </c>
      <c r="W144" s="6">
        <f>SUMIF('dali wip-fg'!A:A,C144,'dali wip-fg'!F:F)</f>
        <v>2235</v>
      </c>
      <c r="X144" s="6">
        <f>SUMIF('dali wip-fg'!A:A,V144,'dali wip-fg'!F:F)</f>
        <v>5728</v>
      </c>
      <c r="Y144" s="5">
        <f t="shared" si="4"/>
        <v>7963</v>
      </c>
      <c r="Z144" s="21">
        <f t="shared" si="5"/>
        <v>6613</v>
      </c>
    </row>
    <row r="145" spans="1:26">
      <c r="A145" s="22" t="s">
        <v>2499</v>
      </c>
      <c r="B145" s="22" t="s">
        <v>3011</v>
      </c>
      <c r="C145" s="126">
        <v>8983947931</v>
      </c>
      <c r="D145" s="22" t="s">
        <v>2633</v>
      </c>
      <c r="E145" s="123">
        <v>60</v>
      </c>
      <c r="F145" s="131">
        <v>60</v>
      </c>
      <c r="G145" s="132">
        <v>46252</v>
      </c>
      <c r="H145" s="123">
        <v>660</v>
      </c>
      <c r="I145" s="125">
        <v>0</v>
      </c>
      <c r="J145" s="22" t="s">
        <v>24</v>
      </c>
      <c r="K145" s="124">
        <v>46241</v>
      </c>
      <c r="L145" s="22" t="s">
        <v>3434</v>
      </c>
      <c r="M145" s="21"/>
      <c r="N145" s="21"/>
      <c r="S145" s="21">
        <f>VLOOKUP(C145,'check dali wipday'!A:A,1,0)</f>
        <v>8983947931</v>
      </c>
      <c r="V145" s="21" t="str">
        <f>VLOOKUP(C145,'check dali wipday'!A:C,3,0)</f>
        <v>8983947931;A</v>
      </c>
      <c r="W145" s="6">
        <f>SUMIF('dali wip-fg'!A:A,C145,'dali wip-fg'!F:F)</f>
        <v>2235</v>
      </c>
      <c r="X145" s="6">
        <f>SUMIF('dali wip-fg'!A:A,V145,'dali wip-fg'!F:F)</f>
        <v>5728</v>
      </c>
      <c r="Y145" s="5">
        <f t="shared" si="4"/>
        <v>7963</v>
      </c>
      <c r="Z145" s="21">
        <f t="shared" si="5"/>
        <v>6553</v>
      </c>
    </row>
    <row r="146" spans="1:26">
      <c r="A146" s="22" t="s">
        <v>2499</v>
      </c>
      <c r="B146" s="22" t="s">
        <v>3011</v>
      </c>
      <c r="C146" s="126">
        <v>8983947931</v>
      </c>
      <c r="D146" s="22" t="s">
        <v>2633</v>
      </c>
      <c r="E146" s="123">
        <v>30</v>
      </c>
      <c r="F146" s="131">
        <v>30</v>
      </c>
      <c r="G146" s="132">
        <v>46253</v>
      </c>
      <c r="H146" s="123">
        <v>660</v>
      </c>
      <c r="I146" s="125">
        <v>0</v>
      </c>
      <c r="J146" s="22" t="s">
        <v>24</v>
      </c>
      <c r="K146" s="124">
        <v>46241</v>
      </c>
      <c r="L146" s="22" t="s">
        <v>3435</v>
      </c>
      <c r="M146" s="21"/>
      <c r="N146" s="21"/>
      <c r="S146" s="21">
        <f>VLOOKUP(C146,'check dali wipday'!A:A,1,0)</f>
        <v>8983947931</v>
      </c>
      <c r="V146" s="21" t="str">
        <f>VLOOKUP(C146,'check dali wipday'!A:C,3,0)</f>
        <v>8983947931;A</v>
      </c>
      <c r="W146" s="6">
        <f>SUMIF('dali wip-fg'!A:A,C146,'dali wip-fg'!F:F)</f>
        <v>2235</v>
      </c>
      <c r="X146" s="6">
        <f>SUMIF('dali wip-fg'!A:A,V146,'dali wip-fg'!F:F)</f>
        <v>5728</v>
      </c>
      <c r="Y146" s="5">
        <f t="shared" si="4"/>
        <v>7963</v>
      </c>
      <c r="Z146" s="21">
        <f t="shared" si="5"/>
        <v>6523</v>
      </c>
    </row>
    <row r="147" spans="1:26">
      <c r="A147" s="22" t="s">
        <v>2499</v>
      </c>
      <c r="B147" s="22" t="s">
        <v>3011</v>
      </c>
      <c r="C147" s="126">
        <v>8983947931</v>
      </c>
      <c r="D147" s="22" t="s">
        <v>2633</v>
      </c>
      <c r="E147" s="123">
        <v>90</v>
      </c>
      <c r="F147" s="131">
        <v>90</v>
      </c>
      <c r="G147" s="132">
        <v>46253</v>
      </c>
      <c r="H147" s="123">
        <v>660</v>
      </c>
      <c r="I147" s="125">
        <v>0</v>
      </c>
      <c r="J147" s="22" t="s">
        <v>24</v>
      </c>
      <c r="K147" s="124">
        <v>46241</v>
      </c>
      <c r="L147" s="22" t="s">
        <v>3436</v>
      </c>
      <c r="M147" s="21"/>
      <c r="N147" s="21"/>
      <c r="S147" s="21">
        <f>VLOOKUP(C147,'check dali wipday'!A:A,1,0)</f>
        <v>8983947931</v>
      </c>
      <c r="V147" s="21" t="str">
        <f>VLOOKUP(C147,'check dali wipday'!A:C,3,0)</f>
        <v>8983947931;A</v>
      </c>
      <c r="W147" s="6">
        <f>SUMIF('dali wip-fg'!A:A,C147,'dali wip-fg'!F:F)</f>
        <v>2235</v>
      </c>
      <c r="X147" s="6">
        <f>SUMIF('dali wip-fg'!A:A,V147,'dali wip-fg'!F:F)</f>
        <v>5728</v>
      </c>
      <c r="Y147" s="5">
        <f t="shared" si="4"/>
        <v>7963</v>
      </c>
      <c r="Z147" s="21">
        <f t="shared" si="5"/>
        <v>6433</v>
      </c>
    </row>
    <row r="148" spans="1:26">
      <c r="A148" s="22" t="s">
        <v>2499</v>
      </c>
      <c r="B148" s="22" t="s">
        <v>3011</v>
      </c>
      <c r="C148" s="126">
        <v>8983947931</v>
      </c>
      <c r="D148" s="22" t="s">
        <v>2633</v>
      </c>
      <c r="E148" s="123">
        <v>90</v>
      </c>
      <c r="F148" s="131">
        <v>90</v>
      </c>
      <c r="G148" s="132">
        <v>46254</v>
      </c>
      <c r="H148" s="123">
        <v>660</v>
      </c>
      <c r="I148" s="125">
        <v>0</v>
      </c>
      <c r="J148" s="22" t="s">
        <v>24</v>
      </c>
      <c r="K148" s="124">
        <v>46241</v>
      </c>
      <c r="L148" s="22" t="s">
        <v>3437</v>
      </c>
      <c r="M148" s="21"/>
      <c r="N148" s="21"/>
      <c r="S148" s="21">
        <f>VLOOKUP(C148,'check dali wipday'!A:A,1,0)</f>
        <v>8983947931</v>
      </c>
      <c r="V148" s="21" t="str">
        <f>VLOOKUP(C148,'check dali wipday'!A:C,3,0)</f>
        <v>8983947931;A</v>
      </c>
      <c r="W148" s="6">
        <f>SUMIF('dali wip-fg'!A:A,C148,'dali wip-fg'!F:F)</f>
        <v>2235</v>
      </c>
      <c r="X148" s="6">
        <f>SUMIF('dali wip-fg'!A:A,V148,'dali wip-fg'!F:F)</f>
        <v>5728</v>
      </c>
      <c r="Y148" s="5">
        <f t="shared" si="4"/>
        <v>7963</v>
      </c>
      <c r="Z148" s="21">
        <f t="shared" si="5"/>
        <v>6343</v>
      </c>
    </row>
    <row r="149" spans="1:26">
      <c r="A149" s="22" t="s">
        <v>2499</v>
      </c>
      <c r="B149" s="22" t="s">
        <v>3011</v>
      </c>
      <c r="C149" s="126">
        <v>8983947931</v>
      </c>
      <c r="D149" s="22" t="s">
        <v>2633</v>
      </c>
      <c r="E149" s="123">
        <v>90</v>
      </c>
      <c r="F149" s="131">
        <v>90</v>
      </c>
      <c r="G149" s="132">
        <v>46254</v>
      </c>
      <c r="H149" s="123">
        <v>660</v>
      </c>
      <c r="I149" s="125">
        <v>0</v>
      </c>
      <c r="J149" s="22" t="s">
        <v>24</v>
      </c>
      <c r="K149" s="124">
        <v>46241</v>
      </c>
      <c r="L149" s="22" t="s">
        <v>3443</v>
      </c>
      <c r="M149" s="21"/>
      <c r="N149" s="21"/>
      <c r="S149" s="21">
        <f>VLOOKUP(C149,'check dali wipday'!A:A,1,0)</f>
        <v>8983947931</v>
      </c>
      <c r="V149" s="21" t="str">
        <f>VLOOKUP(C149,'check dali wipday'!A:C,3,0)</f>
        <v>8983947931;A</v>
      </c>
      <c r="W149" s="6">
        <f>SUMIF('dali wip-fg'!A:A,C149,'dali wip-fg'!F:F)</f>
        <v>2235</v>
      </c>
      <c r="X149" s="6">
        <f>SUMIF('dali wip-fg'!A:A,V149,'dali wip-fg'!F:F)</f>
        <v>5728</v>
      </c>
      <c r="Y149" s="5">
        <f t="shared" si="4"/>
        <v>7963</v>
      </c>
      <c r="Z149" s="21">
        <f t="shared" si="5"/>
        <v>6253</v>
      </c>
    </row>
    <row r="150" spans="1:26">
      <c r="A150" s="22" t="s">
        <v>2499</v>
      </c>
      <c r="B150" s="22" t="s">
        <v>3011</v>
      </c>
      <c r="C150" s="126">
        <v>8983947931</v>
      </c>
      <c r="D150" s="22" t="s">
        <v>2633</v>
      </c>
      <c r="E150" s="123">
        <v>30</v>
      </c>
      <c r="F150" s="131">
        <v>30</v>
      </c>
      <c r="G150" s="132">
        <v>46254</v>
      </c>
      <c r="H150" s="123">
        <v>660</v>
      </c>
      <c r="I150" s="125">
        <v>0</v>
      </c>
      <c r="J150" s="22" t="s">
        <v>24</v>
      </c>
      <c r="K150" s="124">
        <v>46241</v>
      </c>
      <c r="L150" s="22" t="s">
        <v>3443</v>
      </c>
      <c r="M150" s="21"/>
      <c r="N150" s="21"/>
      <c r="S150" s="21">
        <f>VLOOKUP(C150,'check dali wipday'!A:A,1,0)</f>
        <v>8983947931</v>
      </c>
      <c r="V150" s="21" t="str">
        <f>VLOOKUP(C150,'check dali wipday'!A:C,3,0)</f>
        <v>8983947931;A</v>
      </c>
      <c r="W150" s="6">
        <f>SUMIF('dali wip-fg'!A:A,C150,'dali wip-fg'!F:F)</f>
        <v>2235</v>
      </c>
      <c r="X150" s="6">
        <f>SUMIF('dali wip-fg'!A:A,V150,'dali wip-fg'!F:F)</f>
        <v>5728</v>
      </c>
      <c r="Y150" s="5">
        <f t="shared" si="4"/>
        <v>7963</v>
      </c>
      <c r="Z150" s="21">
        <f t="shared" si="5"/>
        <v>6223</v>
      </c>
    </row>
    <row r="151" spans="1:26">
      <c r="A151" s="22" t="s">
        <v>2499</v>
      </c>
      <c r="B151" s="22" t="s">
        <v>3011</v>
      </c>
      <c r="C151" s="22">
        <v>8983947931</v>
      </c>
      <c r="D151" s="22" t="s">
        <v>2633</v>
      </c>
      <c r="E151" s="123">
        <v>60</v>
      </c>
      <c r="F151" s="131">
        <v>60</v>
      </c>
      <c r="G151" s="132">
        <v>46255</v>
      </c>
      <c r="H151" s="123">
        <v>660</v>
      </c>
      <c r="I151" s="123">
        <v>0</v>
      </c>
      <c r="J151" s="22" t="s">
        <v>24</v>
      </c>
      <c r="K151" s="124">
        <v>46241</v>
      </c>
      <c r="L151" s="22" t="s">
        <v>3438</v>
      </c>
      <c r="M151" s="21"/>
      <c r="N151" s="21"/>
      <c r="S151" s="21">
        <f>VLOOKUP(C151,'check dali wipday'!A:A,1,0)</f>
        <v>8983947931</v>
      </c>
      <c r="V151" s="21" t="str">
        <f>VLOOKUP(C151,'check dali wipday'!A:C,3,0)</f>
        <v>8983947931;A</v>
      </c>
      <c r="W151" s="6">
        <f>SUMIF('dali wip-fg'!A:A,C151,'dali wip-fg'!F:F)</f>
        <v>2235</v>
      </c>
      <c r="X151" s="6">
        <f>SUMIF('dali wip-fg'!A:A,V151,'dali wip-fg'!F:F)</f>
        <v>5728</v>
      </c>
      <c r="Y151" s="5">
        <f t="shared" si="4"/>
        <v>7963</v>
      </c>
      <c r="Z151" s="21">
        <f t="shared" si="5"/>
        <v>6163</v>
      </c>
    </row>
    <row r="152" spans="1:26">
      <c r="A152" s="22" t="s">
        <v>2499</v>
      </c>
      <c r="B152" s="22" t="s">
        <v>3011</v>
      </c>
      <c r="C152" s="22">
        <v>8983947931</v>
      </c>
      <c r="D152" s="22" t="s">
        <v>2633</v>
      </c>
      <c r="E152" s="123">
        <v>30</v>
      </c>
      <c r="F152" s="131">
        <v>30</v>
      </c>
      <c r="G152" s="132">
        <v>46255</v>
      </c>
      <c r="H152" s="123">
        <v>660</v>
      </c>
      <c r="I152" s="123">
        <v>0</v>
      </c>
      <c r="J152" s="22" t="s">
        <v>24</v>
      </c>
      <c r="K152" s="124">
        <v>46241</v>
      </c>
      <c r="L152" s="22" t="s">
        <v>3439</v>
      </c>
      <c r="M152" s="21"/>
      <c r="N152" s="21"/>
      <c r="S152" s="21">
        <f>VLOOKUP(C152,'check dali wipday'!A:A,1,0)</f>
        <v>8983947931</v>
      </c>
      <c r="V152" s="21" t="str">
        <f>VLOOKUP(C152,'check dali wipday'!A:C,3,0)</f>
        <v>8983947931;A</v>
      </c>
      <c r="W152" s="6">
        <f>SUMIF('dali wip-fg'!A:A,C152,'dali wip-fg'!F:F)</f>
        <v>2235</v>
      </c>
      <c r="X152" s="6">
        <f>SUMIF('dali wip-fg'!A:A,V152,'dali wip-fg'!F:F)</f>
        <v>5728</v>
      </c>
      <c r="Y152" s="5">
        <f t="shared" si="4"/>
        <v>7963</v>
      </c>
      <c r="Z152" s="21">
        <f t="shared" si="5"/>
        <v>6133</v>
      </c>
    </row>
    <row r="153" spans="1:26">
      <c r="A153" s="22" t="s">
        <v>2499</v>
      </c>
      <c r="B153" s="22" t="s">
        <v>3011</v>
      </c>
      <c r="C153" s="22">
        <v>8983947931</v>
      </c>
      <c r="D153" s="22" t="s">
        <v>2633</v>
      </c>
      <c r="E153" s="123">
        <v>60</v>
      </c>
      <c r="F153" s="131">
        <v>60</v>
      </c>
      <c r="G153" s="132">
        <v>46256</v>
      </c>
      <c r="H153" s="123">
        <v>660</v>
      </c>
      <c r="I153" s="123">
        <v>0</v>
      </c>
      <c r="J153" s="22" t="s">
        <v>24</v>
      </c>
      <c r="K153" s="124">
        <v>46241</v>
      </c>
      <c r="L153" s="22" t="s">
        <v>3440</v>
      </c>
      <c r="M153" s="21"/>
      <c r="N153" s="21"/>
      <c r="S153" s="21">
        <f>VLOOKUP(C153,'check dali wipday'!A:A,1,0)</f>
        <v>8983947931</v>
      </c>
      <c r="V153" s="21" t="str">
        <f>VLOOKUP(C153,'check dali wipday'!A:C,3,0)</f>
        <v>8983947931;A</v>
      </c>
      <c r="W153" s="6">
        <f>SUMIF('dali wip-fg'!A:A,C153,'dali wip-fg'!F:F)</f>
        <v>2235</v>
      </c>
      <c r="X153" s="6">
        <f>SUMIF('dali wip-fg'!A:A,V153,'dali wip-fg'!F:F)</f>
        <v>5728</v>
      </c>
      <c r="Y153" s="5">
        <f t="shared" si="4"/>
        <v>7963</v>
      </c>
      <c r="Z153" s="21">
        <f t="shared" si="5"/>
        <v>6073</v>
      </c>
    </row>
    <row r="154" spans="1:26">
      <c r="A154" s="22" t="s">
        <v>2499</v>
      </c>
      <c r="B154" s="22" t="s">
        <v>3011</v>
      </c>
      <c r="C154" s="22">
        <v>8983947931</v>
      </c>
      <c r="D154" s="22" t="s">
        <v>2633</v>
      </c>
      <c r="E154" s="123">
        <v>90</v>
      </c>
      <c r="F154" s="131">
        <v>90</v>
      </c>
      <c r="G154" s="132">
        <v>46256</v>
      </c>
      <c r="H154" s="123">
        <v>660</v>
      </c>
      <c r="I154" s="123">
        <v>0</v>
      </c>
      <c r="J154" s="22" t="s">
        <v>24</v>
      </c>
      <c r="K154" s="124">
        <v>46241</v>
      </c>
      <c r="L154" s="22" t="s">
        <v>3444</v>
      </c>
      <c r="M154" s="21"/>
      <c r="N154" s="21"/>
      <c r="S154" s="21">
        <f>VLOOKUP(C154,'check dali wipday'!A:A,1,0)</f>
        <v>8983947931</v>
      </c>
      <c r="V154" s="21" t="str">
        <f>VLOOKUP(C154,'check dali wipday'!A:C,3,0)</f>
        <v>8983947931;A</v>
      </c>
      <c r="W154" s="6">
        <f>SUMIF('dali wip-fg'!A:A,C154,'dali wip-fg'!F:F)</f>
        <v>2235</v>
      </c>
      <c r="X154" s="6">
        <f>SUMIF('dali wip-fg'!A:A,V154,'dali wip-fg'!F:F)</f>
        <v>5728</v>
      </c>
      <c r="Y154" s="5">
        <f t="shared" si="4"/>
        <v>7963</v>
      </c>
      <c r="Z154" s="21">
        <f t="shared" si="5"/>
        <v>5983</v>
      </c>
    </row>
    <row r="155" spans="1:26">
      <c r="A155" s="22" t="s">
        <v>2499</v>
      </c>
      <c r="B155" s="22" t="s">
        <v>3011</v>
      </c>
      <c r="C155" s="22">
        <v>8983947931</v>
      </c>
      <c r="D155" s="22" t="s">
        <v>2633</v>
      </c>
      <c r="E155" s="123">
        <v>90</v>
      </c>
      <c r="F155" s="131">
        <v>90</v>
      </c>
      <c r="G155" s="132">
        <v>46257</v>
      </c>
      <c r="H155" s="123">
        <v>660</v>
      </c>
      <c r="I155" s="123">
        <v>0</v>
      </c>
      <c r="J155" s="22" t="s">
        <v>24</v>
      </c>
      <c r="K155" s="124">
        <v>46241</v>
      </c>
      <c r="L155" s="22" t="s">
        <v>3441</v>
      </c>
      <c r="M155" s="21"/>
      <c r="N155" s="21"/>
      <c r="S155" s="21">
        <f>VLOOKUP(C155,'check dali wipday'!A:A,1,0)</f>
        <v>8983947931</v>
      </c>
      <c r="V155" s="21" t="str">
        <f>VLOOKUP(C155,'check dali wipday'!A:C,3,0)</f>
        <v>8983947931;A</v>
      </c>
      <c r="W155" s="6">
        <f>SUMIF('dali wip-fg'!A:A,C155,'dali wip-fg'!F:F)</f>
        <v>2235</v>
      </c>
      <c r="X155" s="6">
        <f>SUMIF('dali wip-fg'!A:A,V155,'dali wip-fg'!F:F)</f>
        <v>5728</v>
      </c>
      <c r="Y155" s="5">
        <f t="shared" si="4"/>
        <v>7963</v>
      </c>
      <c r="Z155" s="21">
        <f t="shared" si="5"/>
        <v>5893</v>
      </c>
    </row>
    <row r="156" spans="1:26">
      <c r="A156" s="22" t="s">
        <v>2499</v>
      </c>
      <c r="B156" s="22" t="s">
        <v>3011</v>
      </c>
      <c r="C156" s="22">
        <v>8983954210</v>
      </c>
      <c r="D156" s="22" t="s">
        <v>2634</v>
      </c>
      <c r="E156" s="123">
        <v>30</v>
      </c>
      <c r="F156" s="131">
        <v>30</v>
      </c>
      <c r="G156" s="132">
        <v>46249</v>
      </c>
      <c r="H156" s="123">
        <v>196</v>
      </c>
      <c r="I156" s="123">
        <v>0</v>
      </c>
      <c r="J156" s="22" t="s">
        <v>24</v>
      </c>
      <c r="K156" s="124">
        <v>46227</v>
      </c>
      <c r="L156" s="22" t="s">
        <v>3199</v>
      </c>
      <c r="M156" s="21"/>
      <c r="N156" s="21"/>
      <c r="S156" s="21">
        <f>VLOOKUP(C156,'check dali wipday'!A:A,1,0)</f>
        <v>8983954210</v>
      </c>
      <c r="V156" s="21" t="str">
        <f>VLOOKUP(C156,'check dali wipday'!A:C,3,0)</f>
        <v>8983954210;A</v>
      </c>
      <c r="W156" s="6">
        <f>SUMIF('dali wip-fg'!A:A,C156,'dali wip-fg'!F:F)</f>
        <v>1696</v>
      </c>
      <c r="X156" s="6">
        <f>SUMIF('dali wip-fg'!A:A,V156,'dali wip-fg'!F:F)</f>
        <v>5388</v>
      </c>
      <c r="Y156" s="5">
        <f t="shared" si="4"/>
        <v>7084</v>
      </c>
      <c r="Z156" s="21">
        <f t="shared" si="5"/>
        <v>7054</v>
      </c>
    </row>
    <row r="157" spans="1:26">
      <c r="A157" s="22" t="s">
        <v>2499</v>
      </c>
      <c r="B157" s="22" t="s">
        <v>3011</v>
      </c>
      <c r="C157" s="22">
        <v>8983954210</v>
      </c>
      <c r="D157" s="22" t="s">
        <v>2634</v>
      </c>
      <c r="E157" s="123">
        <v>30</v>
      </c>
      <c r="F157" s="131">
        <v>30</v>
      </c>
      <c r="G157" s="132">
        <v>46255</v>
      </c>
      <c r="H157" s="123">
        <v>196</v>
      </c>
      <c r="I157" s="123">
        <v>0</v>
      </c>
      <c r="J157" s="22" t="s">
        <v>24</v>
      </c>
      <c r="K157" s="124">
        <v>46241</v>
      </c>
      <c r="L157" s="22" t="s">
        <v>3439</v>
      </c>
      <c r="M157" s="21"/>
      <c r="N157" s="21"/>
      <c r="S157" s="21">
        <f>VLOOKUP(C157,'check dali wipday'!A:A,1,0)</f>
        <v>8983954210</v>
      </c>
      <c r="V157" s="21" t="str">
        <f>VLOOKUP(C157,'check dali wipday'!A:C,3,0)</f>
        <v>8983954210;A</v>
      </c>
      <c r="W157" s="6">
        <f>SUMIF('dali wip-fg'!A:A,C157,'dali wip-fg'!F:F)</f>
        <v>1696</v>
      </c>
      <c r="X157" s="6">
        <f>SUMIF('dali wip-fg'!A:A,V157,'dali wip-fg'!F:F)</f>
        <v>5388</v>
      </c>
      <c r="Y157" s="5">
        <f t="shared" si="4"/>
        <v>7084</v>
      </c>
      <c r="Z157" s="21">
        <f t="shared" si="5"/>
        <v>7024</v>
      </c>
    </row>
    <row r="158" spans="1:26">
      <c r="A158" s="22" t="s">
        <v>2500</v>
      </c>
      <c r="B158" s="22" t="s">
        <v>2501</v>
      </c>
      <c r="C158" s="22" t="s">
        <v>38</v>
      </c>
      <c r="D158" s="22" t="s">
        <v>2648</v>
      </c>
      <c r="E158" s="123">
        <v>210</v>
      </c>
      <c r="F158" s="131">
        <v>210</v>
      </c>
      <c r="G158" s="132">
        <v>46248</v>
      </c>
      <c r="H158" s="123">
        <v>11410</v>
      </c>
      <c r="I158" s="123">
        <v>1932</v>
      </c>
      <c r="J158" s="22" t="s">
        <v>3</v>
      </c>
      <c r="K158" s="124">
        <v>46244</v>
      </c>
      <c r="L158" s="22" t="s">
        <v>3506</v>
      </c>
      <c r="M158" s="21"/>
      <c r="N158" s="21"/>
      <c r="S158" s="21" t="str">
        <f>VLOOKUP(C158,'check dali wipday'!A:A,1,0)</f>
        <v>897361-8110</v>
      </c>
      <c r="V158" s="21" t="str">
        <f>VLOOKUP(C158,'check dali wipday'!A:C,3,0)</f>
        <v>897361-8110;A</v>
      </c>
      <c r="W158" s="6">
        <f>SUMIF('dali wip-fg'!A:A,C158,'dali wip-fg'!F:F)</f>
        <v>11830</v>
      </c>
      <c r="X158" s="6">
        <f>SUMIF('dali wip-fg'!A:A,V158,'dali wip-fg'!F:F)</f>
        <v>192</v>
      </c>
      <c r="Y158" s="5">
        <f t="shared" si="4"/>
        <v>12022</v>
      </c>
      <c r="Z158" s="21">
        <f t="shared" si="5"/>
        <v>11812</v>
      </c>
    </row>
    <row r="159" spans="1:26">
      <c r="A159" s="22" t="s">
        <v>2500</v>
      </c>
      <c r="B159" s="22" t="s">
        <v>2501</v>
      </c>
      <c r="C159" s="22" t="s">
        <v>38</v>
      </c>
      <c r="D159" s="22" t="s">
        <v>2648</v>
      </c>
      <c r="E159" s="123">
        <v>210</v>
      </c>
      <c r="F159" s="131">
        <v>210</v>
      </c>
      <c r="G159" s="132">
        <v>46249</v>
      </c>
      <c r="H159" s="123">
        <v>11410</v>
      </c>
      <c r="I159" s="123">
        <v>1932</v>
      </c>
      <c r="J159" s="22" t="s">
        <v>3</v>
      </c>
      <c r="K159" s="124">
        <v>46245</v>
      </c>
      <c r="L159" s="22" t="s">
        <v>3584</v>
      </c>
      <c r="M159" s="21"/>
      <c r="N159" s="21"/>
      <c r="S159" s="21" t="str">
        <f>VLOOKUP(C159,'check dali wipday'!A:A,1,0)</f>
        <v>897361-8110</v>
      </c>
      <c r="V159" s="21" t="str">
        <f>VLOOKUP(C159,'check dali wipday'!A:C,3,0)</f>
        <v>897361-8110;A</v>
      </c>
      <c r="W159" s="6">
        <f>SUMIF('dali wip-fg'!A:A,C159,'dali wip-fg'!F:F)</f>
        <v>11830</v>
      </c>
      <c r="X159" s="6">
        <f>SUMIF('dali wip-fg'!A:A,V159,'dali wip-fg'!F:F)</f>
        <v>192</v>
      </c>
      <c r="Y159" s="5">
        <f t="shared" si="4"/>
        <v>12022</v>
      </c>
      <c r="Z159" s="21">
        <f t="shared" si="5"/>
        <v>11602</v>
      </c>
    </row>
    <row r="160" spans="1:26">
      <c r="A160" s="22" t="s">
        <v>2502</v>
      </c>
      <c r="B160" s="22" t="s">
        <v>3011</v>
      </c>
      <c r="C160" s="22" t="s">
        <v>40</v>
      </c>
      <c r="D160" s="22" t="s">
        <v>2635</v>
      </c>
      <c r="E160" s="123">
        <v>72</v>
      </c>
      <c r="F160" s="131">
        <v>72</v>
      </c>
      <c r="G160" s="132">
        <v>46247</v>
      </c>
      <c r="H160" s="123">
        <v>78</v>
      </c>
      <c r="I160" s="123">
        <v>0</v>
      </c>
      <c r="J160" s="22" t="s">
        <v>3</v>
      </c>
      <c r="K160" s="124">
        <v>46227</v>
      </c>
      <c r="L160" s="22" t="s">
        <v>3201</v>
      </c>
      <c r="M160" s="21"/>
      <c r="N160" s="21"/>
      <c r="S160" s="21" t="str">
        <f>VLOOKUP(C160,'check dali wipday'!A:A,1,0)</f>
        <v>109337-0170</v>
      </c>
      <c r="V160" s="21" t="str">
        <f>VLOOKUP(C160,'check dali wipday'!A:C,3,0)</f>
        <v>109337-0170;A</v>
      </c>
      <c r="W160" s="6">
        <f>SUMIF('dali wip-fg'!A:A,C160,'dali wip-fg'!F:F)</f>
        <v>294</v>
      </c>
      <c r="X160" s="6">
        <f>SUMIF('dali wip-fg'!A:A,V160,'dali wip-fg'!F:F)</f>
        <v>1574</v>
      </c>
      <c r="Y160" s="5">
        <f t="shared" si="4"/>
        <v>1868</v>
      </c>
      <c r="Z160" s="21">
        <f t="shared" si="5"/>
        <v>1796</v>
      </c>
    </row>
    <row r="161" spans="1:26">
      <c r="A161" s="22" t="s">
        <v>2502</v>
      </c>
      <c r="B161" s="22" t="s">
        <v>3011</v>
      </c>
      <c r="C161" s="22" t="s">
        <v>40</v>
      </c>
      <c r="D161" s="22" t="s">
        <v>2635</v>
      </c>
      <c r="E161" s="123">
        <v>72</v>
      </c>
      <c r="F161" s="131">
        <v>72</v>
      </c>
      <c r="G161" s="132">
        <v>46249</v>
      </c>
      <c r="H161" s="123">
        <v>78</v>
      </c>
      <c r="I161" s="123">
        <v>0</v>
      </c>
      <c r="J161" s="22" t="s">
        <v>3</v>
      </c>
      <c r="K161" s="124">
        <v>46227</v>
      </c>
      <c r="L161" s="22" t="s">
        <v>3202</v>
      </c>
      <c r="M161" s="21"/>
      <c r="N161" s="21"/>
      <c r="S161" s="21" t="str">
        <f>VLOOKUP(C161,'check dali wipday'!A:A,1,0)</f>
        <v>109337-0170</v>
      </c>
      <c r="V161" s="21" t="str">
        <f>VLOOKUP(C161,'check dali wipday'!A:C,3,0)</f>
        <v>109337-0170;A</v>
      </c>
      <c r="W161" s="6">
        <f>SUMIF('dali wip-fg'!A:A,C161,'dali wip-fg'!F:F)</f>
        <v>294</v>
      </c>
      <c r="X161" s="6">
        <f>SUMIF('dali wip-fg'!A:A,V161,'dali wip-fg'!F:F)</f>
        <v>1574</v>
      </c>
      <c r="Y161" s="5">
        <f t="shared" si="4"/>
        <v>1868</v>
      </c>
      <c r="Z161" s="21">
        <f t="shared" si="5"/>
        <v>1724</v>
      </c>
    </row>
    <row r="162" spans="1:26">
      <c r="A162" s="22" t="s">
        <v>2502</v>
      </c>
      <c r="B162" s="22" t="s">
        <v>3011</v>
      </c>
      <c r="C162" s="22" t="s">
        <v>40</v>
      </c>
      <c r="D162" s="22" t="s">
        <v>2635</v>
      </c>
      <c r="E162" s="123">
        <v>72</v>
      </c>
      <c r="F162" s="131">
        <v>72</v>
      </c>
      <c r="G162" s="132">
        <v>46251</v>
      </c>
      <c r="H162" s="123">
        <v>78</v>
      </c>
      <c r="I162" s="123">
        <v>0</v>
      </c>
      <c r="J162" s="22" t="s">
        <v>3</v>
      </c>
      <c r="K162" s="124">
        <v>46240</v>
      </c>
      <c r="L162" s="22" t="s">
        <v>3372</v>
      </c>
      <c r="M162" s="21"/>
      <c r="N162" s="21"/>
      <c r="S162" s="21" t="str">
        <f>VLOOKUP(C162,'check dali wipday'!A:A,1,0)</f>
        <v>109337-0170</v>
      </c>
      <c r="V162" s="21" t="str">
        <f>VLOOKUP(C162,'check dali wipday'!A:C,3,0)</f>
        <v>109337-0170;A</v>
      </c>
      <c r="W162" s="6">
        <f>SUMIF('dali wip-fg'!A:A,C162,'dali wip-fg'!F:F)</f>
        <v>294</v>
      </c>
      <c r="X162" s="6">
        <f>SUMIF('dali wip-fg'!A:A,V162,'dali wip-fg'!F:F)</f>
        <v>1574</v>
      </c>
      <c r="Y162" s="5">
        <f t="shared" si="4"/>
        <v>1868</v>
      </c>
      <c r="Z162" s="21">
        <f t="shared" si="5"/>
        <v>1652</v>
      </c>
    </row>
    <row r="163" spans="1:26">
      <c r="A163" s="22" t="s">
        <v>2502</v>
      </c>
      <c r="B163" s="22" t="s">
        <v>3011</v>
      </c>
      <c r="C163" s="22" t="s">
        <v>40</v>
      </c>
      <c r="D163" s="22" t="s">
        <v>2635</v>
      </c>
      <c r="E163" s="123">
        <v>72</v>
      </c>
      <c r="F163" s="131">
        <v>72</v>
      </c>
      <c r="G163" s="132">
        <v>46252</v>
      </c>
      <c r="H163" s="123">
        <v>78</v>
      </c>
      <c r="I163" s="123">
        <v>0</v>
      </c>
      <c r="J163" s="22" t="s">
        <v>3</v>
      </c>
      <c r="K163" s="124">
        <v>46240</v>
      </c>
      <c r="L163" s="22" t="s">
        <v>3373</v>
      </c>
      <c r="M163" s="21"/>
      <c r="N163" s="21"/>
      <c r="S163" s="21" t="str">
        <f>VLOOKUP(C163,'check dali wipday'!A:A,1,0)</f>
        <v>109337-0170</v>
      </c>
      <c r="V163" s="21" t="str">
        <f>VLOOKUP(C163,'check dali wipday'!A:C,3,0)</f>
        <v>109337-0170;A</v>
      </c>
      <c r="W163" s="6">
        <f>SUMIF('dali wip-fg'!A:A,C163,'dali wip-fg'!F:F)</f>
        <v>294</v>
      </c>
      <c r="X163" s="6">
        <f>SUMIF('dali wip-fg'!A:A,V163,'dali wip-fg'!F:F)</f>
        <v>1574</v>
      </c>
      <c r="Y163" s="5">
        <f t="shared" si="4"/>
        <v>1868</v>
      </c>
      <c r="Z163" s="21">
        <f t="shared" si="5"/>
        <v>1580</v>
      </c>
    </row>
    <row r="164" spans="1:26">
      <c r="A164" s="22" t="s">
        <v>2502</v>
      </c>
      <c r="B164" s="22" t="s">
        <v>3011</v>
      </c>
      <c r="C164" s="22" t="s">
        <v>40</v>
      </c>
      <c r="D164" s="22" t="s">
        <v>2635</v>
      </c>
      <c r="E164" s="123">
        <v>72</v>
      </c>
      <c r="F164" s="131">
        <v>72</v>
      </c>
      <c r="G164" s="132">
        <v>46253</v>
      </c>
      <c r="H164" s="123">
        <v>78</v>
      </c>
      <c r="I164" s="123">
        <v>0</v>
      </c>
      <c r="J164" s="22" t="s">
        <v>3</v>
      </c>
      <c r="K164" s="124">
        <v>46240</v>
      </c>
      <c r="L164" s="22" t="s">
        <v>3374</v>
      </c>
      <c r="M164" s="21"/>
      <c r="N164" s="21"/>
      <c r="S164" s="21" t="str">
        <f>VLOOKUP(C164,'check dali wipday'!A:A,1,0)</f>
        <v>109337-0170</v>
      </c>
      <c r="V164" s="21" t="str">
        <f>VLOOKUP(C164,'check dali wipday'!A:C,3,0)</f>
        <v>109337-0170;A</v>
      </c>
      <c r="W164" s="6">
        <f>SUMIF('dali wip-fg'!A:A,C164,'dali wip-fg'!F:F)</f>
        <v>294</v>
      </c>
      <c r="X164" s="6">
        <f>SUMIF('dali wip-fg'!A:A,V164,'dali wip-fg'!F:F)</f>
        <v>1574</v>
      </c>
      <c r="Y164" s="5">
        <f t="shared" si="4"/>
        <v>1868</v>
      </c>
      <c r="Z164" s="21">
        <f t="shared" si="5"/>
        <v>1508</v>
      </c>
    </row>
    <row r="165" spans="1:26">
      <c r="A165" s="22" t="s">
        <v>2502</v>
      </c>
      <c r="B165" s="22" t="s">
        <v>3011</v>
      </c>
      <c r="C165" s="22" t="s">
        <v>40</v>
      </c>
      <c r="D165" s="22" t="s">
        <v>2635</v>
      </c>
      <c r="E165" s="123">
        <v>72</v>
      </c>
      <c r="F165" s="131">
        <v>72</v>
      </c>
      <c r="G165" s="132">
        <v>46255</v>
      </c>
      <c r="H165" s="123">
        <v>78</v>
      </c>
      <c r="I165" s="123">
        <v>0</v>
      </c>
      <c r="J165" s="22" t="s">
        <v>3</v>
      </c>
      <c r="K165" s="124">
        <v>46240</v>
      </c>
      <c r="L165" s="22" t="s">
        <v>3375</v>
      </c>
      <c r="M165" s="21"/>
      <c r="N165" s="21"/>
      <c r="S165" s="21" t="str">
        <f>VLOOKUP(C165,'check dali wipday'!A:A,1,0)</f>
        <v>109337-0170</v>
      </c>
      <c r="V165" s="21" t="str">
        <f>VLOOKUP(C165,'check dali wipday'!A:C,3,0)</f>
        <v>109337-0170;A</v>
      </c>
      <c r="W165" s="6">
        <f>SUMIF('dali wip-fg'!A:A,C165,'dali wip-fg'!F:F)</f>
        <v>294</v>
      </c>
      <c r="X165" s="6">
        <f>SUMIF('dali wip-fg'!A:A,V165,'dali wip-fg'!F:F)</f>
        <v>1574</v>
      </c>
      <c r="Y165" s="5">
        <f t="shared" si="4"/>
        <v>1868</v>
      </c>
      <c r="Z165" s="21">
        <f t="shared" si="5"/>
        <v>1436</v>
      </c>
    </row>
    <row r="166" spans="1:26">
      <c r="A166" s="22" t="s">
        <v>2502</v>
      </c>
      <c r="B166" s="22" t="s">
        <v>3011</v>
      </c>
      <c r="C166" s="22" t="s">
        <v>41</v>
      </c>
      <c r="D166" s="22" t="s">
        <v>2636</v>
      </c>
      <c r="E166" s="123">
        <v>240</v>
      </c>
      <c r="F166" s="131">
        <v>240</v>
      </c>
      <c r="G166" s="132">
        <v>46247</v>
      </c>
      <c r="H166" s="123">
        <v>132</v>
      </c>
      <c r="I166" s="123">
        <v>215</v>
      </c>
      <c r="J166" s="22" t="s">
        <v>3</v>
      </c>
      <c r="K166" s="124">
        <v>46227</v>
      </c>
      <c r="L166" s="22" t="s">
        <v>3201</v>
      </c>
      <c r="M166" s="21"/>
      <c r="N166" s="21"/>
      <c r="S166" s="21" t="str">
        <f>VLOOKUP(C166,'check dali wipday'!A:A,1,0)</f>
        <v>122159-0940</v>
      </c>
      <c r="V166" s="21" t="str">
        <f>VLOOKUP(C166,'check dali wipday'!A:C,3,0)</f>
        <v>122159-0940;A</v>
      </c>
      <c r="W166" s="6">
        <f>SUMIF('dali wip-fg'!A:A,C166,'dali wip-fg'!F:F)</f>
        <v>516</v>
      </c>
      <c r="X166" s="6">
        <f>SUMIF('dali wip-fg'!A:A,V166,'dali wip-fg'!F:F)</f>
        <v>3069</v>
      </c>
      <c r="Y166" s="5">
        <f t="shared" si="4"/>
        <v>3585</v>
      </c>
      <c r="Z166" s="21">
        <f t="shared" si="5"/>
        <v>3345</v>
      </c>
    </row>
    <row r="167" spans="1:26">
      <c r="A167" s="22" t="s">
        <v>2502</v>
      </c>
      <c r="B167" s="22" t="s">
        <v>3011</v>
      </c>
      <c r="C167" s="22" t="s">
        <v>41</v>
      </c>
      <c r="D167" s="22" t="s">
        <v>2636</v>
      </c>
      <c r="E167" s="123">
        <v>120</v>
      </c>
      <c r="F167" s="131">
        <v>120</v>
      </c>
      <c r="G167" s="132">
        <v>46249</v>
      </c>
      <c r="H167" s="123">
        <v>132</v>
      </c>
      <c r="I167" s="123">
        <v>215</v>
      </c>
      <c r="J167" s="22" t="s">
        <v>3</v>
      </c>
      <c r="K167" s="124">
        <v>46227</v>
      </c>
      <c r="L167" s="22" t="s">
        <v>3202</v>
      </c>
      <c r="M167" s="21"/>
      <c r="N167" s="21"/>
      <c r="S167" s="21" t="str">
        <f>VLOOKUP(C167,'check dali wipday'!A:A,1,0)</f>
        <v>122159-0940</v>
      </c>
      <c r="V167" s="21" t="str">
        <f>VLOOKUP(C167,'check dali wipday'!A:C,3,0)</f>
        <v>122159-0940;A</v>
      </c>
      <c r="W167" s="6">
        <f>SUMIF('dali wip-fg'!A:A,C167,'dali wip-fg'!F:F)</f>
        <v>516</v>
      </c>
      <c r="X167" s="6">
        <f>SUMIF('dali wip-fg'!A:A,V167,'dali wip-fg'!F:F)</f>
        <v>3069</v>
      </c>
      <c r="Y167" s="5">
        <f t="shared" si="4"/>
        <v>3585</v>
      </c>
      <c r="Z167" s="21">
        <f t="shared" si="5"/>
        <v>3225</v>
      </c>
    </row>
    <row r="168" spans="1:26">
      <c r="A168" s="22" t="s">
        <v>2502</v>
      </c>
      <c r="B168" s="22" t="s">
        <v>3011</v>
      </c>
      <c r="C168" s="22" t="s">
        <v>41</v>
      </c>
      <c r="D168" s="22" t="s">
        <v>2636</v>
      </c>
      <c r="E168" s="123">
        <v>240</v>
      </c>
      <c r="F168" s="131">
        <v>240</v>
      </c>
      <c r="G168" s="132">
        <v>46251</v>
      </c>
      <c r="H168" s="123">
        <v>132</v>
      </c>
      <c r="I168" s="125">
        <v>215</v>
      </c>
      <c r="J168" s="22" t="s">
        <v>3</v>
      </c>
      <c r="K168" s="124">
        <v>46240</v>
      </c>
      <c r="L168" s="22" t="s">
        <v>3372</v>
      </c>
      <c r="M168" s="21"/>
      <c r="N168" s="21"/>
      <c r="S168" s="21" t="str">
        <f>VLOOKUP(C168,'check dali wipday'!A:A,1,0)</f>
        <v>122159-0940</v>
      </c>
      <c r="V168" s="21" t="str">
        <f>VLOOKUP(C168,'check dali wipday'!A:C,3,0)</f>
        <v>122159-0940;A</v>
      </c>
      <c r="W168" s="6">
        <f>SUMIF('dali wip-fg'!A:A,C168,'dali wip-fg'!F:F)</f>
        <v>516</v>
      </c>
      <c r="X168" s="6">
        <f>SUMIF('dali wip-fg'!A:A,V168,'dali wip-fg'!F:F)</f>
        <v>3069</v>
      </c>
      <c r="Y168" s="5">
        <f t="shared" si="4"/>
        <v>3585</v>
      </c>
      <c r="Z168" s="21">
        <f t="shared" si="5"/>
        <v>2985</v>
      </c>
    </row>
    <row r="169" spans="1:26">
      <c r="A169" s="22" t="s">
        <v>2502</v>
      </c>
      <c r="B169" s="22" t="s">
        <v>3011</v>
      </c>
      <c r="C169" s="22" t="s">
        <v>41</v>
      </c>
      <c r="D169" s="22" t="s">
        <v>2636</v>
      </c>
      <c r="E169" s="123">
        <v>120</v>
      </c>
      <c r="F169" s="131">
        <v>120</v>
      </c>
      <c r="G169" s="132">
        <v>46252</v>
      </c>
      <c r="H169" s="123">
        <v>132</v>
      </c>
      <c r="I169" s="125">
        <v>215</v>
      </c>
      <c r="J169" s="22" t="s">
        <v>3</v>
      </c>
      <c r="K169" s="124">
        <v>46240</v>
      </c>
      <c r="L169" s="22" t="s">
        <v>3373</v>
      </c>
      <c r="M169" s="21"/>
      <c r="N169" s="21"/>
      <c r="S169" s="21" t="str">
        <f>VLOOKUP(C169,'check dali wipday'!A:A,1,0)</f>
        <v>122159-0940</v>
      </c>
      <c r="V169" s="21" t="str">
        <f>VLOOKUP(C169,'check dali wipday'!A:C,3,0)</f>
        <v>122159-0940;A</v>
      </c>
      <c r="W169" s="6">
        <f>SUMIF('dali wip-fg'!A:A,C169,'dali wip-fg'!F:F)</f>
        <v>516</v>
      </c>
      <c r="X169" s="6">
        <f>SUMIF('dali wip-fg'!A:A,V169,'dali wip-fg'!F:F)</f>
        <v>3069</v>
      </c>
      <c r="Y169" s="5">
        <f t="shared" si="4"/>
        <v>3585</v>
      </c>
      <c r="Z169" s="21">
        <f t="shared" si="5"/>
        <v>2865</v>
      </c>
    </row>
    <row r="170" spans="1:26">
      <c r="A170" s="22" t="s">
        <v>2502</v>
      </c>
      <c r="B170" s="22" t="s">
        <v>3011</v>
      </c>
      <c r="C170" s="22" t="s">
        <v>41</v>
      </c>
      <c r="D170" s="22" t="s">
        <v>2636</v>
      </c>
      <c r="E170" s="123">
        <v>240</v>
      </c>
      <c r="F170" s="131">
        <v>240</v>
      </c>
      <c r="G170" s="132">
        <v>46253</v>
      </c>
      <c r="H170" s="123">
        <v>132</v>
      </c>
      <c r="I170" s="125">
        <v>215</v>
      </c>
      <c r="J170" s="22" t="s">
        <v>3</v>
      </c>
      <c r="K170" s="124">
        <v>46240</v>
      </c>
      <c r="L170" s="22" t="s">
        <v>3374</v>
      </c>
      <c r="M170" s="21"/>
      <c r="N170" s="21"/>
      <c r="S170" s="21" t="str">
        <f>VLOOKUP(C170,'check dali wipday'!A:A,1,0)</f>
        <v>122159-0940</v>
      </c>
      <c r="V170" s="21" t="str">
        <f>VLOOKUP(C170,'check dali wipday'!A:C,3,0)</f>
        <v>122159-0940;A</v>
      </c>
      <c r="W170" s="6">
        <f>SUMIF('dali wip-fg'!A:A,C170,'dali wip-fg'!F:F)</f>
        <v>516</v>
      </c>
      <c r="X170" s="6">
        <f>SUMIF('dali wip-fg'!A:A,V170,'dali wip-fg'!F:F)</f>
        <v>3069</v>
      </c>
      <c r="Y170" s="5">
        <f t="shared" si="4"/>
        <v>3585</v>
      </c>
      <c r="Z170" s="21">
        <f t="shared" si="5"/>
        <v>2625</v>
      </c>
    </row>
    <row r="171" spans="1:26">
      <c r="A171" s="22" t="s">
        <v>2502</v>
      </c>
      <c r="B171" s="22" t="s">
        <v>3011</v>
      </c>
      <c r="C171" s="22" t="s">
        <v>41</v>
      </c>
      <c r="D171" s="22" t="s">
        <v>2636</v>
      </c>
      <c r="E171" s="123">
        <v>240</v>
      </c>
      <c r="F171" s="131">
        <v>240</v>
      </c>
      <c r="G171" s="132">
        <v>46255</v>
      </c>
      <c r="H171" s="125">
        <v>132</v>
      </c>
      <c r="I171" s="123">
        <v>215</v>
      </c>
      <c r="J171" s="22" t="s">
        <v>3</v>
      </c>
      <c r="K171" s="124">
        <v>46240</v>
      </c>
      <c r="L171" s="22" t="s">
        <v>3375</v>
      </c>
      <c r="M171" s="21"/>
      <c r="N171" s="21"/>
      <c r="S171" s="21" t="str">
        <f>VLOOKUP(C171,'check dali wipday'!A:A,1,0)</f>
        <v>122159-0940</v>
      </c>
      <c r="V171" s="21" t="str">
        <f>VLOOKUP(C171,'check dali wipday'!A:C,3,0)</f>
        <v>122159-0940;A</v>
      </c>
      <c r="W171" s="6">
        <f>SUMIF('dali wip-fg'!A:A,C171,'dali wip-fg'!F:F)</f>
        <v>516</v>
      </c>
      <c r="X171" s="6">
        <f>SUMIF('dali wip-fg'!A:A,V171,'dali wip-fg'!F:F)</f>
        <v>3069</v>
      </c>
      <c r="Y171" s="5">
        <f t="shared" si="4"/>
        <v>3585</v>
      </c>
      <c r="Z171" s="21">
        <f t="shared" si="5"/>
        <v>2385</v>
      </c>
    </row>
    <row r="172" spans="1:26">
      <c r="A172" s="22" t="s">
        <v>2502</v>
      </c>
      <c r="B172" s="22" t="s">
        <v>3011</v>
      </c>
      <c r="C172" s="22" t="s">
        <v>42</v>
      </c>
      <c r="D172" s="22" t="s">
        <v>2637</v>
      </c>
      <c r="E172" s="123">
        <v>24</v>
      </c>
      <c r="F172" s="131">
        <v>24</v>
      </c>
      <c r="G172" s="132">
        <v>46247</v>
      </c>
      <c r="H172" s="125">
        <v>25</v>
      </c>
      <c r="I172" s="123">
        <v>0</v>
      </c>
      <c r="J172" s="22" t="s">
        <v>24</v>
      </c>
      <c r="K172" s="124">
        <v>46227</v>
      </c>
      <c r="L172" s="22" t="s">
        <v>3201</v>
      </c>
      <c r="M172" s="21"/>
      <c r="N172" s="21"/>
      <c r="S172" s="21" t="str">
        <f>VLOOKUP(C172,'check dali wipday'!A:A,1,0)</f>
        <v>151172-0811</v>
      </c>
      <c r="V172" s="21" t="str">
        <f>VLOOKUP(C172,'check dali wipday'!A:C,3,0)</f>
        <v>151172-0811;A</v>
      </c>
      <c r="W172" s="6">
        <f>SUMIF('dali wip-fg'!A:A,C172,'dali wip-fg'!F:F)</f>
        <v>57</v>
      </c>
      <c r="X172" s="6">
        <f>SUMIF('dali wip-fg'!A:A,V172,'dali wip-fg'!F:F)</f>
        <v>61</v>
      </c>
      <c r="Y172" s="5">
        <f t="shared" si="4"/>
        <v>118</v>
      </c>
      <c r="Z172" s="21">
        <f t="shared" si="5"/>
        <v>94</v>
      </c>
    </row>
    <row r="173" spans="1:26">
      <c r="A173" s="22" t="s">
        <v>2502</v>
      </c>
      <c r="B173" s="22" t="s">
        <v>3011</v>
      </c>
      <c r="C173" s="22" t="s">
        <v>42</v>
      </c>
      <c r="D173" s="22" t="s">
        <v>2637</v>
      </c>
      <c r="E173" s="123">
        <v>24</v>
      </c>
      <c r="F173" s="131">
        <v>24</v>
      </c>
      <c r="G173" s="132">
        <v>46251</v>
      </c>
      <c r="H173" s="125">
        <v>25</v>
      </c>
      <c r="I173" s="123">
        <v>0</v>
      </c>
      <c r="J173" s="22" t="s">
        <v>24</v>
      </c>
      <c r="K173" s="124">
        <v>46240</v>
      </c>
      <c r="L173" s="22" t="s">
        <v>3372</v>
      </c>
      <c r="M173" s="21"/>
      <c r="N173" s="21"/>
      <c r="S173" s="21" t="str">
        <f>VLOOKUP(C173,'check dali wipday'!A:A,1,0)</f>
        <v>151172-0811</v>
      </c>
      <c r="V173" s="21" t="str">
        <f>VLOOKUP(C173,'check dali wipday'!A:C,3,0)</f>
        <v>151172-0811;A</v>
      </c>
      <c r="W173" s="6">
        <f>SUMIF('dali wip-fg'!A:A,C173,'dali wip-fg'!F:F)</f>
        <v>57</v>
      </c>
      <c r="X173" s="6">
        <f>SUMIF('dali wip-fg'!A:A,V173,'dali wip-fg'!F:F)</f>
        <v>61</v>
      </c>
      <c r="Y173" s="5">
        <f t="shared" si="4"/>
        <v>118</v>
      </c>
      <c r="Z173" s="21">
        <f t="shared" si="5"/>
        <v>70</v>
      </c>
    </row>
    <row r="174" spans="1:26">
      <c r="A174" s="22" t="s">
        <v>2502</v>
      </c>
      <c r="B174" s="22" t="s">
        <v>3011</v>
      </c>
      <c r="C174" s="22" t="s">
        <v>42</v>
      </c>
      <c r="D174" s="22" t="s">
        <v>2637</v>
      </c>
      <c r="E174" s="123">
        <v>24</v>
      </c>
      <c r="F174" s="131">
        <v>24</v>
      </c>
      <c r="G174" s="132">
        <v>46253</v>
      </c>
      <c r="H174" s="125">
        <v>25</v>
      </c>
      <c r="I174" s="123">
        <v>0</v>
      </c>
      <c r="J174" s="22" t="s">
        <v>24</v>
      </c>
      <c r="K174" s="124">
        <v>46240</v>
      </c>
      <c r="L174" s="22" t="s">
        <v>3374</v>
      </c>
      <c r="M174" s="21"/>
      <c r="N174" s="21"/>
      <c r="S174" s="21" t="str">
        <f>VLOOKUP(C174,'check dali wipday'!A:A,1,0)</f>
        <v>151172-0811</v>
      </c>
      <c r="V174" s="21" t="str">
        <f>VLOOKUP(C174,'check dali wipday'!A:C,3,0)</f>
        <v>151172-0811;A</v>
      </c>
      <c r="W174" s="6">
        <f>SUMIF('dali wip-fg'!A:A,C174,'dali wip-fg'!F:F)</f>
        <v>57</v>
      </c>
      <c r="X174" s="6">
        <f>SUMIF('dali wip-fg'!A:A,V174,'dali wip-fg'!F:F)</f>
        <v>61</v>
      </c>
      <c r="Y174" s="5">
        <f t="shared" si="4"/>
        <v>118</v>
      </c>
      <c r="Z174" s="21">
        <f t="shared" si="5"/>
        <v>46</v>
      </c>
    </row>
    <row r="175" spans="1:26">
      <c r="A175" s="22" t="s">
        <v>2502</v>
      </c>
      <c r="B175" s="22" t="s">
        <v>3011</v>
      </c>
      <c r="C175" s="22" t="s">
        <v>42</v>
      </c>
      <c r="D175" s="22" t="s">
        <v>2637</v>
      </c>
      <c r="E175" s="123">
        <v>24</v>
      </c>
      <c r="F175" s="131">
        <v>24</v>
      </c>
      <c r="G175" s="132">
        <v>46255</v>
      </c>
      <c r="H175" s="125">
        <v>25</v>
      </c>
      <c r="I175" s="123">
        <v>0</v>
      </c>
      <c r="J175" s="22" t="s">
        <v>24</v>
      </c>
      <c r="K175" s="124">
        <v>46240</v>
      </c>
      <c r="L175" s="22" t="s">
        <v>3375</v>
      </c>
      <c r="M175" s="21"/>
      <c r="N175" s="21"/>
      <c r="S175" s="21" t="str">
        <f>VLOOKUP(C175,'check dali wipday'!A:A,1,0)</f>
        <v>151172-0811</v>
      </c>
      <c r="V175" s="21" t="str">
        <f>VLOOKUP(C175,'check dali wipday'!A:C,3,0)</f>
        <v>151172-0811;A</v>
      </c>
      <c r="W175" s="6">
        <f>SUMIF('dali wip-fg'!A:A,C175,'dali wip-fg'!F:F)</f>
        <v>57</v>
      </c>
      <c r="X175" s="6">
        <f>SUMIF('dali wip-fg'!A:A,V175,'dali wip-fg'!F:F)</f>
        <v>61</v>
      </c>
      <c r="Y175" s="5">
        <f t="shared" si="4"/>
        <v>118</v>
      </c>
      <c r="Z175" s="21">
        <f t="shared" si="5"/>
        <v>22</v>
      </c>
    </row>
    <row r="176" spans="1:26">
      <c r="A176" s="22" t="s">
        <v>2502</v>
      </c>
      <c r="B176" s="22" t="s">
        <v>3011</v>
      </c>
      <c r="C176" s="22" t="s">
        <v>43</v>
      </c>
      <c r="D176" s="22" t="s">
        <v>2817</v>
      </c>
      <c r="E176" s="123">
        <v>24</v>
      </c>
      <c r="F176" s="131">
        <v>24</v>
      </c>
      <c r="G176" s="132">
        <v>46249</v>
      </c>
      <c r="H176" s="125">
        <v>39</v>
      </c>
      <c r="I176" s="123">
        <v>0</v>
      </c>
      <c r="J176" s="22" t="s">
        <v>24</v>
      </c>
      <c r="K176" s="124">
        <v>46227</v>
      </c>
      <c r="L176" s="22" t="s">
        <v>3202</v>
      </c>
      <c r="M176" s="21"/>
      <c r="N176" s="21"/>
      <c r="S176" s="21" t="str">
        <f>VLOOKUP(C176,'check dali wipday'!A:A,1,0)</f>
        <v>151172-0852</v>
      </c>
      <c r="V176" s="21" t="str">
        <f>VLOOKUP(C176,'check dali wipday'!A:C,3,0)</f>
        <v>151172-0852;A</v>
      </c>
      <c r="W176" s="6">
        <f>SUMIF('dali wip-fg'!A:A,C176,'dali wip-fg'!F:F)</f>
        <v>39</v>
      </c>
      <c r="X176" s="6">
        <f>SUMIF('dali wip-fg'!A:A,V176,'dali wip-fg'!F:F)</f>
        <v>192</v>
      </c>
      <c r="Y176" s="5">
        <f t="shared" si="4"/>
        <v>231</v>
      </c>
      <c r="Z176" s="21">
        <f t="shared" si="5"/>
        <v>207</v>
      </c>
    </row>
    <row r="177" spans="1:26">
      <c r="A177" s="22" t="s">
        <v>2502</v>
      </c>
      <c r="B177" s="22" t="s">
        <v>3011</v>
      </c>
      <c r="C177" s="126" t="s">
        <v>43</v>
      </c>
      <c r="D177" s="22" t="s">
        <v>2817</v>
      </c>
      <c r="E177" s="123">
        <v>24</v>
      </c>
      <c r="F177" s="131">
        <v>24</v>
      </c>
      <c r="G177" s="132">
        <v>46252</v>
      </c>
      <c r="H177" s="123">
        <v>39</v>
      </c>
      <c r="I177" s="125">
        <v>0</v>
      </c>
      <c r="J177" s="22" t="s">
        <v>24</v>
      </c>
      <c r="K177" s="124">
        <v>46240</v>
      </c>
      <c r="L177" s="22" t="s">
        <v>3373</v>
      </c>
      <c r="M177" s="21"/>
      <c r="N177" s="21"/>
      <c r="S177" s="21" t="str">
        <f>VLOOKUP(C177,'check dali wipday'!A:A,1,0)</f>
        <v>151172-0852</v>
      </c>
      <c r="V177" s="21" t="str">
        <f>VLOOKUP(C177,'check dali wipday'!A:C,3,0)</f>
        <v>151172-0852;A</v>
      </c>
      <c r="W177" s="6">
        <f>SUMIF('dali wip-fg'!A:A,C177,'dali wip-fg'!F:F)</f>
        <v>39</v>
      </c>
      <c r="X177" s="6">
        <f>SUMIF('dali wip-fg'!A:A,V177,'dali wip-fg'!F:F)</f>
        <v>192</v>
      </c>
      <c r="Y177" s="5">
        <f t="shared" si="4"/>
        <v>231</v>
      </c>
      <c r="Z177" s="21">
        <f t="shared" si="5"/>
        <v>183</v>
      </c>
    </row>
    <row r="178" spans="1:26">
      <c r="A178" s="22" t="s">
        <v>2502</v>
      </c>
      <c r="B178" s="22" t="s">
        <v>3011</v>
      </c>
      <c r="C178" s="126" t="s">
        <v>44</v>
      </c>
      <c r="D178" s="22" t="s">
        <v>2638</v>
      </c>
      <c r="E178" s="123">
        <v>24</v>
      </c>
      <c r="F178" s="131">
        <v>24</v>
      </c>
      <c r="G178" s="132">
        <v>46247</v>
      </c>
      <c r="H178" s="123">
        <v>24</v>
      </c>
      <c r="I178" s="125">
        <v>6</v>
      </c>
      <c r="J178" s="22" t="s">
        <v>24</v>
      </c>
      <c r="K178" s="124">
        <v>46227</v>
      </c>
      <c r="L178" s="22" t="s">
        <v>3201</v>
      </c>
      <c r="M178" s="21"/>
      <c r="N178" s="21"/>
      <c r="S178" s="21" t="str">
        <f>VLOOKUP(C178,'check dali wipday'!A:A,1,0)</f>
        <v>153366-1380</v>
      </c>
      <c r="V178" s="21" t="str">
        <f>VLOOKUP(C178,'check dali wipday'!A:C,3,0)</f>
        <v>153366-1380;A</v>
      </c>
      <c r="W178" s="6">
        <f>SUMIF('dali wip-fg'!A:A,C178,'dali wip-fg'!F:F)</f>
        <v>144</v>
      </c>
      <c r="X178" s="6">
        <f>SUMIF('dali wip-fg'!A:A,V178,'dali wip-fg'!F:F)</f>
        <v>316</v>
      </c>
      <c r="Y178" s="5">
        <f t="shared" si="4"/>
        <v>460</v>
      </c>
      <c r="Z178" s="21">
        <f t="shared" si="5"/>
        <v>436</v>
      </c>
    </row>
    <row r="179" spans="1:26">
      <c r="A179" s="22" t="s">
        <v>2502</v>
      </c>
      <c r="B179" s="22" t="s">
        <v>3011</v>
      </c>
      <c r="C179" s="126" t="s">
        <v>44</v>
      </c>
      <c r="D179" s="22" t="s">
        <v>2638</v>
      </c>
      <c r="E179" s="123">
        <v>24</v>
      </c>
      <c r="F179" s="131">
        <v>24</v>
      </c>
      <c r="G179" s="132">
        <v>46249</v>
      </c>
      <c r="H179" s="123">
        <v>24</v>
      </c>
      <c r="I179" s="125">
        <v>6</v>
      </c>
      <c r="J179" s="22" t="s">
        <v>24</v>
      </c>
      <c r="K179" s="124">
        <v>46227</v>
      </c>
      <c r="L179" s="22" t="s">
        <v>3202</v>
      </c>
      <c r="M179" s="21"/>
      <c r="N179" s="21"/>
      <c r="S179" s="21" t="str">
        <f>VLOOKUP(C179,'check dali wipday'!A:A,1,0)</f>
        <v>153366-1380</v>
      </c>
      <c r="V179" s="21" t="str">
        <f>VLOOKUP(C179,'check dali wipday'!A:C,3,0)</f>
        <v>153366-1380;A</v>
      </c>
      <c r="W179" s="6">
        <f>SUMIF('dali wip-fg'!A:A,C179,'dali wip-fg'!F:F)</f>
        <v>144</v>
      </c>
      <c r="X179" s="6">
        <f>SUMIF('dali wip-fg'!A:A,V179,'dali wip-fg'!F:F)</f>
        <v>316</v>
      </c>
      <c r="Y179" s="5">
        <f t="shared" si="4"/>
        <v>460</v>
      </c>
      <c r="Z179" s="21">
        <f t="shared" si="5"/>
        <v>412</v>
      </c>
    </row>
    <row r="180" spans="1:26">
      <c r="A180" s="22" t="s">
        <v>2502</v>
      </c>
      <c r="B180" s="22" t="s">
        <v>3011</v>
      </c>
      <c r="C180" s="126" t="s">
        <v>44</v>
      </c>
      <c r="D180" s="22" t="s">
        <v>2638</v>
      </c>
      <c r="E180" s="123">
        <v>24</v>
      </c>
      <c r="F180" s="131">
        <v>24</v>
      </c>
      <c r="G180" s="132">
        <v>46251</v>
      </c>
      <c r="H180" s="123">
        <v>24</v>
      </c>
      <c r="I180" s="125">
        <v>6</v>
      </c>
      <c r="J180" s="22" t="s">
        <v>24</v>
      </c>
      <c r="K180" s="124">
        <v>46240</v>
      </c>
      <c r="L180" s="22" t="s">
        <v>3372</v>
      </c>
      <c r="M180" s="21"/>
      <c r="N180" s="21"/>
      <c r="S180" s="21" t="str">
        <f>VLOOKUP(C180,'check dali wipday'!A:A,1,0)</f>
        <v>153366-1380</v>
      </c>
      <c r="V180" s="21" t="str">
        <f>VLOOKUP(C180,'check dali wipday'!A:C,3,0)</f>
        <v>153366-1380;A</v>
      </c>
      <c r="W180" s="6">
        <f>SUMIF('dali wip-fg'!A:A,C180,'dali wip-fg'!F:F)</f>
        <v>144</v>
      </c>
      <c r="X180" s="6">
        <f>SUMIF('dali wip-fg'!A:A,V180,'dali wip-fg'!F:F)</f>
        <v>316</v>
      </c>
      <c r="Y180" s="5">
        <f t="shared" si="4"/>
        <v>460</v>
      </c>
      <c r="Z180" s="21">
        <f t="shared" si="5"/>
        <v>388</v>
      </c>
    </row>
    <row r="181" spans="1:26">
      <c r="A181" s="22" t="s">
        <v>2502</v>
      </c>
      <c r="B181" s="22" t="s">
        <v>3011</v>
      </c>
      <c r="C181" s="126" t="s">
        <v>44</v>
      </c>
      <c r="D181" s="22" t="s">
        <v>2638</v>
      </c>
      <c r="E181" s="123">
        <v>24</v>
      </c>
      <c r="F181" s="131">
        <v>24</v>
      </c>
      <c r="G181" s="132">
        <v>46252</v>
      </c>
      <c r="H181" s="123">
        <v>24</v>
      </c>
      <c r="I181" s="125">
        <v>6</v>
      </c>
      <c r="J181" s="22" t="s">
        <v>24</v>
      </c>
      <c r="K181" s="124">
        <v>46240</v>
      </c>
      <c r="L181" s="22" t="s">
        <v>3373</v>
      </c>
      <c r="M181" s="21"/>
      <c r="N181" s="21"/>
      <c r="S181" s="21" t="str">
        <f>VLOOKUP(C181,'check dali wipday'!A:A,1,0)</f>
        <v>153366-1380</v>
      </c>
      <c r="V181" s="21" t="str">
        <f>VLOOKUP(C181,'check dali wipday'!A:C,3,0)</f>
        <v>153366-1380;A</v>
      </c>
      <c r="W181" s="6">
        <f>SUMIF('dali wip-fg'!A:A,C181,'dali wip-fg'!F:F)</f>
        <v>144</v>
      </c>
      <c r="X181" s="6">
        <f>SUMIF('dali wip-fg'!A:A,V181,'dali wip-fg'!F:F)</f>
        <v>316</v>
      </c>
      <c r="Y181" s="5">
        <f t="shared" si="4"/>
        <v>460</v>
      </c>
      <c r="Z181" s="21">
        <f t="shared" si="5"/>
        <v>364</v>
      </c>
    </row>
    <row r="182" spans="1:26">
      <c r="A182" s="22" t="s">
        <v>2502</v>
      </c>
      <c r="B182" s="22" t="s">
        <v>3011</v>
      </c>
      <c r="C182" s="126" t="s">
        <v>44</v>
      </c>
      <c r="D182" s="22" t="s">
        <v>2638</v>
      </c>
      <c r="E182" s="123">
        <v>24</v>
      </c>
      <c r="F182" s="131">
        <v>24</v>
      </c>
      <c r="G182" s="132">
        <v>46253</v>
      </c>
      <c r="H182" s="123">
        <v>24</v>
      </c>
      <c r="I182" s="125">
        <v>6</v>
      </c>
      <c r="J182" s="22" t="s">
        <v>24</v>
      </c>
      <c r="K182" s="124">
        <v>46240</v>
      </c>
      <c r="L182" s="22" t="s">
        <v>3374</v>
      </c>
      <c r="M182" s="21"/>
      <c r="N182" s="21"/>
      <c r="S182" s="21" t="str">
        <f>VLOOKUP(C182,'check dali wipday'!A:A,1,0)</f>
        <v>153366-1380</v>
      </c>
      <c r="V182" s="21" t="str">
        <f>VLOOKUP(C182,'check dali wipday'!A:C,3,0)</f>
        <v>153366-1380;A</v>
      </c>
      <c r="W182" s="6">
        <f>SUMIF('dali wip-fg'!A:A,C182,'dali wip-fg'!F:F)</f>
        <v>144</v>
      </c>
      <c r="X182" s="6">
        <f>SUMIF('dali wip-fg'!A:A,V182,'dali wip-fg'!F:F)</f>
        <v>316</v>
      </c>
      <c r="Y182" s="5">
        <f t="shared" si="4"/>
        <v>460</v>
      </c>
      <c r="Z182" s="21">
        <f t="shared" si="5"/>
        <v>340</v>
      </c>
    </row>
    <row r="183" spans="1:26">
      <c r="A183" s="22" t="s">
        <v>2502</v>
      </c>
      <c r="B183" s="22" t="s">
        <v>3011</v>
      </c>
      <c r="C183" s="126" t="s">
        <v>44</v>
      </c>
      <c r="D183" s="22" t="s">
        <v>2638</v>
      </c>
      <c r="E183" s="123">
        <v>24</v>
      </c>
      <c r="F183" s="131">
        <v>24</v>
      </c>
      <c r="G183" s="132">
        <v>46255</v>
      </c>
      <c r="H183" s="123">
        <v>24</v>
      </c>
      <c r="I183" s="125">
        <v>6</v>
      </c>
      <c r="J183" s="22" t="s">
        <v>24</v>
      </c>
      <c r="K183" s="124">
        <v>46240</v>
      </c>
      <c r="L183" s="22" t="s">
        <v>3375</v>
      </c>
      <c r="M183" s="21"/>
      <c r="N183" s="21"/>
      <c r="S183" s="21" t="str">
        <f>VLOOKUP(C183,'check dali wipday'!A:A,1,0)</f>
        <v>153366-1380</v>
      </c>
      <c r="V183" s="21" t="str">
        <f>VLOOKUP(C183,'check dali wipday'!A:C,3,0)</f>
        <v>153366-1380;A</v>
      </c>
      <c r="W183" s="6">
        <f>SUMIF('dali wip-fg'!A:A,C183,'dali wip-fg'!F:F)</f>
        <v>144</v>
      </c>
      <c r="X183" s="6">
        <f>SUMIF('dali wip-fg'!A:A,V183,'dali wip-fg'!F:F)</f>
        <v>316</v>
      </c>
      <c r="Y183" s="5">
        <f t="shared" si="4"/>
        <v>460</v>
      </c>
      <c r="Z183" s="21">
        <f t="shared" si="5"/>
        <v>316</v>
      </c>
    </row>
    <row r="184" spans="1:26">
      <c r="A184" s="22" t="s">
        <v>2502</v>
      </c>
      <c r="B184" s="22" t="s">
        <v>3011</v>
      </c>
      <c r="C184" s="126">
        <v>7552296440</v>
      </c>
      <c r="D184" s="22" t="s">
        <v>2888</v>
      </c>
      <c r="E184" s="123">
        <v>15</v>
      </c>
      <c r="F184" s="131">
        <v>15</v>
      </c>
      <c r="G184" s="132">
        <v>46245</v>
      </c>
      <c r="H184" s="123">
        <v>115</v>
      </c>
      <c r="I184" s="125">
        <v>0</v>
      </c>
      <c r="J184" s="22" t="s">
        <v>5</v>
      </c>
      <c r="K184" s="124">
        <v>46239</v>
      </c>
      <c r="L184" s="22" t="s">
        <v>3349</v>
      </c>
      <c r="M184" s="21"/>
      <c r="N184" s="21"/>
      <c r="S184" s="21">
        <f>VLOOKUP(C184,'check dali wipday'!A:A,1,0)</f>
        <v>7552296440</v>
      </c>
      <c r="V184" s="21" t="str">
        <f>VLOOKUP(C184,'check dali wipday'!A:C,3,0)</f>
        <v>7552296440;A</v>
      </c>
      <c r="W184" s="6">
        <f>SUMIF('dali wip-fg'!A:A,C184,'dali wip-fg'!F:F)</f>
        <v>170</v>
      </c>
      <c r="X184" s="6">
        <f>SUMIF('dali wip-fg'!A:A,V184,'dali wip-fg'!F:F)</f>
        <v>1233</v>
      </c>
      <c r="Y184" s="5">
        <f t="shared" si="4"/>
        <v>1403</v>
      </c>
      <c r="Z184" s="21">
        <f t="shared" si="5"/>
        <v>1388</v>
      </c>
    </row>
    <row r="185" spans="1:26">
      <c r="A185" s="22" t="s">
        <v>2502</v>
      </c>
      <c r="B185" s="22" t="s">
        <v>3011</v>
      </c>
      <c r="C185" s="126">
        <v>7552296440</v>
      </c>
      <c r="D185" s="22" t="s">
        <v>2888</v>
      </c>
      <c r="E185" s="123">
        <v>15</v>
      </c>
      <c r="F185" s="131">
        <v>15</v>
      </c>
      <c r="G185" s="132">
        <v>46245</v>
      </c>
      <c r="H185" s="123">
        <v>115</v>
      </c>
      <c r="I185" s="125">
        <v>0</v>
      </c>
      <c r="J185" s="22" t="s">
        <v>5</v>
      </c>
      <c r="K185" s="124">
        <v>46239</v>
      </c>
      <c r="L185" s="22" t="s">
        <v>3350</v>
      </c>
      <c r="M185" s="21"/>
      <c r="N185" s="21"/>
      <c r="S185" s="21">
        <f>VLOOKUP(C185,'check dali wipday'!A:A,1,0)</f>
        <v>7552296440</v>
      </c>
      <c r="V185" s="21" t="str">
        <f>VLOOKUP(C185,'check dali wipday'!A:C,3,0)</f>
        <v>7552296440;A</v>
      </c>
      <c r="W185" s="6">
        <f>SUMIF('dali wip-fg'!A:A,C185,'dali wip-fg'!F:F)</f>
        <v>170</v>
      </c>
      <c r="X185" s="6">
        <f>SUMIF('dali wip-fg'!A:A,V185,'dali wip-fg'!F:F)</f>
        <v>1233</v>
      </c>
      <c r="Y185" s="5">
        <f t="shared" si="4"/>
        <v>1403</v>
      </c>
      <c r="Z185" s="21">
        <f t="shared" si="5"/>
        <v>1373</v>
      </c>
    </row>
    <row r="186" spans="1:26">
      <c r="A186" s="22" t="s">
        <v>2502</v>
      </c>
      <c r="B186" s="22" t="s">
        <v>3011</v>
      </c>
      <c r="C186" s="126">
        <v>7552296440</v>
      </c>
      <c r="D186" s="22" t="s">
        <v>2888</v>
      </c>
      <c r="E186" s="123">
        <v>15</v>
      </c>
      <c r="F186" s="131">
        <v>15</v>
      </c>
      <c r="G186" s="132">
        <v>46245</v>
      </c>
      <c r="H186" s="123">
        <v>115</v>
      </c>
      <c r="I186" s="125">
        <v>0</v>
      </c>
      <c r="J186" s="22" t="s">
        <v>5</v>
      </c>
      <c r="K186" s="124">
        <v>46239</v>
      </c>
      <c r="L186" s="22" t="s">
        <v>3351</v>
      </c>
      <c r="M186" s="21"/>
      <c r="N186" s="21"/>
      <c r="S186" s="21">
        <f>VLOOKUP(C186,'check dali wipday'!A:A,1,0)</f>
        <v>7552296440</v>
      </c>
      <c r="V186" s="21" t="str">
        <f>VLOOKUP(C186,'check dali wipday'!A:C,3,0)</f>
        <v>7552296440;A</v>
      </c>
      <c r="W186" s="6">
        <f>SUMIF('dali wip-fg'!A:A,C186,'dali wip-fg'!F:F)</f>
        <v>170</v>
      </c>
      <c r="X186" s="6">
        <f>SUMIF('dali wip-fg'!A:A,V186,'dali wip-fg'!F:F)</f>
        <v>1233</v>
      </c>
      <c r="Y186" s="5">
        <f t="shared" si="4"/>
        <v>1403</v>
      </c>
      <c r="Z186" s="21">
        <f t="shared" si="5"/>
        <v>1358</v>
      </c>
    </row>
    <row r="187" spans="1:26">
      <c r="A187" s="22" t="s">
        <v>2502</v>
      </c>
      <c r="B187" s="22" t="s">
        <v>3011</v>
      </c>
      <c r="C187" s="126">
        <v>7552296440</v>
      </c>
      <c r="D187" s="22" t="s">
        <v>2888</v>
      </c>
      <c r="E187" s="123">
        <v>15</v>
      </c>
      <c r="F187" s="131">
        <v>15</v>
      </c>
      <c r="G187" s="132">
        <v>46245</v>
      </c>
      <c r="H187" s="123">
        <v>115</v>
      </c>
      <c r="I187" s="125">
        <v>0</v>
      </c>
      <c r="J187" s="22" t="s">
        <v>5</v>
      </c>
      <c r="K187" s="124">
        <v>46239</v>
      </c>
      <c r="L187" s="22" t="s">
        <v>3352</v>
      </c>
      <c r="M187" s="21"/>
      <c r="N187" s="21"/>
      <c r="S187" s="21">
        <f>VLOOKUP(C187,'check dali wipday'!A:A,1,0)</f>
        <v>7552296440</v>
      </c>
      <c r="V187" s="21" t="str">
        <f>VLOOKUP(C187,'check dali wipday'!A:C,3,0)</f>
        <v>7552296440;A</v>
      </c>
      <c r="W187" s="6">
        <f>SUMIF('dali wip-fg'!A:A,C187,'dali wip-fg'!F:F)</f>
        <v>170</v>
      </c>
      <c r="X187" s="6">
        <f>SUMIF('dali wip-fg'!A:A,V187,'dali wip-fg'!F:F)</f>
        <v>1233</v>
      </c>
      <c r="Y187" s="5">
        <f t="shared" si="4"/>
        <v>1403</v>
      </c>
      <c r="Z187" s="21">
        <f t="shared" si="5"/>
        <v>1343</v>
      </c>
    </row>
    <row r="188" spans="1:26">
      <c r="A188" s="22" t="s">
        <v>2502</v>
      </c>
      <c r="B188" s="22" t="s">
        <v>3011</v>
      </c>
      <c r="C188" s="126">
        <v>7552296440</v>
      </c>
      <c r="D188" s="22" t="s">
        <v>2888</v>
      </c>
      <c r="E188" s="123">
        <v>30</v>
      </c>
      <c r="F188" s="131">
        <v>30</v>
      </c>
      <c r="G188" s="132">
        <v>46245</v>
      </c>
      <c r="H188" s="123">
        <v>115</v>
      </c>
      <c r="I188" s="125">
        <v>0</v>
      </c>
      <c r="J188" s="22" t="s">
        <v>5</v>
      </c>
      <c r="K188" s="124">
        <v>46240</v>
      </c>
      <c r="L188" s="22" t="s">
        <v>3376</v>
      </c>
      <c r="M188" s="21"/>
      <c r="N188" s="21"/>
      <c r="S188" s="21">
        <f>VLOOKUP(C188,'check dali wipday'!A:A,1,0)</f>
        <v>7552296440</v>
      </c>
      <c r="V188" s="21" t="str">
        <f>VLOOKUP(C188,'check dali wipday'!A:C,3,0)</f>
        <v>7552296440;A</v>
      </c>
      <c r="W188" s="6">
        <f>SUMIF('dali wip-fg'!A:A,C188,'dali wip-fg'!F:F)</f>
        <v>170</v>
      </c>
      <c r="X188" s="6">
        <f>SUMIF('dali wip-fg'!A:A,V188,'dali wip-fg'!F:F)</f>
        <v>1233</v>
      </c>
      <c r="Y188" s="5">
        <f t="shared" si="4"/>
        <v>1403</v>
      </c>
      <c r="Z188" s="21">
        <f t="shared" si="5"/>
        <v>1313</v>
      </c>
    </row>
    <row r="189" spans="1:26">
      <c r="A189" s="22" t="s">
        <v>2502</v>
      </c>
      <c r="B189" s="22" t="s">
        <v>3011</v>
      </c>
      <c r="C189" s="126">
        <v>7552296440</v>
      </c>
      <c r="D189" s="22" t="s">
        <v>2888</v>
      </c>
      <c r="E189" s="123">
        <v>30</v>
      </c>
      <c r="F189" s="131">
        <v>30</v>
      </c>
      <c r="G189" s="132">
        <v>46245</v>
      </c>
      <c r="H189" s="123">
        <v>115</v>
      </c>
      <c r="I189" s="125">
        <v>0</v>
      </c>
      <c r="J189" s="22" t="s">
        <v>5</v>
      </c>
      <c r="K189" s="124">
        <v>46240</v>
      </c>
      <c r="L189" s="22" t="s">
        <v>3377</v>
      </c>
      <c r="M189" s="21"/>
      <c r="N189" s="21"/>
      <c r="S189" s="21">
        <f>VLOOKUP(C189,'check dali wipday'!A:A,1,0)</f>
        <v>7552296440</v>
      </c>
      <c r="V189" s="21" t="str">
        <f>VLOOKUP(C189,'check dali wipday'!A:C,3,0)</f>
        <v>7552296440;A</v>
      </c>
      <c r="W189" s="6">
        <f>SUMIF('dali wip-fg'!A:A,C189,'dali wip-fg'!F:F)</f>
        <v>170</v>
      </c>
      <c r="X189" s="6">
        <f>SUMIF('dali wip-fg'!A:A,V189,'dali wip-fg'!F:F)</f>
        <v>1233</v>
      </c>
      <c r="Y189" s="5">
        <f t="shared" si="4"/>
        <v>1403</v>
      </c>
      <c r="Z189" s="21">
        <f t="shared" si="5"/>
        <v>1283</v>
      </c>
    </row>
    <row r="190" spans="1:26">
      <c r="A190" s="22" t="s">
        <v>2502</v>
      </c>
      <c r="B190" s="22" t="s">
        <v>3011</v>
      </c>
      <c r="C190" s="126">
        <v>7552296440</v>
      </c>
      <c r="D190" s="22" t="s">
        <v>2888</v>
      </c>
      <c r="E190" s="123">
        <v>15</v>
      </c>
      <c r="F190" s="131">
        <v>15</v>
      </c>
      <c r="G190" s="132">
        <v>46246</v>
      </c>
      <c r="H190" s="123">
        <v>115</v>
      </c>
      <c r="I190" s="125">
        <v>0</v>
      </c>
      <c r="J190" s="22" t="s">
        <v>5</v>
      </c>
      <c r="K190" s="124">
        <v>46240</v>
      </c>
      <c r="L190" s="22" t="s">
        <v>3378</v>
      </c>
      <c r="M190" s="21"/>
      <c r="N190" s="21"/>
      <c r="S190" s="21">
        <f>VLOOKUP(C190,'check dali wipday'!A:A,1,0)</f>
        <v>7552296440</v>
      </c>
      <c r="V190" s="21" t="str">
        <f>VLOOKUP(C190,'check dali wipday'!A:C,3,0)</f>
        <v>7552296440;A</v>
      </c>
      <c r="W190" s="6">
        <f>SUMIF('dali wip-fg'!A:A,C190,'dali wip-fg'!F:F)</f>
        <v>170</v>
      </c>
      <c r="X190" s="6">
        <f>SUMIF('dali wip-fg'!A:A,V190,'dali wip-fg'!F:F)</f>
        <v>1233</v>
      </c>
      <c r="Y190" s="5">
        <f t="shared" si="4"/>
        <v>1403</v>
      </c>
      <c r="Z190" s="21">
        <f t="shared" si="5"/>
        <v>1268</v>
      </c>
    </row>
    <row r="191" spans="1:26">
      <c r="A191" s="22" t="s">
        <v>2502</v>
      </c>
      <c r="B191" s="22" t="s">
        <v>3011</v>
      </c>
      <c r="C191" s="126">
        <v>7552296440</v>
      </c>
      <c r="D191" s="22" t="s">
        <v>2888</v>
      </c>
      <c r="E191" s="123">
        <v>15</v>
      </c>
      <c r="F191" s="131">
        <v>15</v>
      </c>
      <c r="G191" s="132">
        <v>46246</v>
      </c>
      <c r="H191" s="123">
        <v>115</v>
      </c>
      <c r="I191" s="125">
        <v>0</v>
      </c>
      <c r="J191" s="22" t="s">
        <v>5</v>
      </c>
      <c r="K191" s="124">
        <v>46240</v>
      </c>
      <c r="L191" s="22" t="s">
        <v>3379</v>
      </c>
      <c r="M191" s="21"/>
      <c r="N191" s="21"/>
      <c r="S191" s="21">
        <f>VLOOKUP(C191,'check dali wipday'!A:A,1,0)</f>
        <v>7552296440</v>
      </c>
      <c r="V191" s="21" t="str">
        <f>VLOOKUP(C191,'check dali wipday'!A:C,3,0)</f>
        <v>7552296440;A</v>
      </c>
      <c r="W191" s="6">
        <f>SUMIF('dali wip-fg'!A:A,C191,'dali wip-fg'!F:F)</f>
        <v>170</v>
      </c>
      <c r="X191" s="6">
        <f>SUMIF('dali wip-fg'!A:A,V191,'dali wip-fg'!F:F)</f>
        <v>1233</v>
      </c>
      <c r="Y191" s="5">
        <f t="shared" si="4"/>
        <v>1403</v>
      </c>
      <c r="Z191" s="21">
        <f t="shared" si="5"/>
        <v>1253</v>
      </c>
    </row>
    <row r="192" spans="1:26">
      <c r="A192" s="22" t="s">
        <v>2502</v>
      </c>
      <c r="B192" s="22" t="s">
        <v>3011</v>
      </c>
      <c r="C192" s="126">
        <v>7552296440</v>
      </c>
      <c r="D192" s="22" t="s">
        <v>2888</v>
      </c>
      <c r="E192" s="123">
        <v>10</v>
      </c>
      <c r="F192" s="131">
        <v>10</v>
      </c>
      <c r="G192" s="132">
        <v>46246</v>
      </c>
      <c r="H192" s="123">
        <v>115</v>
      </c>
      <c r="I192" s="125">
        <v>0</v>
      </c>
      <c r="J192" s="22" t="s">
        <v>5</v>
      </c>
      <c r="K192" s="124">
        <v>46240</v>
      </c>
      <c r="L192" s="22" t="s">
        <v>3380</v>
      </c>
      <c r="M192" s="21"/>
      <c r="N192" s="21"/>
      <c r="S192" s="21">
        <f>VLOOKUP(C192,'check dali wipday'!A:A,1,0)</f>
        <v>7552296440</v>
      </c>
      <c r="V192" s="21" t="str">
        <f>VLOOKUP(C192,'check dali wipday'!A:C,3,0)</f>
        <v>7552296440;A</v>
      </c>
      <c r="W192" s="6">
        <f>SUMIF('dali wip-fg'!A:A,C192,'dali wip-fg'!F:F)</f>
        <v>170</v>
      </c>
      <c r="X192" s="6">
        <f>SUMIF('dali wip-fg'!A:A,V192,'dali wip-fg'!F:F)</f>
        <v>1233</v>
      </c>
      <c r="Y192" s="5">
        <f t="shared" si="4"/>
        <v>1403</v>
      </c>
      <c r="Z192" s="21">
        <f t="shared" si="5"/>
        <v>1243</v>
      </c>
    </row>
    <row r="193" spans="1:26">
      <c r="A193" s="22" t="s">
        <v>2502</v>
      </c>
      <c r="B193" s="22" t="s">
        <v>3011</v>
      </c>
      <c r="C193" s="126">
        <v>7552296440</v>
      </c>
      <c r="D193" s="22" t="s">
        <v>2888</v>
      </c>
      <c r="E193" s="123">
        <v>15</v>
      </c>
      <c r="F193" s="131">
        <v>15</v>
      </c>
      <c r="G193" s="132">
        <v>46247</v>
      </c>
      <c r="H193" s="123">
        <v>115</v>
      </c>
      <c r="I193" s="125">
        <v>0</v>
      </c>
      <c r="J193" s="22" t="s">
        <v>5</v>
      </c>
      <c r="K193" s="124">
        <v>46240</v>
      </c>
      <c r="L193" s="22" t="s">
        <v>3381</v>
      </c>
      <c r="M193" s="21"/>
      <c r="N193" s="21"/>
      <c r="S193" s="21">
        <f>VLOOKUP(C193,'check dali wipday'!A:A,1,0)</f>
        <v>7552296440</v>
      </c>
      <c r="V193" s="21" t="str">
        <f>VLOOKUP(C193,'check dali wipday'!A:C,3,0)</f>
        <v>7552296440;A</v>
      </c>
      <c r="W193" s="6">
        <f>SUMIF('dali wip-fg'!A:A,C193,'dali wip-fg'!F:F)</f>
        <v>170</v>
      </c>
      <c r="X193" s="6">
        <f>SUMIF('dali wip-fg'!A:A,V193,'dali wip-fg'!F:F)</f>
        <v>1233</v>
      </c>
      <c r="Y193" s="5">
        <f t="shared" si="4"/>
        <v>1403</v>
      </c>
      <c r="Z193" s="21">
        <f t="shared" si="5"/>
        <v>1228</v>
      </c>
    </row>
    <row r="194" spans="1:26">
      <c r="A194" s="22" t="s">
        <v>2502</v>
      </c>
      <c r="B194" s="22" t="s">
        <v>3011</v>
      </c>
      <c r="C194" s="126">
        <v>7552296440</v>
      </c>
      <c r="D194" s="22" t="s">
        <v>2888</v>
      </c>
      <c r="E194" s="123">
        <v>15</v>
      </c>
      <c r="F194" s="131">
        <v>15</v>
      </c>
      <c r="G194" s="132">
        <v>46247</v>
      </c>
      <c r="H194" s="123">
        <v>115</v>
      </c>
      <c r="I194" s="125">
        <v>0</v>
      </c>
      <c r="J194" s="22" t="s">
        <v>5</v>
      </c>
      <c r="K194" s="124">
        <v>46240</v>
      </c>
      <c r="L194" s="22" t="s">
        <v>3382</v>
      </c>
      <c r="M194" s="21"/>
      <c r="N194" s="21"/>
      <c r="S194" s="21">
        <f>VLOOKUP(C194,'check dali wipday'!A:A,1,0)</f>
        <v>7552296440</v>
      </c>
      <c r="V194" s="21" t="str">
        <f>VLOOKUP(C194,'check dali wipday'!A:C,3,0)</f>
        <v>7552296440;A</v>
      </c>
      <c r="W194" s="6">
        <f>SUMIF('dali wip-fg'!A:A,C194,'dali wip-fg'!F:F)</f>
        <v>170</v>
      </c>
      <c r="X194" s="6">
        <f>SUMIF('dali wip-fg'!A:A,V194,'dali wip-fg'!F:F)</f>
        <v>1233</v>
      </c>
      <c r="Y194" s="5">
        <f t="shared" ref="Y194:Y257" si="6">SUM(W194:X194)</f>
        <v>1403</v>
      </c>
      <c r="Z194" s="21">
        <f t="shared" ref="Z194:Z257" si="7">IF(Y194="","",IF(Y194&lt;&gt;Y193,Y194-F194,Z193-F194)
)</f>
        <v>1213</v>
      </c>
    </row>
    <row r="195" spans="1:26">
      <c r="A195" s="22" t="s">
        <v>2502</v>
      </c>
      <c r="B195" s="22" t="s">
        <v>3011</v>
      </c>
      <c r="C195" s="126">
        <v>7552296440</v>
      </c>
      <c r="D195" s="22" t="s">
        <v>2888</v>
      </c>
      <c r="E195" s="123">
        <v>15</v>
      </c>
      <c r="F195" s="131">
        <v>15</v>
      </c>
      <c r="G195" s="132">
        <v>46247</v>
      </c>
      <c r="H195" s="123">
        <v>115</v>
      </c>
      <c r="I195" s="125">
        <v>0</v>
      </c>
      <c r="J195" s="22" t="s">
        <v>5</v>
      </c>
      <c r="K195" s="124">
        <v>46240</v>
      </c>
      <c r="L195" s="22" t="s">
        <v>3383</v>
      </c>
      <c r="M195" s="21"/>
      <c r="N195" s="21"/>
      <c r="S195" s="21">
        <f>VLOOKUP(C195,'check dali wipday'!A:A,1,0)</f>
        <v>7552296440</v>
      </c>
      <c r="V195" s="21" t="str">
        <f>VLOOKUP(C195,'check dali wipday'!A:C,3,0)</f>
        <v>7552296440;A</v>
      </c>
      <c r="W195" s="6">
        <f>SUMIF('dali wip-fg'!A:A,C195,'dali wip-fg'!F:F)</f>
        <v>170</v>
      </c>
      <c r="X195" s="6">
        <f>SUMIF('dali wip-fg'!A:A,V195,'dali wip-fg'!F:F)</f>
        <v>1233</v>
      </c>
      <c r="Y195" s="5">
        <f t="shared" si="6"/>
        <v>1403</v>
      </c>
      <c r="Z195" s="21">
        <f t="shared" si="7"/>
        <v>1198</v>
      </c>
    </row>
    <row r="196" spans="1:26">
      <c r="A196" s="22" t="s">
        <v>2502</v>
      </c>
      <c r="B196" s="22" t="s">
        <v>3011</v>
      </c>
      <c r="C196" s="126">
        <v>7552296440</v>
      </c>
      <c r="D196" s="22" t="s">
        <v>2888</v>
      </c>
      <c r="E196" s="123">
        <v>30</v>
      </c>
      <c r="F196" s="131">
        <v>30</v>
      </c>
      <c r="G196" s="132">
        <v>46247</v>
      </c>
      <c r="H196" s="123">
        <v>115</v>
      </c>
      <c r="I196" s="125">
        <v>0</v>
      </c>
      <c r="J196" s="22" t="s">
        <v>5</v>
      </c>
      <c r="K196" s="124">
        <v>46240</v>
      </c>
      <c r="L196" s="22" t="s">
        <v>3384</v>
      </c>
      <c r="M196" s="21"/>
      <c r="N196" s="21"/>
      <c r="S196" s="21">
        <f>VLOOKUP(C196,'check dali wipday'!A:A,1,0)</f>
        <v>7552296440</v>
      </c>
      <c r="V196" s="21" t="str">
        <f>VLOOKUP(C196,'check dali wipday'!A:C,3,0)</f>
        <v>7552296440;A</v>
      </c>
      <c r="W196" s="6">
        <f>SUMIF('dali wip-fg'!A:A,C196,'dali wip-fg'!F:F)</f>
        <v>170</v>
      </c>
      <c r="X196" s="6">
        <f>SUMIF('dali wip-fg'!A:A,V196,'dali wip-fg'!F:F)</f>
        <v>1233</v>
      </c>
      <c r="Y196" s="5">
        <f t="shared" si="6"/>
        <v>1403</v>
      </c>
      <c r="Z196" s="21">
        <f t="shared" si="7"/>
        <v>1168</v>
      </c>
    </row>
    <row r="197" spans="1:26">
      <c r="A197" s="22" t="s">
        <v>2502</v>
      </c>
      <c r="B197" s="22" t="s">
        <v>3011</v>
      </c>
      <c r="C197" s="126">
        <v>7552296440</v>
      </c>
      <c r="D197" s="22" t="s">
        <v>2888</v>
      </c>
      <c r="E197" s="123">
        <v>9</v>
      </c>
      <c r="F197" s="131">
        <v>9</v>
      </c>
      <c r="G197" s="132">
        <v>46247</v>
      </c>
      <c r="H197" s="123">
        <v>115</v>
      </c>
      <c r="I197" s="125">
        <v>0</v>
      </c>
      <c r="J197" s="22" t="s">
        <v>5</v>
      </c>
      <c r="K197" s="124">
        <v>46240</v>
      </c>
      <c r="L197" s="22" t="s">
        <v>3385</v>
      </c>
      <c r="M197" s="21"/>
      <c r="N197" s="21"/>
      <c r="S197" s="21">
        <f>VLOOKUP(C197,'check dali wipday'!A:A,1,0)</f>
        <v>7552296440</v>
      </c>
      <c r="V197" s="21" t="str">
        <f>VLOOKUP(C197,'check dali wipday'!A:C,3,0)</f>
        <v>7552296440;A</v>
      </c>
      <c r="W197" s="6">
        <f>SUMIF('dali wip-fg'!A:A,C197,'dali wip-fg'!F:F)</f>
        <v>170</v>
      </c>
      <c r="X197" s="6">
        <f>SUMIF('dali wip-fg'!A:A,V197,'dali wip-fg'!F:F)</f>
        <v>1233</v>
      </c>
      <c r="Y197" s="5">
        <f t="shared" si="6"/>
        <v>1403</v>
      </c>
      <c r="Z197" s="21">
        <f t="shared" si="7"/>
        <v>1159</v>
      </c>
    </row>
    <row r="198" spans="1:26">
      <c r="A198" s="22" t="s">
        <v>2502</v>
      </c>
      <c r="B198" s="22" t="s">
        <v>3011</v>
      </c>
      <c r="C198" s="126">
        <v>7552296440</v>
      </c>
      <c r="D198" s="22" t="s">
        <v>2888</v>
      </c>
      <c r="E198" s="123">
        <v>60</v>
      </c>
      <c r="F198" s="131">
        <v>60</v>
      </c>
      <c r="G198" s="132">
        <v>46247</v>
      </c>
      <c r="H198" s="123">
        <v>115</v>
      </c>
      <c r="I198" s="125">
        <v>0</v>
      </c>
      <c r="J198" s="22" t="s">
        <v>5</v>
      </c>
      <c r="K198" s="124">
        <v>46241</v>
      </c>
      <c r="L198" s="22" t="s">
        <v>3445</v>
      </c>
      <c r="M198" s="21"/>
      <c r="N198" s="21"/>
      <c r="S198" s="21">
        <f>VLOOKUP(C198,'check dali wipday'!A:A,1,0)</f>
        <v>7552296440</v>
      </c>
      <c r="V198" s="21" t="str">
        <f>VLOOKUP(C198,'check dali wipday'!A:C,3,0)</f>
        <v>7552296440;A</v>
      </c>
      <c r="W198" s="6">
        <f>SUMIF('dali wip-fg'!A:A,C198,'dali wip-fg'!F:F)</f>
        <v>170</v>
      </c>
      <c r="X198" s="6">
        <f>SUMIF('dali wip-fg'!A:A,V198,'dali wip-fg'!F:F)</f>
        <v>1233</v>
      </c>
      <c r="Y198" s="5">
        <f t="shared" si="6"/>
        <v>1403</v>
      </c>
      <c r="Z198" s="21">
        <f t="shared" si="7"/>
        <v>1099</v>
      </c>
    </row>
    <row r="199" spans="1:26">
      <c r="A199" s="22" t="s">
        <v>2502</v>
      </c>
      <c r="B199" s="22" t="s">
        <v>3011</v>
      </c>
      <c r="C199" s="126">
        <v>7552296440</v>
      </c>
      <c r="D199" s="22" t="s">
        <v>2888</v>
      </c>
      <c r="E199" s="123">
        <v>30</v>
      </c>
      <c r="F199" s="131">
        <v>30</v>
      </c>
      <c r="G199" s="132">
        <v>46248</v>
      </c>
      <c r="H199" s="123">
        <v>115</v>
      </c>
      <c r="I199" s="125">
        <v>0</v>
      </c>
      <c r="J199" s="22" t="s">
        <v>5</v>
      </c>
      <c r="K199" s="124">
        <v>46241</v>
      </c>
      <c r="L199" s="22" t="s">
        <v>3446</v>
      </c>
      <c r="M199" s="21"/>
      <c r="N199" s="21"/>
      <c r="S199" s="21">
        <f>VLOOKUP(C199,'check dali wipday'!A:A,1,0)</f>
        <v>7552296440</v>
      </c>
      <c r="V199" s="21" t="str">
        <f>VLOOKUP(C199,'check dali wipday'!A:C,3,0)</f>
        <v>7552296440;A</v>
      </c>
      <c r="W199" s="6">
        <f>SUMIF('dali wip-fg'!A:A,C199,'dali wip-fg'!F:F)</f>
        <v>170</v>
      </c>
      <c r="X199" s="6">
        <f>SUMIF('dali wip-fg'!A:A,V199,'dali wip-fg'!F:F)</f>
        <v>1233</v>
      </c>
      <c r="Y199" s="5">
        <f t="shared" si="6"/>
        <v>1403</v>
      </c>
      <c r="Z199" s="21">
        <f t="shared" si="7"/>
        <v>1069</v>
      </c>
    </row>
    <row r="200" spans="1:26">
      <c r="A200" s="22" t="s">
        <v>2502</v>
      </c>
      <c r="B200" s="22" t="s">
        <v>3011</v>
      </c>
      <c r="C200" s="126">
        <v>7552296440</v>
      </c>
      <c r="D200" s="22" t="s">
        <v>2888</v>
      </c>
      <c r="E200" s="123">
        <v>15</v>
      </c>
      <c r="F200" s="131">
        <v>15</v>
      </c>
      <c r="G200" s="132">
        <v>46248</v>
      </c>
      <c r="H200" s="123">
        <v>115</v>
      </c>
      <c r="I200" s="125">
        <v>0</v>
      </c>
      <c r="J200" s="22" t="s">
        <v>5</v>
      </c>
      <c r="K200" s="124">
        <v>46241</v>
      </c>
      <c r="L200" s="22" t="s">
        <v>3447</v>
      </c>
      <c r="M200" s="21"/>
      <c r="N200" s="21"/>
      <c r="S200" s="21">
        <f>VLOOKUP(C200,'check dali wipday'!A:A,1,0)</f>
        <v>7552296440</v>
      </c>
      <c r="V200" s="21" t="str">
        <f>VLOOKUP(C200,'check dali wipday'!A:C,3,0)</f>
        <v>7552296440;A</v>
      </c>
      <c r="W200" s="6">
        <f>SUMIF('dali wip-fg'!A:A,C200,'dali wip-fg'!F:F)</f>
        <v>170</v>
      </c>
      <c r="X200" s="6">
        <f>SUMIF('dali wip-fg'!A:A,V200,'dali wip-fg'!F:F)</f>
        <v>1233</v>
      </c>
      <c r="Y200" s="5">
        <f t="shared" si="6"/>
        <v>1403</v>
      </c>
      <c r="Z200" s="21">
        <f t="shared" si="7"/>
        <v>1054</v>
      </c>
    </row>
    <row r="201" spans="1:26">
      <c r="A201" s="22" t="s">
        <v>2502</v>
      </c>
      <c r="B201" s="22" t="s">
        <v>3011</v>
      </c>
      <c r="C201" s="126">
        <v>7552296440</v>
      </c>
      <c r="D201" s="22" t="s">
        <v>2888</v>
      </c>
      <c r="E201" s="123">
        <v>30</v>
      </c>
      <c r="F201" s="131">
        <v>30</v>
      </c>
      <c r="G201" s="132">
        <v>46248</v>
      </c>
      <c r="H201" s="123">
        <v>115</v>
      </c>
      <c r="I201" s="125">
        <v>0</v>
      </c>
      <c r="J201" s="22" t="s">
        <v>5</v>
      </c>
      <c r="K201" s="124">
        <v>46241</v>
      </c>
      <c r="L201" s="22" t="s">
        <v>3448</v>
      </c>
      <c r="M201" s="21"/>
      <c r="N201" s="21"/>
      <c r="S201" s="21">
        <f>VLOOKUP(C201,'check dali wipday'!A:A,1,0)</f>
        <v>7552296440</v>
      </c>
      <c r="V201" s="21" t="str">
        <f>VLOOKUP(C201,'check dali wipday'!A:C,3,0)</f>
        <v>7552296440;A</v>
      </c>
      <c r="W201" s="6">
        <f>SUMIF('dali wip-fg'!A:A,C201,'dali wip-fg'!F:F)</f>
        <v>170</v>
      </c>
      <c r="X201" s="6">
        <f>SUMIF('dali wip-fg'!A:A,V201,'dali wip-fg'!F:F)</f>
        <v>1233</v>
      </c>
      <c r="Y201" s="5">
        <f t="shared" si="6"/>
        <v>1403</v>
      </c>
      <c r="Z201" s="21">
        <f t="shared" si="7"/>
        <v>1024</v>
      </c>
    </row>
    <row r="202" spans="1:26">
      <c r="A202" s="22" t="s">
        <v>2502</v>
      </c>
      <c r="B202" s="22" t="s">
        <v>3011</v>
      </c>
      <c r="C202" s="126">
        <v>7552296440</v>
      </c>
      <c r="D202" s="22" t="s">
        <v>2888</v>
      </c>
      <c r="E202" s="123">
        <v>15</v>
      </c>
      <c r="F202" s="131">
        <v>15</v>
      </c>
      <c r="G202" s="132">
        <v>46248</v>
      </c>
      <c r="H202" s="123">
        <v>115</v>
      </c>
      <c r="I202" s="125">
        <v>0</v>
      </c>
      <c r="J202" s="22" t="s">
        <v>5</v>
      </c>
      <c r="K202" s="124">
        <v>46241</v>
      </c>
      <c r="L202" s="22" t="s">
        <v>3449</v>
      </c>
      <c r="M202" s="21"/>
      <c r="N202" s="21"/>
      <c r="S202" s="21">
        <f>VLOOKUP(C202,'check dali wipday'!A:A,1,0)</f>
        <v>7552296440</v>
      </c>
      <c r="V202" s="21" t="str">
        <f>VLOOKUP(C202,'check dali wipday'!A:C,3,0)</f>
        <v>7552296440;A</v>
      </c>
      <c r="W202" s="6">
        <f>SUMIF('dali wip-fg'!A:A,C202,'dali wip-fg'!F:F)</f>
        <v>170</v>
      </c>
      <c r="X202" s="6">
        <f>SUMIF('dali wip-fg'!A:A,V202,'dali wip-fg'!F:F)</f>
        <v>1233</v>
      </c>
      <c r="Y202" s="5">
        <f t="shared" si="6"/>
        <v>1403</v>
      </c>
      <c r="Z202" s="21">
        <f t="shared" si="7"/>
        <v>1009</v>
      </c>
    </row>
    <row r="203" spans="1:26">
      <c r="A203" s="22" t="s">
        <v>2502</v>
      </c>
      <c r="B203" s="22" t="s">
        <v>3011</v>
      </c>
      <c r="C203" s="126">
        <v>7552296440</v>
      </c>
      <c r="D203" s="22" t="s">
        <v>2888</v>
      </c>
      <c r="E203" s="123">
        <v>60</v>
      </c>
      <c r="F203" s="131">
        <v>60</v>
      </c>
      <c r="G203" s="132">
        <v>46248</v>
      </c>
      <c r="H203" s="123">
        <v>115</v>
      </c>
      <c r="I203" s="125">
        <v>0</v>
      </c>
      <c r="J203" s="22" t="s">
        <v>5</v>
      </c>
      <c r="K203" s="124">
        <v>46244</v>
      </c>
      <c r="L203" s="22" t="s">
        <v>3507</v>
      </c>
      <c r="M203" s="21"/>
      <c r="N203" s="21"/>
      <c r="S203" s="21">
        <f>VLOOKUP(C203,'check dali wipday'!A:A,1,0)</f>
        <v>7552296440</v>
      </c>
      <c r="V203" s="21" t="str">
        <f>VLOOKUP(C203,'check dali wipday'!A:C,3,0)</f>
        <v>7552296440;A</v>
      </c>
      <c r="W203" s="6">
        <f>SUMIF('dali wip-fg'!A:A,C203,'dali wip-fg'!F:F)</f>
        <v>170</v>
      </c>
      <c r="X203" s="6">
        <f>SUMIF('dali wip-fg'!A:A,V203,'dali wip-fg'!F:F)</f>
        <v>1233</v>
      </c>
      <c r="Y203" s="5">
        <f t="shared" si="6"/>
        <v>1403</v>
      </c>
      <c r="Z203" s="21">
        <f t="shared" si="7"/>
        <v>949</v>
      </c>
    </row>
    <row r="204" spans="1:26">
      <c r="A204" s="22" t="s">
        <v>2502</v>
      </c>
      <c r="B204" s="22" t="s">
        <v>3011</v>
      </c>
      <c r="C204" s="126">
        <v>7552296440</v>
      </c>
      <c r="D204" s="22" t="s">
        <v>2888</v>
      </c>
      <c r="E204" s="123">
        <v>10</v>
      </c>
      <c r="F204" s="131">
        <v>10</v>
      </c>
      <c r="G204" s="132">
        <v>46248</v>
      </c>
      <c r="H204" s="123">
        <v>115</v>
      </c>
      <c r="I204" s="125">
        <v>0</v>
      </c>
      <c r="J204" s="22" t="s">
        <v>5</v>
      </c>
      <c r="K204" s="124">
        <v>46244</v>
      </c>
      <c r="L204" s="22" t="s">
        <v>3508</v>
      </c>
      <c r="M204" s="21"/>
      <c r="N204" s="21"/>
      <c r="S204" s="21">
        <f>VLOOKUP(C204,'check dali wipday'!A:A,1,0)</f>
        <v>7552296440</v>
      </c>
      <c r="V204" s="21" t="str">
        <f>VLOOKUP(C204,'check dali wipday'!A:C,3,0)</f>
        <v>7552296440;A</v>
      </c>
      <c r="W204" s="6">
        <f>SUMIF('dali wip-fg'!A:A,C204,'dali wip-fg'!F:F)</f>
        <v>170</v>
      </c>
      <c r="X204" s="6">
        <f>SUMIF('dali wip-fg'!A:A,V204,'dali wip-fg'!F:F)</f>
        <v>1233</v>
      </c>
      <c r="Y204" s="5">
        <f t="shared" si="6"/>
        <v>1403</v>
      </c>
      <c r="Z204" s="21">
        <f t="shared" si="7"/>
        <v>939</v>
      </c>
    </row>
    <row r="205" spans="1:26">
      <c r="A205" s="22" t="s">
        <v>2502</v>
      </c>
      <c r="B205" s="22" t="s">
        <v>3011</v>
      </c>
      <c r="C205" s="126">
        <v>7552296440</v>
      </c>
      <c r="D205" s="22" t="s">
        <v>2888</v>
      </c>
      <c r="E205" s="123">
        <v>15</v>
      </c>
      <c r="F205" s="131">
        <v>15</v>
      </c>
      <c r="G205" s="132">
        <v>46249</v>
      </c>
      <c r="H205" s="123">
        <v>115</v>
      </c>
      <c r="I205" s="125">
        <v>0</v>
      </c>
      <c r="J205" s="22" t="s">
        <v>5</v>
      </c>
      <c r="K205" s="124">
        <v>46244</v>
      </c>
      <c r="L205" s="22" t="s">
        <v>3509</v>
      </c>
      <c r="M205" s="21"/>
      <c r="N205" s="21"/>
      <c r="S205" s="21">
        <f>VLOOKUP(C205,'check dali wipday'!A:A,1,0)</f>
        <v>7552296440</v>
      </c>
      <c r="V205" s="21" t="str">
        <f>VLOOKUP(C205,'check dali wipday'!A:C,3,0)</f>
        <v>7552296440;A</v>
      </c>
      <c r="W205" s="6">
        <f>SUMIF('dali wip-fg'!A:A,C205,'dali wip-fg'!F:F)</f>
        <v>170</v>
      </c>
      <c r="X205" s="6">
        <f>SUMIF('dali wip-fg'!A:A,V205,'dali wip-fg'!F:F)</f>
        <v>1233</v>
      </c>
      <c r="Y205" s="5">
        <f t="shared" si="6"/>
        <v>1403</v>
      </c>
      <c r="Z205" s="21">
        <f t="shared" si="7"/>
        <v>924</v>
      </c>
    </row>
    <row r="206" spans="1:26">
      <c r="A206" s="22" t="s">
        <v>2502</v>
      </c>
      <c r="B206" s="22" t="s">
        <v>3011</v>
      </c>
      <c r="C206" s="126">
        <v>7552296440</v>
      </c>
      <c r="D206" s="22" t="s">
        <v>2888</v>
      </c>
      <c r="E206" s="123">
        <v>15</v>
      </c>
      <c r="F206" s="131">
        <v>15</v>
      </c>
      <c r="G206" s="132">
        <v>46249</v>
      </c>
      <c r="H206" s="123">
        <v>115</v>
      </c>
      <c r="I206" s="125">
        <v>0</v>
      </c>
      <c r="J206" s="22" t="s">
        <v>5</v>
      </c>
      <c r="K206" s="124">
        <v>46244</v>
      </c>
      <c r="L206" s="22" t="s">
        <v>3510</v>
      </c>
      <c r="M206" s="21"/>
      <c r="N206" s="21"/>
      <c r="S206" s="21">
        <f>VLOOKUP(C206,'check dali wipday'!A:A,1,0)</f>
        <v>7552296440</v>
      </c>
      <c r="V206" s="21" t="str">
        <f>VLOOKUP(C206,'check dali wipday'!A:C,3,0)</f>
        <v>7552296440;A</v>
      </c>
      <c r="W206" s="6">
        <f>SUMIF('dali wip-fg'!A:A,C206,'dali wip-fg'!F:F)</f>
        <v>170</v>
      </c>
      <c r="X206" s="6">
        <f>SUMIF('dali wip-fg'!A:A,V206,'dali wip-fg'!F:F)</f>
        <v>1233</v>
      </c>
      <c r="Y206" s="5">
        <f t="shared" si="6"/>
        <v>1403</v>
      </c>
      <c r="Z206" s="21">
        <f t="shared" si="7"/>
        <v>909</v>
      </c>
    </row>
    <row r="207" spans="1:26">
      <c r="A207" s="22" t="s">
        <v>2502</v>
      </c>
      <c r="B207" s="22" t="s">
        <v>3011</v>
      </c>
      <c r="C207" s="126">
        <v>7552296440</v>
      </c>
      <c r="D207" s="22" t="s">
        <v>2888</v>
      </c>
      <c r="E207" s="123">
        <v>15</v>
      </c>
      <c r="F207" s="131">
        <v>15</v>
      </c>
      <c r="G207" s="132">
        <v>46249</v>
      </c>
      <c r="H207" s="123">
        <v>115</v>
      </c>
      <c r="I207" s="125">
        <v>0</v>
      </c>
      <c r="J207" s="22" t="s">
        <v>5</v>
      </c>
      <c r="K207" s="124">
        <v>46244</v>
      </c>
      <c r="L207" s="22" t="s">
        <v>3511</v>
      </c>
      <c r="M207" s="21"/>
      <c r="N207" s="21"/>
      <c r="S207" s="21">
        <f>VLOOKUP(C207,'check dali wipday'!A:A,1,0)</f>
        <v>7552296440</v>
      </c>
      <c r="V207" s="21" t="str">
        <f>VLOOKUP(C207,'check dali wipday'!A:C,3,0)</f>
        <v>7552296440;A</v>
      </c>
      <c r="W207" s="6">
        <f>SUMIF('dali wip-fg'!A:A,C207,'dali wip-fg'!F:F)</f>
        <v>170</v>
      </c>
      <c r="X207" s="6">
        <f>SUMIF('dali wip-fg'!A:A,V207,'dali wip-fg'!F:F)</f>
        <v>1233</v>
      </c>
      <c r="Y207" s="5">
        <f t="shared" si="6"/>
        <v>1403</v>
      </c>
      <c r="Z207" s="21">
        <f t="shared" si="7"/>
        <v>894</v>
      </c>
    </row>
    <row r="208" spans="1:26">
      <c r="A208" s="22" t="s">
        <v>2502</v>
      </c>
      <c r="B208" s="22" t="s">
        <v>3011</v>
      </c>
      <c r="C208" s="126">
        <v>7552296440</v>
      </c>
      <c r="D208" s="22" t="s">
        <v>2888</v>
      </c>
      <c r="E208" s="123">
        <v>15</v>
      </c>
      <c r="F208" s="131">
        <v>15</v>
      </c>
      <c r="G208" s="132">
        <v>46249</v>
      </c>
      <c r="H208" s="123">
        <v>115</v>
      </c>
      <c r="I208" s="125">
        <v>0</v>
      </c>
      <c r="J208" s="22" t="s">
        <v>5</v>
      </c>
      <c r="K208" s="124">
        <v>46244</v>
      </c>
      <c r="L208" s="22" t="s">
        <v>3512</v>
      </c>
      <c r="M208" s="21"/>
      <c r="N208" s="21"/>
      <c r="S208" s="21">
        <f>VLOOKUP(C208,'check dali wipday'!A:A,1,0)</f>
        <v>7552296440</v>
      </c>
      <c r="V208" s="21" t="str">
        <f>VLOOKUP(C208,'check dali wipday'!A:C,3,0)</f>
        <v>7552296440;A</v>
      </c>
      <c r="W208" s="6">
        <f>SUMIF('dali wip-fg'!A:A,C208,'dali wip-fg'!F:F)</f>
        <v>170</v>
      </c>
      <c r="X208" s="6">
        <f>SUMIF('dali wip-fg'!A:A,V208,'dali wip-fg'!F:F)</f>
        <v>1233</v>
      </c>
      <c r="Y208" s="5">
        <f t="shared" si="6"/>
        <v>1403</v>
      </c>
      <c r="Z208" s="21">
        <f t="shared" si="7"/>
        <v>879</v>
      </c>
    </row>
    <row r="209" spans="1:26">
      <c r="A209" s="22" t="s">
        <v>2502</v>
      </c>
      <c r="B209" s="22" t="s">
        <v>3011</v>
      </c>
      <c r="C209" s="126">
        <v>7552296440</v>
      </c>
      <c r="D209" s="22" t="s">
        <v>2888</v>
      </c>
      <c r="E209" s="123">
        <v>30</v>
      </c>
      <c r="F209" s="131">
        <v>30</v>
      </c>
      <c r="G209" s="132">
        <v>46249</v>
      </c>
      <c r="H209" s="123">
        <v>115</v>
      </c>
      <c r="I209" s="125">
        <v>0</v>
      </c>
      <c r="J209" s="22" t="s">
        <v>5</v>
      </c>
      <c r="K209" s="124">
        <v>46244</v>
      </c>
      <c r="L209" s="22" t="s">
        <v>3513</v>
      </c>
      <c r="M209" s="21"/>
      <c r="N209" s="21"/>
      <c r="S209" s="21">
        <f>VLOOKUP(C209,'check dali wipday'!A:A,1,0)</f>
        <v>7552296440</v>
      </c>
      <c r="V209" s="21" t="str">
        <f>VLOOKUP(C209,'check dali wipday'!A:C,3,0)</f>
        <v>7552296440;A</v>
      </c>
      <c r="W209" s="6">
        <f>SUMIF('dali wip-fg'!A:A,C209,'dali wip-fg'!F:F)</f>
        <v>170</v>
      </c>
      <c r="X209" s="6">
        <f>SUMIF('dali wip-fg'!A:A,V209,'dali wip-fg'!F:F)</f>
        <v>1233</v>
      </c>
      <c r="Y209" s="5">
        <f t="shared" si="6"/>
        <v>1403</v>
      </c>
      <c r="Z209" s="21">
        <f t="shared" si="7"/>
        <v>849</v>
      </c>
    </row>
    <row r="210" spans="1:26">
      <c r="A210" s="22" t="s">
        <v>2502</v>
      </c>
      <c r="B210" s="22" t="s">
        <v>3011</v>
      </c>
      <c r="C210" s="126">
        <v>7552296440</v>
      </c>
      <c r="D210" s="22" t="s">
        <v>2888</v>
      </c>
      <c r="E210" s="123">
        <v>10</v>
      </c>
      <c r="F210" s="131">
        <v>10</v>
      </c>
      <c r="G210" s="132">
        <v>46249</v>
      </c>
      <c r="H210" s="123">
        <v>115</v>
      </c>
      <c r="I210" s="125">
        <v>0</v>
      </c>
      <c r="J210" s="22" t="s">
        <v>5</v>
      </c>
      <c r="K210" s="124">
        <v>46244</v>
      </c>
      <c r="L210" s="22" t="s">
        <v>3514</v>
      </c>
      <c r="M210" s="21"/>
      <c r="N210" s="21"/>
      <c r="S210" s="21">
        <f>VLOOKUP(C210,'check dali wipday'!A:A,1,0)</f>
        <v>7552296440</v>
      </c>
      <c r="V210" s="21" t="str">
        <f>VLOOKUP(C210,'check dali wipday'!A:C,3,0)</f>
        <v>7552296440;A</v>
      </c>
      <c r="W210" s="6">
        <f>SUMIF('dali wip-fg'!A:A,C210,'dali wip-fg'!F:F)</f>
        <v>170</v>
      </c>
      <c r="X210" s="6">
        <f>SUMIF('dali wip-fg'!A:A,V210,'dali wip-fg'!F:F)</f>
        <v>1233</v>
      </c>
      <c r="Y210" s="5">
        <f t="shared" si="6"/>
        <v>1403</v>
      </c>
      <c r="Z210" s="21">
        <f t="shared" si="7"/>
        <v>839</v>
      </c>
    </row>
    <row r="211" spans="1:26">
      <c r="A211" s="22" t="s">
        <v>2502</v>
      </c>
      <c r="B211" s="22" t="s">
        <v>3011</v>
      </c>
      <c r="C211" s="126">
        <v>7552296440</v>
      </c>
      <c r="D211" s="22" t="s">
        <v>2888</v>
      </c>
      <c r="E211" s="123">
        <v>10</v>
      </c>
      <c r="F211" s="131">
        <v>10</v>
      </c>
      <c r="G211" s="132">
        <v>46249</v>
      </c>
      <c r="H211" s="123">
        <v>115</v>
      </c>
      <c r="I211" s="125">
        <v>0</v>
      </c>
      <c r="J211" s="22" t="s">
        <v>5</v>
      </c>
      <c r="K211" s="124">
        <v>46244</v>
      </c>
      <c r="L211" s="22" t="s">
        <v>3515</v>
      </c>
      <c r="M211" s="21"/>
      <c r="N211" s="21"/>
      <c r="S211" s="21">
        <f>VLOOKUP(C211,'check dali wipday'!A:A,1,0)</f>
        <v>7552296440</v>
      </c>
      <c r="V211" s="21" t="str">
        <f>VLOOKUP(C211,'check dali wipday'!A:C,3,0)</f>
        <v>7552296440;A</v>
      </c>
      <c r="W211" s="6">
        <f>SUMIF('dali wip-fg'!A:A,C211,'dali wip-fg'!F:F)</f>
        <v>170</v>
      </c>
      <c r="X211" s="6">
        <f>SUMIF('dali wip-fg'!A:A,V211,'dali wip-fg'!F:F)</f>
        <v>1233</v>
      </c>
      <c r="Y211" s="5">
        <f t="shared" si="6"/>
        <v>1403</v>
      </c>
      <c r="Z211" s="21">
        <f t="shared" si="7"/>
        <v>829</v>
      </c>
    </row>
    <row r="212" spans="1:26">
      <c r="A212" s="22" t="s">
        <v>2502</v>
      </c>
      <c r="B212" s="22" t="s">
        <v>3011</v>
      </c>
      <c r="C212" s="126">
        <v>7552296440</v>
      </c>
      <c r="D212" s="22" t="s">
        <v>2888</v>
      </c>
      <c r="E212" s="123">
        <v>45</v>
      </c>
      <c r="F212" s="131">
        <v>45</v>
      </c>
      <c r="G212" s="132">
        <v>46249</v>
      </c>
      <c r="H212" s="123">
        <v>115</v>
      </c>
      <c r="I212" s="125">
        <v>0</v>
      </c>
      <c r="J212" s="22" t="s">
        <v>5</v>
      </c>
      <c r="K212" s="124">
        <v>46245</v>
      </c>
      <c r="L212" s="22" t="s">
        <v>3585</v>
      </c>
      <c r="M212" s="21"/>
      <c r="N212" s="21"/>
      <c r="S212" s="21">
        <f>VLOOKUP(C212,'check dali wipday'!A:A,1,0)</f>
        <v>7552296440</v>
      </c>
      <c r="V212" s="21" t="str">
        <f>VLOOKUP(C212,'check dali wipday'!A:C,3,0)</f>
        <v>7552296440;A</v>
      </c>
      <c r="W212" s="6">
        <f>SUMIF('dali wip-fg'!A:A,C212,'dali wip-fg'!F:F)</f>
        <v>170</v>
      </c>
      <c r="X212" s="6">
        <f>SUMIF('dali wip-fg'!A:A,V212,'dali wip-fg'!F:F)</f>
        <v>1233</v>
      </c>
      <c r="Y212" s="5">
        <f t="shared" si="6"/>
        <v>1403</v>
      </c>
      <c r="Z212" s="21">
        <f t="shared" si="7"/>
        <v>784</v>
      </c>
    </row>
    <row r="213" spans="1:26">
      <c r="A213" s="22" t="s">
        <v>2502</v>
      </c>
      <c r="B213" s="22" t="s">
        <v>3011</v>
      </c>
      <c r="C213" s="126">
        <v>7552296440</v>
      </c>
      <c r="D213" s="22" t="s">
        <v>2888</v>
      </c>
      <c r="E213" s="123">
        <v>15</v>
      </c>
      <c r="F213" s="131">
        <v>15</v>
      </c>
      <c r="G213" s="132">
        <v>46250</v>
      </c>
      <c r="H213" s="123">
        <v>115</v>
      </c>
      <c r="I213" s="125">
        <v>0</v>
      </c>
      <c r="J213" s="22" t="s">
        <v>5</v>
      </c>
      <c r="K213" s="124">
        <v>46245</v>
      </c>
      <c r="L213" s="22" t="s">
        <v>3586</v>
      </c>
      <c r="M213" s="21"/>
      <c r="N213" s="21"/>
      <c r="S213" s="21">
        <f>VLOOKUP(C213,'check dali wipday'!A:A,1,0)</f>
        <v>7552296440</v>
      </c>
      <c r="V213" s="21" t="str">
        <f>VLOOKUP(C213,'check dali wipday'!A:C,3,0)</f>
        <v>7552296440;A</v>
      </c>
      <c r="W213" s="6">
        <f>SUMIF('dali wip-fg'!A:A,C213,'dali wip-fg'!F:F)</f>
        <v>170</v>
      </c>
      <c r="X213" s="6">
        <f>SUMIF('dali wip-fg'!A:A,V213,'dali wip-fg'!F:F)</f>
        <v>1233</v>
      </c>
      <c r="Y213" s="5">
        <f t="shared" si="6"/>
        <v>1403</v>
      </c>
      <c r="Z213" s="21">
        <f t="shared" si="7"/>
        <v>769</v>
      </c>
    </row>
    <row r="214" spans="1:26">
      <c r="A214" s="22" t="s">
        <v>2502</v>
      </c>
      <c r="B214" s="22" t="s">
        <v>3011</v>
      </c>
      <c r="C214" s="126">
        <v>7552296440</v>
      </c>
      <c r="D214" s="22" t="s">
        <v>2888</v>
      </c>
      <c r="E214" s="123">
        <v>15</v>
      </c>
      <c r="F214" s="131">
        <v>15</v>
      </c>
      <c r="G214" s="132">
        <v>46250</v>
      </c>
      <c r="H214" s="123">
        <v>115</v>
      </c>
      <c r="I214" s="125">
        <v>0</v>
      </c>
      <c r="J214" s="22" t="s">
        <v>5</v>
      </c>
      <c r="K214" s="124">
        <v>46245</v>
      </c>
      <c r="L214" s="22" t="s">
        <v>3587</v>
      </c>
      <c r="M214" s="21"/>
      <c r="N214" s="21"/>
      <c r="S214" s="21">
        <f>VLOOKUP(C214,'check dali wipday'!A:A,1,0)</f>
        <v>7552296440</v>
      </c>
      <c r="V214" s="21" t="str">
        <f>VLOOKUP(C214,'check dali wipday'!A:C,3,0)</f>
        <v>7552296440;A</v>
      </c>
      <c r="W214" s="6">
        <f>SUMIF('dali wip-fg'!A:A,C214,'dali wip-fg'!F:F)</f>
        <v>170</v>
      </c>
      <c r="X214" s="6">
        <f>SUMIF('dali wip-fg'!A:A,V214,'dali wip-fg'!F:F)</f>
        <v>1233</v>
      </c>
      <c r="Y214" s="5">
        <f t="shared" si="6"/>
        <v>1403</v>
      </c>
      <c r="Z214" s="21">
        <f t="shared" si="7"/>
        <v>754</v>
      </c>
    </row>
    <row r="215" spans="1:26">
      <c r="A215" s="22" t="s">
        <v>2502</v>
      </c>
      <c r="B215" s="22" t="s">
        <v>3011</v>
      </c>
      <c r="C215" s="126">
        <v>7552296440</v>
      </c>
      <c r="D215" s="22" t="s">
        <v>2888</v>
      </c>
      <c r="E215" s="123">
        <v>10</v>
      </c>
      <c r="F215" s="131">
        <v>10</v>
      </c>
      <c r="G215" s="132">
        <v>46250</v>
      </c>
      <c r="H215" s="123">
        <v>115</v>
      </c>
      <c r="I215" s="125">
        <v>0</v>
      </c>
      <c r="J215" s="22" t="s">
        <v>5</v>
      </c>
      <c r="K215" s="124">
        <v>46245</v>
      </c>
      <c r="L215" s="22" t="s">
        <v>3588</v>
      </c>
      <c r="M215" s="21"/>
      <c r="N215" s="21"/>
      <c r="S215" s="21">
        <f>VLOOKUP(C215,'check dali wipday'!A:A,1,0)</f>
        <v>7552296440</v>
      </c>
      <c r="V215" s="21" t="str">
        <f>VLOOKUP(C215,'check dali wipday'!A:C,3,0)</f>
        <v>7552296440;A</v>
      </c>
      <c r="W215" s="6">
        <f>SUMIF('dali wip-fg'!A:A,C215,'dali wip-fg'!F:F)</f>
        <v>170</v>
      </c>
      <c r="X215" s="6">
        <f>SUMIF('dali wip-fg'!A:A,V215,'dali wip-fg'!F:F)</f>
        <v>1233</v>
      </c>
      <c r="Y215" s="5">
        <f t="shared" si="6"/>
        <v>1403</v>
      </c>
      <c r="Z215" s="21">
        <f t="shared" si="7"/>
        <v>744</v>
      </c>
    </row>
    <row r="216" spans="1:26">
      <c r="A216" s="22" t="s">
        <v>2502</v>
      </c>
      <c r="B216" s="22" t="s">
        <v>3011</v>
      </c>
      <c r="C216" s="126">
        <v>7552296440</v>
      </c>
      <c r="D216" s="22" t="s">
        <v>2888</v>
      </c>
      <c r="E216" s="123">
        <v>30</v>
      </c>
      <c r="F216" s="131">
        <v>30</v>
      </c>
      <c r="G216" s="132">
        <v>46251</v>
      </c>
      <c r="H216" s="123">
        <v>115</v>
      </c>
      <c r="I216" s="125">
        <v>0</v>
      </c>
      <c r="J216" s="22" t="s">
        <v>5</v>
      </c>
      <c r="K216" s="124">
        <v>46245</v>
      </c>
      <c r="L216" s="22" t="s">
        <v>3589</v>
      </c>
      <c r="M216" s="21"/>
      <c r="N216" s="21"/>
      <c r="S216" s="21">
        <f>VLOOKUP(C216,'check dali wipday'!A:A,1,0)</f>
        <v>7552296440</v>
      </c>
      <c r="V216" s="21" t="str">
        <f>VLOOKUP(C216,'check dali wipday'!A:C,3,0)</f>
        <v>7552296440;A</v>
      </c>
      <c r="W216" s="6">
        <f>SUMIF('dali wip-fg'!A:A,C216,'dali wip-fg'!F:F)</f>
        <v>170</v>
      </c>
      <c r="X216" s="6">
        <f>SUMIF('dali wip-fg'!A:A,V216,'dali wip-fg'!F:F)</f>
        <v>1233</v>
      </c>
      <c r="Y216" s="5">
        <f t="shared" si="6"/>
        <v>1403</v>
      </c>
      <c r="Z216" s="21">
        <f t="shared" si="7"/>
        <v>714</v>
      </c>
    </row>
    <row r="217" spans="1:26">
      <c r="A217" s="22" t="s">
        <v>2502</v>
      </c>
      <c r="B217" s="22" t="s">
        <v>3011</v>
      </c>
      <c r="C217" s="126">
        <v>7552296440</v>
      </c>
      <c r="D217" s="22" t="s">
        <v>2888</v>
      </c>
      <c r="E217" s="123">
        <v>15</v>
      </c>
      <c r="F217" s="131">
        <v>15</v>
      </c>
      <c r="G217" s="132">
        <v>46251</v>
      </c>
      <c r="H217" s="123">
        <v>115</v>
      </c>
      <c r="I217" s="125">
        <v>0</v>
      </c>
      <c r="J217" s="22" t="s">
        <v>5</v>
      </c>
      <c r="K217" s="124">
        <v>46245</v>
      </c>
      <c r="L217" s="22" t="s">
        <v>3590</v>
      </c>
      <c r="M217" s="21"/>
      <c r="N217" s="21"/>
      <c r="S217" s="21">
        <f>VLOOKUP(C217,'check dali wipday'!A:A,1,0)</f>
        <v>7552296440</v>
      </c>
      <c r="V217" s="21" t="str">
        <f>VLOOKUP(C217,'check dali wipday'!A:C,3,0)</f>
        <v>7552296440;A</v>
      </c>
      <c r="W217" s="6">
        <f>SUMIF('dali wip-fg'!A:A,C217,'dali wip-fg'!F:F)</f>
        <v>170</v>
      </c>
      <c r="X217" s="6">
        <f>SUMIF('dali wip-fg'!A:A,V217,'dali wip-fg'!F:F)</f>
        <v>1233</v>
      </c>
      <c r="Y217" s="5">
        <f t="shared" si="6"/>
        <v>1403</v>
      </c>
      <c r="Z217" s="21">
        <f t="shared" si="7"/>
        <v>699</v>
      </c>
    </row>
    <row r="218" spans="1:26">
      <c r="A218" s="22" t="s">
        <v>2502</v>
      </c>
      <c r="B218" s="22" t="s">
        <v>3011</v>
      </c>
      <c r="C218" s="126">
        <v>7552296440</v>
      </c>
      <c r="D218" s="22" t="s">
        <v>2888</v>
      </c>
      <c r="E218" s="123">
        <v>15</v>
      </c>
      <c r="F218" s="131">
        <v>15</v>
      </c>
      <c r="G218" s="132">
        <v>46251</v>
      </c>
      <c r="H218" s="123">
        <v>115</v>
      </c>
      <c r="I218" s="125">
        <v>0</v>
      </c>
      <c r="J218" s="22" t="s">
        <v>5</v>
      </c>
      <c r="K218" s="124">
        <v>46245</v>
      </c>
      <c r="L218" s="22" t="s">
        <v>3591</v>
      </c>
      <c r="M218" s="21"/>
      <c r="N218" s="21"/>
      <c r="S218" s="21">
        <f>VLOOKUP(C218,'check dali wipday'!A:A,1,0)</f>
        <v>7552296440</v>
      </c>
      <c r="V218" s="21" t="str">
        <f>VLOOKUP(C218,'check dali wipday'!A:C,3,0)</f>
        <v>7552296440;A</v>
      </c>
      <c r="W218" s="6">
        <f>SUMIF('dali wip-fg'!A:A,C218,'dali wip-fg'!F:F)</f>
        <v>170</v>
      </c>
      <c r="X218" s="6">
        <f>SUMIF('dali wip-fg'!A:A,V218,'dali wip-fg'!F:F)</f>
        <v>1233</v>
      </c>
      <c r="Y218" s="5">
        <f t="shared" si="6"/>
        <v>1403</v>
      </c>
      <c r="Z218" s="21">
        <f t="shared" si="7"/>
        <v>684</v>
      </c>
    </row>
    <row r="219" spans="1:26">
      <c r="A219" s="22" t="s">
        <v>2502</v>
      </c>
      <c r="B219" s="22" t="s">
        <v>3011</v>
      </c>
      <c r="C219" s="126">
        <v>7552296440</v>
      </c>
      <c r="D219" s="22" t="s">
        <v>2888</v>
      </c>
      <c r="E219" s="123">
        <v>30</v>
      </c>
      <c r="F219" s="131">
        <v>30</v>
      </c>
      <c r="G219" s="132">
        <v>46251</v>
      </c>
      <c r="H219" s="123">
        <v>115</v>
      </c>
      <c r="I219" s="125">
        <v>0</v>
      </c>
      <c r="J219" s="22" t="s">
        <v>5</v>
      </c>
      <c r="K219" s="124">
        <v>46245</v>
      </c>
      <c r="L219" s="22" t="s">
        <v>3592</v>
      </c>
      <c r="M219" s="21"/>
      <c r="N219" s="21"/>
      <c r="S219" s="21">
        <f>VLOOKUP(C219,'check dali wipday'!A:A,1,0)</f>
        <v>7552296440</v>
      </c>
      <c r="V219" s="21" t="str">
        <f>VLOOKUP(C219,'check dali wipday'!A:C,3,0)</f>
        <v>7552296440;A</v>
      </c>
      <c r="W219" s="6">
        <f>SUMIF('dali wip-fg'!A:A,C219,'dali wip-fg'!F:F)</f>
        <v>170</v>
      </c>
      <c r="X219" s="6">
        <f>SUMIF('dali wip-fg'!A:A,V219,'dali wip-fg'!F:F)</f>
        <v>1233</v>
      </c>
      <c r="Y219" s="5">
        <f t="shared" si="6"/>
        <v>1403</v>
      </c>
      <c r="Z219" s="21">
        <f t="shared" si="7"/>
        <v>654</v>
      </c>
    </row>
    <row r="220" spans="1:26">
      <c r="A220" s="22" t="s">
        <v>2502</v>
      </c>
      <c r="B220" s="22" t="s">
        <v>3011</v>
      </c>
      <c r="C220" s="126">
        <v>7552296440</v>
      </c>
      <c r="D220" s="22" t="s">
        <v>2888</v>
      </c>
      <c r="E220" s="123">
        <v>13</v>
      </c>
      <c r="F220" s="131">
        <v>13</v>
      </c>
      <c r="G220" s="132">
        <v>46251</v>
      </c>
      <c r="H220" s="123">
        <v>115</v>
      </c>
      <c r="I220" s="125">
        <v>0</v>
      </c>
      <c r="J220" s="22" t="s">
        <v>5</v>
      </c>
      <c r="K220" s="124">
        <v>46245</v>
      </c>
      <c r="L220" s="22" t="s">
        <v>3593</v>
      </c>
      <c r="M220" s="21"/>
      <c r="N220" s="21"/>
      <c r="S220" s="21">
        <f>VLOOKUP(C220,'check dali wipday'!A:A,1,0)</f>
        <v>7552296440</v>
      </c>
      <c r="V220" s="21" t="str">
        <f>VLOOKUP(C220,'check dali wipday'!A:C,3,0)</f>
        <v>7552296440;A</v>
      </c>
      <c r="W220" s="6">
        <f>SUMIF('dali wip-fg'!A:A,C220,'dali wip-fg'!F:F)</f>
        <v>170</v>
      </c>
      <c r="X220" s="6">
        <f>SUMIF('dali wip-fg'!A:A,V220,'dali wip-fg'!F:F)</f>
        <v>1233</v>
      </c>
      <c r="Y220" s="5">
        <f t="shared" si="6"/>
        <v>1403</v>
      </c>
      <c r="Z220" s="21">
        <f t="shared" si="7"/>
        <v>641</v>
      </c>
    </row>
    <row r="221" spans="1:26">
      <c r="A221" s="22" t="s">
        <v>2502</v>
      </c>
      <c r="B221" s="22" t="s">
        <v>3011</v>
      </c>
      <c r="C221" s="126">
        <v>7553180490</v>
      </c>
      <c r="D221" s="22" t="s">
        <v>2773</v>
      </c>
      <c r="E221" s="123">
        <v>30</v>
      </c>
      <c r="F221" s="131">
        <v>30</v>
      </c>
      <c r="G221" s="132">
        <v>46245</v>
      </c>
      <c r="H221" s="123">
        <v>90</v>
      </c>
      <c r="I221" s="125">
        <v>0</v>
      </c>
      <c r="J221" s="22" t="s">
        <v>3</v>
      </c>
      <c r="K221" s="124">
        <v>46239</v>
      </c>
      <c r="L221" s="22" t="s">
        <v>3349</v>
      </c>
      <c r="M221" s="21"/>
      <c r="N221" s="21"/>
      <c r="S221" s="21">
        <f>VLOOKUP(C221,'check dali wipday'!A:A,1,0)</f>
        <v>7553180490</v>
      </c>
      <c r="V221" s="21" t="str">
        <f>VLOOKUP(C221,'check dali wipday'!A:C,3,0)</f>
        <v>7553180490;A</v>
      </c>
      <c r="W221" s="6">
        <f>SUMIF('dali wip-fg'!A:A,C221,'dali wip-fg'!F:F)</f>
        <v>1245</v>
      </c>
      <c r="X221" s="6">
        <f>SUMIF('dali wip-fg'!A:A,V221,'dali wip-fg'!F:F)</f>
        <v>2028</v>
      </c>
      <c r="Y221" s="5">
        <f t="shared" si="6"/>
        <v>3273</v>
      </c>
      <c r="Z221" s="21">
        <f t="shared" si="7"/>
        <v>3243</v>
      </c>
    </row>
    <row r="222" spans="1:26">
      <c r="A222" s="22" t="s">
        <v>2502</v>
      </c>
      <c r="B222" s="22" t="s">
        <v>3011</v>
      </c>
      <c r="C222" s="126">
        <v>7553180490</v>
      </c>
      <c r="D222" s="22" t="s">
        <v>2773</v>
      </c>
      <c r="E222" s="123">
        <v>30</v>
      </c>
      <c r="F222" s="131">
        <v>30</v>
      </c>
      <c r="G222" s="132">
        <v>46245</v>
      </c>
      <c r="H222" s="123">
        <v>90</v>
      </c>
      <c r="I222" s="125">
        <v>0</v>
      </c>
      <c r="J222" s="22" t="s">
        <v>3</v>
      </c>
      <c r="K222" s="124">
        <v>46239</v>
      </c>
      <c r="L222" s="22" t="s">
        <v>3350</v>
      </c>
      <c r="M222" s="21"/>
      <c r="N222" s="21"/>
      <c r="S222" s="21">
        <f>VLOOKUP(C222,'check dali wipday'!A:A,1,0)</f>
        <v>7553180490</v>
      </c>
      <c r="V222" s="21" t="str">
        <f>VLOOKUP(C222,'check dali wipday'!A:C,3,0)</f>
        <v>7553180490;A</v>
      </c>
      <c r="W222" s="6">
        <f>SUMIF('dali wip-fg'!A:A,C222,'dali wip-fg'!F:F)</f>
        <v>1245</v>
      </c>
      <c r="X222" s="6">
        <f>SUMIF('dali wip-fg'!A:A,V222,'dali wip-fg'!F:F)</f>
        <v>2028</v>
      </c>
      <c r="Y222" s="5">
        <f t="shared" si="6"/>
        <v>3273</v>
      </c>
      <c r="Z222" s="21">
        <f t="shared" si="7"/>
        <v>3213</v>
      </c>
    </row>
    <row r="223" spans="1:26">
      <c r="A223" s="22" t="s">
        <v>2502</v>
      </c>
      <c r="B223" s="22" t="s">
        <v>3011</v>
      </c>
      <c r="C223" s="126">
        <v>7553180490</v>
      </c>
      <c r="D223" s="22" t="s">
        <v>2773</v>
      </c>
      <c r="E223" s="123">
        <v>30</v>
      </c>
      <c r="F223" s="131">
        <v>30</v>
      </c>
      <c r="G223" s="132">
        <v>46245</v>
      </c>
      <c r="H223" s="123">
        <v>90</v>
      </c>
      <c r="I223" s="125">
        <v>0</v>
      </c>
      <c r="J223" s="22" t="s">
        <v>3</v>
      </c>
      <c r="K223" s="124">
        <v>46239</v>
      </c>
      <c r="L223" s="22" t="s">
        <v>3351</v>
      </c>
      <c r="M223" s="21"/>
      <c r="N223" s="21"/>
      <c r="S223" s="21">
        <f>VLOOKUP(C223,'check dali wipday'!A:A,1,0)</f>
        <v>7553180490</v>
      </c>
      <c r="V223" s="21" t="str">
        <f>VLOOKUP(C223,'check dali wipday'!A:C,3,0)</f>
        <v>7553180490;A</v>
      </c>
      <c r="W223" s="6">
        <f>SUMIF('dali wip-fg'!A:A,C223,'dali wip-fg'!F:F)</f>
        <v>1245</v>
      </c>
      <c r="X223" s="6">
        <f>SUMIF('dali wip-fg'!A:A,V223,'dali wip-fg'!F:F)</f>
        <v>2028</v>
      </c>
      <c r="Y223" s="5">
        <f t="shared" si="6"/>
        <v>3273</v>
      </c>
      <c r="Z223" s="21">
        <f t="shared" si="7"/>
        <v>3183</v>
      </c>
    </row>
    <row r="224" spans="1:26">
      <c r="A224" s="22" t="s">
        <v>2502</v>
      </c>
      <c r="B224" s="22" t="s">
        <v>3011</v>
      </c>
      <c r="C224" s="126">
        <v>7553180490</v>
      </c>
      <c r="D224" s="22" t="s">
        <v>2773</v>
      </c>
      <c r="E224" s="123">
        <v>30</v>
      </c>
      <c r="F224" s="131">
        <v>30</v>
      </c>
      <c r="G224" s="132">
        <v>46245</v>
      </c>
      <c r="H224" s="123">
        <v>90</v>
      </c>
      <c r="I224" s="125">
        <v>0</v>
      </c>
      <c r="J224" s="22" t="s">
        <v>3</v>
      </c>
      <c r="K224" s="124">
        <v>46239</v>
      </c>
      <c r="L224" s="22" t="s">
        <v>3352</v>
      </c>
      <c r="M224" s="21"/>
      <c r="N224" s="21"/>
      <c r="S224" s="21">
        <f>VLOOKUP(C224,'check dali wipday'!A:A,1,0)</f>
        <v>7553180490</v>
      </c>
      <c r="V224" s="21" t="str">
        <f>VLOOKUP(C224,'check dali wipday'!A:C,3,0)</f>
        <v>7553180490;A</v>
      </c>
      <c r="W224" s="6">
        <f>SUMIF('dali wip-fg'!A:A,C224,'dali wip-fg'!F:F)</f>
        <v>1245</v>
      </c>
      <c r="X224" s="6">
        <f>SUMIF('dali wip-fg'!A:A,V224,'dali wip-fg'!F:F)</f>
        <v>2028</v>
      </c>
      <c r="Y224" s="5">
        <f t="shared" si="6"/>
        <v>3273</v>
      </c>
      <c r="Z224" s="21">
        <f t="shared" si="7"/>
        <v>3153</v>
      </c>
    </row>
    <row r="225" spans="1:26">
      <c r="A225" s="22" t="s">
        <v>2502</v>
      </c>
      <c r="B225" s="22" t="s">
        <v>3011</v>
      </c>
      <c r="C225" s="126">
        <v>7553180490</v>
      </c>
      <c r="D225" s="22" t="s">
        <v>2773</v>
      </c>
      <c r="E225" s="123">
        <v>60</v>
      </c>
      <c r="F225" s="131">
        <v>60</v>
      </c>
      <c r="G225" s="132">
        <v>46245</v>
      </c>
      <c r="H225" s="123">
        <v>90</v>
      </c>
      <c r="I225" s="125">
        <v>0</v>
      </c>
      <c r="J225" s="22" t="s">
        <v>3</v>
      </c>
      <c r="K225" s="124">
        <v>46240</v>
      </c>
      <c r="L225" s="22" t="s">
        <v>3376</v>
      </c>
      <c r="M225" s="21"/>
      <c r="N225" s="21"/>
      <c r="S225" s="21">
        <f>VLOOKUP(C225,'check dali wipday'!A:A,1,0)</f>
        <v>7553180490</v>
      </c>
      <c r="V225" s="21" t="str">
        <f>VLOOKUP(C225,'check dali wipday'!A:C,3,0)</f>
        <v>7553180490;A</v>
      </c>
      <c r="W225" s="6">
        <f>SUMIF('dali wip-fg'!A:A,C225,'dali wip-fg'!F:F)</f>
        <v>1245</v>
      </c>
      <c r="X225" s="6">
        <f>SUMIF('dali wip-fg'!A:A,V225,'dali wip-fg'!F:F)</f>
        <v>2028</v>
      </c>
      <c r="Y225" s="5">
        <f t="shared" si="6"/>
        <v>3273</v>
      </c>
      <c r="Z225" s="21">
        <f t="shared" si="7"/>
        <v>3093</v>
      </c>
    </row>
    <row r="226" spans="1:26">
      <c r="A226" s="22" t="s">
        <v>2502</v>
      </c>
      <c r="B226" s="22" t="s">
        <v>3011</v>
      </c>
      <c r="C226" s="126">
        <v>7553180490</v>
      </c>
      <c r="D226" s="22" t="s">
        <v>2773</v>
      </c>
      <c r="E226" s="123">
        <v>30</v>
      </c>
      <c r="F226" s="131">
        <v>30</v>
      </c>
      <c r="G226" s="132">
        <v>46246</v>
      </c>
      <c r="H226" s="123">
        <v>90</v>
      </c>
      <c r="I226" s="125">
        <v>0</v>
      </c>
      <c r="J226" s="22" t="s">
        <v>3</v>
      </c>
      <c r="K226" s="124">
        <v>46240</v>
      </c>
      <c r="L226" s="22" t="s">
        <v>3378</v>
      </c>
      <c r="M226" s="21"/>
      <c r="N226" s="21"/>
      <c r="S226" s="21">
        <f>VLOOKUP(C226,'check dali wipday'!A:A,1,0)</f>
        <v>7553180490</v>
      </c>
      <c r="V226" s="21" t="str">
        <f>VLOOKUP(C226,'check dali wipday'!A:C,3,0)</f>
        <v>7553180490;A</v>
      </c>
      <c r="W226" s="6">
        <f>SUMIF('dali wip-fg'!A:A,C226,'dali wip-fg'!F:F)</f>
        <v>1245</v>
      </c>
      <c r="X226" s="6">
        <f>SUMIF('dali wip-fg'!A:A,V226,'dali wip-fg'!F:F)</f>
        <v>2028</v>
      </c>
      <c r="Y226" s="5">
        <f t="shared" si="6"/>
        <v>3273</v>
      </c>
      <c r="Z226" s="21">
        <f t="shared" si="7"/>
        <v>3063</v>
      </c>
    </row>
    <row r="227" spans="1:26">
      <c r="A227" s="22" t="s">
        <v>2502</v>
      </c>
      <c r="B227" s="22" t="s">
        <v>3011</v>
      </c>
      <c r="C227" s="126">
        <v>7553180490</v>
      </c>
      <c r="D227" s="22" t="s">
        <v>2773</v>
      </c>
      <c r="E227" s="123">
        <v>18</v>
      </c>
      <c r="F227" s="131">
        <v>18</v>
      </c>
      <c r="G227" s="132">
        <v>46246</v>
      </c>
      <c r="H227" s="123">
        <v>90</v>
      </c>
      <c r="I227" s="125">
        <v>0</v>
      </c>
      <c r="J227" s="22" t="s">
        <v>3</v>
      </c>
      <c r="K227" s="124">
        <v>46240</v>
      </c>
      <c r="L227" s="22" t="s">
        <v>3380</v>
      </c>
      <c r="M227" s="21"/>
      <c r="N227" s="21"/>
      <c r="S227" s="21">
        <f>VLOOKUP(C227,'check dali wipday'!A:A,1,0)</f>
        <v>7553180490</v>
      </c>
      <c r="V227" s="21" t="str">
        <f>VLOOKUP(C227,'check dali wipday'!A:C,3,0)</f>
        <v>7553180490;A</v>
      </c>
      <c r="W227" s="6">
        <f>SUMIF('dali wip-fg'!A:A,C227,'dali wip-fg'!F:F)</f>
        <v>1245</v>
      </c>
      <c r="X227" s="6">
        <f>SUMIF('dali wip-fg'!A:A,V227,'dali wip-fg'!F:F)</f>
        <v>2028</v>
      </c>
      <c r="Y227" s="5">
        <f t="shared" si="6"/>
        <v>3273</v>
      </c>
      <c r="Z227" s="21">
        <f t="shared" si="7"/>
        <v>3045</v>
      </c>
    </row>
    <row r="228" spans="1:26">
      <c r="A228" s="22" t="s">
        <v>2502</v>
      </c>
      <c r="B228" s="22" t="s">
        <v>3011</v>
      </c>
      <c r="C228" s="126">
        <v>7553180490</v>
      </c>
      <c r="D228" s="22" t="s">
        <v>2773</v>
      </c>
      <c r="E228" s="123">
        <v>30</v>
      </c>
      <c r="F228" s="131">
        <v>30</v>
      </c>
      <c r="G228" s="132">
        <v>46247</v>
      </c>
      <c r="H228" s="123">
        <v>90</v>
      </c>
      <c r="I228" s="125">
        <v>0</v>
      </c>
      <c r="J228" s="22" t="s">
        <v>3</v>
      </c>
      <c r="K228" s="124">
        <v>46240</v>
      </c>
      <c r="L228" s="22" t="s">
        <v>3381</v>
      </c>
      <c r="M228" s="21"/>
      <c r="N228" s="21"/>
      <c r="S228" s="21">
        <f>VLOOKUP(C228,'check dali wipday'!A:A,1,0)</f>
        <v>7553180490</v>
      </c>
      <c r="V228" s="21" t="str">
        <f>VLOOKUP(C228,'check dali wipday'!A:C,3,0)</f>
        <v>7553180490;A</v>
      </c>
      <c r="W228" s="6">
        <f>SUMIF('dali wip-fg'!A:A,C228,'dali wip-fg'!F:F)</f>
        <v>1245</v>
      </c>
      <c r="X228" s="6">
        <f>SUMIF('dali wip-fg'!A:A,V228,'dali wip-fg'!F:F)</f>
        <v>2028</v>
      </c>
      <c r="Y228" s="5">
        <f t="shared" si="6"/>
        <v>3273</v>
      </c>
      <c r="Z228" s="21">
        <f t="shared" si="7"/>
        <v>3015</v>
      </c>
    </row>
    <row r="229" spans="1:26">
      <c r="A229" s="22" t="s">
        <v>2502</v>
      </c>
      <c r="B229" s="22" t="s">
        <v>3011</v>
      </c>
      <c r="C229" s="126">
        <v>7553180490</v>
      </c>
      <c r="D229" s="22" t="s">
        <v>2773</v>
      </c>
      <c r="E229" s="123">
        <v>30</v>
      </c>
      <c r="F229" s="131">
        <v>30</v>
      </c>
      <c r="G229" s="132">
        <v>46247</v>
      </c>
      <c r="H229" s="123">
        <v>90</v>
      </c>
      <c r="I229" s="125">
        <v>0</v>
      </c>
      <c r="J229" s="22" t="s">
        <v>3</v>
      </c>
      <c r="K229" s="124">
        <v>46240</v>
      </c>
      <c r="L229" s="22" t="s">
        <v>3382</v>
      </c>
      <c r="M229" s="21"/>
      <c r="N229" s="21"/>
      <c r="S229" s="21">
        <f>VLOOKUP(C229,'check dali wipday'!A:A,1,0)</f>
        <v>7553180490</v>
      </c>
      <c r="V229" s="21" t="str">
        <f>VLOOKUP(C229,'check dali wipday'!A:C,3,0)</f>
        <v>7553180490;A</v>
      </c>
      <c r="W229" s="6">
        <f>SUMIF('dali wip-fg'!A:A,C229,'dali wip-fg'!F:F)</f>
        <v>1245</v>
      </c>
      <c r="X229" s="6">
        <f>SUMIF('dali wip-fg'!A:A,V229,'dali wip-fg'!F:F)</f>
        <v>2028</v>
      </c>
      <c r="Y229" s="5">
        <f t="shared" si="6"/>
        <v>3273</v>
      </c>
      <c r="Z229" s="21">
        <f t="shared" si="7"/>
        <v>2985</v>
      </c>
    </row>
    <row r="230" spans="1:26">
      <c r="A230" s="22" t="s">
        <v>2502</v>
      </c>
      <c r="B230" s="22" t="s">
        <v>3011</v>
      </c>
      <c r="C230" s="126">
        <v>7553180490</v>
      </c>
      <c r="D230" s="22" t="s">
        <v>2773</v>
      </c>
      <c r="E230" s="123">
        <v>30</v>
      </c>
      <c r="F230" s="131">
        <v>30</v>
      </c>
      <c r="G230" s="132">
        <v>46247</v>
      </c>
      <c r="H230" s="123">
        <v>90</v>
      </c>
      <c r="I230" s="125">
        <v>0</v>
      </c>
      <c r="J230" s="22" t="s">
        <v>3</v>
      </c>
      <c r="K230" s="124">
        <v>46240</v>
      </c>
      <c r="L230" s="22" t="s">
        <v>3383</v>
      </c>
      <c r="M230" s="21"/>
      <c r="N230" s="21"/>
      <c r="S230" s="21">
        <f>VLOOKUP(C230,'check dali wipday'!A:A,1,0)</f>
        <v>7553180490</v>
      </c>
      <c r="V230" s="21" t="str">
        <f>VLOOKUP(C230,'check dali wipday'!A:C,3,0)</f>
        <v>7553180490;A</v>
      </c>
      <c r="W230" s="6">
        <f>SUMIF('dali wip-fg'!A:A,C230,'dali wip-fg'!F:F)</f>
        <v>1245</v>
      </c>
      <c r="X230" s="6">
        <f>SUMIF('dali wip-fg'!A:A,V230,'dali wip-fg'!F:F)</f>
        <v>2028</v>
      </c>
      <c r="Y230" s="5">
        <f t="shared" si="6"/>
        <v>3273</v>
      </c>
      <c r="Z230" s="21">
        <f t="shared" si="7"/>
        <v>2955</v>
      </c>
    </row>
    <row r="231" spans="1:26">
      <c r="A231" s="22" t="s">
        <v>2502</v>
      </c>
      <c r="B231" s="22" t="s">
        <v>3011</v>
      </c>
      <c r="C231" s="126">
        <v>7553180490</v>
      </c>
      <c r="D231" s="22" t="s">
        <v>2773</v>
      </c>
      <c r="E231" s="123">
        <v>60</v>
      </c>
      <c r="F231" s="131">
        <v>60</v>
      </c>
      <c r="G231" s="132">
        <v>46247</v>
      </c>
      <c r="H231" s="123">
        <v>90</v>
      </c>
      <c r="I231" s="125">
        <v>0</v>
      </c>
      <c r="J231" s="22" t="s">
        <v>3</v>
      </c>
      <c r="K231" s="124">
        <v>46240</v>
      </c>
      <c r="L231" s="22" t="s">
        <v>3384</v>
      </c>
      <c r="M231" s="21"/>
      <c r="N231" s="21"/>
      <c r="S231" s="21">
        <f>VLOOKUP(C231,'check dali wipday'!A:A,1,0)</f>
        <v>7553180490</v>
      </c>
      <c r="V231" s="21" t="str">
        <f>VLOOKUP(C231,'check dali wipday'!A:C,3,0)</f>
        <v>7553180490;A</v>
      </c>
      <c r="W231" s="6">
        <f>SUMIF('dali wip-fg'!A:A,C231,'dali wip-fg'!F:F)</f>
        <v>1245</v>
      </c>
      <c r="X231" s="6">
        <f>SUMIF('dali wip-fg'!A:A,V231,'dali wip-fg'!F:F)</f>
        <v>2028</v>
      </c>
      <c r="Y231" s="5">
        <f t="shared" si="6"/>
        <v>3273</v>
      </c>
      <c r="Z231" s="21">
        <f t="shared" si="7"/>
        <v>2895</v>
      </c>
    </row>
    <row r="232" spans="1:26">
      <c r="A232" s="22" t="s">
        <v>2502</v>
      </c>
      <c r="B232" s="22" t="s">
        <v>3011</v>
      </c>
      <c r="C232" s="126">
        <v>7553180490</v>
      </c>
      <c r="D232" s="22" t="s">
        <v>2773</v>
      </c>
      <c r="E232" s="123">
        <v>20</v>
      </c>
      <c r="F232" s="131">
        <v>20</v>
      </c>
      <c r="G232" s="132">
        <v>46247</v>
      </c>
      <c r="H232" s="123">
        <v>90</v>
      </c>
      <c r="I232" s="125">
        <v>0</v>
      </c>
      <c r="J232" s="22" t="s">
        <v>3</v>
      </c>
      <c r="K232" s="124">
        <v>46240</v>
      </c>
      <c r="L232" s="22" t="s">
        <v>3385</v>
      </c>
      <c r="M232" s="21"/>
      <c r="N232" s="21"/>
      <c r="S232" s="21">
        <f>VLOOKUP(C232,'check dali wipday'!A:A,1,0)</f>
        <v>7553180490</v>
      </c>
      <c r="V232" s="21" t="str">
        <f>VLOOKUP(C232,'check dali wipday'!A:C,3,0)</f>
        <v>7553180490;A</v>
      </c>
      <c r="W232" s="6">
        <f>SUMIF('dali wip-fg'!A:A,C232,'dali wip-fg'!F:F)</f>
        <v>1245</v>
      </c>
      <c r="X232" s="6">
        <f>SUMIF('dali wip-fg'!A:A,V232,'dali wip-fg'!F:F)</f>
        <v>2028</v>
      </c>
      <c r="Y232" s="5">
        <f t="shared" si="6"/>
        <v>3273</v>
      </c>
      <c r="Z232" s="21">
        <f t="shared" si="7"/>
        <v>2875</v>
      </c>
    </row>
    <row r="233" spans="1:26">
      <c r="A233" s="22" t="s">
        <v>2502</v>
      </c>
      <c r="B233" s="22" t="s">
        <v>3011</v>
      </c>
      <c r="C233" s="126">
        <v>7553180490</v>
      </c>
      <c r="D233" s="22" t="s">
        <v>2773</v>
      </c>
      <c r="E233" s="123">
        <v>60</v>
      </c>
      <c r="F233" s="131">
        <v>60</v>
      </c>
      <c r="G233" s="132">
        <v>46247</v>
      </c>
      <c r="H233" s="123">
        <v>90</v>
      </c>
      <c r="I233" s="125">
        <v>0</v>
      </c>
      <c r="J233" s="22" t="s">
        <v>3</v>
      </c>
      <c r="K233" s="124">
        <v>46241</v>
      </c>
      <c r="L233" s="22" t="s">
        <v>3445</v>
      </c>
      <c r="M233" s="21"/>
      <c r="N233" s="21"/>
      <c r="S233" s="21">
        <f>VLOOKUP(C233,'check dali wipday'!A:A,1,0)</f>
        <v>7553180490</v>
      </c>
      <c r="V233" s="21" t="str">
        <f>VLOOKUP(C233,'check dali wipday'!A:C,3,0)</f>
        <v>7553180490;A</v>
      </c>
      <c r="W233" s="6">
        <f>SUMIF('dali wip-fg'!A:A,C233,'dali wip-fg'!F:F)</f>
        <v>1245</v>
      </c>
      <c r="X233" s="6">
        <f>SUMIF('dali wip-fg'!A:A,V233,'dali wip-fg'!F:F)</f>
        <v>2028</v>
      </c>
      <c r="Y233" s="5">
        <f t="shared" si="6"/>
        <v>3273</v>
      </c>
      <c r="Z233" s="21">
        <f t="shared" si="7"/>
        <v>2815</v>
      </c>
    </row>
    <row r="234" spans="1:26">
      <c r="A234" s="22" t="s">
        <v>2502</v>
      </c>
      <c r="B234" s="22" t="s">
        <v>3011</v>
      </c>
      <c r="C234" s="126">
        <v>7553180490</v>
      </c>
      <c r="D234" s="22" t="s">
        <v>2773</v>
      </c>
      <c r="E234" s="123">
        <v>60</v>
      </c>
      <c r="F234" s="131">
        <v>60</v>
      </c>
      <c r="G234" s="132">
        <v>46248</v>
      </c>
      <c r="H234" s="123">
        <v>90</v>
      </c>
      <c r="I234" s="125">
        <v>0</v>
      </c>
      <c r="J234" s="22" t="s">
        <v>3</v>
      </c>
      <c r="K234" s="124">
        <v>46241</v>
      </c>
      <c r="L234" s="22" t="s">
        <v>3446</v>
      </c>
      <c r="M234" s="21"/>
      <c r="N234" s="21"/>
      <c r="S234" s="21">
        <f>VLOOKUP(C234,'check dali wipday'!A:A,1,0)</f>
        <v>7553180490</v>
      </c>
      <c r="V234" s="21" t="str">
        <f>VLOOKUP(C234,'check dali wipday'!A:C,3,0)</f>
        <v>7553180490;A</v>
      </c>
      <c r="W234" s="6">
        <f>SUMIF('dali wip-fg'!A:A,C234,'dali wip-fg'!F:F)</f>
        <v>1245</v>
      </c>
      <c r="X234" s="6">
        <f>SUMIF('dali wip-fg'!A:A,V234,'dali wip-fg'!F:F)</f>
        <v>2028</v>
      </c>
      <c r="Y234" s="5">
        <f t="shared" si="6"/>
        <v>3273</v>
      </c>
      <c r="Z234" s="21">
        <f t="shared" si="7"/>
        <v>2755</v>
      </c>
    </row>
    <row r="235" spans="1:26">
      <c r="A235" s="22" t="s">
        <v>2502</v>
      </c>
      <c r="B235" s="22" t="s">
        <v>3011</v>
      </c>
      <c r="C235" s="126">
        <v>7553180490</v>
      </c>
      <c r="D235" s="22" t="s">
        <v>2773</v>
      </c>
      <c r="E235" s="123">
        <v>30</v>
      </c>
      <c r="F235" s="131">
        <v>30</v>
      </c>
      <c r="G235" s="132">
        <v>46248</v>
      </c>
      <c r="H235" s="123">
        <v>90</v>
      </c>
      <c r="I235" s="125">
        <v>0</v>
      </c>
      <c r="J235" s="22" t="s">
        <v>3</v>
      </c>
      <c r="K235" s="124">
        <v>46241</v>
      </c>
      <c r="L235" s="22" t="s">
        <v>3447</v>
      </c>
      <c r="M235" s="21"/>
      <c r="N235" s="21"/>
      <c r="S235" s="21">
        <f>VLOOKUP(C235,'check dali wipday'!A:A,1,0)</f>
        <v>7553180490</v>
      </c>
      <c r="V235" s="21" t="str">
        <f>VLOOKUP(C235,'check dali wipday'!A:C,3,0)</f>
        <v>7553180490;A</v>
      </c>
      <c r="W235" s="6">
        <f>SUMIF('dali wip-fg'!A:A,C235,'dali wip-fg'!F:F)</f>
        <v>1245</v>
      </c>
      <c r="X235" s="6">
        <f>SUMIF('dali wip-fg'!A:A,V235,'dali wip-fg'!F:F)</f>
        <v>2028</v>
      </c>
      <c r="Y235" s="5">
        <f t="shared" si="6"/>
        <v>3273</v>
      </c>
      <c r="Z235" s="21">
        <f t="shared" si="7"/>
        <v>2725</v>
      </c>
    </row>
    <row r="236" spans="1:26">
      <c r="A236" s="22" t="s">
        <v>2502</v>
      </c>
      <c r="B236" s="22" t="s">
        <v>3011</v>
      </c>
      <c r="C236" s="126">
        <v>7553180490</v>
      </c>
      <c r="D236" s="22" t="s">
        <v>2773</v>
      </c>
      <c r="E236" s="123">
        <v>60</v>
      </c>
      <c r="F236" s="131">
        <v>60</v>
      </c>
      <c r="G236" s="132">
        <v>46248</v>
      </c>
      <c r="H236" s="123">
        <v>90</v>
      </c>
      <c r="I236" s="125">
        <v>0</v>
      </c>
      <c r="J236" s="22" t="s">
        <v>3</v>
      </c>
      <c r="K236" s="124">
        <v>46241</v>
      </c>
      <c r="L236" s="22" t="s">
        <v>3448</v>
      </c>
      <c r="M236" s="21"/>
      <c r="N236" s="21"/>
      <c r="S236" s="21">
        <f>VLOOKUP(C236,'check dali wipday'!A:A,1,0)</f>
        <v>7553180490</v>
      </c>
      <c r="V236" s="21" t="str">
        <f>VLOOKUP(C236,'check dali wipday'!A:C,3,0)</f>
        <v>7553180490;A</v>
      </c>
      <c r="W236" s="6">
        <f>SUMIF('dali wip-fg'!A:A,C236,'dali wip-fg'!F:F)</f>
        <v>1245</v>
      </c>
      <c r="X236" s="6">
        <f>SUMIF('dali wip-fg'!A:A,V236,'dali wip-fg'!F:F)</f>
        <v>2028</v>
      </c>
      <c r="Y236" s="5">
        <f t="shared" si="6"/>
        <v>3273</v>
      </c>
      <c r="Z236" s="21">
        <f t="shared" si="7"/>
        <v>2665</v>
      </c>
    </row>
    <row r="237" spans="1:26">
      <c r="A237" s="22" t="s">
        <v>2502</v>
      </c>
      <c r="B237" s="22" t="s">
        <v>3011</v>
      </c>
      <c r="C237" s="22">
        <v>7553180490</v>
      </c>
      <c r="D237" s="22" t="s">
        <v>2773</v>
      </c>
      <c r="E237" s="123">
        <v>30</v>
      </c>
      <c r="F237" s="131">
        <v>30</v>
      </c>
      <c r="G237" s="132">
        <v>46248</v>
      </c>
      <c r="H237" s="123">
        <v>90</v>
      </c>
      <c r="I237" s="125">
        <v>0</v>
      </c>
      <c r="J237" s="22" t="s">
        <v>3</v>
      </c>
      <c r="K237" s="124">
        <v>46241</v>
      </c>
      <c r="L237" s="22" t="s">
        <v>3449</v>
      </c>
      <c r="M237" s="21"/>
      <c r="N237" s="21"/>
      <c r="S237" s="21">
        <f>VLOOKUP(C237,'check dali wipday'!A:A,1,0)</f>
        <v>7553180490</v>
      </c>
      <c r="V237" s="21" t="str">
        <f>VLOOKUP(C237,'check dali wipday'!A:C,3,0)</f>
        <v>7553180490;A</v>
      </c>
      <c r="W237" s="6">
        <f>SUMIF('dali wip-fg'!A:A,C237,'dali wip-fg'!F:F)</f>
        <v>1245</v>
      </c>
      <c r="X237" s="6">
        <f>SUMIF('dali wip-fg'!A:A,V237,'dali wip-fg'!F:F)</f>
        <v>2028</v>
      </c>
      <c r="Y237" s="5">
        <f t="shared" si="6"/>
        <v>3273</v>
      </c>
      <c r="Z237" s="21">
        <f t="shared" si="7"/>
        <v>2635</v>
      </c>
    </row>
    <row r="238" spans="1:26">
      <c r="A238" s="22" t="s">
        <v>2502</v>
      </c>
      <c r="B238" s="22" t="s">
        <v>3011</v>
      </c>
      <c r="C238" s="22">
        <v>7553180490</v>
      </c>
      <c r="D238" s="22" t="s">
        <v>2773</v>
      </c>
      <c r="E238" s="123">
        <v>60</v>
      </c>
      <c r="F238" s="131">
        <v>60</v>
      </c>
      <c r="G238" s="132">
        <v>46248</v>
      </c>
      <c r="H238" s="123">
        <v>90</v>
      </c>
      <c r="I238" s="125">
        <v>0</v>
      </c>
      <c r="J238" s="22" t="s">
        <v>3</v>
      </c>
      <c r="K238" s="124">
        <v>46244</v>
      </c>
      <c r="L238" s="22" t="s">
        <v>3507</v>
      </c>
      <c r="M238" s="21"/>
      <c r="N238" s="21"/>
      <c r="S238" s="21">
        <f>VLOOKUP(C238,'check dali wipday'!A:A,1,0)</f>
        <v>7553180490</v>
      </c>
      <c r="V238" s="21" t="str">
        <f>VLOOKUP(C238,'check dali wipday'!A:C,3,0)</f>
        <v>7553180490;A</v>
      </c>
      <c r="W238" s="6">
        <f>SUMIF('dali wip-fg'!A:A,C238,'dali wip-fg'!F:F)</f>
        <v>1245</v>
      </c>
      <c r="X238" s="6">
        <f>SUMIF('dali wip-fg'!A:A,V238,'dali wip-fg'!F:F)</f>
        <v>2028</v>
      </c>
      <c r="Y238" s="5">
        <f t="shared" si="6"/>
        <v>3273</v>
      </c>
      <c r="Z238" s="21">
        <f t="shared" si="7"/>
        <v>2575</v>
      </c>
    </row>
    <row r="239" spans="1:26">
      <c r="A239" s="22" t="s">
        <v>2502</v>
      </c>
      <c r="B239" s="22" t="s">
        <v>3011</v>
      </c>
      <c r="C239" s="22">
        <v>7553180490</v>
      </c>
      <c r="D239" s="22" t="s">
        <v>2773</v>
      </c>
      <c r="E239" s="123">
        <v>15</v>
      </c>
      <c r="F239" s="131">
        <v>15</v>
      </c>
      <c r="G239" s="132">
        <v>46248</v>
      </c>
      <c r="H239" s="123">
        <v>90</v>
      </c>
      <c r="I239" s="125">
        <v>0</v>
      </c>
      <c r="J239" s="22" t="s">
        <v>3</v>
      </c>
      <c r="K239" s="124">
        <v>46244</v>
      </c>
      <c r="L239" s="22" t="s">
        <v>3508</v>
      </c>
      <c r="M239" s="21"/>
      <c r="N239" s="21"/>
      <c r="S239" s="21">
        <f>VLOOKUP(C239,'check dali wipday'!A:A,1,0)</f>
        <v>7553180490</v>
      </c>
      <c r="V239" s="21" t="str">
        <f>VLOOKUP(C239,'check dali wipday'!A:C,3,0)</f>
        <v>7553180490;A</v>
      </c>
      <c r="W239" s="6">
        <f>SUMIF('dali wip-fg'!A:A,C239,'dali wip-fg'!F:F)</f>
        <v>1245</v>
      </c>
      <c r="X239" s="6">
        <f>SUMIF('dali wip-fg'!A:A,V239,'dali wip-fg'!F:F)</f>
        <v>2028</v>
      </c>
      <c r="Y239" s="5">
        <f t="shared" si="6"/>
        <v>3273</v>
      </c>
      <c r="Z239" s="21">
        <f t="shared" si="7"/>
        <v>2560</v>
      </c>
    </row>
    <row r="240" spans="1:26">
      <c r="A240" s="22" t="s">
        <v>2502</v>
      </c>
      <c r="B240" s="22" t="s">
        <v>3011</v>
      </c>
      <c r="C240" s="22">
        <v>7553180490</v>
      </c>
      <c r="D240" s="22" t="s">
        <v>2773</v>
      </c>
      <c r="E240" s="123">
        <v>30</v>
      </c>
      <c r="F240" s="131">
        <v>30</v>
      </c>
      <c r="G240" s="132">
        <v>46249</v>
      </c>
      <c r="H240" s="123">
        <v>90</v>
      </c>
      <c r="I240" s="125">
        <v>0</v>
      </c>
      <c r="J240" s="22" t="s">
        <v>3</v>
      </c>
      <c r="K240" s="124">
        <v>46244</v>
      </c>
      <c r="L240" s="22" t="s">
        <v>3509</v>
      </c>
      <c r="M240" s="21"/>
      <c r="N240" s="21"/>
      <c r="S240" s="21">
        <f>VLOOKUP(C240,'check dali wipday'!A:A,1,0)</f>
        <v>7553180490</v>
      </c>
      <c r="V240" s="21" t="str">
        <f>VLOOKUP(C240,'check dali wipday'!A:C,3,0)</f>
        <v>7553180490;A</v>
      </c>
      <c r="W240" s="6">
        <f>SUMIF('dali wip-fg'!A:A,C240,'dali wip-fg'!F:F)</f>
        <v>1245</v>
      </c>
      <c r="X240" s="6">
        <f>SUMIF('dali wip-fg'!A:A,V240,'dali wip-fg'!F:F)</f>
        <v>2028</v>
      </c>
      <c r="Y240" s="5">
        <f t="shared" si="6"/>
        <v>3273</v>
      </c>
      <c r="Z240" s="21">
        <f t="shared" si="7"/>
        <v>2530</v>
      </c>
    </row>
    <row r="241" spans="1:26">
      <c r="A241" s="22" t="s">
        <v>2502</v>
      </c>
      <c r="B241" s="22" t="s">
        <v>3011</v>
      </c>
      <c r="C241" s="22">
        <v>7553180490</v>
      </c>
      <c r="D241" s="22" t="s">
        <v>2773</v>
      </c>
      <c r="E241" s="123">
        <v>30</v>
      </c>
      <c r="F241" s="131">
        <v>30</v>
      </c>
      <c r="G241" s="132">
        <v>46249</v>
      </c>
      <c r="H241" s="123">
        <v>90</v>
      </c>
      <c r="I241" s="125">
        <v>0</v>
      </c>
      <c r="J241" s="22" t="s">
        <v>3</v>
      </c>
      <c r="K241" s="124">
        <v>46244</v>
      </c>
      <c r="L241" s="22" t="s">
        <v>3510</v>
      </c>
      <c r="M241" s="21"/>
      <c r="N241" s="21"/>
      <c r="S241" s="21">
        <f>VLOOKUP(C241,'check dali wipday'!A:A,1,0)</f>
        <v>7553180490</v>
      </c>
      <c r="V241" s="21" t="str">
        <f>VLOOKUP(C241,'check dali wipday'!A:C,3,0)</f>
        <v>7553180490;A</v>
      </c>
      <c r="W241" s="6">
        <f>SUMIF('dali wip-fg'!A:A,C241,'dali wip-fg'!F:F)</f>
        <v>1245</v>
      </c>
      <c r="X241" s="6">
        <f>SUMIF('dali wip-fg'!A:A,V241,'dali wip-fg'!F:F)</f>
        <v>2028</v>
      </c>
      <c r="Y241" s="5">
        <f t="shared" si="6"/>
        <v>3273</v>
      </c>
      <c r="Z241" s="21">
        <f t="shared" si="7"/>
        <v>2500</v>
      </c>
    </row>
    <row r="242" spans="1:26">
      <c r="A242" s="22" t="s">
        <v>2502</v>
      </c>
      <c r="B242" s="22" t="s">
        <v>3011</v>
      </c>
      <c r="C242" s="22">
        <v>7553180490</v>
      </c>
      <c r="D242" s="22" t="s">
        <v>2773</v>
      </c>
      <c r="E242" s="123">
        <v>30</v>
      </c>
      <c r="F242" s="131">
        <v>30</v>
      </c>
      <c r="G242" s="132">
        <v>46249</v>
      </c>
      <c r="H242" s="123">
        <v>90</v>
      </c>
      <c r="I242" s="125">
        <v>0</v>
      </c>
      <c r="J242" s="22" t="s">
        <v>3</v>
      </c>
      <c r="K242" s="124">
        <v>46244</v>
      </c>
      <c r="L242" s="22" t="s">
        <v>3512</v>
      </c>
      <c r="M242" s="21"/>
      <c r="N242" s="21"/>
      <c r="S242" s="21">
        <f>VLOOKUP(C242,'check dali wipday'!A:A,1,0)</f>
        <v>7553180490</v>
      </c>
      <c r="V242" s="21" t="str">
        <f>VLOOKUP(C242,'check dali wipday'!A:C,3,0)</f>
        <v>7553180490;A</v>
      </c>
      <c r="W242" s="6">
        <f>SUMIF('dali wip-fg'!A:A,C242,'dali wip-fg'!F:F)</f>
        <v>1245</v>
      </c>
      <c r="X242" s="6">
        <f>SUMIF('dali wip-fg'!A:A,V242,'dali wip-fg'!F:F)</f>
        <v>2028</v>
      </c>
      <c r="Y242" s="5">
        <f t="shared" si="6"/>
        <v>3273</v>
      </c>
      <c r="Z242" s="21">
        <f t="shared" si="7"/>
        <v>2470</v>
      </c>
    </row>
    <row r="243" spans="1:26">
      <c r="A243" s="22" t="s">
        <v>2502</v>
      </c>
      <c r="B243" s="22" t="s">
        <v>3011</v>
      </c>
      <c r="C243" s="22">
        <v>7553180490</v>
      </c>
      <c r="D243" s="22" t="s">
        <v>2773</v>
      </c>
      <c r="E243" s="123">
        <v>60</v>
      </c>
      <c r="F243" s="131">
        <v>60</v>
      </c>
      <c r="G243" s="132">
        <v>46249</v>
      </c>
      <c r="H243" s="123">
        <v>90</v>
      </c>
      <c r="I243" s="125">
        <v>0</v>
      </c>
      <c r="J243" s="22" t="s">
        <v>3</v>
      </c>
      <c r="K243" s="124">
        <v>46244</v>
      </c>
      <c r="L243" s="22" t="s">
        <v>3513</v>
      </c>
      <c r="M243" s="21"/>
      <c r="N243" s="21"/>
      <c r="S243" s="21">
        <f>VLOOKUP(C243,'check dali wipday'!A:A,1,0)</f>
        <v>7553180490</v>
      </c>
      <c r="V243" s="21" t="str">
        <f>VLOOKUP(C243,'check dali wipday'!A:C,3,0)</f>
        <v>7553180490;A</v>
      </c>
      <c r="W243" s="6">
        <f>SUMIF('dali wip-fg'!A:A,C243,'dali wip-fg'!F:F)</f>
        <v>1245</v>
      </c>
      <c r="X243" s="6">
        <f>SUMIF('dali wip-fg'!A:A,V243,'dali wip-fg'!F:F)</f>
        <v>2028</v>
      </c>
      <c r="Y243" s="5">
        <f t="shared" si="6"/>
        <v>3273</v>
      </c>
      <c r="Z243" s="21">
        <f t="shared" si="7"/>
        <v>2410</v>
      </c>
    </row>
    <row r="244" spans="1:26">
      <c r="A244" s="22" t="s">
        <v>2502</v>
      </c>
      <c r="B244" s="22" t="s">
        <v>3011</v>
      </c>
      <c r="C244" s="22">
        <v>7553180490</v>
      </c>
      <c r="D244" s="22" t="s">
        <v>2773</v>
      </c>
      <c r="E244" s="123">
        <v>30</v>
      </c>
      <c r="F244" s="131">
        <v>30</v>
      </c>
      <c r="G244" s="132">
        <v>46249</v>
      </c>
      <c r="H244" s="123">
        <v>90</v>
      </c>
      <c r="I244" s="125">
        <v>0</v>
      </c>
      <c r="J244" s="22" t="s">
        <v>3</v>
      </c>
      <c r="K244" s="124">
        <v>46244</v>
      </c>
      <c r="L244" s="22" t="s">
        <v>3514</v>
      </c>
      <c r="M244" s="21"/>
      <c r="N244" s="21"/>
      <c r="S244" s="21">
        <f>VLOOKUP(C244,'check dali wipday'!A:A,1,0)</f>
        <v>7553180490</v>
      </c>
      <c r="V244" s="21" t="str">
        <f>VLOOKUP(C244,'check dali wipday'!A:C,3,0)</f>
        <v>7553180490;A</v>
      </c>
      <c r="W244" s="6">
        <f>SUMIF('dali wip-fg'!A:A,C244,'dali wip-fg'!F:F)</f>
        <v>1245</v>
      </c>
      <c r="X244" s="6">
        <f>SUMIF('dali wip-fg'!A:A,V244,'dali wip-fg'!F:F)</f>
        <v>2028</v>
      </c>
      <c r="Y244" s="5">
        <f t="shared" si="6"/>
        <v>3273</v>
      </c>
      <c r="Z244" s="21">
        <f t="shared" si="7"/>
        <v>2380</v>
      </c>
    </row>
    <row r="245" spans="1:26">
      <c r="A245" s="22" t="s">
        <v>2502</v>
      </c>
      <c r="B245" s="22" t="s">
        <v>3011</v>
      </c>
      <c r="C245" s="22">
        <v>7553180490</v>
      </c>
      <c r="D245" s="22" t="s">
        <v>2773</v>
      </c>
      <c r="E245" s="123">
        <v>4</v>
      </c>
      <c r="F245" s="131">
        <v>4</v>
      </c>
      <c r="G245" s="132">
        <v>46249</v>
      </c>
      <c r="H245" s="123">
        <v>90</v>
      </c>
      <c r="I245" s="125">
        <v>0</v>
      </c>
      <c r="J245" s="22" t="s">
        <v>3</v>
      </c>
      <c r="K245" s="124">
        <v>46244</v>
      </c>
      <c r="L245" s="22" t="s">
        <v>3515</v>
      </c>
      <c r="M245" s="21"/>
      <c r="N245" s="21"/>
      <c r="S245" s="21">
        <f>VLOOKUP(C245,'check dali wipday'!A:A,1,0)</f>
        <v>7553180490</v>
      </c>
      <c r="V245" s="21" t="str">
        <f>VLOOKUP(C245,'check dali wipday'!A:C,3,0)</f>
        <v>7553180490;A</v>
      </c>
      <c r="W245" s="6">
        <f>SUMIF('dali wip-fg'!A:A,C245,'dali wip-fg'!F:F)</f>
        <v>1245</v>
      </c>
      <c r="X245" s="6">
        <f>SUMIF('dali wip-fg'!A:A,V245,'dali wip-fg'!F:F)</f>
        <v>2028</v>
      </c>
      <c r="Y245" s="5">
        <f t="shared" si="6"/>
        <v>3273</v>
      </c>
      <c r="Z245" s="21">
        <f t="shared" si="7"/>
        <v>2376</v>
      </c>
    </row>
    <row r="246" spans="1:26">
      <c r="A246" s="22" t="s">
        <v>2502</v>
      </c>
      <c r="B246" s="22" t="s">
        <v>3011</v>
      </c>
      <c r="C246" s="22">
        <v>7553180490</v>
      </c>
      <c r="D246" s="22" t="s">
        <v>2773</v>
      </c>
      <c r="E246" s="123">
        <v>11</v>
      </c>
      <c r="F246" s="131">
        <v>11</v>
      </c>
      <c r="G246" s="132">
        <v>46249</v>
      </c>
      <c r="H246" s="123">
        <v>90</v>
      </c>
      <c r="I246" s="125">
        <v>0</v>
      </c>
      <c r="J246" s="22" t="s">
        <v>3</v>
      </c>
      <c r="K246" s="124">
        <v>46244</v>
      </c>
      <c r="L246" s="22" t="s">
        <v>3515</v>
      </c>
      <c r="M246" s="21"/>
      <c r="N246" s="21"/>
      <c r="S246" s="21">
        <f>VLOOKUP(C246,'check dali wipday'!A:A,1,0)</f>
        <v>7553180490</v>
      </c>
      <c r="V246" s="21" t="str">
        <f>VLOOKUP(C246,'check dali wipday'!A:C,3,0)</f>
        <v>7553180490;A</v>
      </c>
      <c r="W246" s="6">
        <f>SUMIF('dali wip-fg'!A:A,C246,'dali wip-fg'!F:F)</f>
        <v>1245</v>
      </c>
      <c r="X246" s="6">
        <f>SUMIF('dali wip-fg'!A:A,V246,'dali wip-fg'!F:F)</f>
        <v>2028</v>
      </c>
      <c r="Y246" s="5">
        <f t="shared" si="6"/>
        <v>3273</v>
      </c>
      <c r="Z246" s="21">
        <f t="shared" si="7"/>
        <v>2365</v>
      </c>
    </row>
    <row r="247" spans="1:26">
      <c r="A247" s="22" t="s">
        <v>2502</v>
      </c>
      <c r="B247" s="22" t="s">
        <v>3011</v>
      </c>
      <c r="C247" s="22">
        <v>7553180490</v>
      </c>
      <c r="D247" s="22" t="s">
        <v>2773</v>
      </c>
      <c r="E247" s="123">
        <v>90</v>
      </c>
      <c r="F247" s="131">
        <v>90</v>
      </c>
      <c r="G247" s="132">
        <v>46249</v>
      </c>
      <c r="H247" s="123">
        <v>90</v>
      </c>
      <c r="I247" s="125">
        <v>0</v>
      </c>
      <c r="J247" s="22" t="s">
        <v>3</v>
      </c>
      <c r="K247" s="124">
        <v>46245</v>
      </c>
      <c r="L247" s="22" t="s">
        <v>3585</v>
      </c>
      <c r="M247" s="21"/>
      <c r="N247" s="21"/>
      <c r="S247" s="21">
        <f>VLOOKUP(C247,'check dali wipday'!A:A,1,0)</f>
        <v>7553180490</v>
      </c>
      <c r="V247" s="21" t="str">
        <f>VLOOKUP(C247,'check dali wipday'!A:C,3,0)</f>
        <v>7553180490;A</v>
      </c>
      <c r="W247" s="6">
        <f>SUMIF('dali wip-fg'!A:A,C247,'dali wip-fg'!F:F)</f>
        <v>1245</v>
      </c>
      <c r="X247" s="6">
        <f>SUMIF('dali wip-fg'!A:A,V247,'dali wip-fg'!F:F)</f>
        <v>2028</v>
      </c>
      <c r="Y247" s="5">
        <f t="shared" si="6"/>
        <v>3273</v>
      </c>
      <c r="Z247" s="21">
        <f t="shared" si="7"/>
        <v>2275</v>
      </c>
    </row>
    <row r="248" spans="1:26">
      <c r="A248" s="22" t="s">
        <v>2502</v>
      </c>
      <c r="B248" s="22" t="s">
        <v>3011</v>
      </c>
      <c r="C248" s="22">
        <v>7553180490</v>
      </c>
      <c r="D248" s="22" t="s">
        <v>2773</v>
      </c>
      <c r="E248" s="123">
        <v>30</v>
      </c>
      <c r="F248" s="131">
        <v>30</v>
      </c>
      <c r="G248" s="132">
        <v>46250</v>
      </c>
      <c r="H248" s="123">
        <v>90</v>
      </c>
      <c r="I248" s="125">
        <v>0</v>
      </c>
      <c r="J248" s="22" t="s">
        <v>3</v>
      </c>
      <c r="K248" s="124">
        <v>46245</v>
      </c>
      <c r="L248" s="22" t="s">
        <v>3587</v>
      </c>
      <c r="M248" s="21"/>
      <c r="N248" s="21"/>
      <c r="S248" s="21">
        <f>VLOOKUP(C248,'check dali wipday'!A:A,1,0)</f>
        <v>7553180490</v>
      </c>
      <c r="V248" s="21" t="str">
        <f>VLOOKUP(C248,'check dali wipday'!A:C,3,0)</f>
        <v>7553180490;A</v>
      </c>
      <c r="W248" s="6">
        <f>SUMIF('dali wip-fg'!A:A,C248,'dali wip-fg'!F:F)</f>
        <v>1245</v>
      </c>
      <c r="X248" s="6">
        <f>SUMIF('dali wip-fg'!A:A,V248,'dali wip-fg'!F:F)</f>
        <v>2028</v>
      </c>
      <c r="Y248" s="5">
        <f t="shared" si="6"/>
        <v>3273</v>
      </c>
      <c r="Z248" s="21">
        <f t="shared" si="7"/>
        <v>2245</v>
      </c>
    </row>
    <row r="249" spans="1:26">
      <c r="A249" s="22" t="s">
        <v>2502</v>
      </c>
      <c r="B249" s="22" t="s">
        <v>3011</v>
      </c>
      <c r="C249" s="22">
        <v>7553180490</v>
      </c>
      <c r="D249" s="22" t="s">
        <v>2773</v>
      </c>
      <c r="E249" s="123">
        <v>30</v>
      </c>
      <c r="F249" s="131">
        <v>30</v>
      </c>
      <c r="G249" s="132">
        <v>46250</v>
      </c>
      <c r="H249" s="123">
        <v>90</v>
      </c>
      <c r="I249" s="125">
        <v>0</v>
      </c>
      <c r="J249" s="22" t="s">
        <v>3</v>
      </c>
      <c r="K249" s="124">
        <v>46245</v>
      </c>
      <c r="L249" s="22" t="s">
        <v>3588</v>
      </c>
      <c r="M249" s="21"/>
      <c r="N249" s="21"/>
      <c r="S249" s="21">
        <f>VLOOKUP(C249,'check dali wipday'!A:A,1,0)</f>
        <v>7553180490</v>
      </c>
      <c r="V249" s="21" t="str">
        <f>VLOOKUP(C249,'check dali wipday'!A:C,3,0)</f>
        <v>7553180490;A</v>
      </c>
      <c r="W249" s="6">
        <f>SUMIF('dali wip-fg'!A:A,C249,'dali wip-fg'!F:F)</f>
        <v>1245</v>
      </c>
      <c r="X249" s="6">
        <f>SUMIF('dali wip-fg'!A:A,V249,'dali wip-fg'!F:F)</f>
        <v>2028</v>
      </c>
      <c r="Y249" s="5">
        <f t="shared" si="6"/>
        <v>3273</v>
      </c>
      <c r="Z249" s="21">
        <f t="shared" si="7"/>
        <v>2215</v>
      </c>
    </row>
    <row r="250" spans="1:26">
      <c r="A250" s="22" t="s">
        <v>2502</v>
      </c>
      <c r="B250" s="22" t="s">
        <v>3011</v>
      </c>
      <c r="C250" s="22">
        <v>7553180490</v>
      </c>
      <c r="D250" s="22" t="s">
        <v>2773</v>
      </c>
      <c r="E250" s="123">
        <v>30</v>
      </c>
      <c r="F250" s="131">
        <v>30</v>
      </c>
      <c r="G250" s="132">
        <v>46251</v>
      </c>
      <c r="H250" s="123">
        <v>90</v>
      </c>
      <c r="I250" s="125">
        <v>0</v>
      </c>
      <c r="J250" s="22" t="s">
        <v>3</v>
      </c>
      <c r="K250" s="124">
        <v>46245</v>
      </c>
      <c r="L250" s="22" t="s">
        <v>3589</v>
      </c>
      <c r="M250" s="21"/>
      <c r="N250" s="21"/>
      <c r="S250" s="21">
        <f>VLOOKUP(C250,'check dali wipday'!A:A,1,0)</f>
        <v>7553180490</v>
      </c>
      <c r="V250" s="21" t="str">
        <f>VLOOKUP(C250,'check dali wipday'!A:C,3,0)</f>
        <v>7553180490;A</v>
      </c>
      <c r="W250" s="6">
        <f>SUMIF('dali wip-fg'!A:A,C250,'dali wip-fg'!F:F)</f>
        <v>1245</v>
      </c>
      <c r="X250" s="6">
        <f>SUMIF('dali wip-fg'!A:A,V250,'dali wip-fg'!F:F)</f>
        <v>2028</v>
      </c>
      <c r="Y250" s="5">
        <f t="shared" si="6"/>
        <v>3273</v>
      </c>
      <c r="Z250" s="21">
        <f t="shared" si="7"/>
        <v>2185</v>
      </c>
    </row>
    <row r="251" spans="1:26">
      <c r="A251" s="22" t="s">
        <v>2502</v>
      </c>
      <c r="B251" s="22" t="s">
        <v>3011</v>
      </c>
      <c r="C251" s="22">
        <v>7553180490</v>
      </c>
      <c r="D251" s="22" t="s">
        <v>2773</v>
      </c>
      <c r="E251" s="123">
        <v>30</v>
      </c>
      <c r="F251" s="131">
        <v>30</v>
      </c>
      <c r="G251" s="132">
        <v>46251</v>
      </c>
      <c r="H251" s="123">
        <v>90</v>
      </c>
      <c r="I251" s="125">
        <v>0</v>
      </c>
      <c r="J251" s="22" t="s">
        <v>3</v>
      </c>
      <c r="K251" s="124">
        <v>46245</v>
      </c>
      <c r="L251" s="22" t="s">
        <v>3591</v>
      </c>
      <c r="M251" s="21"/>
      <c r="N251" s="21"/>
      <c r="S251" s="21">
        <f>VLOOKUP(C251,'check dali wipday'!A:A,1,0)</f>
        <v>7553180490</v>
      </c>
      <c r="V251" s="21" t="str">
        <f>VLOOKUP(C251,'check dali wipday'!A:C,3,0)</f>
        <v>7553180490;A</v>
      </c>
      <c r="W251" s="6">
        <f>SUMIF('dali wip-fg'!A:A,C251,'dali wip-fg'!F:F)</f>
        <v>1245</v>
      </c>
      <c r="X251" s="6">
        <f>SUMIF('dali wip-fg'!A:A,V251,'dali wip-fg'!F:F)</f>
        <v>2028</v>
      </c>
      <c r="Y251" s="5">
        <f t="shared" si="6"/>
        <v>3273</v>
      </c>
      <c r="Z251" s="21">
        <f t="shared" si="7"/>
        <v>2155</v>
      </c>
    </row>
    <row r="252" spans="1:26">
      <c r="A252" s="22" t="s">
        <v>2502</v>
      </c>
      <c r="B252" s="22" t="s">
        <v>3011</v>
      </c>
      <c r="C252" s="22">
        <v>7553180490</v>
      </c>
      <c r="D252" s="22" t="s">
        <v>2773</v>
      </c>
      <c r="E252" s="123">
        <v>60</v>
      </c>
      <c r="F252" s="131">
        <v>60</v>
      </c>
      <c r="G252" s="132">
        <v>46251</v>
      </c>
      <c r="H252" s="123">
        <v>90</v>
      </c>
      <c r="I252" s="125">
        <v>0</v>
      </c>
      <c r="J252" s="22" t="s">
        <v>3</v>
      </c>
      <c r="K252" s="124">
        <v>46245</v>
      </c>
      <c r="L252" s="22" t="s">
        <v>3592</v>
      </c>
      <c r="M252" s="21"/>
      <c r="N252" s="21"/>
      <c r="S252" s="21">
        <f>VLOOKUP(C252,'check dali wipday'!A:A,1,0)</f>
        <v>7553180490</v>
      </c>
      <c r="V252" s="21" t="str">
        <f>VLOOKUP(C252,'check dali wipday'!A:C,3,0)</f>
        <v>7553180490;A</v>
      </c>
      <c r="W252" s="6">
        <f>SUMIF('dali wip-fg'!A:A,C252,'dali wip-fg'!F:F)</f>
        <v>1245</v>
      </c>
      <c r="X252" s="6">
        <f>SUMIF('dali wip-fg'!A:A,V252,'dali wip-fg'!F:F)</f>
        <v>2028</v>
      </c>
      <c r="Y252" s="5">
        <f t="shared" si="6"/>
        <v>3273</v>
      </c>
      <c r="Z252" s="21">
        <f t="shared" si="7"/>
        <v>2095</v>
      </c>
    </row>
    <row r="253" spans="1:26">
      <c r="A253" s="22" t="s">
        <v>2502</v>
      </c>
      <c r="B253" s="22" t="s">
        <v>3011</v>
      </c>
      <c r="C253" s="22">
        <v>7553180490</v>
      </c>
      <c r="D253" s="22" t="s">
        <v>2773</v>
      </c>
      <c r="E253" s="123">
        <v>16</v>
      </c>
      <c r="F253" s="131">
        <v>16</v>
      </c>
      <c r="G253" s="132">
        <v>46251</v>
      </c>
      <c r="H253" s="123">
        <v>90</v>
      </c>
      <c r="I253" s="123">
        <v>0</v>
      </c>
      <c r="J253" s="22" t="s">
        <v>3</v>
      </c>
      <c r="K253" s="124">
        <v>46245</v>
      </c>
      <c r="L253" s="22" t="s">
        <v>3593</v>
      </c>
      <c r="M253" s="21"/>
      <c r="N253" s="21"/>
      <c r="S253" s="21">
        <f>VLOOKUP(C253,'check dali wipday'!A:A,1,0)</f>
        <v>7553180490</v>
      </c>
      <c r="V253" s="21" t="str">
        <f>VLOOKUP(C253,'check dali wipday'!A:C,3,0)</f>
        <v>7553180490;A</v>
      </c>
      <c r="W253" s="6">
        <f>SUMIF('dali wip-fg'!A:A,C253,'dali wip-fg'!F:F)</f>
        <v>1245</v>
      </c>
      <c r="X253" s="6">
        <f>SUMIF('dali wip-fg'!A:A,V253,'dali wip-fg'!F:F)</f>
        <v>2028</v>
      </c>
      <c r="Y253" s="5">
        <f t="shared" si="6"/>
        <v>3273</v>
      </c>
      <c r="Z253" s="21">
        <f t="shared" si="7"/>
        <v>2079</v>
      </c>
    </row>
    <row r="254" spans="1:26">
      <c r="A254" s="22" t="s">
        <v>2502</v>
      </c>
      <c r="B254" s="22" t="s">
        <v>3011</v>
      </c>
      <c r="C254" s="22">
        <v>1511720971</v>
      </c>
      <c r="D254" s="22" t="s">
        <v>2639</v>
      </c>
      <c r="E254" s="123">
        <v>24</v>
      </c>
      <c r="F254" s="131">
        <v>24</v>
      </c>
      <c r="G254" s="132">
        <v>46245</v>
      </c>
      <c r="H254" s="123">
        <v>70</v>
      </c>
      <c r="I254" s="123">
        <v>0</v>
      </c>
      <c r="J254" s="22" t="s">
        <v>3</v>
      </c>
      <c r="K254" s="124">
        <v>46227</v>
      </c>
      <c r="L254" s="22" t="s">
        <v>3203</v>
      </c>
      <c r="M254" s="21"/>
      <c r="N254" s="21"/>
      <c r="S254" s="21">
        <f>VLOOKUP(C254,'check dali wipday'!A:A,1,0)</f>
        <v>1511720971</v>
      </c>
      <c r="V254" s="21" t="str">
        <f>VLOOKUP(C254,'check dali wipday'!A:C,3,0)</f>
        <v>1511720971;A</v>
      </c>
      <c r="W254" s="6">
        <f>SUMIF('dali wip-fg'!A:A,C254,'dali wip-fg'!F:F)</f>
        <v>274</v>
      </c>
      <c r="X254" s="6">
        <f>SUMIF('dali wip-fg'!A:A,V254,'dali wip-fg'!F:F)</f>
        <v>767</v>
      </c>
      <c r="Y254" s="5">
        <f t="shared" si="6"/>
        <v>1041</v>
      </c>
      <c r="Z254" s="21">
        <f t="shared" si="7"/>
        <v>1017</v>
      </c>
    </row>
    <row r="255" spans="1:26">
      <c r="A255" s="22" t="s">
        <v>2502</v>
      </c>
      <c r="B255" s="22" t="s">
        <v>3011</v>
      </c>
      <c r="C255" s="22">
        <v>1511720971</v>
      </c>
      <c r="D255" s="22" t="s">
        <v>2639</v>
      </c>
      <c r="E255" s="123">
        <v>72</v>
      </c>
      <c r="F255" s="131">
        <v>72</v>
      </c>
      <c r="G255" s="132">
        <v>46247</v>
      </c>
      <c r="H255" s="123">
        <v>70</v>
      </c>
      <c r="I255" s="123">
        <v>0</v>
      </c>
      <c r="J255" s="22" t="s">
        <v>3</v>
      </c>
      <c r="K255" s="124">
        <v>46227</v>
      </c>
      <c r="L255" s="22" t="s">
        <v>3201</v>
      </c>
      <c r="M255" s="21"/>
      <c r="N255" s="21"/>
      <c r="S255" s="21">
        <f>VLOOKUP(C255,'check dali wipday'!A:A,1,0)</f>
        <v>1511720971</v>
      </c>
      <c r="V255" s="21" t="str">
        <f>VLOOKUP(C255,'check dali wipday'!A:C,3,0)</f>
        <v>1511720971;A</v>
      </c>
      <c r="W255" s="6">
        <f>SUMIF('dali wip-fg'!A:A,C255,'dali wip-fg'!F:F)</f>
        <v>274</v>
      </c>
      <c r="X255" s="6">
        <f>SUMIF('dali wip-fg'!A:A,V255,'dali wip-fg'!F:F)</f>
        <v>767</v>
      </c>
      <c r="Y255" s="5">
        <f t="shared" si="6"/>
        <v>1041</v>
      </c>
      <c r="Z255" s="21">
        <f t="shared" si="7"/>
        <v>945</v>
      </c>
    </row>
    <row r="256" spans="1:26">
      <c r="A256" s="22" t="s">
        <v>2502</v>
      </c>
      <c r="B256" s="22" t="s">
        <v>3011</v>
      </c>
      <c r="C256" s="22">
        <v>1511720971</v>
      </c>
      <c r="D256" s="22" t="s">
        <v>2639</v>
      </c>
      <c r="E256" s="123">
        <v>72</v>
      </c>
      <c r="F256" s="131">
        <v>72</v>
      </c>
      <c r="G256" s="132">
        <v>46248</v>
      </c>
      <c r="H256" s="123">
        <v>70</v>
      </c>
      <c r="I256" s="123">
        <v>0</v>
      </c>
      <c r="J256" s="22" t="s">
        <v>3</v>
      </c>
      <c r="K256" s="124">
        <v>46227</v>
      </c>
      <c r="L256" s="22" t="s">
        <v>3204</v>
      </c>
      <c r="M256" s="21"/>
      <c r="N256" s="21"/>
      <c r="S256" s="21">
        <f>VLOOKUP(C256,'check dali wipday'!A:A,1,0)</f>
        <v>1511720971</v>
      </c>
      <c r="V256" s="21" t="str">
        <f>VLOOKUP(C256,'check dali wipday'!A:C,3,0)</f>
        <v>1511720971;A</v>
      </c>
      <c r="W256" s="6">
        <f>SUMIF('dali wip-fg'!A:A,C256,'dali wip-fg'!F:F)</f>
        <v>274</v>
      </c>
      <c r="X256" s="6">
        <f>SUMIF('dali wip-fg'!A:A,V256,'dali wip-fg'!F:F)</f>
        <v>767</v>
      </c>
      <c r="Y256" s="5">
        <f t="shared" si="6"/>
        <v>1041</v>
      </c>
      <c r="Z256" s="21">
        <f t="shared" si="7"/>
        <v>873</v>
      </c>
    </row>
    <row r="257" spans="1:26">
      <c r="A257" s="22" t="s">
        <v>2502</v>
      </c>
      <c r="B257" s="22" t="s">
        <v>3011</v>
      </c>
      <c r="C257" s="22">
        <v>1511720971</v>
      </c>
      <c r="D257" s="22" t="s">
        <v>2639</v>
      </c>
      <c r="E257" s="123">
        <v>48</v>
      </c>
      <c r="F257" s="131">
        <v>48</v>
      </c>
      <c r="G257" s="132">
        <v>46249</v>
      </c>
      <c r="H257" s="123">
        <v>70</v>
      </c>
      <c r="I257" s="123">
        <v>0</v>
      </c>
      <c r="J257" s="22" t="s">
        <v>3</v>
      </c>
      <c r="K257" s="124">
        <v>46227</v>
      </c>
      <c r="L257" s="22" t="s">
        <v>3202</v>
      </c>
      <c r="M257" s="21"/>
      <c r="N257" s="21"/>
      <c r="S257" s="21">
        <f>VLOOKUP(C257,'check dali wipday'!A:A,1,0)</f>
        <v>1511720971</v>
      </c>
      <c r="V257" s="21" t="str">
        <f>VLOOKUP(C257,'check dali wipday'!A:C,3,0)</f>
        <v>1511720971;A</v>
      </c>
      <c r="W257" s="6">
        <f>SUMIF('dali wip-fg'!A:A,C257,'dali wip-fg'!F:F)</f>
        <v>274</v>
      </c>
      <c r="X257" s="6">
        <f>SUMIF('dali wip-fg'!A:A,V257,'dali wip-fg'!F:F)</f>
        <v>767</v>
      </c>
      <c r="Y257" s="5">
        <f t="shared" si="6"/>
        <v>1041</v>
      </c>
      <c r="Z257" s="21">
        <f t="shared" si="7"/>
        <v>825</v>
      </c>
    </row>
    <row r="258" spans="1:26">
      <c r="A258" s="22" t="s">
        <v>2502</v>
      </c>
      <c r="B258" s="22" t="s">
        <v>3011</v>
      </c>
      <c r="C258" s="22">
        <v>1511720971</v>
      </c>
      <c r="D258" s="22" t="s">
        <v>2639</v>
      </c>
      <c r="E258" s="123">
        <v>24</v>
      </c>
      <c r="F258" s="131">
        <v>24</v>
      </c>
      <c r="G258" s="132">
        <v>46251</v>
      </c>
      <c r="H258" s="123">
        <v>70</v>
      </c>
      <c r="I258" s="123">
        <v>0</v>
      </c>
      <c r="J258" s="22" t="s">
        <v>3</v>
      </c>
      <c r="K258" s="124">
        <v>46240</v>
      </c>
      <c r="L258" s="22" t="s">
        <v>3372</v>
      </c>
      <c r="M258" s="21"/>
      <c r="N258" s="21"/>
      <c r="S258" s="21">
        <f>VLOOKUP(C258,'check dali wipday'!A:A,1,0)</f>
        <v>1511720971</v>
      </c>
      <c r="V258" s="21" t="str">
        <f>VLOOKUP(C258,'check dali wipday'!A:C,3,0)</f>
        <v>1511720971;A</v>
      </c>
      <c r="W258" s="6">
        <f>SUMIF('dali wip-fg'!A:A,C258,'dali wip-fg'!F:F)</f>
        <v>274</v>
      </c>
      <c r="X258" s="6">
        <f>SUMIF('dali wip-fg'!A:A,V258,'dali wip-fg'!F:F)</f>
        <v>767</v>
      </c>
      <c r="Y258" s="5">
        <f t="shared" ref="Y258:Y321" si="8">SUM(W258:X258)</f>
        <v>1041</v>
      </c>
      <c r="Z258" s="21">
        <f t="shared" ref="Z258:Z321" si="9">IF(Y258="","",IF(Y258&lt;&gt;Y257,Y258-F258,Z257-F258)
)</f>
        <v>801</v>
      </c>
    </row>
    <row r="259" spans="1:26">
      <c r="A259" s="22" t="s">
        <v>2502</v>
      </c>
      <c r="B259" s="22" t="s">
        <v>3011</v>
      </c>
      <c r="C259" s="22">
        <v>1511720971</v>
      </c>
      <c r="D259" s="22" t="s">
        <v>2639</v>
      </c>
      <c r="E259" s="123">
        <v>72</v>
      </c>
      <c r="F259" s="131">
        <v>72</v>
      </c>
      <c r="G259" s="132">
        <v>46252</v>
      </c>
      <c r="H259" s="123">
        <v>70</v>
      </c>
      <c r="I259" s="123">
        <v>0</v>
      </c>
      <c r="J259" s="22" t="s">
        <v>3</v>
      </c>
      <c r="K259" s="124">
        <v>46240</v>
      </c>
      <c r="L259" s="22" t="s">
        <v>3373</v>
      </c>
      <c r="M259" s="21"/>
      <c r="N259" s="21"/>
      <c r="S259" s="21">
        <f>VLOOKUP(C259,'check dali wipday'!A:A,1,0)</f>
        <v>1511720971</v>
      </c>
      <c r="V259" s="21" t="str">
        <f>VLOOKUP(C259,'check dali wipday'!A:C,3,0)</f>
        <v>1511720971;A</v>
      </c>
      <c r="W259" s="6">
        <f>SUMIF('dali wip-fg'!A:A,C259,'dali wip-fg'!F:F)</f>
        <v>274</v>
      </c>
      <c r="X259" s="6">
        <f>SUMIF('dali wip-fg'!A:A,V259,'dali wip-fg'!F:F)</f>
        <v>767</v>
      </c>
      <c r="Y259" s="5">
        <f t="shared" si="8"/>
        <v>1041</v>
      </c>
      <c r="Z259" s="21">
        <f t="shared" si="9"/>
        <v>729</v>
      </c>
    </row>
    <row r="260" spans="1:26">
      <c r="A260" s="22" t="s">
        <v>2502</v>
      </c>
      <c r="B260" s="22" t="s">
        <v>3011</v>
      </c>
      <c r="C260" s="22">
        <v>1511720971</v>
      </c>
      <c r="D260" s="22" t="s">
        <v>2639</v>
      </c>
      <c r="E260" s="123">
        <v>60</v>
      </c>
      <c r="F260" s="131">
        <v>60</v>
      </c>
      <c r="G260" s="132">
        <v>46253</v>
      </c>
      <c r="H260" s="123">
        <v>70</v>
      </c>
      <c r="I260" s="123">
        <v>0</v>
      </c>
      <c r="J260" s="22" t="s">
        <v>3</v>
      </c>
      <c r="K260" s="124">
        <v>46240</v>
      </c>
      <c r="L260" s="22" t="s">
        <v>3374</v>
      </c>
      <c r="M260" s="21"/>
      <c r="N260" s="21"/>
      <c r="S260" s="21">
        <f>VLOOKUP(C260,'check dali wipday'!A:A,1,0)</f>
        <v>1511720971</v>
      </c>
      <c r="V260" s="21" t="str">
        <f>VLOOKUP(C260,'check dali wipday'!A:C,3,0)</f>
        <v>1511720971;A</v>
      </c>
      <c r="W260" s="6">
        <f>SUMIF('dali wip-fg'!A:A,C260,'dali wip-fg'!F:F)</f>
        <v>274</v>
      </c>
      <c r="X260" s="6">
        <f>SUMIF('dali wip-fg'!A:A,V260,'dali wip-fg'!F:F)</f>
        <v>767</v>
      </c>
      <c r="Y260" s="5">
        <f t="shared" si="8"/>
        <v>1041</v>
      </c>
      <c r="Z260" s="21">
        <f t="shared" si="9"/>
        <v>669</v>
      </c>
    </row>
    <row r="261" spans="1:26">
      <c r="A261" s="22" t="s">
        <v>2502</v>
      </c>
      <c r="B261" s="22" t="s">
        <v>3011</v>
      </c>
      <c r="C261" s="22">
        <v>1511720971</v>
      </c>
      <c r="D261" s="22" t="s">
        <v>2639</v>
      </c>
      <c r="E261" s="123">
        <v>60</v>
      </c>
      <c r="F261" s="131">
        <v>60</v>
      </c>
      <c r="G261" s="132">
        <v>46254</v>
      </c>
      <c r="H261" s="123">
        <v>70</v>
      </c>
      <c r="I261" s="123">
        <v>0</v>
      </c>
      <c r="J261" s="22" t="s">
        <v>3</v>
      </c>
      <c r="K261" s="124">
        <v>46240</v>
      </c>
      <c r="L261" s="22" t="s">
        <v>3386</v>
      </c>
      <c r="M261" s="21"/>
      <c r="N261" s="21"/>
      <c r="S261" s="21">
        <f>VLOOKUP(C261,'check dali wipday'!A:A,1,0)</f>
        <v>1511720971</v>
      </c>
      <c r="V261" s="21" t="str">
        <f>VLOOKUP(C261,'check dali wipday'!A:C,3,0)</f>
        <v>1511720971;A</v>
      </c>
      <c r="W261" s="6">
        <f>SUMIF('dali wip-fg'!A:A,C261,'dali wip-fg'!F:F)</f>
        <v>274</v>
      </c>
      <c r="X261" s="6">
        <f>SUMIF('dali wip-fg'!A:A,V261,'dali wip-fg'!F:F)</f>
        <v>767</v>
      </c>
      <c r="Y261" s="5">
        <f t="shared" si="8"/>
        <v>1041</v>
      </c>
      <c r="Z261" s="21">
        <f t="shared" si="9"/>
        <v>609</v>
      </c>
    </row>
    <row r="262" spans="1:26">
      <c r="A262" s="22" t="s">
        <v>2502</v>
      </c>
      <c r="B262" s="22" t="s">
        <v>3011</v>
      </c>
      <c r="C262" s="22">
        <v>1511720971</v>
      </c>
      <c r="D262" s="22" t="s">
        <v>2639</v>
      </c>
      <c r="E262" s="123">
        <v>36</v>
      </c>
      <c r="F262" s="131">
        <v>36</v>
      </c>
      <c r="G262" s="132">
        <v>46255</v>
      </c>
      <c r="H262" s="123">
        <v>70</v>
      </c>
      <c r="I262" s="123">
        <v>0</v>
      </c>
      <c r="J262" s="22" t="s">
        <v>3</v>
      </c>
      <c r="K262" s="124">
        <v>46240</v>
      </c>
      <c r="L262" s="22" t="s">
        <v>3375</v>
      </c>
      <c r="M262" s="21"/>
      <c r="N262" s="21"/>
      <c r="S262" s="21">
        <f>VLOOKUP(C262,'check dali wipday'!A:A,1,0)</f>
        <v>1511720971</v>
      </c>
      <c r="V262" s="21" t="str">
        <f>VLOOKUP(C262,'check dali wipday'!A:C,3,0)</f>
        <v>1511720971;A</v>
      </c>
      <c r="W262" s="6">
        <f>SUMIF('dali wip-fg'!A:A,C262,'dali wip-fg'!F:F)</f>
        <v>274</v>
      </c>
      <c r="X262" s="6">
        <f>SUMIF('dali wip-fg'!A:A,V262,'dali wip-fg'!F:F)</f>
        <v>767</v>
      </c>
      <c r="Y262" s="5">
        <f t="shared" si="8"/>
        <v>1041</v>
      </c>
      <c r="Z262" s="21">
        <f t="shared" si="9"/>
        <v>573</v>
      </c>
    </row>
    <row r="263" spans="1:26">
      <c r="A263" s="22" t="s">
        <v>2502</v>
      </c>
      <c r="B263" s="22" t="s">
        <v>3011</v>
      </c>
      <c r="C263" s="22">
        <v>8978760470</v>
      </c>
      <c r="D263" s="22" t="s">
        <v>3339</v>
      </c>
      <c r="E263" s="123">
        <v>30</v>
      </c>
      <c r="F263" s="131">
        <v>30</v>
      </c>
      <c r="G263" s="132">
        <v>46245</v>
      </c>
      <c r="H263" s="123">
        <v>79</v>
      </c>
      <c r="I263" s="123">
        <v>0</v>
      </c>
      <c r="J263" s="22" t="s">
        <v>5</v>
      </c>
      <c r="K263" s="124">
        <v>46239</v>
      </c>
      <c r="L263" s="22" t="s">
        <v>3353</v>
      </c>
      <c r="M263" s="21"/>
      <c r="N263" s="21"/>
      <c r="S263" s="21">
        <f>VLOOKUP(C263,'check dali wipday'!A:A,1,0)</f>
        <v>8978760470</v>
      </c>
      <c r="V263" s="21" t="str">
        <f>VLOOKUP(C263,'check dali wipday'!A:C,3,0)</f>
        <v>8978760470;A</v>
      </c>
      <c r="W263" s="6">
        <f>SUMIF('dali wip-fg'!A:A,C263,'dali wip-fg'!F:F)</f>
        <v>229</v>
      </c>
      <c r="X263" s="6">
        <f>SUMIF('dali wip-fg'!A:A,V263,'dali wip-fg'!F:F)</f>
        <v>1030</v>
      </c>
      <c r="Y263" s="5">
        <f t="shared" si="8"/>
        <v>1259</v>
      </c>
      <c r="Z263" s="21">
        <f t="shared" si="9"/>
        <v>1229</v>
      </c>
    </row>
    <row r="264" spans="1:26">
      <c r="A264" s="22" t="s">
        <v>2502</v>
      </c>
      <c r="B264" s="22" t="s">
        <v>3011</v>
      </c>
      <c r="C264" s="22">
        <v>8978760470</v>
      </c>
      <c r="D264" s="22" t="s">
        <v>3339</v>
      </c>
      <c r="E264" s="123">
        <v>30</v>
      </c>
      <c r="F264" s="131">
        <v>30</v>
      </c>
      <c r="G264" s="132">
        <v>46245</v>
      </c>
      <c r="H264" s="123">
        <v>79</v>
      </c>
      <c r="I264" s="123">
        <v>0</v>
      </c>
      <c r="J264" s="22" t="s">
        <v>5</v>
      </c>
      <c r="K264" s="124">
        <v>46240</v>
      </c>
      <c r="L264" s="22" t="s">
        <v>3387</v>
      </c>
      <c r="M264" s="21"/>
      <c r="N264" s="21"/>
      <c r="S264" s="21">
        <f>VLOOKUP(C264,'check dali wipday'!A:A,1,0)</f>
        <v>8978760470</v>
      </c>
      <c r="V264" s="21" t="str">
        <f>VLOOKUP(C264,'check dali wipday'!A:C,3,0)</f>
        <v>8978760470;A</v>
      </c>
      <c r="W264" s="6">
        <f>SUMIF('dali wip-fg'!A:A,C264,'dali wip-fg'!F:F)</f>
        <v>229</v>
      </c>
      <c r="X264" s="6">
        <f>SUMIF('dali wip-fg'!A:A,V264,'dali wip-fg'!F:F)</f>
        <v>1030</v>
      </c>
      <c r="Y264" s="5">
        <f t="shared" si="8"/>
        <v>1259</v>
      </c>
      <c r="Z264" s="21">
        <f t="shared" si="9"/>
        <v>1199</v>
      </c>
    </row>
    <row r="265" spans="1:26">
      <c r="A265" s="22" t="s">
        <v>2502</v>
      </c>
      <c r="B265" s="22" t="s">
        <v>3011</v>
      </c>
      <c r="C265" s="22">
        <v>8978760470</v>
      </c>
      <c r="D265" s="22" t="s">
        <v>3339</v>
      </c>
      <c r="E265" s="123">
        <v>30</v>
      </c>
      <c r="F265" s="131">
        <v>30</v>
      </c>
      <c r="G265" s="132">
        <v>46245</v>
      </c>
      <c r="H265" s="123">
        <v>79</v>
      </c>
      <c r="I265" s="123">
        <v>0</v>
      </c>
      <c r="J265" s="22" t="s">
        <v>5</v>
      </c>
      <c r="K265" s="124">
        <v>46240</v>
      </c>
      <c r="L265" s="22" t="s">
        <v>3388</v>
      </c>
      <c r="M265" s="21"/>
      <c r="N265" s="21"/>
      <c r="S265" s="21">
        <f>VLOOKUP(C265,'check dali wipday'!A:A,1,0)</f>
        <v>8978760470</v>
      </c>
      <c r="V265" s="21" t="str">
        <f>VLOOKUP(C265,'check dali wipday'!A:C,3,0)</f>
        <v>8978760470;A</v>
      </c>
      <c r="W265" s="6">
        <f>SUMIF('dali wip-fg'!A:A,C265,'dali wip-fg'!F:F)</f>
        <v>229</v>
      </c>
      <c r="X265" s="6">
        <f>SUMIF('dali wip-fg'!A:A,V265,'dali wip-fg'!F:F)</f>
        <v>1030</v>
      </c>
      <c r="Y265" s="5">
        <f t="shared" si="8"/>
        <v>1259</v>
      </c>
      <c r="Z265" s="21">
        <f t="shared" si="9"/>
        <v>1169</v>
      </c>
    </row>
    <row r="266" spans="1:26">
      <c r="A266" s="22" t="s">
        <v>2502</v>
      </c>
      <c r="B266" s="22" t="s">
        <v>3011</v>
      </c>
      <c r="C266" s="22">
        <v>8978760470</v>
      </c>
      <c r="D266" s="22" t="s">
        <v>3339</v>
      </c>
      <c r="E266" s="123">
        <v>15</v>
      </c>
      <c r="F266" s="131">
        <v>15</v>
      </c>
      <c r="G266" s="132">
        <v>46245</v>
      </c>
      <c r="H266" s="123">
        <v>79</v>
      </c>
      <c r="I266" s="123">
        <v>0</v>
      </c>
      <c r="J266" s="22" t="s">
        <v>5</v>
      </c>
      <c r="K266" s="124">
        <v>46240</v>
      </c>
      <c r="L266" s="22" t="s">
        <v>3377</v>
      </c>
      <c r="M266" s="21"/>
      <c r="N266" s="21"/>
      <c r="S266" s="21">
        <f>VLOOKUP(C266,'check dali wipday'!A:A,1,0)</f>
        <v>8978760470</v>
      </c>
      <c r="V266" s="21" t="str">
        <f>VLOOKUP(C266,'check dali wipday'!A:C,3,0)</f>
        <v>8978760470;A</v>
      </c>
      <c r="W266" s="6">
        <f>SUMIF('dali wip-fg'!A:A,C266,'dali wip-fg'!F:F)</f>
        <v>229</v>
      </c>
      <c r="X266" s="6">
        <f>SUMIF('dali wip-fg'!A:A,V266,'dali wip-fg'!F:F)</f>
        <v>1030</v>
      </c>
      <c r="Y266" s="5">
        <f t="shared" si="8"/>
        <v>1259</v>
      </c>
      <c r="Z266" s="21">
        <f t="shared" si="9"/>
        <v>1154</v>
      </c>
    </row>
    <row r="267" spans="1:26">
      <c r="A267" s="22" t="s">
        <v>2502</v>
      </c>
      <c r="B267" s="22" t="s">
        <v>3011</v>
      </c>
      <c r="C267" s="22">
        <v>8978760470</v>
      </c>
      <c r="D267" s="22" t="s">
        <v>3339</v>
      </c>
      <c r="E267" s="123">
        <v>30</v>
      </c>
      <c r="F267" s="131">
        <v>30</v>
      </c>
      <c r="G267" s="132">
        <v>46247</v>
      </c>
      <c r="H267" s="123">
        <v>79</v>
      </c>
      <c r="I267" s="123">
        <v>0</v>
      </c>
      <c r="J267" s="22" t="s">
        <v>5</v>
      </c>
      <c r="K267" s="124">
        <v>46240</v>
      </c>
      <c r="L267" s="22" t="s">
        <v>3389</v>
      </c>
      <c r="M267" s="21"/>
      <c r="N267" s="21"/>
      <c r="S267" s="21">
        <f>VLOOKUP(C267,'check dali wipday'!A:A,1,0)</f>
        <v>8978760470</v>
      </c>
      <c r="V267" s="21" t="str">
        <f>VLOOKUP(C267,'check dali wipday'!A:C,3,0)</f>
        <v>8978760470;A</v>
      </c>
      <c r="W267" s="6">
        <f>SUMIF('dali wip-fg'!A:A,C267,'dali wip-fg'!F:F)</f>
        <v>229</v>
      </c>
      <c r="X267" s="6">
        <f>SUMIF('dali wip-fg'!A:A,V267,'dali wip-fg'!F:F)</f>
        <v>1030</v>
      </c>
      <c r="Y267" s="5">
        <f t="shared" si="8"/>
        <v>1259</v>
      </c>
      <c r="Z267" s="21">
        <f t="shared" si="9"/>
        <v>1124</v>
      </c>
    </row>
    <row r="268" spans="1:26">
      <c r="A268" s="22" t="s">
        <v>2502</v>
      </c>
      <c r="B268" s="22" t="s">
        <v>3011</v>
      </c>
      <c r="C268" s="22">
        <v>8978760470</v>
      </c>
      <c r="D268" s="22" t="s">
        <v>3339</v>
      </c>
      <c r="E268" s="123">
        <v>30</v>
      </c>
      <c r="F268" s="131">
        <v>30</v>
      </c>
      <c r="G268" s="132">
        <v>46247</v>
      </c>
      <c r="H268" s="123">
        <v>79</v>
      </c>
      <c r="I268" s="123">
        <v>0</v>
      </c>
      <c r="J268" s="22" t="s">
        <v>5</v>
      </c>
      <c r="K268" s="124">
        <v>46240</v>
      </c>
      <c r="L268" s="22" t="s">
        <v>3384</v>
      </c>
      <c r="M268" s="21"/>
      <c r="N268" s="21"/>
      <c r="S268" s="21">
        <f>VLOOKUP(C268,'check dali wipday'!A:A,1,0)</f>
        <v>8978760470</v>
      </c>
      <c r="V268" s="21" t="str">
        <f>VLOOKUP(C268,'check dali wipday'!A:C,3,0)</f>
        <v>8978760470;A</v>
      </c>
      <c r="W268" s="6">
        <f>SUMIF('dali wip-fg'!A:A,C268,'dali wip-fg'!F:F)</f>
        <v>229</v>
      </c>
      <c r="X268" s="6">
        <f>SUMIF('dali wip-fg'!A:A,V268,'dali wip-fg'!F:F)</f>
        <v>1030</v>
      </c>
      <c r="Y268" s="5">
        <f t="shared" si="8"/>
        <v>1259</v>
      </c>
      <c r="Z268" s="21">
        <f t="shared" si="9"/>
        <v>1094</v>
      </c>
    </row>
    <row r="269" spans="1:26">
      <c r="A269" s="22" t="s">
        <v>2502</v>
      </c>
      <c r="B269" s="22" t="s">
        <v>3011</v>
      </c>
      <c r="C269" s="22">
        <v>8978760470</v>
      </c>
      <c r="D269" s="22" t="s">
        <v>3339</v>
      </c>
      <c r="E269" s="123">
        <v>30</v>
      </c>
      <c r="F269" s="131">
        <v>30</v>
      </c>
      <c r="G269" s="132">
        <v>46247</v>
      </c>
      <c r="H269" s="123">
        <v>79</v>
      </c>
      <c r="I269" s="123">
        <v>0</v>
      </c>
      <c r="J269" s="22" t="s">
        <v>5</v>
      </c>
      <c r="K269" s="124">
        <v>46241</v>
      </c>
      <c r="L269" s="22" t="s">
        <v>3450</v>
      </c>
      <c r="M269" s="21"/>
      <c r="N269" s="21"/>
      <c r="S269" s="21">
        <f>VLOOKUP(C269,'check dali wipday'!A:A,1,0)</f>
        <v>8978760470</v>
      </c>
      <c r="V269" s="21" t="str">
        <f>VLOOKUP(C269,'check dali wipday'!A:C,3,0)</f>
        <v>8978760470;A</v>
      </c>
      <c r="W269" s="6">
        <f>SUMIF('dali wip-fg'!A:A,C269,'dali wip-fg'!F:F)</f>
        <v>229</v>
      </c>
      <c r="X269" s="6">
        <f>SUMIF('dali wip-fg'!A:A,V269,'dali wip-fg'!F:F)</f>
        <v>1030</v>
      </c>
      <c r="Y269" s="5">
        <f t="shared" si="8"/>
        <v>1259</v>
      </c>
      <c r="Z269" s="21">
        <f t="shared" si="9"/>
        <v>1064</v>
      </c>
    </row>
    <row r="270" spans="1:26">
      <c r="A270" s="22" t="s">
        <v>2502</v>
      </c>
      <c r="B270" s="22" t="s">
        <v>3011</v>
      </c>
      <c r="C270" s="22">
        <v>8978760470</v>
      </c>
      <c r="D270" s="22" t="s">
        <v>3339</v>
      </c>
      <c r="E270" s="123">
        <v>3</v>
      </c>
      <c r="F270" s="131">
        <v>3</v>
      </c>
      <c r="G270" s="132">
        <v>46247</v>
      </c>
      <c r="H270" s="123">
        <v>79</v>
      </c>
      <c r="I270" s="123">
        <v>0</v>
      </c>
      <c r="J270" s="22" t="s">
        <v>5</v>
      </c>
      <c r="K270" s="124">
        <v>46241</v>
      </c>
      <c r="L270" s="22" t="s">
        <v>3451</v>
      </c>
      <c r="M270" s="21"/>
      <c r="N270" s="21"/>
      <c r="S270" s="21">
        <f>VLOOKUP(C270,'check dali wipday'!A:A,1,0)</f>
        <v>8978760470</v>
      </c>
      <c r="V270" s="21" t="str">
        <f>VLOOKUP(C270,'check dali wipday'!A:C,3,0)</f>
        <v>8978760470;A</v>
      </c>
      <c r="W270" s="6">
        <f>SUMIF('dali wip-fg'!A:A,C270,'dali wip-fg'!F:F)</f>
        <v>229</v>
      </c>
      <c r="X270" s="6">
        <f>SUMIF('dali wip-fg'!A:A,V270,'dali wip-fg'!F:F)</f>
        <v>1030</v>
      </c>
      <c r="Y270" s="5">
        <f t="shared" si="8"/>
        <v>1259</v>
      </c>
      <c r="Z270" s="21">
        <f t="shared" si="9"/>
        <v>1061</v>
      </c>
    </row>
    <row r="271" spans="1:26">
      <c r="A271" s="22" t="s">
        <v>2502</v>
      </c>
      <c r="B271" s="22" t="s">
        <v>3011</v>
      </c>
      <c r="C271" s="22">
        <v>8978760470</v>
      </c>
      <c r="D271" s="22" t="s">
        <v>3339</v>
      </c>
      <c r="E271" s="123">
        <v>60</v>
      </c>
      <c r="F271" s="131">
        <v>60</v>
      </c>
      <c r="G271" s="132">
        <v>46248</v>
      </c>
      <c r="H271" s="123">
        <v>79</v>
      </c>
      <c r="I271" s="123">
        <v>0</v>
      </c>
      <c r="J271" s="22" t="s">
        <v>5</v>
      </c>
      <c r="K271" s="124">
        <v>46241</v>
      </c>
      <c r="L271" s="22" t="s">
        <v>3452</v>
      </c>
      <c r="M271" s="21"/>
      <c r="N271" s="21"/>
      <c r="S271" s="21">
        <f>VLOOKUP(C271,'check dali wipday'!A:A,1,0)</f>
        <v>8978760470</v>
      </c>
      <c r="V271" s="21" t="str">
        <f>VLOOKUP(C271,'check dali wipday'!A:C,3,0)</f>
        <v>8978760470;A</v>
      </c>
      <c r="W271" s="6">
        <f>SUMIF('dali wip-fg'!A:A,C271,'dali wip-fg'!F:F)</f>
        <v>229</v>
      </c>
      <c r="X271" s="6">
        <f>SUMIF('dali wip-fg'!A:A,V271,'dali wip-fg'!F:F)</f>
        <v>1030</v>
      </c>
      <c r="Y271" s="5">
        <f t="shared" si="8"/>
        <v>1259</v>
      </c>
      <c r="Z271" s="21">
        <f t="shared" si="9"/>
        <v>1001</v>
      </c>
    </row>
    <row r="272" spans="1:26">
      <c r="A272" s="22" t="s">
        <v>2502</v>
      </c>
      <c r="B272" s="22" t="s">
        <v>3011</v>
      </c>
      <c r="C272" s="126">
        <v>8978760470</v>
      </c>
      <c r="D272" s="22" t="s">
        <v>3339</v>
      </c>
      <c r="E272" s="123">
        <v>30</v>
      </c>
      <c r="F272" s="131">
        <v>30</v>
      </c>
      <c r="G272" s="132">
        <v>46248</v>
      </c>
      <c r="H272" s="123">
        <v>79</v>
      </c>
      <c r="I272" s="125">
        <v>0</v>
      </c>
      <c r="J272" s="22" t="s">
        <v>5</v>
      </c>
      <c r="K272" s="124">
        <v>46244</v>
      </c>
      <c r="L272" s="22" t="s">
        <v>3516</v>
      </c>
      <c r="M272" s="21"/>
      <c r="N272" s="21"/>
      <c r="S272" s="21">
        <f>VLOOKUP(C272,'check dali wipday'!A:A,1,0)</f>
        <v>8978760470</v>
      </c>
      <c r="V272" s="21" t="str">
        <f>VLOOKUP(C272,'check dali wipday'!A:C,3,0)</f>
        <v>8978760470;A</v>
      </c>
      <c r="W272" s="6">
        <f>SUMIF('dali wip-fg'!A:A,C272,'dali wip-fg'!F:F)</f>
        <v>229</v>
      </c>
      <c r="X272" s="6">
        <f>SUMIF('dali wip-fg'!A:A,V272,'dali wip-fg'!F:F)</f>
        <v>1030</v>
      </c>
      <c r="Y272" s="5">
        <f t="shared" si="8"/>
        <v>1259</v>
      </c>
      <c r="Z272" s="21">
        <f t="shared" si="9"/>
        <v>971</v>
      </c>
    </row>
    <row r="273" spans="1:26">
      <c r="A273" s="22" t="s">
        <v>2502</v>
      </c>
      <c r="B273" s="22" t="s">
        <v>3011</v>
      </c>
      <c r="C273" s="126">
        <v>8978760470</v>
      </c>
      <c r="D273" s="22" t="s">
        <v>3339</v>
      </c>
      <c r="E273" s="123">
        <v>30</v>
      </c>
      <c r="F273" s="131">
        <v>30</v>
      </c>
      <c r="G273" s="132">
        <v>46248</v>
      </c>
      <c r="H273" s="123">
        <v>79</v>
      </c>
      <c r="I273" s="125">
        <v>0</v>
      </c>
      <c r="J273" s="22" t="s">
        <v>5</v>
      </c>
      <c r="K273" s="124">
        <v>46244</v>
      </c>
      <c r="L273" s="22" t="s">
        <v>3517</v>
      </c>
      <c r="M273" s="21"/>
      <c r="N273" s="21"/>
      <c r="S273" s="21">
        <f>VLOOKUP(C273,'check dali wipday'!A:A,1,0)</f>
        <v>8978760470</v>
      </c>
      <c r="V273" s="21" t="str">
        <f>VLOOKUP(C273,'check dali wipday'!A:C,3,0)</f>
        <v>8978760470;A</v>
      </c>
      <c r="W273" s="6">
        <f>SUMIF('dali wip-fg'!A:A,C273,'dali wip-fg'!F:F)</f>
        <v>229</v>
      </c>
      <c r="X273" s="6">
        <f>SUMIF('dali wip-fg'!A:A,V273,'dali wip-fg'!F:F)</f>
        <v>1030</v>
      </c>
      <c r="Y273" s="5">
        <f t="shared" si="8"/>
        <v>1259</v>
      </c>
      <c r="Z273" s="21">
        <f t="shared" si="9"/>
        <v>941</v>
      </c>
    </row>
    <row r="274" spans="1:26">
      <c r="A274" s="22" t="s">
        <v>2502</v>
      </c>
      <c r="B274" s="22" t="s">
        <v>3011</v>
      </c>
      <c r="C274" s="126">
        <v>8978760470</v>
      </c>
      <c r="D274" s="22" t="s">
        <v>3339</v>
      </c>
      <c r="E274" s="123">
        <v>30</v>
      </c>
      <c r="F274" s="131">
        <v>30</v>
      </c>
      <c r="G274" s="132">
        <v>46249</v>
      </c>
      <c r="H274" s="123">
        <v>79</v>
      </c>
      <c r="I274" s="125">
        <v>0</v>
      </c>
      <c r="J274" s="22" t="s">
        <v>5</v>
      </c>
      <c r="K274" s="124">
        <v>46244</v>
      </c>
      <c r="L274" s="22" t="s">
        <v>3518</v>
      </c>
      <c r="M274" s="21"/>
      <c r="N274" s="21"/>
      <c r="S274" s="21">
        <f>VLOOKUP(C274,'check dali wipday'!A:A,1,0)</f>
        <v>8978760470</v>
      </c>
      <c r="V274" s="21" t="str">
        <f>VLOOKUP(C274,'check dali wipday'!A:C,3,0)</f>
        <v>8978760470;A</v>
      </c>
      <c r="W274" s="6">
        <f>SUMIF('dali wip-fg'!A:A,C274,'dali wip-fg'!F:F)</f>
        <v>229</v>
      </c>
      <c r="X274" s="6">
        <f>SUMIF('dali wip-fg'!A:A,V274,'dali wip-fg'!F:F)</f>
        <v>1030</v>
      </c>
      <c r="Y274" s="5">
        <f t="shared" si="8"/>
        <v>1259</v>
      </c>
      <c r="Z274" s="21">
        <f t="shared" si="9"/>
        <v>911</v>
      </c>
    </row>
    <row r="275" spans="1:26">
      <c r="A275" s="22" t="s">
        <v>2502</v>
      </c>
      <c r="B275" s="22" t="s">
        <v>3011</v>
      </c>
      <c r="C275" s="126">
        <v>8978760470</v>
      </c>
      <c r="D275" s="22" t="s">
        <v>3339</v>
      </c>
      <c r="E275" s="123">
        <v>2</v>
      </c>
      <c r="F275" s="131">
        <v>2</v>
      </c>
      <c r="G275" s="132">
        <v>46249</v>
      </c>
      <c r="H275" s="123">
        <v>79</v>
      </c>
      <c r="I275" s="125">
        <v>0</v>
      </c>
      <c r="J275" s="22" t="s">
        <v>5</v>
      </c>
      <c r="K275" s="124">
        <v>46244</v>
      </c>
      <c r="L275" s="22" t="s">
        <v>3515</v>
      </c>
      <c r="M275" s="21"/>
      <c r="N275" s="21"/>
      <c r="S275" s="21">
        <f>VLOOKUP(C275,'check dali wipday'!A:A,1,0)</f>
        <v>8978760470</v>
      </c>
      <c r="V275" s="21" t="str">
        <f>VLOOKUP(C275,'check dali wipday'!A:C,3,0)</f>
        <v>8978760470;A</v>
      </c>
      <c r="W275" s="6">
        <f>SUMIF('dali wip-fg'!A:A,C275,'dali wip-fg'!F:F)</f>
        <v>229</v>
      </c>
      <c r="X275" s="6">
        <f>SUMIF('dali wip-fg'!A:A,V275,'dali wip-fg'!F:F)</f>
        <v>1030</v>
      </c>
      <c r="Y275" s="5">
        <f t="shared" si="8"/>
        <v>1259</v>
      </c>
      <c r="Z275" s="21">
        <f t="shared" si="9"/>
        <v>909</v>
      </c>
    </row>
    <row r="276" spans="1:26">
      <c r="A276" s="22" t="s">
        <v>2502</v>
      </c>
      <c r="B276" s="22" t="s">
        <v>3011</v>
      </c>
      <c r="C276" s="126">
        <v>8978760470</v>
      </c>
      <c r="D276" s="22" t="s">
        <v>3339</v>
      </c>
      <c r="E276" s="123">
        <v>30</v>
      </c>
      <c r="F276" s="131">
        <v>30</v>
      </c>
      <c r="G276" s="132">
        <v>46249</v>
      </c>
      <c r="H276" s="123">
        <v>79</v>
      </c>
      <c r="I276" s="125">
        <v>0</v>
      </c>
      <c r="J276" s="22" t="s">
        <v>5</v>
      </c>
      <c r="K276" s="124">
        <v>46245</v>
      </c>
      <c r="L276" s="22" t="s">
        <v>3594</v>
      </c>
      <c r="M276" s="21"/>
      <c r="N276" s="21"/>
      <c r="S276" s="21">
        <f>VLOOKUP(C276,'check dali wipday'!A:A,1,0)</f>
        <v>8978760470</v>
      </c>
      <c r="V276" s="21" t="str">
        <f>VLOOKUP(C276,'check dali wipday'!A:C,3,0)</f>
        <v>8978760470;A</v>
      </c>
      <c r="W276" s="6">
        <f>SUMIF('dali wip-fg'!A:A,C276,'dali wip-fg'!F:F)</f>
        <v>229</v>
      </c>
      <c r="X276" s="6">
        <f>SUMIF('dali wip-fg'!A:A,V276,'dali wip-fg'!F:F)</f>
        <v>1030</v>
      </c>
      <c r="Y276" s="5">
        <f t="shared" si="8"/>
        <v>1259</v>
      </c>
      <c r="Z276" s="21">
        <f t="shared" si="9"/>
        <v>879</v>
      </c>
    </row>
    <row r="277" spans="1:26">
      <c r="A277" s="22" t="s">
        <v>2502</v>
      </c>
      <c r="B277" s="22" t="s">
        <v>3011</v>
      </c>
      <c r="C277" s="126">
        <v>8978760470</v>
      </c>
      <c r="D277" s="22" t="s">
        <v>3339</v>
      </c>
      <c r="E277" s="123">
        <v>30</v>
      </c>
      <c r="F277" s="131">
        <v>30</v>
      </c>
      <c r="G277" s="132">
        <v>46249</v>
      </c>
      <c r="H277" s="123">
        <v>79</v>
      </c>
      <c r="I277" s="125">
        <v>0</v>
      </c>
      <c r="J277" s="22" t="s">
        <v>5</v>
      </c>
      <c r="K277" s="124">
        <v>46245</v>
      </c>
      <c r="L277" s="22" t="s">
        <v>3595</v>
      </c>
      <c r="M277" s="21"/>
      <c r="N277" s="21"/>
      <c r="S277" s="21">
        <f>VLOOKUP(C277,'check dali wipday'!A:A,1,0)</f>
        <v>8978760470</v>
      </c>
      <c r="V277" s="21" t="str">
        <f>VLOOKUP(C277,'check dali wipday'!A:C,3,0)</f>
        <v>8978760470;A</v>
      </c>
      <c r="W277" s="6">
        <f>SUMIF('dali wip-fg'!A:A,C277,'dali wip-fg'!F:F)</f>
        <v>229</v>
      </c>
      <c r="X277" s="6">
        <f>SUMIF('dali wip-fg'!A:A,V277,'dali wip-fg'!F:F)</f>
        <v>1030</v>
      </c>
      <c r="Y277" s="5">
        <f t="shared" si="8"/>
        <v>1259</v>
      </c>
      <c r="Z277" s="21">
        <f t="shared" si="9"/>
        <v>849</v>
      </c>
    </row>
    <row r="278" spans="1:26">
      <c r="A278" s="22" t="s">
        <v>2502</v>
      </c>
      <c r="B278" s="22" t="s">
        <v>3011</v>
      </c>
      <c r="C278" s="126">
        <v>8978760470</v>
      </c>
      <c r="D278" s="22" t="s">
        <v>3339</v>
      </c>
      <c r="E278" s="123">
        <v>15</v>
      </c>
      <c r="F278" s="131">
        <v>15</v>
      </c>
      <c r="G278" s="132">
        <v>46249</v>
      </c>
      <c r="H278" s="123">
        <v>79</v>
      </c>
      <c r="I278" s="125">
        <v>0</v>
      </c>
      <c r="J278" s="22" t="s">
        <v>5</v>
      </c>
      <c r="K278" s="124">
        <v>46245</v>
      </c>
      <c r="L278" s="22" t="s">
        <v>3596</v>
      </c>
      <c r="M278" s="21"/>
      <c r="N278" s="21"/>
      <c r="S278" s="21">
        <f>VLOOKUP(C278,'check dali wipday'!A:A,1,0)</f>
        <v>8978760470</v>
      </c>
      <c r="V278" s="21" t="str">
        <f>VLOOKUP(C278,'check dali wipday'!A:C,3,0)</f>
        <v>8978760470;A</v>
      </c>
      <c r="W278" s="6">
        <f>SUMIF('dali wip-fg'!A:A,C278,'dali wip-fg'!F:F)</f>
        <v>229</v>
      </c>
      <c r="X278" s="6">
        <f>SUMIF('dali wip-fg'!A:A,V278,'dali wip-fg'!F:F)</f>
        <v>1030</v>
      </c>
      <c r="Y278" s="5">
        <f t="shared" si="8"/>
        <v>1259</v>
      </c>
      <c r="Z278" s="21">
        <f t="shared" si="9"/>
        <v>834</v>
      </c>
    </row>
    <row r="279" spans="1:26">
      <c r="A279" s="22" t="s">
        <v>2502</v>
      </c>
      <c r="B279" s="22" t="s">
        <v>3011</v>
      </c>
      <c r="C279" s="126">
        <v>8978760470</v>
      </c>
      <c r="D279" s="22" t="s">
        <v>3339</v>
      </c>
      <c r="E279" s="123">
        <v>30</v>
      </c>
      <c r="F279" s="131">
        <v>30</v>
      </c>
      <c r="G279" s="132">
        <v>46249</v>
      </c>
      <c r="H279" s="123">
        <v>79</v>
      </c>
      <c r="I279" s="125">
        <v>0</v>
      </c>
      <c r="J279" s="22" t="s">
        <v>5</v>
      </c>
      <c r="K279" s="124">
        <v>46245</v>
      </c>
      <c r="L279" s="22" t="s">
        <v>3585</v>
      </c>
      <c r="M279" s="21"/>
      <c r="N279" s="21"/>
      <c r="S279" s="21">
        <f>VLOOKUP(C279,'check dali wipday'!A:A,1,0)</f>
        <v>8978760470</v>
      </c>
      <c r="V279" s="21" t="str">
        <f>VLOOKUP(C279,'check dali wipday'!A:C,3,0)</f>
        <v>8978760470;A</v>
      </c>
      <c r="W279" s="6">
        <f>SUMIF('dali wip-fg'!A:A,C279,'dali wip-fg'!F:F)</f>
        <v>229</v>
      </c>
      <c r="X279" s="6">
        <f>SUMIF('dali wip-fg'!A:A,V279,'dali wip-fg'!F:F)</f>
        <v>1030</v>
      </c>
      <c r="Y279" s="5">
        <f t="shared" si="8"/>
        <v>1259</v>
      </c>
      <c r="Z279" s="21">
        <f t="shared" si="9"/>
        <v>804</v>
      </c>
    </row>
    <row r="280" spans="1:26">
      <c r="A280" s="22" t="s">
        <v>2502</v>
      </c>
      <c r="B280" s="22" t="s">
        <v>3011</v>
      </c>
      <c r="C280" s="126">
        <v>8978760470</v>
      </c>
      <c r="D280" s="22" t="s">
        <v>3339</v>
      </c>
      <c r="E280" s="123">
        <v>2</v>
      </c>
      <c r="F280" s="131">
        <v>2</v>
      </c>
      <c r="G280" s="132">
        <v>46250</v>
      </c>
      <c r="H280" s="123">
        <v>79</v>
      </c>
      <c r="I280" s="125">
        <v>0</v>
      </c>
      <c r="J280" s="22" t="s">
        <v>5</v>
      </c>
      <c r="K280" s="124">
        <v>46245</v>
      </c>
      <c r="L280" s="22" t="s">
        <v>3588</v>
      </c>
      <c r="M280" s="21"/>
      <c r="N280" s="21"/>
      <c r="S280" s="21">
        <f>VLOOKUP(C280,'check dali wipday'!A:A,1,0)</f>
        <v>8978760470</v>
      </c>
      <c r="V280" s="21" t="str">
        <f>VLOOKUP(C280,'check dali wipday'!A:C,3,0)</f>
        <v>8978760470;A</v>
      </c>
      <c r="W280" s="6">
        <f>SUMIF('dali wip-fg'!A:A,C280,'dali wip-fg'!F:F)</f>
        <v>229</v>
      </c>
      <c r="X280" s="6">
        <f>SUMIF('dali wip-fg'!A:A,V280,'dali wip-fg'!F:F)</f>
        <v>1030</v>
      </c>
      <c r="Y280" s="5">
        <f t="shared" si="8"/>
        <v>1259</v>
      </c>
      <c r="Z280" s="21">
        <f t="shared" si="9"/>
        <v>802</v>
      </c>
    </row>
    <row r="281" spans="1:26">
      <c r="A281" s="22" t="s">
        <v>2502</v>
      </c>
      <c r="B281" s="22" t="s">
        <v>3011</v>
      </c>
      <c r="C281" s="126">
        <v>8978760470</v>
      </c>
      <c r="D281" s="22" t="s">
        <v>3339</v>
      </c>
      <c r="E281" s="123">
        <v>30</v>
      </c>
      <c r="F281" s="131">
        <v>30</v>
      </c>
      <c r="G281" s="132">
        <v>46251</v>
      </c>
      <c r="H281" s="123">
        <v>79</v>
      </c>
      <c r="I281" s="125">
        <v>0</v>
      </c>
      <c r="J281" s="22" t="s">
        <v>5</v>
      </c>
      <c r="K281" s="124">
        <v>46245</v>
      </c>
      <c r="L281" s="22" t="s">
        <v>3597</v>
      </c>
      <c r="M281" s="21"/>
      <c r="N281" s="21"/>
      <c r="S281" s="21">
        <f>VLOOKUP(C281,'check dali wipday'!A:A,1,0)</f>
        <v>8978760470</v>
      </c>
      <c r="V281" s="21" t="str">
        <f>VLOOKUP(C281,'check dali wipday'!A:C,3,0)</f>
        <v>8978760470;A</v>
      </c>
      <c r="W281" s="6">
        <f>SUMIF('dali wip-fg'!A:A,C281,'dali wip-fg'!F:F)</f>
        <v>229</v>
      </c>
      <c r="X281" s="6">
        <f>SUMIF('dali wip-fg'!A:A,V281,'dali wip-fg'!F:F)</f>
        <v>1030</v>
      </c>
      <c r="Y281" s="5">
        <f t="shared" si="8"/>
        <v>1259</v>
      </c>
      <c r="Z281" s="21">
        <f t="shared" si="9"/>
        <v>772</v>
      </c>
    </row>
    <row r="282" spans="1:26">
      <c r="A282" s="22" t="s">
        <v>2502</v>
      </c>
      <c r="B282" s="22" t="s">
        <v>3011</v>
      </c>
      <c r="C282" s="126" t="s">
        <v>48</v>
      </c>
      <c r="D282" s="22" t="s">
        <v>2640</v>
      </c>
      <c r="E282" s="123">
        <v>24</v>
      </c>
      <c r="F282" s="131">
        <v>24</v>
      </c>
      <c r="G282" s="132">
        <v>46247</v>
      </c>
      <c r="H282" s="123">
        <v>26</v>
      </c>
      <c r="I282" s="125">
        <v>0</v>
      </c>
      <c r="J282" s="22" t="s">
        <v>24</v>
      </c>
      <c r="K282" s="124">
        <v>46227</v>
      </c>
      <c r="L282" s="22" t="s">
        <v>3201</v>
      </c>
      <c r="M282" s="21"/>
      <c r="N282" s="21"/>
      <c r="S282" s="21" t="str">
        <f>VLOOKUP(C282,'check dali wipday'!A:A,1,0)</f>
        <v>897916-0090</v>
      </c>
      <c r="V282" s="21" t="str">
        <f>VLOOKUP(C282,'check dali wipday'!A:C,3,0)</f>
        <v>897916-0090;A</v>
      </c>
      <c r="W282" s="6">
        <f>SUMIF('dali wip-fg'!A:A,C282,'dali wip-fg'!F:F)</f>
        <v>50</v>
      </c>
      <c r="X282" s="6">
        <f>SUMIF('dali wip-fg'!A:A,V282,'dali wip-fg'!F:F)</f>
        <v>167</v>
      </c>
      <c r="Y282" s="5">
        <f t="shared" si="8"/>
        <v>217</v>
      </c>
      <c r="Z282" s="21">
        <f t="shared" si="9"/>
        <v>193</v>
      </c>
    </row>
    <row r="283" spans="1:26">
      <c r="A283" s="22" t="s">
        <v>2502</v>
      </c>
      <c r="B283" s="22" t="s">
        <v>3011</v>
      </c>
      <c r="C283" s="126" t="s">
        <v>48</v>
      </c>
      <c r="D283" s="22" t="s">
        <v>2640</v>
      </c>
      <c r="E283" s="123">
        <v>24</v>
      </c>
      <c r="F283" s="131">
        <v>24</v>
      </c>
      <c r="G283" s="132">
        <v>46249</v>
      </c>
      <c r="H283" s="123">
        <v>26</v>
      </c>
      <c r="I283" s="125">
        <v>0</v>
      </c>
      <c r="J283" s="22" t="s">
        <v>24</v>
      </c>
      <c r="K283" s="124">
        <v>46227</v>
      </c>
      <c r="L283" s="22" t="s">
        <v>3202</v>
      </c>
      <c r="M283" s="21"/>
      <c r="N283" s="21"/>
      <c r="S283" s="21" t="str">
        <f>VLOOKUP(C283,'check dali wipday'!A:A,1,0)</f>
        <v>897916-0090</v>
      </c>
      <c r="V283" s="21" t="str">
        <f>VLOOKUP(C283,'check dali wipday'!A:C,3,0)</f>
        <v>897916-0090;A</v>
      </c>
      <c r="W283" s="6">
        <f>SUMIF('dali wip-fg'!A:A,C283,'dali wip-fg'!F:F)</f>
        <v>50</v>
      </c>
      <c r="X283" s="6">
        <f>SUMIF('dali wip-fg'!A:A,V283,'dali wip-fg'!F:F)</f>
        <v>167</v>
      </c>
      <c r="Y283" s="5">
        <f t="shared" si="8"/>
        <v>217</v>
      </c>
      <c r="Z283" s="21">
        <f t="shared" si="9"/>
        <v>169</v>
      </c>
    </row>
    <row r="284" spans="1:26">
      <c r="A284" s="22" t="s">
        <v>2502</v>
      </c>
      <c r="B284" s="22" t="s">
        <v>3011</v>
      </c>
      <c r="C284" s="126" t="s">
        <v>48</v>
      </c>
      <c r="D284" s="22" t="s">
        <v>2640</v>
      </c>
      <c r="E284" s="123">
        <v>24</v>
      </c>
      <c r="F284" s="131">
        <v>24</v>
      </c>
      <c r="G284" s="132">
        <v>46251</v>
      </c>
      <c r="H284" s="123">
        <v>26</v>
      </c>
      <c r="I284" s="125">
        <v>0</v>
      </c>
      <c r="J284" s="22" t="s">
        <v>24</v>
      </c>
      <c r="K284" s="124">
        <v>46240</v>
      </c>
      <c r="L284" s="22" t="s">
        <v>3372</v>
      </c>
      <c r="M284" s="21"/>
      <c r="N284" s="21"/>
      <c r="S284" s="21" t="str">
        <f>VLOOKUP(C284,'check dali wipday'!A:A,1,0)</f>
        <v>897916-0090</v>
      </c>
      <c r="V284" s="21" t="str">
        <f>VLOOKUP(C284,'check dali wipday'!A:C,3,0)</f>
        <v>897916-0090;A</v>
      </c>
      <c r="W284" s="6">
        <f>SUMIF('dali wip-fg'!A:A,C284,'dali wip-fg'!F:F)</f>
        <v>50</v>
      </c>
      <c r="X284" s="6">
        <f>SUMIF('dali wip-fg'!A:A,V284,'dali wip-fg'!F:F)</f>
        <v>167</v>
      </c>
      <c r="Y284" s="5">
        <f t="shared" si="8"/>
        <v>217</v>
      </c>
      <c r="Z284" s="21">
        <f t="shared" si="9"/>
        <v>145</v>
      </c>
    </row>
    <row r="285" spans="1:26">
      <c r="A285" s="22" t="s">
        <v>2502</v>
      </c>
      <c r="B285" s="22" t="s">
        <v>3011</v>
      </c>
      <c r="C285" s="126" t="s">
        <v>48</v>
      </c>
      <c r="D285" s="22" t="s">
        <v>2640</v>
      </c>
      <c r="E285" s="123">
        <v>24</v>
      </c>
      <c r="F285" s="131">
        <v>24</v>
      </c>
      <c r="G285" s="132">
        <v>46252</v>
      </c>
      <c r="H285" s="123">
        <v>26</v>
      </c>
      <c r="I285" s="125">
        <v>0</v>
      </c>
      <c r="J285" s="22" t="s">
        <v>24</v>
      </c>
      <c r="K285" s="124">
        <v>46240</v>
      </c>
      <c r="L285" s="22" t="s">
        <v>3373</v>
      </c>
      <c r="M285" s="21"/>
      <c r="N285" s="21"/>
      <c r="S285" s="21" t="str">
        <f>VLOOKUP(C285,'check dali wipday'!A:A,1,0)</f>
        <v>897916-0090</v>
      </c>
      <c r="V285" s="21" t="str">
        <f>VLOOKUP(C285,'check dali wipday'!A:C,3,0)</f>
        <v>897916-0090;A</v>
      </c>
      <c r="W285" s="6">
        <f>SUMIF('dali wip-fg'!A:A,C285,'dali wip-fg'!F:F)</f>
        <v>50</v>
      </c>
      <c r="X285" s="6">
        <f>SUMIF('dali wip-fg'!A:A,V285,'dali wip-fg'!F:F)</f>
        <v>167</v>
      </c>
      <c r="Y285" s="5">
        <f t="shared" si="8"/>
        <v>217</v>
      </c>
      <c r="Z285" s="21">
        <f t="shared" si="9"/>
        <v>121</v>
      </c>
    </row>
    <row r="286" spans="1:26">
      <c r="A286" s="22" t="s">
        <v>2502</v>
      </c>
      <c r="B286" s="22" t="s">
        <v>3011</v>
      </c>
      <c r="C286" s="126" t="s">
        <v>48</v>
      </c>
      <c r="D286" s="22" t="s">
        <v>2640</v>
      </c>
      <c r="E286" s="123">
        <v>24</v>
      </c>
      <c r="F286" s="131">
        <v>24</v>
      </c>
      <c r="G286" s="132">
        <v>46253</v>
      </c>
      <c r="H286" s="123">
        <v>26</v>
      </c>
      <c r="I286" s="125">
        <v>0</v>
      </c>
      <c r="J286" s="22" t="s">
        <v>24</v>
      </c>
      <c r="K286" s="124">
        <v>46240</v>
      </c>
      <c r="L286" s="22" t="s">
        <v>3374</v>
      </c>
      <c r="M286" s="21"/>
      <c r="N286" s="21"/>
      <c r="S286" s="21" t="str">
        <f>VLOOKUP(C286,'check dali wipday'!A:A,1,0)</f>
        <v>897916-0090</v>
      </c>
      <c r="V286" s="21" t="str">
        <f>VLOOKUP(C286,'check dali wipday'!A:C,3,0)</f>
        <v>897916-0090;A</v>
      </c>
      <c r="W286" s="6">
        <f>SUMIF('dali wip-fg'!A:A,C286,'dali wip-fg'!F:F)</f>
        <v>50</v>
      </c>
      <c r="X286" s="6">
        <f>SUMIF('dali wip-fg'!A:A,V286,'dali wip-fg'!F:F)</f>
        <v>167</v>
      </c>
      <c r="Y286" s="5">
        <f t="shared" si="8"/>
        <v>217</v>
      </c>
      <c r="Z286" s="21">
        <f t="shared" si="9"/>
        <v>97</v>
      </c>
    </row>
    <row r="287" spans="1:26">
      <c r="A287" s="22" t="s">
        <v>2502</v>
      </c>
      <c r="B287" s="22" t="s">
        <v>3011</v>
      </c>
      <c r="C287" s="126" t="s">
        <v>48</v>
      </c>
      <c r="D287" s="22" t="s">
        <v>2640</v>
      </c>
      <c r="E287" s="123">
        <v>24</v>
      </c>
      <c r="F287" s="131">
        <v>24</v>
      </c>
      <c r="G287" s="132">
        <v>46255</v>
      </c>
      <c r="H287" s="123">
        <v>26</v>
      </c>
      <c r="I287" s="125">
        <v>0</v>
      </c>
      <c r="J287" s="22" t="s">
        <v>24</v>
      </c>
      <c r="K287" s="124">
        <v>46240</v>
      </c>
      <c r="L287" s="22" t="s">
        <v>3375</v>
      </c>
      <c r="M287" s="21"/>
      <c r="N287" s="21"/>
      <c r="S287" s="21" t="str">
        <f>VLOOKUP(C287,'check dali wipday'!A:A,1,0)</f>
        <v>897916-0090</v>
      </c>
      <c r="V287" s="21" t="str">
        <f>VLOOKUP(C287,'check dali wipday'!A:C,3,0)</f>
        <v>897916-0090;A</v>
      </c>
      <c r="W287" s="6">
        <f>SUMIF('dali wip-fg'!A:A,C287,'dali wip-fg'!F:F)</f>
        <v>50</v>
      </c>
      <c r="X287" s="6">
        <f>SUMIF('dali wip-fg'!A:A,V287,'dali wip-fg'!F:F)</f>
        <v>167</v>
      </c>
      <c r="Y287" s="5">
        <f t="shared" si="8"/>
        <v>217</v>
      </c>
      <c r="Z287" s="21">
        <f t="shared" si="9"/>
        <v>73</v>
      </c>
    </row>
    <row r="288" spans="1:26">
      <c r="A288" s="22" t="s">
        <v>2502</v>
      </c>
      <c r="B288" s="22" t="s">
        <v>3011</v>
      </c>
      <c r="C288" s="126" t="s">
        <v>49</v>
      </c>
      <c r="D288" s="22" t="s">
        <v>2641</v>
      </c>
      <c r="E288" s="123">
        <v>24</v>
      </c>
      <c r="F288" s="131">
        <v>24</v>
      </c>
      <c r="G288" s="132">
        <v>46247</v>
      </c>
      <c r="H288" s="123">
        <v>53</v>
      </c>
      <c r="I288" s="125">
        <v>0</v>
      </c>
      <c r="J288" s="22" t="s">
        <v>24</v>
      </c>
      <c r="K288" s="124">
        <v>46227</v>
      </c>
      <c r="L288" s="22" t="s">
        <v>3201</v>
      </c>
      <c r="M288" s="21"/>
      <c r="N288" s="21"/>
      <c r="S288" s="21" t="str">
        <f>VLOOKUP(C288,'check dali wipday'!A:A,1,0)</f>
        <v>897916-0110</v>
      </c>
      <c r="V288" s="21" t="str">
        <f>VLOOKUP(C288,'check dali wipday'!A:C,3,0)</f>
        <v>897916-0110;A</v>
      </c>
      <c r="W288" s="6">
        <f>SUMIF('dali wip-fg'!A:A,C288,'dali wip-fg'!F:F)</f>
        <v>77</v>
      </c>
      <c r="X288" s="6">
        <f>SUMIF('dali wip-fg'!A:A,V288,'dali wip-fg'!F:F)</f>
        <v>353</v>
      </c>
      <c r="Y288" s="5">
        <f t="shared" si="8"/>
        <v>430</v>
      </c>
      <c r="Z288" s="21">
        <f t="shared" si="9"/>
        <v>406</v>
      </c>
    </row>
    <row r="289" spans="1:26">
      <c r="A289" s="22" t="s">
        <v>2502</v>
      </c>
      <c r="B289" s="22" t="s">
        <v>3011</v>
      </c>
      <c r="C289" s="126" t="s">
        <v>49</v>
      </c>
      <c r="D289" s="22" t="s">
        <v>2641</v>
      </c>
      <c r="E289" s="123">
        <v>24</v>
      </c>
      <c r="F289" s="131">
        <v>24</v>
      </c>
      <c r="G289" s="132">
        <v>46249</v>
      </c>
      <c r="H289" s="123">
        <v>53</v>
      </c>
      <c r="I289" s="125">
        <v>0</v>
      </c>
      <c r="J289" s="22" t="s">
        <v>24</v>
      </c>
      <c r="K289" s="124">
        <v>46227</v>
      </c>
      <c r="L289" s="22" t="s">
        <v>3202</v>
      </c>
      <c r="M289" s="21"/>
      <c r="N289" s="21"/>
      <c r="S289" s="21" t="str">
        <f>VLOOKUP(C289,'check dali wipday'!A:A,1,0)</f>
        <v>897916-0110</v>
      </c>
      <c r="V289" s="21" t="str">
        <f>VLOOKUP(C289,'check dali wipday'!A:C,3,0)</f>
        <v>897916-0110;A</v>
      </c>
      <c r="W289" s="6">
        <f>SUMIF('dali wip-fg'!A:A,C289,'dali wip-fg'!F:F)</f>
        <v>77</v>
      </c>
      <c r="X289" s="6">
        <f>SUMIF('dali wip-fg'!A:A,V289,'dali wip-fg'!F:F)</f>
        <v>353</v>
      </c>
      <c r="Y289" s="5">
        <f t="shared" si="8"/>
        <v>430</v>
      </c>
      <c r="Z289" s="21">
        <f t="shared" si="9"/>
        <v>382</v>
      </c>
    </row>
    <row r="290" spans="1:26">
      <c r="A290" s="22" t="s">
        <v>2502</v>
      </c>
      <c r="B290" s="22" t="s">
        <v>3011</v>
      </c>
      <c r="C290" s="126" t="s">
        <v>49</v>
      </c>
      <c r="D290" s="22" t="s">
        <v>2641</v>
      </c>
      <c r="E290" s="123">
        <v>24</v>
      </c>
      <c r="F290" s="131">
        <v>24</v>
      </c>
      <c r="G290" s="132">
        <v>46251</v>
      </c>
      <c r="H290" s="123">
        <v>53</v>
      </c>
      <c r="I290" s="125">
        <v>0</v>
      </c>
      <c r="J290" s="22" t="s">
        <v>24</v>
      </c>
      <c r="K290" s="124">
        <v>46240</v>
      </c>
      <c r="L290" s="22" t="s">
        <v>3372</v>
      </c>
      <c r="M290" s="21"/>
      <c r="N290" s="21"/>
      <c r="S290" s="21" t="str">
        <f>VLOOKUP(C290,'check dali wipday'!A:A,1,0)</f>
        <v>897916-0110</v>
      </c>
      <c r="V290" s="21" t="str">
        <f>VLOOKUP(C290,'check dali wipday'!A:C,3,0)</f>
        <v>897916-0110;A</v>
      </c>
      <c r="W290" s="6">
        <f>SUMIF('dali wip-fg'!A:A,C290,'dali wip-fg'!F:F)</f>
        <v>77</v>
      </c>
      <c r="X290" s="6">
        <f>SUMIF('dali wip-fg'!A:A,V290,'dali wip-fg'!F:F)</f>
        <v>353</v>
      </c>
      <c r="Y290" s="5">
        <f t="shared" si="8"/>
        <v>430</v>
      </c>
      <c r="Z290" s="21">
        <f t="shared" si="9"/>
        <v>358</v>
      </c>
    </row>
    <row r="291" spans="1:26">
      <c r="A291" s="22" t="s">
        <v>2502</v>
      </c>
      <c r="B291" s="22" t="s">
        <v>3011</v>
      </c>
      <c r="C291" s="126" t="s">
        <v>49</v>
      </c>
      <c r="D291" s="22" t="s">
        <v>2641</v>
      </c>
      <c r="E291" s="123">
        <v>24</v>
      </c>
      <c r="F291" s="131">
        <v>24</v>
      </c>
      <c r="G291" s="132">
        <v>46252</v>
      </c>
      <c r="H291" s="123">
        <v>53</v>
      </c>
      <c r="I291" s="125">
        <v>0</v>
      </c>
      <c r="J291" s="22" t="s">
        <v>24</v>
      </c>
      <c r="K291" s="124">
        <v>46240</v>
      </c>
      <c r="L291" s="22" t="s">
        <v>3373</v>
      </c>
      <c r="M291" s="21"/>
      <c r="N291" s="21"/>
      <c r="S291" s="21" t="str">
        <f>VLOOKUP(C291,'check dali wipday'!A:A,1,0)</f>
        <v>897916-0110</v>
      </c>
      <c r="V291" s="21" t="str">
        <f>VLOOKUP(C291,'check dali wipday'!A:C,3,0)</f>
        <v>897916-0110;A</v>
      </c>
      <c r="W291" s="6">
        <f>SUMIF('dali wip-fg'!A:A,C291,'dali wip-fg'!F:F)</f>
        <v>77</v>
      </c>
      <c r="X291" s="6">
        <f>SUMIF('dali wip-fg'!A:A,V291,'dali wip-fg'!F:F)</f>
        <v>353</v>
      </c>
      <c r="Y291" s="5">
        <f t="shared" si="8"/>
        <v>430</v>
      </c>
      <c r="Z291" s="21">
        <f t="shared" si="9"/>
        <v>334</v>
      </c>
    </row>
    <row r="292" spans="1:26">
      <c r="A292" s="22" t="s">
        <v>2502</v>
      </c>
      <c r="B292" s="22" t="s">
        <v>3011</v>
      </c>
      <c r="C292" s="126" t="s">
        <v>49</v>
      </c>
      <c r="D292" s="22" t="s">
        <v>2641</v>
      </c>
      <c r="E292" s="123">
        <v>24</v>
      </c>
      <c r="F292" s="131">
        <v>24</v>
      </c>
      <c r="G292" s="132">
        <v>46253</v>
      </c>
      <c r="H292" s="123">
        <v>53</v>
      </c>
      <c r="I292" s="125">
        <v>0</v>
      </c>
      <c r="J292" s="22" t="s">
        <v>24</v>
      </c>
      <c r="K292" s="124">
        <v>46240</v>
      </c>
      <c r="L292" s="22" t="s">
        <v>3374</v>
      </c>
      <c r="M292" s="21"/>
      <c r="N292" s="21"/>
      <c r="S292" s="21" t="str">
        <f>VLOOKUP(C292,'check dali wipday'!A:A,1,0)</f>
        <v>897916-0110</v>
      </c>
      <c r="V292" s="21" t="str">
        <f>VLOOKUP(C292,'check dali wipday'!A:C,3,0)</f>
        <v>897916-0110;A</v>
      </c>
      <c r="W292" s="6">
        <f>SUMIF('dali wip-fg'!A:A,C292,'dali wip-fg'!F:F)</f>
        <v>77</v>
      </c>
      <c r="X292" s="6">
        <f>SUMIF('dali wip-fg'!A:A,V292,'dali wip-fg'!F:F)</f>
        <v>353</v>
      </c>
      <c r="Y292" s="5">
        <f t="shared" si="8"/>
        <v>430</v>
      </c>
      <c r="Z292" s="21">
        <f t="shared" si="9"/>
        <v>310</v>
      </c>
    </row>
    <row r="293" spans="1:26">
      <c r="A293" s="22" t="s">
        <v>2502</v>
      </c>
      <c r="B293" s="22" t="s">
        <v>3011</v>
      </c>
      <c r="C293" s="126" t="s">
        <v>49</v>
      </c>
      <c r="D293" s="22" t="s">
        <v>2641</v>
      </c>
      <c r="E293" s="123">
        <v>24</v>
      </c>
      <c r="F293" s="131">
        <v>24</v>
      </c>
      <c r="G293" s="132">
        <v>46255</v>
      </c>
      <c r="H293" s="123">
        <v>53</v>
      </c>
      <c r="I293" s="125">
        <v>0</v>
      </c>
      <c r="J293" s="22" t="s">
        <v>24</v>
      </c>
      <c r="K293" s="124">
        <v>46240</v>
      </c>
      <c r="L293" s="22" t="s">
        <v>3375</v>
      </c>
      <c r="M293" s="21"/>
      <c r="N293" s="21"/>
      <c r="S293" s="21" t="str">
        <f>VLOOKUP(C293,'check dali wipday'!A:A,1,0)</f>
        <v>897916-0110</v>
      </c>
      <c r="V293" s="21" t="str">
        <f>VLOOKUP(C293,'check dali wipday'!A:C,3,0)</f>
        <v>897916-0110;A</v>
      </c>
      <c r="W293" s="6">
        <f>SUMIF('dali wip-fg'!A:A,C293,'dali wip-fg'!F:F)</f>
        <v>77</v>
      </c>
      <c r="X293" s="6">
        <f>SUMIF('dali wip-fg'!A:A,V293,'dali wip-fg'!F:F)</f>
        <v>353</v>
      </c>
      <c r="Y293" s="5">
        <f t="shared" si="8"/>
        <v>430</v>
      </c>
      <c r="Z293" s="21">
        <f t="shared" si="9"/>
        <v>286</v>
      </c>
    </row>
    <row r="294" spans="1:26">
      <c r="A294" s="22" t="s">
        <v>2502</v>
      </c>
      <c r="B294" s="22" t="s">
        <v>3011</v>
      </c>
      <c r="C294" s="126" t="s">
        <v>50</v>
      </c>
      <c r="D294" s="22" t="s">
        <v>2652</v>
      </c>
      <c r="E294" s="123">
        <v>24</v>
      </c>
      <c r="F294" s="131">
        <v>24</v>
      </c>
      <c r="G294" s="132">
        <v>46245</v>
      </c>
      <c r="H294" s="123">
        <v>35</v>
      </c>
      <c r="I294" s="125">
        <v>0</v>
      </c>
      <c r="J294" s="22" t="s">
        <v>24</v>
      </c>
      <c r="K294" s="124">
        <v>46227</v>
      </c>
      <c r="L294" s="22" t="s">
        <v>3203</v>
      </c>
      <c r="M294" s="21"/>
      <c r="N294" s="21"/>
      <c r="S294" s="21" t="str">
        <f>VLOOKUP(C294,'check dali wipday'!A:A,1,0)</f>
        <v>898002-0850</v>
      </c>
      <c r="V294" s="21" t="str">
        <f>VLOOKUP(C294,'check dali wipday'!A:C,3,0)</f>
        <v>898002-0850;A</v>
      </c>
      <c r="W294" s="6">
        <f>SUMIF('dali wip-fg'!A:A,C294,'dali wip-fg'!F:F)</f>
        <v>71</v>
      </c>
      <c r="X294" s="6">
        <f>SUMIF('dali wip-fg'!A:A,V294,'dali wip-fg'!F:F)</f>
        <v>268</v>
      </c>
      <c r="Y294" s="5">
        <f t="shared" si="8"/>
        <v>339</v>
      </c>
      <c r="Z294" s="21">
        <f t="shared" si="9"/>
        <v>315</v>
      </c>
    </row>
    <row r="295" spans="1:26">
      <c r="A295" s="22" t="s">
        <v>2502</v>
      </c>
      <c r="B295" s="22" t="s">
        <v>3011</v>
      </c>
      <c r="C295" s="126" t="s">
        <v>50</v>
      </c>
      <c r="D295" s="22" t="s">
        <v>2652</v>
      </c>
      <c r="E295" s="123">
        <v>24</v>
      </c>
      <c r="F295" s="131">
        <v>24</v>
      </c>
      <c r="G295" s="132">
        <v>46248</v>
      </c>
      <c r="H295" s="123">
        <v>35</v>
      </c>
      <c r="I295" s="125">
        <v>0</v>
      </c>
      <c r="J295" s="22" t="s">
        <v>24</v>
      </c>
      <c r="K295" s="124">
        <v>46227</v>
      </c>
      <c r="L295" s="22" t="s">
        <v>3204</v>
      </c>
      <c r="M295" s="21"/>
      <c r="N295" s="21"/>
      <c r="S295" s="21" t="str">
        <f>VLOOKUP(C295,'check dali wipday'!A:A,1,0)</f>
        <v>898002-0850</v>
      </c>
      <c r="V295" s="21" t="str">
        <f>VLOOKUP(C295,'check dali wipday'!A:C,3,0)</f>
        <v>898002-0850;A</v>
      </c>
      <c r="W295" s="6">
        <f>SUMIF('dali wip-fg'!A:A,C295,'dali wip-fg'!F:F)</f>
        <v>71</v>
      </c>
      <c r="X295" s="6">
        <f>SUMIF('dali wip-fg'!A:A,V295,'dali wip-fg'!F:F)</f>
        <v>268</v>
      </c>
      <c r="Y295" s="5">
        <f t="shared" si="8"/>
        <v>339</v>
      </c>
      <c r="Z295" s="21">
        <f t="shared" si="9"/>
        <v>291</v>
      </c>
    </row>
    <row r="296" spans="1:26">
      <c r="A296" s="22" t="s">
        <v>2502</v>
      </c>
      <c r="B296" s="22" t="s">
        <v>3011</v>
      </c>
      <c r="C296" s="126" t="s">
        <v>50</v>
      </c>
      <c r="D296" s="22" t="s">
        <v>2652</v>
      </c>
      <c r="E296" s="123">
        <v>24</v>
      </c>
      <c r="F296" s="131">
        <v>24</v>
      </c>
      <c r="G296" s="132">
        <v>46249</v>
      </c>
      <c r="H296" s="123">
        <v>35</v>
      </c>
      <c r="I296" s="125">
        <v>0</v>
      </c>
      <c r="J296" s="22" t="s">
        <v>24</v>
      </c>
      <c r="K296" s="124">
        <v>46227</v>
      </c>
      <c r="L296" s="22" t="s">
        <v>3202</v>
      </c>
      <c r="M296" s="21"/>
      <c r="N296" s="21"/>
      <c r="S296" s="21" t="str">
        <f>VLOOKUP(C296,'check dali wipday'!A:A,1,0)</f>
        <v>898002-0850</v>
      </c>
      <c r="V296" s="21" t="str">
        <f>VLOOKUP(C296,'check dali wipday'!A:C,3,0)</f>
        <v>898002-0850;A</v>
      </c>
      <c r="W296" s="6">
        <f>SUMIF('dali wip-fg'!A:A,C296,'dali wip-fg'!F:F)</f>
        <v>71</v>
      </c>
      <c r="X296" s="6">
        <f>SUMIF('dali wip-fg'!A:A,V296,'dali wip-fg'!F:F)</f>
        <v>268</v>
      </c>
      <c r="Y296" s="5">
        <f t="shared" si="8"/>
        <v>339</v>
      </c>
      <c r="Z296" s="21">
        <f t="shared" si="9"/>
        <v>267</v>
      </c>
    </row>
    <row r="297" spans="1:26">
      <c r="A297" s="22" t="s">
        <v>2502</v>
      </c>
      <c r="B297" s="22" t="s">
        <v>3011</v>
      </c>
      <c r="C297" s="126" t="s">
        <v>50</v>
      </c>
      <c r="D297" s="22" t="s">
        <v>2652</v>
      </c>
      <c r="E297" s="123">
        <v>24</v>
      </c>
      <c r="F297" s="131">
        <v>24</v>
      </c>
      <c r="G297" s="132">
        <v>46251</v>
      </c>
      <c r="H297" s="123">
        <v>35</v>
      </c>
      <c r="I297" s="125">
        <v>0</v>
      </c>
      <c r="J297" s="22" t="s">
        <v>24</v>
      </c>
      <c r="K297" s="124">
        <v>46240</v>
      </c>
      <c r="L297" s="22" t="s">
        <v>3372</v>
      </c>
      <c r="M297" s="21"/>
      <c r="N297" s="21"/>
      <c r="S297" s="21" t="str">
        <f>VLOOKUP(C297,'check dali wipday'!A:A,1,0)</f>
        <v>898002-0850</v>
      </c>
      <c r="V297" s="21" t="str">
        <f>VLOOKUP(C297,'check dali wipday'!A:C,3,0)</f>
        <v>898002-0850;A</v>
      </c>
      <c r="W297" s="6">
        <f>SUMIF('dali wip-fg'!A:A,C297,'dali wip-fg'!F:F)</f>
        <v>71</v>
      </c>
      <c r="X297" s="6">
        <f>SUMIF('dali wip-fg'!A:A,V297,'dali wip-fg'!F:F)</f>
        <v>268</v>
      </c>
      <c r="Y297" s="5">
        <f t="shared" si="8"/>
        <v>339</v>
      </c>
      <c r="Z297" s="21">
        <f t="shared" si="9"/>
        <v>243</v>
      </c>
    </row>
    <row r="298" spans="1:26">
      <c r="A298" s="22" t="s">
        <v>2502</v>
      </c>
      <c r="B298" s="22" t="s">
        <v>3011</v>
      </c>
      <c r="C298" s="126" t="s">
        <v>50</v>
      </c>
      <c r="D298" s="22" t="s">
        <v>2652</v>
      </c>
      <c r="E298" s="123">
        <v>24</v>
      </c>
      <c r="F298" s="131">
        <v>24</v>
      </c>
      <c r="G298" s="132">
        <v>46253</v>
      </c>
      <c r="H298" s="123">
        <v>35</v>
      </c>
      <c r="I298" s="125">
        <v>0</v>
      </c>
      <c r="J298" s="22" t="s">
        <v>24</v>
      </c>
      <c r="K298" s="124">
        <v>46240</v>
      </c>
      <c r="L298" s="22" t="s">
        <v>3374</v>
      </c>
      <c r="M298" s="21"/>
      <c r="N298" s="21"/>
      <c r="S298" s="21" t="str">
        <f>VLOOKUP(C298,'check dali wipday'!A:A,1,0)</f>
        <v>898002-0850</v>
      </c>
      <c r="V298" s="21" t="str">
        <f>VLOOKUP(C298,'check dali wipday'!A:C,3,0)</f>
        <v>898002-0850;A</v>
      </c>
      <c r="W298" s="6">
        <f>SUMIF('dali wip-fg'!A:A,C298,'dali wip-fg'!F:F)</f>
        <v>71</v>
      </c>
      <c r="X298" s="6">
        <f>SUMIF('dali wip-fg'!A:A,V298,'dali wip-fg'!F:F)</f>
        <v>268</v>
      </c>
      <c r="Y298" s="5">
        <f t="shared" si="8"/>
        <v>339</v>
      </c>
      <c r="Z298" s="21">
        <f t="shared" si="9"/>
        <v>219</v>
      </c>
    </row>
    <row r="299" spans="1:26">
      <c r="A299" s="22" t="s">
        <v>2502</v>
      </c>
      <c r="B299" s="22" t="s">
        <v>3011</v>
      </c>
      <c r="C299" s="126" t="s">
        <v>50</v>
      </c>
      <c r="D299" s="22" t="s">
        <v>2652</v>
      </c>
      <c r="E299" s="123">
        <v>24</v>
      </c>
      <c r="F299" s="131">
        <v>24</v>
      </c>
      <c r="G299" s="132">
        <v>46254</v>
      </c>
      <c r="H299" s="123">
        <v>35</v>
      </c>
      <c r="I299" s="125">
        <v>0</v>
      </c>
      <c r="J299" s="22" t="s">
        <v>24</v>
      </c>
      <c r="K299" s="124">
        <v>46240</v>
      </c>
      <c r="L299" s="22" t="s">
        <v>3386</v>
      </c>
      <c r="M299" s="21"/>
      <c r="N299" s="21"/>
      <c r="S299" s="21" t="str">
        <f>VLOOKUP(C299,'check dali wipday'!A:A,1,0)</f>
        <v>898002-0850</v>
      </c>
      <c r="V299" s="21" t="str">
        <f>VLOOKUP(C299,'check dali wipday'!A:C,3,0)</f>
        <v>898002-0850;A</v>
      </c>
      <c r="W299" s="6">
        <f>SUMIF('dali wip-fg'!A:A,C299,'dali wip-fg'!F:F)</f>
        <v>71</v>
      </c>
      <c r="X299" s="6">
        <f>SUMIF('dali wip-fg'!A:A,V299,'dali wip-fg'!F:F)</f>
        <v>268</v>
      </c>
      <c r="Y299" s="5">
        <f t="shared" si="8"/>
        <v>339</v>
      </c>
      <c r="Z299" s="21">
        <f t="shared" si="9"/>
        <v>195</v>
      </c>
    </row>
    <row r="300" spans="1:26">
      <c r="A300" s="22" t="s">
        <v>2502</v>
      </c>
      <c r="B300" s="22" t="s">
        <v>3011</v>
      </c>
      <c r="C300" s="126" t="s">
        <v>50</v>
      </c>
      <c r="D300" s="22" t="s">
        <v>2652</v>
      </c>
      <c r="E300" s="123">
        <v>24</v>
      </c>
      <c r="F300" s="131">
        <v>24</v>
      </c>
      <c r="G300" s="132">
        <v>46255</v>
      </c>
      <c r="H300" s="123">
        <v>35</v>
      </c>
      <c r="I300" s="125">
        <v>0</v>
      </c>
      <c r="J300" s="22" t="s">
        <v>24</v>
      </c>
      <c r="K300" s="124">
        <v>46240</v>
      </c>
      <c r="L300" s="22" t="s">
        <v>3375</v>
      </c>
      <c r="M300" s="21"/>
      <c r="N300" s="21"/>
      <c r="S300" s="21" t="str">
        <f>VLOOKUP(C300,'check dali wipday'!A:A,1,0)</f>
        <v>898002-0850</v>
      </c>
      <c r="V300" s="21" t="str">
        <f>VLOOKUP(C300,'check dali wipday'!A:C,3,0)</f>
        <v>898002-0850;A</v>
      </c>
      <c r="W300" s="6">
        <f>SUMIF('dali wip-fg'!A:A,C300,'dali wip-fg'!F:F)</f>
        <v>71</v>
      </c>
      <c r="X300" s="6">
        <f>SUMIF('dali wip-fg'!A:A,V300,'dali wip-fg'!F:F)</f>
        <v>268</v>
      </c>
      <c r="Y300" s="5">
        <f t="shared" si="8"/>
        <v>339</v>
      </c>
      <c r="Z300" s="21">
        <f t="shared" si="9"/>
        <v>171</v>
      </c>
    </row>
    <row r="301" spans="1:26">
      <c r="A301" s="22" t="s">
        <v>2502</v>
      </c>
      <c r="B301" s="22" t="s">
        <v>3011</v>
      </c>
      <c r="C301" s="126" t="s">
        <v>47</v>
      </c>
      <c r="D301" s="22" t="s">
        <v>2643</v>
      </c>
      <c r="E301" s="123">
        <v>96</v>
      </c>
      <c r="F301" s="131">
        <v>96</v>
      </c>
      <c r="G301" s="132">
        <v>46245</v>
      </c>
      <c r="H301" s="123">
        <v>389</v>
      </c>
      <c r="I301" s="125">
        <v>14</v>
      </c>
      <c r="J301" s="22" t="s">
        <v>24</v>
      </c>
      <c r="K301" s="124">
        <v>46227</v>
      </c>
      <c r="L301" s="22" t="s">
        <v>3203</v>
      </c>
      <c r="M301" s="21"/>
      <c r="N301" s="21"/>
      <c r="S301" s="21" t="str">
        <f>VLOOKUP(C301,'check dali wipday'!A:A,1,0)</f>
        <v>182117-0860</v>
      </c>
      <c r="V301" s="21" t="str">
        <f>VLOOKUP(C301,'check dali wipday'!A:C,3,0)</f>
        <v>182117-0860;A</v>
      </c>
      <c r="W301" s="6">
        <f>SUMIF('dali wip-fg'!A:A,C301,'dali wip-fg'!F:F)</f>
        <v>1757</v>
      </c>
      <c r="X301" s="6">
        <f>SUMIF('dali wip-fg'!A:A,V301,'dali wip-fg'!F:F)</f>
        <v>1180</v>
      </c>
      <c r="Y301" s="5">
        <f t="shared" si="8"/>
        <v>2937</v>
      </c>
      <c r="Z301" s="21">
        <f t="shared" si="9"/>
        <v>2841</v>
      </c>
    </row>
    <row r="302" spans="1:26">
      <c r="A302" s="22" t="s">
        <v>2502</v>
      </c>
      <c r="B302" s="22" t="s">
        <v>3011</v>
      </c>
      <c r="C302" s="126" t="s">
        <v>47</v>
      </c>
      <c r="D302" s="22" t="s">
        <v>2643</v>
      </c>
      <c r="E302" s="123">
        <v>384</v>
      </c>
      <c r="F302" s="131">
        <v>384</v>
      </c>
      <c r="G302" s="132">
        <v>46247</v>
      </c>
      <c r="H302" s="123">
        <v>389</v>
      </c>
      <c r="I302" s="123">
        <v>14</v>
      </c>
      <c r="J302" s="22" t="s">
        <v>24</v>
      </c>
      <c r="K302" s="124">
        <v>46227</v>
      </c>
      <c r="L302" s="22" t="s">
        <v>3201</v>
      </c>
      <c r="M302" s="21"/>
      <c r="N302" s="21"/>
      <c r="S302" s="21" t="str">
        <f>VLOOKUP(C302,'check dali wipday'!A:A,1,0)</f>
        <v>182117-0860</v>
      </c>
      <c r="V302" s="21" t="str">
        <f>VLOOKUP(C302,'check dali wipday'!A:C,3,0)</f>
        <v>182117-0860;A</v>
      </c>
      <c r="W302" s="6">
        <f>SUMIF('dali wip-fg'!A:A,C302,'dali wip-fg'!F:F)</f>
        <v>1757</v>
      </c>
      <c r="X302" s="6">
        <f>SUMIF('dali wip-fg'!A:A,V302,'dali wip-fg'!F:F)</f>
        <v>1180</v>
      </c>
      <c r="Y302" s="5">
        <f t="shared" si="8"/>
        <v>2937</v>
      </c>
      <c r="Z302" s="21">
        <f t="shared" si="9"/>
        <v>2457</v>
      </c>
    </row>
    <row r="303" spans="1:26">
      <c r="A303" s="22" t="s">
        <v>2502</v>
      </c>
      <c r="B303" s="22" t="s">
        <v>3011</v>
      </c>
      <c r="C303" s="126" t="s">
        <v>47</v>
      </c>
      <c r="D303" s="22" t="s">
        <v>2643</v>
      </c>
      <c r="E303" s="123">
        <v>288</v>
      </c>
      <c r="F303" s="131">
        <v>288</v>
      </c>
      <c r="G303" s="132">
        <v>46248</v>
      </c>
      <c r="H303" s="123">
        <v>389</v>
      </c>
      <c r="I303" s="123">
        <v>14</v>
      </c>
      <c r="J303" s="22" t="s">
        <v>24</v>
      </c>
      <c r="K303" s="124">
        <v>46227</v>
      </c>
      <c r="L303" s="22" t="s">
        <v>3204</v>
      </c>
      <c r="M303" s="21"/>
      <c r="N303" s="21"/>
      <c r="S303" s="21" t="str">
        <f>VLOOKUP(C303,'check dali wipday'!A:A,1,0)</f>
        <v>182117-0860</v>
      </c>
      <c r="V303" s="21" t="str">
        <f>VLOOKUP(C303,'check dali wipday'!A:C,3,0)</f>
        <v>182117-0860;A</v>
      </c>
      <c r="W303" s="6">
        <f>SUMIF('dali wip-fg'!A:A,C303,'dali wip-fg'!F:F)</f>
        <v>1757</v>
      </c>
      <c r="X303" s="6">
        <f>SUMIF('dali wip-fg'!A:A,V303,'dali wip-fg'!F:F)</f>
        <v>1180</v>
      </c>
      <c r="Y303" s="5">
        <f t="shared" si="8"/>
        <v>2937</v>
      </c>
      <c r="Z303" s="21">
        <f t="shared" si="9"/>
        <v>2169</v>
      </c>
    </row>
    <row r="304" spans="1:26">
      <c r="A304" s="22" t="s">
        <v>2502</v>
      </c>
      <c r="B304" s="22" t="s">
        <v>3011</v>
      </c>
      <c r="C304" s="126" t="s">
        <v>47</v>
      </c>
      <c r="D304" s="22" t="s">
        <v>2643</v>
      </c>
      <c r="E304" s="123">
        <v>288</v>
      </c>
      <c r="F304" s="131">
        <v>288</v>
      </c>
      <c r="G304" s="132">
        <v>46249</v>
      </c>
      <c r="H304" s="123">
        <v>389</v>
      </c>
      <c r="I304" s="123">
        <v>14</v>
      </c>
      <c r="J304" s="22" t="s">
        <v>24</v>
      </c>
      <c r="K304" s="124">
        <v>46227</v>
      </c>
      <c r="L304" s="22" t="s">
        <v>3202</v>
      </c>
      <c r="M304" s="21"/>
      <c r="N304" s="21"/>
      <c r="S304" s="21" t="str">
        <f>VLOOKUP(C304,'check dali wipday'!A:A,1,0)</f>
        <v>182117-0860</v>
      </c>
      <c r="V304" s="21" t="str">
        <f>VLOOKUP(C304,'check dali wipday'!A:C,3,0)</f>
        <v>182117-0860;A</v>
      </c>
      <c r="W304" s="6">
        <f>SUMIF('dali wip-fg'!A:A,C304,'dali wip-fg'!F:F)</f>
        <v>1757</v>
      </c>
      <c r="X304" s="6">
        <f>SUMIF('dali wip-fg'!A:A,V304,'dali wip-fg'!F:F)</f>
        <v>1180</v>
      </c>
      <c r="Y304" s="5">
        <f t="shared" si="8"/>
        <v>2937</v>
      </c>
      <c r="Z304" s="21">
        <f t="shared" si="9"/>
        <v>1881</v>
      </c>
    </row>
    <row r="305" spans="1:26">
      <c r="A305" s="22" t="s">
        <v>2502</v>
      </c>
      <c r="B305" s="22" t="s">
        <v>3011</v>
      </c>
      <c r="C305" s="126" t="s">
        <v>47</v>
      </c>
      <c r="D305" s="22" t="s">
        <v>2643</v>
      </c>
      <c r="E305" s="123">
        <v>192</v>
      </c>
      <c r="F305" s="131">
        <v>192</v>
      </c>
      <c r="G305" s="132">
        <v>46251</v>
      </c>
      <c r="H305" s="123">
        <v>389</v>
      </c>
      <c r="I305" s="123">
        <v>14</v>
      </c>
      <c r="J305" s="22" t="s">
        <v>24</v>
      </c>
      <c r="K305" s="124">
        <v>46240</v>
      </c>
      <c r="L305" s="22" t="s">
        <v>3372</v>
      </c>
      <c r="M305" s="21"/>
      <c r="N305" s="21"/>
      <c r="S305" s="21" t="str">
        <f>VLOOKUP(C305,'check dali wipday'!A:A,1,0)</f>
        <v>182117-0860</v>
      </c>
      <c r="V305" s="21" t="str">
        <f>VLOOKUP(C305,'check dali wipday'!A:C,3,0)</f>
        <v>182117-0860;A</v>
      </c>
      <c r="W305" s="6">
        <f>SUMIF('dali wip-fg'!A:A,C305,'dali wip-fg'!F:F)</f>
        <v>1757</v>
      </c>
      <c r="X305" s="6">
        <f>SUMIF('dali wip-fg'!A:A,V305,'dali wip-fg'!F:F)</f>
        <v>1180</v>
      </c>
      <c r="Y305" s="5">
        <f t="shared" si="8"/>
        <v>2937</v>
      </c>
      <c r="Z305" s="21">
        <f t="shared" si="9"/>
        <v>1689</v>
      </c>
    </row>
    <row r="306" spans="1:26">
      <c r="A306" s="22" t="s">
        <v>2502</v>
      </c>
      <c r="B306" s="22" t="s">
        <v>3011</v>
      </c>
      <c r="C306" s="126" t="s">
        <v>47</v>
      </c>
      <c r="D306" s="22" t="s">
        <v>2643</v>
      </c>
      <c r="E306" s="123">
        <v>384</v>
      </c>
      <c r="F306" s="131">
        <v>384</v>
      </c>
      <c r="G306" s="132">
        <v>46252</v>
      </c>
      <c r="H306" s="123">
        <v>389</v>
      </c>
      <c r="I306" s="123">
        <v>14</v>
      </c>
      <c r="J306" s="22" t="s">
        <v>24</v>
      </c>
      <c r="K306" s="124">
        <v>46240</v>
      </c>
      <c r="L306" s="22" t="s">
        <v>3373</v>
      </c>
      <c r="M306" s="21"/>
      <c r="N306" s="21"/>
      <c r="S306" s="21" t="str">
        <f>VLOOKUP(C306,'check dali wipday'!A:A,1,0)</f>
        <v>182117-0860</v>
      </c>
      <c r="V306" s="21" t="str">
        <f>VLOOKUP(C306,'check dali wipday'!A:C,3,0)</f>
        <v>182117-0860;A</v>
      </c>
      <c r="W306" s="6">
        <f>SUMIF('dali wip-fg'!A:A,C306,'dali wip-fg'!F:F)</f>
        <v>1757</v>
      </c>
      <c r="X306" s="6">
        <f>SUMIF('dali wip-fg'!A:A,V306,'dali wip-fg'!F:F)</f>
        <v>1180</v>
      </c>
      <c r="Y306" s="5">
        <f t="shared" si="8"/>
        <v>2937</v>
      </c>
      <c r="Z306" s="21">
        <f t="shared" si="9"/>
        <v>1305</v>
      </c>
    </row>
    <row r="307" spans="1:26">
      <c r="A307" s="22" t="s">
        <v>2502</v>
      </c>
      <c r="B307" s="22" t="s">
        <v>3011</v>
      </c>
      <c r="C307" s="126" t="s">
        <v>47</v>
      </c>
      <c r="D307" s="22" t="s">
        <v>2643</v>
      </c>
      <c r="E307" s="123">
        <v>336</v>
      </c>
      <c r="F307" s="131">
        <v>336</v>
      </c>
      <c r="G307" s="132">
        <v>46253</v>
      </c>
      <c r="H307" s="123">
        <v>389</v>
      </c>
      <c r="I307" s="123">
        <v>14</v>
      </c>
      <c r="J307" s="22" t="s">
        <v>24</v>
      </c>
      <c r="K307" s="124">
        <v>46240</v>
      </c>
      <c r="L307" s="22" t="s">
        <v>3374</v>
      </c>
      <c r="M307" s="21"/>
      <c r="N307" s="21"/>
      <c r="S307" s="21" t="str">
        <f>VLOOKUP(C307,'check dali wipday'!A:A,1,0)</f>
        <v>182117-0860</v>
      </c>
      <c r="V307" s="21" t="str">
        <f>VLOOKUP(C307,'check dali wipday'!A:C,3,0)</f>
        <v>182117-0860;A</v>
      </c>
      <c r="W307" s="6">
        <f>SUMIF('dali wip-fg'!A:A,C307,'dali wip-fg'!F:F)</f>
        <v>1757</v>
      </c>
      <c r="X307" s="6">
        <f>SUMIF('dali wip-fg'!A:A,V307,'dali wip-fg'!F:F)</f>
        <v>1180</v>
      </c>
      <c r="Y307" s="5">
        <f t="shared" si="8"/>
        <v>2937</v>
      </c>
      <c r="Z307" s="21">
        <f t="shared" si="9"/>
        <v>969</v>
      </c>
    </row>
    <row r="308" spans="1:26">
      <c r="A308" s="22" t="s">
        <v>2502</v>
      </c>
      <c r="B308" s="22" t="s">
        <v>3011</v>
      </c>
      <c r="C308" s="126" t="s">
        <v>47</v>
      </c>
      <c r="D308" s="22" t="s">
        <v>2643</v>
      </c>
      <c r="E308" s="123">
        <v>240</v>
      </c>
      <c r="F308" s="131">
        <v>240</v>
      </c>
      <c r="G308" s="132">
        <v>46254</v>
      </c>
      <c r="H308" s="123">
        <v>389</v>
      </c>
      <c r="I308" s="123">
        <v>14</v>
      </c>
      <c r="J308" s="22" t="s">
        <v>24</v>
      </c>
      <c r="K308" s="124">
        <v>46240</v>
      </c>
      <c r="L308" s="22" t="s">
        <v>3386</v>
      </c>
      <c r="M308" s="21"/>
      <c r="N308" s="21"/>
      <c r="S308" s="21" t="str">
        <f>VLOOKUP(C308,'check dali wipday'!A:A,1,0)</f>
        <v>182117-0860</v>
      </c>
      <c r="V308" s="21" t="str">
        <f>VLOOKUP(C308,'check dali wipday'!A:C,3,0)</f>
        <v>182117-0860;A</v>
      </c>
      <c r="W308" s="6">
        <f>SUMIF('dali wip-fg'!A:A,C308,'dali wip-fg'!F:F)</f>
        <v>1757</v>
      </c>
      <c r="X308" s="6">
        <f>SUMIF('dali wip-fg'!A:A,V308,'dali wip-fg'!F:F)</f>
        <v>1180</v>
      </c>
      <c r="Y308" s="5">
        <f t="shared" si="8"/>
        <v>2937</v>
      </c>
      <c r="Z308" s="21">
        <f t="shared" si="9"/>
        <v>729</v>
      </c>
    </row>
    <row r="309" spans="1:26">
      <c r="A309" s="22" t="s">
        <v>2502</v>
      </c>
      <c r="B309" s="22" t="s">
        <v>3011</v>
      </c>
      <c r="C309" s="126" t="s">
        <v>47</v>
      </c>
      <c r="D309" s="22" t="s">
        <v>2643</v>
      </c>
      <c r="E309" s="123">
        <v>240</v>
      </c>
      <c r="F309" s="131">
        <v>240</v>
      </c>
      <c r="G309" s="132">
        <v>46255</v>
      </c>
      <c r="H309" s="123">
        <v>389</v>
      </c>
      <c r="I309" s="123">
        <v>14</v>
      </c>
      <c r="J309" s="22" t="s">
        <v>24</v>
      </c>
      <c r="K309" s="124">
        <v>46240</v>
      </c>
      <c r="L309" s="22" t="s">
        <v>3375</v>
      </c>
      <c r="M309" s="21"/>
      <c r="N309" s="21"/>
      <c r="S309" s="21" t="str">
        <f>VLOOKUP(C309,'check dali wipday'!A:A,1,0)</f>
        <v>182117-0860</v>
      </c>
      <c r="V309" s="21" t="str">
        <f>VLOOKUP(C309,'check dali wipday'!A:C,3,0)</f>
        <v>182117-0860;A</v>
      </c>
      <c r="W309" s="6">
        <f>SUMIF('dali wip-fg'!A:A,C309,'dali wip-fg'!F:F)</f>
        <v>1757</v>
      </c>
      <c r="X309" s="6">
        <f>SUMIF('dali wip-fg'!A:A,V309,'dali wip-fg'!F:F)</f>
        <v>1180</v>
      </c>
      <c r="Y309" s="5">
        <f t="shared" si="8"/>
        <v>2937</v>
      </c>
      <c r="Z309" s="21">
        <f t="shared" si="9"/>
        <v>489</v>
      </c>
    </row>
    <row r="310" spans="1:26">
      <c r="A310" s="22" t="s">
        <v>2502</v>
      </c>
      <c r="B310" s="22" t="s">
        <v>3011</v>
      </c>
      <c r="C310" s="126" t="s">
        <v>46</v>
      </c>
      <c r="D310" s="22" t="s">
        <v>2644</v>
      </c>
      <c r="E310" s="123">
        <v>24</v>
      </c>
      <c r="F310" s="131">
        <v>24</v>
      </c>
      <c r="G310" s="132">
        <v>46247</v>
      </c>
      <c r="H310" s="123">
        <v>36</v>
      </c>
      <c r="I310" s="123">
        <v>20</v>
      </c>
      <c r="J310" s="22" t="s">
        <v>24</v>
      </c>
      <c r="K310" s="124">
        <v>46227</v>
      </c>
      <c r="L310" s="22" t="s">
        <v>3201</v>
      </c>
      <c r="M310" s="21"/>
      <c r="N310" s="21"/>
      <c r="S310" s="21" t="str">
        <f>VLOOKUP(C310,'check dali wipday'!A:A,1,0)</f>
        <v>153366-1440</v>
      </c>
      <c r="V310" s="21" t="str">
        <f>VLOOKUP(C310,'check dali wipday'!A:C,3,0)</f>
        <v>153366-1440;A</v>
      </c>
      <c r="W310" s="6">
        <f>SUMIF('dali wip-fg'!A:A,C310,'dali wip-fg'!F:F)</f>
        <v>180</v>
      </c>
      <c r="X310" s="6">
        <f>SUMIF('dali wip-fg'!A:A,V310,'dali wip-fg'!F:F)</f>
        <v>631</v>
      </c>
      <c r="Y310" s="5">
        <f t="shared" si="8"/>
        <v>811</v>
      </c>
      <c r="Z310" s="21">
        <f t="shared" si="9"/>
        <v>787</v>
      </c>
    </row>
    <row r="311" spans="1:26">
      <c r="A311" s="22" t="s">
        <v>2502</v>
      </c>
      <c r="B311" s="22" t="s">
        <v>3011</v>
      </c>
      <c r="C311" s="126" t="s">
        <v>46</v>
      </c>
      <c r="D311" s="22" t="s">
        <v>2644</v>
      </c>
      <c r="E311" s="123">
        <v>24</v>
      </c>
      <c r="F311" s="131">
        <v>24</v>
      </c>
      <c r="G311" s="132">
        <v>46249</v>
      </c>
      <c r="H311" s="123">
        <v>36</v>
      </c>
      <c r="I311" s="123">
        <v>20</v>
      </c>
      <c r="J311" s="22" t="s">
        <v>24</v>
      </c>
      <c r="K311" s="124">
        <v>46227</v>
      </c>
      <c r="L311" s="22" t="s">
        <v>3202</v>
      </c>
      <c r="M311" s="21"/>
      <c r="N311" s="21"/>
      <c r="S311" s="21" t="str">
        <f>VLOOKUP(C311,'check dali wipday'!A:A,1,0)</f>
        <v>153366-1440</v>
      </c>
      <c r="V311" s="21" t="str">
        <f>VLOOKUP(C311,'check dali wipday'!A:C,3,0)</f>
        <v>153366-1440;A</v>
      </c>
      <c r="W311" s="6">
        <f>SUMIF('dali wip-fg'!A:A,C311,'dali wip-fg'!F:F)</f>
        <v>180</v>
      </c>
      <c r="X311" s="6">
        <f>SUMIF('dali wip-fg'!A:A,V311,'dali wip-fg'!F:F)</f>
        <v>631</v>
      </c>
      <c r="Y311" s="5">
        <f t="shared" si="8"/>
        <v>811</v>
      </c>
      <c r="Z311" s="21">
        <f t="shared" si="9"/>
        <v>763</v>
      </c>
    </row>
    <row r="312" spans="1:26">
      <c r="A312" s="22" t="s">
        <v>2502</v>
      </c>
      <c r="B312" s="22" t="s">
        <v>3011</v>
      </c>
      <c r="C312" s="126" t="s">
        <v>46</v>
      </c>
      <c r="D312" s="22" t="s">
        <v>2644</v>
      </c>
      <c r="E312" s="123">
        <v>24</v>
      </c>
      <c r="F312" s="131">
        <v>24</v>
      </c>
      <c r="G312" s="132">
        <v>46251</v>
      </c>
      <c r="H312" s="123">
        <v>36</v>
      </c>
      <c r="I312" s="123">
        <v>20</v>
      </c>
      <c r="J312" s="22" t="s">
        <v>24</v>
      </c>
      <c r="K312" s="124">
        <v>46240</v>
      </c>
      <c r="L312" s="22" t="s">
        <v>3372</v>
      </c>
      <c r="M312" s="21"/>
      <c r="N312" s="21"/>
      <c r="S312" s="21" t="str">
        <f>VLOOKUP(C312,'check dali wipday'!A:A,1,0)</f>
        <v>153366-1440</v>
      </c>
      <c r="V312" s="21" t="str">
        <f>VLOOKUP(C312,'check dali wipday'!A:C,3,0)</f>
        <v>153366-1440;A</v>
      </c>
      <c r="W312" s="6">
        <f>SUMIF('dali wip-fg'!A:A,C312,'dali wip-fg'!F:F)</f>
        <v>180</v>
      </c>
      <c r="X312" s="6">
        <f>SUMIF('dali wip-fg'!A:A,V312,'dali wip-fg'!F:F)</f>
        <v>631</v>
      </c>
      <c r="Y312" s="5">
        <f t="shared" si="8"/>
        <v>811</v>
      </c>
      <c r="Z312" s="21">
        <f t="shared" si="9"/>
        <v>739</v>
      </c>
    </row>
    <row r="313" spans="1:26">
      <c r="A313" s="22" t="s">
        <v>2502</v>
      </c>
      <c r="B313" s="22" t="s">
        <v>3011</v>
      </c>
      <c r="C313" s="126" t="s">
        <v>46</v>
      </c>
      <c r="D313" s="22" t="s">
        <v>2644</v>
      </c>
      <c r="E313" s="123">
        <v>24</v>
      </c>
      <c r="F313" s="131">
        <v>24</v>
      </c>
      <c r="G313" s="132">
        <v>46252</v>
      </c>
      <c r="H313" s="123">
        <v>36</v>
      </c>
      <c r="I313" s="123">
        <v>20</v>
      </c>
      <c r="J313" s="22" t="s">
        <v>24</v>
      </c>
      <c r="K313" s="124">
        <v>46240</v>
      </c>
      <c r="L313" s="22" t="s">
        <v>3373</v>
      </c>
      <c r="M313" s="21"/>
      <c r="N313" s="21"/>
      <c r="S313" s="21" t="str">
        <f>VLOOKUP(C313,'check dali wipday'!A:A,1,0)</f>
        <v>153366-1440</v>
      </c>
      <c r="V313" s="21" t="str">
        <f>VLOOKUP(C313,'check dali wipday'!A:C,3,0)</f>
        <v>153366-1440;A</v>
      </c>
      <c r="W313" s="6">
        <f>SUMIF('dali wip-fg'!A:A,C313,'dali wip-fg'!F:F)</f>
        <v>180</v>
      </c>
      <c r="X313" s="6">
        <f>SUMIF('dali wip-fg'!A:A,V313,'dali wip-fg'!F:F)</f>
        <v>631</v>
      </c>
      <c r="Y313" s="5">
        <f t="shared" si="8"/>
        <v>811</v>
      </c>
      <c r="Z313" s="21">
        <f t="shared" si="9"/>
        <v>715</v>
      </c>
    </row>
    <row r="314" spans="1:26">
      <c r="A314" s="22" t="s">
        <v>2502</v>
      </c>
      <c r="B314" s="22" t="s">
        <v>3011</v>
      </c>
      <c r="C314" s="126" t="s">
        <v>46</v>
      </c>
      <c r="D314" s="22" t="s">
        <v>2644</v>
      </c>
      <c r="E314" s="123">
        <v>24</v>
      </c>
      <c r="F314" s="131">
        <v>24</v>
      </c>
      <c r="G314" s="132">
        <v>46253</v>
      </c>
      <c r="H314" s="123">
        <v>36</v>
      </c>
      <c r="I314" s="123">
        <v>20</v>
      </c>
      <c r="J314" s="22" t="s">
        <v>24</v>
      </c>
      <c r="K314" s="124">
        <v>46240</v>
      </c>
      <c r="L314" s="22" t="s">
        <v>3374</v>
      </c>
      <c r="M314" s="21"/>
      <c r="N314" s="21"/>
      <c r="S314" s="21" t="str">
        <f>VLOOKUP(C314,'check dali wipday'!A:A,1,0)</f>
        <v>153366-1440</v>
      </c>
      <c r="V314" s="21" t="str">
        <f>VLOOKUP(C314,'check dali wipday'!A:C,3,0)</f>
        <v>153366-1440;A</v>
      </c>
      <c r="W314" s="6">
        <f>SUMIF('dali wip-fg'!A:A,C314,'dali wip-fg'!F:F)</f>
        <v>180</v>
      </c>
      <c r="X314" s="6">
        <f>SUMIF('dali wip-fg'!A:A,V314,'dali wip-fg'!F:F)</f>
        <v>631</v>
      </c>
      <c r="Y314" s="5">
        <f t="shared" si="8"/>
        <v>811</v>
      </c>
      <c r="Z314" s="21">
        <f t="shared" si="9"/>
        <v>691</v>
      </c>
    </row>
    <row r="315" spans="1:26">
      <c r="A315" s="22" t="s">
        <v>2502</v>
      </c>
      <c r="B315" s="22" t="s">
        <v>3011</v>
      </c>
      <c r="C315" s="126" t="s">
        <v>46</v>
      </c>
      <c r="D315" s="22" t="s">
        <v>2644</v>
      </c>
      <c r="E315" s="123">
        <v>24</v>
      </c>
      <c r="F315" s="131">
        <v>24</v>
      </c>
      <c r="G315" s="132">
        <v>46255</v>
      </c>
      <c r="H315" s="123">
        <v>36</v>
      </c>
      <c r="I315" s="123">
        <v>20</v>
      </c>
      <c r="J315" s="22" t="s">
        <v>24</v>
      </c>
      <c r="K315" s="124">
        <v>46240</v>
      </c>
      <c r="L315" s="22" t="s">
        <v>3375</v>
      </c>
      <c r="M315" s="21"/>
      <c r="N315" s="21"/>
      <c r="S315" s="21" t="str">
        <f>VLOOKUP(C315,'check dali wipday'!A:A,1,0)</f>
        <v>153366-1440</v>
      </c>
      <c r="V315" s="21" t="str">
        <f>VLOOKUP(C315,'check dali wipday'!A:C,3,0)</f>
        <v>153366-1440;A</v>
      </c>
      <c r="W315" s="6">
        <f>SUMIF('dali wip-fg'!A:A,C315,'dali wip-fg'!F:F)</f>
        <v>180</v>
      </c>
      <c r="X315" s="6">
        <f>SUMIF('dali wip-fg'!A:A,V315,'dali wip-fg'!F:F)</f>
        <v>631</v>
      </c>
      <c r="Y315" s="5">
        <f t="shared" si="8"/>
        <v>811</v>
      </c>
      <c r="Z315" s="21">
        <f t="shared" si="9"/>
        <v>667</v>
      </c>
    </row>
    <row r="316" spans="1:26">
      <c r="A316" s="22" t="s">
        <v>2502</v>
      </c>
      <c r="B316" s="22" t="s">
        <v>3011</v>
      </c>
      <c r="C316" s="126" t="s">
        <v>45</v>
      </c>
      <c r="D316" s="22" t="s">
        <v>2645</v>
      </c>
      <c r="E316" s="123">
        <v>24</v>
      </c>
      <c r="F316" s="131">
        <v>24</v>
      </c>
      <c r="G316" s="132">
        <v>46247</v>
      </c>
      <c r="H316" s="123">
        <v>27</v>
      </c>
      <c r="I316" s="123">
        <v>18</v>
      </c>
      <c r="J316" s="22" t="s">
        <v>24</v>
      </c>
      <c r="K316" s="124">
        <v>46227</v>
      </c>
      <c r="L316" s="22" t="s">
        <v>3201</v>
      </c>
      <c r="M316" s="21"/>
      <c r="N316" s="21"/>
      <c r="S316" s="21" t="str">
        <f>VLOOKUP(C316,'check dali wipday'!A:A,1,0)</f>
        <v>153366-1390</v>
      </c>
      <c r="V316" s="21" t="str">
        <f>VLOOKUP(C316,'check dali wipday'!A:C,3,0)</f>
        <v>153366-1390;A</v>
      </c>
      <c r="W316" s="6">
        <f>SUMIF('dali wip-fg'!A:A,C316,'dali wip-fg'!F:F)</f>
        <v>51</v>
      </c>
      <c r="X316" s="6">
        <f>SUMIF('dali wip-fg'!A:A,V316,'dali wip-fg'!F:F)</f>
        <v>298</v>
      </c>
      <c r="Y316" s="5">
        <f t="shared" si="8"/>
        <v>349</v>
      </c>
      <c r="Z316" s="21">
        <f t="shared" si="9"/>
        <v>325</v>
      </c>
    </row>
    <row r="317" spans="1:26">
      <c r="A317" s="22" t="s">
        <v>2502</v>
      </c>
      <c r="B317" s="22" t="s">
        <v>3011</v>
      </c>
      <c r="C317" s="126" t="s">
        <v>45</v>
      </c>
      <c r="D317" s="22" t="s">
        <v>2645</v>
      </c>
      <c r="E317" s="123">
        <v>24</v>
      </c>
      <c r="F317" s="131">
        <v>24</v>
      </c>
      <c r="G317" s="132">
        <v>46249</v>
      </c>
      <c r="H317" s="123">
        <v>27</v>
      </c>
      <c r="I317" s="123">
        <v>18</v>
      </c>
      <c r="J317" s="22" t="s">
        <v>24</v>
      </c>
      <c r="K317" s="124">
        <v>46227</v>
      </c>
      <c r="L317" s="22" t="s">
        <v>3202</v>
      </c>
      <c r="M317" s="21"/>
      <c r="N317" s="21"/>
      <c r="S317" s="21" t="str">
        <f>VLOOKUP(C317,'check dali wipday'!A:A,1,0)</f>
        <v>153366-1390</v>
      </c>
      <c r="V317" s="21" t="str">
        <f>VLOOKUP(C317,'check dali wipday'!A:C,3,0)</f>
        <v>153366-1390;A</v>
      </c>
      <c r="W317" s="6">
        <f>SUMIF('dali wip-fg'!A:A,C317,'dali wip-fg'!F:F)</f>
        <v>51</v>
      </c>
      <c r="X317" s="6">
        <f>SUMIF('dali wip-fg'!A:A,V317,'dali wip-fg'!F:F)</f>
        <v>298</v>
      </c>
      <c r="Y317" s="5">
        <f t="shared" si="8"/>
        <v>349</v>
      </c>
      <c r="Z317" s="21">
        <f t="shared" si="9"/>
        <v>301</v>
      </c>
    </row>
    <row r="318" spans="1:26">
      <c r="A318" s="22" t="s">
        <v>2502</v>
      </c>
      <c r="B318" s="22" t="s">
        <v>3011</v>
      </c>
      <c r="C318" s="126" t="s">
        <v>45</v>
      </c>
      <c r="D318" s="22" t="s">
        <v>2645</v>
      </c>
      <c r="E318" s="123">
        <v>24</v>
      </c>
      <c r="F318" s="131">
        <v>24</v>
      </c>
      <c r="G318" s="132">
        <v>46251</v>
      </c>
      <c r="H318" s="123">
        <v>27</v>
      </c>
      <c r="I318" s="123">
        <v>18</v>
      </c>
      <c r="J318" s="22" t="s">
        <v>24</v>
      </c>
      <c r="K318" s="124">
        <v>46240</v>
      </c>
      <c r="L318" s="22" t="s">
        <v>3372</v>
      </c>
      <c r="M318" s="21"/>
      <c r="N318" s="21"/>
      <c r="S318" s="21" t="str">
        <f>VLOOKUP(C318,'check dali wipday'!A:A,1,0)</f>
        <v>153366-1390</v>
      </c>
      <c r="V318" s="21" t="str">
        <f>VLOOKUP(C318,'check dali wipday'!A:C,3,0)</f>
        <v>153366-1390;A</v>
      </c>
      <c r="W318" s="6">
        <f>SUMIF('dali wip-fg'!A:A,C318,'dali wip-fg'!F:F)</f>
        <v>51</v>
      </c>
      <c r="X318" s="6">
        <f>SUMIF('dali wip-fg'!A:A,V318,'dali wip-fg'!F:F)</f>
        <v>298</v>
      </c>
      <c r="Y318" s="5">
        <f t="shared" si="8"/>
        <v>349</v>
      </c>
      <c r="Z318" s="21">
        <f t="shared" si="9"/>
        <v>277</v>
      </c>
    </row>
    <row r="319" spans="1:26">
      <c r="A319" s="22" t="s">
        <v>2502</v>
      </c>
      <c r="B319" s="22" t="s">
        <v>3011</v>
      </c>
      <c r="C319" s="126" t="s">
        <v>45</v>
      </c>
      <c r="D319" s="22" t="s">
        <v>2645</v>
      </c>
      <c r="E319" s="123">
        <v>24</v>
      </c>
      <c r="F319" s="131">
        <v>24</v>
      </c>
      <c r="G319" s="132">
        <v>46252</v>
      </c>
      <c r="H319" s="123">
        <v>27</v>
      </c>
      <c r="I319" s="123">
        <v>18</v>
      </c>
      <c r="J319" s="22" t="s">
        <v>24</v>
      </c>
      <c r="K319" s="124">
        <v>46240</v>
      </c>
      <c r="L319" s="22" t="s">
        <v>3373</v>
      </c>
      <c r="M319" s="21"/>
      <c r="N319" s="21"/>
      <c r="S319" s="21" t="str">
        <f>VLOOKUP(C319,'check dali wipday'!A:A,1,0)</f>
        <v>153366-1390</v>
      </c>
      <c r="V319" s="21" t="str">
        <f>VLOOKUP(C319,'check dali wipday'!A:C,3,0)</f>
        <v>153366-1390;A</v>
      </c>
      <c r="W319" s="6">
        <f>SUMIF('dali wip-fg'!A:A,C319,'dali wip-fg'!F:F)</f>
        <v>51</v>
      </c>
      <c r="X319" s="6">
        <f>SUMIF('dali wip-fg'!A:A,V319,'dali wip-fg'!F:F)</f>
        <v>298</v>
      </c>
      <c r="Y319" s="5">
        <f t="shared" si="8"/>
        <v>349</v>
      </c>
      <c r="Z319" s="21">
        <f t="shared" si="9"/>
        <v>253</v>
      </c>
    </row>
    <row r="320" spans="1:26">
      <c r="A320" s="22" t="s">
        <v>2502</v>
      </c>
      <c r="B320" s="22" t="s">
        <v>3011</v>
      </c>
      <c r="C320" s="126" t="s">
        <v>45</v>
      </c>
      <c r="D320" s="22" t="s">
        <v>2645</v>
      </c>
      <c r="E320" s="123">
        <v>24</v>
      </c>
      <c r="F320" s="131">
        <v>24</v>
      </c>
      <c r="G320" s="132">
        <v>46253</v>
      </c>
      <c r="H320" s="123">
        <v>27</v>
      </c>
      <c r="I320" s="123">
        <v>18</v>
      </c>
      <c r="J320" s="22" t="s">
        <v>24</v>
      </c>
      <c r="K320" s="124">
        <v>46240</v>
      </c>
      <c r="L320" s="22" t="s">
        <v>3374</v>
      </c>
      <c r="M320" s="21"/>
      <c r="N320" s="21"/>
      <c r="S320" s="21" t="str">
        <f>VLOOKUP(C320,'check dali wipday'!A:A,1,0)</f>
        <v>153366-1390</v>
      </c>
      <c r="V320" s="21" t="str">
        <f>VLOOKUP(C320,'check dali wipday'!A:C,3,0)</f>
        <v>153366-1390;A</v>
      </c>
      <c r="W320" s="6">
        <f>SUMIF('dali wip-fg'!A:A,C320,'dali wip-fg'!F:F)</f>
        <v>51</v>
      </c>
      <c r="X320" s="6">
        <f>SUMIF('dali wip-fg'!A:A,V320,'dali wip-fg'!F:F)</f>
        <v>298</v>
      </c>
      <c r="Y320" s="5">
        <f t="shared" si="8"/>
        <v>349</v>
      </c>
      <c r="Z320" s="21">
        <f t="shared" si="9"/>
        <v>229</v>
      </c>
    </row>
    <row r="321" spans="1:26">
      <c r="A321" s="22" t="s">
        <v>2502</v>
      </c>
      <c r="B321" s="22" t="s">
        <v>3011</v>
      </c>
      <c r="C321" s="126" t="s">
        <v>45</v>
      </c>
      <c r="D321" s="22" t="s">
        <v>2645</v>
      </c>
      <c r="E321" s="123">
        <v>24</v>
      </c>
      <c r="F321" s="131">
        <v>24</v>
      </c>
      <c r="G321" s="132">
        <v>46255</v>
      </c>
      <c r="H321" s="123">
        <v>27</v>
      </c>
      <c r="I321" s="123">
        <v>18</v>
      </c>
      <c r="J321" s="22" t="s">
        <v>24</v>
      </c>
      <c r="K321" s="124">
        <v>46240</v>
      </c>
      <c r="L321" s="22" t="s">
        <v>3375</v>
      </c>
      <c r="M321" s="21"/>
      <c r="N321" s="21"/>
      <c r="S321" s="21" t="str">
        <f>VLOOKUP(C321,'check dali wipday'!A:A,1,0)</f>
        <v>153366-1390</v>
      </c>
      <c r="V321" s="21" t="str">
        <f>VLOOKUP(C321,'check dali wipday'!A:C,3,0)</f>
        <v>153366-1390;A</v>
      </c>
      <c r="W321" s="6">
        <f>SUMIF('dali wip-fg'!A:A,C321,'dali wip-fg'!F:F)</f>
        <v>51</v>
      </c>
      <c r="X321" s="6">
        <f>SUMIF('dali wip-fg'!A:A,V321,'dali wip-fg'!F:F)</f>
        <v>298</v>
      </c>
      <c r="Y321" s="5">
        <f t="shared" si="8"/>
        <v>349</v>
      </c>
      <c r="Z321" s="21">
        <f t="shared" si="9"/>
        <v>205</v>
      </c>
    </row>
    <row r="322" spans="1:26">
      <c r="A322" s="22" t="s">
        <v>2502</v>
      </c>
      <c r="B322" s="22" t="s">
        <v>3011</v>
      </c>
      <c r="C322" s="126">
        <v>8983943812</v>
      </c>
      <c r="D322" s="22" t="s">
        <v>2631</v>
      </c>
      <c r="E322" s="123">
        <v>15</v>
      </c>
      <c r="F322" s="131">
        <v>15</v>
      </c>
      <c r="G322" s="132">
        <v>46245</v>
      </c>
      <c r="H322" s="123">
        <v>114</v>
      </c>
      <c r="I322" s="123">
        <v>0</v>
      </c>
      <c r="J322" s="22" t="s">
        <v>5</v>
      </c>
      <c r="K322" s="124">
        <v>46239</v>
      </c>
      <c r="L322" s="22" t="s">
        <v>3354</v>
      </c>
      <c r="M322" s="21"/>
      <c r="N322" s="21"/>
      <c r="S322" s="21">
        <f>VLOOKUP(C322,'check dali wipday'!A:A,1,0)</f>
        <v>8983943812</v>
      </c>
      <c r="V322" s="21" t="str">
        <f>VLOOKUP(C322,'check dali wipday'!A:C,3,0)</f>
        <v>8983943810;A</v>
      </c>
      <c r="W322" s="6">
        <f>SUMIF('dali wip-fg'!A:A,C322,'dali wip-fg'!F:F)</f>
        <v>194</v>
      </c>
      <c r="X322" s="6">
        <f>SUMIF('dali wip-fg'!A:A,V322,'dali wip-fg'!F:F)</f>
        <v>1478</v>
      </c>
      <c r="Y322" s="5">
        <f t="shared" ref="Y322:Y385" si="10">SUM(W322:X322)</f>
        <v>1672</v>
      </c>
      <c r="Z322" s="21">
        <f t="shared" ref="Z322:Z385" si="11">IF(Y322="","",IF(Y322&lt;&gt;Y321,Y322-F322,Z321-F322)
)</f>
        <v>1657</v>
      </c>
    </row>
    <row r="323" spans="1:26">
      <c r="A323" s="22" t="s">
        <v>2502</v>
      </c>
      <c r="B323" s="22" t="s">
        <v>3011</v>
      </c>
      <c r="C323" s="126">
        <v>8983943812</v>
      </c>
      <c r="D323" s="22" t="s">
        <v>2631</v>
      </c>
      <c r="E323" s="123">
        <v>15</v>
      </c>
      <c r="F323" s="131">
        <v>15</v>
      </c>
      <c r="G323" s="132">
        <v>46245</v>
      </c>
      <c r="H323" s="123">
        <v>114</v>
      </c>
      <c r="I323" s="123">
        <v>0</v>
      </c>
      <c r="J323" s="22" t="s">
        <v>5</v>
      </c>
      <c r="K323" s="124">
        <v>46239</v>
      </c>
      <c r="L323" s="22" t="s">
        <v>3355</v>
      </c>
      <c r="M323" s="21"/>
      <c r="N323" s="21"/>
      <c r="S323" s="21">
        <f>VLOOKUP(C323,'check dali wipday'!A:A,1,0)</f>
        <v>8983943812</v>
      </c>
      <c r="V323" s="21" t="str">
        <f>VLOOKUP(C323,'check dali wipday'!A:C,3,0)</f>
        <v>8983943810;A</v>
      </c>
      <c r="W323" s="6">
        <f>SUMIF('dali wip-fg'!A:A,C323,'dali wip-fg'!F:F)</f>
        <v>194</v>
      </c>
      <c r="X323" s="6">
        <f>SUMIF('dali wip-fg'!A:A,V323,'dali wip-fg'!F:F)</f>
        <v>1478</v>
      </c>
      <c r="Y323" s="5">
        <f t="shared" si="10"/>
        <v>1672</v>
      </c>
      <c r="Z323" s="21">
        <f t="shared" si="11"/>
        <v>1642</v>
      </c>
    </row>
    <row r="324" spans="1:26">
      <c r="A324" s="22" t="s">
        <v>2502</v>
      </c>
      <c r="B324" s="22" t="s">
        <v>3011</v>
      </c>
      <c r="C324" s="126">
        <v>8983943812</v>
      </c>
      <c r="D324" s="22" t="s">
        <v>2631</v>
      </c>
      <c r="E324" s="123">
        <v>15</v>
      </c>
      <c r="F324" s="131">
        <v>15</v>
      </c>
      <c r="G324" s="132">
        <v>46245</v>
      </c>
      <c r="H324" s="123">
        <v>114</v>
      </c>
      <c r="I324" s="123">
        <v>0</v>
      </c>
      <c r="J324" s="22" t="s">
        <v>5</v>
      </c>
      <c r="K324" s="124">
        <v>46239</v>
      </c>
      <c r="L324" s="22" t="s">
        <v>3356</v>
      </c>
      <c r="M324" s="21"/>
      <c r="N324" s="21"/>
      <c r="S324" s="21">
        <f>VLOOKUP(C324,'check dali wipday'!A:A,1,0)</f>
        <v>8983943812</v>
      </c>
      <c r="V324" s="21" t="str">
        <f>VLOOKUP(C324,'check dali wipday'!A:C,3,0)</f>
        <v>8983943810;A</v>
      </c>
      <c r="W324" s="6">
        <f>SUMIF('dali wip-fg'!A:A,C324,'dali wip-fg'!F:F)</f>
        <v>194</v>
      </c>
      <c r="X324" s="6">
        <f>SUMIF('dali wip-fg'!A:A,V324,'dali wip-fg'!F:F)</f>
        <v>1478</v>
      </c>
      <c r="Y324" s="5">
        <f t="shared" si="10"/>
        <v>1672</v>
      </c>
      <c r="Z324" s="21">
        <f t="shared" si="11"/>
        <v>1627</v>
      </c>
    </row>
    <row r="325" spans="1:26">
      <c r="A325" s="22" t="s">
        <v>2502</v>
      </c>
      <c r="B325" s="22" t="s">
        <v>3011</v>
      </c>
      <c r="C325" s="126">
        <v>8983943812</v>
      </c>
      <c r="D325" s="22" t="s">
        <v>2631</v>
      </c>
      <c r="E325" s="123">
        <v>15</v>
      </c>
      <c r="F325" s="131">
        <v>15</v>
      </c>
      <c r="G325" s="132">
        <v>46245</v>
      </c>
      <c r="H325" s="123">
        <v>114</v>
      </c>
      <c r="I325" s="123">
        <v>0</v>
      </c>
      <c r="J325" s="22" t="s">
        <v>5</v>
      </c>
      <c r="K325" s="124">
        <v>46239</v>
      </c>
      <c r="L325" s="22" t="s">
        <v>3357</v>
      </c>
      <c r="M325" s="21"/>
      <c r="N325" s="21"/>
      <c r="S325" s="21">
        <f>VLOOKUP(C325,'check dali wipday'!A:A,1,0)</f>
        <v>8983943812</v>
      </c>
      <c r="V325" s="21" t="str">
        <f>VLOOKUP(C325,'check dali wipday'!A:C,3,0)</f>
        <v>8983943810;A</v>
      </c>
      <c r="W325" s="6">
        <f>SUMIF('dali wip-fg'!A:A,C325,'dali wip-fg'!F:F)</f>
        <v>194</v>
      </c>
      <c r="X325" s="6">
        <f>SUMIF('dali wip-fg'!A:A,V325,'dali wip-fg'!F:F)</f>
        <v>1478</v>
      </c>
      <c r="Y325" s="5">
        <f t="shared" si="10"/>
        <v>1672</v>
      </c>
      <c r="Z325" s="21">
        <f t="shared" si="11"/>
        <v>1612</v>
      </c>
    </row>
    <row r="326" spans="1:26">
      <c r="A326" s="22" t="s">
        <v>2502</v>
      </c>
      <c r="B326" s="22" t="s">
        <v>3011</v>
      </c>
      <c r="C326" s="126">
        <v>8983943812</v>
      </c>
      <c r="D326" s="22" t="s">
        <v>2631</v>
      </c>
      <c r="E326" s="123">
        <v>45</v>
      </c>
      <c r="F326" s="131">
        <v>45</v>
      </c>
      <c r="G326" s="132">
        <v>46245</v>
      </c>
      <c r="H326" s="123">
        <v>114</v>
      </c>
      <c r="I326" s="123">
        <v>0</v>
      </c>
      <c r="J326" s="22" t="s">
        <v>5</v>
      </c>
      <c r="K326" s="124">
        <v>46239</v>
      </c>
      <c r="L326" s="22" t="s">
        <v>3358</v>
      </c>
      <c r="M326" s="21"/>
      <c r="N326" s="21"/>
      <c r="S326" s="21">
        <f>VLOOKUP(C326,'check dali wipday'!A:A,1,0)</f>
        <v>8983943812</v>
      </c>
      <c r="V326" s="21" t="str">
        <f>VLOOKUP(C326,'check dali wipday'!A:C,3,0)</f>
        <v>8983943810;A</v>
      </c>
      <c r="W326" s="6">
        <f>SUMIF('dali wip-fg'!A:A,C326,'dali wip-fg'!F:F)</f>
        <v>194</v>
      </c>
      <c r="X326" s="6">
        <f>SUMIF('dali wip-fg'!A:A,V326,'dali wip-fg'!F:F)</f>
        <v>1478</v>
      </c>
      <c r="Y326" s="5">
        <f t="shared" si="10"/>
        <v>1672</v>
      </c>
      <c r="Z326" s="21">
        <f t="shared" si="11"/>
        <v>1567</v>
      </c>
    </row>
    <row r="327" spans="1:26">
      <c r="A327" s="22" t="s">
        <v>2502</v>
      </c>
      <c r="B327" s="22" t="s">
        <v>3011</v>
      </c>
      <c r="C327" s="126">
        <v>8983943812</v>
      </c>
      <c r="D327" s="22" t="s">
        <v>2631</v>
      </c>
      <c r="E327" s="123">
        <v>13</v>
      </c>
      <c r="F327" s="131">
        <v>13</v>
      </c>
      <c r="G327" s="132">
        <v>46245</v>
      </c>
      <c r="H327" s="123">
        <v>114</v>
      </c>
      <c r="I327" s="123">
        <v>0</v>
      </c>
      <c r="J327" s="22" t="s">
        <v>5</v>
      </c>
      <c r="K327" s="124">
        <v>46239</v>
      </c>
      <c r="L327" s="22" t="s">
        <v>3359</v>
      </c>
      <c r="M327" s="21"/>
      <c r="N327" s="21"/>
      <c r="S327" s="21">
        <f>VLOOKUP(C327,'check dali wipday'!A:A,1,0)</f>
        <v>8983943812</v>
      </c>
      <c r="V327" s="21" t="str">
        <f>VLOOKUP(C327,'check dali wipday'!A:C,3,0)</f>
        <v>8983943810;A</v>
      </c>
      <c r="W327" s="6">
        <f>SUMIF('dali wip-fg'!A:A,C327,'dali wip-fg'!F:F)</f>
        <v>194</v>
      </c>
      <c r="X327" s="6">
        <f>SUMIF('dali wip-fg'!A:A,V327,'dali wip-fg'!F:F)</f>
        <v>1478</v>
      </c>
      <c r="Y327" s="5">
        <f t="shared" si="10"/>
        <v>1672</v>
      </c>
      <c r="Z327" s="21">
        <f t="shared" si="11"/>
        <v>1554</v>
      </c>
    </row>
    <row r="328" spans="1:26">
      <c r="A328" s="22" t="s">
        <v>2502</v>
      </c>
      <c r="B328" s="22" t="s">
        <v>3011</v>
      </c>
      <c r="C328" s="126">
        <v>8983943812</v>
      </c>
      <c r="D328" s="22" t="s">
        <v>2631</v>
      </c>
      <c r="E328" s="123">
        <v>30</v>
      </c>
      <c r="F328" s="131">
        <v>30</v>
      </c>
      <c r="G328" s="132">
        <v>46245</v>
      </c>
      <c r="H328" s="123">
        <v>114</v>
      </c>
      <c r="I328" s="123">
        <v>0</v>
      </c>
      <c r="J328" s="22" t="s">
        <v>5</v>
      </c>
      <c r="K328" s="124">
        <v>46240</v>
      </c>
      <c r="L328" s="22" t="s">
        <v>3390</v>
      </c>
      <c r="M328" s="21"/>
      <c r="N328" s="21"/>
      <c r="S328" s="21">
        <f>VLOOKUP(C328,'check dali wipday'!A:A,1,0)</f>
        <v>8983943812</v>
      </c>
      <c r="V328" s="21" t="str">
        <f>VLOOKUP(C328,'check dali wipday'!A:C,3,0)</f>
        <v>8983943810;A</v>
      </c>
      <c r="W328" s="6">
        <f>SUMIF('dali wip-fg'!A:A,C328,'dali wip-fg'!F:F)</f>
        <v>194</v>
      </c>
      <c r="X328" s="6">
        <f>SUMIF('dali wip-fg'!A:A,V328,'dali wip-fg'!F:F)</f>
        <v>1478</v>
      </c>
      <c r="Y328" s="5">
        <f t="shared" si="10"/>
        <v>1672</v>
      </c>
      <c r="Z328" s="21">
        <f t="shared" si="11"/>
        <v>1524</v>
      </c>
    </row>
    <row r="329" spans="1:26">
      <c r="A329" s="22" t="s">
        <v>2502</v>
      </c>
      <c r="B329" s="22" t="s">
        <v>3011</v>
      </c>
      <c r="C329" s="126">
        <v>8983943812</v>
      </c>
      <c r="D329" s="22" t="s">
        <v>2631</v>
      </c>
      <c r="E329" s="123">
        <v>15</v>
      </c>
      <c r="F329" s="131">
        <v>15</v>
      </c>
      <c r="G329" s="132">
        <v>46245</v>
      </c>
      <c r="H329" s="123">
        <v>114</v>
      </c>
      <c r="I329" s="123">
        <v>0</v>
      </c>
      <c r="J329" s="22" t="s">
        <v>5</v>
      </c>
      <c r="K329" s="124">
        <v>46240</v>
      </c>
      <c r="L329" s="22" t="s">
        <v>3377</v>
      </c>
      <c r="M329" s="21"/>
      <c r="N329" s="21"/>
      <c r="S329" s="21">
        <f>VLOOKUP(C329,'check dali wipday'!A:A,1,0)</f>
        <v>8983943812</v>
      </c>
      <c r="V329" s="21" t="str">
        <f>VLOOKUP(C329,'check dali wipday'!A:C,3,0)</f>
        <v>8983943810;A</v>
      </c>
      <c r="W329" s="6">
        <f>SUMIF('dali wip-fg'!A:A,C329,'dali wip-fg'!F:F)</f>
        <v>194</v>
      </c>
      <c r="X329" s="6">
        <f>SUMIF('dali wip-fg'!A:A,V329,'dali wip-fg'!F:F)</f>
        <v>1478</v>
      </c>
      <c r="Y329" s="5">
        <f t="shared" si="10"/>
        <v>1672</v>
      </c>
      <c r="Z329" s="21">
        <f t="shared" si="11"/>
        <v>1509</v>
      </c>
    </row>
    <row r="330" spans="1:26">
      <c r="A330" s="22" t="s">
        <v>2502</v>
      </c>
      <c r="B330" s="22" t="s">
        <v>3011</v>
      </c>
      <c r="C330" s="126">
        <v>8983943812</v>
      </c>
      <c r="D330" s="22" t="s">
        <v>2631</v>
      </c>
      <c r="E330" s="123">
        <v>7</v>
      </c>
      <c r="F330" s="131">
        <v>7</v>
      </c>
      <c r="G330" s="132">
        <v>46245</v>
      </c>
      <c r="H330" s="123">
        <v>114</v>
      </c>
      <c r="I330" s="123">
        <v>0</v>
      </c>
      <c r="J330" s="22" t="s">
        <v>5</v>
      </c>
      <c r="K330" s="124">
        <v>46240</v>
      </c>
      <c r="L330" s="22" t="s">
        <v>3391</v>
      </c>
      <c r="M330" s="21"/>
      <c r="N330" s="21"/>
      <c r="S330" s="21">
        <f>VLOOKUP(C330,'check dali wipday'!A:A,1,0)</f>
        <v>8983943812</v>
      </c>
      <c r="V330" s="21" t="str">
        <f>VLOOKUP(C330,'check dali wipday'!A:C,3,0)</f>
        <v>8983943810;A</v>
      </c>
      <c r="W330" s="6">
        <f>SUMIF('dali wip-fg'!A:A,C330,'dali wip-fg'!F:F)</f>
        <v>194</v>
      </c>
      <c r="X330" s="6">
        <f>SUMIF('dali wip-fg'!A:A,V330,'dali wip-fg'!F:F)</f>
        <v>1478</v>
      </c>
      <c r="Y330" s="5">
        <f t="shared" si="10"/>
        <v>1672</v>
      </c>
      <c r="Z330" s="21">
        <f t="shared" si="11"/>
        <v>1502</v>
      </c>
    </row>
    <row r="331" spans="1:26">
      <c r="A331" s="22" t="s">
        <v>2502</v>
      </c>
      <c r="B331" s="22" t="s">
        <v>3011</v>
      </c>
      <c r="C331" s="126">
        <v>8983943812</v>
      </c>
      <c r="D331" s="22" t="s">
        <v>2631</v>
      </c>
      <c r="E331" s="123">
        <v>15</v>
      </c>
      <c r="F331" s="131">
        <v>15</v>
      </c>
      <c r="G331" s="132">
        <v>46245</v>
      </c>
      <c r="H331" s="123">
        <v>114</v>
      </c>
      <c r="I331" s="123">
        <v>0</v>
      </c>
      <c r="J331" s="22" t="s">
        <v>5</v>
      </c>
      <c r="K331" s="124">
        <v>46240</v>
      </c>
      <c r="L331" s="22" t="s">
        <v>3392</v>
      </c>
      <c r="M331" s="21"/>
      <c r="N331" s="21"/>
      <c r="S331" s="21">
        <f>VLOOKUP(C331,'check dali wipday'!A:A,1,0)</f>
        <v>8983943812</v>
      </c>
      <c r="V331" s="21" t="str">
        <f>VLOOKUP(C331,'check dali wipday'!A:C,3,0)</f>
        <v>8983943810;A</v>
      </c>
      <c r="W331" s="6">
        <f>SUMIF('dali wip-fg'!A:A,C331,'dali wip-fg'!F:F)</f>
        <v>194</v>
      </c>
      <c r="X331" s="6">
        <f>SUMIF('dali wip-fg'!A:A,V331,'dali wip-fg'!F:F)</f>
        <v>1478</v>
      </c>
      <c r="Y331" s="5">
        <f t="shared" si="10"/>
        <v>1672</v>
      </c>
      <c r="Z331" s="21">
        <f t="shared" si="11"/>
        <v>1487</v>
      </c>
    </row>
    <row r="332" spans="1:26">
      <c r="A332" s="22" t="s">
        <v>2502</v>
      </c>
      <c r="B332" s="22" t="s">
        <v>3011</v>
      </c>
      <c r="C332" s="126">
        <v>8983943812</v>
      </c>
      <c r="D332" s="22" t="s">
        <v>2631</v>
      </c>
      <c r="E332" s="123">
        <v>5</v>
      </c>
      <c r="F332" s="131">
        <v>5</v>
      </c>
      <c r="G332" s="132">
        <v>46246</v>
      </c>
      <c r="H332" s="123">
        <v>114</v>
      </c>
      <c r="I332" s="123">
        <v>0</v>
      </c>
      <c r="J332" s="22" t="s">
        <v>5</v>
      </c>
      <c r="K332" s="124">
        <v>46240</v>
      </c>
      <c r="L332" s="22" t="s">
        <v>3380</v>
      </c>
      <c r="M332" s="21"/>
      <c r="N332" s="21"/>
      <c r="S332" s="21">
        <f>VLOOKUP(C332,'check dali wipday'!A:A,1,0)</f>
        <v>8983943812</v>
      </c>
      <c r="V332" s="21" t="str">
        <f>VLOOKUP(C332,'check dali wipday'!A:C,3,0)</f>
        <v>8983943810;A</v>
      </c>
      <c r="W332" s="6">
        <f>SUMIF('dali wip-fg'!A:A,C332,'dali wip-fg'!F:F)</f>
        <v>194</v>
      </c>
      <c r="X332" s="6">
        <f>SUMIF('dali wip-fg'!A:A,V332,'dali wip-fg'!F:F)</f>
        <v>1478</v>
      </c>
      <c r="Y332" s="5">
        <f t="shared" si="10"/>
        <v>1672</v>
      </c>
      <c r="Z332" s="21">
        <f t="shared" si="11"/>
        <v>1482</v>
      </c>
    </row>
    <row r="333" spans="1:26">
      <c r="A333" s="22" t="s">
        <v>2502</v>
      </c>
      <c r="B333" s="22" t="s">
        <v>3011</v>
      </c>
      <c r="C333" s="126">
        <v>8983943812</v>
      </c>
      <c r="D333" s="22" t="s">
        <v>2631</v>
      </c>
      <c r="E333" s="123">
        <v>15</v>
      </c>
      <c r="F333" s="131">
        <v>15</v>
      </c>
      <c r="G333" s="132">
        <v>46247</v>
      </c>
      <c r="H333" s="123">
        <v>114</v>
      </c>
      <c r="I333" s="123">
        <v>0</v>
      </c>
      <c r="J333" s="22" t="s">
        <v>5</v>
      </c>
      <c r="K333" s="124">
        <v>46240</v>
      </c>
      <c r="L333" s="22" t="s">
        <v>3393</v>
      </c>
      <c r="M333" s="21"/>
      <c r="N333" s="21"/>
      <c r="S333" s="21">
        <f>VLOOKUP(C333,'check dali wipday'!A:A,1,0)</f>
        <v>8983943812</v>
      </c>
      <c r="V333" s="21" t="str">
        <f>VLOOKUP(C333,'check dali wipday'!A:C,3,0)</f>
        <v>8983943810;A</v>
      </c>
      <c r="W333" s="6">
        <f>SUMIF('dali wip-fg'!A:A,C333,'dali wip-fg'!F:F)</f>
        <v>194</v>
      </c>
      <c r="X333" s="6">
        <f>SUMIF('dali wip-fg'!A:A,V333,'dali wip-fg'!F:F)</f>
        <v>1478</v>
      </c>
      <c r="Y333" s="5">
        <f t="shared" si="10"/>
        <v>1672</v>
      </c>
      <c r="Z333" s="21">
        <f t="shared" si="11"/>
        <v>1467</v>
      </c>
    </row>
    <row r="334" spans="1:26">
      <c r="A334" s="22" t="s">
        <v>2502</v>
      </c>
      <c r="B334" s="22" t="s">
        <v>3011</v>
      </c>
      <c r="C334" s="126">
        <v>8983943812</v>
      </c>
      <c r="D334" s="22" t="s">
        <v>2631</v>
      </c>
      <c r="E334" s="123">
        <v>15</v>
      </c>
      <c r="F334" s="131">
        <v>15</v>
      </c>
      <c r="G334" s="132">
        <v>46247</v>
      </c>
      <c r="H334" s="123">
        <v>114</v>
      </c>
      <c r="I334" s="123">
        <v>0</v>
      </c>
      <c r="J334" s="22" t="s">
        <v>5</v>
      </c>
      <c r="K334" s="124">
        <v>46240</v>
      </c>
      <c r="L334" s="22" t="s">
        <v>3394</v>
      </c>
      <c r="M334" s="21"/>
      <c r="N334" s="21"/>
      <c r="S334" s="21">
        <f>VLOOKUP(C334,'check dali wipday'!A:A,1,0)</f>
        <v>8983943812</v>
      </c>
      <c r="V334" s="21" t="str">
        <f>VLOOKUP(C334,'check dali wipday'!A:C,3,0)</f>
        <v>8983943810;A</v>
      </c>
      <c r="W334" s="6">
        <f>SUMIF('dali wip-fg'!A:A,C334,'dali wip-fg'!F:F)</f>
        <v>194</v>
      </c>
      <c r="X334" s="6">
        <f>SUMIF('dali wip-fg'!A:A,V334,'dali wip-fg'!F:F)</f>
        <v>1478</v>
      </c>
      <c r="Y334" s="5">
        <f t="shared" si="10"/>
        <v>1672</v>
      </c>
      <c r="Z334" s="21">
        <f t="shared" si="11"/>
        <v>1452</v>
      </c>
    </row>
    <row r="335" spans="1:26">
      <c r="A335" s="22" t="s">
        <v>2502</v>
      </c>
      <c r="B335" s="22" t="s">
        <v>3011</v>
      </c>
      <c r="C335" s="126">
        <v>8983943812</v>
      </c>
      <c r="D335" s="22" t="s">
        <v>2631</v>
      </c>
      <c r="E335" s="123">
        <v>15</v>
      </c>
      <c r="F335" s="131">
        <v>15</v>
      </c>
      <c r="G335" s="132">
        <v>46247</v>
      </c>
      <c r="H335" s="123">
        <v>114</v>
      </c>
      <c r="I335" s="123">
        <v>0</v>
      </c>
      <c r="J335" s="22" t="s">
        <v>5</v>
      </c>
      <c r="K335" s="124">
        <v>46240</v>
      </c>
      <c r="L335" s="22" t="s">
        <v>3384</v>
      </c>
      <c r="M335" s="21"/>
      <c r="N335" s="21"/>
      <c r="S335" s="21">
        <f>VLOOKUP(C335,'check dali wipday'!A:A,1,0)</f>
        <v>8983943812</v>
      </c>
      <c r="V335" s="21" t="str">
        <f>VLOOKUP(C335,'check dali wipday'!A:C,3,0)</f>
        <v>8983943810;A</v>
      </c>
      <c r="W335" s="6">
        <f>SUMIF('dali wip-fg'!A:A,C335,'dali wip-fg'!F:F)</f>
        <v>194</v>
      </c>
      <c r="X335" s="6">
        <f>SUMIF('dali wip-fg'!A:A,V335,'dali wip-fg'!F:F)</f>
        <v>1478</v>
      </c>
      <c r="Y335" s="5">
        <f t="shared" si="10"/>
        <v>1672</v>
      </c>
      <c r="Z335" s="21">
        <f t="shared" si="11"/>
        <v>1437</v>
      </c>
    </row>
    <row r="336" spans="1:26">
      <c r="A336" s="22" t="s">
        <v>2502</v>
      </c>
      <c r="B336" s="22" t="s">
        <v>3011</v>
      </c>
      <c r="C336" s="126">
        <v>8983943812</v>
      </c>
      <c r="D336" s="22" t="s">
        <v>2631</v>
      </c>
      <c r="E336" s="123">
        <v>1</v>
      </c>
      <c r="F336" s="131">
        <v>1</v>
      </c>
      <c r="G336" s="132">
        <v>46247</v>
      </c>
      <c r="H336" s="123">
        <v>114</v>
      </c>
      <c r="I336" s="123">
        <v>0</v>
      </c>
      <c r="J336" s="22" t="s">
        <v>5</v>
      </c>
      <c r="K336" s="124">
        <v>46240</v>
      </c>
      <c r="L336" s="22" t="s">
        <v>3385</v>
      </c>
      <c r="M336" s="21"/>
      <c r="N336" s="21"/>
      <c r="S336" s="21">
        <f>VLOOKUP(C336,'check dali wipday'!A:A,1,0)</f>
        <v>8983943812</v>
      </c>
      <c r="V336" s="21" t="str">
        <f>VLOOKUP(C336,'check dali wipday'!A:C,3,0)</f>
        <v>8983943810;A</v>
      </c>
      <c r="W336" s="6">
        <f>SUMIF('dali wip-fg'!A:A,C336,'dali wip-fg'!F:F)</f>
        <v>194</v>
      </c>
      <c r="X336" s="6">
        <f>SUMIF('dali wip-fg'!A:A,V336,'dali wip-fg'!F:F)</f>
        <v>1478</v>
      </c>
      <c r="Y336" s="5">
        <f t="shared" si="10"/>
        <v>1672</v>
      </c>
      <c r="Z336" s="21">
        <f t="shared" si="11"/>
        <v>1436</v>
      </c>
    </row>
    <row r="337" spans="1:28">
      <c r="A337" s="22" t="s">
        <v>2502</v>
      </c>
      <c r="B337" s="22" t="s">
        <v>3011</v>
      </c>
      <c r="C337" s="126">
        <v>8983943812</v>
      </c>
      <c r="D337" s="22" t="s">
        <v>2631</v>
      </c>
      <c r="E337" s="123">
        <v>8</v>
      </c>
      <c r="F337" s="131">
        <v>8</v>
      </c>
      <c r="G337" s="132">
        <v>46247</v>
      </c>
      <c r="H337" s="123">
        <v>114</v>
      </c>
      <c r="I337" s="123">
        <v>0</v>
      </c>
      <c r="J337" s="22" t="s">
        <v>5</v>
      </c>
      <c r="K337" s="124">
        <v>46241</v>
      </c>
      <c r="L337" s="22" t="s">
        <v>3453</v>
      </c>
      <c r="M337" s="21"/>
      <c r="N337" s="21"/>
      <c r="S337" s="21">
        <f>VLOOKUP(C337,'check dali wipday'!A:A,1,0)</f>
        <v>8983943812</v>
      </c>
      <c r="V337" s="21" t="str">
        <f>VLOOKUP(C337,'check dali wipday'!A:C,3,0)</f>
        <v>8983943810;A</v>
      </c>
      <c r="W337" s="6">
        <f>SUMIF('dali wip-fg'!A:A,C337,'dali wip-fg'!F:F)</f>
        <v>194</v>
      </c>
      <c r="X337" s="6">
        <f>SUMIF('dali wip-fg'!A:A,V337,'dali wip-fg'!F:F)</f>
        <v>1478</v>
      </c>
      <c r="Y337" s="5">
        <f t="shared" si="10"/>
        <v>1672</v>
      </c>
      <c r="Z337" s="21">
        <f t="shared" si="11"/>
        <v>1428</v>
      </c>
    </row>
    <row r="338" spans="1:28">
      <c r="A338" s="22" t="s">
        <v>2502</v>
      </c>
      <c r="B338" s="22" t="s">
        <v>3011</v>
      </c>
      <c r="C338" s="126">
        <v>8983943812</v>
      </c>
      <c r="D338" s="22" t="s">
        <v>2631</v>
      </c>
      <c r="E338" s="123">
        <v>11</v>
      </c>
      <c r="F338" s="131">
        <v>11</v>
      </c>
      <c r="G338" s="132">
        <v>46247</v>
      </c>
      <c r="H338" s="123">
        <v>114</v>
      </c>
      <c r="I338" s="123">
        <v>0</v>
      </c>
      <c r="J338" s="22" t="s">
        <v>5</v>
      </c>
      <c r="K338" s="124">
        <v>46241</v>
      </c>
      <c r="L338" s="22" t="s">
        <v>3451</v>
      </c>
      <c r="M338" s="21"/>
      <c r="N338" s="21"/>
      <c r="S338" s="21">
        <f>VLOOKUP(C338,'check dali wipday'!A:A,1,0)</f>
        <v>8983943812</v>
      </c>
      <c r="V338" s="21" t="str">
        <f>VLOOKUP(C338,'check dali wipday'!A:C,3,0)</f>
        <v>8983943810;A</v>
      </c>
      <c r="W338" s="6">
        <f>SUMIF('dali wip-fg'!A:A,C338,'dali wip-fg'!F:F)</f>
        <v>194</v>
      </c>
      <c r="X338" s="6">
        <f>SUMIF('dali wip-fg'!A:A,V338,'dali wip-fg'!F:F)</f>
        <v>1478</v>
      </c>
      <c r="Y338" s="5">
        <f t="shared" si="10"/>
        <v>1672</v>
      </c>
      <c r="Z338" s="21">
        <f t="shared" si="11"/>
        <v>1417</v>
      </c>
    </row>
    <row r="339" spans="1:28">
      <c r="A339" s="22" t="s">
        <v>2502</v>
      </c>
      <c r="B339" s="22" t="s">
        <v>3011</v>
      </c>
      <c r="C339" s="126">
        <v>8983943812</v>
      </c>
      <c r="D339" s="22" t="s">
        <v>2631</v>
      </c>
      <c r="E339" s="123">
        <v>15</v>
      </c>
      <c r="F339" s="131">
        <v>15</v>
      </c>
      <c r="G339" s="132">
        <v>46248</v>
      </c>
      <c r="H339" s="123">
        <v>114</v>
      </c>
      <c r="I339" s="123">
        <v>0</v>
      </c>
      <c r="J339" s="22" t="s">
        <v>5</v>
      </c>
      <c r="K339" s="124">
        <v>46241</v>
      </c>
      <c r="L339" s="22" t="s">
        <v>3448</v>
      </c>
      <c r="M339" s="21"/>
      <c r="N339" s="21"/>
      <c r="S339" s="21">
        <f>VLOOKUP(C339,'check dali wipday'!A:A,1,0)</f>
        <v>8983943812</v>
      </c>
      <c r="V339" s="21" t="str">
        <f>VLOOKUP(C339,'check dali wipday'!A:C,3,0)</f>
        <v>8983943810;A</v>
      </c>
      <c r="W339" s="6">
        <f>SUMIF('dali wip-fg'!A:A,C339,'dali wip-fg'!F:F)</f>
        <v>194</v>
      </c>
      <c r="X339" s="6">
        <f>SUMIF('dali wip-fg'!A:A,V339,'dali wip-fg'!F:F)</f>
        <v>1478</v>
      </c>
      <c r="Y339" s="5">
        <f t="shared" si="10"/>
        <v>1672</v>
      </c>
      <c r="Z339" s="21">
        <f t="shared" si="11"/>
        <v>1402</v>
      </c>
    </row>
    <row r="340" spans="1:28">
      <c r="A340" s="22" t="s">
        <v>2502</v>
      </c>
      <c r="B340" s="22" t="s">
        <v>3011</v>
      </c>
      <c r="C340" s="126">
        <v>8983943812</v>
      </c>
      <c r="D340" s="22" t="s">
        <v>2631</v>
      </c>
      <c r="E340" s="123">
        <v>5</v>
      </c>
      <c r="F340" s="131">
        <v>5</v>
      </c>
      <c r="G340" s="132">
        <v>46248</v>
      </c>
      <c r="H340" s="123">
        <v>114</v>
      </c>
      <c r="I340" s="123">
        <v>0</v>
      </c>
      <c r="J340" s="22" t="s">
        <v>5</v>
      </c>
      <c r="K340" s="124">
        <v>46241</v>
      </c>
      <c r="L340" s="22" t="s">
        <v>3454</v>
      </c>
      <c r="M340" s="21"/>
      <c r="N340" s="21"/>
      <c r="P340" s="15"/>
      <c r="Q340" s="15"/>
      <c r="R340" s="15"/>
      <c r="S340" s="21">
        <f>VLOOKUP(C340,'check dali wipday'!A:A,1,0)</f>
        <v>8983943812</v>
      </c>
      <c r="T340" s="15"/>
      <c r="U340" s="15"/>
      <c r="V340" s="21" t="str">
        <f>VLOOKUP(C340,'check dali wipday'!A:C,3,0)</f>
        <v>8983943810;A</v>
      </c>
      <c r="W340" s="6">
        <f>SUMIF('dali wip-fg'!A:A,C340,'dali wip-fg'!F:F)</f>
        <v>194</v>
      </c>
      <c r="X340" s="6">
        <f>SUMIF('dali wip-fg'!A:A,V340,'dali wip-fg'!F:F)</f>
        <v>1478</v>
      </c>
      <c r="Y340" s="5">
        <f t="shared" si="10"/>
        <v>1672</v>
      </c>
      <c r="Z340" s="21">
        <f t="shared" si="11"/>
        <v>1397</v>
      </c>
      <c r="AA340" s="15"/>
      <c r="AB340" s="15"/>
    </row>
    <row r="341" spans="1:28">
      <c r="A341" s="22" t="s">
        <v>2502</v>
      </c>
      <c r="B341" s="22" t="s">
        <v>3011</v>
      </c>
      <c r="C341" s="126">
        <v>8983943812</v>
      </c>
      <c r="D341" s="22" t="s">
        <v>2631</v>
      </c>
      <c r="E341" s="123">
        <v>30</v>
      </c>
      <c r="F341" s="131">
        <v>30</v>
      </c>
      <c r="G341" s="132">
        <v>46248</v>
      </c>
      <c r="H341" s="123">
        <v>114</v>
      </c>
      <c r="I341" s="123">
        <v>0</v>
      </c>
      <c r="J341" s="22" t="s">
        <v>5</v>
      </c>
      <c r="K341" s="124">
        <v>46244</v>
      </c>
      <c r="L341" s="22" t="s">
        <v>3519</v>
      </c>
      <c r="M341" s="21"/>
      <c r="N341" s="21"/>
      <c r="P341" s="15"/>
      <c r="Q341" s="15"/>
      <c r="R341" s="15"/>
      <c r="S341" s="21">
        <f>VLOOKUP(C341,'check dali wipday'!A:A,1,0)</f>
        <v>8983943812</v>
      </c>
      <c r="T341" s="15"/>
      <c r="U341" s="15"/>
      <c r="V341" s="21" t="str">
        <f>VLOOKUP(C341,'check dali wipday'!A:C,3,0)</f>
        <v>8983943810;A</v>
      </c>
      <c r="W341" s="6">
        <f>SUMIF('dali wip-fg'!A:A,C341,'dali wip-fg'!F:F)</f>
        <v>194</v>
      </c>
      <c r="X341" s="6">
        <f>SUMIF('dali wip-fg'!A:A,V341,'dali wip-fg'!F:F)</f>
        <v>1478</v>
      </c>
      <c r="Y341" s="5">
        <f t="shared" si="10"/>
        <v>1672</v>
      </c>
      <c r="Z341" s="21">
        <f t="shared" si="11"/>
        <v>1367</v>
      </c>
      <c r="AA341" s="15"/>
      <c r="AB341" s="15"/>
    </row>
    <row r="342" spans="1:28">
      <c r="A342" s="22" t="s">
        <v>2502</v>
      </c>
      <c r="B342" s="22" t="s">
        <v>3011</v>
      </c>
      <c r="C342" s="126">
        <v>8983943812</v>
      </c>
      <c r="D342" s="22" t="s">
        <v>2631</v>
      </c>
      <c r="E342" s="123">
        <v>30</v>
      </c>
      <c r="F342" s="131">
        <v>30</v>
      </c>
      <c r="G342" s="132">
        <v>46248</v>
      </c>
      <c r="H342" s="123">
        <v>114</v>
      </c>
      <c r="I342" s="123">
        <v>0</v>
      </c>
      <c r="J342" s="22" t="s">
        <v>5</v>
      </c>
      <c r="K342" s="124">
        <v>46244</v>
      </c>
      <c r="L342" s="22" t="s">
        <v>3507</v>
      </c>
      <c r="M342" s="21"/>
      <c r="N342" s="21"/>
      <c r="P342" s="15"/>
      <c r="Q342" s="15"/>
      <c r="R342" s="15"/>
      <c r="S342" s="21">
        <f>VLOOKUP(C342,'check dali wipday'!A:A,1,0)</f>
        <v>8983943812</v>
      </c>
      <c r="T342" s="15"/>
      <c r="U342" s="15"/>
      <c r="V342" s="21" t="str">
        <f>VLOOKUP(C342,'check dali wipday'!A:C,3,0)</f>
        <v>8983943810;A</v>
      </c>
      <c r="W342" s="6">
        <f>SUMIF('dali wip-fg'!A:A,C342,'dali wip-fg'!F:F)</f>
        <v>194</v>
      </c>
      <c r="X342" s="6">
        <f>SUMIF('dali wip-fg'!A:A,V342,'dali wip-fg'!F:F)</f>
        <v>1478</v>
      </c>
      <c r="Y342" s="5">
        <f t="shared" si="10"/>
        <v>1672</v>
      </c>
      <c r="Z342" s="21">
        <f t="shared" si="11"/>
        <v>1337</v>
      </c>
      <c r="AA342" s="15"/>
      <c r="AB342" s="15"/>
    </row>
    <row r="343" spans="1:28">
      <c r="A343" s="22" t="s">
        <v>2502</v>
      </c>
      <c r="B343" s="22" t="s">
        <v>3011</v>
      </c>
      <c r="C343" s="126">
        <v>8983943812</v>
      </c>
      <c r="D343" s="22" t="s">
        <v>2631</v>
      </c>
      <c r="E343" s="123">
        <v>5</v>
      </c>
      <c r="F343" s="131">
        <v>5</v>
      </c>
      <c r="G343" s="132">
        <v>46248</v>
      </c>
      <c r="H343" s="123">
        <v>114</v>
      </c>
      <c r="I343" s="123">
        <v>0</v>
      </c>
      <c r="J343" s="22" t="s">
        <v>5</v>
      </c>
      <c r="K343" s="124">
        <v>46244</v>
      </c>
      <c r="L343" s="22" t="s">
        <v>3520</v>
      </c>
      <c r="M343" s="21"/>
      <c r="N343" s="21"/>
      <c r="P343" s="15"/>
      <c r="Q343" s="15"/>
      <c r="R343" s="15"/>
      <c r="S343" s="21">
        <f>VLOOKUP(C343,'check dali wipday'!A:A,1,0)</f>
        <v>8983943812</v>
      </c>
      <c r="T343" s="15"/>
      <c r="U343" s="15"/>
      <c r="V343" s="21" t="str">
        <f>VLOOKUP(C343,'check dali wipday'!A:C,3,0)</f>
        <v>8983943810;A</v>
      </c>
      <c r="W343" s="6">
        <f>SUMIF('dali wip-fg'!A:A,C343,'dali wip-fg'!F:F)</f>
        <v>194</v>
      </c>
      <c r="X343" s="6">
        <f>SUMIF('dali wip-fg'!A:A,V343,'dali wip-fg'!F:F)</f>
        <v>1478</v>
      </c>
      <c r="Y343" s="5">
        <f t="shared" si="10"/>
        <v>1672</v>
      </c>
      <c r="Z343" s="21">
        <f t="shared" si="11"/>
        <v>1332</v>
      </c>
      <c r="AA343" s="15"/>
      <c r="AB343" s="15"/>
    </row>
    <row r="344" spans="1:28">
      <c r="A344" s="22" t="s">
        <v>2502</v>
      </c>
      <c r="B344" s="22" t="s">
        <v>3011</v>
      </c>
      <c r="C344" s="126">
        <v>8983943812</v>
      </c>
      <c r="D344" s="22" t="s">
        <v>2631</v>
      </c>
      <c r="E344" s="123">
        <v>10</v>
      </c>
      <c r="F344" s="131">
        <v>10</v>
      </c>
      <c r="G344" s="132">
        <v>46248</v>
      </c>
      <c r="H344" s="123">
        <v>114</v>
      </c>
      <c r="I344" s="123">
        <v>0</v>
      </c>
      <c r="J344" s="22" t="s">
        <v>5</v>
      </c>
      <c r="K344" s="124">
        <v>46244</v>
      </c>
      <c r="L344" s="22" t="s">
        <v>3508</v>
      </c>
      <c r="M344" s="21"/>
      <c r="N344" s="21"/>
      <c r="P344" s="15"/>
      <c r="Q344" s="15"/>
      <c r="R344" s="15"/>
      <c r="S344" s="21">
        <f>VLOOKUP(C344,'check dali wipday'!A:A,1,0)</f>
        <v>8983943812</v>
      </c>
      <c r="T344" s="15"/>
      <c r="U344" s="15"/>
      <c r="V344" s="21" t="str">
        <f>VLOOKUP(C344,'check dali wipday'!A:C,3,0)</f>
        <v>8983943810;A</v>
      </c>
      <c r="W344" s="6">
        <f>SUMIF('dali wip-fg'!A:A,C344,'dali wip-fg'!F:F)</f>
        <v>194</v>
      </c>
      <c r="X344" s="6">
        <f>SUMIF('dali wip-fg'!A:A,V344,'dali wip-fg'!F:F)</f>
        <v>1478</v>
      </c>
      <c r="Y344" s="5">
        <f t="shared" si="10"/>
        <v>1672</v>
      </c>
      <c r="Z344" s="21">
        <f t="shared" si="11"/>
        <v>1322</v>
      </c>
      <c r="AA344" s="15"/>
      <c r="AB344" s="15"/>
    </row>
    <row r="345" spans="1:28">
      <c r="A345" s="22" t="s">
        <v>2502</v>
      </c>
      <c r="B345" s="22" t="s">
        <v>3011</v>
      </c>
      <c r="C345" s="126">
        <v>8983943812</v>
      </c>
      <c r="D345" s="22" t="s">
        <v>2631</v>
      </c>
      <c r="E345" s="123">
        <v>5</v>
      </c>
      <c r="F345" s="131">
        <v>5</v>
      </c>
      <c r="G345" s="132">
        <v>46248</v>
      </c>
      <c r="H345" s="123">
        <v>114</v>
      </c>
      <c r="I345" s="123">
        <v>0</v>
      </c>
      <c r="J345" s="22" t="s">
        <v>5</v>
      </c>
      <c r="K345" s="124">
        <v>46245</v>
      </c>
      <c r="L345" s="22" t="s">
        <v>3598</v>
      </c>
      <c r="M345" s="21"/>
      <c r="N345" s="21"/>
      <c r="P345" s="15"/>
      <c r="Q345" s="15"/>
      <c r="R345" s="15"/>
      <c r="S345" s="21">
        <f>VLOOKUP(C345,'check dali wipday'!A:A,1,0)</f>
        <v>8983943812</v>
      </c>
      <c r="T345" s="15"/>
      <c r="U345" s="15"/>
      <c r="V345" s="21" t="str">
        <f>VLOOKUP(C345,'check dali wipday'!A:C,3,0)</f>
        <v>8983943810;A</v>
      </c>
      <c r="W345" s="6">
        <f>SUMIF('dali wip-fg'!A:A,C345,'dali wip-fg'!F:F)</f>
        <v>194</v>
      </c>
      <c r="X345" s="6">
        <f>SUMIF('dali wip-fg'!A:A,V345,'dali wip-fg'!F:F)</f>
        <v>1478</v>
      </c>
      <c r="Y345" s="5">
        <f t="shared" si="10"/>
        <v>1672</v>
      </c>
      <c r="Z345" s="21">
        <f t="shared" si="11"/>
        <v>1317</v>
      </c>
      <c r="AA345" s="15"/>
      <c r="AB345" s="15"/>
    </row>
    <row r="346" spans="1:28">
      <c r="A346" s="22" t="s">
        <v>2502</v>
      </c>
      <c r="B346" s="22" t="s">
        <v>3011</v>
      </c>
      <c r="C346" s="126">
        <v>8983943812</v>
      </c>
      <c r="D346" s="22" t="s">
        <v>2631</v>
      </c>
      <c r="E346" s="123">
        <v>15</v>
      </c>
      <c r="F346" s="131">
        <v>15</v>
      </c>
      <c r="G346" s="132">
        <v>46249</v>
      </c>
      <c r="H346" s="123">
        <v>114</v>
      </c>
      <c r="I346" s="123">
        <v>0</v>
      </c>
      <c r="J346" s="22" t="s">
        <v>5</v>
      </c>
      <c r="K346" s="124">
        <v>46244</v>
      </c>
      <c r="L346" s="22" t="s">
        <v>3521</v>
      </c>
      <c r="M346" s="21"/>
      <c r="N346" s="21"/>
      <c r="P346" s="15"/>
      <c r="Q346" s="15"/>
      <c r="R346" s="15"/>
      <c r="S346" s="21">
        <f>VLOOKUP(C346,'check dali wipday'!A:A,1,0)</f>
        <v>8983943812</v>
      </c>
      <c r="T346" s="15"/>
      <c r="U346" s="15"/>
      <c r="V346" s="21" t="str">
        <f>VLOOKUP(C346,'check dali wipday'!A:C,3,0)</f>
        <v>8983943810;A</v>
      </c>
      <c r="W346" s="6">
        <f>SUMIF('dali wip-fg'!A:A,C346,'dali wip-fg'!F:F)</f>
        <v>194</v>
      </c>
      <c r="X346" s="6">
        <f>SUMIF('dali wip-fg'!A:A,V346,'dali wip-fg'!F:F)</f>
        <v>1478</v>
      </c>
      <c r="Y346" s="5">
        <f t="shared" si="10"/>
        <v>1672</v>
      </c>
      <c r="Z346" s="21">
        <f t="shared" si="11"/>
        <v>1302</v>
      </c>
      <c r="AA346" s="15"/>
      <c r="AB346" s="15"/>
    </row>
    <row r="347" spans="1:28">
      <c r="A347" s="22" t="s">
        <v>2502</v>
      </c>
      <c r="B347" s="22" t="s">
        <v>3011</v>
      </c>
      <c r="C347" s="126">
        <v>8983943812</v>
      </c>
      <c r="D347" s="22" t="s">
        <v>2631</v>
      </c>
      <c r="E347" s="123">
        <v>30</v>
      </c>
      <c r="F347" s="131">
        <v>30</v>
      </c>
      <c r="G347" s="132">
        <v>46249</v>
      </c>
      <c r="H347" s="123">
        <v>114</v>
      </c>
      <c r="I347" s="123">
        <v>0</v>
      </c>
      <c r="J347" s="22" t="s">
        <v>5</v>
      </c>
      <c r="K347" s="124">
        <v>46244</v>
      </c>
      <c r="L347" s="22" t="s">
        <v>3522</v>
      </c>
      <c r="M347" s="21"/>
      <c r="N347" s="21"/>
      <c r="P347" s="15"/>
      <c r="Q347" s="15"/>
      <c r="R347" s="15"/>
      <c r="S347" s="21">
        <f>VLOOKUP(C347,'check dali wipday'!A:A,1,0)</f>
        <v>8983943812</v>
      </c>
      <c r="T347" s="15"/>
      <c r="U347" s="15"/>
      <c r="V347" s="21" t="str">
        <f>VLOOKUP(C347,'check dali wipday'!A:C,3,0)</f>
        <v>8983943810;A</v>
      </c>
      <c r="W347" s="6">
        <f>SUMIF('dali wip-fg'!A:A,C347,'dali wip-fg'!F:F)</f>
        <v>194</v>
      </c>
      <c r="X347" s="6">
        <f>SUMIF('dali wip-fg'!A:A,V347,'dali wip-fg'!F:F)</f>
        <v>1478</v>
      </c>
      <c r="Y347" s="5">
        <f t="shared" si="10"/>
        <v>1672</v>
      </c>
      <c r="Z347" s="21">
        <f t="shared" si="11"/>
        <v>1272</v>
      </c>
      <c r="AA347" s="15"/>
      <c r="AB347" s="15"/>
    </row>
    <row r="348" spans="1:28">
      <c r="A348" s="22" t="s">
        <v>2502</v>
      </c>
      <c r="B348" s="22" t="s">
        <v>3011</v>
      </c>
      <c r="C348" s="126">
        <v>8983943812</v>
      </c>
      <c r="D348" s="22" t="s">
        <v>2631</v>
      </c>
      <c r="E348" s="123">
        <v>15</v>
      </c>
      <c r="F348" s="131">
        <v>15</v>
      </c>
      <c r="G348" s="132">
        <v>46249</v>
      </c>
      <c r="H348" s="123">
        <v>114</v>
      </c>
      <c r="I348" s="123">
        <v>0</v>
      </c>
      <c r="J348" s="22" t="s">
        <v>5</v>
      </c>
      <c r="K348" s="124">
        <v>46244</v>
      </c>
      <c r="L348" s="22" t="s">
        <v>3523</v>
      </c>
      <c r="M348" s="21"/>
      <c r="N348" s="21"/>
      <c r="P348" s="16"/>
      <c r="Q348" s="16"/>
      <c r="R348" s="16"/>
      <c r="S348" s="21">
        <f>VLOOKUP(C348,'check dali wipday'!A:A,1,0)</f>
        <v>8983943812</v>
      </c>
      <c r="T348" s="16"/>
      <c r="U348" s="16"/>
      <c r="V348" s="21" t="str">
        <f>VLOOKUP(C348,'check dali wipday'!A:C,3,0)</f>
        <v>8983943810;A</v>
      </c>
      <c r="W348" s="6">
        <f>SUMIF('dali wip-fg'!A:A,C348,'dali wip-fg'!F:F)</f>
        <v>194</v>
      </c>
      <c r="X348" s="6">
        <f>SUMIF('dali wip-fg'!A:A,V348,'dali wip-fg'!F:F)</f>
        <v>1478</v>
      </c>
      <c r="Y348" s="5">
        <f t="shared" si="10"/>
        <v>1672</v>
      </c>
      <c r="Z348" s="21">
        <f t="shared" si="11"/>
        <v>1257</v>
      </c>
      <c r="AA348" s="16"/>
      <c r="AB348" s="16"/>
    </row>
    <row r="349" spans="1:28">
      <c r="A349" s="22" t="s">
        <v>2502</v>
      </c>
      <c r="B349" s="22" t="s">
        <v>3011</v>
      </c>
      <c r="C349" s="126">
        <v>8983943812</v>
      </c>
      <c r="D349" s="22" t="s">
        <v>2631</v>
      </c>
      <c r="E349" s="123">
        <v>15</v>
      </c>
      <c r="F349" s="131">
        <v>15</v>
      </c>
      <c r="G349" s="132">
        <v>46249</v>
      </c>
      <c r="H349" s="123">
        <v>114</v>
      </c>
      <c r="I349" s="123">
        <v>0</v>
      </c>
      <c r="J349" s="22" t="s">
        <v>5</v>
      </c>
      <c r="K349" s="124">
        <v>46244</v>
      </c>
      <c r="L349" s="22" t="s">
        <v>3524</v>
      </c>
      <c r="M349" s="21"/>
      <c r="N349" s="21"/>
      <c r="P349" s="16"/>
      <c r="Q349" s="16"/>
      <c r="R349" s="16"/>
      <c r="S349" s="21">
        <f>VLOOKUP(C349,'check dali wipday'!A:A,1,0)</f>
        <v>8983943812</v>
      </c>
      <c r="T349" s="16"/>
      <c r="U349" s="16"/>
      <c r="V349" s="21" t="str">
        <f>VLOOKUP(C349,'check dali wipday'!A:C,3,0)</f>
        <v>8983943810;A</v>
      </c>
      <c r="W349" s="6">
        <f>SUMIF('dali wip-fg'!A:A,C349,'dali wip-fg'!F:F)</f>
        <v>194</v>
      </c>
      <c r="X349" s="6">
        <f>SUMIF('dali wip-fg'!A:A,V349,'dali wip-fg'!F:F)</f>
        <v>1478</v>
      </c>
      <c r="Y349" s="5">
        <f t="shared" si="10"/>
        <v>1672</v>
      </c>
      <c r="Z349" s="21">
        <f t="shared" si="11"/>
        <v>1242</v>
      </c>
      <c r="AA349" s="16"/>
      <c r="AB349" s="16"/>
    </row>
    <row r="350" spans="1:28">
      <c r="A350" s="22" t="s">
        <v>2502</v>
      </c>
      <c r="B350" s="22" t="s">
        <v>3011</v>
      </c>
      <c r="C350" s="126">
        <v>8983943812</v>
      </c>
      <c r="D350" s="22" t="s">
        <v>2631</v>
      </c>
      <c r="E350" s="123">
        <v>15</v>
      </c>
      <c r="F350" s="131">
        <v>15</v>
      </c>
      <c r="G350" s="132">
        <v>46249</v>
      </c>
      <c r="H350" s="123">
        <v>114</v>
      </c>
      <c r="I350" s="123">
        <v>0</v>
      </c>
      <c r="J350" s="22" t="s">
        <v>5</v>
      </c>
      <c r="K350" s="124">
        <v>46244</v>
      </c>
      <c r="L350" s="22" t="s">
        <v>3513</v>
      </c>
      <c r="M350" s="21"/>
      <c r="N350" s="21"/>
      <c r="P350" s="16"/>
      <c r="Q350" s="16"/>
      <c r="R350" s="16"/>
      <c r="S350" s="21">
        <f>VLOOKUP(C350,'check dali wipday'!A:A,1,0)</f>
        <v>8983943812</v>
      </c>
      <c r="T350" s="16"/>
      <c r="U350" s="16"/>
      <c r="V350" s="21" t="str">
        <f>VLOOKUP(C350,'check dali wipday'!A:C,3,0)</f>
        <v>8983943810;A</v>
      </c>
      <c r="W350" s="6">
        <f>SUMIF('dali wip-fg'!A:A,C350,'dali wip-fg'!F:F)</f>
        <v>194</v>
      </c>
      <c r="X350" s="6">
        <f>SUMIF('dali wip-fg'!A:A,V350,'dali wip-fg'!F:F)</f>
        <v>1478</v>
      </c>
      <c r="Y350" s="5">
        <f t="shared" si="10"/>
        <v>1672</v>
      </c>
      <c r="Z350" s="21">
        <f t="shared" si="11"/>
        <v>1227</v>
      </c>
      <c r="AA350" s="16"/>
      <c r="AB350" s="16"/>
    </row>
    <row r="351" spans="1:28">
      <c r="A351" s="22" t="s">
        <v>2502</v>
      </c>
      <c r="B351" s="22" t="s">
        <v>3011</v>
      </c>
      <c r="C351" s="126">
        <v>8983943812</v>
      </c>
      <c r="D351" s="22" t="s">
        <v>2631</v>
      </c>
      <c r="E351" s="123">
        <v>3</v>
      </c>
      <c r="F351" s="131">
        <v>3</v>
      </c>
      <c r="G351" s="132">
        <v>46249</v>
      </c>
      <c r="H351" s="123">
        <v>114</v>
      </c>
      <c r="I351" s="123">
        <v>0</v>
      </c>
      <c r="J351" s="22" t="s">
        <v>5</v>
      </c>
      <c r="K351" s="124">
        <v>46244</v>
      </c>
      <c r="L351" s="22" t="s">
        <v>3514</v>
      </c>
      <c r="M351" s="21"/>
      <c r="N351" s="21"/>
      <c r="P351" s="16"/>
      <c r="Q351" s="16"/>
      <c r="R351" s="16"/>
      <c r="S351" s="21">
        <f>VLOOKUP(C351,'check dali wipday'!A:A,1,0)</f>
        <v>8983943812</v>
      </c>
      <c r="T351" s="16"/>
      <c r="U351" s="16"/>
      <c r="V351" s="21" t="str">
        <f>VLOOKUP(C351,'check dali wipday'!A:C,3,0)</f>
        <v>8983943810;A</v>
      </c>
      <c r="W351" s="6">
        <f>SUMIF('dali wip-fg'!A:A,C351,'dali wip-fg'!F:F)</f>
        <v>194</v>
      </c>
      <c r="X351" s="6">
        <f>SUMIF('dali wip-fg'!A:A,V351,'dali wip-fg'!F:F)</f>
        <v>1478</v>
      </c>
      <c r="Y351" s="5">
        <f t="shared" si="10"/>
        <v>1672</v>
      </c>
      <c r="Z351" s="21">
        <f t="shared" si="11"/>
        <v>1224</v>
      </c>
      <c r="AA351" s="16"/>
      <c r="AB351" s="16"/>
    </row>
    <row r="352" spans="1:28">
      <c r="A352" s="22" t="s">
        <v>2502</v>
      </c>
      <c r="B352" s="22" t="s">
        <v>3011</v>
      </c>
      <c r="C352" s="126">
        <v>8983943812</v>
      </c>
      <c r="D352" s="22" t="s">
        <v>2631</v>
      </c>
      <c r="E352" s="123">
        <v>15</v>
      </c>
      <c r="F352" s="131">
        <v>15</v>
      </c>
      <c r="G352" s="132">
        <v>46249</v>
      </c>
      <c r="H352" s="123">
        <v>114</v>
      </c>
      <c r="I352" s="123">
        <v>0</v>
      </c>
      <c r="J352" s="22" t="s">
        <v>5</v>
      </c>
      <c r="K352" s="124">
        <v>46245</v>
      </c>
      <c r="L352" s="22" t="s">
        <v>3585</v>
      </c>
      <c r="M352" s="21"/>
      <c r="N352" s="21"/>
      <c r="P352" s="16"/>
      <c r="Q352" s="16"/>
      <c r="R352" s="16"/>
      <c r="S352" s="21">
        <f>VLOOKUP(C352,'check dali wipday'!A:A,1,0)</f>
        <v>8983943812</v>
      </c>
      <c r="T352" s="16"/>
      <c r="U352" s="16"/>
      <c r="V352" s="21" t="str">
        <f>VLOOKUP(C352,'check dali wipday'!A:C,3,0)</f>
        <v>8983943810;A</v>
      </c>
      <c r="W352" s="6">
        <f>SUMIF('dali wip-fg'!A:A,C352,'dali wip-fg'!F:F)</f>
        <v>194</v>
      </c>
      <c r="X352" s="6">
        <f>SUMIF('dali wip-fg'!A:A,V352,'dali wip-fg'!F:F)</f>
        <v>1478</v>
      </c>
      <c r="Y352" s="5">
        <f t="shared" si="10"/>
        <v>1672</v>
      </c>
      <c r="Z352" s="21">
        <f t="shared" si="11"/>
        <v>1209</v>
      </c>
      <c r="AA352" s="16"/>
      <c r="AB352" s="16"/>
    </row>
    <row r="353" spans="1:28">
      <c r="A353" s="22" t="s">
        <v>2502</v>
      </c>
      <c r="B353" s="22" t="s">
        <v>3011</v>
      </c>
      <c r="C353" s="126">
        <v>8983943812</v>
      </c>
      <c r="D353" s="22" t="s">
        <v>2631</v>
      </c>
      <c r="E353" s="123">
        <v>15</v>
      </c>
      <c r="F353" s="131">
        <v>15</v>
      </c>
      <c r="G353" s="132">
        <v>46250</v>
      </c>
      <c r="H353" s="123">
        <v>114</v>
      </c>
      <c r="I353" s="123">
        <v>0</v>
      </c>
      <c r="J353" s="22" t="s">
        <v>5</v>
      </c>
      <c r="K353" s="124">
        <v>46245</v>
      </c>
      <c r="L353" s="22" t="s">
        <v>3599</v>
      </c>
      <c r="M353" s="21"/>
      <c r="N353" s="21"/>
      <c r="P353" s="16"/>
      <c r="Q353" s="16"/>
      <c r="R353" s="16"/>
      <c r="S353" s="21">
        <f>VLOOKUP(C353,'check dali wipday'!A:A,1,0)</f>
        <v>8983943812</v>
      </c>
      <c r="T353" s="16"/>
      <c r="U353" s="16"/>
      <c r="V353" s="21" t="str">
        <f>VLOOKUP(C353,'check dali wipday'!A:C,3,0)</f>
        <v>8983943810;A</v>
      </c>
      <c r="W353" s="6">
        <f>SUMIF('dali wip-fg'!A:A,C353,'dali wip-fg'!F:F)</f>
        <v>194</v>
      </c>
      <c r="X353" s="6">
        <f>SUMIF('dali wip-fg'!A:A,V353,'dali wip-fg'!F:F)</f>
        <v>1478</v>
      </c>
      <c r="Y353" s="5">
        <f t="shared" si="10"/>
        <v>1672</v>
      </c>
      <c r="Z353" s="21">
        <f t="shared" si="11"/>
        <v>1194</v>
      </c>
      <c r="AA353" s="16"/>
      <c r="AB353" s="16"/>
    </row>
    <row r="354" spans="1:28">
      <c r="A354" s="22" t="s">
        <v>2502</v>
      </c>
      <c r="B354" s="22" t="s">
        <v>3011</v>
      </c>
      <c r="C354" s="126">
        <v>8983943812</v>
      </c>
      <c r="D354" s="22" t="s">
        <v>2631</v>
      </c>
      <c r="E354" s="123">
        <v>4</v>
      </c>
      <c r="F354" s="131">
        <v>4</v>
      </c>
      <c r="G354" s="132">
        <v>46250</v>
      </c>
      <c r="H354" s="123">
        <v>114</v>
      </c>
      <c r="I354" s="123">
        <v>0</v>
      </c>
      <c r="J354" s="22" t="s">
        <v>5</v>
      </c>
      <c r="K354" s="124">
        <v>46245</v>
      </c>
      <c r="L354" s="22" t="s">
        <v>3588</v>
      </c>
      <c r="M354" s="21"/>
      <c r="N354" s="21"/>
      <c r="P354" s="16"/>
      <c r="Q354" s="16"/>
      <c r="R354" s="16"/>
      <c r="S354" s="21">
        <f>VLOOKUP(C354,'check dali wipday'!A:A,1,0)</f>
        <v>8983943812</v>
      </c>
      <c r="T354" s="16"/>
      <c r="U354" s="16"/>
      <c r="V354" s="21" t="str">
        <f>VLOOKUP(C354,'check dali wipday'!A:C,3,0)</f>
        <v>8983943810;A</v>
      </c>
      <c r="W354" s="6">
        <f>SUMIF('dali wip-fg'!A:A,C354,'dali wip-fg'!F:F)</f>
        <v>194</v>
      </c>
      <c r="X354" s="6">
        <f>SUMIF('dali wip-fg'!A:A,V354,'dali wip-fg'!F:F)</f>
        <v>1478</v>
      </c>
      <c r="Y354" s="5">
        <f t="shared" si="10"/>
        <v>1672</v>
      </c>
      <c r="Z354" s="21">
        <f t="shared" si="11"/>
        <v>1190</v>
      </c>
      <c r="AA354" s="16"/>
      <c r="AB354" s="16"/>
    </row>
    <row r="355" spans="1:28">
      <c r="A355" s="22" t="s">
        <v>2502</v>
      </c>
      <c r="B355" s="22" t="s">
        <v>3011</v>
      </c>
      <c r="C355" s="126">
        <v>8983943812</v>
      </c>
      <c r="D355" s="22" t="s">
        <v>2631</v>
      </c>
      <c r="E355" s="123">
        <v>30</v>
      </c>
      <c r="F355" s="131">
        <v>30</v>
      </c>
      <c r="G355" s="132">
        <v>46251</v>
      </c>
      <c r="H355" s="123">
        <v>114</v>
      </c>
      <c r="I355" s="123">
        <v>0</v>
      </c>
      <c r="J355" s="22" t="s">
        <v>5</v>
      </c>
      <c r="K355" s="124">
        <v>46245</v>
      </c>
      <c r="L355" s="22" t="s">
        <v>3592</v>
      </c>
      <c r="M355" s="21"/>
      <c r="N355" s="21"/>
      <c r="P355" s="16"/>
      <c r="Q355" s="16"/>
      <c r="R355" s="16"/>
      <c r="S355" s="21">
        <f>VLOOKUP(C355,'check dali wipday'!A:A,1,0)</f>
        <v>8983943812</v>
      </c>
      <c r="T355" s="16"/>
      <c r="U355" s="16"/>
      <c r="V355" s="21" t="str">
        <f>VLOOKUP(C355,'check dali wipday'!A:C,3,0)</f>
        <v>8983943810;A</v>
      </c>
      <c r="W355" s="6">
        <f>SUMIF('dali wip-fg'!A:A,C355,'dali wip-fg'!F:F)</f>
        <v>194</v>
      </c>
      <c r="X355" s="6">
        <f>SUMIF('dali wip-fg'!A:A,V355,'dali wip-fg'!F:F)</f>
        <v>1478</v>
      </c>
      <c r="Y355" s="5">
        <f t="shared" si="10"/>
        <v>1672</v>
      </c>
      <c r="Z355" s="21">
        <f t="shared" si="11"/>
        <v>1160</v>
      </c>
      <c r="AA355" s="16"/>
      <c r="AB355" s="16"/>
    </row>
    <row r="356" spans="1:28">
      <c r="A356" s="22" t="s">
        <v>2502</v>
      </c>
      <c r="B356" s="22" t="s">
        <v>3011</v>
      </c>
      <c r="C356" s="126">
        <v>8983943862</v>
      </c>
      <c r="D356" s="22" t="s">
        <v>2632</v>
      </c>
      <c r="E356" s="123">
        <v>30</v>
      </c>
      <c r="F356" s="131">
        <v>30</v>
      </c>
      <c r="G356" s="132">
        <v>46245</v>
      </c>
      <c r="H356" s="123">
        <v>329</v>
      </c>
      <c r="I356" s="123">
        <v>40</v>
      </c>
      <c r="J356" s="22" t="s">
        <v>5</v>
      </c>
      <c r="K356" s="124">
        <v>46239</v>
      </c>
      <c r="L356" s="22" t="s">
        <v>3360</v>
      </c>
      <c r="M356" s="21"/>
      <c r="N356" s="21"/>
      <c r="P356" s="16"/>
      <c r="Q356" s="16"/>
      <c r="R356" s="16"/>
      <c r="S356" s="21">
        <f>VLOOKUP(C356,'check dali wipday'!A:A,1,0)</f>
        <v>8983943862</v>
      </c>
      <c r="T356" s="16"/>
      <c r="U356" s="16"/>
      <c r="V356" s="21" t="str">
        <f>VLOOKUP(C356,'check dali wipday'!A:C,3,0)</f>
        <v>8983943860;A</v>
      </c>
      <c r="W356" s="6">
        <f>SUMIF('dali wip-fg'!A:A,C356,'dali wip-fg'!F:F)</f>
        <v>679</v>
      </c>
      <c r="X356" s="6">
        <f>SUMIF('dali wip-fg'!A:A,V356,'dali wip-fg'!F:F)</f>
        <v>2050</v>
      </c>
      <c r="Y356" s="5">
        <f t="shared" si="10"/>
        <v>2729</v>
      </c>
      <c r="Z356" s="21">
        <f t="shared" si="11"/>
        <v>2699</v>
      </c>
      <c r="AA356" s="16"/>
      <c r="AB356" s="16"/>
    </row>
    <row r="357" spans="1:28">
      <c r="A357" s="22" t="s">
        <v>2502</v>
      </c>
      <c r="B357" s="22" t="s">
        <v>3011</v>
      </c>
      <c r="C357" s="126">
        <v>8983943862</v>
      </c>
      <c r="D357" s="22" t="s">
        <v>2632</v>
      </c>
      <c r="E357" s="123">
        <v>15</v>
      </c>
      <c r="F357" s="131">
        <v>15</v>
      </c>
      <c r="G357" s="132">
        <v>46245</v>
      </c>
      <c r="H357" s="123">
        <v>329</v>
      </c>
      <c r="I357" s="123">
        <v>40</v>
      </c>
      <c r="J357" s="22" t="s">
        <v>5</v>
      </c>
      <c r="K357" s="124">
        <v>46239</v>
      </c>
      <c r="L357" s="22" t="s">
        <v>3361</v>
      </c>
      <c r="M357" s="21"/>
      <c r="N357" s="21"/>
      <c r="P357" s="16"/>
      <c r="Q357" s="16"/>
      <c r="R357" s="16"/>
      <c r="S357" s="21">
        <f>VLOOKUP(C357,'check dali wipday'!A:A,1,0)</f>
        <v>8983943862</v>
      </c>
      <c r="T357" s="16"/>
      <c r="U357" s="16"/>
      <c r="V357" s="21" t="str">
        <f>VLOOKUP(C357,'check dali wipday'!A:C,3,0)</f>
        <v>8983943860;A</v>
      </c>
      <c r="W357" s="6">
        <f>SUMIF('dali wip-fg'!A:A,C357,'dali wip-fg'!F:F)</f>
        <v>679</v>
      </c>
      <c r="X357" s="6">
        <f>SUMIF('dali wip-fg'!A:A,V357,'dali wip-fg'!F:F)</f>
        <v>2050</v>
      </c>
      <c r="Y357" s="5">
        <f t="shared" si="10"/>
        <v>2729</v>
      </c>
      <c r="Z357" s="21">
        <f t="shared" si="11"/>
        <v>2684</v>
      </c>
      <c r="AA357" s="16"/>
      <c r="AB357" s="16"/>
    </row>
    <row r="358" spans="1:28">
      <c r="A358" s="22" t="s">
        <v>2502</v>
      </c>
      <c r="B358" s="22" t="s">
        <v>3011</v>
      </c>
      <c r="C358" s="126">
        <v>8983943862</v>
      </c>
      <c r="D358" s="22" t="s">
        <v>2632</v>
      </c>
      <c r="E358" s="123">
        <v>15</v>
      </c>
      <c r="F358" s="131">
        <v>15</v>
      </c>
      <c r="G358" s="132">
        <v>46245</v>
      </c>
      <c r="H358" s="123">
        <v>329</v>
      </c>
      <c r="I358" s="123">
        <v>40</v>
      </c>
      <c r="J358" s="22" t="s">
        <v>5</v>
      </c>
      <c r="K358" s="124">
        <v>46239</v>
      </c>
      <c r="L358" s="22" t="s">
        <v>3362</v>
      </c>
      <c r="M358" s="21"/>
      <c r="N358" s="21"/>
      <c r="P358" s="16"/>
      <c r="Q358" s="16"/>
      <c r="R358" s="16"/>
      <c r="S358" s="21">
        <f>VLOOKUP(C358,'check dali wipday'!A:A,1,0)</f>
        <v>8983943862</v>
      </c>
      <c r="T358" s="16"/>
      <c r="U358" s="16"/>
      <c r="V358" s="21" t="str">
        <f>VLOOKUP(C358,'check dali wipday'!A:C,3,0)</f>
        <v>8983943860;A</v>
      </c>
      <c r="W358" s="6">
        <f>SUMIF('dali wip-fg'!A:A,C358,'dali wip-fg'!F:F)</f>
        <v>679</v>
      </c>
      <c r="X358" s="6">
        <f>SUMIF('dali wip-fg'!A:A,V358,'dali wip-fg'!F:F)</f>
        <v>2050</v>
      </c>
      <c r="Y358" s="5">
        <f t="shared" si="10"/>
        <v>2729</v>
      </c>
      <c r="Z358" s="21">
        <f t="shared" si="11"/>
        <v>2669</v>
      </c>
      <c r="AA358" s="16"/>
      <c r="AB358" s="16"/>
    </row>
    <row r="359" spans="1:28">
      <c r="A359" s="22" t="s">
        <v>2502</v>
      </c>
      <c r="B359" s="22" t="s">
        <v>3011</v>
      </c>
      <c r="C359" s="126">
        <v>8983943862</v>
      </c>
      <c r="D359" s="22" t="s">
        <v>2632</v>
      </c>
      <c r="E359" s="123">
        <v>15</v>
      </c>
      <c r="F359" s="131">
        <v>15</v>
      </c>
      <c r="G359" s="132">
        <v>46245</v>
      </c>
      <c r="H359" s="123">
        <v>329</v>
      </c>
      <c r="I359" s="123">
        <v>40</v>
      </c>
      <c r="J359" s="22" t="s">
        <v>5</v>
      </c>
      <c r="K359" s="124">
        <v>46239</v>
      </c>
      <c r="L359" s="22" t="s">
        <v>3363</v>
      </c>
      <c r="M359" s="21"/>
      <c r="N359" s="21"/>
      <c r="S359" s="21">
        <f>VLOOKUP(C359,'check dali wipday'!A:A,1,0)</f>
        <v>8983943862</v>
      </c>
      <c r="V359" s="21" t="str">
        <f>VLOOKUP(C359,'check dali wipday'!A:C,3,0)</f>
        <v>8983943860;A</v>
      </c>
      <c r="W359" s="6">
        <f>SUMIF('dali wip-fg'!A:A,C359,'dali wip-fg'!F:F)</f>
        <v>679</v>
      </c>
      <c r="X359" s="6">
        <f>SUMIF('dali wip-fg'!A:A,V359,'dali wip-fg'!F:F)</f>
        <v>2050</v>
      </c>
      <c r="Y359" s="5">
        <f t="shared" si="10"/>
        <v>2729</v>
      </c>
      <c r="Z359" s="21">
        <f t="shared" si="11"/>
        <v>2654</v>
      </c>
    </row>
    <row r="360" spans="1:28">
      <c r="A360" s="22" t="s">
        <v>2502</v>
      </c>
      <c r="B360" s="22" t="s">
        <v>3011</v>
      </c>
      <c r="C360" s="126">
        <v>8983943862</v>
      </c>
      <c r="D360" s="22" t="s">
        <v>2632</v>
      </c>
      <c r="E360" s="123">
        <v>15</v>
      </c>
      <c r="F360" s="131">
        <v>15</v>
      </c>
      <c r="G360" s="132">
        <v>46245</v>
      </c>
      <c r="H360" s="123">
        <v>329</v>
      </c>
      <c r="I360" s="123">
        <v>40</v>
      </c>
      <c r="J360" s="22" t="s">
        <v>5</v>
      </c>
      <c r="K360" s="124">
        <v>46239</v>
      </c>
      <c r="L360" s="22" t="s">
        <v>3364</v>
      </c>
      <c r="M360" s="21"/>
      <c r="N360" s="21"/>
      <c r="S360" s="21">
        <f>VLOOKUP(C360,'check dali wipday'!A:A,1,0)</f>
        <v>8983943862</v>
      </c>
      <c r="V360" s="21" t="str">
        <f>VLOOKUP(C360,'check dali wipday'!A:C,3,0)</f>
        <v>8983943860;A</v>
      </c>
      <c r="W360" s="6">
        <f>SUMIF('dali wip-fg'!A:A,C360,'dali wip-fg'!F:F)</f>
        <v>679</v>
      </c>
      <c r="X360" s="6">
        <f>SUMIF('dali wip-fg'!A:A,V360,'dali wip-fg'!F:F)</f>
        <v>2050</v>
      </c>
      <c r="Y360" s="5">
        <f t="shared" si="10"/>
        <v>2729</v>
      </c>
      <c r="Z360" s="21">
        <f t="shared" si="11"/>
        <v>2639</v>
      </c>
    </row>
    <row r="361" spans="1:28">
      <c r="A361" s="22" t="s">
        <v>2502</v>
      </c>
      <c r="B361" s="22" t="s">
        <v>3011</v>
      </c>
      <c r="C361" s="126">
        <v>8983943862</v>
      </c>
      <c r="D361" s="22" t="s">
        <v>2632</v>
      </c>
      <c r="E361" s="123">
        <v>60</v>
      </c>
      <c r="F361" s="131">
        <v>60</v>
      </c>
      <c r="G361" s="132">
        <v>46245</v>
      </c>
      <c r="H361" s="123">
        <v>329</v>
      </c>
      <c r="I361" s="123">
        <v>40</v>
      </c>
      <c r="J361" s="22" t="s">
        <v>5</v>
      </c>
      <c r="K361" s="124">
        <v>46239</v>
      </c>
      <c r="L361" s="22" t="s">
        <v>3358</v>
      </c>
      <c r="M361" s="21"/>
      <c r="N361" s="21"/>
      <c r="S361" s="21">
        <f>VLOOKUP(C361,'check dali wipday'!A:A,1,0)</f>
        <v>8983943862</v>
      </c>
      <c r="V361" s="21" t="str">
        <f>VLOOKUP(C361,'check dali wipday'!A:C,3,0)</f>
        <v>8983943860;A</v>
      </c>
      <c r="W361" s="6">
        <f>SUMIF('dali wip-fg'!A:A,C361,'dali wip-fg'!F:F)</f>
        <v>679</v>
      </c>
      <c r="X361" s="6">
        <f>SUMIF('dali wip-fg'!A:A,V361,'dali wip-fg'!F:F)</f>
        <v>2050</v>
      </c>
      <c r="Y361" s="5">
        <f t="shared" si="10"/>
        <v>2729</v>
      </c>
      <c r="Z361" s="21">
        <f t="shared" si="11"/>
        <v>2579</v>
      </c>
    </row>
    <row r="362" spans="1:28">
      <c r="A362" s="22" t="s">
        <v>2502</v>
      </c>
      <c r="B362" s="22" t="s">
        <v>3011</v>
      </c>
      <c r="C362" s="126">
        <v>8983943862</v>
      </c>
      <c r="D362" s="22" t="s">
        <v>2632</v>
      </c>
      <c r="E362" s="123">
        <v>2</v>
      </c>
      <c r="F362" s="131">
        <v>2</v>
      </c>
      <c r="G362" s="132">
        <v>46245</v>
      </c>
      <c r="H362" s="123">
        <v>329</v>
      </c>
      <c r="I362" s="123">
        <v>40</v>
      </c>
      <c r="J362" s="22" t="s">
        <v>5</v>
      </c>
      <c r="K362" s="124">
        <v>46239</v>
      </c>
      <c r="L362" s="22" t="s">
        <v>3359</v>
      </c>
      <c r="M362" s="21"/>
      <c r="N362" s="21"/>
      <c r="S362" s="21">
        <f>VLOOKUP(C362,'check dali wipday'!A:A,1,0)</f>
        <v>8983943862</v>
      </c>
      <c r="V362" s="21" t="str">
        <f>VLOOKUP(C362,'check dali wipday'!A:C,3,0)</f>
        <v>8983943860;A</v>
      </c>
      <c r="W362" s="6">
        <f>SUMIF('dali wip-fg'!A:A,C362,'dali wip-fg'!F:F)</f>
        <v>679</v>
      </c>
      <c r="X362" s="6">
        <f>SUMIF('dali wip-fg'!A:A,V362,'dali wip-fg'!F:F)</f>
        <v>2050</v>
      </c>
      <c r="Y362" s="5">
        <f t="shared" si="10"/>
        <v>2729</v>
      </c>
      <c r="Z362" s="21">
        <f t="shared" si="11"/>
        <v>2577</v>
      </c>
    </row>
    <row r="363" spans="1:28">
      <c r="A363" s="22" t="s">
        <v>2502</v>
      </c>
      <c r="B363" s="22" t="s">
        <v>3011</v>
      </c>
      <c r="C363" s="126">
        <v>8983943862</v>
      </c>
      <c r="D363" s="22" t="s">
        <v>2632</v>
      </c>
      <c r="E363" s="123">
        <v>75</v>
      </c>
      <c r="F363" s="131">
        <v>75</v>
      </c>
      <c r="G363" s="132">
        <v>46245</v>
      </c>
      <c r="H363" s="123">
        <v>329</v>
      </c>
      <c r="I363" s="123">
        <v>40</v>
      </c>
      <c r="J363" s="22" t="s">
        <v>5</v>
      </c>
      <c r="K363" s="124">
        <v>46240</v>
      </c>
      <c r="L363" s="22" t="s">
        <v>3377</v>
      </c>
      <c r="M363" s="21"/>
      <c r="N363" s="21"/>
      <c r="S363" s="21">
        <f>VLOOKUP(C363,'check dali wipday'!A:A,1,0)</f>
        <v>8983943862</v>
      </c>
      <c r="V363" s="21" t="str">
        <f>VLOOKUP(C363,'check dali wipday'!A:C,3,0)</f>
        <v>8983943860;A</v>
      </c>
      <c r="W363" s="6">
        <f>SUMIF('dali wip-fg'!A:A,C363,'dali wip-fg'!F:F)</f>
        <v>679</v>
      </c>
      <c r="X363" s="6">
        <f>SUMIF('dali wip-fg'!A:A,V363,'dali wip-fg'!F:F)</f>
        <v>2050</v>
      </c>
      <c r="Y363" s="5">
        <f t="shared" si="10"/>
        <v>2729</v>
      </c>
      <c r="Z363" s="21">
        <f t="shared" si="11"/>
        <v>2502</v>
      </c>
    </row>
    <row r="364" spans="1:28">
      <c r="A364" s="22" t="s">
        <v>2502</v>
      </c>
      <c r="B364" s="22" t="s">
        <v>3011</v>
      </c>
      <c r="C364" s="126">
        <v>8983943862</v>
      </c>
      <c r="D364" s="22" t="s">
        <v>2632</v>
      </c>
      <c r="E364" s="123">
        <v>8</v>
      </c>
      <c r="F364" s="131">
        <v>8</v>
      </c>
      <c r="G364" s="132">
        <v>46245</v>
      </c>
      <c r="H364" s="123">
        <v>329</v>
      </c>
      <c r="I364" s="123">
        <v>40</v>
      </c>
      <c r="J364" s="22" t="s">
        <v>5</v>
      </c>
      <c r="K364" s="124">
        <v>46240</v>
      </c>
      <c r="L364" s="22" t="s">
        <v>3391</v>
      </c>
      <c r="M364" s="21"/>
      <c r="N364" s="21"/>
      <c r="S364" s="21">
        <f>VLOOKUP(C364,'check dali wipday'!A:A,1,0)</f>
        <v>8983943862</v>
      </c>
      <c r="V364" s="21" t="str">
        <f>VLOOKUP(C364,'check dali wipday'!A:C,3,0)</f>
        <v>8983943860;A</v>
      </c>
      <c r="W364" s="6">
        <f>SUMIF('dali wip-fg'!A:A,C364,'dali wip-fg'!F:F)</f>
        <v>679</v>
      </c>
      <c r="X364" s="6">
        <f>SUMIF('dali wip-fg'!A:A,V364,'dali wip-fg'!F:F)</f>
        <v>2050</v>
      </c>
      <c r="Y364" s="5">
        <f t="shared" si="10"/>
        <v>2729</v>
      </c>
      <c r="Z364" s="21">
        <f t="shared" si="11"/>
        <v>2494</v>
      </c>
    </row>
    <row r="365" spans="1:28">
      <c r="A365" s="22" t="s">
        <v>2502</v>
      </c>
      <c r="B365" s="22" t="s">
        <v>3011</v>
      </c>
      <c r="C365" s="126">
        <v>8983943862</v>
      </c>
      <c r="D365" s="22" t="s">
        <v>2632</v>
      </c>
      <c r="E365" s="123">
        <v>15</v>
      </c>
      <c r="F365" s="131">
        <v>15</v>
      </c>
      <c r="G365" s="132">
        <v>46246</v>
      </c>
      <c r="H365" s="123">
        <v>329</v>
      </c>
      <c r="I365" s="123">
        <v>40</v>
      </c>
      <c r="J365" s="22" t="s">
        <v>5</v>
      </c>
      <c r="K365" s="124">
        <v>46240</v>
      </c>
      <c r="L365" s="22" t="s">
        <v>3395</v>
      </c>
      <c r="M365" s="21"/>
      <c r="N365" s="21"/>
      <c r="S365" s="21">
        <f>VLOOKUP(C365,'check dali wipday'!A:A,1,0)</f>
        <v>8983943862</v>
      </c>
      <c r="V365" s="21" t="str">
        <f>VLOOKUP(C365,'check dali wipday'!A:C,3,0)</f>
        <v>8983943860;A</v>
      </c>
      <c r="W365" s="6">
        <f>SUMIF('dali wip-fg'!A:A,C365,'dali wip-fg'!F:F)</f>
        <v>679</v>
      </c>
      <c r="X365" s="6">
        <f>SUMIF('dali wip-fg'!A:A,V365,'dali wip-fg'!F:F)</f>
        <v>2050</v>
      </c>
      <c r="Y365" s="5">
        <f t="shared" si="10"/>
        <v>2729</v>
      </c>
      <c r="Z365" s="21">
        <f t="shared" si="11"/>
        <v>2479</v>
      </c>
    </row>
    <row r="366" spans="1:28">
      <c r="A366" s="22" t="s">
        <v>2502</v>
      </c>
      <c r="B366" s="22" t="s">
        <v>3011</v>
      </c>
      <c r="C366" s="126">
        <v>8983943862</v>
      </c>
      <c r="D366" s="22" t="s">
        <v>2632</v>
      </c>
      <c r="E366" s="123">
        <v>5</v>
      </c>
      <c r="F366" s="131">
        <v>5</v>
      </c>
      <c r="G366" s="132">
        <v>46246</v>
      </c>
      <c r="H366" s="123">
        <v>329</v>
      </c>
      <c r="I366" s="123">
        <v>40</v>
      </c>
      <c r="J366" s="22" t="s">
        <v>5</v>
      </c>
      <c r="K366" s="124">
        <v>46240</v>
      </c>
      <c r="L366" s="22" t="s">
        <v>3380</v>
      </c>
      <c r="M366" s="21"/>
      <c r="N366" s="21"/>
      <c r="S366" s="21">
        <f>VLOOKUP(C366,'check dali wipday'!A:A,1,0)</f>
        <v>8983943862</v>
      </c>
      <c r="V366" s="21" t="str">
        <f>VLOOKUP(C366,'check dali wipday'!A:C,3,0)</f>
        <v>8983943860;A</v>
      </c>
      <c r="W366" s="6">
        <f>SUMIF('dali wip-fg'!A:A,C366,'dali wip-fg'!F:F)</f>
        <v>679</v>
      </c>
      <c r="X366" s="6">
        <f>SUMIF('dali wip-fg'!A:A,V366,'dali wip-fg'!F:F)</f>
        <v>2050</v>
      </c>
      <c r="Y366" s="5">
        <f t="shared" si="10"/>
        <v>2729</v>
      </c>
      <c r="Z366" s="21">
        <f t="shared" si="11"/>
        <v>2474</v>
      </c>
    </row>
    <row r="367" spans="1:28">
      <c r="A367" s="22" t="s">
        <v>2502</v>
      </c>
      <c r="B367" s="22" t="s">
        <v>3011</v>
      </c>
      <c r="C367" s="126">
        <v>8983943862</v>
      </c>
      <c r="D367" s="22" t="s">
        <v>2632</v>
      </c>
      <c r="E367" s="123">
        <v>30</v>
      </c>
      <c r="F367" s="131">
        <v>30</v>
      </c>
      <c r="G367" s="132">
        <v>46247</v>
      </c>
      <c r="H367" s="123">
        <v>329</v>
      </c>
      <c r="I367" s="123">
        <v>40</v>
      </c>
      <c r="J367" s="22" t="s">
        <v>5</v>
      </c>
      <c r="K367" s="124">
        <v>46240</v>
      </c>
      <c r="L367" s="22" t="s">
        <v>3396</v>
      </c>
      <c r="M367" s="21"/>
      <c r="N367" s="21"/>
      <c r="S367" s="21">
        <f>VLOOKUP(C367,'check dali wipday'!A:A,1,0)</f>
        <v>8983943862</v>
      </c>
      <c r="V367" s="21" t="str">
        <f>VLOOKUP(C367,'check dali wipday'!A:C,3,0)</f>
        <v>8983943860;A</v>
      </c>
      <c r="W367" s="6">
        <f>SUMIF('dali wip-fg'!A:A,C367,'dali wip-fg'!F:F)</f>
        <v>679</v>
      </c>
      <c r="X367" s="6">
        <f>SUMIF('dali wip-fg'!A:A,V367,'dali wip-fg'!F:F)</f>
        <v>2050</v>
      </c>
      <c r="Y367" s="5">
        <f t="shared" si="10"/>
        <v>2729</v>
      </c>
      <c r="Z367" s="21">
        <f t="shared" si="11"/>
        <v>2444</v>
      </c>
    </row>
    <row r="368" spans="1:28">
      <c r="A368" s="22" t="s">
        <v>2502</v>
      </c>
      <c r="B368" s="22" t="s">
        <v>3011</v>
      </c>
      <c r="C368" s="126">
        <v>8983943862</v>
      </c>
      <c r="D368" s="22" t="s">
        <v>2632</v>
      </c>
      <c r="E368" s="123">
        <v>15</v>
      </c>
      <c r="F368" s="131">
        <v>15</v>
      </c>
      <c r="G368" s="132">
        <v>46247</v>
      </c>
      <c r="H368" s="123">
        <v>329</v>
      </c>
      <c r="I368" s="123">
        <v>40</v>
      </c>
      <c r="J368" s="22" t="s">
        <v>5</v>
      </c>
      <c r="K368" s="124">
        <v>46240</v>
      </c>
      <c r="L368" s="22" t="s">
        <v>3381</v>
      </c>
      <c r="M368" s="21"/>
      <c r="N368" s="21"/>
      <c r="S368" s="21">
        <f>VLOOKUP(C368,'check dali wipday'!A:A,1,0)</f>
        <v>8983943862</v>
      </c>
      <c r="V368" s="21" t="str">
        <f>VLOOKUP(C368,'check dali wipday'!A:C,3,0)</f>
        <v>8983943860;A</v>
      </c>
      <c r="W368" s="6">
        <f>SUMIF('dali wip-fg'!A:A,C368,'dali wip-fg'!F:F)</f>
        <v>679</v>
      </c>
      <c r="X368" s="6">
        <f>SUMIF('dali wip-fg'!A:A,V368,'dali wip-fg'!F:F)</f>
        <v>2050</v>
      </c>
      <c r="Y368" s="5">
        <f t="shared" si="10"/>
        <v>2729</v>
      </c>
      <c r="Z368" s="21">
        <f t="shared" si="11"/>
        <v>2429</v>
      </c>
    </row>
    <row r="369" spans="1:26">
      <c r="A369" s="22" t="s">
        <v>2502</v>
      </c>
      <c r="B369" s="22" t="s">
        <v>3011</v>
      </c>
      <c r="C369" s="126">
        <v>8983943862</v>
      </c>
      <c r="D369" s="22" t="s">
        <v>2632</v>
      </c>
      <c r="E369" s="123">
        <v>15</v>
      </c>
      <c r="F369" s="131">
        <v>15</v>
      </c>
      <c r="G369" s="132">
        <v>46247</v>
      </c>
      <c r="H369" s="123">
        <v>329</v>
      </c>
      <c r="I369" s="123">
        <v>40</v>
      </c>
      <c r="J369" s="22" t="s">
        <v>5</v>
      </c>
      <c r="K369" s="124">
        <v>46240</v>
      </c>
      <c r="L369" s="22" t="s">
        <v>3394</v>
      </c>
      <c r="M369" s="21"/>
      <c r="N369" s="21"/>
      <c r="S369" s="21">
        <f>VLOOKUP(C369,'check dali wipday'!A:A,1,0)</f>
        <v>8983943862</v>
      </c>
      <c r="V369" s="21" t="str">
        <f>VLOOKUP(C369,'check dali wipday'!A:C,3,0)</f>
        <v>8983943860;A</v>
      </c>
      <c r="W369" s="6">
        <f>SUMIF('dali wip-fg'!A:A,C369,'dali wip-fg'!F:F)</f>
        <v>679</v>
      </c>
      <c r="X369" s="6">
        <f>SUMIF('dali wip-fg'!A:A,V369,'dali wip-fg'!F:F)</f>
        <v>2050</v>
      </c>
      <c r="Y369" s="5">
        <f t="shared" si="10"/>
        <v>2729</v>
      </c>
      <c r="Z369" s="21">
        <f t="shared" si="11"/>
        <v>2414</v>
      </c>
    </row>
    <row r="370" spans="1:26">
      <c r="A370" s="22" t="s">
        <v>2502</v>
      </c>
      <c r="B370" s="22" t="s">
        <v>3011</v>
      </c>
      <c r="C370" s="126">
        <v>8983943862</v>
      </c>
      <c r="D370" s="22" t="s">
        <v>2632</v>
      </c>
      <c r="E370" s="123">
        <v>15</v>
      </c>
      <c r="F370" s="131">
        <v>15</v>
      </c>
      <c r="G370" s="132">
        <v>46247</v>
      </c>
      <c r="H370" s="123">
        <v>329</v>
      </c>
      <c r="I370" s="123">
        <v>40</v>
      </c>
      <c r="J370" s="22" t="s">
        <v>5</v>
      </c>
      <c r="K370" s="124">
        <v>46240</v>
      </c>
      <c r="L370" s="22" t="s">
        <v>3397</v>
      </c>
      <c r="M370" s="21"/>
      <c r="N370" s="21"/>
      <c r="S370" s="21">
        <f>VLOOKUP(C370,'check dali wipday'!A:A,1,0)</f>
        <v>8983943862</v>
      </c>
      <c r="V370" s="21" t="str">
        <f>VLOOKUP(C370,'check dali wipday'!A:C,3,0)</f>
        <v>8983943860;A</v>
      </c>
      <c r="W370" s="6">
        <f>SUMIF('dali wip-fg'!A:A,C370,'dali wip-fg'!F:F)</f>
        <v>679</v>
      </c>
      <c r="X370" s="6">
        <f>SUMIF('dali wip-fg'!A:A,V370,'dali wip-fg'!F:F)</f>
        <v>2050</v>
      </c>
      <c r="Y370" s="5">
        <f t="shared" si="10"/>
        <v>2729</v>
      </c>
      <c r="Z370" s="21">
        <f t="shared" si="11"/>
        <v>2399</v>
      </c>
    </row>
    <row r="371" spans="1:26">
      <c r="A371" s="22" t="s">
        <v>2502</v>
      </c>
      <c r="B371" s="22" t="s">
        <v>3011</v>
      </c>
      <c r="C371" s="126">
        <v>8983943862</v>
      </c>
      <c r="D371" s="22" t="s">
        <v>2632</v>
      </c>
      <c r="E371" s="123">
        <v>30</v>
      </c>
      <c r="F371" s="131">
        <v>30</v>
      </c>
      <c r="G371" s="132">
        <v>46247</v>
      </c>
      <c r="H371" s="123">
        <v>329</v>
      </c>
      <c r="I371" s="123">
        <v>40</v>
      </c>
      <c r="J371" s="22" t="s">
        <v>5</v>
      </c>
      <c r="K371" s="124">
        <v>46240</v>
      </c>
      <c r="L371" s="22" t="s">
        <v>3398</v>
      </c>
      <c r="M371" s="21"/>
      <c r="N371" s="21"/>
      <c r="S371" s="21">
        <f>VLOOKUP(C371,'check dali wipday'!A:A,1,0)</f>
        <v>8983943862</v>
      </c>
      <c r="V371" s="21" t="str">
        <f>VLOOKUP(C371,'check dali wipday'!A:C,3,0)</f>
        <v>8983943860;A</v>
      </c>
      <c r="W371" s="6">
        <f>SUMIF('dali wip-fg'!A:A,C371,'dali wip-fg'!F:F)</f>
        <v>679</v>
      </c>
      <c r="X371" s="6">
        <f>SUMIF('dali wip-fg'!A:A,V371,'dali wip-fg'!F:F)</f>
        <v>2050</v>
      </c>
      <c r="Y371" s="5">
        <f t="shared" si="10"/>
        <v>2729</v>
      </c>
      <c r="Z371" s="21">
        <f t="shared" si="11"/>
        <v>2369</v>
      </c>
    </row>
    <row r="372" spans="1:26">
      <c r="A372" s="22" t="s">
        <v>2502</v>
      </c>
      <c r="B372" s="22" t="s">
        <v>3011</v>
      </c>
      <c r="C372" s="126">
        <v>8983943862</v>
      </c>
      <c r="D372" s="22" t="s">
        <v>2632</v>
      </c>
      <c r="E372" s="123">
        <v>15</v>
      </c>
      <c r="F372" s="131">
        <v>15</v>
      </c>
      <c r="G372" s="132">
        <v>46247</v>
      </c>
      <c r="H372" s="123">
        <v>329</v>
      </c>
      <c r="I372" s="123">
        <v>40</v>
      </c>
      <c r="J372" s="22" t="s">
        <v>5</v>
      </c>
      <c r="K372" s="124">
        <v>46240</v>
      </c>
      <c r="L372" s="22" t="s">
        <v>3384</v>
      </c>
      <c r="M372" s="21"/>
      <c r="N372" s="21"/>
      <c r="S372" s="21">
        <f>VLOOKUP(C372,'check dali wipday'!A:A,1,0)</f>
        <v>8983943862</v>
      </c>
      <c r="V372" s="21" t="str">
        <f>VLOOKUP(C372,'check dali wipday'!A:C,3,0)</f>
        <v>8983943860;A</v>
      </c>
      <c r="W372" s="6">
        <f>SUMIF('dali wip-fg'!A:A,C372,'dali wip-fg'!F:F)</f>
        <v>679</v>
      </c>
      <c r="X372" s="6">
        <f>SUMIF('dali wip-fg'!A:A,V372,'dali wip-fg'!F:F)</f>
        <v>2050</v>
      </c>
      <c r="Y372" s="5">
        <f t="shared" si="10"/>
        <v>2729</v>
      </c>
      <c r="Z372" s="21">
        <f t="shared" si="11"/>
        <v>2354</v>
      </c>
    </row>
    <row r="373" spans="1:26">
      <c r="A373" s="22" t="s">
        <v>2502</v>
      </c>
      <c r="B373" s="22" t="s">
        <v>3011</v>
      </c>
      <c r="C373" s="126">
        <v>8983943862</v>
      </c>
      <c r="D373" s="22" t="s">
        <v>2632</v>
      </c>
      <c r="E373" s="123">
        <v>30</v>
      </c>
      <c r="F373" s="131">
        <v>30</v>
      </c>
      <c r="G373" s="132">
        <v>46247</v>
      </c>
      <c r="H373" s="123">
        <v>329</v>
      </c>
      <c r="I373" s="123">
        <v>40</v>
      </c>
      <c r="J373" s="22" t="s">
        <v>5</v>
      </c>
      <c r="K373" s="124">
        <v>46241</v>
      </c>
      <c r="L373" s="22" t="s">
        <v>3455</v>
      </c>
      <c r="M373" s="21"/>
      <c r="N373" s="21"/>
      <c r="S373" s="21">
        <f>VLOOKUP(C373,'check dali wipday'!A:A,1,0)</f>
        <v>8983943862</v>
      </c>
      <c r="V373" s="21" t="str">
        <f>VLOOKUP(C373,'check dali wipday'!A:C,3,0)</f>
        <v>8983943860;A</v>
      </c>
      <c r="W373" s="6">
        <f>SUMIF('dali wip-fg'!A:A,C373,'dali wip-fg'!F:F)</f>
        <v>679</v>
      </c>
      <c r="X373" s="6">
        <f>SUMIF('dali wip-fg'!A:A,V373,'dali wip-fg'!F:F)</f>
        <v>2050</v>
      </c>
      <c r="Y373" s="5">
        <f t="shared" si="10"/>
        <v>2729</v>
      </c>
      <c r="Z373" s="21">
        <f t="shared" si="11"/>
        <v>2324</v>
      </c>
    </row>
    <row r="374" spans="1:26">
      <c r="A374" s="22" t="s">
        <v>2502</v>
      </c>
      <c r="B374" s="22" t="s">
        <v>3011</v>
      </c>
      <c r="C374" s="126">
        <v>8983943862</v>
      </c>
      <c r="D374" s="22" t="s">
        <v>2632</v>
      </c>
      <c r="E374" s="123">
        <v>15</v>
      </c>
      <c r="F374" s="131">
        <v>15</v>
      </c>
      <c r="G374" s="132">
        <v>46247</v>
      </c>
      <c r="H374" s="123">
        <v>329</v>
      </c>
      <c r="I374" s="123">
        <v>40</v>
      </c>
      <c r="J374" s="22" t="s">
        <v>5</v>
      </c>
      <c r="K374" s="124">
        <v>46241</v>
      </c>
      <c r="L374" s="22" t="s">
        <v>3456</v>
      </c>
      <c r="M374" s="21"/>
      <c r="N374" s="21"/>
      <c r="S374" s="21">
        <f>VLOOKUP(C374,'check dali wipday'!A:A,1,0)</f>
        <v>8983943862</v>
      </c>
      <c r="V374" s="21" t="str">
        <f>VLOOKUP(C374,'check dali wipday'!A:C,3,0)</f>
        <v>8983943860;A</v>
      </c>
      <c r="W374" s="6">
        <f>SUMIF('dali wip-fg'!A:A,C374,'dali wip-fg'!F:F)</f>
        <v>679</v>
      </c>
      <c r="X374" s="6">
        <f>SUMIF('dali wip-fg'!A:A,V374,'dali wip-fg'!F:F)</f>
        <v>2050</v>
      </c>
      <c r="Y374" s="5">
        <f t="shared" si="10"/>
        <v>2729</v>
      </c>
      <c r="Z374" s="21">
        <f t="shared" si="11"/>
        <v>2309</v>
      </c>
    </row>
    <row r="375" spans="1:26">
      <c r="A375" s="22" t="s">
        <v>2502</v>
      </c>
      <c r="B375" s="22" t="s">
        <v>3011</v>
      </c>
      <c r="C375" s="126">
        <v>8983943862</v>
      </c>
      <c r="D375" s="22" t="s">
        <v>2632</v>
      </c>
      <c r="E375" s="123">
        <v>90</v>
      </c>
      <c r="F375" s="131">
        <v>90</v>
      </c>
      <c r="G375" s="132">
        <v>46247</v>
      </c>
      <c r="H375" s="123">
        <v>329</v>
      </c>
      <c r="I375" s="123">
        <v>40</v>
      </c>
      <c r="J375" s="22" t="s">
        <v>5</v>
      </c>
      <c r="K375" s="124">
        <v>46241</v>
      </c>
      <c r="L375" s="22" t="s">
        <v>3445</v>
      </c>
      <c r="M375" s="21"/>
      <c r="N375" s="21"/>
      <c r="S375" s="21">
        <f>VLOOKUP(C375,'check dali wipday'!A:A,1,0)</f>
        <v>8983943862</v>
      </c>
      <c r="V375" s="21" t="str">
        <f>VLOOKUP(C375,'check dali wipday'!A:C,3,0)</f>
        <v>8983943860;A</v>
      </c>
      <c r="W375" s="6">
        <f>SUMIF('dali wip-fg'!A:A,C375,'dali wip-fg'!F:F)</f>
        <v>679</v>
      </c>
      <c r="X375" s="6">
        <f>SUMIF('dali wip-fg'!A:A,V375,'dali wip-fg'!F:F)</f>
        <v>2050</v>
      </c>
      <c r="Y375" s="5">
        <f t="shared" si="10"/>
        <v>2729</v>
      </c>
      <c r="Z375" s="21">
        <f t="shared" si="11"/>
        <v>2219</v>
      </c>
    </row>
    <row r="376" spans="1:26">
      <c r="A376" s="22" t="s">
        <v>2502</v>
      </c>
      <c r="B376" s="22" t="s">
        <v>3011</v>
      </c>
      <c r="C376" s="126">
        <v>8983943862</v>
      </c>
      <c r="D376" s="22" t="s">
        <v>2632</v>
      </c>
      <c r="E376" s="123">
        <v>7</v>
      </c>
      <c r="F376" s="131">
        <v>7</v>
      </c>
      <c r="G376" s="132">
        <v>46247</v>
      </c>
      <c r="H376" s="123">
        <v>329</v>
      </c>
      <c r="I376" s="123">
        <v>40</v>
      </c>
      <c r="J376" s="22" t="s">
        <v>5</v>
      </c>
      <c r="K376" s="124">
        <v>46241</v>
      </c>
      <c r="L376" s="22" t="s">
        <v>3453</v>
      </c>
      <c r="M376" s="21"/>
      <c r="N376" s="21"/>
      <c r="S376" s="21">
        <f>VLOOKUP(C376,'check dali wipday'!A:A,1,0)</f>
        <v>8983943862</v>
      </c>
      <c r="V376" s="21" t="str">
        <f>VLOOKUP(C376,'check dali wipday'!A:C,3,0)</f>
        <v>8983943860;A</v>
      </c>
      <c r="W376" s="6">
        <f>SUMIF('dali wip-fg'!A:A,C376,'dali wip-fg'!F:F)</f>
        <v>679</v>
      </c>
      <c r="X376" s="6">
        <f>SUMIF('dali wip-fg'!A:A,V376,'dali wip-fg'!F:F)</f>
        <v>2050</v>
      </c>
      <c r="Y376" s="5">
        <f t="shared" si="10"/>
        <v>2729</v>
      </c>
      <c r="Z376" s="21">
        <f t="shared" si="11"/>
        <v>2212</v>
      </c>
    </row>
    <row r="377" spans="1:26">
      <c r="A377" s="22" t="s">
        <v>2502</v>
      </c>
      <c r="B377" s="22" t="s">
        <v>3011</v>
      </c>
      <c r="C377" s="126">
        <v>8983943862</v>
      </c>
      <c r="D377" s="22" t="s">
        <v>2632</v>
      </c>
      <c r="E377" s="123">
        <v>1</v>
      </c>
      <c r="F377" s="131">
        <v>1</v>
      </c>
      <c r="G377" s="132">
        <v>46247</v>
      </c>
      <c r="H377" s="123">
        <v>329</v>
      </c>
      <c r="I377" s="125">
        <v>40</v>
      </c>
      <c r="J377" s="22" t="s">
        <v>5</v>
      </c>
      <c r="K377" s="124">
        <v>46241</v>
      </c>
      <c r="L377" s="22" t="s">
        <v>3451</v>
      </c>
      <c r="M377" s="21"/>
      <c r="N377" s="21"/>
      <c r="S377" s="21">
        <f>VLOOKUP(C377,'check dali wipday'!A:A,1,0)</f>
        <v>8983943862</v>
      </c>
      <c r="V377" s="21" t="str">
        <f>VLOOKUP(C377,'check dali wipday'!A:C,3,0)</f>
        <v>8983943860;A</v>
      </c>
      <c r="W377" s="6">
        <f>SUMIF('dali wip-fg'!A:A,C377,'dali wip-fg'!F:F)</f>
        <v>679</v>
      </c>
      <c r="X377" s="6">
        <f>SUMIF('dali wip-fg'!A:A,V377,'dali wip-fg'!F:F)</f>
        <v>2050</v>
      </c>
      <c r="Y377" s="5">
        <f t="shared" si="10"/>
        <v>2729</v>
      </c>
      <c r="Z377" s="21">
        <f t="shared" si="11"/>
        <v>2211</v>
      </c>
    </row>
    <row r="378" spans="1:26">
      <c r="A378" s="22" t="s">
        <v>2502</v>
      </c>
      <c r="B378" s="22" t="s">
        <v>3011</v>
      </c>
      <c r="C378" s="126">
        <v>8983943862</v>
      </c>
      <c r="D378" s="22" t="s">
        <v>2632</v>
      </c>
      <c r="E378" s="123">
        <v>30</v>
      </c>
      <c r="F378" s="131">
        <v>30</v>
      </c>
      <c r="G378" s="132">
        <v>46248</v>
      </c>
      <c r="H378" s="123">
        <v>329</v>
      </c>
      <c r="I378" s="125">
        <v>40</v>
      </c>
      <c r="J378" s="22" t="s">
        <v>5</v>
      </c>
      <c r="K378" s="124">
        <v>46241</v>
      </c>
      <c r="L378" s="22" t="s">
        <v>3457</v>
      </c>
      <c r="M378" s="21"/>
      <c r="N378" s="21"/>
      <c r="S378" s="21">
        <f>VLOOKUP(C378,'check dali wipday'!A:A,1,0)</f>
        <v>8983943862</v>
      </c>
      <c r="V378" s="21" t="str">
        <f>VLOOKUP(C378,'check dali wipday'!A:C,3,0)</f>
        <v>8983943860;A</v>
      </c>
      <c r="W378" s="6">
        <f>SUMIF('dali wip-fg'!A:A,C378,'dali wip-fg'!F:F)</f>
        <v>679</v>
      </c>
      <c r="X378" s="6">
        <f>SUMIF('dali wip-fg'!A:A,V378,'dali wip-fg'!F:F)</f>
        <v>2050</v>
      </c>
      <c r="Y378" s="5">
        <f t="shared" si="10"/>
        <v>2729</v>
      </c>
      <c r="Z378" s="21">
        <f t="shared" si="11"/>
        <v>2181</v>
      </c>
    </row>
    <row r="379" spans="1:26">
      <c r="A379" s="22" t="s">
        <v>2502</v>
      </c>
      <c r="B379" s="22" t="s">
        <v>3011</v>
      </c>
      <c r="C379" s="126">
        <v>8983943862</v>
      </c>
      <c r="D379" s="22" t="s">
        <v>2632</v>
      </c>
      <c r="E379" s="123">
        <v>15</v>
      </c>
      <c r="F379" s="131">
        <v>15</v>
      </c>
      <c r="G379" s="132">
        <v>46248</v>
      </c>
      <c r="H379" s="123">
        <v>329</v>
      </c>
      <c r="I379" s="125">
        <v>40</v>
      </c>
      <c r="J379" s="22" t="s">
        <v>5</v>
      </c>
      <c r="K379" s="124">
        <v>46241</v>
      </c>
      <c r="L379" s="22" t="s">
        <v>3458</v>
      </c>
      <c r="M379" s="21"/>
      <c r="N379" s="21"/>
      <c r="S379" s="21">
        <f>VLOOKUP(C379,'check dali wipday'!A:A,1,0)</f>
        <v>8983943862</v>
      </c>
      <c r="V379" s="21" t="str">
        <f>VLOOKUP(C379,'check dali wipday'!A:C,3,0)</f>
        <v>8983943860;A</v>
      </c>
      <c r="W379" s="6">
        <f>SUMIF('dali wip-fg'!A:A,C379,'dali wip-fg'!F:F)</f>
        <v>679</v>
      </c>
      <c r="X379" s="6">
        <f>SUMIF('dali wip-fg'!A:A,V379,'dali wip-fg'!F:F)</f>
        <v>2050</v>
      </c>
      <c r="Y379" s="5">
        <f t="shared" si="10"/>
        <v>2729</v>
      </c>
      <c r="Z379" s="21">
        <f t="shared" si="11"/>
        <v>2166</v>
      </c>
    </row>
    <row r="380" spans="1:26">
      <c r="A380" s="22" t="s">
        <v>2502</v>
      </c>
      <c r="B380" s="22" t="s">
        <v>3011</v>
      </c>
      <c r="C380" s="126">
        <v>8983943862</v>
      </c>
      <c r="D380" s="22" t="s">
        <v>2632</v>
      </c>
      <c r="E380" s="123">
        <v>15</v>
      </c>
      <c r="F380" s="131">
        <v>15</v>
      </c>
      <c r="G380" s="132">
        <v>46248</v>
      </c>
      <c r="H380" s="123">
        <v>329</v>
      </c>
      <c r="I380" s="125">
        <v>40</v>
      </c>
      <c r="J380" s="22" t="s">
        <v>5</v>
      </c>
      <c r="K380" s="124">
        <v>46241</v>
      </c>
      <c r="L380" s="22" t="s">
        <v>3459</v>
      </c>
      <c r="M380" s="21"/>
      <c r="N380" s="21"/>
      <c r="S380" s="21">
        <f>VLOOKUP(C380,'check dali wipday'!A:A,1,0)</f>
        <v>8983943862</v>
      </c>
      <c r="V380" s="21" t="str">
        <f>VLOOKUP(C380,'check dali wipday'!A:C,3,0)</f>
        <v>8983943860;A</v>
      </c>
      <c r="W380" s="6">
        <f>SUMIF('dali wip-fg'!A:A,C380,'dali wip-fg'!F:F)</f>
        <v>679</v>
      </c>
      <c r="X380" s="6">
        <f>SUMIF('dali wip-fg'!A:A,V380,'dali wip-fg'!F:F)</f>
        <v>2050</v>
      </c>
      <c r="Y380" s="5">
        <f t="shared" si="10"/>
        <v>2729</v>
      </c>
      <c r="Z380" s="21">
        <f t="shared" si="11"/>
        <v>2151</v>
      </c>
    </row>
    <row r="381" spans="1:26">
      <c r="A381" s="22" t="s">
        <v>2502</v>
      </c>
      <c r="B381" s="22" t="s">
        <v>3011</v>
      </c>
      <c r="C381" s="126">
        <v>8983943862</v>
      </c>
      <c r="D381" s="22" t="s">
        <v>2632</v>
      </c>
      <c r="E381" s="123">
        <v>15</v>
      </c>
      <c r="F381" s="131">
        <v>15</v>
      </c>
      <c r="G381" s="132">
        <v>46248</v>
      </c>
      <c r="H381" s="123">
        <v>329</v>
      </c>
      <c r="I381" s="125">
        <v>40</v>
      </c>
      <c r="J381" s="22" t="s">
        <v>5</v>
      </c>
      <c r="K381" s="124">
        <v>46241</v>
      </c>
      <c r="L381" s="22" t="s">
        <v>3460</v>
      </c>
      <c r="M381" s="21"/>
      <c r="N381" s="21"/>
      <c r="S381" s="21">
        <f>VLOOKUP(C381,'check dali wipday'!A:A,1,0)</f>
        <v>8983943862</v>
      </c>
      <c r="V381" s="21" t="str">
        <f>VLOOKUP(C381,'check dali wipday'!A:C,3,0)</f>
        <v>8983943860;A</v>
      </c>
      <c r="W381" s="6">
        <f>SUMIF('dali wip-fg'!A:A,C381,'dali wip-fg'!F:F)</f>
        <v>679</v>
      </c>
      <c r="X381" s="6">
        <f>SUMIF('dali wip-fg'!A:A,V381,'dali wip-fg'!F:F)</f>
        <v>2050</v>
      </c>
      <c r="Y381" s="5">
        <f t="shared" si="10"/>
        <v>2729</v>
      </c>
      <c r="Z381" s="21">
        <f t="shared" si="11"/>
        <v>2136</v>
      </c>
    </row>
    <row r="382" spans="1:26">
      <c r="A382" s="22" t="s">
        <v>2502</v>
      </c>
      <c r="B382" s="22" t="s">
        <v>3011</v>
      </c>
      <c r="C382" s="126">
        <v>8983943862</v>
      </c>
      <c r="D382" s="22" t="s">
        <v>2632</v>
      </c>
      <c r="E382" s="123">
        <v>15</v>
      </c>
      <c r="F382" s="131">
        <v>15</v>
      </c>
      <c r="G382" s="132">
        <v>46248</v>
      </c>
      <c r="H382" s="123">
        <v>329</v>
      </c>
      <c r="I382" s="125">
        <v>40</v>
      </c>
      <c r="J382" s="22" t="s">
        <v>5</v>
      </c>
      <c r="K382" s="124">
        <v>46241</v>
      </c>
      <c r="L382" s="22" t="s">
        <v>3461</v>
      </c>
      <c r="M382" s="21"/>
      <c r="N382" s="21"/>
      <c r="S382" s="21">
        <f>VLOOKUP(C382,'check dali wipday'!A:A,1,0)</f>
        <v>8983943862</v>
      </c>
      <c r="V382" s="21" t="str">
        <f>VLOOKUP(C382,'check dali wipday'!A:C,3,0)</f>
        <v>8983943860;A</v>
      </c>
      <c r="W382" s="6">
        <f>SUMIF('dali wip-fg'!A:A,C382,'dali wip-fg'!F:F)</f>
        <v>679</v>
      </c>
      <c r="X382" s="6">
        <f>SUMIF('dali wip-fg'!A:A,V382,'dali wip-fg'!F:F)</f>
        <v>2050</v>
      </c>
      <c r="Y382" s="5">
        <f t="shared" si="10"/>
        <v>2729</v>
      </c>
      <c r="Z382" s="21">
        <f t="shared" si="11"/>
        <v>2121</v>
      </c>
    </row>
    <row r="383" spans="1:26">
      <c r="A383" s="22" t="s">
        <v>2502</v>
      </c>
      <c r="B383" s="22" t="s">
        <v>3011</v>
      </c>
      <c r="C383" s="126">
        <v>8983943862</v>
      </c>
      <c r="D383" s="22" t="s">
        <v>2632</v>
      </c>
      <c r="E383" s="123">
        <v>15</v>
      </c>
      <c r="F383" s="131">
        <v>15</v>
      </c>
      <c r="G383" s="132">
        <v>46248</v>
      </c>
      <c r="H383" s="123">
        <v>329</v>
      </c>
      <c r="I383" s="125">
        <v>40</v>
      </c>
      <c r="J383" s="22" t="s">
        <v>5</v>
      </c>
      <c r="K383" s="124">
        <v>46241</v>
      </c>
      <c r="L383" s="22" t="s">
        <v>3462</v>
      </c>
      <c r="M383" s="21"/>
      <c r="N383" s="21"/>
      <c r="S383" s="21">
        <f>VLOOKUP(C383,'check dali wipday'!A:A,1,0)</f>
        <v>8983943862</v>
      </c>
      <c r="V383" s="21" t="str">
        <f>VLOOKUP(C383,'check dali wipday'!A:C,3,0)</f>
        <v>8983943860;A</v>
      </c>
      <c r="W383" s="6">
        <f>SUMIF('dali wip-fg'!A:A,C383,'dali wip-fg'!F:F)</f>
        <v>679</v>
      </c>
      <c r="X383" s="6">
        <f>SUMIF('dali wip-fg'!A:A,V383,'dali wip-fg'!F:F)</f>
        <v>2050</v>
      </c>
      <c r="Y383" s="5">
        <f t="shared" si="10"/>
        <v>2729</v>
      </c>
      <c r="Z383" s="21">
        <f t="shared" si="11"/>
        <v>2106</v>
      </c>
    </row>
    <row r="384" spans="1:26">
      <c r="A384" s="22" t="s">
        <v>2502</v>
      </c>
      <c r="B384" s="22" t="s">
        <v>3011</v>
      </c>
      <c r="C384" s="126">
        <v>8983943862</v>
      </c>
      <c r="D384" s="22" t="s">
        <v>2632</v>
      </c>
      <c r="E384" s="123">
        <v>15</v>
      </c>
      <c r="F384" s="131">
        <v>15</v>
      </c>
      <c r="G384" s="132">
        <v>46248</v>
      </c>
      <c r="H384" s="123">
        <v>329</v>
      </c>
      <c r="I384" s="125">
        <v>40</v>
      </c>
      <c r="J384" s="22" t="s">
        <v>5</v>
      </c>
      <c r="K384" s="124">
        <v>46241</v>
      </c>
      <c r="L384" s="22" t="s">
        <v>3463</v>
      </c>
      <c r="M384" s="21"/>
      <c r="N384" s="21"/>
      <c r="S384" s="21">
        <f>VLOOKUP(C384,'check dali wipday'!A:A,1,0)</f>
        <v>8983943862</v>
      </c>
      <c r="V384" s="21" t="str">
        <f>VLOOKUP(C384,'check dali wipday'!A:C,3,0)</f>
        <v>8983943860;A</v>
      </c>
      <c r="W384" s="6">
        <f>SUMIF('dali wip-fg'!A:A,C384,'dali wip-fg'!F:F)</f>
        <v>679</v>
      </c>
      <c r="X384" s="6">
        <f>SUMIF('dali wip-fg'!A:A,V384,'dali wip-fg'!F:F)</f>
        <v>2050</v>
      </c>
      <c r="Y384" s="5">
        <f t="shared" si="10"/>
        <v>2729</v>
      </c>
      <c r="Z384" s="21">
        <f t="shared" si="11"/>
        <v>2091</v>
      </c>
    </row>
    <row r="385" spans="1:26">
      <c r="A385" s="22" t="s">
        <v>2502</v>
      </c>
      <c r="B385" s="22" t="s">
        <v>3011</v>
      </c>
      <c r="C385" s="126">
        <v>8983943862</v>
      </c>
      <c r="D385" s="22" t="s">
        <v>2632</v>
      </c>
      <c r="E385" s="123">
        <v>30</v>
      </c>
      <c r="F385" s="131">
        <v>30</v>
      </c>
      <c r="G385" s="132">
        <v>46248</v>
      </c>
      <c r="H385" s="123">
        <v>329</v>
      </c>
      <c r="I385" s="125">
        <v>40</v>
      </c>
      <c r="J385" s="22" t="s">
        <v>5</v>
      </c>
      <c r="K385" s="124">
        <v>46241</v>
      </c>
      <c r="L385" s="22" t="s">
        <v>3464</v>
      </c>
      <c r="M385" s="21"/>
      <c r="N385" s="21"/>
      <c r="S385" s="21">
        <f>VLOOKUP(C385,'check dali wipday'!A:A,1,0)</f>
        <v>8983943862</v>
      </c>
      <c r="V385" s="21" t="str">
        <f>VLOOKUP(C385,'check dali wipday'!A:C,3,0)</f>
        <v>8983943860;A</v>
      </c>
      <c r="W385" s="6">
        <f>SUMIF('dali wip-fg'!A:A,C385,'dali wip-fg'!F:F)</f>
        <v>679</v>
      </c>
      <c r="X385" s="6">
        <f>SUMIF('dali wip-fg'!A:A,V385,'dali wip-fg'!F:F)</f>
        <v>2050</v>
      </c>
      <c r="Y385" s="5">
        <f t="shared" si="10"/>
        <v>2729</v>
      </c>
      <c r="Z385" s="21">
        <f t="shared" si="11"/>
        <v>2061</v>
      </c>
    </row>
    <row r="386" spans="1:26">
      <c r="A386" s="22" t="s">
        <v>2502</v>
      </c>
      <c r="B386" s="22" t="s">
        <v>3011</v>
      </c>
      <c r="C386" s="126">
        <v>8983943862</v>
      </c>
      <c r="D386" s="22" t="s">
        <v>2632</v>
      </c>
      <c r="E386" s="123">
        <v>30</v>
      </c>
      <c r="F386" s="131">
        <v>30</v>
      </c>
      <c r="G386" s="132">
        <v>46248</v>
      </c>
      <c r="H386" s="123">
        <v>329</v>
      </c>
      <c r="I386" s="125">
        <v>40</v>
      </c>
      <c r="J386" s="22" t="s">
        <v>5</v>
      </c>
      <c r="K386" s="124">
        <v>46241</v>
      </c>
      <c r="L386" s="22" t="s">
        <v>3448</v>
      </c>
      <c r="M386" s="21"/>
      <c r="N386" s="21"/>
      <c r="S386" s="21">
        <f>VLOOKUP(C386,'check dali wipday'!A:A,1,0)</f>
        <v>8983943862</v>
      </c>
      <c r="V386" s="21" t="str">
        <f>VLOOKUP(C386,'check dali wipday'!A:C,3,0)</f>
        <v>8983943860;A</v>
      </c>
      <c r="W386" s="6">
        <f>SUMIF('dali wip-fg'!A:A,C386,'dali wip-fg'!F:F)</f>
        <v>679</v>
      </c>
      <c r="X386" s="6">
        <f>SUMIF('dali wip-fg'!A:A,V386,'dali wip-fg'!F:F)</f>
        <v>2050</v>
      </c>
      <c r="Y386" s="5">
        <f t="shared" ref="Y386:Y449" si="12">SUM(W386:X386)</f>
        <v>2729</v>
      </c>
      <c r="Z386" s="21">
        <f t="shared" ref="Z386:Z449" si="13">IF(Y386="","",IF(Y386&lt;&gt;Y385,Y386-F386,Z385-F386)
)</f>
        <v>2031</v>
      </c>
    </row>
    <row r="387" spans="1:26">
      <c r="A387" s="22" t="s">
        <v>2502</v>
      </c>
      <c r="B387" s="22" t="s">
        <v>3011</v>
      </c>
      <c r="C387" s="126">
        <v>8983943862</v>
      </c>
      <c r="D387" s="22" t="s">
        <v>2632</v>
      </c>
      <c r="E387" s="123">
        <v>10</v>
      </c>
      <c r="F387" s="131">
        <v>10</v>
      </c>
      <c r="G387" s="132">
        <v>46248</v>
      </c>
      <c r="H387" s="123">
        <v>329</v>
      </c>
      <c r="I387" s="125">
        <v>40</v>
      </c>
      <c r="J387" s="22" t="s">
        <v>5</v>
      </c>
      <c r="K387" s="124">
        <v>46241</v>
      </c>
      <c r="L387" s="22" t="s">
        <v>3454</v>
      </c>
      <c r="M387" s="21"/>
      <c r="N387" s="21"/>
      <c r="S387" s="21">
        <f>VLOOKUP(C387,'check dali wipday'!A:A,1,0)</f>
        <v>8983943862</v>
      </c>
      <c r="V387" s="21" t="str">
        <f>VLOOKUP(C387,'check dali wipday'!A:C,3,0)</f>
        <v>8983943860;A</v>
      </c>
      <c r="W387" s="6">
        <f>SUMIF('dali wip-fg'!A:A,C387,'dali wip-fg'!F:F)</f>
        <v>679</v>
      </c>
      <c r="X387" s="6">
        <f>SUMIF('dali wip-fg'!A:A,V387,'dali wip-fg'!F:F)</f>
        <v>2050</v>
      </c>
      <c r="Y387" s="5">
        <f t="shared" si="12"/>
        <v>2729</v>
      </c>
      <c r="Z387" s="21">
        <f t="shared" si="13"/>
        <v>2021</v>
      </c>
    </row>
    <row r="388" spans="1:26">
      <c r="A388" s="22" t="s">
        <v>2502</v>
      </c>
      <c r="B388" s="22" t="s">
        <v>3011</v>
      </c>
      <c r="C388" s="126">
        <v>8983943862</v>
      </c>
      <c r="D388" s="22" t="s">
        <v>2632</v>
      </c>
      <c r="E388" s="123">
        <v>15</v>
      </c>
      <c r="F388" s="131">
        <v>15</v>
      </c>
      <c r="G388" s="132">
        <v>46248</v>
      </c>
      <c r="H388" s="123">
        <v>329</v>
      </c>
      <c r="I388" s="125">
        <v>40</v>
      </c>
      <c r="J388" s="22" t="s">
        <v>5</v>
      </c>
      <c r="K388" s="124">
        <v>46244</v>
      </c>
      <c r="L388" s="22" t="s">
        <v>3525</v>
      </c>
      <c r="M388" s="21"/>
      <c r="N388" s="21"/>
      <c r="S388" s="21">
        <f>VLOOKUP(C388,'check dali wipday'!A:A,1,0)</f>
        <v>8983943862</v>
      </c>
      <c r="V388" s="21" t="str">
        <f>VLOOKUP(C388,'check dali wipday'!A:C,3,0)</f>
        <v>8983943860;A</v>
      </c>
      <c r="W388" s="6">
        <f>SUMIF('dali wip-fg'!A:A,C388,'dali wip-fg'!F:F)</f>
        <v>679</v>
      </c>
      <c r="X388" s="6">
        <f>SUMIF('dali wip-fg'!A:A,V388,'dali wip-fg'!F:F)</f>
        <v>2050</v>
      </c>
      <c r="Y388" s="5">
        <f t="shared" si="12"/>
        <v>2729</v>
      </c>
      <c r="Z388" s="21">
        <f t="shared" si="13"/>
        <v>2006</v>
      </c>
    </row>
    <row r="389" spans="1:26">
      <c r="A389" s="22" t="s">
        <v>2502</v>
      </c>
      <c r="B389" s="22" t="s">
        <v>3011</v>
      </c>
      <c r="C389" s="126">
        <v>8983943862</v>
      </c>
      <c r="D389" s="22" t="s">
        <v>2632</v>
      </c>
      <c r="E389" s="123">
        <v>60</v>
      </c>
      <c r="F389" s="131">
        <v>60</v>
      </c>
      <c r="G389" s="132">
        <v>46248</v>
      </c>
      <c r="H389" s="123">
        <v>329</v>
      </c>
      <c r="I389" s="125">
        <v>40</v>
      </c>
      <c r="J389" s="22" t="s">
        <v>5</v>
      </c>
      <c r="K389" s="124">
        <v>46244</v>
      </c>
      <c r="L389" s="22" t="s">
        <v>3507</v>
      </c>
      <c r="M389" s="21"/>
      <c r="N389" s="21"/>
      <c r="S389" s="21">
        <f>VLOOKUP(C389,'check dali wipday'!A:A,1,0)</f>
        <v>8983943862</v>
      </c>
      <c r="V389" s="21" t="str">
        <f>VLOOKUP(C389,'check dali wipday'!A:C,3,0)</f>
        <v>8983943860;A</v>
      </c>
      <c r="W389" s="6">
        <f>SUMIF('dali wip-fg'!A:A,C389,'dali wip-fg'!F:F)</f>
        <v>679</v>
      </c>
      <c r="X389" s="6">
        <f>SUMIF('dali wip-fg'!A:A,V389,'dali wip-fg'!F:F)</f>
        <v>2050</v>
      </c>
      <c r="Y389" s="5">
        <f t="shared" si="12"/>
        <v>2729</v>
      </c>
      <c r="Z389" s="21">
        <f t="shared" si="13"/>
        <v>1946</v>
      </c>
    </row>
    <row r="390" spans="1:26">
      <c r="A390" s="22" t="s">
        <v>2502</v>
      </c>
      <c r="B390" s="22" t="s">
        <v>3011</v>
      </c>
      <c r="C390" s="126">
        <v>8983943862</v>
      </c>
      <c r="D390" s="22" t="s">
        <v>2632</v>
      </c>
      <c r="E390" s="123">
        <v>10</v>
      </c>
      <c r="F390" s="131">
        <v>10</v>
      </c>
      <c r="G390" s="132">
        <v>46248</v>
      </c>
      <c r="H390" s="123">
        <v>329</v>
      </c>
      <c r="I390" s="125">
        <v>40</v>
      </c>
      <c r="J390" s="22" t="s">
        <v>5</v>
      </c>
      <c r="K390" s="124">
        <v>46244</v>
      </c>
      <c r="L390" s="22" t="s">
        <v>3520</v>
      </c>
      <c r="M390" s="21"/>
      <c r="N390" s="21"/>
      <c r="S390" s="21">
        <f>VLOOKUP(C390,'check dali wipday'!A:A,1,0)</f>
        <v>8983943862</v>
      </c>
      <c r="V390" s="21" t="str">
        <f>VLOOKUP(C390,'check dali wipday'!A:C,3,0)</f>
        <v>8983943860;A</v>
      </c>
      <c r="W390" s="6">
        <f>SUMIF('dali wip-fg'!A:A,C390,'dali wip-fg'!F:F)</f>
        <v>679</v>
      </c>
      <c r="X390" s="6">
        <f>SUMIF('dali wip-fg'!A:A,V390,'dali wip-fg'!F:F)</f>
        <v>2050</v>
      </c>
      <c r="Y390" s="5">
        <f t="shared" si="12"/>
        <v>2729</v>
      </c>
      <c r="Z390" s="21">
        <f t="shared" si="13"/>
        <v>1936</v>
      </c>
    </row>
    <row r="391" spans="1:26">
      <c r="A391" s="22" t="s">
        <v>2502</v>
      </c>
      <c r="B391" s="22" t="s">
        <v>3011</v>
      </c>
      <c r="C391" s="126">
        <v>8983943862</v>
      </c>
      <c r="D391" s="22" t="s">
        <v>2632</v>
      </c>
      <c r="E391" s="123">
        <v>10</v>
      </c>
      <c r="F391" s="131">
        <v>10</v>
      </c>
      <c r="G391" s="132">
        <v>46248</v>
      </c>
      <c r="H391" s="123">
        <v>329</v>
      </c>
      <c r="I391" s="125">
        <v>40</v>
      </c>
      <c r="J391" s="22" t="s">
        <v>5</v>
      </c>
      <c r="K391" s="124">
        <v>46245</v>
      </c>
      <c r="L391" s="22" t="s">
        <v>3598</v>
      </c>
      <c r="M391" s="21"/>
      <c r="N391" s="21"/>
      <c r="S391" s="21">
        <f>VLOOKUP(C391,'check dali wipday'!A:A,1,0)</f>
        <v>8983943862</v>
      </c>
      <c r="V391" s="21" t="str">
        <f>VLOOKUP(C391,'check dali wipday'!A:C,3,0)</f>
        <v>8983943860;A</v>
      </c>
      <c r="W391" s="6">
        <f>SUMIF('dali wip-fg'!A:A,C391,'dali wip-fg'!F:F)</f>
        <v>679</v>
      </c>
      <c r="X391" s="6">
        <f>SUMIF('dali wip-fg'!A:A,V391,'dali wip-fg'!F:F)</f>
        <v>2050</v>
      </c>
      <c r="Y391" s="5">
        <f t="shared" si="12"/>
        <v>2729</v>
      </c>
      <c r="Z391" s="21">
        <f t="shared" si="13"/>
        <v>1926</v>
      </c>
    </row>
    <row r="392" spans="1:26">
      <c r="A392" s="22" t="s">
        <v>2502</v>
      </c>
      <c r="B392" s="22" t="s">
        <v>3011</v>
      </c>
      <c r="C392" s="126">
        <v>8983943862</v>
      </c>
      <c r="D392" s="22" t="s">
        <v>2632</v>
      </c>
      <c r="E392" s="123">
        <v>15</v>
      </c>
      <c r="F392" s="131">
        <v>15</v>
      </c>
      <c r="G392" s="132">
        <v>46249</v>
      </c>
      <c r="H392" s="123">
        <v>329</v>
      </c>
      <c r="I392" s="125">
        <v>40</v>
      </c>
      <c r="J392" s="22" t="s">
        <v>5</v>
      </c>
      <c r="K392" s="124">
        <v>46244</v>
      </c>
      <c r="L392" s="22" t="s">
        <v>3521</v>
      </c>
      <c r="M392" s="21"/>
      <c r="N392" s="21"/>
      <c r="S392" s="21">
        <f>VLOOKUP(C392,'check dali wipday'!A:A,1,0)</f>
        <v>8983943862</v>
      </c>
      <c r="V392" s="21" t="str">
        <f>VLOOKUP(C392,'check dali wipday'!A:C,3,0)</f>
        <v>8983943860;A</v>
      </c>
      <c r="W392" s="6">
        <f>SUMIF('dali wip-fg'!A:A,C392,'dali wip-fg'!F:F)</f>
        <v>679</v>
      </c>
      <c r="X392" s="6">
        <f>SUMIF('dali wip-fg'!A:A,V392,'dali wip-fg'!F:F)</f>
        <v>2050</v>
      </c>
      <c r="Y392" s="5">
        <f t="shared" si="12"/>
        <v>2729</v>
      </c>
      <c r="Z392" s="21">
        <f t="shared" si="13"/>
        <v>1911</v>
      </c>
    </row>
    <row r="393" spans="1:26">
      <c r="A393" s="22" t="s">
        <v>2502</v>
      </c>
      <c r="B393" s="22" t="s">
        <v>3011</v>
      </c>
      <c r="C393" s="126">
        <v>8983943862</v>
      </c>
      <c r="D393" s="22" t="s">
        <v>2632</v>
      </c>
      <c r="E393" s="123">
        <v>15</v>
      </c>
      <c r="F393" s="131">
        <v>15</v>
      </c>
      <c r="G393" s="132">
        <v>46249</v>
      </c>
      <c r="H393" s="123">
        <v>329</v>
      </c>
      <c r="I393" s="125">
        <v>40</v>
      </c>
      <c r="J393" s="22" t="s">
        <v>5</v>
      </c>
      <c r="K393" s="124">
        <v>46244</v>
      </c>
      <c r="L393" s="22" t="s">
        <v>3526</v>
      </c>
      <c r="M393" s="21"/>
      <c r="N393" s="21"/>
      <c r="S393" s="21">
        <f>VLOOKUP(C393,'check dali wipday'!A:A,1,0)</f>
        <v>8983943862</v>
      </c>
      <c r="V393" s="21" t="str">
        <f>VLOOKUP(C393,'check dali wipday'!A:C,3,0)</f>
        <v>8983943860;A</v>
      </c>
      <c r="W393" s="6">
        <f>SUMIF('dali wip-fg'!A:A,C393,'dali wip-fg'!F:F)</f>
        <v>679</v>
      </c>
      <c r="X393" s="6">
        <f>SUMIF('dali wip-fg'!A:A,V393,'dali wip-fg'!F:F)</f>
        <v>2050</v>
      </c>
      <c r="Y393" s="5">
        <f t="shared" si="12"/>
        <v>2729</v>
      </c>
      <c r="Z393" s="21">
        <f t="shared" si="13"/>
        <v>1896</v>
      </c>
    </row>
    <row r="394" spans="1:26">
      <c r="A394" s="22" t="s">
        <v>2502</v>
      </c>
      <c r="B394" s="22" t="s">
        <v>3011</v>
      </c>
      <c r="C394" s="126">
        <v>8983943862</v>
      </c>
      <c r="D394" s="22" t="s">
        <v>2632</v>
      </c>
      <c r="E394" s="123">
        <v>15</v>
      </c>
      <c r="F394" s="131">
        <v>15</v>
      </c>
      <c r="G394" s="132">
        <v>46249</v>
      </c>
      <c r="H394" s="123">
        <v>329</v>
      </c>
      <c r="I394" s="125">
        <v>40</v>
      </c>
      <c r="J394" s="22" t="s">
        <v>5</v>
      </c>
      <c r="K394" s="124">
        <v>46244</v>
      </c>
      <c r="L394" s="22" t="s">
        <v>3527</v>
      </c>
      <c r="M394" s="21"/>
      <c r="N394" s="21"/>
      <c r="S394" s="21">
        <f>VLOOKUP(C394,'check dali wipday'!A:A,1,0)</f>
        <v>8983943862</v>
      </c>
      <c r="V394" s="21" t="str">
        <f>VLOOKUP(C394,'check dali wipday'!A:C,3,0)</f>
        <v>8983943860;A</v>
      </c>
      <c r="W394" s="6">
        <f>SUMIF('dali wip-fg'!A:A,C394,'dali wip-fg'!F:F)</f>
        <v>679</v>
      </c>
      <c r="X394" s="6">
        <f>SUMIF('dali wip-fg'!A:A,V394,'dali wip-fg'!F:F)</f>
        <v>2050</v>
      </c>
      <c r="Y394" s="5">
        <f t="shared" si="12"/>
        <v>2729</v>
      </c>
      <c r="Z394" s="21">
        <f t="shared" si="13"/>
        <v>1881</v>
      </c>
    </row>
    <row r="395" spans="1:26">
      <c r="A395" s="22" t="s">
        <v>2502</v>
      </c>
      <c r="B395" s="22" t="s">
        <v>3011</v>
      </c>
      <c r="C395" s="126">
        <v>8983943862</v>
      </c>
      <c r="D395" s="22" t="s">
        <v>2632</v>
      </c>
      <c r="E395" s="123">
        <v>15</v>
      </c>
      <c r="F395" s="131">
        <v>15</v>
      </c>
      <c r="G395" s="132">
        <v>46249</v>
      </c>
      <c r="H395" s="123">
        <v>329</v>
      </c>
      <c r="I395" s="125">
        <v>40</v>
      </c>
      <c r="J395" s="22" t="s">
        <v>5</v>
      </c>
      <c r="K395" s="124">
        <v>46244</v>
      </c>
      <c r="L395" s="22" t="s">
        <v>3528</v>
      </c>
      <c r="M395" s="21"/>
      <c r="N395" s="21"/>
      <c r="S395" s="21">
        <f>VLOOKUP(C395,'check dali wipday'!A:A,1,0)</f>
        <v>8983943862</v>
      </c>
      <c r="V395" s="21" t="str">
        <f>VLOOKUP(C395,'check dali wipday'!A:C,3,0)</f>
        <v>8983943860;A</v>
      </c>
      <c r="W395" s="6">
        <f>SUMIF('dali wip-fg'!A:A,C395,'dali wip-fg'!F:F)</f>
        <v>679</v>
      </c>
      <c r="X395" s="6">
        <f>SUMIF('dali wip-fg'!A:A,V395,'dali wip-fg'!F:F)</f>
        <v>2050</v>
      </c>
      <c r="Y395" s="5">
        <f t="shared" si="12"/>
        <v>2729</v>
      </c>
      <c r="Z395" s="21">
        <f t="shared" si="13"/>
        <v>1866</v>
      </c>
    </row>
    <row r="396" spans="1:26">
      <c r="A396" s="22" t="s">
        <v>2502</v>
      </c>
      <c r="B396" s="22" t="s">
        <v>3011</v>
      </c>
      <c r="C396" s="126">
        <v>8983943862</v>
      </c>
      <c r="D396" s="22" t="s">
        <v>2632</v>
      </c>
      <c r="E396" s="123">
        <v>30</v>
      </c>
      <c r="F396" s="131">
        <v>30</v>
      </c>
      <c r="G396" s="132">
        <v>46249</v>
      </c>
      <c r="H396" s="123">
        <v>329</v>
      </c>
      <c r="I396" s="125">
        <v>40</v>
      </c>
      <c r="J396" s="22" t="s">
        <v>5</v>
      </c>
      <c r="K396" s="124">
        <v>46244</v>
      </c>
      <c r="L396" s="22" t="s">
        <v>3529</v>
      </c>
      <c r="M396" s="21"/>
      <c r="N396" s="21"/>
      <c r="S396" s="21">
        <f>VLOOKUP(C396,'check dali wipday'!A:A,1,0)</f>
        <v>8983943862</v>
      </c>
      <c r="V396" s="21" t="str">
        <f>VLOOKUP(C396,'check dali wipday'!A:C,3,0)</f>
        <v>8983943860;A</v>
      </c>
      <c r="W396" s="6">
        <f>SUMIF('dali wip-fg'!A:A,C396,'dali wip-fg'!F:F)</f>
        <v>679</v>
      </c>
      <c r="X396" s="6">
        <f>SUMIF('dali wip-fg'!A:A,V396,'dali wip-fg'!F:F)</f>
        <v>2050</v>
      </c>
      <c r="Y396" s="5">
        <f t="shared" si="12"/>
        <v>2729</v>
      </c>
      <c r="Z396" s="21">
        <f t="shared" si="13"/>
        <v>1836</v>
      </c>
    </row>
    <row r="397" spans="1:26">
      <c r="A397" s="22" t="s">
        <v>2502</v>
      </c>
      <c r="B397" s="22" t="s">
        <v>3011</v>
      </c>
      <c r="C397" s="126">
        <v>8983943862</v>
      </c>
      <c r="D397" s="22" t="s">
        <v>2632</v>
      </c>
      <c r="E397" s="123">
        <v>30</v>
      </c>
      <c r="F397" s="131">
        <v>30</v>
      </c>
      <c r="G397" s="132">
        <v>46249</v>
      </c>
      <c r="H397" s="123">
        <v>329</v>
      </c>
      <c r="I397" s="125">
        <v>40</v>
      </c>
      <c r="J397" s="22" t="s">
        <v>5</v>
      </c>
      <c r="K397" s="124">
        <v>46244</v>
      </c>
      <c r="L397" s="22" t="s">
        <v>3513</v>
      </c>
      <c r="M397" s="21"/>
      <c r="N397" s="21"/>
      <c r="S397" s="21">
        <f>VLOOKUP(C397,'check dali wipday'!A:A,1,0)</f>
        <v>8983943862</v>
      </c>
      <c r="V397" s="21" t="str">
        <f>VLOOKUP(C397,'check dali wipday'!A:C,3,0)</f>
        <v>8983943860;A</v>
      </c>
      <c r="W397" s="6">
        <f>SUMIF('dali wip-fg'!A:A,C397,'dali wip-fg'!F:F)</f>
        <v>679</v>
      </c>
      <c r="X397" s="6">
        <f>SUMIF('dali wip-fg'!A:A,V397,'dali wip-fg'!F:F)</f>
        <v>2050</v>
      </c>
      <c r="Y397" s="5">
        <f t="shared" si="12"/>
        <v>2729</v>
      </c>
      <c r="Z397" s="21">
        <f t="shared" si="13"/>
        <v>1806</v>
      </c>
    </row>
    <row r="398" spans="1:26">
      <c r="A398" s="22" t="s">
        <v>2502</v>
      </c>
      <c r="B398" s="22" t="s">
        <v>3011</v>
      </c>
      <c r="C398" s="126">
        <v>8983943862</v>
      </c>
      <c r="D398" s="22" t="s">
        <v>2632</v>
      </c>
      <c r="E398" s="123">
        <v>30</v>
      </c>
      <c r="F398" s="131">
        <v>30</v>
      </c>
      <c r="G398" s="132">
        <v>46249</v>
      </c>
      <c r="H398" s="123">
        <v>329</v>
      </c>
      <c r="I398" s="125">
        <v>40</v>
      </c>
      <c r="J398" s="22" t="s">
        <v>5</v>
      </c>
      <c r="K398" s="124">
        <v>46245</v>
      </c>
      <c r="L398" s="22" t="s">
        <v>3600</v>
      </c>
      <c r="M398" s="21"/>
      <c r="N398" s="21"/>
      <c r="S398" s="21">
        <f>VLOOKUP(C398,'check dali wipday'!A:A,1,0)</f>
        <v>8983943862</v>
      </c>
      <c r="V398" s="21" t="str">
        <f>VLOOKUP(C398,'check dali wipday'!A:C,3,0)</f>
        <v>8983943860;A</v>
      </c>
      <c r="W398" s="6">
        <f>SUMIF('dali wip-fg'!A:A,C398,'dali wip-fg'!F:F)</f>
        <v>679</v>
      </c>
      <c r="X398" s="6">
        <f>SUMIF('dali wip-fg'!A:A,V398,'dali wip-fg'!F:F)</f>
        <v>2050</v>
      </c>
      <c r="Y398" s="5">
        <f t="shared" si="12"/>
        <v>2729</v>
      </c>
      <c r="Z398" s="21">
        <f t="shared" si="13"/>
        <v>1776</v>
      </c>
    </row>
    <row r="399" spans="1:26">
      <c r="A399" s="22" t="s">
        <v>2502</v>
      </c>
      <c r="B399" s="22" t="s">
        <v>3011</v>
      </c>
      <c r="C399" s="126">
        <v>8983943862</v>
      </c>
      <c r="D399" s="22" t="s">
        <v>2632</v>
      </c>
      <c r="E399" s="123">
        <v>30</v>
      </c>
      <c r="F399" s="131">
        <v>30</v>
      </c>
      <c r="G399" s="132">
        <v>46249</v>
      </c>
      <c r="H399" s="123">
        <v>329</v>
      </c>
      <c r="I399" s="125">
        <v>40</v>
      </c>
      <c r="J399" s="22" t="s">
        <v>5</v>
      </c>
      <c r="K399" s="124">
        <v>46245</v>
      </c>
      <c r="L399" s="22" t="s">
        <v>3585</v>
      </c>
      <c r="M399" s="21"/>
      <c r="N399" s="21"/>
      <c r="S399" s="21">
        <f>VLOOKUP(C399,'check dali wipday'!A:A,1,0)</f>
        <v>8983943862</v>
      </c>
      <c r="V399" s="21" t="str">
        <f>VLOOKUP(C399,'check dali wipday'!A:C,3,0)</f>
        <v>8983943860;A</v>
      </c>
      <c r="W399" s="6">
        <f>SUMIF('dali wip-fg'!A:A,C399,'dali wip-fg'!F:F)</f>
        <v>679</v>
      </c>
      <c r="X399" s="6">
        <f>SUMIF('dali wip-fg'!A:A,V399,'dali wip-fg'!F:F)</f>
        <v>2050</v>
      </c>
      <c r="Y399" s="5">
        <f t="shared" si="12"/>
        <v>2729</v>
      </c>
      <c r="Z399" s="21">
        <f t="shared" si="13"/>
        <v>1746</v>
      </c>
    </row>
    <row r="400" spans="1:26">
      <c r="A400" s="22" t="s">
        <v>2502</v>
      </c>
      <c r="B400" s="22" t="s">
        <v>3011</v>
      </c>
      <c r="C400" s="126">
        <v>8983943862</v>
      </c>
      <c r="D400" s="22" t="s">
        <v>2632</v>
      </c>
      <c r="E400" s="123">
        <v>15</v>
      </c>
      <c r="F400" s="131">
        <v>15</v>
      </c>
      <c r="G400" s="132">
        <v>46249</v>
      </c>
      <c r="H400" s="123">
        <v>329</v>
      </c>
      <c r="I400" s="125">
        <v>40</v>
      </c>
      <c r="J400" s="22" t="s">
        <v>5</v>
      </c>
      <c r="K400" s="124">
        <v>46245</v>
      </c>
      <c r="L400" s="22" t="s">
        <v>3601</v>
      </c>
      <c r="M400" s="21"/>
      <c r="N400" s="21"/>
      <c r="S400" s="21">
        <f>VLOOKUP(C400,'check dali wipday'!A:A,1,0)</f>
        <v>8983943862</v>
      </c>
      <c r="V400" s="21" t="str">
        <f>VLOOKUP(C400,'check dali wipday'!A:C,3,0)</f>
        <v>8983943860;A</v>
      </c>
      <c r="W400" s="6">
        <f>SUMIF('dali wip-fg'!A:A,C400,'dali wip-fg'!F:F)</f>
        <v>679</v>
      </c>
      <c r="X400" s="6">
        <f>SUMIF('dali wip-fg'!A:A,V400,'dali wip-fg'!F:F)</f>
        <v>2050</v>
      </c>
      <c r="Y400" s="5">
        <f t="shared" si="12"/>
        <v>2729</v>
      </c>
      <c r="Z400" s="21">
        <f t="shared" si="13"/>
        <v>1731</v>
      </c>
    </row>
    <row r="401" spans="1:26">
      <c r="A401" s="22" t="s">
        <v>2502</v>
      </c>
      <c r="B401" s="22" t="s">
        <v>3011</v>
      </c>
      <c r="C401" s="126">
        <v>8983943862</v>
      </c>
      <c r="D401" s="22" t="s">
        <v>2632</v>
      </c>
      <c r="E401" s="123">
        <v>15</v>
      </c>
      <c r="F401" s="131">
        <v>15</v>
      </c>
      <c r="G401" s="132">
        <v>46250</v>
      </c>
      <c r="H401" s="123">
        <v>329</v>
      </c>
      <c r="I401" s="125">
        <v>40</v>
      </c>
      <c r="J401" s="22" t="s">
        <v>5</v>
      </c>
      <c r="K401" s="124">
        <v>46245</v>
      </c>
      <c r="L401" s="22" t="s">
        <v>3602</v>
      </c>
      <c r="M401" s="21"/>
      <c r="N401" s="21"/>
      <c r="S401" s="21">
        <f>VLOOKUP(C401,'check dali wipday'!A:A,1,0)</f>
        <v>8983943862</v>
      </c>
      <c r="V401" s="21" t="str">
        <f>VLOOKUP(C401,'check dali wipday'!A:C,3,0)</f>
        <v>8983943860;A</v>
      </c>
      <c r="W401" s="6">
        <f>SUMIF('dali wip-fg'!A:A,C401,'dali wip-fg'!F:F)</f>
        <v>679</v>
      </c>
      <c r="X401" s="6">
        <f>SUMIF('dali wip-fg'!A:A,V401,'dali wip-fg'!F:F)</f>
        <v>2050</v>
      </c>
      <c r="Y401" s="5">
        <f t="shared" si="12"/>
        <v>2729</v>
      </c>
      <c r="Z401" s="21">
        <f t="shared" si="13"/>
        <v>1716</v>
      </c>
    </row>
    <row r="402" spans="1:26">
      <c r="A402" s="22" t="s">
        <v>2502</v>
      </c>
      <c r="B402" s="22" t="s">
        <v>3011</v>
      </c>
      <c r="C402" s="126">
        <v>8983943862</v>
      </c>
      <c r="D402" s="22" t="s">
        <v>2632</v>
      </c>
      <c r="E402" s="123">
        <v>1</v>
      </c>
      <c r="F402" s="131">
        <v>1</v>
      </c>
      <c r="G402" s="132">
        <v>46250</v>
      </c>
      <c r="H402" s="123">
        <v>329</v>
      </c>
      <c r="I402" s="125">
        <v>40</v>
      </c>
      <c r="J402" s="22" t="s">
        <v>5</v>
      </c>
      <c r="K402" s="124">
        <v>46245</v>
      </c>
      <c r="L402" s="22" t="s">
        <v>3588</v>
      </c>
      <c r="M402" s="21"/>
      <c r="N402" s="21"/>
      <c r="S402" s="21">
        <f>VLOOKUP(C402,'check dali wipday'!A:A,1,0)</f>
        <v>8983943862</v>
      </c>
      <c r="V402" s="21" t="str">
        <f>VLOOKUP(C402,'check dali wipday'!A:C,3,0)</f>
        <v>8983943860;A</v>
      </c>
      <c r="W402" s="6">
        <f>SUMIF('dali wip-fg'!A:A,C402,'dali wip-fg'!F:F)</f>
        <v>679</v>
      </c>
      <c r="X402" s="6">
        <f>SUMIF('dali wip-fg'!A:A,V402,'dali wip-fg'!F:F)</f>
        <v>2050</v>
      </c>
      <c r="Y402" s="5">
        <f t="shared" si="12"/>
        <v>2729</v>
      </c>
      <c r="Z402" s="21">
        <f t="shared" si="13"/>
        <v>1715</v>
      </c>
    </row>
    <row r="403" spans="1:26">
      <c r="A403" s="22" t="s">
        <v>2502</v>
      </c>
      <c r="B403" s="22" t="s">
        <v>3011</v>
      </c>
      <c r="C403" s="126">
        <v>8983943862</v>
      </c>
      <c r="D403" s="22" t="s">
        <v>2632</v>
      </c>
      <c r="E403" s="123">
        <v>30</v>
      </c>
      <c r="F403" s="131">
        <v>30</v>
      </c>
      <c r="G403" s="132">
        <v>46251</v>
      </c>
      <c r="H403" s="123">
        <v>329</v>
      </c>
      <c r="I403" s="125">
        <v>40</v>
      </c>
      <c r="J403" s="22" t="s">
        <v>5</v>
      </c>
      <c r="K403" s="124">
        <v>46245</v>
      </c>
      <c r="L403" s="22" t="s">
        <v>3603</v>
      </c>
      <c r="M403" s="21"/>
      <c r="N403" s="21"/>
      <c r="S403" s="21">
        <f>VLOOKUP(C403,'check dali wipday'!A:A,1,0)</f>
        <v>8983943862</v>
      </c>
      <c r="V403" s="21" t="str">
        <f>VLOOKUP(C403,'check dali wipday'!A:C,3,0)</f>
        <v>8983943860;A</v>
      </c>
      <c r="W403" s="6">
        <f>SUMIF('dali wip-fg'!A:A,C403,'dali wip-fg'!F:F)</f>
        <v>679</v>
      </c>
      <c r="X403" s="6">
        <f>SUMIF('dali wip-fg'!A:A,V403,'dali wip-fg'!F:F)</f>
        <v>2050</v>
      </c>
      <c r="Y403" s="5">
        <f t="shared" si="12"/>
        <v>2729</v>
      </c>
      <c r="Z403" s="21">
        <f t="shared" si="13"/>
        <v>1685</v>
      </c>
    </row>
    <row r="404" spans="1:26">
      <c r="A404" s="22" t="s">
        <v>2502</v>
      </c>
      <c r="B404" s="22" t="s">
        <v>3011</v>
      </c>
      <c r="C404" s="126">
        <v>8983943862</v>
      </c>
      <c r="D404" s="22" t="s">
        <v>2632</v>
      </c>
      <c r="E404" s="123">
        <v>30</v>
      </c>
      <c r="F404" s="131">
        <v>30</v>
      </c>
      <c r="G404" s="132">
        <v>46251</v>
      </c>
      <c r="H404" s="123">
        <v>329</v>
      </c>
      <c r="I404" s="125">
        <v>40</v>
      </c>
      <c r="J404" s="22" t="s">
        <v>5</v>
      </c>
      <c r="K404" s="124">
        <v>46245</v>
      </c>
      <c r="L404" s="22" t="s">
        <v>3604</v>
      </c>
      <c r="M404" s="21"/>
      <c r="N404" s="21"/>
      <c r="S404" s="21">
        <f>VLOOKUP(C404,'check dali wipday'!A:A,1,0)</f>
        <v>8983943862</v>
      </c>
      <c r="V404" s="21" t="str">
        <f>VLOOKUP(C404,'check dali wipday'!A:C,3,0)</f>
        <v>8983943860;A</v>
      </c>
      <c r="W404" s="6">
        <f>SUMIF('dali wip-fg'!A:A,C404,'dali wip-fg'!F:F)</f>
        <v>679</v>
      </c>
      <c r="X404" s="6">
        <f>SUMIF('dali wip-fg'!A:A,V404,'dali wip-fg'!F:F)</f>
        <v>2050</v>
      </c>
      <c r="Y404" s="5">
        <f t="shared" si="12"/>
        <v>2729</v>
      </c>
      <c r="Z404" s="21">
        <f t="shared" si="13"/>
        <v>1655</v>
      </c>
    </row>
    <row r="405" spans="1:26">
      <c r="A405" s="22" t="s">
        <v>2502</v>
      </c>
      <c r="B405" s="22" t="s">
        <v>3011</v>
      </c>
      <c r="C405" s="126">
        <v>8983943862</v>
      </c>
      <c r="D405" s="22" t="s">
        <v>2632</v>
      </c>
      <c r="E405" s="123">
        <v>15</v>
      </c>
      <c r="F405" s="131">
        <v>15</v>
      </c>
      <c r="G405" s="132">
        <v>46251</v>
      </c>
      <c r="H405" s="123">
        <v>329</v>
      </c>
      <c r="I405" s="125">
        <v>40</v>
      </c>
      <c r="J405" s="22" t="s">
        <v>5</v>
      </c>
      <c r="K405" s="124">
        <v>46245</v>
      </c>
      <c r="L405" s="22" t="s">
        <v>3605</v>
      </c>
      <c r="M405" s="21"/>
      <c r="N405" s="21"/>
      <c r="S405" s="21">
        <f>VLOOKUP(C405,'check dali wipday'!A:A,1,0)</f>
        <v>8983943862</v>
      </c>
      <c r="V405" s="21" t="str">
        <f>VLOOKUP(C405,'check dali wipday'!A:C,3,0)</f>
        <v>8983943860;A</v>
      </c>
      <c r="W405" s="6">
        <f>SUMIF('dali wip-fg'!A:A,C405,'dali wip-fg'!F:F)</f>
        <v>679</v>
      </c>
      <c r="X405" s="6">
        <f>SUMIF('dali wip-fg'!A:A,V405,'dali wip-fg'!F:F)</f>
        <v>2050</v>
      </c>
      <c r="Y405" s="5">
        <f t="shared" si="12"/>
        <v>2729</v>
      </c>
      <c r="Z405" s="21">
        <f t="shared" si="13"/>
        <v>1640</v>
      </c>
    </row>
    <row r="406" spans="1:26">
      <c r="A406" s="22" t="s">
        <v>2502</v>
      </c>
      <c r="B406" s="22" t="s">
        <v>3011</v>
      </c>
      <c r="C406" s="126">
        <v>8983943862</v>
      </c>
      <c r="D406" s="22" t="s">
        <v>2632</v>
      </c>
      <c r="E406" s="123">
        <v>60</v>
      </c>
      <c r="F406" s="131">
        <v>60</v>
      </c>
      <c r="G406" s="132">
        <v>46251</v>
      </c>
      <c r="H406" s="123">
        <v>329</v>
      </c>
      <c r="I406" s="125">
        <v>40</v>
      </c>
      <c r="J406" s="22" t="s">
        <v>5</v>
      </c>
      <c r="K406" s="124">
        <v>46245</v>
      </c>
      <c r="L406" s="22" t="s">
        <v>3592</v>
      </c>
      <c r="M406" s="21"/>
      <c r="N406" s="21"/>
      <c r="S406" s="21">
        <f>VLOOKUP(C406,'check dali wipday'!A:A,1,0)</f>
        <v>8983943862</v>
      </c>
      <c r="V406" s="21" t="str">
        <f>VLOOKUP(C406,'check dali wipday'!A:C,3,0)</f>
        <v>8983943860;A</v>
      </c>
      <c r="W406" s="6">
        <f>SUMIF('dali wip-fg'!A:A,C406,'dali wip-fg'!F:F)</f>
        <v>679</v>
      </c>
      <c r="X406" s="6">
        <f>SUMIF('dali wip-fg'!A:A,V406,'dali wip-fg'!F:F)</f>
        <v>2050</v>
      </c>
      <c r="Y406" s="5">
        <f t="shared" si="12"/>
        <v>2729</v>
      </c>
      <c r="Z406" s="21">
        <f t="shared" si="13"/>
        <v>1580</v>
      </c>
    </row>
    <row r="407" spans="1:26">
      <c r="A407" s="22" t="s">
        <v>2502</v>
      </c>
      <c r="B407" s="22" t="s">
        <v>3011</v>
      </c>
      <c r="C407" s="126">
        <v>8983947931</v>
      </c>
      <c r="D407" s="22" t="s">
        <v>2633</v>
      </c>
      <c r="E407" s="123">
        <v>60</v>
      </c>
      <c r="F407" s="131">
        <v>60</v>
      </c>
      <c r="G407" s="132">
        <v>46245</v>
      </c>
      <c r="H407" s="123">
        <v>660</v>
      </c>
      <c r="I407" s="125">
        <v>0</v>
      </c>
      <c r="J407" s="22" t="s">
        <v>24</v>
      </c>
      <c r="K407" s="124">
        <v>46239</v>
      </c>
      <c r="L407" s="22" t="s">
        <v>3365</v>
      </c>
      <c r="M407" s="21"/>
      <c r="N407" s="21"/>
      <c r="S407" s="21">
        <f>VLOOKUP(C407,'check dali wipday'!A:A,1,0)</f>
        <v>8983947931</v>
      </c>
      <c r="V407" s="21" t="str">
        <f>VLOOKUP(C407,'check dali wipday'!A:C,3,0)</f>
        <v>8983947931;A</v>
      </c>
      <c r="W407" s="6">
        <f>SUMIF('dali wip-fg'!A:A,C407,'dali wip-fg'!F:F)</f>
        <v>2235</v>
      </c>
      <c r="X407" s="6">
        <f>SUMIF('dali wip-fg'!A:A,V407,'dali wip-fg'!F:F)</f>
        <v>5728</v>
      </c>
      <c r="Y407" s="5">
        <f t="shared" si="12"/>
        <v>7963</v>
      </c>
      <c r="Z407" s="21">
        <f t="shared" si="13"/>
        <v>7903</v>
      </c>
    </row>
    <row r="408" spans="1:26">
      <c r="A408" s="22" t="s">
        <v>2502</v>
      </c>
      <c r="B408" s="22" t="s">
        <v>3011</v>
      </c>
      <c r="C408" s="126">
        <v>8983947931</v>
      </c>
      <c r="D408" s="22" t="s">
        <v>2633</v>
      </c>
      <c r="E408" s="123">
        <v>60</v>
      </c>
      <c r="F408" s="131">
        <v>60</v>
      </c>
      <c r="G408" s="132">
        <v>46245</v>
      </c>
      <c r="H408" s="123">
        <v>660</v>
      </c>
      <c r="I408" s="125">
        <v>0</v>
      </c>
      <c r="J408" s="22" t="s">
        <v>24</v>
      </c>
      <c r="K408" s="124">
        <v>46239</v>
      </c>
      <c r="L408" s="22" t="s">
        <v>3366</v>
      </c>
      <c r="M408" s="21"/>
      <c r="N408" s="21"/>
      <c r="S408" s="21">
        <f>VLOOKUP(C408,'check dali wipday'!A:A,1,0)</f>
        <v>8983947931</v>
      </c>
      <c r="V408" s="21" t="str">
        <f>VLOOKUP(C408,'check dali wipday'!A:C,3,0)</f>
        <v>8983947931;A</v>
      </c>
      <c r="W408" s="6">
        <f>SUMIF('dali wip-fg'!A:A,C408,'dali wip-fg'!F:F)</f>
        <v>2235</v>
      </c>
      <c r="X408" s="6">
        <f>SUMIF('dali wip-fg'!A:A,V408,'dali wip-fg'!F:F)</f>
        <v>5728</v>
      </c>
      <c r="Y408" s="5">
        <f t="shared" si="12"/>
        <v>7963</v>
      </c>
      <c r="Z408" s="21">
        <f t="shared" si="13"/>
        <v>7843</v>
      </c>
    </row>
    <row r="409" spans="1:26">
      <c r="A409" s="22" t="s">
        <v>2502</v>
      </c>
      <c r="B409" s="22" t="s">
        <v>3011</v>
      </c>
      <c r="C409" s="126">
        <v>8983947931</v>
      </c>
      <c r="D409" s="22" t="s">
        <v>2633</v>
      </c>
      <c r="E409" s="123">
        <v>30</v>
      </c>
      <c r="F409" s="131">
        <v>30</v>
      </c>
      <c r="G409" s="132">
        <v>46245</v>
      </c>
      <c r="H409" s="123">
        <v>660</v>
      </c>
      <c r="I409" s="125">
        <v>0</v>
      </c>
      <c r="J409" s="22" t="s">
        <v>24</v>
      </c>
      <c r="K409" s="124">
        <v>46239</v>
      </c>
      <c r="L409" s="22" t="s">
        <v>3361</v>
      </c>
      <c r="M409" s="21"/>
      <c r="N409" s="21"/>
      <c r="S409" s="21">
        <f>VLOOKUP(C409,'check dali wipday'!A:A,1,0)</f>
        <v>8983947931</v>
      </c>
      <c r="V409" s="21" t="str">
        <f>VLOOKUP(C409,'check dali wipday'!A:C,3,0)</f>
        <v>8983947931;A</v>
      </c>
      <c r="W409" s="6">
        <f>SUMIF('dali wip-fg'!A:A,C409,'dali wip-fg'!F:F)</f>
        <v>2235</v>
      </c>
      <c r="X409" s="6">
        <f>SUMIF('dali wip-fg'!A:A,V409,'dali wip-fg'!F:F)</f>
        <v>5728</v>
      </c>
      <c r="Y409" s="5">
        <f t="shared" si="12"/>
        <v>7963</v>
      </c>
      <c r="Z409" s="21">
        <f t="shared" si="13"/>
        <v>7813</v>
      </c>
    </row>
    <row r="410" spans="1:26">
      <c r="A410" s="22" t="s">
        <v>2502</v>
      </c>
      <c r="B410" s="22" t="s">
        <v>3011</v>
      </c>
      <c r="C410" s="126">
        <v>8983947931</v>
      </c>
      <c r="D410" s="22" t="s">
        <v>2633</v>
      </c>
      <c r="E410" s="123">
        <v>30</v>
      </c>
      <c r="F410" s="131">
        <v>30</v>
      </c>
      <c r="G410" s="132">
        <v>46245</v>
      </c>
      <c r="H410" s="123">
        <v>660</v>
      </c>
      <c r="I410" s="125">
        <v>0</v>
      </c>
      <c r="J410" s="22" t="s">
        <v>24</v>
      </c>
      <c r="K410" s="124">
        <v>46239</v>
      </c>
      <c r="L410" s="22" t="s">
        <v>3362</v>
      </c>
      <c r="M410" s="21"/>
      <c r="N410" s="21"/>
      <c r="S410" s="21">
        <f>VLOOKUP(C410,'check dali wipday'!A:A,1,0)</f>
        <v>8983947931</v>
      </c>
      <c r="V410" s="21" t="str">
        <f>VLOOKUP(C410,'check dali wipday'!A:C,3,0)</f>
        <v>8983947931;A</v>
      </c>
      <c r="W410" s="6">
        <f>SUMIF('dali wip-fg'!A:A,C410,'dali wip-fg'!F:F)</f>
        <v>2235</v>
      </c>
      <c r="X410" s="6">
        <f>SUMIF('dali wip-fg'!A:A,V410,'dali wip-fg'!F:F)</f>
        <v>5728</v>
      </c>
      <c r="Y410" s="5">
        <f t="shared" si="12"/>
        <v>7963</v>
      </c>
      <c r="Z410" s="21">
        <f t="shared" si="13"/>
        <v>7783</v>
      </c>
    </row>
    <row r="411" spans="1:26">
      <c r="A411" s="22" t="s">
        <v>2502</v>
      </c>
      <c r="B411" s="22" t="s">
        <v>3011</v>
      </c>
      <c r="C411" s="126">
        <v>8983947931</v>
      </c>
      <c r="D411" s="22" t="s">
        <v>2633</v>
      </c>
      <c r="E411" s="123">
        <v>150</v>
      </c>
      <c r="F411" s="131">
        <v>150</v>
      </c>
      <c r="G411" s="132">
        <v>46245</v>
      </c>
      <c r="H411" s="123">
        <v>660</v>
      </c>
      <c r="I411" s="125">
        <v>0</v>
      </c>
      <c r="J411" s="22" t="s">
        <v>24</v>
      </c>
      <c r="K411" s="124">
        <v>46239</v>
      </c>
      <c r="L411" s="22" t="s">
        <v>3358</v>
      </c>
      <c r="M411" s="21"/>
      <c r="N411" s="21"/>
      <c r="S411" s="21">
        <f>VLOOKUP(C411,'check dali wipday'!A:A,1,0)</f>
        <v>8983947931</v>
      </c>
      <c r="V411" s="21" t="str">
        <f>VLOOKUP(C411,'check dali wipday'!A:C,3,0)</f>
        <v>8983947931;A</v>
      </c>
      <c r="W411" s="6">
        <f>SUMIF('dali wip-fg'!A:A,C411,'dali wip-fg'!F:F)</f>
        <v>2235</v>
      </c>
      <c r="X411" s="6">
        <f>SUMIF('dali wip-fg'!A:A,V411,'dali wip-fg'!F:F)</f>
        <v>5728</v>
      </c>
      <c r="Y411" s="5">
        <f t="shared" si="12"/>
        <v>7963</v>
      </c>
      <c r="Z411" s="21">
        <f t="shared" si="13"/>
        <v>7633</v>
      </c>
    </row>
    <row r="412" spans="1:26">
      <c r="A412" s="22" t="s">
        <v>2502</v>
      </c>
      <c r="B412" s="22" t="s">
        <v>3011</v>
      </c>
      <c r="C412" s="126">
        <v>8983947931</v>
      </c>
      <c r="D412" s="22" t="s">
        <v>2633</v>
      </c>
      <c r="E412" s="123">
        <v>60</v>
      </c>
      <c r="F412" s="131">
        <v>60</v>
      </c>
      <c r="G412" s="132">
        <v>46245</v>
      </c>
      <c r="H412" s="123">
        <v>660</v>
      </c>
      <c r="I412" s="125">
        <v>0</v>
      </c>
      <c r="J412" s="22" t="s">
        <v>24</v>
      </c>
      <c r="K412" s="124">
        <v>46240</v>
      </c>
      <c r="L412" s="22" t="s">
        <v>3399</v>
      </c>
      <c r="M412" s="21"/>
      <c r="N412" s="21"/>
      <c r="S412" s="21">
        <f>VLOOKUP(C412,'check dali wipday'!A:A,1,0)</f>
        <v>8983947931</v>
      </c>
      <c r="V412" s="21" t="str">
        <f>VLOOKUP(C412,'check dali wipday'!A:C,3,0)</f>
        <v>8983947931;A</v>
      </c>
      <c r="W412" s="6">
        <f>SUMIF('dali wip-fg'!A:A,C412,'dali wip-fg'!F:F)</f>
        <v>2235</v>
      </c>
      <c r="X412" s="6">
        <f>SUMIF('dali wip-fg'!A:A,V412,'dali wip-fg'!F:F)</f>
        <v>5728</v>
      </c>
      <c r="Y412" s="5">
        <f t="shared" si="12"/>
        <v>7963</v>
      </c>
      <c r="Z412" s="21">
        <f t="shared" si="13"/>
        <v>7573</v>
      </c>
    </row>
    <row r="413" spans="1:26">
      <c r="A413" s="22" t="s">
        <v>2502</v>
      </c>
      <c r="B413" s="22" t="s">
        <v>3011</v>
      </c>
      <c r="C413" s="126">
        <v>8983947931</v>
      </c>
      <c r="D413" s="22" t="s">
        <v>2633</v>
      </c>
      <c r="E413" s="123">
        <v>270</v>
      </c>
      <c r="F413" s="131">
        <v>270</v>
      </c>
      <c r="G413" s="132">
        <v>46245</v>
      </c>
      <c r="H413" s="123">
        <v>660</v>
      </c>
      <c r="I413" s="125">
        <v>0</v>
      </c>
      <c r="J413" s="22" t="s">
        <v>24</v>
      </c>
      <c r="K413" s="124">
        <v>46240</v>
      </c>
      <c r="L413" s="22" t="s">
        <v>3377</v>
      </c>
      <c r="M413" s="21"/>
      <c r="N413" s="21"/>
      <c r="S413" s="21">
        <f>VLOOKUP(C413,'check dali wipday'!A:A,1,0)</f>
        <v>8983947931</v>
      </c>
      <c r="V413" s="21" t="str">
        <f>VLOOKUP(C413,'check dali wipday'!A:C,3,0)</f>
        <v>8983947931;A</v>
      </c>
      <c r="W413" s="6">
        <f>SUMIF('dali wip-fg'!A:A,C413,'dali wip-fg'!F:F)</f>
        <v>2235</v>
      </c>
      <c r="X413" s="6">
        <f>SUMIF('dali wip-fg'!A:A,V413,'dali wip-fg'!F:F)</f>
        <v>5728</v>
      </c>
      <c r="Y413" s="5">
        <f t="shared" si="12"/>
        <v>7963</v>
      </c>
      <c r="Z413" s="21">
        <f t="shared" si="13"/>
        <v>7303</v>
      </c>
    </row>
    <row r="414" spans="1:26">
      <c r="A414" s="22" t="s">
        <v>2502</v>
      </c>
      <c r="B414" s="22" t="s">
        <v>3011</v>
      </c>
      <c r="C414" s="126">
        <v>8983947931</v>
      </c>
      <c r="D414" s="22" t="s">
        <v>2633</v>
      </c>
      <c r="E414" s="123">
        <v>30</v>
      </c>
      <c r="F414" s="131">
        <v>30</v>
      </c>
      <c r="G414" s="132">
        <v>46245</v>
      </c>
      <c r="H414" s="123">
        <v>660</v>
      </c>
      <c r="I414" s="125">
        <v>0</v>
      </c>
      <c r="J414" s="22" t="s">
        <v>24</v>
      </c>
      <c r="K414" s="124">
        <v>46240</v>
      </c>
      <c r="L414" s="22" t="s">
        <v>3391</v>
      </c>
      <c r="M414" s="21"/>
      <c r="N414" s="21"/>
      <c r="S414" s="21">
        <f>VLOOKUP(C414,'check dali wipday'!A:A,1,0)</f>
        <v>8983947931</v>
      </c>
      <c r="V414" s="21" t="str">
        <f>VLOOKUP(C414,'check dali wipday'!A:C,3,0)</f>
        <v>8983947931;A</v>
      </c>
      <c r="W414" s="6">
        <f>SUMIF('dali wip-fg'!A:A,C414,'dali wip-fg'!F:F)</f>
        <v>2235</v>
      </c>
      <c r="X414" s="6">
        <f>SUMIF('dali wip-fg'!A:A,V414,'dali wip-fg'!F:F)</f>
        <v>5728</v>
      </c>
      <c r="Y414" s="5">
        <f t="shared" si="12"/>
        <v>7963</v>
      </c>
      <c r="Z414" s="21">
        <f t="shared" si="13"/>
        <v>7273</v>
      </c>
    </row>
    <row r="415" spans="1:26">
      <c r="A415" s="22" t="s">
        <v>2502</v>
      </c>
      <c r="B415" s="22" t="s">
        <v>3011</v>
      </c>
      <c r="C415" s="126">
        <v>8983947931</v>
      </c>
      <c r="D415" s="22" t="s">
        <v>2633</v>
      </c>
      <c r="E415" s="123">
        <v>15</v>
      </c>
      <c r="F415" s="131">
        <v>15</v>
      </c>
      <c r="G415" s="132">
        <v>46246</v>
      </c>
      <c r="H415" s="123">
        <v>660</v>
      </c>
      <c r="I415" s="125">
        <v>0</v>
      </c>
      <c r="J415" s="22" t="s">
        <v>24</v>
      </c>
      <c r="K415" s="124">
        <v>46240</v>
      </c>
      <c r="L415" s="22" t="s">
        <v>3380</v>
      </c>
      <c r="M415" s="21"/>
      <c r="N415" s="21"/>
      <c r="S415" s="21">
        <f>VLOOKUP(C415,'check dali wipday'!A:A,1,0)</f>
        <v>8983947931</v>
      </c>
      <c r="V415" s="21" t="str">
        <f>VLOOKUP(C415,'check dali wipday'!A:C,3,0)</f>
        <v>8983947931;A</v>
      </c>
      <c r="W415" s="6">
        <f>SUMIF('dali wip-fg'!A:A,C415,'dali wip-fg'!F:F)</f>
        <v>2235</v>
      </c>
      <c r="X415" s="6">
        <f>SUMIF('dali wip-fg'!A:A,V415,'dali wip-fg'!F:F)</f>
        <v>5728</v>
      </c>
      <c r="Y415" s="5">
        <f t="shared" si="12"/>
        <v>7963</v>
      </c>
      <c r="Z415" s="21">
        <f t="shared" si="13"/>
        <v>7258</v>
      </c>
    </row>
    <row r="416" spans="1:26">
      <c r="A416" s="22" t="s">
        <v>2502</v>
      </c>
      <c r="B416" s="22" t="s">
        <v>3011</v>
      </c>
      <c r="C416" s="126">
        <v>8983947931</v>
      </c>
      <c r="D416" s="22" t="s">
        <v>2633</v>
      </c>
      <c r="E416" s="123">
        <v>60</v>
      </c>
      <c r="F416" s="131">
        <v>60</v>
      </c>
      <c r="G416" s="132">
        <v>46247</v>
      </c>
      <c r="H416" s="123">
        <v>660</v>
      </c>
      <c r="I416" s="125">
        <v>0</v>
      </c>
      <c r="J416" s="22" t="s">
        <v>24</v>
      </c>
      <c r="K416" s="124">
        <v>46240</v>
      </c>
      <c r="L416" s="22" t="s">
        <v>3400</v>
      </c>
      <c r="M416" s="21"/>
      <c r="N416" s="21"/>
      <c r="S416" s="21">
        <f>VLOOKUP(C416,'check dali wipday'!A:A,1,0)</f>
        <v>8983947931</v>
      </c>
      <c r="V416" s="21" t="str">
        <f>VLOOKUP(C416,'check dali wipday'!A:C,3,0)</f>
        <v>8983947931;A</v>
      </c>
      <c r="W416" s="6">
        <f>SUMIF('dali wip-fg'!A:A,C416,'dali wip-fg'!F:F)</f>
        <v>2235</v>
      </c>
      <c r="X416" s="6">
        <f>SUMIF('dali wip-fg'!A:A,V416,'dali wip-fg'!F:F)</f>
        <v>5728</v>
      </c>
      <c r="Y416" s="5">
        <f t="shared" si="12"/>
        <v>7963</v>
      </c>
      <c r="Z416" s="21">
        <f t="shared" si="13"/>
        <v>7198</v>
      </c>
    </row>
    <row r="417" spans="1:26">
      <c r="A417" s="22" t="s">
        <v>2502</v>
      </c>
      <c r="B417" s="22" t="s">
        <v>3011</v>
      </c>
      <c r="C417" s="126">
        <v>8983947931</v>
      </c>
      <c r="D417" s="22" t="s">
        <v>2633</v>
      </c>
      <c r="E417" s="123">
        <v>30</v>
      </c>
      <c r="F417" s="131">
        <v>30</v>
      </c>
      <c r="G417" s="132">
        <v>46247</v>
      </c>
      <c r="H417" s="123">
        <v>660</v>
      </c>
      <c r="I417" s="125">
        <v>0</v>
      </c>
      <c r="J417" s="22" t="s">
        <v>24</v>
      </c>
      <c r="K417" s="124">
        <v>46240</v>
      </c>
      <c r="L417" s="22" t="s">
        <v>3381</v>
      </c>
      <c r="M417" s="21"/>
      <c r="N417" s="21"/>
      <c r="S417" s="21">
        <f>VLOOKUP(C417,'check dali wipday'!A:A,1,0)</f>
        <v>8983947931</v>
      </c>
      <c r="V417" s="21" t="str">
        <f>VLOOKUP(C417,'check dali wipday'!A:C,3,0)</f>
        <v>8983947931;A</v>
      </c>
      <c r="W417" s="6">
        <f>SUMIF('dali wip-fg'!A:A,C417,'dali wip-fg'!F:F)</f>
        <v>2235</v>
      </c>
      <c r="X417" s="6">
        <f>SUMIF('dali wip-fg'!A:A,V417,'dali wip-fg'!F:F)</f>
        <v>5728</v>
      </c>
      <c r="Y417" s="5">
        <f t="shared" si="12"/>
        <v>7963</v>
      </c>
      <c r="Z417" s="21">
        <f t="shared" si="13"/>
        <v>7168</v>
      </c>
    </row>
    <row r="418" spans="1:26">
      <c r="A418" s="22" t="s">
        <v>2502</v>
      </c>
      <c r="B418" s="22" t="s">
        <v>3011</v>
      </c>
      <c r="C418" s="126">
        <v>8983947931</v>
      </c>
      <c r="D418" s="22" t="s">
        <v>2633</v>
      </c>
      <c r="E418" s="123">
        <v>90</v>
      </c>
      <c r="F418" s="131">
        <v>90</v>
      </c>
      <c r="G418" s="132">
        <v>46247</v>
      </c>
      <c r="H418" s="123">
        <v>660</v>
      </c>
      <c r="I418" s="125">
        <v>0</v>
      </c>
      <c r="J418" s="22" t="s">
        <v>24</v>
      </c>
      <c r="K418" s="124">
        <v>46240</v>
      </c>
      <c r="L418" s="22" t="s">
        <v>3384</v>
      </c>
      <c r="M418" s="21"/>
      <c r="N418" s="21"/>
      <c r="S418" s="21">
        <f>VLOOKUP(C418,'check dali wipday'!A:A,1,0)</f>
        <v>8983947931</v>
      </c>
      <c r="V418" s="21" t="str">
        <f>VLOOKUP(C418,'check dali wipday'!A:C,3,0)</f>
        <v>8983947931;A</v>
      </c>
      <c r="W418" s="6">
        <f>SUMIF('dali wip-fg'!A:A,C418,'dali wip-fg'!F:F)</f>
        <v>2235</v>
      </c>
      <c r="X418" s="6">
        <f>SUMIF('dali wip-fg'!A:A,V418,'dali wip-fg'!F:F)</f>
        <v>5728</v>
      </c>
      <c r="Y418" s="5">
        <f t="shared" si="12"/>
        <v>7963</v>
      </c>
      <c r="Z418" s="21">
        <f t="shared" si="13"/>
        <v>7078</v>
      </c>
    </row>
    <row r="419" spans="1:26">
      <c r="A419" s="22" t="s">
        <v>2502</v>
      </c>
      <c r="B419" s="22" t="s">
        <v>3011</v>
      </c>
      <c r="C419" s="126">
        <v>8983947931</v>
      </c>
      <c r="D419" s="22" t="s">
        <v>2633</v>
      </c>
      <c r="E419" s="123">
        <v>7</v>
      </c>
      <c r="F419" s="131">
        <v>7</v>
      </c>
      <c r="G419" s="132">
        <v>46247</v>
      </c>
      <c r="H419" s="123">
        <v>660</v>
      </c>
      <c r="I419" s="125">
        <v>0</v>
      </c>
      <c r="J419" s="22" t="s">
        <v>24</v>
      </c>
      <c r="K419" s="124">
        <v>46240</v>
      </c>
      <c r="L419" s="22" t="s">
        <v>3385</v>
      </c>
      <c r="M419" s="21"/>
      <c r="N419" s="21"/>
      <c r="S419" s="21">
        <f>VLOOKUP(C419,'check dali wipday'!A:A,1,0)</f>
        <v>8983947931</v>
      </c>
      <c r="V419" s="21" t="str">
        <f>VLOOKUP(C419,'check dali wipday'!A:C,3,0)</f>
        <v>8983947931;A</v>
      </c>
      <c r="W419" s="6">
        <f>SUMIF('dali wip-fg'!A:A,C419,'dali wip-fg'!F:F)</f>
        <v>2235</v>
      </c>
      <c r="X419" s="6">
        <f>SUMIF('dali wip-fg'!A:A,V419,'dali wip-fg'!F:F)</f>
        <v>5728</v>
      </c>
      <c r="Y419" s="5">
        <f t="shared" si="12"/>
        <v>7963</v>
      </c>
      <c r="Z419" s="21">
        <f t="shared" si="13"/>
        <v>7071</v>
      </c>
    </row>
    <row r="420" spans="1:26">
      <c r="A420" s="22" t="s">
        <v>2502</v>
      </c>
      <c r="B420" s="22" t="s">
        <v>3011</v>
      </c>
      <c r="C420" s="126">
        <v>8983947931</v>
      </c>
      <c r="D420" s="22" t="s">
        <v>2633</v>
      </c>
      <c r="E420" s="123">
        <v>60</v>
      </c>
      <c r="F420" s="131">
        <v>60</v>
      </c>
      <c r="G420" s="132">
        <v>46247</v>
      </c>
      <c r="H420" s="123">
        <v>660</v>
      </c>
      <c r="I420" s="125">
        <v>0</v>
      </c>
      <c r="J420" s="22" t="s">
        <v>24</v>
      </c>
      <c r="K420" s="124">
        <v>46241</v>
      </c>
      <c r="L420" s="22" t="s">
        <v>3465</v>
      </c>
      <c r="M420" s="21"/>
      <c r="N420" s="21"/>
      <c r="S420" s="21">
        <f>VLOOKUP(C420,'check dali wipday'!A:A,1,0)</f>
        <v>8983947931</v>
      </c>
      <c r="V420" s="21" t="str">
        <f>VLOOKUP(C420,'check dali wipday'!A:C,3,0)</f>
        <v>8983947931;A</v>
      </c>
      <c r="W420" s="6">
        <f>SUMIF('dali wip-fg'!A:A,C420,'dali wip-fg'!F:F)</f>
        <v>2235</v>
      </c>
      <c r="X420" s="6">
        <f>SUMIF('dali wip-fg'!A:A,V420,'dali wip-fg'!F:F)</f>
        <v>5728</v>
      </c>
      <c r="Y420" s="5">
        <f t="shared" si="12"/>
        <v>7963</v>
      </c>
      <c r="Z420" s="21">
        <f t="shared" si="13"/>
        <v>7011</v>
      </c>
    </row>
    <row r="421" spans="1:26">
      <c r="A421" s="22" t="s">
        <v>2502</v>
      </c>
      <c r="B421" s="22" t="s">
        <v>3011</v>
      </c>
      <c r="C421" s="126">
        <v>8983947931</v>
      </c>
      <c r="D421" s="22" t="s">
        <v>2633</v>
      </c>
      <c r="E421" s="123">
        <v>60</v>
      </c>
      <c r="F421" s="131">
        <v>60</v>
      </c>
      <c r="G421" s="132">
        <v>46247</v>
      </c>
      <c r="H421" s="123">
        <v>660</v>
      </c>
      <c r="I421" s="125">
        <v>0</v>
      </c>
      <c r="J421" s="22" t="s">
        <v>24</v>
      </c>
      <c r="K421" s="124">
        <v>46241</v>
      </c>
      <c r="L421" s="22" t="s">
        <v>3466</v>
      </c>
      <c r="M421" s="21"/>
      <c r="N421" s="21"/>
      <c r="S421" s="21">
        <f>VLOOKUP(C421,'check dali wipday'!A:A,1,0)</f>
        <v>8983947931</v>
      </c>
      <c r="V421" s="21" t="str">
        <f>VLOOKUP(C421,'check dali wipday'!A:C,3,0)</f>
        <v>8983947931;A</v>
      </c>
      <c r="W421" s="6">
        <f>SUMIF('dali wip-fg'!A:A,C421,'dali wip-fg'!F:F)</f>
        <v>2235</v>
      </c>
      <c r="X421" s="6">
        <f>SUMIF('dali wip-fg'!A:A,V421,'dali wip-fg'!F:F)</f>
        <v>5728</v>
      </c>
      <c r="Y421" s="5">
        <f t="shared" si="12"/>
        <v>7963</v>
      </c>
      <c r="Z421" s="21">
        <f t="shared" si="13"/>
        <v>6951</v>
      </c>
    </row>
    <row r="422" spans="1:26">
      <c r="A422" s="22" t="s">
        <v>2502</v>
      </c>
      <c r="B422" s="22" t="s">
        <v>3011</v>
      </c>
      <c r="C422" s="126">
        <v>8983947931</v>
      </c>
      <c r="D422" s="22" t="s">
        <v>2633</v>
      </c>
      <c r="E422" s="123">
        <v>30</v>
      </c>
      <c r="F422" s="131">
        <v>30</v>
      </c>
      <c r="G422" s="132">
        <v>46247</v>
      </c>
      <c r="H422" s="123">
        <v>660</v>
      </c>
      <c r="I422" s="125">
        <v>0</v>
      </c>
      <c r="J422" s="22" t="s">
        <v>24</v>
      </c>
      <c r="K422" s="124">
        <v>46241</v>
      </c>
      <c r="L422" s="22" t="s">
        <v>3456</v>
      </c>
      <c r="M422" s="21"/>
      <c r="N422" s="21"/>
      <c r="S422" s="21">
        <f>VLOOKUP(C422,'check dali wipday'!A:A,1,0)</f>
        <v>8983947931</v>
      </c>
      <c r="V422" s="21" t="str">
        <f>VLOOKUP(C422,'check dali wipday'!A:C,3,0)</f>
        <v>8983947931;A</v>
      </c>
      <c r="W422" s="6">
        <f>SUMIF('dali wip-fg'!A:A,C422,'dali wip-fg'!F:F)</f>
        <v>2235</v>
      </c>
      <c r="X422" s="6">
        <f>SUMIF('dali wip-fg'!A:A,V422,'dali wip-fg'!F:F)</f>
        <v>5728</v>
      </c>
      <c r="Y422" s="5">
        <f t="shared" si="12"/>
        <v>7963</v>
      </c>
      <c r="Z422" s="21">
        <f t="shared" si="13"/>
        <v>6921</v>
      </c>
    </row>
    <row r="423" spans="1:26">
      <c r="A423" s="22" t="s">
        <v>2502</v>
      </c>
      <c r="B423" s="22" t="s">
        <v>3011</v>
      </c>
      <c r="C423" s="126">
        <v>8983947931</v>
      </c>
      <c r="D423" s="22" t="s">
        <v>2633</v>
      </c>
      <c r="E423" s="123">
        <v>180</v>
      </c>
      <c r="F423" s="131">
        <v>180</v>
      </c>
      <c r="G423" s="132">
        <v>46247</v>
      </c>
      <c r="H423" s="123">
        <v>660</v>
      </c>
      <c r="I423" s="125">
        <v>0</v>
      </c>
      <c r="J423" s="22" t="s">
        <v>24</v>
      </c>
      <c r="K423" s="124">
        <v>46241</v>
      </c>
      <c r="L423" s="22" t="s">
        <v>3445</v>
      </c>
      <c r="M423" s="21"/>
      <c r="N423" s="21"/>
      <c r="S423" s="21">
        <f>VLOOKUP(C423,'check dali wipday'!A:A,1,0)</f>
        <v>8983947931</v>
      </c>
      <c r="V423" s="21" t="str">
        <f>VLOOKUP(C423,'check dali wipday'!A:C,3,0)</f>
        <v>8983947931;A</v>
      </c>
      <c r="W423" s="6">
        <f>SUMIF('dali wip-fg'!A:A,C423,'dali wip-fg'!F:F)</f>
        <v>2235</v>
      </c>
      <c r="X423" s="6">
        <f>SUMIF('dali wip-fg'!A:A,V423,'dali wip-fg'!F:F)</f>
        <v>5728</v>
      </c>
      <c r="Y423" s="5">
        <f t="shared" si="12"/>
        <v>7963</v>
      </c>
      <c r="Z423" s="21">
        <f t="shared" si="13"/>
        <v>6741</v>
      </c>
    </row>
    <row r="424" spans="1:26">
      <c r="A424" s="22" t="s">
        <v>2502</v>
      </c>
      <c r="B424" s="22" t="s">
        <v>3011</v>
      </c>
      <c r="C424" s="126">
        <v>8983947931</v>
      </c>
      <c r="D424" s="22" t="s">
        <v>2633</v>
      </c>
      <c r="E424" s="123">
        <v>30</v>
      </c>
      <c r="F424" s="131">
        <v>30</v>
      </c>
      <c r="G424" s="132">
        <v>46247</v>
      </c>
      <c r="H424" s="123">
        <v>660</v>
      </c>
      <c r="I424" s="125">
        <v>0</v>
      </c>
      <c r="J424" s="22" t="s">
        <v>24</v>
      </c>
      <c r="K424" s="124">
        <v>46241</v>
      </c>
      <c r="L424" s="22" t="s">
        <v>3453</v>
      </c>
      <c r="M424" s="21"/>
      <c r="N424" s="21"/>
      <c r="S424" s="21">
        <f>VLOOKUP(C424,'check dali wipday'!A:A,1,0)</f>
        <v>8983947931</v>
      </c>
      <c r="V424" s="21" t="str">
        <f>VLOOKUP(C424,'check dali wipday'!A:C,3,0)</f>
        <v>8983947931;A</v>
      </c>
      <c r="W424" s="6">
        <f>SUMIF('dali wip-fg'!A:A,C424,'dali wip-fg'!F:F)</f>
        <v>2235</v>
      </c>
      <c r="X424" s="6">
        <f>SUMIF('dali wip-fg'!A:A,V424,'dali wip-fg'!F:F)</f>
        <v>5728</v>
      </c>
      <c r="Y424" s="5">
        <f t="shared" si="12"/>
        <v>7963</v>
      </c>
      <c r="Z424" s="21">
        <f t="shared" si="13"/>
        <v>6711</v>
      </c>
    </row>
    <row r="425" spans="1:26">
      <c r="A425" s="22" t="s">
        <v>2502</v>
      </c>
      <c r="B425" s="22" t="s">
        <v>3011</v>
      </c>
      <c r="C425" s="126">
        <v>8983947931</v>
      </c>
      <c r="D425" s="22" t="s">
        <v>2633</v>
      </c>
      <c r="E425" s="123">
        <v>30</v>
      </c>
      <c r="F425" s="131">
        <v>30</v>
      </c>
      <c r="G425" s="132">
        <v>46247</v>
      </c>
      <c r="H425" s="123">
        <v>660</v>
      </c>
      <c r="I425" s="125">
        <v>0</v>
      </c>
      <c r="J425" s="22" t="s">
        <v>24</v>
      </c>
      <c r="K425" s="124">
        <v>46241</v>
      </c>
      <c r="L425" s="22" t="s">
        <v>3451</v>
      </c>
      <c r="M425" s="21"/>
      <c r="N425" s="21"/>
      <c r="S425" s="21">
        <f>VLOOKUP(C425,'check dali wipday'!A:A,1,0)</f>
        <v>8983947931</v>
      </c>
      <c r="V425" s="21" t="str">
        <f>VLOOKUP(C425,'check dali wipday'!A:C,3,0)</f>
        <v>8983947931;A</v>
      </c>
      <c r="W425" s="6">
        <f>SUMIF('dali wip-fg'!A:A,C425,'dali wip-fg'!F:F)</f>
        <v>2235</v>
      </c>
      <c r="X425" s="6">
        <f>SUMIF('dali wip-fg'!A:A,V425,'dali wip-fg'!F:F)</f>
        <v>5728</v>
      </c>
      <c r="Y425" s="5">
        <f t="shared" si="12"/>
        <v>7963</v>
      </c>
      <c r="Z425" s="21">
        <f t="shared" si="13"/>
        <v>6681</v>
      </c>
    </row>
    <row r="426" spans="1:26">
      <c r="A426" s="22" t="s">
        <v>2502</v>
      </c>
      <c r="B426" s="22" t="s">
        <v>3011</v>
      </c>
      <c r="C426" s="126">
        <v>8983947931</v>
      </c>
      <c r="D426" s="22" t="s">
        <v>2633</v>
      </c>
      <c r="E426" s="123">
        <v>60</v>
      </c>
      <c r="F426" s="131">
        <v>60</v>
      </c>
      <c r="G426" s="132">
        <v>46248</v>
      </c>
      <c r="H426" s="123">
        <v>660</v>
      </c>
      <c r="I426" s="125">
        <v>0</v>
      </c>
      <c r="J426" s="22" t="s">
        <v>24</v>
      </c>
      <c r="K426" s="124">
        <v>46241</v>
      </c>
      <c r="L426" s="22" t="s">
        <v>3467</v>
      </c>
      <c r="M426" s="21"/>
      <c r="N426" s="21"/>
      <c r="S426" s="21">
        <f>VLOOKUP(C426,'check dali wipday'!A:A,1,0)</f>
        <v>8983947931</v>
      </c>
      <c r="V426" s="21" t="str">
        <f>VLOOKUP(C426,'check dali wipday'!A:C,3,0)</f>
        <v>8983947931;A</v>
      </c>
      <c r="W426" s="6">
        <f>SUMIF('dali wip-fg'!A:A,C426,'dali wip-fg'!F:F)</f>
        <v>2235</v>
      </c>
      <c r="X426" s="6">
        <f>SUMIF('dali wip-fg'!A:A,V426,'dali wip-fg'!F:F)</f>
        <v>5728</v>
      </c>
      <c r="Y426" s="5">
        <f t="shared" si="12"/>
        <v>7963</v>
      </c>
      <c r="Z426" s="21">
        <f t="shared" si="13"/>
        <v>6621</v>
      </c>
    </row>
    <row r="427" spans="1:26">
      <c r="A427" s="22" t="s">
        <v>2502</v>
      </c>
      <c r="B427" s="22" t="s">
        <v>3011</v>
      </c>
      <c r="C427" s="126">
        <v>8983947931</v>
      </c>
      <c r="D427" s="22" t="s">
        <v>2633</v>
      </c>
      <c r="E427" s="123">
        <v>30</v>
      </c>
      <c r="F427" s="131">
        <v>30</v>
      </c>
      <c r="G427" s="132">
        <v>46248</v>
      </c>
      <c r="H427" s="123">
        <v>660</v>
      </c>
      <c r="I427" s="125">
        <v>0</v>
      </c>
      <c r="J427" s="22" t="s">
        <v>24</v>
      </c>
      <c r="K427" s="124">
        <v>46241</v>
      </c>
      <c r="L427" s="22" t="s">
        <v>3458</v>
      </c>
      <c r="M427" s="21"/>
      <c r="N427" s="21"/>
      <c r="S427" s="21">
        <f>VLOOKUP(C427,'check dali wipday'!A:A,1,0)</f>
        <v>8983947931</v>
      </c>
      <c r="V427" s="21" t="str">
        <f>VLOOKUP(C427,'check dali wipday'!A:C,3,0)</f>
        <v>8983947931;A</v>
      </c>
      <c r="W427" s="6">
        <f>SUMIF('dali wip-fg'!A:A,C427,'dali wip-fg'!F:F)</f>
        <v>2235</v>
      </c>
      <c r="X427" s="6">
        <f>SUMIF('dali wip-fg'!A:A,V427,'dali wip-fg'!F:F)</f>
        <v>5728</v>
      </c>
      <c r="Y427" s="5">
        <f t="shared" si="12"/>
        <v>7963</v>
      </c>
      <c r="Z427" s="21">
        <f t="shared" si="13"/>
        <v>6591</v>
      </c>
    </row>
    <row r="428" spans="1:26">
      <c r="A428" s="22" t="s">
        <v>2502</v>
      </c>
      <c r="B428" s="22" t="s">
        <v>3011</v>
      </c>
      <c r="C428" s="126">
        <v>8983947931</v>
      </c>
      <c r="D428" s="22" t="s">
        <v>2633</v>
      </c>
      <c r="E428" s="123">
        <v>30</v>
      </c>
      <c r="F428" s="131">
        <v>30</v>
      </c>
      <c r="G428" s="132">
        <v>46248</v>
      </c>
      <c r="H428" s="123">
        <v>660</v>
      </c>
      <c r="I428" s="125">
        <v>0</v>
      </c>
      <c r="J428" s="22" t="s">
        <v>24</v>
      </c>
      <c r="K428" s="124">
        <v>46241</v>
      </c>
      <c r="L428" s="22" t="s">
        <v>3460</v>
      </c>
      <c r="M428" s="21"/>
      <c r="N428" s="21"/>
      <c r="S428" s="21">
        <f>VLOOKUP(C428,'check dali wipday'!A:A,1,0)</f>
        <v>8983947931</v>
      </c>
      <c r="V428" s="21" t="str">
        <f>VLOOKUP(C428,'check dali wipday'!A:C,3,0)</f>
        <v>8983947931;A</v>
      </c>
      <c r="W428" s="6">
        <f>SUMIF('dali wip-fg'!A:A,C428,'dali wip-fg'!F:F)</f>
        <v>2235</v>
      </c>
      <c r="X428" s="6">
        <f>SUMIF('dali wip-fg'!A:A,V428,'dali wip-fg'!F:F)</f>
        <v>5728</v>
      </c>
      <c r="Y428" s="5">
        <f t="shared" si="12"/>
        <v>7963</v>
      </c>
      <c r="Z428" s="21">
        <f t="shared" si="13"/>
        <v>6561</v>
      </c>
    </row>
    <row r="429" spans="1:26">
      <c r="A429" s="22" t="s">
        <v>2502</v>
      </c>
      <c r="B429" s="22" t="s">
        <v>3011</v>
      </c>
      <c r="C429" s="126">
        <v>8983947931</v>
      </c>
      <c r="D429" s="22" t="s">
        <v>2633</v>
      </c>
      <c r="E429" s="123">
        <v>90</v>
      </c>
      <c r="F429" s="131">
        <v>90</v>
      </c>
      <c r="G429" s="132">
        <v>46248</v>
      </c>
      <c r="H429" s="123">
        <v>660</v>
      </c>
      <c r="I429" s="125">
        <v>0</v>
      </c>
      <c r="J429" s="22" t="s">
        <v>24</v>
      </c>
      <c r="K429" s="124">
        <v>46241</v>
      </c>
      <c r="L429" s="22" t="s">
        <v>3448</v>
      </c>
      <c r="M429" s="21"/>
      <c r="N429" s="21"/>
      <c r="S429" s="21">
        <f>VLOOKUP(C429,'check dali wipday'!A:A,1,0)</f>
        <v>8983947931</v>
      </c>
      <c r="V429" s="21" t="str">
        <f>VLOOKUP(C429,'check dali wipday'!A:C,3,0)</f>
        <v>8983947931;A</v>
      </c>
      <c r="W429" s="6">
        <f>SUMIF('dali wip-fg'!A:A,C429,'dali wip-fg'!F:F)</f>
        <v>2235</v>
      </c>
      <c r="X429" s="6">
        <f>SUMIF('dali wip-fg'!A:A,V429,'dali wip-fg'!F:F)</f>
        <v>5728</v>
      </c>
      <c r="Y429" s="5">
        <f t="shared" si="12"/>
        <v>7963</v>
      </c>
      <c r="Z429" s="21">
        <f t="shared" si="13"/>
        <v>6471</v>
      </c>
    </row>
    <row r="430" spans="1:26">
      <c r="A430" s="22" t="s">
        <v>2502</v>
      </c>
      <c r="B430" s="22" t="s">
        <v>3011</v>
      </c>
      <c r="C430" s="126">
        <v>8983947931</v>
      </c>
      <c r="D430" s="22" t="s">
        <v>2633</v>
      </c>
      <c r="E430" s="123">
        <v>60</v>
      </c>
      <c r="F430" s="131">
        <v>60</v>
      </c>
      <c r="G430" s="132">
        <v>46248</v>
      </c>
      <c r="H430" s="123">
        <v>660</v>
      </c>
      <c r="I430" s="125">
        <v>0</v>
      </c>
      <c r="J430" s="22" t="s">
        <v>24</v>
      </c>
      <c r="K430" s="124">
        <v>46244</v>
      </c>
      <c r="L430" s="22" t="s">
        <v>3530</v>
      </c>
      <c r="M430" s="21"/>
      <c r="N430" s="21"/>
      <c r="S430" s="21">
        <f>VLOOKUP(C430,'check dali wipday'!A:A,1,0)</f>
        <v>8983947931</v>
      </c>
      <c r="V430" s="21" t="str">
        <f>VLOOKUP(C430,'check dali wipday'!A:C,3,0)</f>
        <v>8983947931;A</v>
      </c>
      <c r="W430" s="6">
        <f>SUMIF('dali wip-fg'!A:A,C430,'dali wip-fg'!F:F)</f>
        <v>2235</v>
      </c>
      <c r="X430" s="6">
        <f>SUMIF('dali wip-fg'!A:A,V430,'dali wip-fg'!F:F)</f>
        <v>5728</v>
      </c>
      <c r="Y430" s="5">
        <f t="shared" si="12"/>
        <v>7963</v>
      </c>
      <c r="Z430" s="21">
        <f t="shared" si="13"/>
        <v>6411</v>
      </c>
    </row>
    <row r="431" spans="1:26">
      <c r="A431" s="22" t="s">
        <v>2502</v>
      </c>
      <c r="B431" s="22" t="s">
        <v>3011</v>
      </c>
      <c r="C431" s="126">
        <v>8983947931</v>
      </c>
      <c r="D431" s="22" t="s">
        <v>2633</v>
      </c>
      <c r="E431" s="123">
        <v>60</v>
      </c>
      <c r="F431" s="131">
        <v>60</v>
      </c>
      <c r="G431" s="132">
        <v>46248</v>
      </c>
      <c r="H431" s="123">
        <v>660</v>
      </c>
      <c r="I431" s="125">
        <v>0</v>
      </c>
      <c r="J431" s="22" t="s">
        <v>24</v>
      </c>
      <c r="K431" s="124">
        <v>46244</v>
      </c>
      <c r="L431" s="22" t="s">
        <v>3531</v>
      </c>
      <c r="M431" s="21"/>
      <c r="N431" s="21"/>
      <c r="S431" s="21">
        <f>VLOOKUP(C431,'check dali wipday'!A:A,1,0)</f>
        <v>8983947931</v>
      </c>
      <c r="V431" s="21" t="str">
        <f>VLOOKUP(C431,'check dali wipday'!A:C,3,0)</f>
        <v>8983947931;A</v>
      </c>
      <c r="W431" s="6">
        <f>SUMIF('dali wip-fg'!A:A,C431,'dali wip-fg'!F:F)</f>
        <v>2235</v>
      </c>
      <c r="X431" s="6">
        <f>SUMIF('dali wip-fg'!A:A,V431,'dali wip-fg'!F:F)</f>
        <v>5728</v>
      </c>
      <c r="Y431" s="5">
        <f t="shared" si="12"/>
        <v>7963</v>
      </c>
      <c r="Z431" s="21">
        <f t="shared" si="13"/>
        <v>6351</v>
      </c>
    </row>
    <row r="432" spans="1:26">
      <c r="A432" s="22" t="s">
        <v>2502</v>
      </c>
      <c r="B432" s="22" t="s">
        <v>3011</v>
      </c>
      <c r="C432" s="126">
        <v>8983947931</v>
      </c>
      <c r="D432" s="22" t="s">
        <v>2633</v>
      </c>
      <c r="E432" s="123">
        <v>60</v>
      </c>
      <c r="F432" s="131">
        <v>60</v>
      </c>
      <c r="G432" s="132">
        <v>46248</v>
      </c>
      <c r="H432" s="123">
        <v>660</v>
      </c>
      <c r="I432" s="125">
        <v>0</v>
      </c>
      <c r="J432" s="22" t="s">
        <v>24</v>
      </c>
      <c r="K432" s="124">
        <v>46244</v>
      </c>
      <c r="L432" s="22" t="s">
        <v>3532</v>
      </c>
      <c r="M432" s="21"/>
      <c r="N432" s="21"/>
      <c r="S432" s="21">
        <f>VLOOKUP(C432,'check dali wipday'!A:A,1,0)</f>
        <v>8983947931</v>
      </c>
      <c r="V432" s="21" t="str">
        <f>VLOOKUP(C432,'check dali wipday'!A:C,3,0)</f>
        <v>8983947931;A</v>
      </c>
      <c r="W432" s="6">
        <f>SUMIF('dali wip-fg'!A:A,C432,'dali wip-fg'!F:F)</f>
        <v>2235</v>
      </c>
      <c r="X432" s="6">
        <f>SUMIF('dali wip-fg'!A:A,V432,'dali wip-fg'!F:F)</f>
        <v>5728</v>
      </c>
      <c r="Y432" s="5">
        <f t="shared" si="12"/>
        <v>7963</v>
      </c>
      <c r="Z432" s="21">
        <f t="shared" si="13"/>
        <v>6291</v>
      </c>
    </row>
    <row r="433" spans="1:26">
      <c r="A433" s="22" t="s">
        <v>2502</v>
      </c>
      <c r="B433" s="22" t="s">
        <v>3011</v>
      </c>
      <c r="C433" s="126">
        <v>8983947931</v>
      </c>
      <c r="D433" s="22" t="s">
        <v>2633</v>
      </c>
      <c r="E433" s="123">
        <v>30</v>
      </c>
      <c r="F433" s="131">
        <v>30</v>
      </c>
      <c r="G433" s="132">
        <v>46248</v>
      </c>
      <c r="H433" s="123">
        <v>660</v>
      </c>
      <c r="I433" s="125">
        <v>0</v>
      </c>
      <c r="J433" s="22" t="s">
        <v>24</v>
      </c>
      <c r="K433" s="124">
        <v>46244</v>
      </c>
      <c r="L433" s="22" t="s">
        <v>3525</v>
      </c>
      <c r="M433" s="21"/>
      <c r="N433" s="21"/>
      <c r="S433" s="21">
        <f>VLOOKUP(C433,'check dali wipday'!A:A,1,0)</f>
        <v>8983947931</v>
      </c>
      <c r="V433" s="21" t="str">
        <f>VLOOKUP(C433,'check dali wipday'!A:C,3,0)</f>
        <v>8983947931;A</v>
      </c>
      <c r="W433" s="6">
        <f>SUMIF('dali wip-fg'!A:A,C433,'dali wip-fg'!F:F)</f>
        <v>2235</v>
      </c>
      <c r="X433" s="6">
        <f>SUMIF('dali wip-fg'!A:A,V433,'dali wip-fg'!F:F)</f>
        <v>5728</v>
      </c>
      <c r="Y433" s="5">
        <f t="shared" si="12"/>
        <v>7963</v>
      </c>
      <c r="Z433" s="21">
        <f t="shared" si="13"/>
        <v>6261</v>
      </c>
    </row>
    <row r="434" spans="1:26">
      <c r="A434" s="22" t="s">
        <v>2502</v>
      </c>
      <c r="B434" s="22" t="s">
        <v>3011</v>
      </c>
      <c r="C434" s="126">
        <v>8983947931</v>
      </c>
      <c r="D434" s="22" t="s">
        <v>2633</v>
      </c>
      <c r="E434" s="123">
        <v>180</v>
      </c>
      <c r="F434" s="131">
        <v>180</v>
      </c>
      <c r="G434" s="132">
        <v>46248</v>
      </c>
      <c r="H434" s="123">
        <v>660</v>
      </c>
      <c r="I434" s="125">
        <v>0</v>
      </c>
      <c r="J434" s="22" t="s">
        <v>24</v>
      </c>
      <c r="K434" s="124">
        <v>46244</v>
      </c>
      <c r="L434" s="22" t="s">
        <v>3507</v>
      </c>
      <c r="M434" s="21"/>
      <c r="N434" s="21"/>
      <c r="S434" s="21">
        <f>VLOOKUP(C434,'check dali wipday'!A:A,1,0)</f>
        <v>8983947931</v>
      </c>
      <c r="V434" s="21" t="str">
        <f>VLOOKUP(C434,'check dali wipday'!A:C,3,0)</f>
        <v>8983947931;A</v>
      </c>
      <c r="W434" s="6">
        <f>SUMIF('dali wip-fg'!A:A,C434,'dali wip-fg'!F:F)</f>
        <v>2235</v>
      </c>
      <c r="X434" s="6">
        <f>SUMIF('dali wip-fg'!A:A,V434,'dali wip-fg'!F:F)</f>
        <v>5728</v>
      </c>
      <c r="Y434" s="5">
        <f t="shared" si="12"/>
        <v>7963</v>
      </c>
      <c r="Z434" s="21">
        <f t="shared" si="13"/>
        <v>6081</v>
      </c>
    </row>
    <row r="435" spans="1:26">
      <c r="A435" s="22" t="s">
        <v>2502</v>
      </c>
      <c r="B435" s="22" t="s">
        <v>3011</v>
      </c>
      <c r="C435" s="126">
        <v>8983947931</v>
      </c>
      <c r="D435" s="22" t="s">
        <v>2633</v>
      </c>
      <c r="E435" s="123">
        <v>30</v>
      </c>
      <c r="F435" s="131">
        <v>30</v>
      </c>
      <c r="G435" s="132">
        <v>46248</v>
      </c>
      <c r="H435" s="123">
        <v>660</v>
      </c>
      <c r="I435" s="125">
        <v>0</v>
      </c>
      <c r="J435" s="22" t="s">
        <v>24</v>
      </c>
      <c r="K435" s="124">
        <v>46244</v>
      </c>
      <c r="L435" s="22" t="s">
        <v>3520</v>
      </c>
      <c r="M435" s="21"/>
      <c r="N435" s="21"/>
      <c r="S435" s="21">
        <f>VLOOKUP(C435,'check dali wipday'!A:A,1,0)</f>
        <v>8983947931</v>
      </c>
      <c r="V435" s="21" t="str">
        <f>VLOOKUP(C435,'check dali wipday'!A:C,3,0)</f>
        <v>8983947931;A</v>
      </c>
      <c r="W435" s="6">
        <f>SUMIF('dali wip-fg'!A:A,C435,'dali wip-fg'!F:F)</f>
        <v>2235</v>
      </c>
      <c r="X435" s="6">
        <f>SUMIF('dali wip-fg'!A:A,V435,'dali wip-fg'!F:F)</f>
        <v>5728</v>
      </c>
      <c r="Y435" s="5">
        <f t="shared" si="12"/>
        <v>7963</v>
      </c>
      <c r="Z435" s="21">
        <f t="shared" si="13"/>
        <v>6051</v>
      </c>
    </row>
    <row r="436" spans="1:26">
      <c r="A436" s="22" t="s">
        <v>2502</v>
      </c>
      <c r="B436" s="22" t="s">
        <v>3011</v>
      </c>
      <c r="C436" s="126">
        <v>8983947931</v>
      </c>
      <c r="D436" s="22" t="s">
        <v>2633</v>
      </c>
      <c r="E436" s="123">
        <v>30</v>
      </c>
      <c r="F436" s="131">
        <v>30</v>
      </c>
      <c r="G436" s="132">
        <v>46248</v>
      </c>
      <c r="H436" s="123">
        <v>660</v>
      </c>
      <c r="I436" s="125">
        <v>0</v>
      </c>
      <c r="J436" s="22" t="s">
        <v>24</v>
      </c>
      <c r="K436" s="124">
        <v>46244</v>
      </c>
      <c r="L436" s="22" t="s">
        <v>3508</v>
      </c>
      <c r="M436" s="21"/>
      <c r="N436" s="21"/>
      <c r="S436" s="21">
        <f>VLOOKUP(C436,'check dali wipday'!A:A,1,0)</f>
        <v>8983947931</v>
      </c>
      <c r="V436" s="21" t="str">
        <f>VLOOKUP(C436,'check dali wipday'!A:C,3,0)</f>
        <v>8983947931;A</v>
      </c>
      <c r="W436" s="6">
        <f>SUMIF('dali wip-fg'!A:A,C436,'dali wip-fg'!F:F)</f>
        <v>2235</v>
      </c>
      <c r="X436" s="6">
        <f>SUMIF('dali wip-fg'!A:A,V436,'dali wip-fg'!F:F)</f>
        <v>5728</v>
      </c>
      <c r="Y436" s="5">
        <f t="shared" si="12"/>
        <v>7963</v>
      </c>
      <c r="Z436" s="21">
        <f t="shared" si="13"/>
        <v>6021</v>
      </c>
    </row>
    <row r="437" spans="1:26">
      <c r="A437" s="22" t="s">
        <v>2502</v>
      </c>
      <c r="B437" s="22" t="s">
        <v>3011</v>
      </c>
      <c r="C437" s="126">
        <v>8983947931</v>
      </c>
      <c r="D437" s="22" t="s">
        <v>2633</v>
      </c>
      <c r="E437" s="123">
        <v>30</v>
      </c>
      <c r="F437" s="131">
        <v>30</v>
      </c>
      <c r="G437" s="132">
        <v>46248</v>
      </c>
      <c r="H437" s="123">
        <v>660</v>
      </c>
      <c r="I437" s="125">
        <v>0</v>
      </c>
      <c r="J437" s="22" t="s">
        <v>24</v>
      </c>
      <c r="K437" s="124">
        <v>46245</v>
      </c>
      <c r="L437" s="22" t="s">
        <v>3598</v>
      </c>
      <c r="M437" s="21"/>
      <c r="N437" s="21"/>
      <c r="S437" s="21">
        <f>VLOOKUP(C437,'check dali wipday'!A:A,1,0)</f>
        <v>8983947931</v>
      </c>
      <c r="V437" s="21" t="str">
        <f>VLOOKUP(C437,'check dali wipday'!A:C,3,0)</f>
        <v>8983947931;A</v>
      </c>
      <c r="W437" s="6">
        <f>SUMIF('dali wip-fg'!A:A,C437,'dali wip-fg'!F:F)</f>
        <v>2235</v>
      </c>
      <c r="X437" s="6">
        <f>SUMIF('dali wip-fg'!A:A,V437,'dali wip-fg'!F:F)</f>
        <v>5728</v>
      </c>
      <c r="Y437" s="5">
        <f t="shared" si="12"/>
        <v>7963</v>
      </c>
      <c r="Z437" s="21">
        <f t="shared" si="13"/>
        <v>5991</v>
      </c>
    </row>
    <row r="438" spans="1:26">
      <c r="A438" s="22" t="s">
        <v>2502</v>
      </c>
      <c r="B438" s="22" t="s">
        <v>3011</v>
      </c>
      <c r="C438" s="126">
        <v>8983947931</v>
      </c>
      <c r="D438" s="22" t="s">
        <v>2633</v>
      </c>
      <c r="E438" s="123">
        <v>60</v>
      </c>
      <c r="F438" s="131">
        <v>60</v>
      </c>
      <c r="G438" s="132">
        <v>46249</v>
      </c>
      <c r="H438" s="123">
        <v>660</v>
      </c>
      <c r="I438" s="125">
        <v>0</v>
      </c>
      <c r="J438" s="22" t="s">
        <v>24</v>
      </c>
      <c r="K438" s="124">
        <v>46244</v>
      </c>
      <c r="L438" s="22" t="s">
        <v>3533</v>
      </c>
      <c r="M438" s="21"/>
      <c r="N438" s="21"/>
      <c r="S438" s="21">
        <f>VLOOKUP(C438,'check dali wipday'!A:A,1,0)</f>
        <v>8983947931</v>
      </c>
      <c r="V438" s="21" t="str">
        <f>VLOOKUP(C438,'check dali wipday'!A:C,3,0)</f>
        <v>8983947931;A</v>
      </c>
      <c r="W438" s="6">
        <f>SUMIF('dali wip-fg'!A:A,C438,'dali wip-fg'!F:F)</f>
        <v>2235</v>
      </c>
      <c r="X438" s="6">
        <f>SUMIF('dali wip-fg'!A:A,V438,'dali wip-fg'!F:F)</f>
        <v>5728</v>
      </c>
      <c r="Y438" s="5">
        <f t="shared" si="12"/>
        <v>7963</v>
      </c>
      <c r="Z438" s="21">
        <f t="shared" si="13"/>
        <v>5931</v>
      </c>
    </row>
    <row r="439" spans="1:26">
      <c r="A439" s="22" t="s">
        <v>2502</v>
      </c>
      <c r="B439" s="22" t="s">
        <v>3011</v>
      </c>
      <c r="C439" s="126">
        <v>8983947931</v>
      </c>
      <c r="D439" s="22" t="s">
        <v>2633</v>
      </c>
      <c r="E439" s="123">
        <v>60</v>
      </c>
      <c r="F439" s="131">
        <v>60</v>
      </c>
      <c r="G439" s="132">
        <v>46249</v>
      </c>
      <c r="H439" s="123">
        <v>660</v>
      </c>
      <c r="I439" s="125">
        <v>0</v>
      </c>
      <c r="J439" s="22" t="s">
        <v>24</v>
      </c>
      <c r="K439" s="124">
        <v>46244</v>
      </c>
      <c r="L439" s="22" t="s">
        <v>3534</v>
      </c>
      <c r="M439" s="21"/>
      <c r="N439" s="21"/>
      <c r="S439" s="21">
        <f>VLOOKUP(C439,'check dali wipday'!A:A,1,0)</f>
        <v>8983947931</v>
      </c>
      <c r="V439" s="21" t="str">
        <f>VLOOKUP(C439,'check dali wipday'!A:C,3,0)</f>
        <v>8983947931;A</v>
      </c>
      <c r="W439" s="6">
        <f>SUMIF('dali wip-fg'!A:A,C439,'dali wip-fg'!F:F)</f>
        <v>2235</v>
      </c>
      <c r="X439" s="6">
        <f>SUMIF('dali wip-fg'!A:A,V439,'dali wip-fg'!F:F)</f>
        <v>5728</v>
      </c>
      <c r="Y439" s="5">
        <f t="shared" si="12"/>
        <v>7963</v>
      </c>
      <c r="Z439" s="21">
        <f t="shared" si="13"/>
        <v>5871</v>
      </c>
    </row>
    <row r="440" spans="1:26">
      <c r="A440" s="22" t="s">
        <v>2502</v>
      </c>
      <c r="B440" s="22" t="s">
        <v>3011</v>
      </c>
      <c r="C440" s="126">
        <v>8983947931</v>
      </c>
      <c r="D440" s="22" t="s">
        <v>2633</v>
      </c>
      <c r="E440" s="123">
        <v>30</v>
      </c>
      <c r="F440" s="131">
        <v>30</v>
      </c>
      <c r="G440" s="132">
        <v>46249</v>
      </c>
      <c r="H440" s="123">
        <v>660</v>
      </c>
      <c r="I440" s="125">
        <v>0</v>
      </c>
      <c r="J440" s="22" t="s">
        <v>24</v>
      </c>
      <c r="K440" s="124">
        <v>46244</v>
      </c>
      <c r="L440" s="22" t="s">
        <v>3527</v>
      </c>
      <c r="M440" s="21"/>
      <c r="N440" s="21"/>
      <c r="S440" s="21">
        <f>VLOOKUP(C440,'check dali wipday'!A:A,1,0)</f>
        <v>8983947931</v>
      </c>
      <c r="V440" s="21" t="str">
        <f>VLOOKUP(C440,'check dali wipday'!A:C,3,0)</f>
        <v>8983947931;A</v>
      </c>
      <c r="W440" s="6">
        <f>SUMIF('dali wip-fg'!A:A,C440,'dali wip-fg'!F:F)</f>
        <v>2235</v>
      </c>
      <c r="X440" s="6">
        <f>SUMIF('dali wip-fg'!A:A,V440,'dali wip-fg'!F:F)</f>
        <v>5728</v>
      </c>
      <c r="Y440" s="5">
        <f t="shared" si="12"/>
        <v>7963</v>
      </c>
      <c r="Z440" s="21">
        <f t="shared" si="13"/>
        <v>5841</v>
      </c>
    </row>
    <row r="441" spans="1:26">
      <c r="A441" s="22" t="s">
        <v>2502</v>
      </c>
      <c r="B441" s="22" t="s">
        <v>3011</v>
      </c>
      <c r="C441" s="126">
        <v>8983947931</v>
      </c>
      <c r="D441" s="22" t="s">
        <v>2633</v>
      </c>
      <c r="E441" s="123">
        <v>30</v>
      </c>
      <c r="F441" s="131">
        <v>30</v>
      </c>
      <c r="G441" s="132">
        <v>46249</v>
      </c>
      <c r="H441" s="123">
        <v>660</v>
      </c>
      <c r="I441" s="125">
        <v>0</v>
      </c>
      <c r="J441" s="22" t="s">
        <v>24</v>
      </c>
      <c r="K441" s="124">
        <v>46244</v>
      </c>
      <c r="L441" s="22" t="s">
        <v>3523</v>
      </c>
      <c r="M441" s="21"/>
      <c r="N441" s="21"/>
      <c r="S441" s="21">
        <f>VLOOKUP(C441,'check dali wipday'!A:A,1,0)</f>
        <v>8983947931</v>
      </c>
      <c r="V441" s="21" t="str">
        <f>VLOOKUP(C441,'check dali wipday'!A:C,3,0)</f>
        <v>8983947931;A</v>
      </c>
      <c r="W441" s="6">
        <f>SUMIF('dali wip-fg'!A:A,C441,'dali wip-fg'!F:F)</f>
        <v>2235</v>
      </c>
      <c r="X441" s="6">
        <f>SUMIF('dali wip-fg'!A:A,V441,'dali wip-fg'!F:F)</f>
        <v>5728</v>
      </c>
      <c r="Y441" s="5">
        <f t="shared" si="12"/>
        <v>7963</v>
      </c>
      <c r="Z441" s="21">
        <f t="shared" si="13"/>
        <v>5811</v>
      </c>
    </row>
    <row r="442" spans="1:26">
      <c r="A442" s="22" t="s">
        <v>2502</v>
      </c>
      <c r="B442" s="22" t="s">
        <v>3011</v>
      </c>
      <c r="C442" s="126">
        <v>8983947931</v>
      </c>
      <c r="D442" s="22" t="s">
        <v>2633</v>
      </c>
      <c r="E442" s="123">
        <v>90</v>
      </c>
      <c r="F442" s="131">
        <v>90</v>
      </c>
      <c r="G442" s="132">
        <v>46249</v>
      </c>
      <c r="H442" s="123">
        <v>660</v>
      </c>
      <c r="I442" s="125">
        <v>0</v>
      </c>
      <c r="J442" s="22" t="s">
        <v>24</v>
      </c>
      <c r="K442" s="124">
        <v>46244</v>
      </c>
      <c r="L442" s="22" t="s">
        <v>3513</v>
      </c>
      <c r="M442" s="21"/>
      <c r="N442" s="21"/>
      <c r="S442" s="21">
        <f>VLOOKUP(C442,'check dali wipday'!A:A,1,0)</f>
        <v>8983947931</v>
      </c>
      <c r="V442" s="21" t="str">
        <f>VLOOKUP(C442,'check dali wipday'!A:C,3,0)</f>
        <v>8983947931;A</v>
      </c>
      <c r="W442" s="6">
        <f>SUMIF('dali wip-fg'!A:A,C442,'dali wip-fg'!F:F)</f>
        <v>2235</v>
      </c>
      <c r="X442" s="6">
        <f>SUMIF('dali wip-fg'!A:A,V442,'dali wip-fg'!F:F)</f>
        <v>5728</v>
      </c>
      <c r="Y442" s="5">
        <f t="shared" si="12"/>
        <v>7963</v>
      </c>
      <c r="Z442" s="21">
        <f t="shared" si="13"/>
        <v>5721</v>
      </c>
    </row>
    <row r="443" spans="1:26">
      <c r="A443" s="22" t="s">
        <v>2502</v>
      </c>
      <c r="B443" s="22" t="s">
        <v>3011</v>
      </c>
      <c r="C443" s="126">
        <v>8983947931</v>
      </c>
      <c r="D443" s="22" t="s">
        <v>2633</v>
      </c>
      <c r="E443" s="123">
        <v>60</v>
      </c>
      <c r="F443" s="131">
        <v>60</v>
      </c>
      <c r="G443" s="132">
        <v>46249</v>
      </c>
      <c r="H443" s="123">
        <v>660</v>
      </c>
      <c r="I443" s="125">
        <v>0</v>
      </c>
      <c r="J443" s="22" t="s">
        <v>24</v>
      </c>
      <c r="K443" s="124">
        <v>46245</v>
      </c>
      <c r="L443" s="22" t="s">
        <v>3606</v>
      </c>
      <c r="M443" s="21"/>
      <c r="N443" s="21"/>
      <c r="S443" s="21">
        <f>VLOOKUP(C443,'check dali wipday'!A:A,1,0)</f>
        <v>8983947931</v>
      </c>
      <c r="V443" s="21" t="str">
        <f>VLOOKUP(C443,'check dali wipday'!A:C,3,0)</f>
        <v>8983947931;A</v>
      </c>
      <c r="W443" s="6">
        <f>SUMIF('dali wip-fg'!A:A,C443,'dali wip-fg'!F:F)</f>
        <v>2235</v>
      </c>
      <c r="X443" s="6">
        <f>SUMIF('dali wip-fg'!A:A,V443,'dali wip-fg'!F:F)</f>
        <v>5728</v>
      </c>
      <c r="Y443" s="5">
        <f t="shared" si="12"/>
        <v>7963</v>
      </c>
      <c r="Z443" s="21">
        <f t="shared" si="13"/>
        <v>5661</v>
      </c>
    </row>
    <row r="444" spans="1:26">
      <c r="A444" s="22" t="s">
        <v>2502</v>
      </c>
      <c r="B444" s="22" t="s">
        <v>3011</v>
      </c>
      <c r="C444" s="126">
        <v>8983947931</v>
      </c>
      <c r="D444" s="22" t="s">
        <v>2633</v>
      </c>
      <c r="E444" s="123">
        <v>30</v>
      </c>
      <c r="F444" s="131">
        <v>30</v>
      </c>
      <c r="G444" s="132">
        <v>46249</v>
      </c>
      <c r="H444" s="123">
        <v>660</v>
      </c>
      <c r="I444" s="125">
        <v>0</v>
      </c>
      <c r="J444" s="22" t="s">
        <v>24</v>
      </c>
      <c r="K444" s="124">
        <v>46245</v>
      </c>
      <c r="L444" s="22" t="s">
        <v>3596</v>
      </c>
      <c r="M444" s="21"/>
      <c r="N444" s="21"/>
      <c r="S444" s="21">
        <f>VLOOKUP(C444,'check dali wipday'!A:A,1,0)</f>
        <v>8983947931</v>
      </c>
      <c r="V444" s="21" t="str">
        <f>VLOOKUP(C444,'check dali wipday'!A:C,3,0)</f>
        <v>8983947931;A</v>
      </c>
      <c r="W444" s="6">
        <f>SUMIF('dali wip-fg'!A:A,C444,'dali wip-fg'!F:F)</f>
        <v>2235</v>
      </c>
      <c r="X444" s="6">
        <f>SUMIF('dali wip-fg'!A:A,V444,'dali wip-fg'!F:F)</f>
        <v>5728</v>
      </c>
      <c r="Y444" s="5">
        <f t="shared" si="12"/>
        <v>7963</v>
      </c>
      <c r="Z444" s="21">
        <f t="shared" si="13"/>
        <v>5631</v>
      </c>
    </row>
    <row r="445" spans="1:26">
      <c r="A445" s="22" t="s">
        <v>2502</v>
      </c>
      <c r="B445" s="22" t="s">
        <v>3011</v>
      </c>
      <c r="C445" s="126">
        <v>8983947931</v>
      </c>
      <c r="D445" s="22" t="s">
        <v>2633</v>
      </c>
      <c r="E445" s="123">
        <v>150</v>
      </c>
      <c r="F445" s="131">
        <v>150</v>
      </c>
      <c r="G445" s="132">
        <v>46249</v>
      </c>
      <c r="H445" s="123">
        <v>660</v>
      </c>
      <c r="I445" s="125">
        <v>0</v>
      </c>
      <c r="J445" s="22" t="s">
        <v>24</v>
      </c>
      <c r="K445" s="124">
        <v>46245</v>
      </c>
      <c r="L445" s="22" t="s">
        <v>3585</v>
      </c>
      <c r="M445" s="21"/>
      <c r="N445" s="21"/>
      <c r="S445" s="21">
        <f>VLOOKUP(C445,'check dali wipday'!A:A,1,0)</f>
        <v>8983947931</v>
      </c>
      <c r="V445" s="21" t="str">
        <f>VLOOKUP(C445,'check dali wipday'!A:C,3,0)</f>
        <v>8983947931;A</v>
      </c>
      <c r="W445" s="6">
        <f>SUMIF('dali wip-fg'!A:A,C445,'dali wip-fg'!F:F)</f>
        <v>2235</v>
      </c>
      <c r="X445" s="6">
        <f>SUMIF('dali wip-fg'!A:A,V445,'dali wip-fg'!F:F)</f>
        <v>5728</v>
      </c>
      <c r="Y445" s="5">
        <f t="shared" si="12"/>
        <v>7963</v>
      </c>
      <c r="Z445" s="21">
        <f t="shared" si="13"/>
        <v>5481</v>
      </c>
    </row>
    <row r="446" spans="1:26">
      <c r="A446" s="22" t="s">
        <v>2502</v>
      </c>
      <c r="B446" s="22" t="s">
        <v>3011</v>
      </c>
      <c r="C446" s="126">
        <v>8983947931</v>
      </c>
      <c r="D446" s="22" t="s">
        <v>2633</v>
      </c>
      <c r="E446" s="123">
        <v>30</v>
      </c>
      <c r="F446" s="131">
        <v>30</v>
      </c>
      <c r="G446" s="132">
        <v>46249</v>
      </c>
      <c r="H446" s="123">
        <v>660</v>
      </c>
      <c r="I446" s="125">
        <v>0</v>
      </c>
      <c r="J446" s="22" t="s">
        <v>24</v>
      </c>
      <c r="K446" s="124">
        <v>46245</v>
      </c>
      <c r="L446" s="22" t="s">
        <v>3601</v>
      </c>
      <c r="M446" s="21"/>
      <c r="N446" s="21"/>
      <c r="S446" s="21">
        <f>VLOOKUP(C446,'check dali wipday'!A:A,1,0)</f>
        <v>8983947931</v>
      </c>
      <c r="V446" s="21" t="str">
        <f>VLOOKUP(C446,'check dali wipday'!A:C,3,0)</f>
        <v>8983947931;A</v>
      </c>
      <c r="W446" s="6">
        <f>SUMIF('dali wip-fg'!A:A,C446,'dali wip-fg'!F:F)</f>
        <v>2235</v>
      </c>
      <c r="X446" s="6">
        <f>SUMIF('dali wip-fg'!A:A,V446,'dali wip-fg'!F:F)</f>
        <v>5728</v>
      </c>
      <c r="Y446" s="5">
        <f t="shared" si="12"/>
        <v>7963</v>
      </c>
      <c r="Z446" s="21">
        <f t="shared" si="13"/>
        <v>5451</v>
      </c>
    </row>
    <row r="447" spans="1:26">
      <c r="A447" s="22" t="s">
        <v>2502</v>
      </c>
      <c r="B447" s="22" t="s">
        <v>3011</v>
      </c>
      <c r="C447" s="126">
        <v>8983947931</v>
      </c>
      <c r="D447" s="22" t="s">
        <v>2633</v>
      </c>
      <c r="E447" s="123">
        <v>30</v>
      </c>
      <c r="F447" s="131">
        <v>30</v>
      </c>
      <c r="G447" s="132">
        <v>46250</v>
      </c>
      <c r="H447" s="123">
        <v>660</v>
      </c>
      <c r="I447" s="125">
        <v>0</v>
      </c>
      <c r="J447" s="22" t="s">
        <v>24</v>
      </c>
      <c r="K447" s="124">
        <v>46245</v>
      </c>
      <c r="L447" s="22" t="s">
        <v>3586</v>
      </c>
      <c r="M447" s="21"/>
      <c r="N447" s="21"/>
      <c r="S447" s="21">
        <f>VLOOKUP(C447,'check dali wipday'!A:A,1,0)</f>
        <v>8983947931</v>
      </c>
      <c r="V447" s="21" t="str">
        <f>VLOOKUP(C447,'check dali wipday'!A:C,3,0)</f>
        <v>8983947931;A</v>
      </c>
      <c r="W447" s="6">
        <f>SUMIF('dali wip-fg'!A:A,C447,'dali wip-fg'!F:F)</f>
        <v>2235</v>
      </c>
      <c r="X447" s="6">
        <f>SUMIF('dali wip-fg'!A:A,V447,'dali wip-fg'!F:F)</f>
        <v>5728</v>
      </c>
      <c r="Y447" s="5">
        <f t="shared" si="12"/>
        <v>7963</v>
      </c>
      <c r="Z447" s="21">
        <f t="shared" si="13"/>
        <v>5421</v>
      </c>
    </row>
    <row r="448" spans="1:26">
      <c r="A448" s="22" t="s">
        <v>2502</v>
      </c>
      <c r="B448" s="22" t="s">
        <v>3011</v>
      </c>
      <c r="C448" s="126">
        <v>8983947931</v>
      </c>
      <c r="D448" s="22" t="s">
        <v>2633</v>
      </c>
      <c r="E448" s="123">
        <v>14</v>
      </c>
      <c r="F448" s="131">
        <v>14</v>
      </c>
      <c r="G448" s="132">
        <v>46250</v>
      </c>
      <c r="H448" s="123">
        <v>660</v>
      </c>
      <c r="I448" s="125">
        <v>0</v>
      </c>
      <c r="J448" s="22" t="s">
        <v>24</v>
      </c>
      <c r="K448" s="124">
        <v>46245</v>
      </c>
      <c r="L448" s="22" t="s">
        <v>3588</v>
      </c>
      <c r="M448" s="21"/>
      <c r="N448" s="21"/>
      <c r="S448" s="21">
        <f>VLOOKUP(C448,'check dali wipday'!A:A,1,0)</f>
        <v>8983947931</v>
      </c>
      <c r="V448" s="21" t="str">
        <f>VLOOKUP(C448,'check dali wipday'!A:C,3,0)</f>
        <v>8983947931;A</v>
      </c>
      <c r="W448" s="6">
        <f>SUMIF('dali wip-fg'!A:A,C448,'dali wip-fg'!F:F)</f>
        <v>2235</v>
      </c>
      <c r="X448" s="6">
        <f>SUMIF('dali wip-fg'!A:A,V448,'dali wip-fg'!F:F)</f>
        <v>5728</v>
      </c>
      <c r="Y448" s="5">
        <f t="shared" si="12"/>
        <v>7963</v>
      </c>
      <c r="Z448" s="21">
        <f t="shared" si="13"/>
        <v>5407</v>
      </c>
    </row>
    <row r="449" spans="1:26">
      <c r="A449" s="22" t="s">
        <v>2502</v>
      </c>
      <c r="B449" s="22" t="s">
        <v>3011</v>
      </c>
      <c r="C449" s="22">
        <v>8983947931</v>
      </c>
      <c r="D449" s="22" t="s">
        <v>2633</v>
      </c>
      <c r="E449" s="123">
        <v>60</v>
      </c>
      <c r="F449" s="131">
        <v>60</v>
      </c>
      <c r="G449" s="132">
        <v>46251</v>
      </c>
      <c r="H449" s="123">
        <v>660</v>
      </c>
      <c r="I449" s="123">
        <v>0</v>
      </c>
      <c r="J449" s="22" t="s">
        <v>24</v>
      </c>
      <c r="K449" s="124">
        <v>46245</v>
      </c>
      <c r="L449" s="22" t="s">
        <v>3607</v>
      </c>
      <c r="M449" s="21"/>
      <c r="N449" s="21"/>
      <c r="S449" s="21">
        <f>VLOOKUP(C449,'check dali wipday'!A:A,1,0)</f>
        <v>8983947931</v>
      </c>
      <c r="V449" s="21" t="str">
        <f>VLOOKUP(C449,'check dali wipday'!A:C,3,0)</f>
        <v>8983947931;A</v>
      </c>
      <c r="W449" s="6">
        <f>SUMIF('dali wip-fg'!A:A,C449,'dali wip-fg'!F:F)</f>
        <v>2235</v>
      </c>
      <c r="X449" s="6">
        <f>SUMIF('dali wip-fg'!A:A,V449,'dali wip-fg'!F:F)</f>
        <v>5728</v>
      </c>
      <c r="Y449" s="5">
        <f t="shared" si="12"/>
        <v>7963</v>
      </c>
      <c r="Z449" s="21">
        <f t="shared" si="13"/>
        <v>5347</v>
      </c>
    </row>
    <row r="450" spans="1:26">
      <c r="A450" s="22" t="s">
        <v>2502</v>
      </c>
      <c r="B450" s="22" t="s">
        <v>3011</v>
      </c>
      <c r="C450" s="22">
        <v>8983947931</v>
      </c>
      <c r="D450" s="22" t="s">
        <v>2633</v>
      </c>
      <c r="E450" s="123">
        <v>60</v>
      </c>
      <c r="F450" s="131">
        <v>60</v>
      </c>
      <c r="G450" s="132">
        <v>46251</v>
      </c>
      <c r="H450" s="123">
        <v>660</v>
      </c>
      <c r="I450" s="123">
        <v>0</v>
      </c>
      <c r="J450" s="22" t="s">
        <v>24</v>
      </c>
      <c r="K450" s="124">
        <v>46245</v>
      </c>
      <c r="L450" s="22" t="s">
        <v>3608</v>
      </c>
      <c r="M450" s="21"/>
      <c r="N450" s="21"/>
      <c r="S450" s="21">
        <f>VLOOKUP(C450,'check dali wipday'!A:A,1,0)</f>
        <v>8983947931</v>
      </c>
      <c r="V450" s="21" t="str">
        <f>VLOOKUP(C450,'check dali wipday'!A:C,3,0)</f>
        <v>8983947931;A</v>
      </c>
      <c r="W450" s="6">
        <f>SUMIF('dali wip-fg'!A:A,C450,'dali wip-fg'!F:F)</f>
        <v>2235</v>
      </c>
      <c r="X450" s="6">
        <f>SUMIF('dali wip-fg'!A:A,V450,'dali wip-fg'!F:F)</f>
        <v>5728</v>
      </c>
      <c r="Y450" s="5">
        <f t="shared" ref="Y450:Y513" si="14">SUM(W450:X450)</f>
        <v>7963</v>
      </c>
      <c r="Z450" s="21">
        <f t="shared" ref="Z450:Z513" si="15">IF(Y450="","",IF(Y450&lt;&gt;Y449,Y450-F450,Z449-F450)
)</f>
        <v>5287</v>
      </c>
    </row>
    <row r="451" spans="1:26">
      <c r="A451" s="22" t="s">
        <v>2502</v>
      </c>
      <c r="B451" s="22" t="s">
        <v>3011</v>
      </c>
      <c r="C451" s="22">
        <v>8983947931</v>
      </c>
      <c r="D451" s="22" t="s">
        <v>2633</v>
      </c>
      <c r="E451" s="123">
        <v>30</v>
      </c>
      <c r="F451" s="131">
        <v>30</v>
      </c>
      <c r="G451" s="132">
        <v>46251</v>
      </c>
      <c r="H451" s="123">
        <v>660</v>
      </c>
      <c r="I451" s="123">
        <v>0</v>
      </c>
      <c r="J451" s="22" t="s">
        <v>24</v>
      </c>
      <c r="K451" s="124">
        <v>46245</v>
      </c>
      <c r="L451" s="22" t="s">
        <v>3589</v>
      </c>
      <c r="M451" s="21"/>
      <c r="N451" s="21"/>
      <c r="S451" s="21">
        <f>VLOOKUP(C451,'check dali wipday'!A:A,1,0)</f>
        <v>8983947931</v>
      </c>
      <c r="V451" s="21" t="str">
        <f>VLOOKUP(C451,'check dali wipday'!A:C,3,0)</f>
        <v>8983947931;A</v>
      </c>
      <c r="W451" s="6">
        <f>SUMIF('dali wip-fg'!A:A,C451,'dali wip-fg'!F:F)</f>
        <v>2235</v>
      </c>
      <c r="X451" s="6">
        <f>SUMIF('dali wip-fg'!A:A,V451,'dali wip-fg'!F:F)</f>
        <v>5728</v>
      </c>
      <c r="Y451" s="5">
        <f t="shared" si="14"/>
        <v>7963</v>
      </c>
      <c r="Z451" s="21">
        <f t="shared" si="15"/>
        <v>5257</v>
      </c>
    </row>
    <row r="452" spans="1:26">
      <c r="A452" s="22" t="s">
        <v>2502</v>
      </c>
      <c r="B452" s="22" t="s">
        <v>3011</v>
      </c>
      <c r="C452" s="22">
        <v>8983947931</v>
      </c>
      <c r="D452" s="22" t="s">
        <v>2633</v>
      </c>
      <c r="E452" s="123">
        <v>180</v>
      </c>
      <c r="F452" s="131">
        <v>180</v>
      </c>
      <c r="G452" s="132">
        <v>46251</v>
      </c>
      <c r="H452" s="123">
        <v>660</v>
      </c>
      <c r="I452" s="123">
        <v>0</v>
      </c>
      <c r="J452" s="22" t="s">
        <v>24</v>
      </c>
      <c r="K452" s="124">
        <v>46245</v>
      </c>
      <c r="L452" s="22" t="s">
        <v>3592</v>
      </c>
      <c r="M452" s="21"/>
      <c r="N452" s="21"/>
      <c r="S452" s="21">
        <f>VLOOKUP(C452,'check dali wipday'!A:A,1,0)</f>
        <v>8983947931</v>
      </c>
      <c r="V452" s="21" t="str">
        <f>VLOOKUP(C452,'check dali wipday'!A:C,3,0)</f>
        <v>8983947931;A</v>
      </c>
      <c r="W452" s="6">
        <f>SUMIF('dali wip-fg'!A:A,C452,'dali wip-fg'!F:F)</f>
        <v>2235</v>
      </c>
      <c r="X452" s="6">
        <f>SUMIF('dali wip-fg'!A:A,V452,'dali wip-fg'!F:F)</f>
        <v>5728</v>
      </c>
      <c r="Y452" s="5">
        <f t="shared" si="14"/>
        <v>7963</v>
      </c>
      <c r="Z452" s="21">
        <f t="shared" si="15"/>
        <v>5077</v>
      </c>
    </row>
    <row r="453" spans="1:26">
      <c r="A453" s="22" t="s">
        <v>2502</v>
      </c>
      <c r="B453" s="22" t="s">
        <v>3011</v>
      </c>
      <c r="C453" s="22">
        <v>8983954210</v>
      </c>
      <c r="D453" s="22" t="s">
        <v>2634</v>
      </c>
      <c r="E453" s="123">
        <v>60</v>
      </c>
      <c r="F453" s="131">
        <v>60</v>
      </c>
      <c r="G453" s="132">
        <v>46245</v>
      </c>
      <c r="H453" s="123">
        <v>196</v>
      </c>
      <c r="I453" s="123">
        <v>0</v>
      </c>
      <c r="J453" s="22" t="s">
        <v>24</v>
      </c>
      <c r="K453" s="124">
        <v>46239</v>
      </c>
      <c r="L453" s="22" t="s">
        <v>3358</v>
      </c>
      <c r="M453" s="21"/>
      <c r="N453" s="21"/>
      <c r="S453" s="21">
        <f>VLOOKUP(C453,'check dali wipday'!A:A,1,0)</f>
        <v>8983954210</v>
      </c>
      <c r="V453" s="21" t="str">
        <f>VLOOKUP(C453,'check dali wipday'!A:C,3,0)</f>
        <v>8983954210;A</v>
      </c>
      <c r="W453" s="6">
        <f>SUMIF('dali wip-fg'!A:A,C453,'dali wip-fg'!F:F)</f>
        <v>1696</v>
      </c>
      <c r="X453" s="6">
        <f>SUMIF('dali wip-fg'!A:A,V453,'dali wip-fg'!F:F)</f>
        <v>5388</v>
      </c>
      <c r="Y453" s="5">
        <f t="shared" si="14"/>
        <v>7084</v>
      </c>
      <c r="Z453" s="21">
        <f t="shared" si="15"/>
        <v>7024</v>
      </c>
    </row>
    <row r="454" spans="1:26">
      <c r="A454" s="22" t="s">
        <v>2502</v>
      </c>
      <c r="B454" s="22" t="s">
        <v>3011</v>
      </c>
      <c r="C454" s="22">
        <v>8983954210</v>
      </c>
      <c r="D454" s="22" t="s">
        <v>2634</v>
      </c>
      <c r="E454" s="123">
        <v>30</v>
      </c>
      <c r="F454" s="131">
        <v>30</v>
      </c>
      <c r="G454" s="132">
        <v>46245</v>
      </c>
      <c r="H454" s="125">
        <v>196</v>
      </c>
      <c r="I454" s="125">
        <v>0</v>
      </c>
      <c r="J454" s="22" t="s">
        <v>24</v>
      </c>
      <c r="K454" s="124">
        <v>46239</v>
      </c>
      <c r="L454" s="22" t="s">
        <v>3359</v>
      </c>
      <c r="M454" s="21"/>
      <c r="N454" s="21"/>
      <c r="S454" s="21">
        <f>VLOOKUP(C454,'check dali wipday'!A:A,1,0)</f>
        <v>8983954210</v>
      </c>
      <c r="V454" s="21" t="str">
        <f>VLOOKUP(C454,'check dali wipday'!A:C,3,0)</f>
        <v>8983954210;A</v>
      </c>
      <c r="W454" s="6">
        <f>SUMIF('dali wip-fg'!A:A,C454,'dali wip-fg'!F:F)</f>
        <v>1696</v>
      </c>
      <c r="X454" s="6">
        <f>SUMIF('dali wip-fg'!A:A,V454,'dali wip-fg'!F:F)</f>
        <v>5388</v>
      </c>
      <c r="Y454" s="5">
        <f t="shared" si="14"/>
        <v>7084</v>
      </c>
      <c r="Z454" s="21">
        <f t="shared" si="15"/>
        <v>6994</v>
      </c>
    </row>
    <row r="455" spans="1:26">
      <c r="A455" s="22" t="s">
        <v>2502</v>
      </c>
      <c r="B455" s="22" t="s">
        <v>3011</v>
      </c>
      <c r="C455" s="22">
        <v>8983954210</v>
      </c>
      <c r="D455" s="22" t="s">
        <v>2634</v>
      </c>
      <c r="E455" s="123">
        <v>60</v>
      </c>
      <c r="F455" s="131">
        <v>60</v>
      </c>
      <c r="G455" s="132">
        <v>46245</v>
      </c>
      <c r="H455" s="125">
        <v>196</v>
      </c>
      <c r="I455" s="125">
        <v>0</v>
      </c>
      <c r="J455" s="22" t="s">
        <v>24</v>
      </c>
      <c r="K455" s="124">
        <v>46240</v>
      </c>
      <c r="L455" s="22" t="s">
        <v>3401</v>
      </c>
      <c r="M455" s="21"/>
      <c r="N455" s="21"/>
      <c r="S455" s="21">
        <f>VLOOKUP(C455,'check dali wipday'!A:A,1,0)</f>
        <v>8983954210</v>
      </c>
      <c r="V455" s="21" t="str">
        <f>VLOOKUP(C455,'check dali wipday'!A:C,3,0)</f>
        <v>8983954210;A</v>
      </c>
      <c r="W455" s="6">
        <f>SUMIF('dali wip-fg'!A:A,C455,'dali wip-fg'!F:F)</f>
        <v>1696</v>
      </c>
      <c r="X455" s="6">
        <f>SUMIF('dali wip-fg'!A:A,V455,'dali wip-fg'!F:F)</f>
        <v>5388</v>
      </c>
      <c r="Y455" s="5">
        <f t="shared" si="14"/>
        <v>7084</v>
      </c>
      <c r="Z455" s="21">
        <f t="shared" si="15"/>
        <v>6934</v>
      </c>
    </row>
    <row r="456" spans="1:26">
      <c r="A456" s="22" t="s">
        <v>2502</v>
      </c>
      <c r="B456" s="22" t="s">
        <v>3011</v>
      </c>
      <c r="C456" s="22">
        <v>8983954210</v>
      </c>
      <c r="D456" s="22" t="s">
        <v>2634</v>
      </c>
      <c r="E456" s="123">
        <v>60</v>
      </c>
      <c r="F456" s="131">
        <v>60</v>
      </c>
      <c r="G456" s="132">
        <v>46245</v>
      </c>
      <c r="H456" s="125">
        <v>196</v>
      </c>
      <c r="I456" s="125">
        <v>0</v>
      </c>
      <c r="J456" s="22" t="s">
        <v>24</v>
      </c>
      <c r="K456" s="124">
        <v>46240</v>
      </c>
      <c r="L456" s="22" t="s">
        <v>3402</v>
      </c>
      <c r="M456" s="21"/>
      <c r="N456" s="21"/>
      <c r="S456" s="21">
        <f>VLOOKUP(C456,'check dali wipday'!A:A,1,0)</f>
        <v>8983954210</v>
      </c>
      <c r="V456" s="21" t="str">
        <f>VLOOKUP(C456,'check dali wipday'!A:C,3,0)</f>
        <v>8983954210;A</v>
      </c>
      <c r="W456" s="6">
        <f>SUMIF('dali wip-fg'!A:A,C456,'dali wip-fg'!F:F)</f>
        <v>1696</v>
      </c>
      <c r="X456" s="6">
        <f>SUMIF('dali wip-fg'!A:A,V456,'dali wip-fg'!F:F)</f>
        <v>5388</v>
      </c>
      <c r="Y456" s="5">
        <f t="shared" si="14"/>
        <v>7084</v>
      </c>
      <c r="Z456" s="21">
        <f t="shared" si="15"/>
        <v>6874</v>
      </c>
    </row>
    <row r="457" spans="1:26">
      <c r="A457" s="22" t="s">
        <v>2502</v>
      </c>
      <c r="B457" s="22" t="s">
        <v>3011</v>
      </c>
      <c r="C457" s="22">
        <v>8983954210</v>
      </c>
      <c r="D457" s="22" t="s">
        <v>2634</v>
      </c>
      <c r="E457" s="123">
        <v>30</v>
      </c>
      <c r="F457" s="131">
        <v>30</v>
      </c>
      <c r="G457" s="132">
        <v>46245</v>
      </c>
      <c r="H457" s="125">
        <v>196</v>
      </c>
      <c r="I457" s="125">
        <v>0</v>
      </c>
      <c r="J457" s="22" t="s">
        <v>24</v>
      </c>
      <c r="K457" s="124">
        <v>46240</v>
      </c>
      <c r="L457" s="22" t="s">
        <v>3392</v>
      </c>
      <c r="M457" s="21"/>
      <c r="N457" s="21"/>
      <c r="S457" s="21">
        <f>VLOOKUP(C457,'check dali wipday'!A:A,1,0)</f>
        <v>8983954210</v>
      </c>
      <c r="V457" s="21" t="str">
        <f>VLOOKUP(C457,'check dali wipday'!A:C,3,0)</f>
        <v>8983954210;A</v>
      </c>
      <c r="W457" s="6">
        <f>SUMIF('dali wip-fg'!A:A,C457,'dali wip-fg'!F:F)</f>
        <v>1696</v>
      </c>
      <c r="X457" s="6">
        <f>SUMIF('dali wip-fg'!A:A,V457,'dali wip-fg'!F:F)</f>
        <v>5388</v>
      </c>
      <c r="Y457" s="5">
        <f t="shared" si="14"/>
        <v>7084</v>
      </c>
      <c r="Z457" s="21">
        <f t="shared" si="15"/>
        <v>6844</v>
      </c>
    </row>
    <row r="458" spans="1:26">
      <c r="A458" s="22" t="s">
        <v>2502</v>
      </c>
      <c r="B458" s="22" t="s">
        <v>3011</v>
      </c>
      <c r="C458" s="22">
        <v>8983954210</v>
      </c>
      <c r="D458" s="22" t="s">
        <v>2634</v>
      </c>
      <c r="E458" s="123">
        <v>60</v>
      </c>
      <c r="F458" s="131">
        <v>60</v>
      </c>
      <c r="G458" s="132">
        <v>46247</v>
      </c>
      <c r="H458" s="125">
        <v>196</v>
      </c>
      <c r="I458" s="125">
        <v>0</v>
      </c>
      <c r="J458" s="22" t="s">
        <v>24</v>
      </c>
      <c r="K458" s="124">
        <v>46240</v>
      </c>
      <c r="L458" s="22" t="s">
        <v>3403</v>
      </c>
      <c r="M458" s="21"/>
      <c r="N458" s="21"/>
      <c r="S458" s="21">
        <f>VLOOKUP(C458,'check dali wipday'!A:A,1,0)</f>
        <v>8983954210</v>
      </c>
      <c r="V458" s="21" t="str">
        <f>VLOOKUP(C458,'check dali wipday'!A:C,3,0)</f>
        <v>8983954210;A</v>
      </c>
      <c r="W458" s="6">
        <f>SUMIF('dali wip-fg'!A:A,C458,'dali wip-fg'!F:F)</f>
        <v>1696</v>
      </c>
      <c r="X458" s="6">
        <f>SUMIF('dali wip-fg'!A:A,V458,'dali wip-fg'!F:F)</f>
        <v>5388</v>
      </c>
      <c r="Y458" s="5">
        <f t="shared" si="14"/>
        <v>7084</v>
      </c>
      <c r="Z458" s="21">
        <f t="shared" si="15"/>
        <v>6784</v>
      </c>
    </row>
    <row r="459" spans="1:26">
      <c r="A459" s="22" t="s">
        <v>2502</v>
      </c>
      <c r="B459" s="22" t="s">
        <v>3011</v>
      </c>
      <c r="C459" s="22">
        <v>8983954210</v>
      </c>
      <c r="D459" s="22" t="s">
        <v>2634</v>
      </c>
      <c r="E459" s="123">
        <v>60</v>
      </c>
      <c r="F459" s="131">
        <v>60</v>
      </c>
      <c r="G459" s="132">
        <v>46247</v>
      </c>
      <c r="H459" s="125">
        <v>196</v>
      </c>
      <c r="I459" s="125">
        <v>0</v>
      </c>
      <c r="J459" s="22" t="s">
        <v>24</v>
      </c>
      <c r="K459" s="124">
        <v>46240</v>
      </c>
      <c r="L459" s="22" t="s">
        <v>3398</v>
      </c>
      <c r="M459" s="21"/>
      <c r="N459" s="21"/>
      <c r="S459" s="21">
        <f>VLOOKUP(C459,'check dali wipday'!A:A,1,0)</f>
        <v>8983954210</v>
      </c>
      <c r="V459" s="21" t="str">
        <f>VLOOKUP(C459,'check dali wipday'!A:C,3,0)</f>
        <v>8983954210;A</v>
      </c>
      <c r="W459" s="6">
        <f>SUMIF('dali wip-fg'!A:A,C459,'dali wip-fg'!F:F)</f>
        <v>1696</v>
      </c>
      <c r="X459" s="6">
        <f>SUMIF('dali wip-fg'!A:A,V459,'dali wip-fg'!F:F)</f>
        <v>5388</v>
      </c>
      <c r="Y459" s="5">
        <f t="shared" si="14"/>
        <v>7084</v>
      </c>
      <c r="Z459" s="21">
        <f t="shared" si="15"/>
        <v>6724</v>
      </c>
    </row>
    <row r="460" spans="1:26">
      <c r="A460" s="22" t="s">
        <v>2502</v>
      </c>
      <c r="B460" s="22" t="s">
        <v>3011</v>
      </c>
      <c r="C460" s="22">
        <v>8983954210</v>
      </c>
      <c r="D460" s="22" t="s">
        <v>2634</v>
      </c>
      <c r="E460" s="123">
        <v>30</v>
      </c>
      <c r="F460" s="131">
        <v>30</v>
      </c>
      <c r="G460" s="132">
        <v>46247</v>
      </c>
      <c r="H460" s="125">
        <v>196</v>
      </c>
      <c r="I460" s="125">
        <v>0</v>
      </c>
      <c r="J460" s="22" t="s">
        <v>24</v>
      </c>
      <c r="K460" s="124">
        <v>46240</v>
      </c>
      <c r="L460" s="22" t="s">
        <v>3384</v>
      </c>
      <c r="M460" s="21"/>
      <c r="N460" s="21"/>
      <c r="S460" s="21">
        <f>VLOOKUP(C460,'check dali wipday'!A:A,1,0)</f>
        <v>8983954210</v>
      </c>
      <c r="V460" s="21" t="str">
        <f>VLOOKUP(C460,'check dali wipday'!A:C,3,0)</f>
        <v>8983954210;A</v>
      </c>
      <c r="W460" s="6">
        <f>SUMIF('dali wip-fg'!A:A,C460,'dali wip-fg'!F:F)</f>
        <v>1696</v>
      </c>
      <c r="X460" s="6">
        <f>SUMIF('dali wip-fg'!A:A,V460,'dali wip-fg'!F:F)</f>
        <v>5388</v>
      </c>
      <c r="Y460" s="5">
        <f t="shared" si="14"/>
        <v>7084</v>
      </c>
      <c r="Z460" s="21">
        <f t="shared" si="15"/>
        <v>6694</v>
      </c>
    </row>
    <row r="461" spans="1:26">
      <c r="A461" s="22" t="s">
        <v>2502</v>
      </c>
      <c r="B461" s="22" t="s">
        <v>3011</v>
      </c>
      <c r="C461" s="22">
        <v>8983954210</v>
      </c>
      <c r="D461" s="22" t="s">
        <v>2634</v>
      </c>
      <c r="E461" s="123">
        <v>60</v>
      </c>
      <c r="F461" s="131">
        <v>60</v>
      </c>
      <c r="G461" s="132">
        <v>46247</v>
      </c>
      <c r="H461" s="125">
        <v>196</v>
      </c>
      <c r="I461" s="125">
        <v>0</v>
      </c>
      <c r="J461" s="22" t="s">
        <v>24</v>
      </c>
      <c r="K461" s="124">
        <v>46241</v>
      </c>
      <c r="L461" s="22" t="s">
        <v>3445</v>
      </c>
      <c r="M461" s="21"/>
      <c r="N461" s="21"/>
      <c r="S461" s="21">
        <f>VLOOKUP(C461,'check dali wipday'!A:A,1,0)</f>
        <v>8983954210</v>
      </c>
      <c r="V461" s="21" t="str">
        <f>VLOOKUP(C461,'check dali wipday'!A:C,3,0)</f>
        <v>8983954210;A</v>
      </c>
      <c r="W461" s="6">
        <f>SUMIF('dali wip-fg'!A:A,C461,'dali wip-fg'!F:F)</f>
        <v>1696</v>
      </c>
      <c r="X461" s="6">
        <f>SUMIF('dali wip-fg'!A:A,V461,'dali wip-fg'!F:F)</f>
        <v>5388</v>
      </c>
      <c r="Y461" s="5">
        <f t="shared" si="14"/>
        <v>7084</v>
      </c>
      <c r="Z461" s="21">
        <f t="shared" si="15"/>
        <v>6634</v>
      </c>
    </row>
    <row r="462" spans="1:26">
      <c r="A462" s="22" t="s">
        <v>2502</v>
      </c>
      <c r="B462" s="22" t="s">
        <v>3011</v>
      </c>
      <c r="C462" s="22">
        <v>8983954210</v>
      </c>
      <c r="D462" s="22" t="s">
        <v>2634</v>
      </c>
      <c r="E462" s="123">
        <v>60</v>
      </c>
      <c r="F462" s="131">
        <v>60</v>
      </c>
      <c r="G462" s="132">
        <v>46248</v>
      </c>
      <c r="H462" s="125">
        <v>196</v>
      </c>
      <c r="I462" s="125">
        <v>0</v>
      </c>
      <c r="J462" s="22" t="s">
        <v>24</v>
      </c>
      <c r="K462" s="124">
        <v>46241</v>
      </c>
      <c r="L462" s="22" t="s">
        <v>3467</v>
      </c>
      <c r="M462" s="21"/>
      <c r="N462" s="21"/>
      <c r="S462" s="21">
        <f>VLOOKUP(C462,'check dali wipday'!A:A,1,0)</f>
        <v>8983954210</v>
      </c>
      <c r="V462" s="21" t="str">
        <f>VLOOKUP(C462,'check dali wipday'!A:C,3,0)</f>
        <v>8983954210;A</v>
      </c>
      <c r="W462" s="6">
        <f>SUMIF('dali wip-fg'!A:A,C462,'dali wip-fg'!F:F)</f>
        <v>1696</v>
      </c>
      <c r="X462" s="6">
        <f>SUMIF('dali wip-fg'!A:A,V462,'dali wip-fg'!F:F)</f>
        <v>5388</v>
      </c>
      <c r="Y462" s="5">
        <f t="shared" si="14"/>
        <v>7084</v>
      </c>
      <c r="Z462" s="21">
        <f t="shared" si="15"/>
        <v>6574</v>
      </c>
    </row>
    <row r="463" spans="1:26">
      <c r="A463" s="22" t="s">
        <v>2502</v>
      </c>
      <c r="B463" s="22" t="s">
        <v>3011</v>
      </c>
      <c r="C463" s="22">
        <v>8983954210</v>
      </c>
      <c r="D463" s="22" t="s">
        <v>2634</v>
      </c>
      <c r="E463" s="123">
        <v>60</v>
      </c>
      <c r="F463" s="131">
        <v>60</v>
      </c>
      <c r="G463" s="132">
        <v>46248</v>
      </c>
      <c r="H463" s="125">
        <v>196</v>
      </c>
      <c r="I463" s="125">
        <v>0</v>
      </c>
      <c r="J463" s="22" t="s">
        <v>24</v>
      </c>
      <c r="K463" s="124">
        <v>46241</v>
      </c>
      <c r="L463" s="22" t="s">
        <v>3464</v>
      </c>
      <c r="M463" s="21"/>
      <c r="N463" s="21"/>
      <c r="S463" s="21">
        <f>VLOOKUP(C463,'check dali wipday'!A:A,1,0)</f>
        <v>8983954210</v>
      </c>
      <c r="V463" s="21" t="str">
        <f>VLOOKUP(C463,'check dali wipday'!A:C,3,0)</f>
        <v>8983954210;A</v>
      </c>
      <c r="W463" s="6">
        <f>SUMIF('dali wip-fg'!A:A,C463,'dali wip-fg'!F:F)</f>
        <v>1696</v>
      </c>
      <c r="X463" s="6">
        <f>SUMIF('dali wip-fg'!A:A,V463,'dali wip-fg'!F:F)</f>
        <v>5388</v>
      </c>
      <c r="Y463" s="5">
        <f t="shared" si="14"/>
        <v>7084</v>
      </c>
      <c r="Z463" s="21">
        <f t="shared" si="15"/>
        <v>6514</v>
      </c>
    </row>
    <row r="464" spans="1:26">
      <c r="A464" s="22" t="s">
        <v>2502</v>
      </c>
      <c r="B464" s="22" t="s">
        <v>3011</v>
      </c>
      <c r="C464" s="22">
        <v>8983954210</v>
      </c>
      <c r="D464" s="22" t="s">
        <v>2634</v>
      </c>
      <c r="E464" s="123">
        <v>60</v>
      </c>
      <c r="F464" s="131">
        <v>60</v>
      </c>
      <c r="G464" s="132">
        <v>46248</v>
      </c>
      <c r="H464" s="125">
        <v>196</v>
      </c>
      <c r="I464" s="125">
        <v>0</v>
      </c>
      <c r="J464" s="22" t="s">
        <v>24</v>
      </c>
      <c r="K464" s="124">
        <v>46244</v>
      </c>
      <c r="L464" s="22" t="s">
        <v>3507</v>
      </c>
      <c r="M464" s="21"/>
      <c r="N464" s="21"/>
      <c r="S464" s="21">
        <f>VLOOKUP(C464,'check dali wipday'!A:A,1,0)</f>
        <v>8983954210</v>
      </c>
      <c r="V464" s="21" t="str">
        <f>VLOOKUP(C464,'check dali wipday'!A:C,3,0)</f>
        <v>8983954210;A</v>
      </c>
      <c r="W464" s="6">
        <f>SUMIF('dali wip-fg'!A:A,C464,'dali wip-fg'!F:F)</f>
        <v>1696</v>
      </c>
      <c r="X464" s="6">
        <f>SUMIF('dali wip-fg'!A:A,V464,'dali wip-fg'!F:F)</f>
        <v>5388</v>
      </c>
      <c r="Y464" s="5">
        <f t="shared" si="14"/>
        <v>7084</v>
      </c>
      <c r="Z464" s="21">
        <f t="shared" si="15"/>
        <v>6454</v>
      </c>
    </row>
    <row r="465" spans="1:26">
      <c r="A465" s="22" t="s">
        <v>2502</v>
      </c>
      <c r="B465" s="22" t="s">
        <v>3011</v>
      </c>
      <c r="C465" s="22">
        <v>8983954210</v>
      </c>
      <c r="D465" s="22" t="s">
        <v>2634</v>
      </c>
      <c r="E465" s="123">
        <v>60</v>
      </c>
      <c r="F465" s="131">
        <v>60</v>
      </c>
      <c r="G465" s="132">
        <v>46249</v>
      </c>
      <c r="H465" s="125">
        <v>196</v>
      </c>
      <c r="I465" s="123">
        <v>0</v>
      </c>
      <c r="J465" s="22" t="s">
        <v>24</v>
      </c>
      <c r="K465" s="124">
        <v>46244</v>
      </c>
      <c r="L465" s="22" t="s">
        <v>3529</v>
      </c>
      <c r="M465" s="21"/>
      <c r="N465" s="21"/>
      <c r="S465" s="21">
        <f>VLOOKUP(C465,'check dali wipday'!A:A,1,0)</f>
        <v>8983954210</v>
      </c>
      <c r="V465" s="21" t="str">
        <f>VLOOKUP(C465,'check dali wipday'!A:C,3,0)</f>
        <v>8983954210;A</v>
      </c>
      <c r="W465" s="6">
        <f>SUMIF('dali wip-fg'!A:A,C465,'dali wip-fg'!F:F)</f>
        <v>1696</v>
      </c>
      <c r="X465" s="6">
        <f>SUMIF('dali wip-fg'!A:A,V465,'dali wip-fg'!F:F)</f>
        <v>5388</v>
      </c>
      <c r="Y465" s="5">
        <f t="shared" si="14"/>
        <v>7084</v>
      </c>
      <c r="Z465" s="21">
        <f t="shared" si="15"/>
        <v>6394</v>
      </c>
    </row>
    <row r="466" spans="1:26">
      <c r="A466" s="22" t="s">
        <v>2502</v>
      </c>
      <c r="B466" s="22" t="s">
        <v>3011</v>
      </c>
      <c r="C466" s="22">
        <v>8983954210</v>
      </c>
      <c r="D466" s="22" t="s">
        <v>2634</v>
      </c>
      <c r="E466" s="123">
        <v>60</v>
      </c>
      <c r="F466" s="131">
        <v>60</v>
      </c>
      <c r="G466" s="132">
        <v>46249</v>
      </c>
      <c r="H466" s="123">
        <v>196</v>
      </c>
      <c r="I466" s="123">
        <v>0</v>
      </c>
      <c r="J466" s="22" t="s">
        <v>24</v>
      </c>
      <c r="K466" s="124">
        <v>46245</v>
      </c>
      <c r="L466" s="22" t="s">
        <v>3609</v>
      </c>
      <c r="M466" s="21"/>
      <c r="N466" s="21"/>
      <c r="S466" s="21">
        <f>VLOOKUP(C466,'check dali wipday'!A:A,1,0)</f>
        <v>8983954210</v>
      </c>
      <c r="V466" s="21" t="str">
        <f>VLOOKUP(C466,'check dali wipday'!A:C,3,0)</f>
        <v>8983954210;A</v>
      </c>
      <c r="W466" s="6">
        <f>SUMIF('dali wip-fg'!A:A,C466,'dali wip-fg'!F:F)</f>
        <v>1696</v>
      </c>
      <c r="X466" s="6">
        <f>SUMIF('dali wip-fg'!A:A,V466,'dali wip-fg'!F:F)</f>
        <v>5388</v>
      </c>
      <c r="Y466" s="5">
        <f t="shared" si="14"/>
        <v>7084</v>
      </c>
      <c r="Z466" s="21">
        <f t="shared" si="15"/>
        <v>6334</v>
      </c>
    </row>
    <row r="467" spans="1:26">
      <c r="A467" s="22" t="s">
        <v>2502</v>
      </c>
      <c r="B467" s="22" t="s">
        <v>3011</v>
      </c>
      <c r="C467" s="22">
        <v>8983954210</v>
      </c>
      <c r="D467" s="22" t="s">
        <v>2634</v>
      </c>
      <c r="E467" s="123">
        <v>60</v>
      </c>
      <c r="F467" s="131">
        <v>60</v>
      </c>
      <c r="G467" s="132">
        <v>46249</v>
      </c>
      <c r="H467" s="123">
        <v>196</v>
      </c>
      <c r="I467" s="123">
        <v>0</v>
      </c>
      <c r="J467" s="22" t="s">
        <v>24</v>
      </c>
      <c r="K467" s="124">
        <v>46245</v>
      </c>
      <c r="L467" s="22" t="s">
        <v>3600</v>
      </c>
      <c r="M467" s="21"/>
      <c r="N467" s="21"/>
      <c r="S467" s="21">
        <f>VLOOKUP(C467,'check dali wipday'!A:A,1,0)</f>
        <v>8983954210</v>
      </c>
      <c r="V467" s="21" t="str">
        <f>VLOOKUP(C467,'check dali wipday'!A:C,3,0)</f>
        <v>8983954210;A</v>
      </c>
      <c r="W467" s="6">
        <f>SUMIF('dali wip-fg'!A:A,C467,'dali wip-fg'!F:F)</f>
        <v>1696</v>
      </c>
      <c r="X467" s="6">
        <f>SUMIF('dali wip-fg'!A:A,V467,'dali wip-fg'!F:F)</f>
        <v>5388</v>
      </c>
      <c r="Y467" s="5">
        <f t="shared" si="14"/>
        <v>7084</v>
      </c>
      <c r="Z467" s="21">
        <f t="shared" si="15"/>
        <v>6274</v>
      </c>
    </row>
    <row r="468" spans="1:26">
      <c r="A468" s="22" t="s">
        <v>2595</v>
      </c>
      <c r="B468" s="22" t="s">
        <v>2503</v>
      </c>
      <c r="C468" s="22" t="s">
        <v>53</v>
      </c>
      <c r="D468" s="22" t="s">
        <v>2901</v>
      </c>
      <c r="E468" s="123">
        <v>150</v>
      </c>
      <c r="F468" s="131">
        <v>150</v>
      </c>
      <c r="G468" s="132">
        <v>46251</v>
      </c>
      <c r="H468" s="123">
        <v>432</v>
      </c>
      <c r="I468" s="123">
        <v>46</v>
      </c>
      <c r="J468" s="22" t="s">
        <v>24</v>
      </c>
      <c r="K468" s="124">
        <v>46237</v>
      </c>
      <c r="L468" s="22" t="s">
        <v>3327</v>
      </c>
      <c r="M468" s="21"/>
      <c r="N468" s="21"/>
      <c r="S468" s="21" t="str">
        <f>VLOOKUP(C468,'check dali wipday'!A:A,1,0)</f>
        <v>MR992397</v>
      </c>
      <c r="V468" s="21" t="str">
        <f>VLOOKUP(C468,'check dali wipday'!A:C,3,0)</f>
        <v>MR992397;A</v>
      </c>
      <c r="W468" s="6">
        <f>SUMIF('dali wip-fg'!A:A,C468,'dali wip-fg'!F:F)</f>
        <v>432</v>
      </c>
      <c r="X468" s="6">
        <f>SUMIF('dali wip-fg'!A:A,V468,'dali wip-fg'!F:F)</f>
        <v>2192</v>
      </c>
      <c r="Y468" s="5">
        <f t="shared" si="14"/>
        <v>2624</v>
      </c>
      <c r="Z468" s="21">
        <f t="shared" si="15"/>
        <v>2474</v>
      </c>
    </row>
    <row r="469" spans="1:26">
      <c r="A469" s="22" t="s">
        <v>2504</v>
      </c>
      <c r="B469" s="22" t="s">
        <v>2503</v>
      </c>
      <c r="C469" s="22" t="s">
        <v>54</v>
      </c>
      <c r="D469" s="22" t="s">
        <v>2902</v>
      </c>
      <c r="E469" s="123">
        <v>100</v>
      </c>
      <c r="F469" s="131">
        <v>65</v>
      </c>
      <c r="G469" s="132">
        <v>46262</v>
      </c>
      <c r="H469" s="123">
        <v>0</v>
      </c>
      <c r="I469" s="123">
        <v>0</v>
      </c>
      <c r="J469" s="22" t="s">
        <v>24</v>
      </c>
      <c r="K469" s="124">
        <v>46211</v>
      </c>
      <c r="L469" s="22" t="s">
        <v>2903</v>
      </c>
      <c r="M469" s="21"/>
      <c r="N469" s="21"/>
      <c r="S469" s="21" t="str">
        <f>VLOOKUP(C469,'check dali wipday'!A:A,1,0)</f>
        <v>1093A035</v>
      </c>
      <c r="V469" s="21" t="str">
        <f>VLOOKUP(C469,'check dali wipday'!A:C,3,0)</f>
        <v>MR995005;A</v>
      </c>
      <c r="W469" s="6">
        <f>SUMIF('dali wip-fg'!A:A,C469,'dali wip-fg'!F:F)</f>
        <v>0</v>
      </c>
      <c r="X469" s="6">
        <f>SUMIF('dali wip-fg'!A:A,V469,'dali wip-fg'!F:F)</f>
        <v>565</v>
      </c>
      <c r="Y469" s="5">
        <f t="shared" si="14"/>
        <v>565</v>
      </c>
      <c r="Z469" s="21">
        <f t="shared" si="15"/>
        <v>500</v>
      </c>
    </row>
    <row r="470" spans="1:26">
      <c r="A470" s="22" t="s">
        <v>2504</v>
      </c>
      <c r="B470" s="22" t="s">
        <v>2503</v>
      </c>
      <c r="C470" s="22" t="s">
        <v>58</v>
      </c>
      <c r="D470" s="22" t="s">
        <v>2905</v>
      </c>
      <c r="E470" s="123">
        <v>20</v>
      </c>
      <c r="F470" s="131">
        <v>2</v>
      </c>
      <c r="G470" s="132">
        <v>46262</v>
      </c>
      <c r="H470" s="123">
        <v>276</v>
      </c>
      <c r="I470" s="123">
        <v>0</v>
      </c>
      <c r="J470" s="22" t="s">
        <v>5</v>
      </c>
      <c r="K470" s="124">
        <v>46211</v>
      </c>
      <c r="L470" s="22" t="s">
        <v>2903</v>
      </c>
      <c r="M470" s="21"/>
      <c r="N470" s="21"/>
      <c r="S470" s="21" t="str">
        <f>VLOOKUP(C470,'check dali wipday'!A:A,1,0)</f>
        <v>1505A365</v>
      </c>
      <c r="V470" s="21" t="str">
        <f>VLOOKUP(C470,'check dali wipday'!A:C,3,0)</f>
        <v>MN135030;A</v>
      </c>
      <c r="W470" s="6">
        <f>SUMIF('dali wip-fg'!A:A,C470,'dali wip-fg'!F:F)</f>
        <v>276</v>
      </c>
      <c r="X470" s="6">
        <f>SUMIF('dali wip-fg'!A:A,V470,'dali wip-fg'!F:F)</f>
        <v>92</v>
      </c>
      <c r="Y470" s="5">
        <f t="shared" si="14"/>
        <v>368</v>
      </c>
      <c r="Z470" s="21">
        <f t="shared" si="15"/>
        <v>366</v>
      </c>
    </row>
    <row r="471" spans="1:26">
      <c r="A471" s="22" t="s">
        <v>2504</v>
      </c>
      <c r="B471" s="22" t="s">
        <v>2503</v>
      </c>
      <c r="C471" s="22" t="s">
        <v>58</v>
      </c>
      <c r="D471" s="22" t="s">
        <v>2905</v>
      </c>
      <c r="E471" s="123">
        <v>100</v>
      </c>
      <c r="F471" s="131">
        <v>100</v>
      </c>
      <c r="G471" s="132">
        <v>46262</v>
      </c>
      <c r="H471" s="123">
        <v>276</v>
      </c>
      <c r="I471" s="123">
        <v>0</v>
      </c>
      <c r="J471" s="22" t="s">
        <v>5</v>
      </c>
      <c r="K471" s="124">
        <v>46211</v>
      </c>
      <c r="L471" s="22" t="s">
        <v>2903</v>
      </c>
      <c r="M471" s="21"/>
      <c r="N471" s="21"/>
      <c r="S471" s="21" t="str">
        <f>VLOOKUP(C471,'check dali wipday'!A:A,1,0)</f>
        <v>1505A365</v>
      </c>
      <c r="V471" s="21" t="str">
        <f>VLOOKUP(C471,'check dali wipday'!A:C,3,0)</f>
        <v>MN135030;A</v>
      </c>
      <c r="W471" s="6">
        <f>SUMIF('dali wip-fg'!A:A,C471,'dali wip-fg'!F:F)</f>
        <v>276</v>
      </c>
      <c r="X471" s="6">
        <f>SUMIF('dali wip-fg'!A:A,V471,'dali wip-fg'!F:F)</f>
        <v>92</v>
      </c>
      <c r="Y471" s="5">
        <f t="shared" si="14"/>
        <v>368</v>
      </c>
      <c r="Z471" s="21">
        <f t="shared" si="15"/>
        <v>266</v>
      </c>
    </row>
    <row r="472" spans="1:26">
      <c r="A472" s="22" t="s">
        <v>2504</v>
      </c>
      <c r="B472" s="22" t="s">
        <v>2503</v>
      </c>
      <c r="C472" s="22" t="s">
        <v>58</v>
      </c>
      <c r="D472" s="22" t="s">
        <v>2905</v>
      </c>
      <c r="E472" s="123">
        <v>28</v>
      </c>
      <c r="F472" s="131">
        <v>28</v>
      </c>
      <c r="G472" s="132">
        <v>46262</v>
      </c>
      <c r="H472" s="123">
        <v>276</v>
      </c>
      <c r="I472" s="123">
        <v>0</v>
      </c>
      <c r="J472" s="22" t="s">
        <v>5</v>
      </c>
      <c r="K472" s="124">
        <v>46213</v>
      </c>
      <c r="L472" s="22" t="s">
        <v>2906</v>
      </c>
      <c r="M472" s="21"/>
      <c r="N472" s="21"/>
      <c r="S472" s="21" t="str">
        <f>VLOOKUP(C472,'check dali wipday'!A:A,1,0)</f>
        <v>1505A365</v>
      </c>
      <c r="V472" s="21" t="str">
        <f>VLOOKUP(C472,'check dali wipday'!A:C,3,0)</f>
        <v>MN135030;A</v>
      </c>
      <c r="W472" s="6">
        <f>SUMIF('dali wip-fg'!A:A,C472,'dali wip-fg'!F:F)</f>
        <v>276</v>
      </c>
      <c r="X472" s="6">
        <f>SUMIF('dali wip-fg'!A:A,V472,'dali wip-fg'!F:F)</f>
        <v>92</v>
      </c>
      <c r="Y472" s="5">
        <f t="shared" si="14"/>
        <v>368</v>
      </c>
      <c r="Z472" s="21">
        <f t="shared" si="15"/>
        <v>238</v>
      </c>
    </row>
    <row r="473" spans="1:26">
      <c r="A473" s="22" t="s">
        <v>2504</v>
      </c>
      <c r="B473" s="22" t="s">
        <v>2503</v>
      </c>
      <c r="C473" s="22" t="s">
        <v>59</v>
      </c>
      <c r="D473" s="22" t="s">
        <v>2907</v>
      </c>
      <c r="E473" s="123">
        <v>22</v>
      </c>
      <c r="F473" s="131">
        <v>12</v>
      </c>
      <c r="G473" s="132">
        <v>46262</v>
      </c>
      <c r="H473" s="123">
        <v>0</v>
      </c>
      <c r="I473" s="123">
        <v>0</v>
      </c>
      <c r="J473" s="22" t="s">
        <v>5</v>
      </c>
      <c r="K473" s="124">
        <v>46213</v>
      </c>
      <c r="L473" s="22" t="s">
        <v>2904</v>
      </c>
      <c r="M473" s="21"/>
      <c r="N473" s="21"/>
      <c r="S473" s="21" t="str">
        <f>VLOOKUP(C473,'check dali wipday'!A:A,1,0)</f>
        <v>1505A376</v>
      </c>
      <c r="V473" s="21" t="str">
        <f>VLOOKUP(C473,'check dali wipday'!A:C,3,0)</f>
        <v>1505A376/383/665;A</v>
      </c>
      <c r="W473" s="6">
        <f>SUMIF('dali wip-fg'!A:A,C473,'dali wip-fg'!F:F)</f>
        <v>0</v>
      </c>
      <c r="X473" s="6">
        <f>SUMIF('dali wip-fg'!A:A,V473,'dali wip-fg'!F:F)</f>
        <v>50</v>
      </c>
      <c r="Y473" s="5">
        <f t="shared" si="14"/>
        <v>50</v>
      </c>
      <c r="Z473" s="21">
        <f t="shared" si="15"/>
        <v>38</v>
      </c>
    </row>
    <row r="474" spans="1:26">
      <c r="A474" s="22" t="s">
        <v>2504</v>
      </c>
      <c r="B474" s="22" t="s">
        <v>2503</v>
      </c>
      <c r="C474" s="22" t="s">
        <v>67</v>
      </c>
      <c r="D474" s="22" t="s">
        <v>2909</v>
      </c>
      <c r="E474" s="123">
        <v>500</v>
      </c>
      <c r="F474" s="131">
        <v>275</v>
      </c>
      <c r="G474" s="132">
        <v>46259</v>
      </c>
      <c r="H474" s="123">
        <v>0</v>
      </c>
      <c r="I474" s="125">
        <v>0</v>
      </c>
      <c r="J474" s="22" t="s">
        <v>24</v>
      </c>
      <c r="K474" s="124">
        <v>46230</v>
      </c>
      <c r="L474" s="22" t="s">
        <v>3254</v>
      </c>
      <c r="M474" s="21"/>
      <c r="N474" s="21"/>
      <c r="S474" s="21" t="str">
        <f>VLOOKUP(C474,'check dali wipday'!A:A,1,0)</f>
        <v>3204A005</v>
      </c>
      <c r="V474" s="21" t="str">
        <f>VLOOKUP(C474,'check dali wipday'!A:C,3,0)</f>
        <v>3204A005;A</v>
      </c>
      <c r="W474" s="6">
        <f>SUMIF('dali wip-fg'!A:A,C474,'dali wip-fg'!F:F)</f>
        <v>0</v>
      </c>
      <c r="X474" s="6">
        <f>SUMIF('dali wip-fg'!A:A,V474,'dali wip-fg'!F:F)</f>
        <v>64</v>
      </c>
      <c r="Y474" s="5">
        <f t="shared" si="14"/>
        <v>64</v>
      </c>
      <c r="Z474" s="21">
        <f t="shared" si="15"/>
        <v>-211</v>
      </c>
    </row>
    <row r="475" spans="1:26">
      <c r="A475" s="22" t="s">
        <v>2504</v>
      </c>
      <c r="B475" s="22" t="s">
        <v>2503</v>
      </c>
      <c r="C475" s="22" t="s">
        <v>67</v>
      </c>
      <c r="D475" s="22" t="s">
        <v>2909</v>
      </c>
      <c r="E475" s="123">
        <v>3</v>
      </c>
      <c r="F475" s="131">
        <v>3</v>
      </c>
      <c r="G475" s="132">
        <v>46261</v>
      </c>
      <c r="H475" s="123">
        <v>0</v>
      </c>
      <c r="I475" s="125">
        <v>0</v>
      </c>
      <c r="J475" s="22" t="s">
        <v>24</v>
      </c>
      <c r="K475" s="124">
        <v>46232</v>
      </c>
      <c r="L475" s="22" t="s">
        <v>3265</v>
      </c>
      <c r="M475" s="21"/>
      <c r="N475" s="21"/>
      <c r="S475" s="21" t="str">
        <f>VLOOKUP(C475,'check dali wipday'!A:A,1,0)</f>
        <v>3204A005</v>
      </c>
      <c r="V475" s="21" t="str">
        <f>VLOOKUP(C475,'check dali wipday'!A:C,3,0)</f>
        <v>3204A005;A</v>
      </c>
      <c r="W475" s="6">
        <f>SUMIF('dali wip-fg'!A:A,C475,'dali wip-fg'!F:F)</f>
        <v>0</v>
      </c>
      <c r="X475" s="6">
        <f>SUMIF('dali wip-fg'!A:A,V475,'dali wip-fg'!F:F)</f>
        <v>64</v>
      </c>
      <c r="Y475" s="5">
        <f t="shared" si="14"/>
        <v>64</v>
      </c>
      <c r="Z475" s="21">
        <f t="shared" si="15"/>
        <v>-214</v>
      </c>
    </row>
    <row r="476" spans="1:26">
      <c r="A476" s="22" t="s">
        <v>2504</v>
      </c>
      <c r="B476" s="22" t="s">
        <v>2503</v>
      </c>
      <c r="C476" s="22" t="s">
        <v>67</v>
      </c>
      <c r="D476" s="22" t="s">
        <v>2909</v>
      </c>
      <c r="E476" s="123">
        <v>40</v>
      </c>
      <c r="F476" s="131">
        <v>40</v>
      </c>
      <c r="G476" s="132">
        <v>46261</v>
      </c>
      <c r="H476" s="123">
        <v>0</v>
      </c>
      <c r="I476" s="125">
        <v>0</v>
      </c>
      <c r="J476" s="22" t="s">
        <v>24</v>
      </c>
      <c r="K476" s="124">
        <v>46232</v>
      </c>
      <c r="L476" s="22" t="s">
        <v>3266</v>
      </c>
      <c r="M476" s="21"/>
      <c r="N476" s="21"/>
      <c r="S476" s="21" t="str">
        <f>VLOOKUP(C476,'check dali wipday'!A:A,1,0)</f>
        <v>3204A005</v>
      </c>
      <c r="V476" s="21" t="str">
        <f>VLOOKUP(C476,'check dali wipday'!A:C,3,0)</f>
        <v>3204A005;A</v>
      </c>
      <c r="W476" s="6">
        <f>SUMIF('dali wip-fg'!A:A,C476,'dali wip-fg'!F:F)</f>
        <v>0</v>
      </c>
      <c r="X476" s="6">
        <f>SUMIF('dali wip-fg'!A:A,V476,'dali wip-fg'!F:F)</f>
        <v>64</v>
      </c>
      <c r="Y476" s="5">
        <f t="shared" si="14"/>
        <v>64</v>
      </c>
      <c r="Z476" s="21">
        <f t="shared" si="15"/>
        <v>-254</v>
      </c>
    </row>
    <row r="477" spans="1:26">
      <c r="A477" s="22" t="s">
        <v>2504</v>
      </c>
      <c r="B477" s="22" t="s">
        <v>2503</v>
      </c>
      <c r="C477" s="22" t="s">
        <v>67</v>
      </c>
      <c r="D477" s="22" t="s">
        <v>2909</v>
      </c>
      <c r="E477" s="123">
        <v>843</v>
      </c>
      <c r="F477" s="131">
        <v>843</v>
      </c>
      <c r="G477" s="132">
        <v>46262</v>
      </c>
      <c r="H477" s="123">
        <v>0</v>
      </c>
      <c r="I477" s="125">
        <v>0</v>
      </c>
      <c r="J477" s="22" t="s">
        <v>24</v>
      </c>
      <c r="K477" s="124">
        <v>46234</v>
      </c>
      <c r="L477" s="22" t="s">
        <v>3289</v>
      </c>
      <c r="M477" s="21"/>
      <c r="N477" s="21"/>
      <c r="S477" s="21" t="str">
        <f>VLOOKUP(C477,'check dali wipday'!A:A,1,0)</f>
        <v>3204A005</v>
      </c>
      <c r="V477" s="21" t="str">
        <f>VLOOKUP(C477,'check dali wipday'!A:C,3,0)</f>
        <v>3204A005;A</v>
      </c>
      <c r="W477" s="6">
        <f>SUMIF('dali wip-fg'!A:A,C477,'dali wip-fg'!F:F)</f>
        <v>0</v>
      </c>
      <c r="X477" s="6">
        <f>SUMIF('dali wip-fg'!A:A,V477,'dali wip-fg'!F:F)</f>
        <v>64</v>
      </c>
      <c r="Y477" s="5">
        <f t="shared" si="14"/>
        <v>64</v>
      </c>
      <c r="Z477" s="21">
        <f t="shared" si="15"/>
        <v>-1097</v>
      </c>
    </row>
    <row r="478" spans="1:26">
      <c r="A478" s="22" t="s">
        <v>2504</v>
      </c>
      <c r="B478" s="22" t="s">
        <v>2503</v>
      </c>
      <c r="C478" s="22" t="s">
        <v>77</v>
      </c>
      <c r="D478" s="22" t="s">
        <v>2812</v>
      </c>
      <c r="E478" s="123">
        <v>11</v>
      </c>
      <c r="F478" s="131">
        <v>5</v>
      </c>
      <c r="G478" s="132">
        <v>46261</v>
      </c>
      <c r="H478" s="123">
        <v>0</v>
      </c>
      <c r="I478" s="125">
        <v>14</v>
      </c>
      <c r="J478" s="22" t="s">
        <v>5</v>
      </c>
      <c r="K478" s="124">
        <v>46232</v>
      </c>
      <c r="L478" s="22" t="s">
        <v>3267</v>
      </c>
      <c r="M478" s="21"/>
      <c r="N478" s="21"/>
      <c r="S478" s="21" t="str">
        <f>VLOOKUP(C478,'check dali wipday'!A:A,1,0)</f>
        <v>MN171012</v>
      </c>
      <c r="V478" s="21" t="str">
        <f>VLOOKUP(C478,'check dali wipday'!A:C,3,0)</f>
        <v>MN171012;A</v>
      </c>
      <c r="W478" s="6">
        <f>SUMIF('dali wip-fg'!A:A,C478,'dali wip-fg'!F:F)</f>
        <v>50</v>
      </c>
      <c r="X478" s="6">
        <f>SUMIF('dali wip-fg'!A:A,V478,'dali wip-fg'!F:F)</f>
        <v>56</v>
      </c>
      <c r="Y478" s="5">
        <f t="shared" si="14"/>
        <v>106</v>
      </c>
      <c r="Z478" s="21">
        <f t="shared" si="15"/>
        <v>101</v>
      </c>
    </row>
    <row r="479" spans="1:26">
      <c r="A479" s="22" t="s">
        <v>2504</v>
      </c>
      <c r="B479" s="22" t="s">
        <v>2503</v>
      </c>
      <c r="C479" s="22" t="s">
        <v>77</v>
      </c>
      <c r="D479" s="22" t="s">
        <v>2812</v>
      </c>
      <c r="E479" s="123">
        <v>7</v>
      </c>
      <c r="F479" s="131">
        <v>7</v>
      </c>
      <c r="G479" s="132">
        <v>46262</v>
      </c>
      <c r="H479" s="123">
        <v>0</v>
      </c>
      <c r="I479" s="125">
        <v>14</v>
      </c>
      <c r="J479" s="22" t="s">
        <v>5</v>
      </c>
      <c r="K479" s="124">
        <v>46234</v>
      </c>
      <c r="L479" s="22" t="s">
        <v>3290</v>
      </c>
      <c r="M479" s="21"/>
      <c r="N479" s="21"/>
      <c r="S479" s="21" t="str">
        <f>VLOOKUP(C479,'check dali wipday'!A:A,1,0)</f>
        <v>MN171012</v>
      </c>
      <c r="V479" s="21" t="str">
        <f>VLOOKUP(C479,'check dali wipday'!A:C,3,0)</f>
        <v>MN171012;A</v>
      </c>
      <c r="W479" s="6">
        <f>SUMIF('dali wip-fg'!A:A,C479,'dali wip-fg'!F:F)</f>
        <v>50</v>
      </c>
      <c r="X479" s="6">
        <f>SUMIF('dali wip-fg'!A:A,V479,'dali wip-fg'!F:F)</f>
        <v>56</v>
      </c>
      <c r="Y479" s="5">
        <f t="shared" si="14"/>
        <v>106</v>
      </c>
      <c r="Z479" s="21">
        <f t="shared" si="15"/>
        <v>94</v>
      </c>
    </row>
    <row r="480" spans="1:26">
      <c r="A480" s="22" t="s">
        <v>2504</v>
      </c>
      <c r="B480" s="22" t="s">
        <v>2503</v>
      </c>
      <c r="C480" s="22" t="s">
        <v>78</v>
      </c>
      <c r="D480" s="22" t="s">
        <v>2910</v>
      </c>
      <c r="E480" s="123">
        <v>51</v>
      </c>
      <c r="F480" s="131">
        <v>47</v>
      </c>
      <c r="G480" s="132">
        <v>46262</v>
      </c>
      <c r="H480" s="123">
        <v>0</v>
      </c>
      <c r="I480" s="125">
        <v>0</v>
      </c>
      <c r="J480" s="22" t="s">
        <v>5</v>
      </c>
      <c r="K480" s="124">
        <v>46213</v>
      </c>
      <c r="L480" s="22" t="s">
        <v>2908</v>
      </c>
      <c r="M480" s="21"/>
      <c r="N480" s="21"/>
      <c r="S480" s="21" t="str">
        <f>VLOOKUP(C480,'check dali wipday'!A:A,1,0)</f>
        <v>MN171422</v>
      </c>
      <c r="V480" s="21" t="str">
        <f>VLOOKUP(C480,'check dali wipday'!A:C,3,0)</f>
        <v>MN171422;A</v>
      </c>
      <c r="W480" s="6">
        <f>SUMIF('dali wip-fg'!A:A,C480,'dali wip-fg'!F:F)</f>
        <v>0</v>
      </c>
      <c r="X480" s="6">
        <f>SUMIF('dali wip-fg'!A:A,V480,'dali wip-fg'!F:F)</f>
        <v>500</v>
      </c>
      <c r="Y480" s="5">
        <f t="shared" si="14"/>
        <v>500</v>
      </c>
      <c r="Z480" s="21">
        <f t="shared" si="15"/>
        <v>453</v>
      </c>
    </row>
    <row r="481" spans="1:26">
      <c r="A481" s="22" t="s">
        <v>2504</v>
      </c>
      <c r="B481" s="22" t="s">
        <v>2503</v>
      </c>
      <c r="C481" s="22" t="s">
        <v>84</v>
      </c>
      <c r="D481" s="22" t="s">
        <v>2911</v>
      </c>
      <c r="E481" s="123">
        <v>7</v>
      </c>
      <c r="F481" s="131">
        <v>7</v>
      </c>
      <c r="G481" s="132">
        <v>46247</v>
      </c>
      <c r="H481" s="123">
        <v>1</v>
      </c>
      <c r="I481" s="125">
        <v>0</v>
      </c>
      <c r="J481" s="22" t="s">
        <v>5</v>
      </c>
      <c r="K481" s="124">
        <v>46184</v>
      </c>
      <c r="L481" s="22" t="s">
        <v>2912</v>
      </c>
      <c r="M481" s="21"/>
      <c r="N481" s="21"/>
      <c r="S481" s="21" t="str">
        <f>VLOOKUP(C481,'check dali wipday'!A:A,1,0)</f>
        <v>MR133206</v>
      </c>
      <c r="V481" s="21" t="str">
        <f>VLOOKUP(C481,'check dali wipday'!A:C,3,0)</f>
        <v>MR133206;A</v>
      </c>
      <c r="W481" s="6">
        <f>SUMIF('dali wip-fg'!A:A,C481,'dali wip-fg'!F:F)</f>
        <v>1</v>
      </c>
      <c r="X481" s="6">
        <f>SUMIF('dali wip-fg'!A:A,V481,'dali wip-fg'!F:F)</f>
        <v>0</v>
      </c>
      <c r="Y481" s="5">
        <f t="shared" si="14"/>
        <v>1</v>
      </c>
      <c r="Z481" s="21">
        <f t="shared" si="15"/>
        <v>-6</v>
      </c>
    </row>
    <row r="482" spans="1:26">
      <c r="A482" s="22" t="s">
        <v>2504</v>
      </c>
      <c r="B482" s="22" t="s">
        <v>2503</v>
      </c>
      <c r="C482" s="22" t="s">
        <v>84</v>
      </c>
      <c r="D482" s="22" t="s">
        <v>2911</v>
      </c>
      <c r="E482" s="123">
        <v>3</v>
      </c>
      <c r="F482" s="131">
        <v>3</v>
      </c>
      <c r="G482" s="132">
        <v>46258</v>
      </c>
      <c r="H482" s="123">
        <v>1</v>
      </c>
      <c r="I482" s="125">
        <v>0</v>
      </c>
      <c r="J482" s="22" t="s">
        <v>5</v>
      </c>
      <c r="K482" s="124">
        <v>46192</v>
      </c>
      <c r="L482" s="22" t="s">
        <v>2913</v>
      </c>
      <c r="M482" s="21"/>
      <c r="N482" s="21"/>
      <c r="S482" s="21" t="str">
        <f>VLOOKUP(C482,'check dali wipday'!A:A,1,0)</f>
        <v>MR133206</v>
      </c>
      <c r="V482" s="21" t="str">
        <f>VLOOKUP(C482,'check dali wipday'!A:C,3,0)</f>
        <v>MR133206;A</v>
      </c>
      <c r="W482" s="6">
        <f>SUMIF('dali wip-fg'!A:A,C482,'dali wip-fg'!F:F)</f>
        <v>1</v>
      </c>
      <c r="X482" s="6">
        <f>SUMIF('dali wip-fg'!A:A,V482,'dali wip-fg'!F:F)</f>
        <v>0</v>
      </c>
      <c r="Y482" s="5">
        <f t="shared" si="14"/>
        <v>1</v>
      </c>
      <c r="Z482" s="21">
        <f t="shared" si="15"/>
        <v>-9</v>
      </c>
    </row>
    <row r="483" spans="1:26">
      <c r="A483" s="22" t="s">
        <v>2504</v>
      </c>
      <c r="B483" s="22" t="s">
        <v>2503</v>
      </c>
      <c r="C483" s="22" t="s">
        <v>100</v>
      </c>
      <c r="D483" s="22" t="s">
        <v>2832</v>
      </c>
      <c r="E483" s="123">
        <v>2</v>
      </c>
      <c r="F483" s="131">
        <v>2</v>
      </c>
      <c r="G483" s="132">
        <v>46265</v>
      </c>
      <c r="H483" s="125">
        <v>1</v>
      </c>
      <c r="I483" s="125">
        <v>11</v>
      </c>
      <c r="J483" s="22" t="s">
        <v>24</v>
      </c>
      <c r="K483" s="124">
        <v>46188</v>
      </c>
      <c r="L483" s="22" t="s">
        <v>2914</v>
      </c>
      <c r="M483" s="21"/>
      <c r="N483" s="21"/>
      <c r="S483" s="21" t="str">
        <f>VLOOKUP(C483,'check dali wipday'!A:A,1,0)</f>
        <v>MR992414</v>
      </c>
      <c r="V483" s="21" t="str">
        <f>VLOOKUP(C483,'check dali wipday'!A:C,3,0)</f>
        <v>MR992414;A</v>
      </c>
      <c r="W483" s="6">
        <f>SUMIF('dali wip-fg'!A:A,C483,'dali wip-fg'!F:F)</f>
        <v>61</v>
      </c>
      <c r="X483" s="6">
        <f>SUMIF('dali wip-fg'!A:A,V483,'dali wip-fg'!F:F)</f>
        <v>509</v>
      </c>
      <c r="Y483" s="5">
        <f t="shared" si="14"/>
        <v>570</v>
      </c>
      <c r="Z483" s="21">
        <f t="shared" si="15"/>
        <v>568</v>
      </c>
    </row>
    <row r="484" spans="1:26">
      <c r="A484" s="22" t="s">
        <v>2504</v>
      </c>
      <c r="B484" s="22" t="s">
        <v>2503</v>
      </c>
      <c r="C484" s="22" t="s">
        <v>102</v>
      </c>
      <c r="D484" s="22" t="s">
        <v>2915</v>
      </c>
      <c r="E484" s="123">
        <v>129</v>
      </c>
      <c r="F484" s="131">
        <v>102</v>
      </c>
      <c r="G484" s="132">
        <v>46258</v>
      </c>
      <c r="H484" s="123">
        <v>0</v>
      </c>
      <c r="I484" s="123">
        <v>0</v>
      </c>
      <c r="J484" s="22" t="s">
        <v>24</v>
      </c>
      <c r="K484" s="124">
        <v>46192</v>
      </c>
      <c r="L484" s="22" t="s">
        <v>2913</v>
      </c>
      <c r="M484" s="21"/>
      <c r="N484" s="21"/>
      <c r="S484" s="21" t="str">
        <f>VLOOKUP(C484,'check dali wipday'!A:A,1,0)</f>
        <v>MR992670</v>
      </c>
      <c r="V484" s="21" t="str">
        <f>VLOOKUP(C484,'check dali wipday'!A:C,3,0)</f>
        <v>MR992670;A</v>
      </c>
      <c r="W484" s="6">
        <f>SUMIF('dali wip-fg'!A:A,C484,'dali wip-fg'!F:F)</f>
        <v>0</v>
      </c>
      <c r="X484" s="6">
        <f>SUMIF('dali wip-fg'!A:A,V484,'dali wip-fg'!F:F)</f>
        <v>147</v>
      </c>
      <c r="Y484" s="5">
        <f t="shared" si="14"/>
        <v>147</v>
      </c>
      <c r="Z484" s="21">
        <f t="shared" si="15"/>
        <v>45</v>
      </c>
    </row>
    <row r="485" spans="1:26">
      <c r="A485" s="22" t="s">
        <v>2504</v>
      </c>
      <c r="B485" s="22" t="s">
        <v>2503</v>
      </c>
      <c r="C485" s="22" t="s">
        <v>102</v>
      </c>
      <c r="D485" s="22" t="s">
        <v>2915</v>
      </c>
      <c r="E485" s="123">
        <v>153</v>
      </c>
      <c r="F485" s="131">
        <v>153</v>
      </c>
      <c r="G485" s="132">
        <v>46258</v>
      </c>
      <c r="H485" s="123">
        <v>0</v>
      </c>
      <c r="I485" s="125">
        <v>0</v>
      </c>
      <c r="J485" s="22" t="s">
        <v>24</v>
      </c>
      <c r="K485" s="124">
        <v>46192</v>
      </c>
      <c r="L485" s="22" t="s">
        <v>2916</v>
      </c>
      <c r="M485" s="21"/>
      <c r="N485" s="21"/>
      <c r="S485" s="21" t="str">
        <f>VLOOKUP(C485,'check dali wipday'!A:A,1,0)</f>
        <v>MR992670</v>
      </c>
      <c r="V485" s="21" t="str">
        <f>VLOOKUP(C485,'check dali wipday'!A:C,3,0)</f>
        <v>MR992670;A</v>
      </c>
      <c r="W485" s="6">
        <f>SUMIF('dali wip-fg'!A:A,C485,'dali wip-fg'!F:F)</f>
        <v>0</v>
      </c>
      <c r="X485" s="6">
        <f>SUMIF('dali wip-fg'!A:A,V485,'dali wip-fg'!F:F)</f>
        <v>147</v>
      </c>
      <c r="Y485" s="5">
        <f t="shared" si="14"/>
        <v>147</v>
      </c>
      <c r="Z485" s="21">
        <f t="shared" si="15"/>
        <v>-108</v>
      </c>
    </row>
    <row r="486" spans="1:26">
      <c r="A486" s="22" t="s">
        <v>2504</v>
      </c>
      <c r="B486" s="22" t="s">
        <v>2503</v>
      </c>
      <c r="C486" s="22" t="s">
        <v>102</v>
      </c>
      <c r="D486" s="22" t="s">
        <v>2915</v>
      </c>
      <c r="E486" s="123">
        <v>48</v>
      </c>
      <c r="F486" s="131">
        <v>48</v>
      </c>
      <c r="G486" s="132">
        <v>46260</v>
      </c>
      <c r="H486" s="123">
        <v>0</v>
      </c>
      <c r="I486" s="125">
        <v>0</v>
      </c>
      <c r="J486" s="22" t="s">
        <v>24</v>
      </c>
      <c r="K486" s="124">
        <v>46195</v>
      </c>
      <c r="L486" s="22" t="s">
        <v>2917</v>
      </c>
      <c r="M486" s="21"/>
      <c r="N486" s="21"/>
      <c r="S486" s="21" t="str">
        <f>VLOOKUP(C486,'check dali wipday'!A:A,1,0)</f>
        <v>MR992670</v>
      </c>
      <c r="V486" s="21" t="str">
        <f>VLOOKUP(C486,'check dali wipday'!A:C,3,0)</f>
        <v>MR992670;A</v>
      </c>
      <c r="W486" s="6">
        <f>SUMIF('dali wip-fg'!A:A,C486,'dali wip-fg'!F:F)</f>
        <v>0</v>
      </c>
      <c r="X486" s="6">
        <f>SUMIF('dali wip-fg'!A:A,V486,'dali wip-fg'!F:F)</f>
        <v>147</v>
      </c>
      <c r="Y486" s="5">
        <f t="shared" si="14"/>
        <v>147</v>
      </c>
      <c r="Z486" s="21">
        <f t="shared" si="15"/>
        <v>-156</v>
      </c>
    </row>
    <row r="487" spans="1:26">
      <c r="A487" s="22" t="s">
        <v>2694</v>
      </c>
      <c r="B487" s="22" t="s">
        <v>2695</v>
      </c>
      <c r="C487" s="22" t="s">
        <v>2680</v>
      </c>
      <c r="D487" s="22" t="s">
        <v>3468</v>
      </c>
      <c r="E487" s="123">
        <v>60</v>
      </c>
      <c r="F487" s="131">
        <v>60</v>
      </c>
      <c r="G487" s="132">
        <v>46253</v>
      </c>
      <c r="H487" s="123">
        <v>0</v>
      </c>
      <c r="I487" s="125">
        <v>0</v>
      </c>
      <c r="J487" s="22" t="s">
        <v>3</v>
      </c>
      <c r="K487" s="124">
        <v>46241</v>
      </c>
      <c r="L487" s="22" t="s">
        <v>3469</v>
      </c>
      <c r="M487" s="21"/>
      <c r="N487" s="21"/>
      <c r="S487" s="21" t="str">
        <f>VLOOKUP(C487,'check dali wipday'!A:A,1,0)</f>
        <v>Z1C1-07681</v>
      </c>
      <c r="V487" s="21" t="str">
        <f>VLOOKUP(C487,'check dali wipday'!A:C,3,0)</f>
        <v>Z1C1-07681;A</v>
      </c>
      <c r="W487" s="6">
        <f>SUMIF('dali wip-fg'!A:A,C487,'dali wip-fg'!F:F)</f>
        <v>0</v>
      </c>
      <c r="X487" s="6">
        <f>SUMIF('dali wip-fg'!A:A,V487,'dali wip-fg'!F:F)</f>
        <v>578</v>
      </c>
      <c r="Y487" s="5">
        <f t="shared" si="14"/>
        <v>578</v>
      </c>
      <c r="Z487" s="21">
        <f t="shared" si="15"/>
        <v>518</v>
      </c>
    </row>
    <row r="488" spans="1:26">
      <c r="A488" s="22" t="s">
        <v>2505</v>
      </c>
      <c r="B488" s="22" t="s">
        <v>2660</v>
      </c>
      <c r="C488" s="22" t="s">
        <v>1794</v>
      </c>
      <c r="D488" s="22" t="s">
        <v>2745</v>
      </c>
      <c r="E488" s="123">
        <v>300</v>
      </c>
      <c r="F488" s="131">
        <v>300</v>
      </c>
      <c r="G488" s="132">
        <v>46251</v>
      </c>
      <c r="H488" s="123">
        <v>10</v>
      </c>
      <c r="I488" s="125">
        <v>43</v>
      </c>
      <c r="J488" s="22" t="s">
        <v>5</v>
      </c>
      <c r="K488" s="124">
        <v>46224</v>
      </c>
      <c r="L488" s="22" t="s">
        <v>2997</v>
      </c>
      <c r="M488" s="21"/>
      <c r="N488" s="21"/>
      <c r="S488" s="21" t="str">
        <f>VLOOKUP(C488,'check dali wipday'!A:A,1,0)</f>
        <v>HK2E1-336-0A-04</v>
      </c>
      <c r="V488" s="21" t="str">
        <f>VLOOKUP(C488,'check dali wipday'!A:C,3,0)</f>
        <v>HK2E1-336-0A-04;A</v>
      </c>
      <c r="W488" s="6">
        <f>SUMIF('dali wip-fg'!A:A,C488,'dali wip-fg'!F:F)</f>
        <v>10</v>
      </c>
      <c r="X488" s="6">
        <f>SUMIF('dali wip-fg'!A:A,V488,'dali wip-fg'!F:F)</f>
        <v>1148</v>
      </c>
      <c r="Y488" s="5">
        <f t="shared" si="14"/>
        <v>1158</v>
      </c>
      <c r="Z488" s="21">
        <f t="shared" si="15"/>
        <v>858</v>
      </c>
    </row>
    <row r="489" spans="1:26">
      <c r="A489" s="22" t="s">
        <v>2505</v>
      </c>
      <c r="B489" s="22" t="s">
        <v>2660</v>
      </c>
      <c r="C489" s="22" t="s">
        <v>1794</v>
      </c>
      <c r="D489" s="22" t="s">
        <v>2745</v>
      </c>
      <c r="E489" s="123">
        <v>300</v>
      </c>
      <c r="F489" s="131">
        <v>300</v>
      </c>
      <c r="G489" s="132">
        <v>46253</v>
      </c>
      <c r="H489" s="123">
        <v>10</v>
      </c>
      <c r="I489" s="125">
        <v>43</v>
      </c>
      <c r="J489" s="22" t="s">
        <v>5</v>
      </c>
      <c r="K489" s="124">
        <v>46224</v>
      </c>
      <c r="L489" s="22" t="s">
        <v>2998</v>
      </c>
      <c r="M489" s="21"/>
      <c r="N489" s="21"/>
      <c r="S489" s="21" t="str">
        <f>VLOOKUP(C489,'check dali wipday'!A:A,1,0)</f>
        <v>HK2E1-336-0A-04</v>
      </c>
      <c r="V489" s="21" t="str">
        <f>VLOOKUP(C489,'check dali wipday'!A:C,3,0)</f>
        <v>HK2E1-336-0A-04;A</v>
      </c>
      <c r="W489" s="6">
        <f>SUMIF('dali wip-fg'!A:A,C489,'dali wip-fg'!F:F)</f>
        <v>10</v>
      </c>
      <c r="X489" s="6">
        <f>SUMIF('dali wip-fg'!A:A,V489,'dali wip-fg'!F:F)</f>
        <v>1148</v>
      </c>
      <c r="Y489" s="5">
        <f t="shared" si="14"/>
        <v>1158</v>
      </c>
      <c r="Z489" s="21">
        <f t="shared" si="15"/>
        <v>558</v>
      </c>
    </row>
    <row r="490" spans="1:26">
      <c r="A490" s="22" t="s">
        <v>2505</v>
      </c>
      <c r="B490" s="22" t="s">
        <v>2660</v>
      </c>
      <c r="C490" s="22" t="s">
        <v>1794</v>
      </c>
      <c r="D490" s="22" t="s">
        <v>2745</v>
      </c>
      <c r="E490" s="123">
        <v>300</v>
      </c>
      <c r="F490" s="131">
        <v>300</v>
      </c>
      <c r="G490" s="132">
        <v>46258</v>
      </c>
      <c r="H490" s="123">
        <v>10</v>
      </c>
      <c r="I490" s="125">
        <v>43</v>
      </c>
      <c r="J490" s="22" t="s">
        <v>5</v>
      </c>
      <c r="K490" s="124">
        <v>46224</v>
      </c>
      <c r="L490" s="22" t="s">
        <v>2999</v>
      </c>
      <c r="M490" s="21"/>
      <c r="N490" s="21"/>
      <c r="S490" s="21" t="str">
        <f>VLOOKUP(C490,'check dali wipday'!A:A,1,0)</f>
        <v>HK2E1-336-0A-04</v>
      </c>
      <c r="V490" s="21" t="str">
        <f>VLOOKUP(C490,'check dali wipday'!A:C,3,0)</f>
        <v>HK2E1-336-0A-04;A</v>
      </c>
      <c r="W490" s="6">
        <f>SUMIF('dali wip-fg'!A:A,C490,'dali wip-fg'!F:F)</f>
        <v>10</v>
      </c>
      <c r="X490" s="6">
        <f>SUMIF('dali wip-fg'!A:A,V490,'dali wip-fg'!F:F)</f>
        <v>1148</v>
      </c>
      <c r="Y490" s="5">
        <f t="shared" si="14"/>
        <v>1158</v>
      </c>
      <c r="Z490" s="21">
        <f t="shared" si="15"/>
        <v>258</v>
      </c>
    </row>
    <row r="491" spans="1:26">
      <c r="A491" s="22" t="s">
        <v>2505</v>
      </c>
      <c r="B491" s="22" t="s">
        <v>2660</v>
      </c>
      <c r="C491" s="22" t="s">
        <v>1794</v>
      </c>
      <c r="D491" s="22" t="s">
        <v>2745</v>
      </c>
      <c r="E491" s="123">
        <v>300</v>
      </c>
      <c r="F491" s="131">
        <v>300</v>
      </c>
      <c r="G491" s="132">
        <v>46261</v>
      </c>
      <c r="H491" s="123">
        <v>10</v>
      </c>
      <c r="I491" s="125">
        <v>43</v>
      </c>
      <c r="J491" s="22" t="s">
        <v>5</v>
      </c>
      <c r="K491" s="124">
        <v>46224</v>
      </c>
      <c r="L491" s="22" t="s">
        <v>3000</v>
      </c>
      <c r="M491" s="21"/>
      <c r="N491" s="21"/>
      <c r="S491" s="21" t="str">
        <f>VLOOKUP(C491,'check dali wipday'!A:A,1,0)</f>
        <v>HK2E1-336-0A-04</v>
      </c>
      <c r="V491" s="21" t="str">
        <f>VLOOKUP(C491,'check dali wipday'!A:C,3,0)</f>
        <v>HK2E1-336-0A-04;A</v>
      </c>
      <c r="W491" s="6">
        <f>SUMIF('dali wip-fg'!A:A,C491,'dali wip-fg'!F:F)</f>
        <v>10</v>
      </c>
      <c r="X491" s="6">
        <f>SUMIF('dali wip-fg'!A:A,V491,'dali wip-fg'!F:F)</f>
        <v>1148</v>
      </c>
      <c r="Y491" s="5">
        <f t="shared" si="14"/>
        <v>1158</v>
      </c>
      <c r="Z491" s="21">
        <f t="shared" si="15"/>
        <v>-42</v>
      </c>
    </row>
    <row r="492" spans="1:26">
      <c r="A492" s="22" t="s">
        <v>2505</v>
      </c>
      <c r="B492" s="22" t="s">
        <v>2660</v>
      </c>
      <c r="C492" s="22" t="s">
        <v>115</v>
      </c>
      <c r="D492" s="22" t="s">
        <v>3001</v>
      </c>
      <c r="E492" s="123">
        <v>1000</v>
      </c>
      <c r="F492" s="131">
        <v>1000</v>
      </c>
      <c r="G492" s="132">
        <v>46251</v>
      </c>
      <c r="H492" s="123">
        <v>240</v>
      </c>
      <c r="I492" s="123">
        <v>0</v>
      </c>
      <c r="J492" s="22" t="s">
        <v>5</v>
      </c>
      <c r="K492" s="124">
        <v>46224</v>
      </c>
      <c r="L492" s="22" t="s">
        <v>3002</v>
      </c>
      <c r="M492" s="21"/>
      <c r="N492" s="21"/>
      <c r="S492" s="21" t="str">
        <f>VLOOKUP(C492,'check dali wipday'!A:A,1,0)</f>
        <v>HS5A2-758-00</v>
      </c>
      <c r="V492" s="21" t="str">
        <f>VLOOKUP(C492,'check dali wipday'!A:C,3,0)</f>
        <v>HS5A2-758-00;A</v>
      </c>
      <c r="W492" s="6">
        <f>SUMIF('dali wip-fg'!A:A,C492,'dali wip-fg'!F:F)</f>
        <v>240</v>
      </c>
      <c r="X492" s="6">
        <f>SUMIF('dali wip-fg'!A:A,V492,'dali wip-fg'!F:F)</f>
        <v>2735</v>
      </c>
      <c r="Y492" s="5">
        <f t="shared" si="14"/>
        <v>2975</v>
      </c>
      <c r="Z492" s="21">
        <f t="shared" si="15"/>
        <v>1975</v>
      </c>
    </row>
    <row r="493" spans="1:26">
      <c r="A493" s="22" t="s">
        <v>2505</v>
      </c>
      <c r="B493" s="22" t="s">
        <v>2660</v>
      </c>
      <c r="C493" s="22" t="s">
        <v>116</v>
      </c>
      <c r="D493" s="22" t="s">
        <v>3003</v>
      </c>
      <c r="E493" s="123">
        <v>60</v>
      </c>
      <c r="F493" s="131">
        <v>60</v>
      </c>
      <c r="G493" s="132">
        <v>46251</v>
      </c>
      <c r="H493" s="123">
        <v>10</v>
      </c>
      <c r="I493" s="123">
        <v>0</v>
      </c>
      <c r="J493" s="22" t="s">
        <v>5</v>
      </c>
      <c r="K493" s="124">
        <v>46224</v>
      </c>
      <c r="L493" s="22" t="s">
        <v>3002</v>
      </c>
      <c r="M493" s="21"/>
      <c r="N493" s="21"/>
      <c r="S493" s="21" t="str">
        <f>VLOOKUP(C493,'check dali wipday'!A:A,1,0)</f>
        <v>HS7A1-415-00</v>
      </c>
      <c r="V493" s="21" t="str">
        <f>VLOOKUP(C493,'check dali wipday'!A:C,3,0)</f>
        <v>HS7A1-415-00;A</v>
      </c>
      <c r="W493" s="6">
        <f>SUMIF('dali wip-fg'!A:A,C493,'dali wip-fg'!F:F)</f>
        <v>10</v>
      </c>
      <c r="X493" s="6">
        <f>SUMIF('dali wip-fg'!A:A,V493,'dali wip-fg'!F:F)</f>
        <v>45</v>
      </c>
      <c r="Y493" s="5">
        <f t="shared" si="14"/>
        <v>55</v>
      </c>
      <c r="Z493" s="21">
        <f t="shared" si="15"/>
        <v>-5</v>
      </c>
    </row>
    <row r="494" spans="1:26">
      <c r="A494" s="22" t="s">
        <v>2505</v>
      </c>
      <c r="B494" s="22" t="s">
        <v>2660</v>
      </c>
      <c r="C494" s="22" t="s">
        <v>117</v>
      </c>
      <c r="D494" s="22" t="s">
        <v>3004</v>
      </c>
      <c r="E494" s="123">
        <v>1000</v>
      </c>
      <c r="F494" s="131">
        <v>1000</v>
      </c>
      <c r="G494" s="132">
        <v>46258</v>
      </c>
      <c r="H494" s="123">
        <v>0</v>
      </c>
      <c r="I494" s="123">
        <v>19</v>
      </c>
      <c r="J494" s="22" t="s">
        <v>3</v>
      </c>
      <c r="K494" s="124">
        <v>46224</v>
      </c>
      <c r="L494" s="22" t="s">
        <v>2999</v>
      </c>
      <c r="M494" s="21"/>
      <c r="N494" s="21"/>
      <c r="S494" s="21" t="str">
        <f>VLOOKUP(C494,'check dali wipday'!A:A,1,0)</f>
        <v>K1662-472-1B-TH</v>
      </c>
      <c r="V494" s="21" t="str">
        <f>VLOOKUP(C494,'check dali wipday'!A:C,3,0)</f>
        <v>K1662-472-1B-TH;A</v>
      </c>
      <c r="W494" s="6">
        <f>SUMIF('dali wip-fg'!A:A,C494,'dali wip-fg'!F:F)</f>
        <v>0</v>
      </c>
      <c r="X494" s="6">
        <f>SUMIF('dali wip-fg'!A:A,V494,'dali wip-fg'!F:F)</f>
        <v>2075</v>
      </c>
      <c r="Y494" s="5">
        <f t="shared" si="14"/>
        <v>2075</v>
      </c>
      <c r="Z494" s="21">
        <f t="shared" si="15"/>
        <v>1075</v>
      </c>
    </row>
    <row r="495" spans="1:26">
      <c r="A495" s="22" t="s">
        <v>2509</v>
      </c>
      <c r="B495" s="22" t="s">
        <v>2510</v>
      </c>
      <c r="C495" s="22" t="s">
        <v>140</v>
      </c>
      <c r="D495" s="22" t="s">
        <v>2827</v>
      </c>
      <c r="E495" s="123">
        <v>120</v>
      </c>
      <c r="F495" s="131">
        <v>120</v>
      </c>
      <c r="G495" s="132">
        <v>46255</v>
      </c>
      <c r="H495" s="123">
        <v>3</v>
      </c>
      <c r="I495" s="123">
        <v>8</v>
      </c>
      <c r="J495" s="22" t="s">
        <v>3</v>
      </c>
      <c r="K495" s="124">
        <v>46202</v>
      </c>
      <c r="L495" s="22" t="s">
        <v>2918</v>
      </c>
      <c r="M495" s="21"/>
      <c r="N495" s="21"/>
      <c r="S495" s="21" t="str">
        <f>VLOOKUP(C495,'check dali wipday'!A:A,1,0)</f>
        <v>54120-99JL0</v>
      </c>
      <c r="V495" s="21" t="str">
        <f>VLOOKUP(C495,'check dali wipday'!A:C,3,0)</f>
        <v>54120-99JL0;A</v>
      </c>
      <c r="W495" s="6">
        <f>SUMIF('dali wip-fg'!A:A,C495,'dali wip-fg'!F:F)</f>
        <v>213</v>
      </c>
      <c r="X495" s="6">
        <f>SUMIF('dali wip-fg'!A:A,V495,'dali wip-fg'!F:F)</f>
        <v>264</v>
      </c>
      <c r="Y495" s="5">
        <f t="shared" si="14"/>
        <v>477</v>
      </c>
      <c r="Z495" s="21">
        <f t="shared" si="15"/>
        <v>357</v>
      </c>
    </row>
    <row r="496" spans="1:26">
      <c r="A496" s="22" t="s">
        <v>2509</v>
      </c>
      <c r="B496" s="22" t="s">
        <v>2510</v>
      </c>
      <c r="C496" s="22" t="s">
        <v>140</v>
      </c>
      <c r="D496" s="22" t="s">
        <v>2827</v>
      </c>
      <c r="E496" s="123">
        <v>20</v>
      </c>
      <c r="F496" s="131">
        <v>20</v>
      </c>
      <c r="G496" s="132">
        <v>46255</v>
      </c>
      <c r="H496" s="123">
        <v>3</v>
      </c>
      <c r="I496" s="123">
        <v>8</v>
      </c>
      <c r="J496" s="22" t="s">
        <v>3</v>
      </c>
      <c r="K496" s="124">
        <v>46202</v>
      </c>
      <c r="L496" s="22" t="s">
        <v>2918</v>
      </c>
      <c r="M496" s="21"/>
      <c r="N496" s="21"/>
      <c r="S496" s="21" t="str">
        <f>VLOOKUP(C496,'check dali wipday'!A:A,1,0)</f>
        <v>54120-99JL0</v>
      </c>
      <c r="V496" s="21" t="str">
        <f>VLOOKUP(C496,'check dali wipday'!A:C,3,0)</f>
        <v>54120-99JL0;A</v>
      </c>
      <c r="W496" s="6">
        <f>SUMIF('dali wip-fg'!A:A,C496,'dali wip-fg'!F:F)</f>
        <v>213</v>
      </c>
      <c r="X496" s="6">
        <f>SUMIF('dali wip-fg'!A:A,V496,'dali wip-fg'!F:F)</f>
        <v>264</v>
      </c>
      <c r="Y496" s="5">
        <f t="shared" si="14"/>
        <v>477</v>
      </c>
      <c r="Z496" s="21">
        <f t="shared" si="15"/>
        <v>337</v>
      </c>
    </row>
    <row r="497" spans="1:26">
      <c r="A497" s="22" t="s">
        <v>2509</v>
      </c>
      <c r="B497" s="22" t="s">
        <v>2510</v>
      </c>
      <c r="C497" s="22" t="s">
        <v>140</v>
      </c>
      <c r="D497" s="22" t="s">
        <v>2827</v>
      </c>
      <c r="E497" s="123">
        <v>10</v>
      </c>
      <c r="F497" s="131">
        <v>10</v>
      </c>
      <c r="G497" s="132">
        <v>46255</v>
      </c>
      <c r="H497" s="123">
        <v>3</v>
      </c>
      <c r="I497" s="123">
        <v>8</v>
      </c>
      <c r="J497" s="22" t="s">
        <v>3</v>
      </c>
      <c r="K497" s="124">
        <v>46202</v>
      </c>
      <c r="L497" s="22" t="s">
        <v>2918</v>
      </c>
      <c r="M497" s="21"/>
      <c r="N497" s="21"/>
      <c r="S497" s="21" t="str">
        <f>VLOOKUP(C497,'check dali wipday'!A:A,1,0)</f>
        <v>54120-99JL0</v>
      </c>
      <c r="V497" s="21" t="str">
        <f>VLOOKUP(C497,'check dali wipday'!A:C,3,0)</f>
        <v>54120-99JL0;A</v>
      </c>
      <c r="W497" s="6">
        <f>SUMIF('dali wip-fg'!A:A,C497,'dali wip-fg'!F:F)</f>
        <v>213</v>
      </c>
      <c r="X497" s="6">
        <f>SUMIF('dali wip-fg'!A:A,V497,'dali wip-fg'!F:F)</f>
        <v>264</v>
      </c>
      <c r="Y497" s="5">
        <f t="shared" si="14"/>
        <v>477</v>
      </c>
      <c r="Z497" s="21">
        <f t="shared" si="15"/>
        <v>327</v>
      </c>
    </row>
    <row r="498" spans="1:26">
      <c r="A498" s="22" t="s">
        <v>2509</v>
      </c>
      <c r="B498" s="22" t="s">
        <v>2510</v>
      </c>
      <c r="C498" s="22" t="s">
        <v>140</v>
      </c>
      <c r="D498" s="22" t="s">
        <v>2827</v>
      </c>
      <c r="E498" s="123">
        <v>10</v>
      </c>
      <c r="F498" s="131">
        <v>10</v>
      </c>
      <c r="G498" s="132">
        <v>46258</v>
      </c>
      <c r="H498" s="123">
        <v>3</v>
      </c>
      <c r="I498" s="123">
        <v>8</v>
      </c>
      <c r="J498" s="22" t="s">
        <v>3</v>
      </c>
      <c r="K498" s="124">
        <v>46202</v>
      </c>
      <c r="L498" s="22" t="s">
        <v>2918</v>
      </c>
      <c r="M498" s="21"/>
      <c r="N498" s="21"/>
      <c r="S498" s="21" t="str">
        <f>VLOOKUP(C498,'check dali wipday'!A:A,1,0)</f>
        <v>54120-99JL0</v>
      </c>
      <c r="V498" s="21" t="str">
        <f>VLOOKUP(C498,'check dali wipday'!A:C,3,0)</f>
        <v>54120-99JL0;A</v>
      </c>
      <c r="W498" s="6">
        <f>SUMIF('dali wip-fg'!A:A,C498,'dali wip-fg'!F:F)</f>
        <v>213</v>
      </c>
      <c r="X498" s="6">
        <f>SUMIF('dali wip-fg'!A:A,V498,'dali wip-fg'!F:F)</f>
        <v>264</v>
      </c>
      <c r="Y498" s="5">
        <f t="shared" si="14"/>
        <v>477</v>
      </c>
      <c r="Z498" s="21">
        <f t="shared" si="15"/>
        <v>317</v>
      </c>
    </row>
    <row r="499" spans="1:26">
      <c r="A499" s="22" t="s">
        <v>2509</v>
      </c>
      <c r="B499" s="22" t="s">
        <v>2510</v>
      </c>
      <c r="C499" s="22" t="s">
        <v>140</v>
      </c>
      <c r="D499" s="22" t="s">
        <v>2827</v>
      </c>
      <c r="E499" s="123">
        <v>20</v>
      </c>
      <c r="F499" s="131">
        <v>20</v>
      </c>
      <c r="G499" s="132">
        <v>46258</v>
      </c>
      <c r="H499" s="123">
        <v>3</v>
      </c>
      <c r="I499" s="125">
        <v>8</v>
      </c>
      <c r="J499" s="22" t="s">
        <v>3</v>
      </c>
      <c r="K499" s="124">
        <v>46202</v>
      </c>
      <c r="L499" s="22" t="s">
        <v>2918</v>
      </c>
      <c r="M499" s="21"/>
      <c r="N499" s="21"/>
      <c r="S499" s="21" t="str">
        <f>VLOOKUP(C499,'check dali wipday'!A:A,1,0)</f>
        <v>54120-99JL0</v>
      </c>
      <c r="V499" s="21" t="str">
        <f>VLOOKUP(C499,'check dali wipday'!A:C,3,0)</f>
        <v>54120-99JL0;A</v>
      </c>
      <c r="W499" s="6">
        <f>SUMIF('dali wip-fg'!A:A,C499,'dali wip-fg'!F:F)</f>
        <v>213</v>
      </c>
      <c r="X499" s="6">
        <f>SUMIF('dali wip-fg'!A:A,V499,'dali wip-fg'!F:F)</f>
        <v>264</v>
      </c>
      <c r="Y499" s="5">
        <f t="shared" si="14"/>
        <v>477</v>
      </c>
      <c r="Z499" s="21">
        <f t="shared" si="15"/>
        <v>297</v>
      </c>
    </row>
    <row r="500" spans="1:26">
      <c r="A500" s="22" t="s">
        <v>2509</v>
      </c>
      <c r="B500" s="22" t="s">
        <v>2510</v>
      </c>
      <c r="C500" s="22" t="s">
        <v>141</v>
      </c>
      <c r="D500" s="22" t="s">
        <v>2663</v>
      </c>
      <c r="E500" s="123">
        <v>120</v>
      </c>
      <c r="F500" s="131">
        <v>120</v>
      </c>
      <c r="G500" s="132">
        <v>46258</v>
      </c>
      <c r="H500" s="123">
        <v>222</v>
      </c>
      <c r="I500" s="125">
        <v>0</v>
      </c>
      <c r="J500" s="22" t="s">
        <v>3</v>
      </c>
      <c r="K500" s="124">
        <v>46202</v>
      </c>
      <c r="L500" s="22" t="s">
        <v>2919</v>
      </c>
      <c r="M500" s="21"/>
      <c r="N500" s="21"/>
      <c r="S500" s="21" t="str">
        <f>VLOOKUP(C500,'check dali wipday'!A:A,1,0)</f>
        <v>54125-94L00</v>
      </c>
      <c r="V500" s="21" t="str">
        <f>VLOOKUP(C500,'check dali wipday'!A:C,3,0)</f>
        <v>54125-94L00;A</v>
      </c>
      <c r="W500" s="6">
        <f>SUMIF('dali wip-fg'!A:A,C500,'dali wip-fg'!F:F)</f>
        <v>2202</v>
      </c>
      <c r="X500" s="6">
        <f>SUMIF('dali wip-fg'!A:A,V500,'dali wip-fg'!F:F)</f>
        <v>2408</v>
      </c>
      <c r="Y500" s="5">
        <f t="shared" si="14"/>
        <v>4610</v>
      </c>
      <c r="Z500" s="21">
        <f t="shared" si="15"/>
        <v>4490</v>
      </c>
    </row>
    <row r="501" spans="1:26">
      <c r="A501" s="22" t="s">
        <v>2509</v>
      </c>
      <c r="B501" s="22" t="s">
        <v>2510</v>
      </c>
      <c r="C501" s="22" t="s">
        <v>141</v>
      </c>
      <c r="D501" s="22" t="s">
        <v>2663</v>
      </c>
      <c r="E501" s="123">
        <v>40</v>
      </c>
      <c r="F501" s="131">
        <v>40</v>
      </c>
      <c r="G501" s="132">
        <v>46258</v>
      </c>
      <c r="H501" s="123">
        <v>222</v>
      </c>
      <c r="I501" s="125">
        <v>0</v>
      </c>
      <c r="J501" s="22" t="s">
        <v>3</v>
      </c>
      <c r="K501" s="124">
        <v>46202</v>
      </c>
      <c r="L501" s="22" t="s">
        <v>2919</v>
      </c>
      <c r="M501" s="21"/>
      <c r="N501" s="21"/>
      <c r="S501" s="21" t="str">
        <f>VLOOKUP(C501,'check dali wipday'!A:A,1,0)</f>
        <v>54125-94L00</v>
      </c>
      <c r="V501" s="21" t="str">
        <f>VLOOKUP(C501,'check dali wipday'!A:C,3,0)</f>
        <v>54125-94L00;A</v>
      </c>
      <c r="W501" s="6">
        <f>SUMIF('dali wip-fg'!A:A,C501,'dali wip-fg'!F:F)</f>
        <v>2202</v>
      </c>
      <c r="X501" s="6">
        <f>SUMIF('dali wip-fg'!A:A,V501,'dali wip-fg'!F:F)</f>
        <v>2408</v>
      </c>
      <c r="Y501" s="5">
        <f t="shared" si="14"/>
        <v>4610</v>
      </c>
      <c r="Z501" s="21">
        <f t="shared" si="15"/>
        <v>4450</v>
      </c>
    </row>
    <row r="502" spans="1:26">
      <c r="A502" s="22" t="s">
        <v>2509</v>
      </c>
      <c r="B502" s="22" t="s">
        <v>2510</v>
      </c>
      <c r="C502" s="22" t="s">
        <v>141</v>
      </c>
      <c r="D502" s="22" t="s">
        <v>2663</v>
      </c>
      <c r="E502" s="123">
        <v>240</v>
      </c>
      <c r="F502" s="131">
        <v>240</v>
      </c>
      <c r="G502" s="132">
        <v>46258</v>
      </c>
      <c r="H502" s="123">
        <v>222</v>
      </c>
      <c r="I502" s="125">
        <v>0</v>
      </c>
      <c r="J502" s="22" t="s">
        <v>3</v>
      </c>
      <c r="K502" s="124">
        <v>46202</v>
      </c>
      <c r="L502" s="22" t="s">
        <v>2919</v>
      </c>
      <c r="M502" s="21"/>
      <c r="N502" s="21"/>
      <c r="S502" s="21" t="str">
        <f>VLOOKUP(C502,'check dali wipday'!A:A,1,0)</f>
        <v>54125-94L00</v>
      </c>
      <c r="V502" s="21" t="str">
        <f>VLOOKUP(C502,'check dali wipday'!A:C,3,0)</f>
        <v>54125-94L00;A</v>
      </c>
      <c r="W502" s="6">
        <f>SUMIF('dali wip-fg'!A:A,C502,'dali wip-fg'!F:F)</f>
        <v>2202</v>
      </c>
      <c r="X502" s="6">
        <f>SUMIF('dali wip-fg'!A:A,V502,'dali wip-fg'!F:F)</f>
        <v>2408</v>
      </c>
      <c r="Y502" s="5">
        <f t="shared" si="14"/>
        <v>4610</v>
      </c>
      <c r="Z502" s="21">
        <f t="shared" si="15"/>
        <v>4210</v>
      </c>
    </row>
    <row r="503" spans="1:26">
      <c r="A503" s="22" t="s">
        <v>2509</v>
      </c>
      <c r="B503" s="22" t="s">
        <v>2510</v>
      </c>
      <c r="C503" s="22" t="s">
        <v>141</v>
      </c>
      <c r="D503" s="22" t="s">
        <v>2663</v>
      </c>
      <c r="E503" s="123">
        <v>40</v>
      </c>
      <c r="F503" s="131">
        <v>40</v>
      </c>
      <c r="G503" s="132">
        <v>46258</v>
      </c>
      <c r="H503" s="123">
        <v>222</v>
      </c>
      <c r="I503" s="125">
        <v>0</v>
      </c>
      <c r="J503" s="22" t="s">
        <v>3</v>
      </c>
      <c r="K503" s="124">
        <v>46202</v>
      </c>
      <c r="L503" s="22" t="s">
        <v>2919</v>
      </c>
      <c r="M503" s="21"/>
      <c r="N503" s="21"/>
      <c r="S503" s="21" t="str">
        <f>VLOOKUP(C503,'check dali wipday'!A:A,1,0)</f>
        <v>54125-94L00</v>
      </c>
      <c r="V503" s="21" t="str">
        <f>VLOOKUP(C503,'check dali wipday'!A:C,3,0)</f>
        <v>54125-94L00;A</v>
      </c>
      <c r="W503" s="6">
        <f>SUMIF('dali wip-fg'!A:A,C503,'dali wip-fg'!F:F)</f>
        <v>2202</v>
      </c>
      <c r="X503" s="6">
        <f>SUMIF('dali wip-fg'!A:A,V503,'dali wip-fg'!F:F)</f>
        <v>2408</v>
      </c>
      <c r="Y503" s="5">
        <f t="shared" si="14"/>
        <v>4610</v>
      </c>
      <c r="Z503" s="21">
        <f t="shared" si="15"/>
        <v>4170</v>
      </c>
    </row>
    <row r="504" spans="1:26">
      <c r="A504" s="22" t="s">
        <v>2509</v>
      </c>
      <c r="B504" s="22" t="s">
        <v>2510</v>
      </c>
      <c r="C504" s="22" t="s">
        <v>141</v>
      </c>
      <c r="D504" s="22" t="s">
        <v>2663</v>
      </c>
      <c r="E504" s="123">
        <v>40</v>
      </c>
      <c r="F504" s="131">
        <v>40</v>
      </c>
      <c r="G504" s="132">
        <v>46259</v>
      </c>
      <c r="H504" s="123">
        <v>222</v>
      </c>
      <c r="I504" s="125">
        <v>0</v>
      </c>
      <c r="J504" s="22" t="s">
        <v>3</v>
      </c>
      <c r="K504" s="124">
        <v>46202</v>
      </c>
      <c r="L504" s="22" t="s">
        <v>2919</v>
      </c>
      <c r="M504" s="21"/>
      <c r="N504" s="21"/>
      <c r="S504" s="21" t="str">
        <f>VLOOKUP(C504,'check dali wipday'!A:A,1,0)</f>
        <v>54125-94L00</v>
      </c>
      <c r="V504" s="21" t="str">
        <f>VLOOKUP(C504,'check dali wipday'!A:C,3,0)</f>
        <v>54125-94L00;A</v>
      </c>
      <c r="W504" s="6">
        <f>SUMIF('dali wip-fg'!A:A,C504,'dali wip-fg'!F:F)</f>
        <v>2202</v>
      </c>
      <c r="X504" s="6">
        <f>SUMIF('dali wip-fg'!A:A,V504,'dali wip-fg'!F:F)</f>
        <v>2408</v>
      </c>
      <c r="Y504" s="5">
        <f t="shared" si="14"/>
        <v>4610</v>
      </c>
      <c r="Z504" s="21">
        <f t="shared" si="15"/>
        <v>4130</v>
      </c>
    </row>
    <row r="505" spans="1:26">
      <c r="A505" s="22" t="s">
        <v>2509</v>
      </c>
      <c r="B505" s="22" t="s">
        <v>2510</v>
      </c>
      <c r="C505" s="22" t="s">
        <v>141</v>
      </c>
      <c r="D505" s="22" t="s">
        <v>2663</v>
      </c>
      <c r="E505" s="123">
        <v>40</v>
      </c>
      <c r="F505" s="131">
        <v>40</v>
      </c>
      <c r="G505" s="132">
        <v>46259</v>
      </c>
      <c r="H505" s="123">
        <v>222</v>
      </c>
      <c r="I505" s="125">
        <v>0</v>
      </c>
      <c r="J505" s="22" t="s">
        <v>3</v>
      </c>
      <c r="K505" s="124">
        <v>46202</v>
      </c>
      <c r="L505" s="22" t="s">
        <v>2919</v>
      </c>
      <c r="M505" s="21"/>
      <c r="N505" s="21"/>
      <c r="S505" s="21" t="str">
        <f>VLOOKUP(C505,'check dali wipday'!A:A,1,0)</f>
        <v>54125-94L00</v>
      </c>
      <c r="V505" s="21" t="str">
        <f>VLOOKUP(C505,'check dali wipday'!A:C,3,0)</f>
        <v>54125-94L00;A</v>
      </c>
      <c r="W505" s="6">
        <f>SUMIF('dali wip-fg'!A:A,C505,'dali wip-fg'!F:F)</f>
        <v>2202</v>
      </c>
      <c r="X505" s="6">
        <f>SUMIF('dali wip-fg'!A:A,V505,'dali wip-fg'!F:F)</f>
        <v>2408</v>
      </c>
      <c r="Y505" s="5">
        <f t="shared" si="14"/>
        <v>4610</v>
      </c>
      <c r="Z505" s="21">
        <f t="shared" si="15"/>
        <v>4090</v>
      </c>
    </row>
    <row r="506" spans="1:26">
      <c r="A506" s="22" t="s">
        <v>2509</v>
      </c>
      <c r="B506" s="22" t="s">
        <v>2510</v>
      </c>
      <c r="C506" s="22" t="s">
        <v>141</v>
      </c>
      <c r="D506" s="22" t="s">
        <v>2663</v>
      </c>
      <c r="E506" s="123">
        <v>80</v>
      </c>
      <c r="F506" s="131">
        <v>80</v>
      </c>
      <c r="G506" s="132">
        <v>46259</v>
      </c>
      <c r="H506" s="125">
        <v>222</v>
      </c>
      <c r="I506" s="125">
        <v>0</v>
      </c>
      <c r="J506" s="22" t="s">
        <v>3</v>
      </c>
      <c r="K506" s="124">
        <v>46202</v>
      </c>
      <c r="L506" s="22" t="s">
        <v>2919</v>
      </c>
      <c r="M506" s="21"/>
      <c r="N506" s="21"/>
      <c r="S506" s="21" t="str">
        <f>VLOOKUP(C506,'check dali wipday'!A:A,1,0)</f>
        <v>54125-94L00</v>
      </c>
      <c r="V506" s="21" t="str">
        <f>VLOOKUP(C506,'check dali wipday'!A:C,3,0)</f>
        <v>54125-94L00;A</v>
      </c>
      <c r="W506" s="6">
        <f>SUMIF('dali wip-fg'!A:A,C506,'dali wip-fg'!F:F)</f>
        <v>2202</v>
      </c>
      <c r="X506" s="6">
        <f>SUMIF('dali wip-fg'!A:A,V506,'dali wip-fg'!F:F)</f>
        <v>2408</v>
      </c>
      <c r="Y506" s="5">
        <f t="shared" si="14"/>
        <v>4610</v>
      </c>
      <c r="Z506" s="21">
        <f t="shared" si="15"/>
        <v>4010</v>
      </c>
    </row>
    <row r="507" spans="1:26">
      <c r="A507" s="22" t="s">
        <v>2509</v>
      </c>
      <c r="B507" s="22" t="s">
        <v>2510</v>
      </c>
      <c r="C507" s="22" t="s">
        <v>141</v>
      </c>
      <c r="D507" s="22" t="s">
        <v>2663</v>
      </c>
      <c r="E507" s="123">
        <v>80</v>
      </c>
      <c r="F507" s="131">
        <v>80</v>
      </c>
      <c r="G507" s="132">
        <v>46259</v>
      </c>
      <c r="H507" s="125">
        <v>222</v>
      </c>
      <c r="I507" s="125">
        <v>0</v>
      </c>
      <c r="J507" s="22" t="s">
        <v>3</v>
      </c>
      <c r="K507" s="124">
        <v>46202</v>
      </c>
      <c r="L507" s="22" t="s">
        <v>2919</v>
      </c>
      <c r="M507" s="21"/>
      <c r="N507" s="21"/>
      <c r="S507" s="21" t="str">
        <f>VLOOKUP(C507,'check dali wipday'!A:A,1,0)</f>
        <v>54125-94L00</v>
      </c>
      <c r="V507" s="21" t="str">
        <f>VLOOKUP(C507,'check dali wipday'!A:C,3,0)</f>
        <v>54125-94L00;A</v>
      </c>
      <c r="W507" s="6">
        <f>SUMIF('dali wip-fg'!A:A,C507,'dali wip-fg'!F:F)</f>
        <v>2202</v>
      </c>
      <c r="X507" s="6">
        <f>SUMIF('dali wip-fg'!A:A,V507,'dali wip-fg'!F:F)</f>
        <v>2408</v>
      </c>
      <c r="Y507" s="5">
        <f t="shared" si="14"/>
        <v>4610</v>
      </c>
      <c r="Z507" s="21">
        <f t="shared" si="15"/>
        <v>3930</v>
      </c>
    </row>
    <row r="508" spans="1:26">
      <c r="A508" s="22" t="s">
        <v>2509</v>
      </c>
      <c r="B508" s="22" t="s">
        <v>2510</v>
      </c>
      <c r="C508" s="22" t="s">
        <v>141</v>
      </c>
      <c r="D508" s="22" t="s">
        <v>2663</v>
      </c>
      <c r="E508" s="123">
        <v>80</v>
      </c>
      <c r="F508" s="131">
        <v>80</v>
      </c>
      <c r="G508" s="132">
        <v>46259</v>
      </c>
      <c r="H508" s="125">
        <v>222</v>
      </c>
      <c r="I508" s="125">
        <v>0</v>
      </c>
      <c r="J508" s="22" t="s">
        <v>3</v>
      </c>
      <c r="K508" s="124">
        <v>46202</v>
      </c>
      <c r="L508" s="22" t="s">
        <v>2919</v>
      </c>
      <c r="M508" s="21"/>
      <c r="N508" s="21"/>
      <c r="S508" s="21" t="str">
        <f>VLOOKUP(C508,'check dali wipday'!A:A,1,0)</f>
        <v>54125-94L00</v>
      </c>
      <c r="V508" s="21" t="str">
        <f>VLOOKUP(C508,'check dali wipday'!A:C,3,0)</f>
        <v>54125-94L00;A</v>
      </c>
      <c r="W508" s="6">
        <f>SUMIF('dali wip-fg'!A:A,C508,'dali wip-fg'!F:F)</f>
        <v>2202</v>
      </c>
      <c r="X508" s="6">
        <f>SUMIF('dali wip-fg'!A:A,V508,'dali wip-fg'!F:F)</f>
        <v>2408</v>
      </c>
      <c r="Y508" s="5">
        <f t="shared" si="14"/>
        <v>4610</v>
      </c>
      <c r="Z508" s="21">
        <f t="shared" si="15"/>
        <v>3850</v>
      </c>
    </row>
    <row r="509" spans="1:26">
      <c r="A509" s="22" t="s">
        <v>2509</v>
      </c>
      <c r="B509" s="22" t="s">
        <v>2510</v>
      </c>
      <c r="C509" s="22" t="s">
        <v>141</v>
      </c>
      <c r="D509" s="22" t="s">
        <v>2663</v>
      </c>
      <c r="E509" s="123">
        <v>40</v>
      </c>
      <c r="F509" s="131">
        <v>40</v>
      </c>
      <c r="G509" s="132">
        <v>46259</v>
      </c>
      <c r="H509" s="125">
        <v>222</v>
      </c>
      <c r="I509" s="125">
        <v>0</v>
      </c>
      <c r="J509" s="22" t="s">
        <v>3</v>
      </c>
      <c r="K509" s="124">
        <v>46202</v>
      </c>
      <c r="L509" s="22" t="s">
        <v>2919</v>
      </c>
      <c r="M509" s="21"/>
      <c r="N509" s="21"/>
      <c r="S509" s="21" t="str">
        <f>VLOOKUP(C509,'check dali wipday'!A:A,1,0)</f>
        <v>54125-94L00</v>
      </c>
      <c r="V509" s="21" t="str">
        <f>VLOOKUP(C509,'check dali wipday'!A:C,3,0)</f>
        <v>54125-94L00;A</v>
      </c>
      <c r="W509" s="6">
        <f>SUMIF('dali wip-fg'!A:A,C509,'dali wip-fg'!F:F)</f>
        <v>2202</v>
      </c>
      <c r="X509" s="6">
        <f>SUMIF('dali wip-fg'!A:A,V509,'dali wip-fg'!F:F)</f>
        <v>2408</v>
      </c>
      <c r="Y509" s="5">
        <f t="shared" si="14"/>
        <v>4610</v>
      </c>
      <c r="Z509" s="21">
        <f t="shared" si="15"/>
        <v>3810</v>
      </c>
    </row>
    <row r="510" spans="1:26">
      <c r="A510" s="22" t="s">
        <v>2509</v>
      </c>
      <c r="B510" s="22" t="s">
        <v>2510</v>
      </c>
      <c r="C510" s="22" t="s">
        <v>141</v>
      </c>
      <c r="D510" s="22" t="s">
        <v>2663</v>
      </c>
      <c r="E510" s="123">
        <v>40</v>
      </c>
      <c r="F510" s="131">
        <v>40</v>
      </c>
      <c r="G510" s="132">
        <v>46259</v>
      </c>
      <c r="H510" s="125">
        <v>222</v>
      </c>
      <c r="I510" s="125">
        <v>0</v>
      </c>
      <c r="J510" s="22" t="s">
        <v>3</v>
      </c>
      <c r="K510" s="124">
        <v>46202</v>
      </c>
      <c r="L510" s="22" t="s">
        <v>2919</v>
      </c>
      <c r="M510" s="21"/>
      <c r="N510" s="21"/>
      <c r="S510" s="21" t="str">
        <f>VLOOKUP(C510,'check dali wipday'!A:A,1,0)</f>
        <v>54125-94L00</v>
      </c>
      <c r="V510" s="21" t="str">
        <f>VLOOKUP(C510,'check dali wipday'!A:C,3,0)</f>
        <v>54125-94L00;A</v>
      </c>
      <c r="W510" s="6">
        <f>SUMIF('dali wip-fg'!A:A,C510,'dali wip-fg'!F:F)</f>
        <v>2202</v>
      </c>
      <c r="X510" s="6">
        <f>SUMIF('dali wip-fg'!A:A,V510,'dali wip-fg'!F:F)</f>
        <v>2408</v>
      </c>
      <c r="Y510" s="5">
        <f t="shared" si="14"/>
        <v>4610</v>
      </c>
      <c r="Z510" s="21">
        <f t="shared" si="15"/>
        <v>3770</v>
      </c>
    </row>
    <row r="511" spans="1:26">
      <c r="A511" s="22" t="s">
        <v>2509</v>
      </c>
      <c r="B511" s="22" t="s">
        <v>2510</v>
      </c>
      <c r="C511" s="22" t="s">
        <v>141</v>
      </c>
      <c r="D511" s="22" t="s">
        <v>2663</v>
      </c>
      <c r="E511" s="123">
        <v>120</v>
      </c>
      <c r="F511" s="131">
        <v>120</v>
      </c>
      <c r="G511" s="132">
        <v>46259</v>
      </c>
      <c r="H511" s="125">
        <v>222</v>
      </c>
      <c r="I511" s="125">
        <v>0</v>
      </c>
      <c r="J511" s="22" t="s">
        <v>3</v>
      </c>
      <c r="K511" s="124">
        <v>46202</v>
      </c>
      <c r="L511" s="22" t="s">
        <v>2919</v>
      </c>
      <c r="M511" s="21"/>
      <c r="N511" s="21"/>
      <c r="S511" s="21" t="str">
        <f>VLOOKUP(C511,'check dali wipday'!A:A,1,0)</f>
        <v>54125-94L00</v>
      </c>
      <c r="V511" s="21" t="str">
        <f>VLOOKUP(C511,'check dali wipday'!A:C,3,0)</f>
        <v>54125-94L00;A</v>
      </c>
      <c r="W511" s="6">
        <f>SUMIF('dali wip-fg'!A:A,C511,'dali wip-fg'!F:F)</f>
        <v>2202</v>
      </c>
      <c r="X511" s="6">
        <f>SUMIF('dali wip-fg'!A:A,V511,'dali wip-fg'!F:F)</f>
        <v>2408</v>
      </c>
      <c r="Y511" s="5">
        <f t="shared" si="14"/>
        <v>4610</v>
      </c>
      <c r="Z511" s="21">
        <f t="shared" si="15"/>
        <v>3650</v>
      </c>
    </row>
    <row r="512" spans="1:26">
      <c r="A512" s="22" t="s">
        <v>2509</v>
      </c>
      <c r="B512" s="22" t="s">
        <v>2510</v>
      </c>
      <c r="C512" s="22" t="s">
        <v>141</v>
      </c>
      <c r="D512" s="22" t="s">
        <v>2663</v>
      </c>
      <c r="E512" s="123">
        <v>40</v>
      </c>
      <c r="F512" s="131">
        <v>40</v>
      </c>
      <c r="G512" s="132">
        <v>46259</v>
      </c>
      <c r="H512" s="125">
        <v>222</v>
      </c>
      <c r="I512" s="125">
        <v>0</v>
      </c>
      <c r="J512" s="22" t="s">
        <v>3</v>
      </c>
      <c r="K512" s="124">
        <v>46202</v>
      </c>
      <c r="L512" s="22" t="s">
        <v>2919</v>
      </c>
      <c r="M512" s="21"/>
      <c r="N512" s="21"/>
      <c r="S512" s="21" t="str">
        <f>VLOOKUP(C512,'check dali wipday'!A:A,1,0)</f>
        <v>54125-94L00</v>
      </c>
      <c r="V512" s="21" t="str">
        <f>VLOOKUP(C512,'check dali wipday'!A:C,3,0)</f>
        <v>54125-94L00;A</v>
      </c>
      <c r="W512" s="6">
        <f>SUMIF('dali wip-fg'!A:A,C512,'dali wip-fg'!F:F)</f>
        <v>2202</v>
      </c>
      <c r="X512" s="6">
        <f>SUMIF('dali wip-fg'!A:A,V512,'dali wip-fg'!F:F)</f>
        <v>2408</v>
      </c>
      <c r="Y512" s="5">
        <f t="shared" si="14"/>
        <v>4610</v>
      </c>
      <c r="Z512" s="21">
        <f t="shared" si="15"/>
        <v>3610</v>
      </c>
    </row>
    <row r="513" spans="1:28">
      <c r="A513" s="22" t="s">
        <v>2509</v>
      </c>
      <c r="B513" s="22" t="s">
        <v>2510</v>
      </c>
      <c r="C513" s="22" t="s">
        <v>141</v>
      </c>
      <c r="D513" s="22" t="s">
        <v>2663</v>
      </c>
      <c r="E513" s="123">
        <v>120</v>
      </c>
      <c r="F513" s="131">
        <v>120</v>
      </c>
      <c r="G513" s="132">
        <v>46260</v>
      </c>
      <c r="H513" s="125">
        <v>222</v>
      </c>
      <c r="I513" s="125">
        <v>0</v>
      </c>
      <c r="J513" s="22" t="s">
        <v>3</v>
      </c>
      <c r="K513" s="124">
        <v>46202</v>
      </c>
      <c r="L513" s="22" t="s">
        <v>2919</v>
      </c>
      <c r="M513" s="21"/>
      <c r="N513" s="21"/>
      <c r="S513" s="21" t="str">
        <f>VLOOKUP(C513,'check dali wipday'!A:A,1,0)</f>
        <v>54125-94L00</v>
      </c>
      <c r="V513" s="21" t="str">
        <f>VLOOKUP(C513,'check dali wipday'!A:C,3,0)</f>
        <v>54125-94L00;A</v>
      </c>
      <c r="W513" s="6">
        <f>SUMIF('dali wip-fg'!A:A,C513,'dali wip-fg'!F:F)</f>
        <v>2202</v>
      </c>
      <c r="X513" s="6">
        <f>SUMIF('dali wip-fg'!A:A,V513,'dali wip-fg'!F:F)</f>
        <v>2408</v>
      </c>
      <c r="Y513" s="5">
        <f t="shared" si="14"/>
        <v>4610</v>
      </c>
      <c r="Z513" s="21">
        <f t="shared" si="15"/>
        <v>3490</v>
      </c>
    </row>
    <row r="514" spans="1:28">
      <c r="A514" s="22" t="s">
        <v>2509</v>
      </c>
      <c r="B514" s="22" t="s">
        <v>2510</v>
      </c>
      <c r="C514" s="22" t="s">
        <v>141</v>
      </c>
      <c r="D514" s="22" t="s">
        <v>2663</v>
      </c>
      <c r="E514" s="123">
        <v>40</v>
      </c>
      <c r="F514" s="131">
        <v>40</v>
      </c>
      <c r="G514" s="132">
        <v>46260</v>
      </c>
      <c r="H514" s="123">
        <v>222</v>
      </c>
      <c r="I514" s="125">
        <v>0</v>
      </c>
      <c r="J514" s="22" t="s">
        <v>3</v>
      </c>
      <c r="K514" s="124">
        <v>46202</v>
      </c>
      <c r="L514" s="22" t="s">
        <v>2919</v>
      </c>
      <c r="M514" s="21"/>
      <c r="N514" s="21"/>
      <c r="S514" s="21" t="str">
        <f>VLOOKUP(C514,'check dali wipday'!A:A,1,0)</f>
        <v>54125-94L00</v>
      </c>
      <c r="V514" s="21" t="str">
        <f>VLOOKUP(C514,'check dali wipday'!A:C,3,0)</f>
        <v>54125-94L00;A</v>
      </c>
      <c r="W514" s="6">
        <f>SUMIF('dali wip-fg'!A:A,C514,'dali wip-fg'!F:F)</f>
        <v>2202</v>
      </c>
      <c r="X514" s="6">
        <f>SUMIF('dali wip-fg'!A:A,V514,'dali wip-fg'!F:F)</f>
        <v>2408</v>
      </c>
      <c r="Y514" s="5">
        <f t="shared" ref="Y514:Y577" si="16">SUM(W514:X514)</f>
        <v>4610</v>
      </c>
      <c r="Z514" s="21">
        <f t="shared" ref="Z514:Z577" si="17">IF(Y514="","",IF(Y514&lt;&gt;Y513,Y514-F514,Z513-F514)
)</f>
        <v>3450</v>
      </c>
    </row>
    <row r="515" spans="1:28">
      <c r="A515" s="22" t="s">
        <v>2509</v>
      </c>
      <c r="B515" s="22" t="s">
        <v>2510</v>
      </c>
      <c r="C515" s="22" t="s">
        <v>141</v>
      </c>
      <c r="D515" s="22" t="s">
        <v>2663</v>
      </c>
      <c r="E515" s="123">
        <v>80</v>
      </c>
      <c r="F515" s="131">
        <v>80</v>
      </c>
      <c r="G515" s="132">
        <v>46260</v>
      </c>
      <c r="H515" s="123">
        <v>222</v>
      </c>
      <c r="I515" s="125">
        <v>0</v>
      </c>
      <c r="J515" s="22" t="s">
        <v>3</v>
      </c>
      <c r="K515" s="124">
        <v>46202</v>
      </c>
      <c r="L515" s="22" t="s">
        <v>2919</v>
      </c>
      <c r="M515" s="21"/>
      <c r="N515" s="21"/>
      <c r="S515" s="21" t="str">
        <f>VLOOKUP(C515,'check dali wipday'!A:A,1,0)</f>
        <v>54125-94L00</v>
      </c>
      <c r="V515" s="21" t="str">
        <f>VLOOKUP(C515,'check dali wipday'!A:C,3,0)</f>
        <v>54125-94L00;A</v>
      </c>
      <c r="W515" s="6">
        <f>SUMIF('dali wip-fg'!A:A,C515,'dali wip-fg'!F:F)</f>
        <v>2202</v>
      </c>
      <c r="X515" s="6">
        <f>SUMIF('dali wip-fg'!A:A,V515,'dali wip-fg'!F:F)</f>
        <v>2408</v>
      </c>
      <c r="Y515" s="5">
        <f t="shared" si="16"/>
        <v>4610</v>
      </c>
      <c r="Z515" s="21">
        <f t="shared" si="17"/>
        <v>3370</v>
      </c>
    </row>
    <row r="516" spans="1:28">
      <c r="A516" s="22" t="s">
        <v>2509</v>
      </c>
      <c r="B516" s="22" t="s">
        <v>2510</v>
      </c>
      <c r="C516" s="22" t="s">
        <v>141</v>
      </c>
      <c r="D516" s="22" t="s">
        <v>2663</v>
      </c>
      <c r="E516" s="123">
        <v>40</v>
      </c>
      <c r="F516" s="131">
        <v>40</v>
      </c>
      <c r="G516" s="132">
        <v>46260</v>
      </c>
      <c r="H516" s="123">
        <v>222</v>
      </c>
      <c r="I516" s="123">
        <v>0</v>
      </c>
      <c r="J516" s="22" t="s">
        <v>3</v>
      </c>
      <c r="K516" s="124">
        <v>46202</v>
      </c>
      <c r="L516" s="22" t="s">
        <v>2919</v>
      </c>
      <c r="M516" s="21"/>
      <c r="N516" s="21"/>
      <c r="S516" s="21" t="str">
        <f>VLOOKUP(C516,'check dali wipday'!A:A,1,0)</f>
        <v>54125-94L00</v>
      </c>
      <c r="V516" s="21" t="str">
        <f>VLOOKUP(C516,'check dali wipday'!A:C,3,0)</f>
        <v>54125-94L00;A</v>
      </c>
      <c r="W516" s="6">
        <f>SUMIF('dali wip-fg'!A:A,C516,'dali wip-fg'!F:F)</f>
        <v>2202</v>
      </c>
      <c r="X516" s="6">
        <f>SUMIF('dali wip-fg'!A:A,V516,'dali wip-fg'!F:F)</f>
        <v>2408</v>
      </c>
      <c r="Y516" s="5">
        <f t="shared" si="16"/>
        <v>4610</v>
      </c>
      <c r="Z516" s="21">
        <f t="shared" si="17"/>
        <v>3330</v>
      </c>
    </row>
    <row r="517" spans="1:28">
      <c r="A517" s="22" t="s">
        <v>2509</v>
      </c>
      <c r="B517" s="22" t="s">
        <v>2510</v>
      </c>
      <c r="C517" s="22" t="s">
        <v>141</v>
      </c>
      <c r="D517" s="22" t="s">
        <v>2663</v>
      </c>
      <c r="E517" s="123">
        <v>240</v>
      </c>
      <c r="F517" s="131">
        <v>240</v>
      </c>
      <c r="G517" s="132">
        <v>46260</v>
      </c>
      <c r="H517" s="123">
        <v>222</v>
      </c>
      <c r="I517" s="123">
        <v>0</v>
      </c>
      <c r="J517" s="22" t="s">
        <v>3</v>
      </c>
      <c r="K517" s="124">
        <v>46202</v>
      </c>
      <c r="L517" s="22" t="s">
        <v>2919</v>
      </c>
      <c r="M517" s="21"/>
      <c r="N517" s="21"/>
      <c r="S517" s="21" t="str">
        <f>VLOOKUP(C517,'check dali wipday'!A:A,1,0)</f>
        <v>54125-94L00</v>
      </c>
      <c r="V517" s="21" t="str">
        <f>VLOOKUP(C517,'check dali wipday'!A:C,3,0)</f>
        <v>54125-94L00;A</v>
      </c>
      <c r="W517" s="6">
        <f>SUMIF('dali wip-fg'!A:A,C517,'dali wip-fg'!F:F)</f>
        <v>2202</v>
      </c>
      <c r="X517" s="6">
        <f>SUMIF('dali wip-fg'!A:A,V517,'dali wip-fg'!F:F)</f>
        <v>2408</v>
      </c>
      <c r="Y517" s="5">
        <f t="shared" si="16"/>
        <v>4610</v>
      </c>
      <c r="Z517" s="21">
        <f t="shared" si="17"/>
        <v>3090</v>
      </c>
    </row>
    <row r="518" spans="1:28">
      <c r="A518" s="22" t="s">
        <v>2509</v>
      </c>
      <c r="B518" s="22" t="s">
        <v>2510</v>
      </c>
      <c r="C518" s="22" t="s">
        <v>141</v>
      </c>
      <c r="D518" s="22" t="s">
        <v>2663</v>
      </c>
      <c r="E518" s="123">
        <v>40</v>
      </c>
      <c r="F518" s="131">
        <v>40</v>
      </c>
      <c r="G518" s="132">
        <v>46260</v>
      </c>
      <c r="H518" s="123">
        <v>222</v>
      </c>
      <c r="I518" s="123">
        <v>0</v>
      </c>
      <c r="J518" s="22" t="s">
        <v>3</v>
      </c>
      <c r="K518" s="124">
        <v>46202</v>
      </c>
      <c r="L518" s="22" t="s">
        <v>2919</v>
      </c>
      <c r="M518" s="21"/>
      <c r="N518" s="21"/>
      <c r="S518" s="21" t="str">
        <f>VLOOKUP(C518,'check dali wipday'!A:A,1,0)</f>
        <v>54125-94L00</v>
      </c>
      <c r="V518" s="21" t="str">
        <f>VLOOKUP(C518,'check dali wipday'!A:C,3,0)</f>
        <v>54125-94L00;A</v>
      </c>
      <c r="W518" s="6">
        <f>SUMIF('dali wip-fg'!A:A,C518,'dali wip-fg'!F:F)</f>
        <v>2202</v>
      </c>
      <c r="X518" s="6">
        <f>SUMIF('dali wip-fg'!A:A,V518,'dali wip-fg'!F:F)</f>
        <v>2408</v>
      </c>
      <c r="Y518" s="5">
        <f t="shared" si="16"/>
        <v>4610</v>
      </c>
      <c r="Z518" s="21">
        <f t="shared" si="17"/>
        <v>3050</v>
      </c>
    </row>
    <row r="519" spans="1:28">
      <c r="A519" s="22" t="s">
        <v>2509</v>
      </c>
      <c r="B519" s="22" t="s">
        <v>2510</v>
      </c>
      <c r="C519" s="22" t="s">
        <v>141</v>
      </c>
      <c r="D519" s="22" t="s">
        <v>2663</v>
      </c>
      <c r="E519" s="123">
        <v>80</v>
      </c>
      <c r="F519" s="131">
        <v>80</v>
      </c>
      <c r="G519" s="132">
        <v>46261</v>
      </c>
      <c r="H519" s="123">
        <v>222</v>
      </c>
      <c r="I519" s="123">
        <v>0</v>
      </c>
      <c r="J519" s="22" t="s">
        <v>3</v>
      </c>
      <c r="K519" s="124">
        <v>46202</v>
      </c>
      <c r="L519" s="22" t="s">
        <v>2919</v>
      </c>
      <c r="M519" s="21"/>
      <c r="N519" s="21"/>
      <c r="S519" s="21" t="str">
        <f>VLOOKUP(C519,'check dali wipday'!A:A,1,0)</f>
        <v>54125-94L00</v>
      </c>
      <c r="V519" s="21" t="str">
        <f>VLOOKUP(C519,'check dali wipday'!A:C,3,0)</f>
        <v>54125-94L00;A</v>
      </c>
      <c r="W519" s="6">
        <f>SUMIF('dali wip-fg'!A:A,C519,'dali wip-fg'!F:F)</f>
        <v>2202</v>
      </c>
      <c r="X519" s="6">
        <f>SUMIF('dali wip-fg'!A:A,V519,'dali wip-fg'!F:F)</f>
        <v>2408</v>
      </c>
      <c r="Y519" s="5">
        <f t="shared" si="16"/>
        <v>4610</v>
      </c>
      <c r="Z519" s="21">
        <f t="shared" si="17"/>
        <v>2970</v>
      </c>
    </row>
    <row r="520" spans="1:28">
      <c r="A520" s="22" t="s">
        <v>2509</v>
      </c>
      <c r="B520" s="22" t="s">
        <v>2510</v>
      </c>
      <c r="C520" s="22" t="s">
        <v>141</v>
      </c>
      <c r="D520" s="22" t="s">
        <v>2663</v>
      </c>
      <c r="E520" s="123">
        <v>120</v>
      </c>
      <c r="F520" s="131">
        <v>120</v>
      </c>
      <c r="G520" s="132">
        <v>46261</v>
      </c>
      <c r="H520" s="123">
        <v>222</v>
      </c>
      <c r="I520" s="123">
        <v>0</v>
      </c>
      <c r="J520" s="22" t="s">
        <v>3</v>
      </c>
      <c r="K520" s="124">
        <v>46202</v>
      </c>
      <c r="L520" s="22" t="s">
        <v>2919</v>
      </c>
      <c r="M520" s="21"/>
      <c r="N520" s="21"/>
      <c r="S520" s="21" t="str">
        <f>VLOOKUP(C520,'check dali wipday'!A:A,1,0)</f>
        <v>54125-94L00</v>
      </c>
      <c r="V520" s="21" t="str">
        <f>VLOOKUP(C520,'check dali wipday'!A:C,3,0)</f>
        <v>54125-94L00;A</v>
      </c>
      <c r="W520" s="6">
        <f>SUMIF('dali wip-fg'!A:A,C520,'dali wip-fg'!F:F)</f>
        <v>2202</v>
      </c>
      <c r="X520" s="6">
        <f>SUMIF('dali wip-fg'!A:A,V520,'dali wip-fg'!F:F)</f>
        <v>2408</v>
      </c>
      <c r="Y520" s="5">
        <f t="shared" si="16"/>
        <v>4610</v>
      </c>
      <c r="Z520" s="21">
        <f t="shared" si="17"/>
        <v>2850</v>
      </c>
    </row>
    <row r="521" spans="1:28">
      <c r="A521" s="22" t="s">
        <v>2509</v>
      </c>
      <c r="B521" s="22" t="s">
        <v>2510</v>
      </c>
      <c r="C521" s="22" t="s">
        <v>141</v>
      </c>
      <c r="D521" s="22" t="s">
        <v>2663</v>
      </c>
      <c r="E521" s="123">
        <v>40</v>
      </c>
      <c r="F521" s="131">
        <v>40</v>
      </c>
      <c r="G521" s="132">
        <v>46261</v>
      </c>
      <c r="H521" s="123">
        <v>222</v>
      </c>
      <c r="I521" s="123">
        <v>0</v>
      </c>
      <c r="J521" s="22" t="s">
        <v>3</v>
      </c>
      <c r="K521" s="124">
        <v>46202</v>
      </c>
      <c r="L521" s="22" t="s">
        <v>2920</v>
      </c>
      <c r="M521" s="21"/>
      <c r="N521" s="21"/>
      <c r="S521" s="21" t="str">
        <f>VLOOKUP(C521,'check dali wipday'!A:A,1,0)</f>
        <v>54125-94L00</v>
      </c>
      <c r="V521" s="21" t="str">
        <f>VLOOKUP(C521,'check dali wipday'!A:C,3,0)</f>
        <v>54125-94L00;A</v>
      </c>
      <c r="W521" s="6">
        <f>SUMIF('dali wip-fg'!A:A,C521,'dali wip-fg'!F:F)</f>
        <v>2202</v>
      </c>
      <c r="X521" s="6">
        <f>SUMIF('dali wip-fg'!A:A,V521,'dali wip-fg'!F:F)</f>
        <v>2408</v>
      </c>
      <c r="Y521" s="5">
        <f t="shared" si="16"/>
        <v>4610</v>
      </c>
      <c r="Z521" s="21">
        <f t="shared" si="17"/>
        <v>2810</v>
      </c>
    </row>
    <row r="522" spans="1:28">
      <c r="A522" s="22" t="s">
        <v>2509</v>
      </c>
      <c r="B522" s="22" t="s">
        <v>2510</v>
      </c>
      <c r="C522" s="22" t="s">
        <v>141</v>
      </c>
      <c r="D522" s="22" t="s">
        <v>2663</v>
      </c>
      <c r="E522" s="123">
        <v>40</v>
      </c>
      <c r="F522" s="131">
        <v>40</v>
      </c>
      <c r="G522" s="132">
        <v>46261</v>
      </c>
      <c r="H522" s="123">
        <v>222</v>
      </c>
      <c r="I522" s="123">
        <v>0</v>
      </c>
      <c r="J522" s="22" t="s">
        <v>3</v>
      </c>
      <c r="K522" s="124">
        <v>46202</v>
      </c>
      <c r="L522" s="22" t="s">
        <v>2920</v>
      </c>
      <c r="M522" s="21"/>
      <c r="N522" s="21"/>
      <c r="S522" s="21" t="str">
        <f>VLOOKUP(C522,'check dali wipday'!A:A,1,0)</f>
        <v>54125-94L00</v>
      </c>
      <c r="V522" s="21" t="str">
        <f>VLOOKUP(C522,'check dali wipday'!A:C,3,0)</f>
        <v>54125-94L00;A</v>
      </c>
      <c r="W522" s="6">
        <f>SUMIF('dali wip-fg'!A:A,C522,'dali wip-fg'!F:F)</f>
        <v>2202</v>
      </c>
      <c r="X522" s="6">
        <f>SUMIF('dali wip-fg'!A:A,V522,'dali wip-fg'!F:F)</f>
        <v>2408</v>
      </c>
      <c r="Y522" s="5">
        <f t="shared" si="16"/>
        <v>4610</v>
      </c>
      <c r="Z522" s="21">
        <f t="shared" si="17"/>
        <v>2770</v>
      </c>
    </row>
    <row r="523" spans="1:28">
      <c r="A523" s="22" t="s">
        <v>2509</v>
      </c>
      <c r="B523" s="22" t="s">
        <v>2510</v>
      </c>
      <c r="C523" s="22" t="s">
        <v>141</v>
      </c>
      <c r="D523" s="22" t="s">
        <v>2663</v>
      </c>
      <c r="E523" s="123">
        <v>240</v>
      </c>
      <c r="F523" s="131">
        <v>240</v>
      </c>
      <c r="G523" s="132">
        <v>46262</v>
      </c>
      <c r="H523" s="123">
        <v>222</v>
      </c>
      <c r="I523" s="123">
        <v>0</v>
      </c>
      <c r="J523" s="22" t="s">
        <v>3</v>
      </c>
      <c r="K523" s="124">
        <v>46202</v>
      </c>
      <c r="L523" s="22" t="s">
        <v>2920</v>
      </c>
      <c r="M523" s="21"/>
      <c r="N523" s="21"/>
      <c r="S523" s="21" t="str">
        <f>VLOOKUP(C523,'check dali wipday'!A:A,1,0)</f>
        <v>54125-94L00</v>
      </c>
      <c r="V523" s="21" t="str">
        <f>VLOOKUP(C523,'check dali wipday'!A:C,3,0)</f>
        <v>54125-94L00;A</v>
      </c>
      <c r="W523" s="6">
        <f>SUMIF('dali wip-fg'!A:A,C523,'dali wip-fg'!F:F)</f>
        <v>2202</v>
      </c>
      <c r="X523" s="6">
        <f>SUMIF('dali wip-fg'!A:A,V523,'dali wip-fg'!F:F)</f>
        <v>2408</v>
      </c>
      <c r="Y523" s="5">
        <f t="shared" si="16"/>
        <v>4610</v>
      </c>
      <c r="Z523" s="21">
        <f t="shared" si="17"/>
        <v>2530</v>
      </c>
    </row>
    <row r="524" spans="1:28">
      <c r="A524" s="22" t="s">
        <v>2509</v>
      </c>
      <c r="B524" s="22" t="s">
        <v>2510</v>
      </c>
      <c r="C524" s="22" t="s">
        <v>141</v>
      </c>
      <c r="D524" s="22" t="s">
        <v>2663</v>
      </c>
      <c r="E524" s="123">
        <v>40</v>
      </c>
      <c r="F524" s="131">
        <v>40</v>
      </c>
      <c r="G524" s="132">
        <v>46262</v>
      </c>
      <c r="H524" s="123">
        <v>222</v>
      </c>
      <c r="I524" s="125">
        <v>0</v>
      </c>
      <c r="J524" s="22" t="s">
        <v>3</v>
      </c>
      <c r="K524" s="124">
        <v>46202</v>
      </c>
      <c r="L524" s="22" t="s">
        <v>2920</v>
      </c>
      <c r="M524" s="21"/>
      <c r="N524" s="21"/>
      <c r="P524" s="15"/>
      <c r="Q524" s="15"/>
      <c r="R524" s="15"/>
      <c r="S524" s="21" t="str">
        <f>VLOOKUP(C524,'check dali wipday'!A:A,1,0)</f>
        <v>54125-94L00</v>
      </c>
      <c r="T524" s="15"/>
      <c r="U524" s="15"/>
      <c r="V524" s="21" t="str">
        <f>VLOOKUP(C524,'check dali wipday'!A:C,3,0)</f>
        <v>54125-94L00;A</v>
      </c>
      <c r="W524" s="6">
        <f>SUMIF('dali wip-fg'!A:A,C524,'dali wip-fg'!F:F)</f>
        <v>2202</v>
      </c>
      <c r="X524" s="6">
        <f>SUMIF('dali wip-fg'!A:A,V524,'dali wip-fg'!F:F)</f>
        <v>2408</v>
      </c>
      <c r="Y524" s="5">
        <f t="shared" si="16"/>
        <v>4610</v>
      </c>
      <c r="Z524" s="21">
        <f t="shared" si="17"/>
        <v>2490</v>
      </c>
      <c r="AA524" s="15"/>
      <c r="AB524" s="15"/>
    </row>
    <row r="525" spans="1:28">
      <c r="A525" s="22" t="s">
        <v>2509</v>
      </c>
      <c r="B525" s="22" t="s">
        <v>2510</v>
      </c>
      <c r="C525" s="22" t="s">
        <v>143</v>
      </c>
      <c r="D525" s="22" t="s">
        <v>2722</v>
      </c>
      <c r="E525" s="123">
        <v>20</v>
      </c>
      <c r="F525" s="131">
        <v>20</v>
      </c>
      <c r="G525" s="132">
        <v>46251</v>
      </c>
      <c r="H525" s="123">
        <v>10</v>
      </c>
      <c r="I525" s="125">
        <v>0</v>
      </c>
      <c r="J525" s="22" t="s">
        <v>3</v>
      </c>
      <c r="K525" s="124">
        <v>46202</v>
      </c>
      <c r="L525" s="22" t="s">
        <v>2921</v>
      </c>
      <c r="M525" s="21"/>
      <c r="N525" s="21"/>
      <c r="P525" s="15"/>
      <c r="Q525" s="15"/>
      <c r="R525" s="15"/>
      <c r="S525" s="21" t="str">
        <f>VLOOKUP(C525,'check dali wipday'!A:A,1,0)</f>
        <v>54130-91L00</v>
      </c>
      <c r="T525" s="15"/>
      <c r="U525" s="15"/>
      <c r="V525" s="21" t="str">
        <f>VLOOKUP(C525,'check dali wipday'!A:C,3,0)</f>
        <v>54130-91L00;A</v>
      </c>
      <c r="W525" s="6">
        <f>SUMIF('dali wip-fg'!A:A,C525,'dali wip-fg'!F:F)</f>
        <v>10</v>
      </c>
      <c r="X525" s="6">
        <f>SUMIF('dali wip-fg'!A:A,V525,'dali wip-fg'!F:F)</f>
        <v>621</v>
      </c>
      <c r="Y525" s="5">
        <f t="shared" si="16"/>
        <v>631</v>
      </c>
      <c r="Z525" s="21">
        <f t="shared" si="17"/>
        <v>611</v>
      </c>
      <c r="AA525" s="15"/>
      <c r="AB525" s="15"/>
    </row>
    <row r="526" spans="1:28">
      <c r="A526" s="22" t="s">
        <v>2509</v>
      </c>
      <c r="B526" s="22" t="s">
        <v>2510</v>
      </c>
      <c r="C526" s="22" t="s">
        <v>143</v>
      </c>
      <c r="D526" s="22" t="s">
        <v>2722</v>
      </c>
      <c r="E526" s="123">
        <v>40</v>
      </c>
      <c r="F526" s="131">
        <v>40</v>
      </c>
      <c r="G526" s="132">
        <v>46251</v>
      </c>
      <c r="H526" s="125">
        <v>10</v>
      </c>
      <c r="I526" s="123">
        <v>0</v>
      </c>
      <c r="J526" s="22" t="s">
        <v>3</v>
      </c>
      <c r="K526" s="124">
        <v>46202</v>
      </c>
      <c r="L526" s="22" t="s">
        <v>2921</v>
      </c>
      <c r="M526" s="21"/>
      <c r="N526" s="21"/>
      <c r="P526" s="15"/>
      <c r="Q526" s="15"/>
      <c r="R526" s="15"/>
      <c r="S526" s="21" t="str">
        <f>VLOOKUP(C526,'check dali wipday'!A:A,1,0)</f>
        <v>54130-91L00</v>
      </c>
      <c r="T526" s="15"/>
      <c r="U526" s="15"/>
      <c r="V526" s="21" t="str">
        <f>VLOOKUP(C526,'check dali wipday'!A:C,3,0)</f>
        <v>54130-91L00;A</v>
      </c>
      <c r="W526" s="6">
        <f>SUMIF('dali wip-fg'!A:A,C526,'dali wip-fg'!F:F)</f>
        <v>10</v>
      </c>
      <c r="X526" s="6">
        <f>SUMIF('dali wip-fg'!A:A,V526,'dali wip-fg'!F:F)</f>
        <v>621</v>
      </c>
      <c r="Y526" s="5">
        <f t="shared" si="16"/>
        <v>631</v>
      </c>
      <c r="Z526" s="21">
        <f t="shared" si="17"/>
        <v>571</v>
      </c>
      <c r="AA526" s="15"/>
      <c r="AB526" s="15"/>
    </row>
    <row r="527" spans="1:28">
      <c r="A527" s="22" t="s">
        <v>2509</v>
      </c>
      <c r="B527" s="22" t="s">
        <v>2510</v>
      </c>
      <c r="C527" s="22" t="s">
        <v>143</v>
      </c>
      <c r="D527" s="22" t="s">
        <v>2722</v>
      </c>
      <c r="E527" s="123">
        <v>60</v>
      </c>
      <c r="F527" s="131">
        <v>60</v>
      </c>
      <c r="G527" s="132">
        <v>46251</v>
      </c>
      <c r="H527" s="123">
        <v>10</v>
      </c>
      <c r="I527" s="123">
        <v>0</v>
      </c>
      <c r="J527" s="22" t="s">
        <v>3</v>
      </c>
      <c r="K527" s="124">
        <v>46202</v>
      </c>
      <c r="L527" s="22" t="s">
        <v>2921</v>
      </c>
      <c r="M527" s="21"/>
      <c r="N527" s="21"/>
      <c r="P527" s="15"/>
      <c r="Q527" s="15"/>
      <c r="R527" s="15"/>
      <c r="S527" s="21" t="str">
        <f>VLOOKUP(C527,'check dali wipday'!A:A,1,0)</f>
        <v>54130-91L00</v>
      </c>
      <c r="T527" s="15"/>
      <c r="U527" s="15"/>
      <c r="V527" s="21" t="str">
        <f>VLOOKUP(C527,'check dali wipday'!A:C,3,0)</f>
        <v>54130-91L00;A</v>
      </c>
      <c r="W527" s="6">
        <f>SUMIF('dali wip-fg'!A:A,C527,'dali wip-fg'!F:F)</f>
        <v>10</v>
      </c>
      <c r="X527" s="6">
        <f>SUMIF('dali wip-fg'!A:A,V527,'dali wip-fg'!F:F)</f>
        <v>621</v>
      </c>
      <c r="Y527" s="5">
        <f t="shared" si="16"/>
        <v>631</v>
      </c>
      <c r="Z527" s="21">
        <f t="shared" si="17"/>
        <v>511</v>
      </c>
      <c r="AA527" s="15"/>
      <c r="AB527" s="15"/>
    </row>
    <row r="528" spans="1:28">
      <c r="A528" s="22" t="s">
        <v>2509</v>
      </c>
      <c r="B528" s="22" t="s">
        <v>2510</v>
      </c>
      <c r="C528" s="22" t="s">
        <v>143</v>
      </c>
      <c r="D528" s="22" t="s">
        <v>2722</v>
      </c>
      <c r="E528" s="123">
        <v>20</v>
      </c>
      <c r="F528" s="131">
        <v>20</v>
      </c>
      <c r="G528" s="132">
        <v>46251</v>
      </c>
      <c r="H528" s="123">
        <v>10</v>
      </c>
      <c r="I528" s="123">
        <v>0</v>
      </c>
      <c r="J528" s="22" t="s">
        <v>3</v>
      </c>
      <c r="K528" s="124">
        <v>46202</v>
      </c>
      <c r="L528" s="22" t="s">
        <v>2921</v>
      </c>
      <c r="M528" s="21"/>
      <c r="N528" s="21"/>
      <c r="P528" s="15"/>
      <c r="Q528" s="15"/>
      <c r="R528" s="15"/>
      <c r="S528" s="21" t="str">
        <f>VLOOKUP(C528,'check dali wipday'!A:A,1,0)</f>
        <v>54130-91L00</v>
      </c>
      <c r="T528" s="15"/>
      <c r="U528" s="15"/>
      <c r="V528" s="21" t="str">
        <f>VLOOKUP(C528,'check dali wipday'!A:C,3,0)</f>
        <v>54130-91L00;A</v>
      </c>
      <c r="W528" s="6">
        <f>SUMIF('dali wip-fg'!A:A,C528,'dali wip-fg'!F:F)</f>
        <v>10</v>
      </c>
      <c r="X528" s="6">
        <f>SUMIF('dali wip-fg'!A:A,V528,'dali wip-fg'!F:F)</f>
        <v>621</v>
      </c>
      <c r="Y528" s="5">
        <f t="shared" si="16"/>
        <v>631</v>
      </c>
      <c r="Z528" s="21">
        <f t="shared" si="17"/>
        <v>491</v>
      </c>
      <c r="AA528" s="15"/>
      <c r="AB528" s="15"/>
    </row>
    <row r="529" spans="1:28">
      <c r="A529" s="22" t="s">
        <v>2509</v>
      </c>
      <c r="B529" s="22" t="s">
        <v>2510</v>
      </c>
      <c r="C529" s="22" t="s">
        <v>143</v>
      </c>
      <c r="D529" s="22" t="s">
        <v>2722</v>
      </c>
      <c r="E529" s="123">
        <v>20</v>
      </c>
      <c r="F529" s="131">
        <v>20</v>
      </c>
      <c r="G529" s="132">
        <v>46251</v>
      </c>
      <c r="H529" s="123">
        <v>10</v>
      </c>
      <c r="I529" s="123">
        <v>0</v>
      </c>
      <c r="J529" s="22" t="s">
        <v>3</v>
      </c>
      <c r="K529" s="124">
        <v>46202</v>
      </c>
      <c r="L529" s="22" t="s">
        <v>2921</v>
      </c>
      <c r="M529" s="21"/>
      <c r="N529" s="21"/>
      <c r="P529" s="15"/>
      <c r="Q529" s="15"/>
      <c r="R529" s="15"/>
      <c r="S529" s="21" t="str">
        <f>VLOOKUP(C529,'check dali wipday'!A:A,1,0)</f>
        <v>54130-91L00</v>
      </c>
      <c r="T529" s="15"/>
      <c r="U529" s="15"/>
      <c r="V529" s="21" t="str">
        <f>VLOOKUP(C529,'check dali wipday'!A:C,3,0)</f>
        <v>54130-91L00;A</v>
      </c>
      <c r="W529" s="6">
        <f>SUMIF('dali wip-fg'!A:A,C529,'dali wip-fg'!F:F)</f>
        <v>10</v>
      </c>
      <c r="X529" s="6">
        <f>SUMIF('dali wip-fg'!A:A,V529,'dali wip-fg'!F:F)</f>
        <v>621</v>
      </c>
      <c r="Y529" s="5">
        <f t="shared" si="16"/>
        <v>631</v>
      </c>
      <c r="Z529" s="21">
        <f t="shared" si="17"/>
        <v>471</v>
      </c>
      <c r="AA529" s="15"/>
      <c r="AB529" s="15"/>
    </row>
    <row r="530" spans="1:28">
      <c r="A530" s="22" t="s">
        <v>2509</v>
      </c>
      <c r="B530" s="22" t="s">
        <v>2510</v>
      </c>
      <c r="C530" s="22" t="s">
        <v>143</v>
      </c>
      <c r="D530" s="22" t="s">
        <v>2722</v>
      </c>
      <c r="E530" s="123">
        <v>60</v>
      </c>
      <c r="F530" s="131">
        <v>60</v>
      </c>
      <c r="G530" s="132">
        <v>46251</v>
      </c>
      <c r="H530" s="123">
        <v>10</v>
      </c>
      <c r="I530" s="123">
        <v>0</v>
      </c>
      <c r="J530" s="22" t="s">
        <v>3</v>
      </c>
      <c r="K530" s="124">
        <v>46202</v>
      </c>
      <c r="L530" s="22" t="s">
        <v>2921</v>
      </c>
      <c r="M530" s="21"/>
      <c r="N530" s="21"/>
      <c r="P530" s="15"/>
      <c r="Q530" s="15"/>
      <c r="R530" s="15"/>
      <c r="S530" s="21" t="str">
        <f>VLOOKUP(C530,'check dali wipday'!A:A,1,0)</f>
        <v>54130-91L00</v>
      </c>
      <c r="T530" s="15"/>
      <c r="U530" s="15"/>
      <c r="V530" s="21" t="str">
        <f>VLOOKUP(C530,'check dali wipday'!A:C,3,0)</f>
        <v>54130-91L00;A</v>
      </c>
      <c r="W530" s="6">
        <f>SUMIF('dali wip-fg'!A:A,C530,'dali wip-fg'!F:F)</f>
        <v>10</v>
      </c>
      <c r="X530" s="6">
        <f>SUMIF('dali wip-fg'!A:A,V530,'dali wip-fg'!F:F)</f>
        <v>621</v>
      </c>
      <c r="Y530" s="5">
        <f t="shared" si="16"/>
        <v>631</v>
      </c>
      <c r="Z530" s="21">
        <f t="shared" si="17"/>
        <v>411</v>
      </c>
      <c r="AA530" s="15"/>
      <c r="AB530" s="15"/>
    </row>
    <row r="531" spans="1:28">
      <c r="A531" s="22" t="s">
        <v>2509</v>
      </c>
      <c r="B531" s="22" t="s">
        <v>2510</v>
      </c>
      <c r="C531" s="22" t="s">
        <v>143</v>
      </c>
      <c r="D531" s="22" t="s">
        <v>2722</v>
      </c>
      <c r="E531" s="123">
        <v>120</v>
      </c>
      <c r="F531" s="131">
        <v>120</v>
      </c>
      <c r="G531" s="132">
        <v>46251</v>
      </c>
      <c r="H531" s="123">
        <v>10</v>
      </c>
      <c r="I531" s="123">
        <v>0</v>
      </c>
      <c r="J531" s="22" t="s">
        <v>3</v>
      </c>
      <c r="K531" s="124">
        <v>46202</v>
      </c>
      <c r="L531" s="22" t="s">
        <v>2921</v>
      </c>
      <c r="M531" s="21"/>
      <c r="N531" s="21"/>
      <c r="P531" s="16"/>
      <c r="Q531" s="16"/>
      <c r="R531" s="16"/>
      <c r="S531" s="21" t="str">
        <f>VLOOKUP(C531,'check dali wipday'!A:A,1,0)</f>
        <v>54130-91L00</v>
      </c>
      <c r="T531" s="16"/>
      <c r="U531" s="16"/>
      <c r="V531" s="21" t="str">
        <f>VLOOKUP(C531,'check dali wipday'!A:C,3,0)</f>
        <v>54130-91L00;A</v>
      </c>
      <c r="W531" s="6">
        <f>SUMIF('dali wip-fg'!A:A,C531,'dali wip-fg'!F:F)</f>
        <v>10</v>
      </c>
      <c r="X531" s="6">
        <f>SUMIF('dali wip-fg'!A:A,V531,'dali wip-fg'!F:F)</f>
        <v>621</v>
      </c>
      <c r="Y531" s="5">
        <f t="shared" si="16"/>
        <v>631</v>
      </c>
      <c r="Z531" s="21">
        <f t="shared" si="17"/>
        <v>291</v>
      </c>
      <c r="AA531" s="16"/>
      <c r="AB531" s="16"/>
    </row>
    <row r="532" spans="1:28">
      <c r="A532" s="22" t="s">
        <v>2509</v>
      </c>
      <c r="B532" s="22" t="s">
        <v>2510</v>
      </c>
      <c r="C532" s="22" t="s">
        <v>143</v>
      </c>
      <c r="D532" s="22" t="s">
        <v>2722</v>
      </c>
      <c r="E532" s="123">
        <v>20</v>
      </c>
      <c r="F532" s="131">
        <v>20</v>
      </c>
      <c r="G532" s="132">
        <v>46251</v>
      </c>
      <c r="H532" s="123">
        <v>10</v>
      </c>
      <c r="I532" s="123">
        <v>0</v>
      </c>
      <c r="J532" s="22" t="s">
        <v>3</v>
      </c>
      <c r="K532" s="124">
        <v>46202</v>
      </c>
      <c r="L532" s="22" t="s">
        <v>2921</v>
      </c>
      <c r="M532" s="21"/>
      <c r="N532" s="21"/>
      <c r="P532" s="16"/>
      <c r="Q532" s="16"/>
      <c r="R532" s="16"/>
      <c r="S532" s="21" t="str">
        <f>VLOOKUP(C532,'check dali wipday'!A:A,1,0)</f>
        <v>54130-91L00</v>
      </c>
      <c r="T532" s="16"/>
      <c r="U532" s="16"/>
      <c r="V532" s="21" t="str">
        <f>VLOOKUP(C532,'check dali wipday'!A:C,3,0)</f>
        <v>54130-91L00;A</v>
      </c>
      <c r="W532" s="6">
        <f>SUMIF('dali wip-fg'!A:A,C532,'dali wip-fg'!F:F)</f>
        <v>10</v>
      </c>
      <c r="X532" s="6">
        <f>SUMIF('dali wip-fg'!A:A,V532,'dali wip-fg'!F:F)</f>
        <v>621</v>
      </c>
      <c r="Y532" s="5">
        <f t="shared" si="16"/>
        <v>631</v>
      </c>
      <c r="Z532" s="21">
        <f t="shared" si="17"/>
        <v>271</v>
      </c>
      <c r="AA532" s="16"/>
      <c r="AB532" s="16"/>
    </row>
    <row r="533" spans="1:28">
      <c r="A533" s="22" t="s">
        <v>2509</v>
      </c>
      <c r="B533" s="22" t="s">
        <v>2510</v>
      </c>
      <c r="C533" s="22" t="s">
        <v>143</v>
      </c>
      <c r="D533" s="22" t="s">
        <v>2722</v>
      </c>
      <c r="E533" s="123">
        <v>120</v>
      </c>
      <c r="F533" s="131">
        <v>120</v>
      </c>
      <c r="G533" s="132">
        <v>46252</v>
      </c>
      <c r="H533" s="123">
        <v>10</v>
      </c>
      <c r="I533" s="123">
        <v>0</v>
      </c>
      <c r="J533" s="22" t="s">
        <v>3</v>
      </c>
      <c r="K533" s="124">
        <v>46202</v>
      </c>
      <c r="L533" s="22" t="s">
        <v>2921</v>
      </c>
      <c r="M533" s="21"/>
      <c r="N533" s="21"/>
      <c r="P533" s="16"/>
      <c r="Q533" s="16"/>
      <c r="R533" s="16"/>
      <c r="S533" s="21" t="str">
        <f>VLOOKUP(C533,'check dali wipday'!A:A,1,0)</f>
        <v>54130-91L00</v>
      </c>
      <c r="T533" s="16"/>
      <c r="U533" s="16"/>
      <c r="V533" s="21" t="str">
        <f>VLOOKUP(C533,'check dali wipday'!A:C,3,0)</f>
        <v>54130-91L00;A</v>
      </c>
      <c r="W533" s="6">
        <f>SUMIF('dali wip-fg'!A:A,C533,'dali wip-fg'!F:F)</f>
        <v>10</v>
      </c>
      <c r="X533" s="6">
        <f>SUMIF('dali wip-fg'!A:A,V533,'dali wip-fg'!F:F)</f>
        <v>621</v>
      </c>
      <c r="Y533" s="5">
        <f t="shared" si="16"/>
        <v>631</v>
      </c>
      <c r="Z533" s="21">
        <f t="shared" si="17"/>
        <v>151</v>
      </c>
      <c r="AA533" s="16"/>
      <c r="AB533" s="16"/>
    </row>
    <row r="534" spans="1:28">
      <c r="A534" s="22" t="s">
        <v>2509</v>
      </c>
      <c r="B534" s="22" t="s">
        <v>2510</v>
      </c>
      <c r="C534" s="22" t="s">
        <v>143</v>
      </c>
      <c r="D534" s="22" t="s">
        <v>2722</v>
      </c>
      <c r="E534" s="123">
        <v>60</v>
      </c>
      <c r="F534" s="131">
        <v>60</v>
      </c>
      <c r="G534" s="132">
        <v>46252</v>
      </c>
      <c r="H534" s="123">
        <v>10</v>
      </c>
      <c r="I534" s="123">
        <v>0</v>
      </c>
      <c r="J534" s="22" t="s">
        <v>3</v>
      </c>
      <c r="K534" s="124">
        <v>46202</v>
      </c>
      <c r="L534" s="22" t="s">
        <v>2921</v>
      </c>
      <c r="M534" s="21"/>
      <c r="N534" s="21"/>
      <c r="P534" s="16"/>
      <c r="Q534" s="16"/>
      <c r="R534" s="16"/>
      <c r="S534" s="21" t="str">
        <f>VLOOKUP(C534,'check dali wipday'!A:A,1,0)</f>
        <v>54130-91L00</v>
      </c>
      <c r="T534" s="16"/>
      <c r="U534" s="16"/>
      <c r="V534" s="21" t="str">
        <f>VLOOKUP(C534,'check dali wipday'!A:C,3,0)</f>
        <v>54130-91L00;A</v>
      </c>
      <c r="W534" s="6">
        <f>SUMIF('dali wip-fg'!A:A,C534,'dali wip-fg'!F:F)</f>
        <v>10</v>
      </c>
      <c r="X534" s="6">
        <f>SUMIF('dali wip-fg'!A:A,V534,'dali wip-fg'!F:F)</f>
        <v>621</v>
      </c>
      <c r="Y534" s="5">
        <f t="shared" si="16"/>
        <v>631</v>
      </c>
      <c r="Z534" s="21">
        <f t="shared" si="17"/>
        <v>91</v>
      </c>
      <c r="AA534" s="16"/>
      <c r="AB534" s="16"/>
    </row>
    <row r="535" spans="1:28">
      <c r="A535" s="22" t="s">
        <v>2509</v>
      </c>
      <c r="B535" s="22" t="s">
        <v>2510</v>
      </c>
      <c r="C535" s="22" t="s">
        <v>143</v>
      </c>
      <c r="D535" s="22" t="s">
        <v>2722</v>
      </c>
      <c r="E535" s="123">
        <v>20</v>
      </c>
      <c r="F535" s="131">
        <v>20</v>
      </c>
      <c r="G535" s="132">
        <v>46252</v>
      </c>
      <c r="H535" s="123">
        <v>10</v>
      </c>
      <c r="I535" s="123">
        <v>0</v>
      </c>
      <c r="J535" s="22" t="s">
        <v>3</v>
      </c>
      <c r="K535" s="124">
        <v>46202</v>
      </c>
      <c r="L535" s="22" t="s">
        <v>2921</v>
      </c>
      <c r="M535" s="21"/>
      <c r="N535" s="21"/>
      <c r="P535" s="16"/>
      <c r="Q535" s="16"/>
      <c r="R535" s="16"/>
      <c r="S535" s="21" t="str">
        <f>VLOOKUP(C535,'check dali wipday'!A:A,1,0)</f>
        <v>54130-91L00</v>
      </c>
      <c r="T535" s="16"/>
      <c r="U535" s="16"/>
      <c r="V535" s="21" t="str">
        <f>VLOOKUP(C535,'check dali wipday'!A:C,3,0)</f>
        <v>54130-91L00;A</v>
      </c>
      <c r="W535" s="6">
        <f>SUMIF('dali wip-fg'!A:A,C535,'dali wip-fg'!F:F)</f>
        <v>10</v>
      </c>
      <c r="X535" s="6">
        <f>SUMIF('dali wip-fg'!A:A,V535,'dali wip-fg'!F:F)</f>
        <v>621</v>
      </c>
      <c r="Y535" s="5">
        <f t="shared" si="16"/>
        <v>631</v>
      </c>
      <c r="Z535" s="21">
        <f t="shared" si="17"/>
        <v>71</v>
      </c>
      <c r="AA535" s="16"/>
      <c r="AB535" s="16"/>
    </row>
    <row r="536" spans="1:28">
      <c r="A536" s="22" t="s">
        <v>2509</v>
      </c>
      <c r="B536" s="22" t="s">
        <v>2510</v>
      </c>
      <c r="C536" s="22" t="s">
        <v>143</v>
      </c>
      <c r="D536" s="22" t="s">
        <v>2722</v>
      </c>
      <c r="E536" s="123">
        <v>120</v>
      </c>
      <c r="F536" s="131">
        <v>120</v>
      </c>
      <c r="G536" s="132">
        <v>46262</v>
      </c>
      <c r="H536" s="123">
        <v>10</v>
      </c>
      <c r="I536" s="123">
        <v>0</v>
      </c>
      <c r="J536" s="22" t="s">
        <v>3</v>
      </c>
      <c r="K536" s="124">
        <v>46232</v>
      </c>
      <c r="L536" s="22" t="s">
        <v>3268</v>
      </c>
      <c r="M536" s="21"/>
      <c r="N536" s="21"/>
      <c r="S536" s="21" t="str">
        <f>VLOOKUP(C536,'check dali wipday'!A:A,1,0)</f>
        <v>54130-91L00</v>
      </c>
      <c r="V536" s="21" t="str">
        <f>VLOOKUP(C536,'check dali wipday'!A:C,3,0)</f>
        <v>54130-91L00;A</v>
      </c>
      <c r="W536" s="6">
        <f>SUMIF('dali wip-fg'!A:A,C536,'dali wip-fg'!F:F)</f>
        <v>10</v>
      </c>
      <c r="X536" s="6">
        <f>SUMIF('dali wip-fg'!A:A,V536,'dali wip-fg'!F:F)</f>
        <v>621</v>
      </c>
      <c r="Y536" s="5">
        <f t="shared" si="16"/>
        <v>631</v>
      </c>
      <c r="Z536" s="21">
        <f t="shared" si="17"/>
        <v>-49</v>
      </c>
    </row>
    <row r="537" spans="1:28">
      <c r="A537" s="22" t="s">
        <v>2509</v>
      </c>
      <c r="B537" s="22" t="s">
        <v>2510</v>
      </c>
      <c r="C537" s="22" t="s">
        <v>143</v>
      </c>
      <c r="D537" s="22" t="s">
        <v>2722</v>
      </c>
      <c r="E537" s="123">
        <v>20</v>
      </c>
      <c r="F537" s="131">
        <v>20</v>
      </c>
      <c r="G537" s="132">
        <v>46265</v>
      </c>
      <c r="H537" s="123">
        <v>10</v>
      </c>
      <c r="I537" s="123">
        <v>0</v>
      </c>
      <c r="J537" s="22" t="s">
        <v>3</v>
      </c>
      <c r="K537" s="124">
        <v>46232</v>
      </c>
      <c r="L537" s="22" t="s">
        <v>3268</v>
      </c>
      <c r="M537" s="21"/>
      <c r="N537" s="21"/>
      <c r="S537" s="21" t="str">
        <f>VLOOKUP(C537,'check dali wipday'!A:A,1,0)</f>
        <v>54130-91L00</v>
      </c>
      <c r="V537" s="21" t="str">
        <f>VLOOKUP(C537,'check dali wipday'!A:C,3,0)</f>
        <v>54130-91L00;A</v>
      </c>
      <c r="W537" s="6">
        <f>SUMIF('dali wip-fg'!A:A,C537,'dali wip-fg'!F:F)</f>
        <v>10</v>
      </c>
      <c r="X537" s="6">
        <f>SUMIF('dali wip-fg'!A:A,V537,'dali wip-fg'!F:F)</f>
        <v>621</v>
      </c>
      <c r="Y537" s="5">
        <f t="shared" si="16"/>
        <v>631</v>
      </c>
      <c r="Z537" s="21">
        <f t="shared" si="17"/>
        <v>-69</v>
      </c>
      <c r="AB537" s="24"/>
    </row>
    <row r="538" spans="1:28">
      <c r="A538" s="22" t="s">
        <v>2509</v>
      </c>
      <c r="B538" s="22" t="s">
        <v>2510</v>
      </c>
      <c r="C538" s="22" t="s">
        <v>143</v>
      </c>
      <c r="D538" s="22" t="s">
        <v>2722</v>
      </c>
      <c r="E538" s="123">
        <v>120</v>
      </c>
      <c r="F538" s="131">
        <v>120</v>
      </c>
      <c r="G538" s="132">
        <v>46265</v>
      </c>
      <c r="H538" s="123">
        <v>10</v>
      </c>
      <c r="I538" s="123">
        <v>0</v>
      </c>
      <c r="J538" s="22" t="s">
        <v>3</v>
      </c>
      <c r="K538" s="124">
        <v>46232</v>
      </c>
      <c r="L538" s="22" t="s">
        <v>3268</v>
      </c>
      <c r="M538" s="21"/>
      <c r="N538" s="21"/>
      <c r="S538" s="21" t="str">
        <f>VLOOKUP(C538,'check dali wipday'!A:A,1,0)</f>
        <v>54130-91L00</v>
      </c>
      <c r="V538" s="21" t="str">
        <f>VLOOKUP(C538,'check dali wipday'!A:C,3,0)</f>
        <v>54130-91L00;A</v>
      </c>
      <c r="W538" s="6">
        <f>SUMIF('dali wip-fg'!A:A,C538,'dali wip-fg'!F:F)</f>
        <v>10</v>
      </c>
      <c r="X538" s="6">
        <f>SUMIF('dali wip-fg'!A:A,V538,'dali wip-fg'!F:F)</f>
        <v>621</v>
      </c>
      <c r="Y538" s="5">
        <f t="shared" si="16"/>
        <v>631</v>
      </c>
      <c r="Z538" s="21">
        <f t="shared" si="17"/>
        <v>-189</v>
      </c>
    </row>
    <row r="539" spans="1:28">
      <c r="A539" s="22" t="s">
        <v>2509</v>
      </c>
      <c r="B539" s="22" t="s">
        <v>2510</v>
      </c>
      <c r="C539" s="22" t="s">
        <v>143</v>
      </c>
      <c r="D539" s="22" t="s">
        <v>2722</v>
      </c>
      <c r="E539" s="123">
        <v>60</v>
      </c>
      <c r="F539" s="131">
        <v>60</v>
      </c>
      <c r="G539" s="132">
        <v>46265</v>
      </c>
      <c r="H539" s="123">
        <v>10</v>
      </c>
      <c r="I539" s="123">
        <v>0</v>
      </c>
      <c r="J539" s="22" t="s">
        <v>3</v>
      </c>
      <c r="K539" s="124">
        <v>46232</v>
      </c>
      <c r="L539" s="22" t="s">
        <v>3268</v>
      </c>
      <c r="M539" s="21"/>
      <c r="N539" s="21"/>
      <c r="S539" s="21" t="str">
        <f>VLOOKUP(C539,'check dali wipday'!A:A,1,0)</f>
        <v>54130-91L00</v>
      </c>
      <c r="V539" s="21" t="str">
        <f>VLOOKUP(C539,'check dali wipday'!A:C,3,0)</f>
        <v>54130-91L00;A</v>
      </c>
      <c r="W539" s="6">
        <f>SUMIF('dali wip-fg'!A:A,C539,'dali wip-fg'!F:F)</f>
        <v>10</v>
      </c>
      <c r="X539" s="6">
        <f>SUMIF('dali wip-fg'!A:A,V539,'dali wip-fg'!F:F)</f>
        <v>621</v>
      </c>
      <c r="Y539" s="5">
        <f t="shared" si="16"/>
        <v>631</v>
      </c>
      <c r="Z539" s="21">
        <f t="shared" si="17"/>
        <v>-249</v>
      </c>
    </row>
    <row r="540" spans="1:28">
      <c r="A540" s="22" t="s">
        <v>2509</v>
      </c>
      <c r="B540" s="22" t="s">
        <v>2510</v>
      </c>
      <c r="C540" s="22" t="s">
        <v>146</v>
      </c>
      <c r="D540" s="22" t="s">
        <v>2723</v>
      </c>
      <c r="E540" s="123">
        <v>20</v>
      </c>
      <c r="F540" s="131">
        <v>20</v>
      </c>
      <c r="G540" s="132">
        <v>46251</v>
      </c>
      <c r="H540" s="123">
        <v>0</v>
      </c>
      <c r="I540" s="123">
        <v>5</v>
      </c>
      <c r="J540" s="22" t="s">
        <v>3</v>
      </c>
      <c r="K540" s="124">
        <v>46202</v>
      </c>
      <c r="L540" s="22" t="s">
        <v>2922</v>
      </c>
      <c r="M540" s="21"/>
      <c r="N540" s="21"/>
      <c r="S540" s="21" t="str">
        <f>VLOOKUP(C540,'check dali wipday'!A:A,1,0)</f>
        <v>54160-91L00</v>
      </c>
      <c r="V540" s="21" t="str">
        <f>VLOOKUP(C540,'check dali wipday'!A:C,3,0)</f>
        <v>54160-91L00;A</v>
      </c>
      <c r="W540" s="6">
        <f>SUMIF('dali wip-fg'!A:A,C540,'dali wip-fg'!F:F)</f>
        <v>0</v>
      </c>
      <c r="X540" s="6">
        <f>SUMIF('dali wip-fg'!A:A,V540,'dali wip-fg'!F:F)</f>
        <v>943</v>
      </c>
      <c r="Y540" s="5">
        <f t="shared" si="16"/>
        <v>943</v>
      </c>
      <c r="Z540" s="21">
        <f t="shared" si="17"/>
        <v>923</v>
      </c>
    </row>
    <row r="541" spans="1:28">
      <c r="A541" s="22" t="s">
        <v>2509</v>
      </c>
      <c r="B541" s="22" t="s">
        <v>2510</v>
      </c>
      <c r="C541" s="22" t="s">
        <v>146</v>
      </c>
      <c r="D541" s="22" t="s">
        <v>2723</v>
      </c>
      <c r="E541" s="123">
        <v>120</v>
      </c>
      <c r="F541" s="131">
        <v>120</v>
      </c>
      <c r="G541" s="132">
        <v>46251</v>
      </c>
      <c r="H541" s="123">
        <v>0</v>
      </c>
      <c r="I541" s="123">
        <v>5</v>
      </c>
      <c r="J541" s="22" t="s">
        <v>3</v>
      </c>
      <c r="K541" s="124">
        <v>46202</v>
      </c>
      <c r="L541" s="22" t="s">
        <v>2922</v>
      </c>
      <c r="M541" s="21"/>
      <c r="N541" s="21"/>
      <c r="S541" s="21" t="str">
        <f>VLOOKUP(C541,'check dali wipday'!A:A,1,0)</f>
        <v>54160-91L00</v>
      </c>
      <c r="V541" s="21" t="str">
        <f>VLOOKUP(C541,'check dali wipday'!A:C,3,0)</f>
        <v>54160-91L00;A</v>
      </c>
      <c r="W541" s="6">
        <f>SUMIF('dali wip-fg'!A:A,C541,'dali wip-fg'!F:F)</f>
        <v>0</v>
      </c>
      <c r="X541" s="6">
        <f>SUMIF('dali wip-fg'!A:A,V541,'dali wip-fg'!F:F)</f>
        <v>943</v>
      </c>
      <c r="Y541" s="5">
        <f t="shared" si="16"/>
        <v>943</v>
      </c>
      <c r="Z541" s="21">
        <f t="shared" si="17"/>
        <v>803</v>
      </c>
    </row>
    <row r="542" spans="1:28">
      <c r="A542" s="22" t="s">
        <v>2509</v>
      </c>
      <c r="B542" s="22" t="s">
        <v>2510</v>
      </c>
      <c r="C542" s="22" t="s">
        <v>146</v>
      </c>
      <c r="D542" s="22" t="s">
        <v>2723</v>
      </c>
      <c r="E542" s="123">
        <v>60</v>
      </c>
      <c r="F542" s="131">
        <v>60</v>
      </c>
      <c r="G542" s="132">
        <v>46251</v>
      </c>
      <c r="H542" s="123">
        <v>0</v>
      </c>
      <c r="I542" s="123">
        <v>5</v>
      </c>
      <c r="J542" s="22" t="s">
        <v>3</v>
      </c>
      <c r="K542" s="124">
        <v>46202</v>
      </c>
      <c r="L542" s="22" t="s">
        <v>2922</v>
      </c>
      <c r="M542" s="21"/>
      <c r="N542" s="21"/>
      <c r="S542" s="21" t="str">
        <f>VLOOKUP(C542,'check dali wipday'!A:A,1,0)</f>
        <v>54160-91L00</v>
      </c>
      <c r="V542" s="21" t="str">
        <f>VLOOKUP(C542,'check dali wipday'!A:C,3,0)</f>
        <v>54160-91L00;A</v>
      </c>
      <c r="W542" s="6">
        <f>SUMIF('dali wip-fg'!A:A,C542,'dali wip-fg'!F:F)</f>
        <v>0</v>
      </c>
      <c r="X542" s="6">
        <f>SUMIF('dali wip-fg'!A:A,V542,'dali wip-fg'!F:F)</f>
        <v>943</v>
      </c>
      <c r="Y542" s="5">
        <f t="shared" si="16"/>
        <v>943</v>
      </c>
      <c r="Z542" s="21">
        <f t="shared" si="17"/>
        <v>743</v>
      </c>
    </row>
    <row r="543" spans="1:28">
      <c r="A543" s="22" t="s">
        <v>2509</v>
      </c>
      <c r="B543" s="22" t="s">
        <v>2510</v>
      </c>
      <c r="C543" s="22" t="s">
        <v>146</v>
      </c>
      <c r="D543" s="22" t="s">
        <v>2723</v>
      </c>
      <c r="E543" s="123">
        <v>20</v>
      </c>
      <c r="F543" s="131">
        <v>20</v>
      </c>
      <c r="G543" s="132">
        <v>46251</v>
      </c>
      <c r="H543" s="123">
        <v>0</v>
      </c>
      <c r="I543" s="123">
        <v>5</v>
      </c>
      <c r="J543" s="22" t="s">
        <v>3</v>
      </c>
      <c r="K543" s="124">
        <v>46202</v>
      </c>
      <c r="L543" s="22" t="s">
        <v>2922</v>
      </c>
      <c r="M543" s="21"/>
      <c r="N543" s="21"/>
      <c r="S543" s="21" t="str">
        <f>VLOOKUP(C543,'check dali wipday'!A:A,1,0)</f>
        <v>54160-91L00</v>
      </c>
      <c r="V543" s="21" t="str">
        <f>VLOOKUP(C543,'check dali wipday'!A:C,3,0)</f>
        <v>54160-91L00;A</v>
      </c>
      <c r="W543" s="6">
        <f>SUMIF('dali wip-fg'!A:A,C543,'dali wip-fg'!F:F)</f>
        <v>0</v>
      </c>
      <c r="X543" s="6">
        <f>SUMIF('dali wip-fg'!A:A,V543,'dali wip-fg'!F:F)</f>
        <v>943</v>
      </c>
      <c r="Y543" s="5">
        <f t="shared" si="16"/>
        <v>943</v>
      </c>
      <c r="Z543" s="21">
        <f t="shared" si="17"/>
        <v>723</v>
      </c>
    </row>
    <row r="544" spans="1:28">
      <c r="A544" s="22" t="s">
        <v>2509</v>
      </c>
      <c r="B544" s="22" t="s">
        <v>2510</v>
      </c>
      <c r="C544" s="22" t="s">
        <v>146</v>
      </c>
      <c r="D544" s="22" t="s">
        <v>2723</v>
      </c>
      <c r="E544" s="123">
        <v>20</v>
      </c>
      <c r="F544" s="131">
        <v>20</v>
      </c>
      <c r="G544" s="132">
        <v>46251</v>
      </c>
      <c r="H544" s="123">
        <v>0</v>
      </c>
      <c r="I544" s="123">
        <v>5</v>
      </c>
      <c r="J544" s="22" t="s">
        <v>3</v>
      </c>
      <c r="K544" s="124">
        <v>46202</v>
      </c>
      <c r="L544" s="22" t="s">
        <v>2922</v>
      </c>
      <c r="M544" s="21"/>
      <c r="N544" s="21"/>
      <c r="S544" s="21" t="str">
        <f>VLOOKUP(C544,'check dali wipday'!A:A,1,0)</f>
        <v>54160-91L00</v>
      </c>
      <c r="V544" s="21" t="str">
        <f>VLOOKUP(C544,'check dali wipday'!A:C,3,0)</f>
        <v>54160-91L00;A</v>
      </c>
      <c r="W544" s="6">
        <f>SUMIF('dali wip-fg'!A:A,C544,'dali wip-fg'!F:F)</f>
        <v>0</v>
      </c>
      <c r="X544" s="6">
        <f>SUMIF('dali wip-fg'!A:A,V544,'dali wip-fg'!F:F)</f>
        <v>943</v>
      </c>
      <c r="Y544" s="5">
        <f t="shared" si="16"/>
        <v>943</v>
      </c>
      <c r="Z544" s="21">
        <f t="shared" si="17"/>
        <v>703</v>
      </c>
    </row>
    <row r="545" spans="1:26">
      <c r="A545" s="22" t="s">
        <v>2509</v>
      </c>
      <c r="B545" s="22" t="s">
        <v>2510</v>
      </c>
      <c r="C545" s="22" t="s">
        <v>146</v>
      </c>
      <c r="D545" s="22" t="s">
        <v>2723</v>
      </c>
      <c r="E545" s="123">
        <v>20</v>
      </c>
      <c r="F545" s="131">
        <v>20</v>
      </c>
      <c r="G545" s="132">
        <v>46251</v>
      </c>
      <c r="H545" s="123">
        <v>0</v>
      </c>
      <c r="I545" s="123">
        <v>5</v>
      </c>
      <c r="J545" s="22" t="s">
        <v>3</v>
      </c>
      <c r="K545" s="124">
        <v>46202</v>
      </c>
      <c r="L545" s="22" t="s">
        <v>2922</v>
      </c>
      <c r="M545" s="21"/>
      <c r="N545" s="21"/>
      <c r="S545" s="21" t="str">
        <f>VLOOKUP(C545,'check dali wipday'!A:A,1,0)</f>
        <v>54160-91L00</v>
      </c>
      <c r="V545" s="21" t="str">
        <f>VLOOKUP(C545,'check dali wipday'!A:C,3,0)</f>
        <v>54160-91L00;A</v>
      </c>
      <c r="W545" s="6">
        <f>SUMIF('dali wip-fg'!A:A,C545,'dali wip-fg'!F:F)</f>
        <v>0</v>
      </c>
      <c r="X545" s="6">
        <f>SUMIF('dali wip-fg'!A:A,V545,'dali wip-fg'!F:F)</f>
        <v>943</v>
      </c>
      <c r="Y545" s="5">
        <f t="shared" si="16"/>
        <v>943</v>
      </c>
      <c r="Z545" s="21">
        <f t="shared" si="17"/>
        <v>683</v>
      </c>
    </row>
    <row r="546" spans="1:26">
      <c r="A546" s="22" t="s">
        <v>2509</v>
      </c>
      <c r="B546" s="22" t="s">
        <v>2510</v>
      </c>
      <c r="C546" s="22" t="s">
        <v>146</v>
      </c>
      <c r="D546" s="22" t="s">
        <v>2723</v>
      </c>
      <c r="E546" s="123">
        <v>40</v>
      </c>
      <c r="F546" s="131">
        <v>40</v>
      </c>
      <c r="G546" s="132">
        <v>46251</v>
      </c>
      <c r="H546" s="123">
        <v>0</v>
      </c>
      <c r="I546" s="123">
        <v>5</v>
      </c>
      <c r="J546" s="22" t="s">
        <v>3</v>
      </c>
      <c r="K546" s="124">
        <v>46202</v>
      </c>
      <c r="L546" s="22" t="s">
        <v>2922</v>
      </c>
      <c r="M546" s="21"/>
      <c r="N546" s="21"/>
      <c r="S546" s="21" t="str">
        <f>VLOOKUP(C546,'check dali wipday'!A:A,1,0)</f>
        <v>54160-91L00</v>
      </c>
      <c r="V546" s="21" t="str">
        <f>VLOOKUP(C546,'check dali wipday'!A:C,3,0)</f>
        <v>54160-91L00;A</v>
      </c>
      <c r="W546" s="6">
        <f>SUMIF('dali wip-fg'!A:A,C546,'dali wip-fg'!F:F)</f>
        <v>0</v>
      </c>
      <c r="X546" s="6">
        <f>SUMIF('dali wip-fg'!A:A,V546,'dali wip-fg'!F:F)</f>
        <v>943</v>
      </c>
      <c r="Y546" s="5">
        <f t="shared" si="16"/>
        <v>943</v>
      </c>
      <c r="Z546" s="21">
        <f t="shared" si="17"/>
        <v>643</v>
      </c>
    </row>
    <row r="547" spans="1:26">
      <c r="A547" s="22" t="s">
        <v>2509</v>
      </c>
      <c r="B547" s="22" t="s">
        <v>2510</v>
      </c>
      <c r="C547" s="22" t="s">
        <v>146</v>
      </c>
      <c r="D547" s="22" t="s">
        <v>2723</v>
      </c>
      <c r="E547" s="123">
        <v>60</v>
      </c>
      <c r="F547" s="131">
        <v>60</v>
      </c>
      <c r="G547" s="132">
        <v>46251</v>
      </c>
      <c r="H547" s="123">
        <v>0</v>
      </c>
      <c r="I547" s="123">
        <v>5</v>
      </c>
      <c r="J547" s="22" t="s">
        <v>3</v>
      </c>
      <c r="K547" s="124">
        <v>46202</v>
      </c>
      <c r="L547" s="22" t="s">
        <v>2922</v>
      </c>
      <c r="M547" s="21"/>
      <c r="N547" s="21"/>
      <c r="S547" s="21" t="str">
        <f>VLOOKUP(C547,'check dali wipday'!A:A,1,0)</f>
        <v>54160-91L00</v>
      </c>
      <c r="V547" s="21" t="str">
        <f>VLOOKUP(C547,'check dali wipday'!A:C,3,0)</f>
        <v>54160-91L00;A</v>
      </c>
      <c r="W547" s="6">
        <f>SUMIF('dali wip-fg'!A:A,C547,'dali wip-fg'!F:F)</f>
        <v>0</v>
      </c>
      <c r="X547" s="6">
        <f>SUMIF('dali wip-fg'!A:A,V547,'dali wip-fg'!F:F)</f>
        <v>943</v>
      </c>
      <c r="Y547" s="5">
        <f t="shared" si="16"/>
        <v>943</v>
      </c>
      <c r="Z547" s="21">
        <f t="shared" si="17"/>
        <v>583</v>
      </c>
    </row>
    <row r="548" spans="1:26">
      <c r="A548" s="22" t="s">
        <v>2509</v>
      </c>
      <c r="B548" s="22" t="s">
        <v>2510</v>
      </c>
      <c r="C548" s="22" t="s">
        <v>146</v>
      </c>
      <c r="D548" s="22" t="s">
        <v>2723</v>
      </c>
      <c r="E548" s="123">
        <v>120</v>
      </c>
      <c r="F548" s="131">
        <v>120</v>
      </c>
      <c r="G548" s="132">
        <v>46252</v>
      </c>
      <c r="H548" s="123">
        <v>0</v>
      </c>
      <c r="I548" s="123">
        <v>5</v>
      </c>
      <c r="J548" s="22" t="s">
        <v>3</v>
      </c>
      <c r="K548" s="124">
        <v>46202</v>
      </c>
      <c r="L548" s="22" t="s">
        <v>2922</v>
      </c>
      <c r="M548" s="21"/>
      <c r="N548" s="21"/>
      <c r="S548" s="21" t="str">
        <f>VLOOKUP(C548,'check dali wipday'!A:A,1,0)</f>
        <v>54160-91L00</v>
      </c>
      <c r="V548" s="21" t="str">
        <f>VLOOKUP(C548,'check dali wipday'!A:C,3,0)</f>
        <v>54160-91L00;A</v>
      </c>
      <c r="W548" s="6">
        <f>SUMIF('dali wip-fg'!A:A,C548,'dali wip-fg'!F:F)</f>
        <v>0</v>
      </c>
      <c r="X548" s="6">
        <f>SUMIF('dali wip-fg'!A:A,V548,'dali wip-fg'!F:F)</f>
        <v>943</v>
      </c>
      <c r="Y548" s="5">
        <f t="shared" si="16"/>
        <v>943</v>
      </c>
      <c r="Z548" s="21">
        <f t="shared" si="17"/>
        <v>463</v>
      </c>
    </row>
    <row r="549" spans="1:26">
      <c r="A549" s="22" t="s">
        <v>2509</v>
      </c>
      <c r="B549" s="22" t="s">
        <v>2510</v>
      </c>
      <c r="C549" s="22" t="s">
        <v>146</v>
      </c>
      <c r="D549" s="22" t="s">
        <v>2723</v>
      </c>
      <c r="E549" s="123">
        <v>60</v>
      </c>
      <c r="F549" s="131">
        <v>60</v>
      </c>
      <c r="G549" s="132">
        <v>46252</v>
      </c>
      <c r="H549" s="123">
        <v>0</v>
      </c>
      <c r="I549" s="123">
        <v>5</v>
      </c>
      <c r="J549" s="22" t="s">
        <v>3</v>
      </c>
      <c r="K549" s="124">
        <v>46202</v>
      </c>
      <c r="L549" s="22" t="s">
        <v>2922</v>
      </c>
      <c r="M549" s="21"/>
      <c r="N549" s="21"/>
      <c r="S549" s="21" t="str">
        <f>VLOOKUP(C549,'check dali wipday'!A:A,1,0)</f>
        <v>54160-91L00</v>
      </c>
      <c r="V549" s="21" t="str">
        <f>VLOOKUP(C549,'check dali wipday'!A:C,3,0)</f>
        <v>54160-91L00;A</v>
      </c>
      <c r="W549" s="6">
        <f>SUMIF('dali wip-fg'!A:A,C549,'dali wip-fg'!F:F)</f>
        <v>0</v>
      </c>
      <c r="X549" s="6">
        <f>SUMIF('dali wip-fg'!A:A,V549,'dali wip-fg'!F:F)</f>
        <v>943</v>
      </c>
      <c r="Y549" s="5">
        <f t="shared" si="16"/>
        <v>943</v>
      </c>
      <c r="Z549" s="21">
        <f t="shared" si="17"/>
        <v>403</v>
      </c>
    </row>
    <row r="550" spans="1:26">
      <c r="A550" s="22" t="s">
        <v>2509</v>
      </c>
      <c r="B550" s="22" t="s">
        <v>2510</v>
      </c>
      <c r="C550" s="22" t="s">
        <v>146</v>
      </c>
      <c r="D550" s="22" t="s">
        <v>2723</v>
      </c>
      <c r="E550" s="123">
        <v>20</v>
      </c>
      <c r="F550" s="131">
        <v>20</v>
      </c>
      <c r="G550" s="132">
        <v>46252</v>
      </c>
      <c r="H550" s="123">
        <v>0</v>
      </c>
      <c r="I550" s="123">
        <v>5</v>
      </c>
      <c r="J550" s="22" t="s">
        <v>3</v>
      </c>
      <c r="K550" s="124">
        <v>46202</v>
      </c>
      <c r="L550" s="22" t="s">
        <v>2922</v>
      </c>
      <c r="M550" s="21"/>
      <c r="N550" s="21"/>
      <c r="S550" s="21" t="str">
        <f>VLOOKUP(C550,'check dali wipday'!A:A,1,0)</f>
        <v>54160-91L00</v>
      </c>
      <c r="V550" s="21" t="str">
        <f>VLOOKUP(C550,'check dali wipday'!A:C,3,0)</f>
        <v>54160-91L00;A</v>
      </c>
      <c r="W550" s="6">
        <f>SUMIF('dali wip-fg'!A:A,C550,'dali wip-fg'!F:F)</f>
        <v>0</v>
      </c>
      <c r="X550" s="6">
        <f>SUMIF('dali wip-fg'!A:A,V550,'dali wip-fg'!F:F)</f>
        <v>943</v>
      </c>
      <c r="Y550" s="5">
        <f t="shared" si="16"/>
        <v>943</v>
      </c>
      <c r="Z550" s="21">
        <f t="shared" si="17"/>
        <v>383</v>
      </c>
    </row>
    <row r="551" spans="1:26">
      <c r="A551" s="22" t="s">
        <v>2509</v>
      </c>
      <c r="B551" s="22" t="s">
        <v>2510</v>
      </c>
      <c r="C551" s="22" t="s">
        <v>146</v>
      </c>
      <c r="D551" s="22" t="s">
        <v>2723</v>
      </c>
      <c r="E551" s="123">
        <v>120</v>
      </c>
      <c r="F551" s="131">
        <v>120</v>
      </c>
      <c r="G551" s="132">
        <v>46262</v>
      </c>
      <c r="H551" s="123">
        <v>0</v>
      </c>
      <c r="I551" s="123">
        <v>5</v>
      </c>
      <c r="J551" s="22" t="s">
        <v>3</v>
      </c>
      <c r="K551" s="124">
        <v>46232</v>
      </c>
      <c r="L551" s="22" t="s">
        <v>3269</v>
      </c>
      <c r="M551" s="21"/>
      <c r="N551" s="21"/>
      <c r="S551" s="21" t="str">
        <f>VLOOKUP(C551,'check dali wipday'!A:A,1,0)</f>
        <v>54160-91L00</v>
      </c>
      <c r="V551" s="21" t="str">
        <f>VLOOKUP(C551,'check dali wipday'!A:C,3,0)</f>
        <v>54160-91L00;A</v>
      </c>
      <c r="W551" s="6">
        <f>SUMIF('dali wip-fg'!A:A,C551,'dali wip-fg'!F:F)</f>
        <v>0</v>
      </c>
      <c r="X551" s="6">
        <f>SUMIF('dali wip-fg'!A:A,V551,'dali wip-fg'!F:F)</f>
        <v>943</v>
      </c>
      <c r="Y551" s="5">
        <f t="shared" si="16"/>
        <v>943</v>
      </c>
      <c r="Z551" s="21">
        <f t="shared" si="17"/>
        <v>263</v>
      </c>
    </row>
    <row r="552" spans="1:26">
      <c r="A552" s="22" t="s">
        <v>2509</v>
      </c>
      <c r="B552" s="22" t="s">
        <v>2510</v>
      </c>
      <c r="C552" s="22" t="s">
        <v>146</v>
      </c>
      <c r="D552" s="22" t="s">
        <v>2723</v>
      </c>
      <c r="E552" s="123">
        <v>60</v>
      </c>
      <c r="F552" s="131">
        <v>60</v>
      </c>
      <c r="G552" s="132">
        <v>46265</v>
      </c>
      <c r="H552" s="123">
        <v>0</v>
      </c>
      <c r="I552" s="123">
        <v>5</v>
      </c>
      <c r="J552" s="22" t="s">
        <v>3</v>
      </c>
      <c r="K552" s="124">
        <v>46232</v>
      </c>
      <c r="L552" s="22" t="s">
        <v>3269</v>
      </c>
      <c r="M552" s="21"/>
      <c r="N552" s="21"/>
      <c r="S552" s="21" t="str">
        <f>VLOOKUP(C552,'check dali wipday'!A:A,1,0)</f>
        <v>54160-91L00</v>
      </c>
      <c r="V552" s="21" t="str">
        <f>VLOOKUP(C552,'check dali wipday'!A:C,3,0)</f>
        <v>54160-91L00;A</v>
      </c>
      <c r="W552" s="6">
        <f>SUMIF('dali wip-fg'!A:A,C552,'dali wip-fg'!F:F)</f>
        <v>0</v>
      </c>
      <c r="X552" s="6">
        <f>SUMIF('dali wip-fg'!A:A,V552,'dali wip-fg'!F:F)</f>
        <v>943</v>
      </c>
      <c r="Y552" s="5">
        <f t="shared" si="16"/>
        <v>943</v>
      </c>
      <c r="Z552" s="21">
        <f t="shared" si="17"/>
        <v>203</v>
      </c>
    </row>
    <row r="553" spans="1:26">
      <c r="A553" s="22" t="s">
        <v>2509</v>
      </c>
      <c r="B553" s="22" t="s">
        <v>2510</v>
      </c>
      <c r="C553" s="22" t="s">
        <v>146</v>
      </c>
      <c r="D553" s="22" t="s">
        <v>2723</v>
      </c>
      <c r="E553" s="123">
        <v>120</v>
      </c>
      <c r="F553" s="131">
        <v>120</v>
      </c>
      <c r="G553" s="132">
        <v>46265</v>
      </c>
      <c r="H553" s="123">
        <v>0</v>
      </c>
      <c r="I553" s="123">
        <v>5</v>
      </c>
      <c r="J553" s="22" t="s">
        <v>3</v>
      </c>
      <c r="K553" s="124">
        <v>46232</v>
      </c>
      <c r="L553" s="22" t="s">
        <v>3269</v>
      </c>
      <c r="M553" s="21"/>
      <c r="N553" s="21"/>
      <c r="S553" s="21" t="str">
        <f>VLOOKUP(C553,'check dali wipday'!A:A,1,0)</f>
        <v>54160-91L00</v>
      </c>
      <c r="V553" s="21" t="str">
        <f>VLOOKUP(C553,'check dali wipday'!A:C,3,0)</f>
        <v>54160-91L00;A</v>
      </c>
      <c r="W553" s="6">
        <f>SUMIF('dali wip-fg'!A:A,C553,'dali wip-fg'!F:F)</f>
        <v>0</v>
      </c>
      <c r="X553" s="6">
        <f>SUMIF('dali wip-fg'!A:A,V553,'dali wip-fg'!F:F)</f>
        <v>943</v>
      </c>
      <c r="Y553" s="5">
        <f t="shared" si="16"/>
        <v>943</v>
      </c>
      <c r="Z553" s="21">
        <f t="shared" si="17"/>
        <v>83</v>
      </c>
    </row>
    <row r="554" spans="1:26">
      <c r="A554" s="22" t="s">
        <v>2509</v>
      </c>
      <c r="B554" s="22" t="s">
        <v>2510</v>
      </c>
      <c r="C554" s="22" t="s">
        <v>146</v>
      </c>
      <c r="D554" s="22" t="s">
        <v>2723</v>
      </c>
      <c r="E554" s="123">
        <v>20</v>
      </c>
      <c r="F554" s="131">
        <v>20</v>
      </c>
      <c r="G554" s="132">
        <v>46265</v>
      </c>
      <c r="H554" s="123">
        <v>0</v>
      </c>
      <c r="I554" s="123">
        <v>5</v>
      </c>
      <c r="J554" s="22" t="s">
        <v>3</v>
      </c>
      <c r="K554" s="124">
        <v>46232</v>
      </c>
      <c r="L554" s="22" t="s">
        <v>3269</v>
      </c>
      <c r="M554" s="21"/>
      <c r="N554" s="21"/>
      <c r="S554" s="21" t="str">
        <f>VLOOKUP(C554,'check dali wipday'!A:A,1,0)</f>
        <v>54160-91L00</v>
      </c>
      <c r="V554" s="21" t="str">
        <f>VLOOKUP(C554,'check dali wipday'!A:C,3,0)</f>
        <v>54160-91L00;A</v>
      </c>
      <c r="W554" s="6">
        <f>SUMIF('dali wip-fg'!A:A,C554,'dali wip-fg'!F:F)</f>
        <v>0</v>
      </c>
      <c r="X554" s="6">
        <f>SUMIF('dali wip-fg'!A:A,V554,'dali wip-fg'!F:F)</f>
        <v>943</v>
      </c>
      <c r="Y554" s="5">
        <f t="shared" si="16"/>
        <v>943</v>
      </c>
      <c r="Z554" s="21">
        <f t="shared" si="17"/>
        <v>63</v>
      </c>
    </row>
    <row r="555" spans="1:26">
      <c r="A555" s="22" t="s">
        <v>2509</v>
      </c>
      <c r="B555" s="22" t="s">
        <v>2510</v>
      </c>
      <c r="C555" s="22" t="s">
        <v>149</v>
      </c>
      <c r="D555" s="22" t="s">
        <v>2774</v>
      </c>
      <c r="E555" s="123">
        <v>10</v>
      </c>
      <c r="F555" s="131">
        <v>10</v>
      </c>
      <c r="G555" s="132">
        <v>46258</v>
      </c>
      <c r="H555" s="123">
        <v>12</v>
      </c>
      <c r="I555" s="123">
        <v>0</v>
      </c>
      <c r="J555" s="22" t="s">
        <v>5</v>
      </c>
      <c r="K555" s="124">
        <v>46202</v>
      </c>
      <c r="L555" s="22" t="s">
        <v>2923</v>
      </c>
      <c r="M555" s="21"/>
      <c r="N555" s="21"/>
      <c r="S555" s="21" t="str">
        <f>VLOOKUP(C555,'check dali wipday'!A:A,1,0)</f>
        <v>61124-94L00</v>
      </c>
      <c r="V555" s="21" t="str">
        <f>VLOOKUP(C555,'check dali wipday'!A:C,3,0)</f>
        <v>61124-94L00;A</v>
      </c>
      <c r="W555" s="6">
        <f>SUMIF('dali wip-fg'!A:A,C555,'dali wip-fg'!F:F)</f>
        <v>42</v>
      </c>
      <c r="X555" s="6">
        <f>SUMIF('dali wip-fg'!A:A,V555,'dali wip-fg'!F:F)</f>
        <v>275</v>
      </c>
      <c r="Y555" s="5">
        <f t="shared" si="16"/>
        <v>317</v>
      </c>
      <c r="Z555" s="21">
        <f t="shared" si="17"/>
        <v>307</v>
      </c>
    </row>
    <row r="556" spans="1:26">
      <c r="A556" s="22" t="s">
        <v>2509</v>
      </c>
      <c r="B556" s="22" t="s">
        <v>2510</v>
      </c>
      <c r="C556" s="22" t="s">
        <v>149</v>
      </c>
      <c r="D556" s="22" t="s">
        <v>2774</v>
      </c>
      <c r="E556" s="123">
        <v>30</v>
      </c>
      <c r="F556" s="131">
        <v>30</v>
      </c>
      <c r="G556" s="132">
        <v>46258</v>
      </c>
      <c r="H556" s="123">
        <v>12</v>
      </c>
      <c r="I556" s="123">
        <v>0</v>
      </c>
      <c r="J556" s="22" t="s">
        <v>5</v>
      </c>
      <c r="K556" s="124">
        <v>46202</v>
      </c>
      <c r="L556" s="22" t="s">
        <v>2923</v>
      </c>
      <c r="M556" s="21"/>
      <c r="N556" s="21"/>
      <c r="S556" s="21" t="str">
        <f>VLOOKUP(C556,'check dali wipday'!A:A,1,0)</f>
        <v>61124-94L00</v>
      </c>
      <c r="V556" s="21" t="str">
        <f>VLOOKUP(C556,'check dali wipday'!A:C,3,0)</f>
        <v>61124-94L00;A</v>
      </c>
      <c r="W556" s="6">
        <f>SUMIF('dali wip-fg'!A:A,C556,'dali wip-fg'!F:F)</f>
        <v>42</v>
      </c>
      <c r="X556" s="6">
        <f>SUMIF('dali wip-fg'!A:A,V556,'dali wip-fg'!F:F)</f>
        <v>275</v>
      </c>
      <c r="Y556" s="5">
        <f t="shared" si="16"/>
        <v>317</v>
      </c>
      <c r="Z556" s="21">
        <f t="shared" si="17"/>
        <v>277</v>
      </c>
    </row>
    <row r="557" spans="1:26">
      <c r="A557" s="22" t="s">
        <v>2509</v>
      </c>
      <c r="B557" s="22" t="s">
        <v>2510</v>
      </c>
      <c r="C557" s="22" t="s">
        <v>149</v>
      </c>
      <c r="D557" s="22" t="s">
        <v>2774</v>
      </c>
      <c r="E557" s="123">
        <v>20</v>
      </c>
      <c r="F557" s="131">
        <v>20</v>
      </c>
      <c r="G557" s="132">
        <v>46260</v>
      </c>
      <c r="H557" s="123">
        <v>12</v>
      </c>
      <c r="I557" s="123">
        <v>0</v>
      </c>
      <c r="J557" s="22" t="s">
        <v>5</v>
      </c>
      <c r="K557" s="124">
        <v>46202</v>
      </c>
      <c r="L557" s="22" t="s">
        <v>2923</v>
      </c>
      <c r="M557" s="21"/>
      <c r="N557" s="21"/>
      <c r="S557" s="21" t="str">
        <f>VLOOKUP(C557,'check dali wipday'!A:A,1,0)</f>
        <v>61124-94L00</v>
      </c>
      <c r="V557" s="21" t="str">
        <f>VLOOKUP(C557,'check dali wipday'!A:C,3,0)</f>
        <v>61124-94L00;A</v>
      </c>
      <c r="W557" s="6">
        <f>SUMIF('dali wip-fg'!A:A,C557,'dali wip-fg'!F:F)</f>
        <v>42</v>
      </c>
      <c r="X557" s="6">
        <f>SUMIF('dali wip-fg'!A:A,V557,'dali wip-fg'!F:F)</f>
        <v>275</v>
      </c>
      <c r="Y557" s="5">
        <f t="shared" si="16"/>
        <v>317</v>
      </c>
      <c r="Z557" s="21">
        <f t="shared" si="17"/>
        <v>257</v>
      </c>
    </row>
    <row r="558" spans="1:26">
      <c r="A558" s="22" t="s">
        <v>2509</v>
      </c>
      <c r="B558" s="22" t="s">
        <v>2510</v>
      </c>
      <c r="C558" s="22" t="s">
        <v>149</v>
      </c>
      <c r="D558" s="22" t="s">
        <v>2774</v>
      </c>
      <c r="E558" s="123">
        <v>10</v>
      </c>
      <c r="F558" s="131">
        <v>10</v>
      </c>
      <c r="G558" s="132">
        <v>46260</v>
      </c>
      <c r="H558" s="123">
        <v>12</v>
      </c>
      <c r="I558" s="123">
        <v>0</v>
      </c>
      <c r="J558" s="22" t="s">
        <v>5</v>
      </c>
      <c r="K558" s="124">
        <v>46202</v>
      </c>
      <c r="L558" s="22" t="s">
        <v>2923</v>
      </c>
      <c r="M558" s="21"/>
      <c r="N558" s="21"/>
      <c r="S558" s="21" t="str">
        <f>VLOOKUP(C558,'check dali wipday'!A:A,1,0)</f>
        <v>61124-94L00</v>
      </c>
      <c r="V558" s="21" t="str">
        <f>VLOOKUP(C558,'check dali wipday'!A:C,3,0)</f>
        <v>61124-94L00;A</v>
      </c>
      <c r="W558" s="6">
        <f>SUMIF('dali wip-fg'!A:A,C558,'dali wip-fg'!F:F)</f>
        <v>42</v>
      </c>
      <c r="X558" s="6">
        <f>SUMIF('dali wip-fg'!A:A,V558,'dali wip-fg'!F:F)</f>
        <v>275</v>
      </c>
      <c r="Y558" s="5">
        <f t="shared" si="16"/>
        <v>317</v>
      </c>
      <c r="Z558" s="21">
        <f t="shared" si="17"/>
        <v>247</v>
      </c>
    </row>
    <row r="559" spans="1:26">
      <c r="A559" s="22" t="s">
        <v>2509</v>
      </c>
      <c r="B559" s="22" t="s">
        <v>2510</v>
      </c>
      <c r="C559" s="22" t="s">
        <v>149</v>
      </c>
      <c r="D559" s="22" t="s">
        <v>2774</v>
      </c>
      <c r="E559" s="123">
        <v>60</v>
      </c>
      <c r="F559" s="131">
        <v>60</v>
      </c>
      <c r="G559" s="132">
        <v>46260</v>
      </c>
      <c r="H559" s="123">
        <v>12</v>
      </c>
      <c r="I559" s="123">
        <v>0</v>
      </c>
      <c r="J559" s="22" t="s">
        <v>5</v>
      </c>
      <c r="K559" s="124">
        <v>46202</v>
      </c>
      <c r="L559" s="22" t="s">
        <v>2923</v>
      </c>
      <c r="M559" s="21"/>
      <c r="N559" s="21"/>
      <c r="S559" s="21" t="str">
        <f>VLOOKUP(C559,'check dali wipday'!A:A,1,0)</f>
        <v>61124-94L00</v>
      </c>
      <c r="V559" s="21" t="str">
        <f>VLOOKUP(C559,'check dali wipday'!A:C,3,0)</f>
        <v>61124-94L00;A</v>
      </c>
      <c r="W559" s="6">
        <f>SUMIF('dali wip-fg'!A:A,C559,'dali wip-fg'!F:F)</f>
        <v>42</v>
      </c>
      <c r="X559" s="6">
        <f>SUMIF('dali wip-fg'!A:A,V559,'dali wip-fg'!F:F)</f>
        <v>275</v>
      </c>
      <c r="Y559" s="5">
        <f t="shared" si="16"/>
        <v>317</v>
      </c>
      <c r="Z559" s="21">
        <f t="shared" si="17"/>
        <v>187</v>
      </c>
    </row>
    <row r="560" spans="1:26">
      <c r="A560" s="22" t="s">
        <v>2509</v>
      </c>
      <c r="B560" s="22" t="s">
        <v>2510</v>
      </c>
      <c r="C560" s="22" t="s">
        <v>149</v>
      </c>
      <c r="D560" s="22" t="s">
        <v>2774</v>
      </c>
      <c r="E560" s="123">
        <v>10</v>
      </c>
      <c r="F560" s="131">
        <v>10</v>
      </c>
      <c r="G560" s="132">
        <v>46260</v>
      </c>
      <c r="H560" s="123">
        <v>12</v>
      </c>
      <c r="I560" s="123">
        <v>0</v>
      </c>
      <c r="J560" s="22" t="s">
        <v>5</v>
      </c>
      <c r="K560" s="124">
        <v>46202</v>
      </c>
      <c r="L560" s="22" t="s">
        <v>2923</v>
      </c>
      <c r="M560" s="21"/>
      <c r="N560" s="21"/>
      <c r="S560" s="21" t="str">
        <f>VLOOKUP(C560,'check dali wipday'!A:A,1,0)</f>
        <v>61124-94L00</v>
      </c>
      <c r="V560" s="21" t="str">
        <f>VLOOKUP(C560,'check dali wipday'!A:C,3,0)</f>
        <v>61124-94L00;A</v>
      </c>
      <c r="W560" s="6">
        <f>SUMIF('dali wip-fg'!A:A,C560,'dali wip-fg'!F:F)</f>
        <v>42</v>
      </c>
      <c r="X560" s="6">
        <f>SUMIF('dali wip-fg'!A:A,V560,'dali wip-fg'!F:F)</f>
        <v>275</v>
      </c>
      <c r="Y560" s="5">
        <f t="shared" si="16"/>
        <v>317</v>
      </c>
      <c r="Z560" s="21">
        <f t="shared" si="17"/>
        <v>177</v>
      </c>
    </row>
    <row r="561" spans="1:26">
      <c r="A561" s="22" t="s">
        <v>2509</v>
      </c>
      <c r="B561" s="22" t="s">
        <v>2510</v>
      </c>
      <c r="C561" s="22" t="s">
        <v>150</v>
      </c>
      <c r="D561" s="22" t="s">
        <v>2664</v>
      </c>
      <c r="E561" s="123">
        <v>10</v>
      </c>
      <c r="F561" s="131">
        <v>10</v>
      </c>
      <c r="G561" s="132">
        <v>46259</v>
      </c>
      <c r="H561" s="123">
        <v>45</v>
      </c>
      <c r="I561" s="123">
        <v>6</v>
      </c>
      <c r="J561" s="22" t="s">
        <v>5</v>
      </c>
      <c r="K561" s="124">
        <v>46202</v>
      </c>
      <c r="L561" s="22" t="s">
        <v>2924</v>
      </c>
      <c r="M561" s="21"/>
      <c r="N561" s="21"/>
      <c r="S561" s="21" t="str">
        <f>VLOOKUP(C561,'check dali wipday'!A:A,1,0)</f>
        <v>61124-94L20</v>
      </c>
      <c r="V561" s="21" t="str">
        <f>VLOOKUP(C561,'check dali wipday'!A:C,3,0)</f>
        <v>61124-94L00;A</v>
      </c>
      <c r="W561" s="6">
        <f>SUMIF('dali wip-fg'!A:A,C561,'dali wip-fg'!F:F)</f>
        <v>75</v>
      </c>
      <c r="X561" s="6">
        <f>SUMIF('dali wip-fg'!A:A,V561,'dali wip-fg'!F:F)</f>
        <v>275</v>
      </c>
      <c r="Y561" s="5">
        <f t="shared" si="16"/>
        <v>350</v>
      </c>
      <c r="Z561" s="21">
        <f t="shared" si="17"/>
        <v>340</v>
      </c>
    </row>
    <row r="562" spans="1:26">
      <c r="A562" s="22" t="s">
        <v>2509</v>
      </c>
      <c r="B562" s="22" t="s">
        <v>2510</v>
      </c>
      <c r="C562" s="22" t="s">
        <v>150</v>
      </c>
      <c r="D562" s="22" t="s">
        <v>2664</v>
      </c>
      <c r="E562" s="123">
        <v>10</v>
      </c>
      <c r="F562" s="131">
        <v>10</v>
      </c>
      <c r="G562" s="132">
        <v>46259</v>
      </c>
      <c r="H562" s="123">
        <v>45</v>
      </c>
      <c r="I562" s="123">
        <v>6</v>
      </c>
      <c r="J562" s="22" t="s">
        <v>5</v>
      </c>
      <c r="K562" s="124">
        <v>46202</v>
      </c>
      <c r="L562" s="22" t="s">
        <v>2924</v>
      </c>
      <c r="M562" s="21"/>
      <c r="N562" s="21"/>
      <c r="S562" s="21" t="str">
        <f>VLOOKUP(C562,'check dali wipday'!A:A,1,0)</f>
        <v>61124-94L20</v>
      </c>
      <c r="V562" s="21" t="str">
        <f>VLOOKUP(C562,'check dali wipday'!A:C,3,0)</f>
        <v>61124-94L00;A</v>
      </c>
      <c r="W562" s="6">
        <f>SUMIF('dali wip-fg'!A:A,C562,'dali wip-fg'!F:F)</f>
        <v>75</v>
      </c>
      <c r="X562" s="6">
        <f>SUMIF('dali wip-fg'!A:A,V562,'dali wip-fg'!F:F)</f>
        <v>275</v>
      </c>
      <c r="Y562" s="5">
        <f t="shared" si="16"/>
        <v>350</v>
      </c>
      <c r="Z562" s="21">
        <f t="shared" si="17"/>
        <v>330</v>
      </c>
    </row>
    <row r="563" spans="1:26">
      <c r="A563" s="22" t="s">
        <v>2509</v>
      </c>
      <c r="B563" s="22" t="s">
        <v>2510</v>
      </c>
      <c r="C563" s="22" t="s">
        <v>150</v>
      </c>
      <c r="D563" s="22" t="s">
        <v>2664</v>
      </c>
      <c r="E563" s="123">
        <v>10</v>
      </c>
      <c r="F563" s="131">
        <v>10</v>
      </c>
      <c r="G563" s="132">
        <v>46259</v>
      </c>
      <c r="H563" s="123">
        <v>45</v>
      </c>
      <c r="I563" s="123">
        <v>6</v>
      </c>
      <c r="J563" s="22" t="s">
        <v>5</v>
      </c>
      <c r="K563" s="124">
        <v>46202</v>
      </c>
      <c r="L563" s="22" t="s">
        <v>2924</v>
      </c>
      <c r="M563" s="21"/>
      <c r="N563" s="21"/>
      <c r="S563" s="21" t="str">
        <f>VLOOKUP(C563,'check dali wipday'!A:A,1,0)</f>
        <v>61124-94L20</v>
      </c>
      <c r="V563" s="21" t="str">
        <f>VLOOKUP(C563,'check dali wipday'!A:C,3,0)</f>
        <v>61124-94L00;A</v>
      </c>
      <c r="W563" s="6">
        <f>SUMIF('dali wip-fg'!A:A,C563,'dali wip-fg'!F:F)</f>
        <v>75</v>
      </c>
      <c r="X563" s="6">
        <f>SUMIF('dali wip-fg'!A:A,V563,'dali wip-fg'!F:F)</f>
        <v>275</v>
      </c>
      <c r="Y563" s="5">
        <f t="shared" si="16"/>
        <v>350</v>
      </c>
      <c r="Z563" s="21">
        <f t="shared" si="17"/>
        <v>320</v>
      </c>
    </row>
    <row r="564" spans="1:26">
      <c r="A564" s="22" t="s">
        <v>2509</v>
      </c>
      <c r="B564" s="22" t="s">
        <v>2510</v>
      </c>
      <c r="C564" s="22" t="s">
        <v>150</v>
      </c>
      <c r="D564" s="22" t="s">
        <v>2664</v>
      </c>
      <c r="E564" s="123">
        <v>20</v>
      </c>
      <c r="F564" s="131">
        <v>20</v>
      </c>
      <c r="G564" s="132">
        <v>46259</v>
      </c>
      <c r="H564" s="123">
        <v>45</v>
      </c>
      <c r="I564" s="123">
        <v>6</v>
      </c>
      <c r="J564" s="22" t="s">
        <v>5</v>
      </c>
      <c r="K564" s="124">
        <v>46202</v>
      </c>
      <c r="L564" s="22" t="s">
        <v>2924</v>
      </c>
      <c r="M564" s="21"/>
      <c r="N564" s="21"/>
      <c r="S564" s="21" t="str">
        <f>VLOOKUP(C564,'check dali wipday'!A:A,1,0)</f>
        <v>61124-94L20</v>
      </c>
      <c r="V564" s="21" t="str">
        <f>VLOOKUP(C564,'check dali wipday'!A:C,3,0)</f>
        <v>61124-94L00;A</v>
      </c>
      <c r="W564" s="6">
        <f>SUMIF('dali wip-fg'!A:A,C564,'dali wip-fg'!F:F)</f>
        <v>75</v>
      </c>
      <c r="X564" s="6">
        <f>SUMIF('dali wip-fg'!A:A,V564,'dali wip-fg'!F:F)</f>
        <v>275</v>
      </c>
      <c r="Y564" s="5">
        <f t="shared" si="16"/>
        <v>350</v>
      </c>
      <c r="Z564" s="21">
        <f t="shared" si="17"/>
        <v>300</v>
      </c>
    </row>
    <row r="565" spans="1:26">
      <c r="A565" s="22" t="s">
        <v>2509</v>
      </c>
      <c r="B565" s="22" t="s">
        <v>2510</v>
      </c>
      <c r="C565" s="22" t="s">
        <v>150</v>
      </c>
      <c r="D565" s="22" t="s">
        <v>2664</v>
      </c>
      <c r="E565" s="123">
        <v>20</v>
      </c>
      <c r="F565" s="131">
        <v>20</v>
      </c>
      <c r="G565" s="132">
        <v>46259</v>
      </c>
      <c r="H565" s="123">
        <v>45</v>
      </c>
      <c r="I565" s="123">
        <v>6</v>
      </c>
      <c r="J565" s="22" t="s">
        <v>5</v>
      </c>
      <c r="K565" s="124">
        <v>46202</v>
      </c>
      <c r="L565" s="22" t="s">
        <v>2924</v>
      </c>
      <c r="M565" s="21"/>
      <c r="N565" s="21"/>
      <c r="S565" s="21" t="str">
        <f>VLOOKUP(C565,'check dali wipday'!A:A,1,0)</f>
        <v>61124-94L20</v>
      </c>
      <c r="V565" s="21" t="str">
        <f>VLOOKUP(C565,'check dali wipday'!A:C,3,0)</f>
        <v>61124-94L00;A</v>
      </c>
      <c r="W565" s="6">
        <f>SUMIF('dali wip-fg'!A:A,C565,'dali wip-fg'!F:F)</f>
        <v>75</v>
      </c>
      <c r="X565" s="6">
        <f>SUMIF('dali wip-fg'!A:A,V565,'dali wip-fg'!F:F)</f>
        <v>275</v>
      </c>
      <c r="Y565" s="5">
        <f t="shared" si="16"/>
        <v>350</v>
      </c>
      <c r="Z565" s="21">
        <f t="shared" si="17"/>
        <v>280</v>
      </c>
    </row>
    <row r="566" spans="1:26">
      <c r="A566" s="22" t="s">
        <v>2509</v>
      </c>
      <c r="B566" s="22" t="s">
        <v>2510</v>
      </c>
      <c r="C566" s="22" t="s">
        <v>150</v>
      </c>
      <c r="D566" s="22" t="s">
        <v>2664</v>
      </c>
      <c r="E566" s="123">
        <v>10</v>
      </c>
      <c r="F566" s="131">
        <v>10</v>
      </c>
      <c r="G566" s="132">
        <v>46261</v>
      </c>
      <c r="H566" s="123">
        <v>45</v>
      </c>
      <c r="I566" s="123">
        <v>6</v>
      </c>
      <c r="J566" s="22" t="s">
        <v>5</v>
      </c>
      <c r="K566" s="124">
        <v>46202</v>
      </c>
      <c r="L566" s="22" t="s">
        <v>2924</v>
      </c>
      <c r="M566" s="21"/>
      <c r="N566" s="21"/>
      <c r="S566" s="21" t="str">
        <f>VLOOKUP(C566,'check dali wipday'!A:A,1,0)</f>
        <v>61124-94L20</v>
      </c>
      <c r="V566" s="21" t="str">
        <f>VLOOKUP(C566,'check dali wipday'!A:C,3,0)</f>
        <v>61124-94L00;A</v>
      </c>
      <c r="W566" s="6">
        <f>SUMIF('dali wip-fg'!A:A,C566,'dali wip-fg'!F:F)</f>
        <v>75</v>
      </c>
      <c r="X566" s="6">
        <f>SUMIF('dali wip-fg'!A:A,V566,'dali wip-fg'!F:F)</f>
        <v>275</v>
      </c>
      <c r="Y566" s="5">
        <f t="shared" si="16"/>
        <v>350</v>
      </c>
      <c r="Z566" s="21">
        <f t="shared" si="17"/>
        <v>270</v>
      </c>
    </row>
    <row r="567" spans="1:26">
      <c r="A567" s="22" t="s">
        <v>2509</v>
      </c>
      <c r="B567" s="22" t="s">
        <v>2510</v>
      </c>
      <c r="C567" s="22" t="s">
        <v>150</v>
      </c>
      <c r="D567" s="22" t="s">
        <v>2664</v>
      </c>
      <c r="E567" s="123">
        <v>30</v>
      </c>
      <c r="F567" s="131">
        <v>30</v>
      </c>
      <c r="G567" s="132">
        <v>46261</v>
      </c>
      <c r="H567" s="123">
        <v>45</v>
      </c>
      <c r="I567" s="123">
        <v>6</v>
      </c>
      <c r="J567" s="22" t="s">
        <v>5</v>
      </c>
      <c r="K567" s="124">
        <v>46202</v>
      </c>
      <c r="L567" s="22" t="s">
        <v>2924</v>
      </c>
      <c r="M567" s="21"/>
      <c r="N567" s="21"/>
      <c r="S567" s="21" t="str">
        <f>VLOOKUP(C567,'check dali wipday'!A:A,1,0)</f>
        <v>61124-94L20</v>
      </c>
      <c r="V567" s="21" t="str">
        <f>VLOOKUP(C567,'check dali wipday'!A:C,3,0)</f>
        <v>61124-94L00;A</v>
      </c>
      <c r="W567" s="6">
        <f>SUMIF('dali wip-fg'!A:A,C567,'dali wip-fg'!F:F)</f>
        <v>75</v>
      </c>
      <c r="X567" s="6">
        <f>SUMIF('dali wip-fg'!A:A,V567,'dali wip-fg'!F:F)</f>
        <v>275</v>
      </c>
      <c r="Y567" s="5">
        <f t="shared" si="16"/>
        <v>350</v>
      </c>
      <c r="Z567" s="21">
        <f t="shared" si="17"/>
        <v>240</v>
      </c>
    </row>
    <row r="568" spans="1:26">
      <c r="A568" s="22" t="s">
        <v>2512</v>
      </c>
      <c r="B568" s="22" t="s">
        <v>2513</v>
      </c>
      <c r="C568" s="22" t="s">
        <v>154</v>
      </c>
      <c r="D568" s="22" t="s">
        <v>2814</v>
      </c>
      <c r="E568" s="123">
        <v>700</v>
      </c>
      <c r="F568" s="131">
        <v>700</v>
      </c>
      <c r="G568" s="132">
        <v>46251</v>
      </c>
      <c r="H568" s="123">
        <v>0</v>
      </c>
      <c r="I568" s="123">
        <v>31</v>
      </c>
      <c r="J568" s="22" t="s">
        <v>3</v>
      </c>
      <c r="K568" s="124">
        <v>46234</v>
      </c>
      <c r="L568" s="22" t="s">
        <v>3291</v>
      </c>
      <c r="M568" s="21"/>
      <c r="N568" s="21"/>
      <c r="S568" s="21" t="str">
        <f>VLOOKUP(C568,'check dali wipday'!A:A,1,0)</f>
        <v>5YP-E2241-00-0</v>
      </c>
      <c r="V568" s="21" t="str">
        <f>VLOOKUP(C568,'check dali wipday'!A:C,3,0)</f>
        <v>5YP-E2241-00-0;A</v>
      </c>
      <c r="W568" s="6">
        <f>SUMIF('dali wip-fg'!A:A,C568,'dali wip-fg'!F:F)</f>
        <v>900</v>
      </c>
      <c r="X568" s="6">
        <f>SUMIF('dali wip-fg'!A:A,V568,'dali wip-fg'!F:F)</f>
        <v>5035</v>
      </c>
      <c r="Y568" s="5">
        <f t="shared" si="16"/>
        <v>5935</v>
      </c>
      <c r="Z568" s="21">
        <f t="shared" si="17"/>
        <v>5235</v>
      </c>
    </row>
    <row r="569" spans="1:26">
      <c r="A569" s="22" t="s">
        <v>2514</v>
      </c>
      <c r="B569" s="22" t="s">
        <v>2515</v>
      </c>
      <c r="C569" s="22" t="s">
        <v>156</v>
      </c>
      <c r="D569" s="22" t="s">
        <v>2744</v>
      </c>
      <c r="E569" s="123">
        <v>600</v>
      </c>
      <c r="F569" s="131">
        <v>600</v>
      </c>
      <c r="G569" s="132">
        <v>46244</v>
      </c>
      <c r="H569" s="123">
        <v>69</v>
      </c>
      <c r="I569" s="123">
        <v>0</v>
      </c>
      <c r="J569" s="22" t="s">
        <v>32</v>
      </c>
      <c r="K569" s="124">
        <v>46241</v>
      </c>
      <c r="L569" s="22" t="s">
        <v>3470</v>
      </c>
      <c r="M569" s="21"/>
      <c r="N569" s="21"/>
      <c r="S569" s="21" t="str">
        <f>VLOOKUP(C569,'check dali wipday'!A:A,1,0)</f>
        <v>11010-04561</v>
      </c>
      <c r="V569" s="21" t="str">
        <f>VLOOKUP(C569,'check dali wipday'!A:C,3,0)</f>
        <v>11010-04561;A</v>
      </c>
      <c r="W569" s="6">
        <f>SUMIF('dali wip-fg'!A:A,C569,'dali wip-fg'!F:F)</f>
        <v>6569</v>
      </c>
      <c r="X569" s="6">
        <f>SUMIF('dali wip-fg'!A:A,V569,'dali wip-fg'!F:F)</f>
        <v>0</v>
      </c>
      <c r="Y569" s="5">
        <f t="shared" si="16"/>
        <v>6569</v>
      </c>
      <c r="Z569" s="21">
        <f t="shared" si="17"/>
        <v>5969</v>
      </c>
    </row>
    <row r="570" spans="1:26">
      <c r="A570" s="22" t="s">
        <v>2514</v>
      </c>
      <c r="B570" s="22" t="s">
        <v>2515</v>
      </c>
      <c r="C570" s="22" t="s">
        <v>156</v>
      </c>
      <c r="D570" s="22" t="s">
        <v>2744</v>
      </c>
      <c r="E570" s="123">
        <v>600</v>
      </c>
      <c r="F570" s="131">
        <v>600</v>
      </c>
      <c r="G570" s="132">
        <v>46248</v>
      </c>
      <c r="H570" s="123">
        <v>69</v>
      </c>
      <c r="I570" s="123">
        <v>0</v>
      </c>
      <c r="J570" s="22" t="s">
        <v>32</v>
      </c>
      <c r="K570" s="124">
        <v>46244</v>
      </c>
      <c r="L570" s="22" t="s">
        <v>3535</v>
      </c>
      <c r="M570" s="21"/>
      <c r="N570" s="21"/>
      <c r="S570" s="21" t="str">
        <f>VLOOKUP(C570,'check dali wipday'!A:A,1,0)</f>
        <v>11010-04561</v>
      </c>
      <c r="V570" s="21" t="str">
        <f>VLOOKUP(C570,'check dali wipday'!A:C,3,0)</f>
        <v>11010-04561;A</v>
      </c>
      <c r="W570" s="6">
        <f>SUMIF('dali wip-fg'!A:A,C570,'dali wip-fg'!F:F)</f>
        <v>6569</v>
      </c>
      <c r="X570" s="6">
        <f>SUMIF('dali wip-fg'!A:A,V570,'dali wip-fg'!F:F)</f>
        <v>0</v>
      </c>
      <c r="Y570" s="5">
        <f t="shared" si="16"/>
        <v>6569</v>
      </c>
      <c r="Z570" s="21">
        <f t="shared" si="17"/>
        <v>5369</v>
      </c>
    </row>
    <row r="571" spans="1:26">
      <c r="A571" s="22" t="s">
        <v>2514</v>
      </c>
      <c r="B571" s="22" t="s">
        <v>2515</v>
      </c>
      <c r="C571" s="22" t="s">
        <v>158</v>
      </c>
      <c r="D571" s="22" t="s">
        <v>2740</v>
      </c>
      <c r="E571" s="123">
        <v>500</v>
      </c>
      <c r="F571" s="131">
        <v>500</v>
      </c>
      <c r="G571" s="132">
        <v>46245</v>
      </c>
      <c r="H571" s="123">
        <v>0</v>
      </c>
      <c r="I571" s="123">
        <v>11</v>
      </c>
      <c r="J571" s="22" t="s">
        <v>3</v>
      </c>
      <c r="K571" s="124">
        <v>46241</v>
      </c>
      <c r="L571" s="22" t="s">
        <v>3471</v>
      </c>
      <c r="M571" s="21"/>
      <c r="N571" s="21"/>
      <c r="S571" s="21" t="str">
        <f>VLOOKUP(C571,'check dali wipday'!A:A,1,0)</f>
        <v>1T021-36412-2</v>
      </c>
      <c r="V571" s="21" t="str">
        <f>VLOOKUP(C571,'check dali wipday'!A:C,3,0)</f>
        <v>1T021-36412-2;A</v>
      </c>
      <c r="W571" s="6">
        <f>SUMIF('dali wip-fg'!A:A,C571,'dali wip-fg'!F:F)</f>
        <v>300</v>
      </c>
      <c r="X571" s="6">
        <f>SUMIF('dali wip-fg'!A:A,V571,'dali wip-fg'!F:F)</f>
        <v>2403</v>
      </c>
      <c r="Y571" s="5">
        <f t="shared" si="16"/>
        <v>2703</v>
      </c>
      <c r="Z571" s="21">
        <f t="shared" si="17"/>
        <v>2203</v>
      </c>
    </row>
    <row r="572" spans="1:26">
      <c r="A572" s="22" t="s">
        <v>2514</v>
      </c>
      <c r="B572" s="22" t="s">
        <v>2515</v>
      </c>
      <c r="C572" s="22" t="s">
        <v>158</v>
      </c>
      <c r="D572" s="22" t="s">
        <v>2740</v>
      </c>
      <c r="E572" s="123">
        <v>500</v>
      </c>
      <c r="F572" s="131">
        <v>500</v>
      </c>
      <c r="G572" s="132">
        <v>46251</v>
      </c>
      <c r="H572" s="123">
        <v>0</v>
      </c>
      <c r="I572" s="123">
        <v>11</v>
      </c>
      <c r="J572" s="22" t="s">
        <v>3</v>
      </c>
      <c r="K572" s="124">
        <v>46245</v>
      </c>
      <c r="L572" s="22" t="s">
        <v>3610</v>
      </c>
      <c r="M572" s="21"/>
      <c r="N572" s="21"/>
      <c r="S572" s="21" t="str">
        <f>VLOOKUP(C572,'check dali wipday'!A:A,1,0)</f>
        <v>1T021-36412-2</v>
      </c>
      <c r="V572" s="21" t="str">
        <f>VLOOKUP(C572,'check dali wipday'!A:C,3,0)</f>
        <v>1T021-36412-2;A</v>
      </c>
      <c r="W572" s="6">
        <f>SUMIF('dali wip-fg'!A:A,C572,'dali wip-fg'!F:F)</f>
        <v>300</v>
      </c>
      <c r="X572" s="6">
        <f>SUMIF('dali wip-fg'!A:A,V572,'dali wip-fg'!F:F)</f>
        <v>2403</v>
      </c>
      <c r="Y572" s="5">
        <f t="shared" si="16"/>
        <v>2703</v>
      </c>
      <c r="Z572" s="21">
        <f t="shared" si="17"/>
        <v>1703</v>
      </c>
    </row>
    <row r="573" spans="1:26">
      <c r="A573" s="22" t="s">
        <v>2516</v>
      </c>
      <c r="B573" s="22" t="s">
        <v>2576</v>
      </c>
      <c r="C573" s="22" t="s">
        <v>161</v>
      </c>
      <c r="D573" s="22" t="s">
        <v>3309</v>
      </c>
      <c r="E573" s="123">
        <v>18</v>
      </c>
      <c r="F573" s="131">
        <v>18</v>
      </c>
      <c r="G573" s="132">
        <v>46245</v>
      </c>
      <c r="H573" s="123">
        <v>78</v>
      </c>
      <c r="I573" s="123">
        <v>0</v>
      </c>
      <c r="J573" s="22" t="s">
        <v>5</v>
      </c>
      <c r="K573" s="124">
        <v>46245</v>
      </c>
      <c r="L573" s="22" t="s">
        <v>3611</v>
      </c>
      <c r="M573" s="21"/>
      <c r="N573" s="21"/>
      <c r="S573" s="21" t="str">
        <f>VLOOKUP(C573,'check dali wipday'!A:A,1,0)</f>
        <v>17880-BZ110-H</v>
      </c>
      <c r="V573" s="21" t="str">
        <f>VLOOKUP(C573,'check dali wipday'!A:C,3,0)</f>
        <v>17881-BZ320-H;A</v>
      </c>
      <c r="W573" s="6">
        <f>SUMIF('dali wip-fg'!A:A,C573,'dali wip-fg'!F:F)</f>
        <v>286</v>
      </c>
      <c r="X573" s="6">
        <f>SUMIF('dali wip-fg'!A:A,V573,'dali wip-fg'!F:F)</f>
        <v>1728</v>
      </c>
      <c r="Y573" s="5">
        <f t="shared" si="16"/>
        <v>2014</v>
      </c>
      <c r="Z573" s="21">
        <f t="shared" si="17"/>
        <v>1996</v>
      </c>
    </row>
    <row r="574" spans="1:26">
      <c r="A574" s="22" t="s">
        <v>2516</v>
      </c>
      <c r="B574" s="22" t="s">
        <v>2576</v>
      </c>
      <c r="C574" s="22" t="s">
        <v>161</v>
      </c>
      <c r="D574" s="22" t="s">
        <v>3309</v>
      </c>
      <c r="E574" s="123">
        <v>24</v>
      </c>
      <c r="F574" s="131">
        <v>24</v>
      </c>
      <c r="G574" s="132">
        <v>46245</v>
      </c>
      <c r="H574" s="123">
        <v>78</v>
      </c>
      <c r="I574" s="125">
        <v>0</v>
      </c>
      <c r="J574" s="22" t="s">
        <v>5</v>
      </c>
      <c r="K574" s="124">
        <v>46245</v>
      </c>
      <c r="L574" s="22" t="s">
        <v>3612</v>
      </c>
      <c r="M574" s="21"/>
      <c r="N574" s="21"/>
      <c r="S574" s="21" t="str">
        <f>VLOOKUP(C574,'check dali wipday'!A:A,1,0)</f>
        <v>17880-BZ110-H</v>
      </c>
      <c r="V574" s="21" t="str">
        <f>VLOOKUP(C574,'check dali wipday'!A:C,3,0)</f>
        <v>17881-BZ320-H;A</v>
      </c>
      <c r="W574" s="6">
        <f>SUMIF('dali wip-fg'!A:A,C574,'dali wip-fg'!F:F)</f>
        <v>286</v>
      </c>
      <c r="X574" s="6">
        <f>SUMIF('dali wip-fg'!A:A,V574,'dali wip-fg'!F:F)</f>
        <v>1728</v>
      </c>
      <c r="Y574" s="5">
        <f t="shared" si="16"/>
        <v>2014</v>
      </c>
      <c r="Z574" s="21">
        <f t="shared" si="17"/>
        <v>1972</v>
      </c>
    </row>
    <row r="575" spans="1:26">
      <c r="A575" s="22" t="s">
        <v>2516</v>
      </c>
      <c r="B575" s="22" t="s">
        <v>2576</v>
      </c>
      <c r="C575" s="22" t="s">
        <v>161</v>
      </c>
      <c r="D575" s="22" t="s">
        <v>3309</v>
      </c>
      <c r="E575" s="123">
        <v>18</v>
      </c>
      <c r="F575" s="131">
        <v>18</v>
      </c>
      <c r="G575" s="132">
        <v>46245</v>
      </c>
      <c r="H575" s="123">
        <v>78</v>
      </c>
      <c r="I575" s="125">
        <v>0</v>
      </c>
      <c r="J575" s="22" t="s">
        <v>5</v>
      </c>
      <c r="K575" s="124">
        <v>46245</v>
      </c>
      <c r="L575" s="22" t="s">
        <v>3613</v>
      </c>
      <c r="M575" s="21"/>
      <c r="N575" s="21"/>
      <c r="S575" s="21" t="str">
        <f>VLOOKUP(C575,'check dali wipday'!A:A,1,0)</f>
        <v>17880-BZ110-H</v>
      </c>
      <c r="V575" s="21" t="str">
        <f>VLOOKUP(C575,'check dali wipday'!A:C,3,0)</f>
        <v>17881-BZ320-H;A</v>
      </c>
      <c r="W575" s="6">
        <f>SUMIF('dali wip-fg'!A:A,C575,'dali wip-fg'!F:F)</f>
        <v>286</v>
      </c>
      <c r="X575" s="6">
        <f>SUMIF('dali wip-fg'!A:A,V575,'dali wip-fg'!F:F)</f>
        <v>1728</v>
      </c>
      <c r="Y575" s="5">
        <f t="shared" si="16"/>
        <v>2014</v>
      </c>
      <c r="Z575" s="21">
        <f t="shared" si="17"/>
        <v>1954</v>
      </c>
    </row>
    <row r="576" spans="1:26">
      <c r="A576" s="22" t="s">
        <v>2516</v>
      </c>
      <c r="B576" s="22" t="s">
        <v>2576</v>
      </c>
      <c r="C576" s="22" t="s">
        <v>161</v>
      </c>
      <c r="D576" s="22" t="s">
        <v>3309</v>
      </c>
      <c r="E576" s="123">
        <v>18</v>
      </c>
      <c r="F576" s="131">
        <v>18</v>
      </c>
      <c r="G576" s="132">
        <v>46245</v>
      </c>
      <c r="H576" s="123">
        <v>78</v>
      </c>
      <c r="I576" s="125">
        <v>0</v>
      </c>
      <c r="J576" s="22" t="s">
        <v>5</v>
      </c>
      <c r="K576" s="124">
        <v>46245</v>
      </c>
      <c r="L576" s="22" t="s">
        <v>3614</v>
      </c>
      <c r="M576" s="21"/>
      <c r="N576" s="21"/>
      <c r="S576" s="21" t="str">
        <f>VLOOKUP(C576,'check dali wipday'!A:A,1,0)</f>
        <v>17880-BZ110-H</v>
      </c>
      <c r="V576" s="21" t="str">
        <f>VLOOKUP(C576,'check dali wipday'!A:C,3,0)</f>
        <v>17881-BZ320-H;A</v>
      </c>
      <c r="W576" s="6">
        <f>SUMIF('dali wip-fg'!A:A,C576,'dali wip-fg'!F:F)</f>
        <v>286</v>
      </c>
      <c r="X576" s="6">
        <f>SUMIF('dali wip-fg'!A:A,V576,'dali wip-fg'!F:F)</f>
        <v>1728</v>
      </c>
      <c r="Y576" s="5">
        <f t="shared" si="16"/>
        <v>2014</v>
      </c>
      <c r="Z576" s="21">
        <f t="shared" si="17"/>
        <v>1936</v>
      </c>
    </row>
    <row r="577" spans="1:26">
      <c r="A577" s="22" t="s">
        <v>2516</v>
      </c>
      <c r="B577" s="22" t="s">
        <v>2576</v>
      </c>
      <c r="C577" s="22" t="s">
        <v>161</v>
      </c>
      <c r="D577" s="22" t="s">
        <v>3309</v>
      </c>
      <c r="E577" s="123">
        <v>18</v>
      </c>
      <c r="F577" s="131">
        <v>18</v>
      </c>
      <c r="G577" s="132">
        <v>46246</v>
      </c>
      <c r="H577" s="123">
        <v>78</v>
      </c>
      <c r="I577" s="125">
        <v>0</v>
      </c>
      <c r="J577" s="22" t="s">
        <v>5</v>
      </c>
      <c r="K577" s="124">
        <v>46245</v>
      </c>
      <c r="L577" s="22" t="s">
        <v>3615</v>
      </c>
      <c r="M577" s="21"/>
      <c r="N577" s="21"/>
      <c r="S577" s="21" t="str">
        <f>VLOOKUP(C577,'check dali wipday'!A:A,1,0)</f>
        <v>17880-BZ110-H</v>
      </c>
      <c r="V577" s="21" t="str">
        <f>VLOOKUP(C577,'check dali wipday'!A:C,3,0)</f>
        <v>17881-BZ320-H;A</v>
      </c>
      <c r="W577" s="6">
        <f>SUMIF('dali wip-fg'!A:A,C577,'dali wip-fg'!F:F)</f>
        <v>286</v>
      </c>
      <c r="X577" s="6">
        <f>SUMIF('dali wip-fg'!A:A,V577,'dali wip-fg'!F:F)</f>
        <v>1728</v>
      </c>
      <c r="Y577" s="5">
        <f t="shared" si="16"/>
        <v>2014</v>
      </c>
      <c r="Z577" s="21">
        <f t="shared" si="17"/>
        <v>1918</v>
      </c>
    </row>
    <row r="578" spans="1:26">
      <c r="A578" s="22" t="s">
        <v>2516</v>
      </c>
      <c r="B578" s="22" t="s">
        <v>2576</v>
      </c>
      <c r="C578" s="22" t="s">
        <v>161</v>
      </c>
      <c r="D578" s="22" t="s">
        <v>3309</v>
      </c>
      <c r="E578" s="123">
        <v>18</v>
      </c>
      <c r="F578" s="131">
        <v>18</v>
      </c>
      <c r="G578" s="132">
        <v>46246</v>
      </c>
      <c r="H578" s="123">
        <v>78</v>
      </c>
      <c r="I578" s="125">
        <v>0</v>
      </c>
      <c r="J578" s="22" t="s">
        <v>5</v>
      </c>
      <c r="K578" s="124">
        <v>46245</v>
      </c>
      <c r="L578" s="22" t="s">
        <v>3616</v>
      </c>
      <c r="M578" s="21"/>
      <c r="N578" s="21"/>
      <c r="S578" s="21" t="str">
        <f>VLOOKUP(C578,'check dali wipday'!A:A,1,0)</f>
        <v>17880-BZ110-H</v>
      </c>
      <c r="V578" s="21" t="str">
        <f>VLOOKUP(C578,'check dali wipday'!A:C,3,0)</f>
        <v>17881-BZ320-H;A</v>
      </c>
      <c r="W578" s="6">
        <f>SUMIF('dali wip-fg'!A:A,C578,'dali wip-fg'!F:F)</f>
        <v>286</v>
      </c>
      <c r="X578" s="6">
        <f>SUMIF('dali wip-fg'!A:A,V578,'dali wip-fg'!F:F)</f>
        <v>1728</v>
      </c>
      <c r="Y578" s="5">
        <f t="shared" ref="Y578:Y641" si="18">SUM(W578:X578)</f>
        <v>2014</v>
      </c>
      <c r="Z578" s="21">
        <f t="shared" ref="Z578:Z641" si="19">IF(Y578="","",IF(Y578&lt;&gt;Y577,Y578-F578,Z577-F578)
)</f>
        <v>1900</v>
      </c>
    </row>
    <row r="579" spans="1:26">
      <c r="A579" s="22" t="s">
        <v>2516</v>
      </c>
      <c r="B579" s="22" t="s">
        <v>2576</v>
      </c>
      <c r="C579" s="22" t="s">
        <v>161</v>
      </c>
      <c r="D579" s="22" t="s">
        <v>3309</v>
      </c>
      <c r="E579" s="123">
        <v>18</v>
      </c>
      <c r="F579" s="131">
        <v>18</v>
      </c>
      <c r="G579" s="132">
        <v>46246</v>
      </c>
      <c r="H579" s="123">
        <v>78</v>
      </c>
      <c r="I579" s="125">
        <v>0</v>
      </c>
      <c r="J579" s="22" t="s">
        <v>5</v>
      </c>
      <c r="K579" s="124">
        <v>46245</v>
      </c>
      <c r="L579" s="22" t="s">
        <v>3617</v>
      </c>
      <c r="M579" s="21"/>
      <c r="N579" s="21"/>
      <c r="S579" s="21" t="str">
        <f>VLOOKUP(C579,'check dali wipday'!A:A,1,0)</f>
        <v>17880-BZ110-H</v>
      </c>
      <c r="V579" s="21" t="str">
        <f>VLOOKUP(C579,'check dali wipday'!A:C,3,0)</f>
        <v>17881-BZ320-H;A</v>
      </c>
      <c r="W579" s="6">
        <f>SUMIF('dali wip-fg'!A:A,C579,'dali wip-fg'!F:F)</f>
        <v>286</v>
      </c>
      <c r="X579" s="6">
        <f>SUMIF('dali wip-fg'!A:A,V579,'dali wip-fg'!F:F)</f>
        <v>1728</v>
      </c>
      <c r="Y579" s="5">
        <f t="shared" si="18"/>
        <v>2014</v>
      </c>
      <c r="Z579" s="21">
        <f t="shared" si="19"/>
        <v>1882</v>
      </c>
    </row>
    <row r="580" spans="1:26">
      <c r="A580" s="22" t="s">
        <v>2516</v>
      </c>
      <c r="B580" s="22" t="s">
        <v>2576</v>
      </c>
      <c r="C580" s="22" t="s">
        <v>161</v>
      </c>
      <c r="D580" s="22" t="s">
        <v>3309</v>
      </c>
      <c r="E580" s="123">
        <v>18</v>
      </c>
      <c r="F580" s="131">
        <v>18</v>
      </c>
      <c r="G580" s="132">
        <v>46246</v>
      </c>
      <c r="H580" s="123">
        <v>78</v>
      </c>
      <c r="I580" s="125">
        <v>0</v>
      </c>
      <c r="J580" s="22" t="s">
        <v>5</v>
      </c>
      <c r="K580" s="124">
        <v>46245</v>
      </c>
      <c r="L580" s="22" t="s">
        <v>3618</v>
      </c>
      <c r="M580" s="21"/>
      <c r="N580" s="21"/>
      <c r="S580" s="21" t="str">
        <f>VLOOKUP(C580,'check dali wipday'!A:A,1,0)</f>
        <v>17880-BZ110-H</v>
      </c>
      <c r="V580" s="21" t="str">
        <f>VLOOKUP(C580,'check dali wipday'!A:C,3,0)</f>
        <v>17881-BZ320-H;A</v>
      </c>
      <c r="W580" s="6">
        <f>SUMIF('dali wip-fg'!A:A,C580,'dali wip-fg'!F:F)</f>
        <v>286</v>
      </c>
      <c r="X580" s="6">
        <f>SUMIF('dali wip-fg'!A:A,V580,'dali wip-fg'!F:F)</f>
        <v>1728</v>
      </c>
      <c r="Y580" s="5">
        <f t="shared" si="18"/>
        <v>2014</v>
      </c>
      <c r="Z580" s="21">
        <f t="shared" si="19"/>
        <v>1864</v>
      </c>
    </row>
    <row r="581" spans="1:26">
      <c r="A581" s="22" t="s">
        <v>2516</v>
      </c>
      <c r="B581" s="22" t="s">
        <v>2576</v>
      </c>
      <c r="C581" s="22" t="s">
        <v>161</v>
      </c>
      <c r="D581" s="22" t="s">
        <v>3309</v>
      </c>
      <c r="E581" s="123">
        <v>18</v>
      </c>
      <c r="F581" s="131">
        <v>18</v>
      </c>
      <c r="G581" s="132">
        <v>46246</v>
      </c>
      <c r="H581" s="123">
        <v>78</v>
      </c>
      <c r="I581" s="125">
        <v>0</v>
      </c>
      <c r="J581" s="22" t="s">
        <v>5</v>
      </c>
      <c r="K581" s="124">
        <v>46245</v>
      </c>
      <c r="L581" s="22" t="s">
        <v>3619</v>
      </c>
      <c r="M581" s="21"/>
      <c r="N581" s="21"/>
      <c r="S581" s="21" t="str">
        <f>VLOOKUP(C581,'check dali wipday'!A:A,1,0)</f>
        <v>17880-BZ110-H</v>
      </c>
      <c r="V581" s="21" t="str">
        <f>VLOOKUP(C581,'check dali wipday'!A:C,3,0)</f>
        <v>17881-BZ320-H;A</v>
      </c>
      <c r="W581" s="6">
        <f>SUMIF('dali wip-fg'!A:A,C581,'dali wip-fg'!F:F)</f>
        <v>286</v>
      </c>
      <c r="X581" s="6">
        <f>SUMIF('dali wip-fg'!A:A,V581,'dali wip-fg'!F:F)</f>
        <v>1728</v>
      </c>
      <c r="Y581" s="5">
        <f t="shared" si="18"/>
        <v>2014</v>
      </c>
      <c r="Z581" s="21">
        <f t="shared" si="19"/>
        <v>1846</v>
      </c>
    </row>
    <row r="582" spans="1:26">
      <c r="A582" s="22" t="s">
        <v>2516</v>
      </c>
      <c r="B582" s="22" t="s">
        <v>2576</v>
      </c>
      <c r="C582" s="22" t="s">
        <v>162</v>
      </c>
      <c r="D582" s="22" t="s">
        <v>3310</v>
      </c>
      <c r="E582" s="123">
        <v>32</v>
      </c>
      <c r="F582" s="131">
        <v>32</v>
      </c>
      <c r="G582" s="132">
        <v>46245</v>
      </c>
      <c r="H582" s="123">
        <v>406</v>
      </c>
      <c r="I582" s="125">
        <v>0</v>
      </c>
      <c r="J582" s="22" t="s">
        <v>5</v>
      </c>
      <c r="K582" s="124">
        <v>46245</v>
      </c>
      <c r="L582" s="22" t="s">
        <v>3611</v>
      </c>
      <c r="M582" s="21"/>
      <c r="N582" s="21"/>
      <c r="S582" s="21" t="str">
        <f>VLOOKUP(C582,'check dali wipday'!A:A,1,0)</f>
        <v>17880-BZ120-H</v>
      </c>
      <c r="V582" s="21" t="str">
        <f>VLOOKUP(C582,'check dali wipday'!A:C,3,0)</f>
        <v>17881-BZ330-H;A</v>
      </c>
      <c r="W582" s="6">
        <f>SUMIF('dali wip-fg'!A:A,C582,'dali wip-fg'!F:F)</f>
        <v>886</v>
      </c>
      <c r="X582" s="6">
        <f>SUMIF('dali wip-fg'!A:A,V582,'dali wip-fg'!F:F)</f>
        <v>2139</v>
      </c>
      <c r="Y582" s="5">
        <f t="shared" si="18"/>
        <v>3025</v>
      </c>
      <c r="Z582" s="21">
        <f t="shared" si="19"/>
        <v>2993</v>
      </c>
    </row>
    <row r="583" spans="1:26">
      <c r="A583" s="22" t="s">
        <v>2516</v>
      </c>
      <c r="B583" s="22" t="s">
        <v>2576</v>
      </c>
      <c r="C583" s="22" t="s">
        <v>162</v>
      </c>
      <c r="D583" s="22" t="s">
        <v>3310</v>
      </c>
      <c r="E583" s="123">
        <v>24</v>
      </c>
      <c r="F583" s="131">
        <v>24</v>
      </c>
      <c r="G583" s="132">
        <v>46245</v>
      </c>
      <c r="H583" s="123">
        <v>406</v>
      </c>
      <c r="I583" s="125">
        <v>0</v>
      </c>
      <c r="J583" s="22" t="s">
        <v>5</v>
      </c>
      <c r="K583" s="124">
        <v>46245</v>
      </c>
      <c r="L583" s="22" t="s">
        <v>3612</v>
      </c>
      <c r="M583" s="21"/>
      <c r="N583" s="21"/>
      <c r="S583" s="21" t="str">
        <f>VLOOKUP(C583,'check dali wipday'!A:A,1,0)</f>
        <v>17880-BZ120-H</v>
      </c>
      <c r="V583" s="21" t="str">
        <f>VLOOKUP(C583,'check dali wipday'!A:C,3,0)</f>
        <v>17881-BZ330-H;A</v>
      </c>
      <c r="W583" s="6">
        <f>SUMIF('dali wip-fg'!A:A,C583,'dali wip-fg'!F:F)</f>
        <v>886</v>
      </c>
      <c r="X583" s="6">
        <f>SUMIF('dali wip-fg'!A:A,V583,'dali wip-fg'!F:F)</f>
        <v>2139</v>
      </c>
      <c r="Y583" s="5">
        <f t="shared" si="18"/>
        <v>3025</v>
      </c>
      <c r="Z583" s="21">
        <f t="shared" si="19"/>
        <v>2969</v>
      </c>
    </row>
    <row r="584" spans="1:26">
      <c r="A584" s="22" t="s">
        <v>2516</v>
      </c>
      <c r="B584" s="22" t="s">
        <v>2576</v>
      </c>
      <c r="C584" s="22" t="s">
        <v>162</v>
      </c>
      <c r="D584" s="22" t="s">
        <v>3310</v>
      </c>
      <c r="E584" s="123">
        <v>24</v>
      </c>
      <c r="F584" s="131">
        <v>24</v>
      </c>
      <c r="G584" s="132">
        <v>46245</v>
      </c>
      <c r="H584" s="123">
        <v>406</v>
      </c>
      <c r="I584" s="125">
        <v>0</v>
      </c>
      <c r="J584" s="22" t="s">
        <v>5</v>
      </c>
      <c r="K584" s="124">
        <v>46245</v>
      </c>
      <c r="L584" s="22" t="s">
        <v>3613</v>
      </c>
      <c r="M584" s="21"/>
      <c r="N584" s="21"/>
      <c r="S584" s="21" t="str">
        <f>VLOOKUP(C584,'check dali wipday'!A:A,1,0)</f>
        <v>17880-BZ120-H</v>
      </c>
      <c r="V584" s="21" t="str">
        <f>VLOOKUP(C584,'check dali wipday'!A:C,3,0)</f>
        <v>17881-BZ330-H;A</v>
      </c>
      <c r="W584" s="6">
        <f>SUMIF('dali wip-fg'!A:A,C584,'dali wip-fg'!F:F)</f>
        <v>886</v>
      </c>
      <c r="X584" s="6">
        <f>SUMIF('dali wip-fg'!A:A,V584,'dali wip-fg'!F:F)</f>
        <v>2139</v>
      </c>
      <c r="Y584" s="5">
        <f t="shared" si="18"/>
        <v>3025</v>
      </c>
      <c r="Z584" s="21">
        <f t="shared" si="19"/>
        <v>2945</v>
      </c>
    </row>
    <row r="585" spans="1:26">
      <c r="A585" s="22" t="s">
        <v>2516</v>
      </c>
      <c r="B585" s="22" t="s">
        <v>2576</v>
      </c>
      <c r="C585" s="22" t="s">
        <v>162</v>
      </c>
      <c r="D585" s="22" t="s">
        <v>3310</v>
      </c>
      <c r="E585" s="123">
        <v>24</v>
      </c>
      <c r="F585" s="131">
        <v>24</v>
      </c>
      <c r="G585" s="132">
        <v>46245</v>
      </c>
      <c r="H585" s="123">
        <v>406</v>
      </c>
      <c r="I585" s="125">
        <v>0</v>
      </c>
      <c r="J585" s="22" t="s">
        <v>5</v>
      </c>
      <c r="K585" s="124">
        <v>46245</v>
      </c>
      <c r="L585" s="22" t="s">
        <v>3614</v>
      </c>
      <c r="M585" s="21"/>
      <c r="N585" s="21"/>
      <c r="S585" s="21" t="str">
        <f>VLOOKUP(C585,'check dali wipday'!A:A,1,0)</f>
        <v>17880-BZ120-H</v>
      </c>
      <c r="V585" s="21" t="str">
        <f>VLOOKUP(C585,'check dali wipday'!A:C,3,0)</f>
        <v>17881-BZ330-H;A</v>
      </c>
      <c r="W585" s="6">
        <f>SUMIF('dali wip-fg'!A:A,C585,'dali wip-fg'!F:F)</f>
        <v>886</v>
      </c>
      <c r="X585" s="6">
        <f>SUMIF('dali wip-fg'!A:A,V585,'dali wip-fg'!F:F)</f>
        <v>2139</v>
      </c>
      <c r="Y585" s="5">
        <f t="shared" si="18"/>
        <v>3025</v>
      </c>
      <c r="Z585" s="21">
        <f t="shared" si="19"/>
        <v>2921</v>
      </c>
    </row>
    <row r="586" spans="1:26">
      <c r="A586" s="22" t="s">
        <v>2516</v>
      </c>
      <c r="B586" s="22" t="s">
        <v>2576</v>
      </c>
      <c r="C586" s="22" t="s">
        <v>162</v>
      </c>
      <c r="D586" s="22" t="s">
        <v>3310</v>
      </c>
      <c r="E586" s="123">
        <v>70</v>
      </c>
      <c r="F586" s="131">
        <v>70</v>
      </c>
      <c r="G586" s="132">
        <v>46245</v>
      </c>
      <c r="H586" s="123">
        <v>406</v>
      </c>
      <c r="I586" s="125">
        <v>0</v>
      </c>
      <c r="J586" s="22" t="s">
        <v>5</v>
      </c>
      <c r="K586" s="124">
        <v>46245</v>
      </c>
      <c r="L586" s="22" t="s">
        <v>3620</v>
      </c>
      <c r="M586" s="21"/>
      <c r="N586" s="21"/>
      <c r="S586" s="21" t="str">
        <f>VLOOKUP(C586,'check dali wipday'!A:A,1,0)</f>
        <v>17880-BZ120-H</v>
      </c>
      <c r="V586" s="21" t="str">
        <f>VLOOKUP(C586,'check dali wipday'!A:C,3,0)</f>
        <v>17881-BZ330-H;A</v>
      </c>
      <c r="W586" s="6">
        <f>SUMIF('dali wip-fg'!A:A,C586,'dali wip-fg'!F:F)</f>
        <v>886</v>
      </c>
      <c r="X586" s="6">
        <f>SUMIF('dali wip-fg'!A:A,V586,'dali wip-fg'!F:F)</f>
        <v>2139</v>
      </c>
      <c r="Y586" s="5">
        <f t="shared" si="18"/>
        <v>3025</v>
      </c>
      <c r="Z586" s="21">
        <f t="shared" si="19"/>
        <v>2851</v>
      </c>
    </row>
    <row r="587" spans="1:26">
      <c r="A587" s="22" t="s">
        <v>2516</v>
      </c>
      <c r="B587" s="22" t="s">
        <v>2576</v>
      </c>
      <c r="C587" s="22" t="s">
        <v>162</v>
      </c>
      <c r="D587" s="22" t="s">
        <v>3310</v>
      </c>
      <c r="E587" s="123">
        <v>70</v>
      </c>
      <c r="F587" s="131">
        <v>70</v>
      </c>
      <c r="G587" s="132">
        <v>46245</v>
      </c>
      <c r="H587" s="123">
        <v>406</v>
      </c>
      <c r="I587" s="125">
        <v>0</v>
      </c>
      <c r="J587" s="22" t="s">
        <v>5</v>
      </c>
      <c r="K587" s="124">
        <v>46245</v>
      </c>
      <c r="L587" s="22" t="s">
        <v>3621</v>
      </c>
      <c r="M587" s="21"/>
      <c r="N587" s="21"/>
      <c r="S587" s="21" t="str">
        <f>VLOOKUP(C587,'check dali wipday'!A:A,1,0)</f>
        <v>17880-BZ120-H</v>
      </c>
      <c r="V587" s="21" t="str">
        <f>VLOOKUP(C587,'check dali wipday'!A:C,3,0)</f>
        <v>17881-BZ330-H;A</v>
      </c>
      <c r="W587" s="6">
        <f>SUMIF('dali wip-fg'!A:A,C587,'dali wip-fg'!F:F)</f>
        <v>886</v>
      </c>
      <c r="X587" s="6">
        <f>SUMIF('dali wip-fg'!A:A,V587,'dali wip-fg'!F:F)</f>
        <v>2139</v>
      </c>
      <c r="Y587" s="5">
        <f t="shared" si="18"/>
        <v>3025</v>
      </c>
      <c r="Z587" s="21">
        <f t="shared" si="19"/>
        <v>2781</v>
      </c>
    </row>
    <row r="588" spans="1:26">
      <c r="A588" s="22" t="s">
        <v>2516</v>
      </c>
      <c r="B588" s="22" t="s">
        <v>2576</v>
      </c>
      <c r="C588" s="22" t="s">
        <v>162</v>
      </c>
      <c r="D588" s="22" t="s">
        <v>3310</v>
      </c>
      <c r="E588" s="123">
        <v>16</v>
      </c>
      <c r="F588" s="131">
        <v>16</v>
      </c>
      <c r="G588" s="132">
        <v>46246</v>
      </c>
      <c r="H588" s="123">
        <v>406</v>
      </c>
      <c r="I588" s="125">
        <v>0</v>
      </c>
      <c r="J588" s="22" t="s">
        <v>5</v>
      </c>
      <c r="K588" s="124">
        <v>46245</v>
      </c>
      <c r="L588" s="22" t="s">
        <v>3615</v>
      </c>
      <c r="M588" s="21"/>
      <c r="N588" s="21"/>
      <c r="S588" s="21" t="str">
        <f>VLOOKUP(C588,'check dali wipday'!A:A,1,0)</f>
        <v>17880-BZ120-H</v>
      </c>
      <c r="V588" s="21" t="str">
        <f>VLOOKUP(C588,'check dali wipday'!A:C,3,0)</f>
        <v>17881-BZ330-H;A</v>
      </c>
      <c r="W588" s="6">
        <f>SUMIF('dali wip-fg'!A:A,C588,'dali wip-fg'!F:F)</f>
        <v>886</v>
      </c>
      <c r="X588" s="6">
        <f>SUMIF('dali wip-fg'!A:A,V588,'dali wip-fg'!F:F)</f>
        <v>2139</v>
      </c>
      <c r="Y588" s="5">
        <f t="shared" si="18"/>
        <v>3025</v>
      </c>
      <c r="Z588" s="21">
        <f t="shared" si="19"/>
        <v>2765</v>
      </c>
    </row>
    <row r="589" spans="1:26">
      <c r="A589" s="22" t="s">
        <v>2516</v>
      </c>
      <c r="B589" s="22" t="s">
        <v>2576</v>
      </c>
      <c r="C589" s="22" t="s">
        <v>162</v>
      </c>
      <c r="D589" s="22" t="s">
        <v>3310</v>
      </c>
      <c r="E589" s="123">
        <v>32</v>
      </c>
      <c r="F589" s="131">
        <v>32</v>
      </c>
      <c r="G589" s="132">
        <v>46246</v>
      </c>
      <c r="H589" s="123">
        <v>406</v>
      </c>
      <c r="I589" s="125">
        <v>0</v>
      </c>
      <c r="J589" s="22" t="s">
        <v>5</v>
      </c>
      <c r="K589" s="124">
        <v>46245</v>
      </c>
      <c r="L589" s="22" t="s">
        <v>3616</v>
      </c>
      <c r="M589" s="21"/>
      <c r="N589" s="21"/>
      <c r="S589" s="21" t="str">
        <f>VLOOKUP(C589,'check dali wipday'!A:A,1,0)</f>
        <v>17880-BZ120-H</v>
      </c>
      <c r="V589" s="21" t="str">
        <f>VLOOKUP(C589,'check dali wipday'!A:C,3,0)</f>
        <v>17881-BZ330-H;A</v>
      </c>
      <c r="W589" s="6">
        <f>SUMIF('dali wip-fg'!A:A,C589,'dali wip-fg'!F:F)</f>
        <v>886</v>
      </c>
      <c r="X589" s="6">
        <f>SUMIF('dali wip-fg'!A:A,V589,'dali wip-fg'!F:F)</f>
        <v>2139</v>
      </c>
      <c r="Y589" s="5">
        <f t="shared" si="18"/>
        <v>3025</v>
      </c>
      <c r="Z589" s="21">
        <f t="shared" si="19"/>
        <v>2733</v>
      </c>
    </row>
    <row r="590" spans="1:26">
      <c r="A590" s="22" t="s">
        <v>2516</v>
      </c>
      <c r="B590" s="22" t="s">
        <v>2576</v>
      </c>
      <c r="C590" s="22" t="s">
        <v>162</v>
      </c>
      <c r="D590" s="22" t="s">
        <v>3310</v>
      </c>
      <c r="E590" s="123">
        <v>24</v>
      </c>
      <c r="F590" s="131">
        <v>24</v>
      </c>
      <c r="G590" s="132">
        <v>46246</v>
      </c>
      <c r="H590" s="123">
        <v>406</v>
      </c>
      <c r="I590" s="125">
        <v>0</v>
      </c>
      <c r="J590" s="22" t="s">
        <v>5</v>
      </c>
      <c r="K590" s="124">
        <v>46245</v>
      </c>
      <c r="L590" s="22" t="s">
        <v>3617</v>
      </c>
      <c r="M590" s="21"/>
      <c r="N590" s="21"/>
      <c r="S590" s="21" t="str">
        <f>VLOOKUP(C590,'check dali wipday'!A:A,1,0)</f>
        <v>17880-BZ120-H</v>
      </c>
      <c r="V590" s="21" t="str">
        <f>VLOOKUP(C590,'check dali wipday'!A:C,3,0)</f>
        <v>17881-BZ330-H;A</v>
      </c>
      <c r="W590" s="6">
        <f>SUMIF('dali wip-fg'!A:A,C590,'dali wip-fg'!F:F)</f>
        <v>886</v>
      </c>
      <c r="X590" s="6">
        <f>SUMIF('dali wip-fg'!A:A,V590,'dali wip-fg'!F:F)</f>
        <v>2139</v>
      </c>
      <c r="Y590" s="5">
        <f t="shared" si="18"/>
        <v>3025</v>
      </c>
      <c r="Z590" s="21">
        <f t="shared" si="19"/>
        <v>2709</v>
      </c>
    </row>
    <row r="591" spans="1:26">
      <c r="A591" s="22" t="s">
        <v>2516</v>
      </c>
      <c r="B591" s="22" t="s">
        <v>2576</v>
      </c>
      <c r="C591" s="22" t="s">
        <v>162</v>
      </c>
      <c r="D591" s="22" t="s">
        <v>3310</v>
      </c>
      <c r="E591" s="123">
        <v>24</v>
      </c>
      <c r="F591" s="131">
        <v>24</v>
      </c>
      <c r="G591" s="132">
        <v>46246</v>
      </c>
      <c r="H591" s="123">
        <v>406</v>
      </c>
      <c r="I591" s="125">
        <v>0</v>
      </c>
      <c r="J591" s="22" t="s">
        <v>5</v>
      </c>
      <c r="K591" s="124">
        <v>46245</v>
      </c>
      <c r="L591" s="22" t="s">
        <v>3618</v>
      </c>
      <c r="M591" s="21"/>
      <c r="N591" s="21"/>
      <c r="S591" s="21" t="str">
        <f>VLOOKUP(C591,'check dali wipday'!A:A,1,0)</f>
        <v>17880-BZ120-H</v>
      </c>
      <c r="V591" s="21" t="str">
        <f>VLOOKUP(C591,'check dali wipday'!A:C,3,0)</f>
        <v>17881-BZ330-H;A</v>
      </c>
      <c r="W591" s="6">
        <f>SUMIF('dali wip-fg'!A:A,C591,'dali wip-fg'!F:F)</f>
        <v>886</v>
      </c>
      <c r="X591" s="6">
        <f>SUMIF('dali wip-fg'!A:A,V591,'dali wip-fg'!F:F)</f>
        <v>2139</v>
      </c>
      <c r="Y591" s="5">
        <f t="shared" si="18"/>
        <v>3025</v>
      </c>
      <c r="Z591" s="21">
        <f t="shared" si="19"/>
        <v>2685</v>
      </c>
    </row>
    <row r="592" spans="1:26">
      <c r="A592" s="22" t="s">
        <v>2516</v>
      </c>
      <c r="B592" s="22" t="s">
        <v>2576</v>
      </c>
      <c r="C592" s="22" t="s">
        <v>162</v>
      </c>
      <c r="D592" s="22" t="s">
        <v>3310</v>
      </c>
      <c r="E592" s="123">
        <v>24</v>
      </c>
      <c r="F592" s="131">
        <v>24</v>
      </c>
      <c r="G592" s="132">
        <v>46246</v>
      </c>
      <c r="H592" s="123">
        <v>406</v>
      </c>
      <c r="I592" s="125">
        <v>0</v>
      </c>
      <c r="J592" s="22" t="s">
        <v>5</v>
      </c>
      <c r="K592" s="124">
        <v>46245</v>
      </c>
      <c r="L592" s="22" t="s">
        <v>3619</v>
      </c>
      <c r="M592" s="21"/>
      <c r="N592" s="21"/>
      <c r="S592" s="21" t="str">
        <f>VLOOKUP(C592,'check dali wipday'!A:A,1,0)</f>
        <v>17880-BZ120-H</v>
      </c>
      <c r="V592" s="21" t="str">
        <f>VLOOKUP(C592,'check dali wipday'!A:C,3,0)</f>
        <v>17881-BZ330-H;A</v>
      </c>
      <c r="W592" s="6">
        <f>SUMIF('dali wip-fg'!A:A,C592,'dali wip-fg'!F:F)</f>
        <v>886</v>
      </c>
      <c r="X592" s="6">
        <f>SUMIF('dali wip-fg'!A:A,V592,'dali wip-fg'!F:F)</f>
        <v>2139</v>
      </c>
      <c r="Y592" s="5">
        <f t="shared" si="18"/>
        <v>3025</v>
      </c>
      <c r="Z592" s="21">
        <f t="shared" si="19"/>
        <v>2661</v>
      </c>
    </row>
    <row r="593" spans="1:26">
      <c r="A593" s="22" t="s">
        <v>2516</v>
      </c>
      <c r="B593" s="22" t="s">
        <v>2576</v>
      </c>
      <c r="C593" s="22" t="s">
        <v>162</v>
      </c>
      <c r="D593" s="22" t="s">
        <v>3310</v>
      </c>
      <c r="E593" s="123">
        <v>70</v>
      </c>
      <c r="F593" s="131">
        <v>70</v>
      </c>
      <c r="G593" s="132">
        <v>46246</v>
      </c>
      <c r="H593" s="123">
        <v>406</v>
      </c>
      <c r="I593" s="125">
        <v>0</v>
      </c>
      <c r="J593" s="22" t="s">
        <v>5</v>
      </c>
      <c r="K593" s="124">
        <v>46245</v>
      </c>
      <c r="L593" s="22" t="s">
        <v>3622</v>
      </c>
      <c r="M593" s="21"/>
      <c r="N593" s="21"/>
      <c r="S593" s="21" t="str">
        <f>VLOOKUP(C593,'check dali wipday'!A:A,1,0)</f>
        <v>17880-BZ120-H</v>
      </c>
      <c r="V593" s="21" t="str">
        <f>VLOOKUP(C593,'check dali wipday'!A:C,3,0)</f>
        <v>17881-BZ330-H;A</v>
      </c>
      <c r="W593" s="6">
        <f>SUMIF('dali wip-fg'!A:A,C593,'dali wip-fg'!F:F)</f>
        <v>886</v>
      </c>
      <c r="X593" s="6">
        <f>SUMIF('dali wip-fg'!A:A,V593,'dali wip-fg'!F:F)</f>
        <v>2139</v>
      </c>
      <c r="Y593" s="5">
        <f t="shared" si="18"/>
        <v>3025</v>
      </c>
      <c r="Z593" s="21">
        <f t="shared" si="19"/>
        <v>2591</v>
      </c>
    </row>
    <row r="594" spans="1:26">
      <c r="A594" s="22" t="s">
        <v>2516</v>
      </c>
      <c r="B594" s="22" t="s">
        <v>2576</v>
      </c>
      <c r="C594" s="22" t="s">
        <v>162</v>
      </c>
      <c r="D594" s="22" t="s">
        <v>3310</v>
      </c>
      <c r="E594" s="123">
        <v>60</v>
      </c>
      <c r="F594" s="131">
        <v>60</v>
      </c>
      <c r="G594" s="132">
        <v>46246</v>
      </c>
      <c r="H594" s="123">
        <v>406</v>
      </c>
      <c r="I594" s="125">
        <v>0</v>
      </c>
      <c r="J594" s="22" t="s">
        <v>5</v>
      </c>
      <c r="K594" s="124">
        <v>46245</v>
      </c>
      <c r="L594" s="22" t="s">
        <v>3623</v>
      </c>
      <c r="M594" s="21"/>
      <c r="N594" s="21"/>
      <c r="S594" s="21" t="str">
        <f>VLOOKUP(C594,'check dali wipday'!A:A,1,0)</f>
        <v>17880-BZ120-H</v>
      </c>
      <c r="V594" s="21" t="str">
        <f>VLOOKUP(C594,'check dali wipday'!A:C,3,0)</f>
        <v>17881-BZ330-H;A</v>
      </c>
      <c r="W594" s="6">
        <f>SUMIF('dali wip-fg'!A:A,C594,'dali wip-fg'!F:F)</f>
        <v>886</v>
      </c>
      <c r="X594" s="6">
        <f>SUMIF('dali wip-fg'!A:A,V594,'dali wip-fg'!F:F)</f>
        <v>2139</v>
      </c>
      <c r="Y594" s="5">
        <f t="shared" si="18"/>
        <v>3025</v>
      </c>
      <c r="Z594" s="21">
        <f t="shared" si="19"/>
        <v>2531</v>
      </c>
    </row>
    <row r="595" spans="1:26">
      <c r="A595" s="22" t="s">
        <v>2516</v>
      </c>
      <c r="B595" s="22" t="s">
        <v>2576</v>
      </c>
      <c r="C595" s="22" t="s">
        <v>163</v>
      </c>
      <c r="D595" s="22" t="s">
        <v>3311</v>
      </c>
      <c r="E595" s="123">
        <v>30</v>
      </c>
      <c r="F595" s="131">
        <v>30</v>
      </c>
      <c r="G595" s="132">
        <v>46245</v>
      </c>
      <c r="H595" s="123">
        <v>180</v>
      </c>
      <c r="I595" s="125">
        <v>0</v>
      </c>
      <c r="J595" s="22" t="s">
        <v>5</v>
      </c>
      <c r="K595" s="124">
        <v>46245</v>
      </c>
      <c r="L595" s="22" t="s">
        <v>3611</v>
      </c>
      <c r="M595" s="21"/>
      <c r="N595" s="21"/>
      <c r="S595" s="21" t="str">
        <f>VLOOKUP(C595,'check dali wipday'!A:A,1,0)</f>
        <v>17880-BZ130-H</v>
      </c>
      <c r="V595" s="21" t="str">
        <f>VLOOKUP(C595,'check dali wipday'!A:C,3,0)</f>
        <v>17881-BZ340-50-H;A</v>
      </c>
      <c r="W595" s="6">
        <f>SUMIF('dali wip-fg'!A:A,C595,'dali wip-fg'!F:F)</f>
        <v>499</v>
      </c>
      <c r="X595" s="6">
        <f>SUMIF('dali wip-fg'!A:A,V595,'dali wip-fg'!F:F)</f>
        <v>869</v>
      </c>
      <c r="Y595" s="5">
        <f t="shared" si="18"/>
        <v>1368</v>
      </c>
      <c r="Z595" s="21">
        <f t="shared" si="19"/>
        <v>1338</v>
      </c>
    </row>
    <row r="596" spans="1:26">
      <c r="A596" s="22" t="s">
        <v>2516</v>
      </c>
      <c r="B596" s="22" t="s">
        <v>2576</v>
      </c>
      <c r="C596" s="22" t="s">
        <v>163</v>
      </c>
      <c r="D596" s="22" t="s">
        <v>3311</v>
      </c>
      <c r="E596" s="123">
        <v>24</v>
      </c>
      <c r="F596" s="131">
        <v>24</v>
      </c>
      <c r="G596" s="132">
        <v>46245</v>
      </c>
      <c r="H596" s="123">
        <v>180</v>
      </c>
      <c r="I596" s="125">
        <v>0</v>
      </c>
      <c r="J596" s="22" t="s">
        <v>5</v>
      </c>
      <c r="K596" s="124">
        <v>46245</v>
      </c>
      <c r="L596" s="22" t="s">
        <v>3612</v>
      </c>
      <c r="M596" s="21"/>
      <c r="N596" s="21"/>
      <c r="S596" s="21" t="str">
        <f>VLOOKUP(C596,'check dali wipday'!A:A,1,0)</f>
        <v>17880-BZ130-H</v>
      </c>
      <c r="V596" s="21" t="str">
        <f>VLOOKUP(C596,'check dali wipday'!A:C,3,0)</f>
        <v>17881-BZ340-50-H;A</v>
      </c>
      <c r="W596" s="6">
        <f>SUMIF('dali wip-fg'!A:A,C596,'dali wip-fg'!F:F)</f>
        <v>499</v>
      </c>
      <c r="X596" s="6">
        <f>SUMIF('dali wip-fg'!A:A,V596,'dali wip-fg'!F:F)</f>
        <v>869</v>
      </c>
      <c r="Y596" s="5">
        <f t="shared" si="18"/>
        <v>1368</v>
      </c>
      <c r="Z596" s="21">
        <f t="shared" si="19"/>
        <v>1314</v>
      </c>
    </row>
    <row r="597" spans="1:26">
      <c r="A597" s="22" t="s">
        <v>2516</v>
      </c>
      <c r="B597" s="22" t="s">
        <v>2576</v>
      </c>
      <c r="C597" s="22" t="s">
        <v>163</v>
      </c>
      <c r="D597" s="22" t="s">
        <v>3311</v>
      </c>
      <c r="E597" s="123">
        <v>30</v>
      </c>
      <c r="F597" s="131">
        <v>30</v>
      </c>
      <c r="G597" s="132">
        <v>46245</v>
      </c>
      <c r="H597" s="123">
        <v>180</v>
      </c>
      <c r="I597" s="125">
        <v>0</v>
      </c>
      <c r="J597" s="22" t="s">
        <v>5</v>
      </c>
      <c r="K597" s="124">
        <v>46245</v>
      </c>
      <c r="L597" s="22" t="s">
        <v>3613</v>
      </c>
      <c r="M597" s="21"/>
      <c r="N597" s="21"/>
      <c r="S597" s="21" t="str">
        <f>VLOOKUP(C597,'check dali wipday'!A:A,1,0)</f>
        <v>17880-BZ130-H</v>
      </c>
      <c r="V597" s="21" t="str">
        <f>VLOOKUP(C597,'check dali wipday'!A:C,3,0)</f>
        <v>17881-BZ340-50-H;A</v>
      </c>
      <c r="W597" s="6">
        <f>SUMIF('dali wip-fg'!A:A,C597,'dali wip-fg'!F:F)</f>
        <v>499</v>
      </c>
      <c r="X597" s="6">
        <f>SUMIF('dali wip-fg'!A:A,V597,'dali wip-fg'!F:F)</f>
        <v>869</v>
      </c>
      <c r="Y597" s="5">
        <f t="shared" si="18"/>
        <v>1368</v>
      </c>
      <c r="Z597" s="21">
        <f t="shared" si="19"/>
        <v>1284</v>
      </c>
    </row>
    <row r="598" spans="1:26">
      <c r="A598" s="22" t="s">
        <v>2516</v>
      </c>
      <c r="B598" s="22" t="s">
        <v>2576</v>
      </c>
      <c r="C598" s="22" t="s">
        <v>163</v>
      </c>
      <c r="D598" s="22" t="s">
        <v>3311</v>
      </c>
      <c r="E598" s="123">
        <v>30</v>
      </c>
      <c r="F598" s="131">
        <v>30</v>
      </c>
      <c r="G598" s="132">
        <v>46245</v>
      </c>
      <c r="H598" s="123">
        <v>180</v>
      </c>
      <c r="I598" s="125">
        <v>0</v>
      </c>
      <c r="J598" s="22" t="s">
        <v>5</v>
      </c>
      <c r="K598" s="124">
        <v>46245</v>
      </c>
      <c r="L598" s="22" t="s">
        <v>3614</v>
      </c>
      <c r="M598" s="21"/>
      <c r="N598" s="21"/>
      <c r="S598" s="21" t="str">
        <f>VLOOKUP(C598,'check dali wipday'!A:A,1,0)</f>
        <v>17880-BZ130-H</v>
      </c>
      <c r="V598" s="21" t="str">
        <f>VLOOKUP(C598,'check dali wipday'!A:C,3,0)</f>
        <v>17881-BZ340-50-H;A</v>
      </c>
      <c r="W598" s="6">
        <f>SUMIF('dali wip-fg'!A:A,C598,'dali wip-fg'!F:F)</f>
        <v>499</v>
      </c>
      <c r="X598" s="6">
        <f>SUMIF('dali wip-fg'!A:A,V598,'dali wip-fg'!F:F)</f>
        <v>869</v>
      </c>
      <c r="Y598" s="5">
        <f t="shared" si="18"/>
        <v>1368</v>
      </c>
      <c r="Z598" s="21">
        <f t="shared" si="19"/>
        <v>1254</v>
      </c>
    </row>
    <row r="599" spans="1:26">
      <c r="A599" s="22" t="s">
        <v>2516</v>
      </c>
      <c r="B599" s="22" t="s">
        <v>2576</v>
      </c>
      <c r="C599" s="22" t="s">
        <v>163</v>
      </c>
      <c r="D599" s="22" t="s">
        <v>3311</v>
      </c>
      <c r="E599" s="123">
        <v>16</v>
      </c>
      <c r="F599" s="131">
        <v>16</v>
      </c>
      <c r="G599" s="132">
        <v>46245</v>
      </c>
      <c r="H599" s="123">
        <v>180</v>
      </c>
      <c r="I599" s="125">
        <v>0</v>
      </c>
      <c r="J599" s="22" t="s">
        <v>5</v>
      </c>
      <c r="K599" s="124">
        <v>46245</v>
      </c>
      <c r="L599" s="22" t="s">
        <v>3620</v>
      </c>
      <c r="M599" s="21"/>
      <c r="N599" s="21"/>
      <c r="S599" s="21" t="str">
        <f>VLOOKUP(C599,'check dali wipday'!A:A,1,0)</f>
        <v>17880-BZ130-H</v>
      </c>
      <c r="V599" s="21" t="str">
        <f>VLOOKUP(C599,'check dali wipday'!A:C,3,0)</f>
        <v>17881-BZ340-50-H;A</v>
      </c>
      <c r="W599" s="6">
        <f>SUMIF('dali wip-fg'!A:A,C599,'dali wip-fg'!F:F)</f>
        <v>499</v>
      </c>
      <c r="X599" s="6">
        <f>SUMIF('dali wip-fg'!A:A,V599,'dali wip-fg'!F:F)</f>
        <v>869</v>
      </c>
      <c r="Y599" s="5">
        <f t="shared" si="18"/>
        <v>1368</v>
      </c>
      <c r="Z599" s="21">
        <f t="shared" si="19"/>
        <v>1238</v>
      </c>
    </row>
    <row r="600" spans="1:26">
      <c r="A600" s="22" t="s">
        <v>2516</v>
      </c>
      <c r="B600" s="22" t="s">
        <v>2576</v>
      </c>
      <c r="C600" s="22" t="s">
        <v>163</v>
      </c>
      <c r="D600" s="22" t="s">
        <v>3311</v>
      </c>
      <c r="E600" s="123">
        <v>16</v>
      </c>
      <c r="F600" s="131">
        <v>16</v>
      </c>
      <c r="G600" s="132">
        <v>46245</v>
      </c>
      <c r="H600" s="123">
        <v>180</v>
      </c>
      <c r="I600" s="125">
        <v>0</v>
      </c>
      <c r="J600" s="22" t="s">
        <v>5</v>
      </c>
      <c r="K600" s="124">
        <v>46245</v>
      </c>
      <c r="L600" s="22" t="s">
        <v>3621</v>
      </c>
      <c r="M600" s="21"/>
      <c r="N600" s="21"/>
      <c r="S600" s="21" t="str">
        <f>VLOOKUP(C600,'check dali wipday'!A:A,1,0)</f>
        <v>17880-BZ130-H</v>
      </c>
      <c r="V600" s="21" t="str">
        <f>VLOOKUP(C600,'check dali wipday'!A:C,3,0)</f>
        <v>17881-BZ340-50-H;A</v>
      </c>
      <c r="W600" s="6">
        <f>SUMIF('dali wip-fg'!A:A,C600,'dali wip-fg'!F:F)</f>
        <v>499</v>
      </c>
      <c r="X600" s="6">
        <f>SUMIF('dali wip-fg'!A:A,V600,'dali wip-fg'!F:F)</f>
        <v>869</v>
      </c>
      <c r="Y600" s="5">
        <f t="shared" si="18"/>
        <v>1368</v>
      </c>
      <c r="Z600" s="21">
        <f t="shared" si="19"/>
        <v>1222</v>
      </c>
    </row>
    <row r="601" spans="1:26">
      <c r="A601" s="22" t="s">
        <v>2516</v>
      </c>
      <c r="B601" s="22" t="s">
        <v>2576</v>
      </c>
      <c r="C601" s="22" t="s">
        <v>163</v>
      </c>
      <c r="D601" s="22" t="s">
        <v>3311</v>
      </c>
      <c r="E601" s="123">
        <v>36</v>
      </c>
      <c r="F601" s="131">
        <v>36</v>
      </c>
      <c r="G601" s="132">
        <v>46246</v>
      </c>
      <c r="H601" s="123">
        <v>180</v>
      </c>
      <c r="I601" s="125">
        <v>0</v>
      </c>
      <c r="J601" s="22" t="s">
        <v>5</v>
      </c>
      <c r="K601" s="124">
        <v>46245</v>
      </c>
      <c r="L601" s="22" t="s">
        <v>3615</v>
      </c>
      <c r="M601" s="21"/>
      <c r="N601" s="21"/>
      <c r="S601" s="21" t="str">
        <f>VLOOKUP(C601,'check dali wipday'!A:A,1,0)</f>
        <v>17880-BZ130-H</v>
      </c>
      <c r="V601" s="21" t="str">
        <f>VLOOKUP(C601,'check dali wipday'!A:C,3,0)</f>
        <v>17881-BZ340-50-H;A</v>
      </c>
      <c r="W601" s="6">
        <f>SUMIF('dali wip-fg'!A:A,C601,'dali wip-fg'!F:F)</f>
        <v>499</v>
      </c>
      <c r="X601" s="6">
        <f>SUMIF('dali wip-fg'!A:A,V601,'dali wip-fg'!F:F)</f>
        <v>869</v>
      </c>
      <c r="Y601" s="5">
        <f t="shared" si="18"/>
        <v>1368</v>
      </c>
      <c r="Z601" s="21">
        <f t="shared" si="19"/>
        <v>1186</v>
      </c>
    </row>
    <row r="602" spans="1:26">
      <c r="A602" s="22" t="s">
        <v>2516</v>
      </c>
      <c r="B602" s="22" t="s">
        <v>2576</v>
      </c>
      <c r="C602" s="22" t="s">
        <v>163</v>
      </c>
      <c r="D602" s="22" t="s">
        <v>3311</v>
      </c>
      <c r="E602" s="123">
        <v>24</v>
      </c>
      <c r="F602" s="131">
        <v>24</v>
      </c>
      <c r="G602" s="132">
        <v>46246</v>
      </c>
      <c r="H602" s="123">
        <v>180</v>
      </c>
      <c r="I602" s="125">
        <v>0</v>
      </c>
      <c r="J602" s="22" t="s">
        <v>5</v>
      </c>
      <c r="K602" s="124">
        <v>46245</v>
      </c>
      <c r="L602" s="22" t="s">
        <v>3616</v>
      </c>
      <c r="M602" s="21"/>
      <c r="N602" s="21"/>
      <c r="S602" s="21" t="str">
        <f>VLOOKUP(C602,'check dali wipday'!A:A,1,0)</f>
        <v>17880-BZ130-H</v>
      </c>
      <c r="V602" s="21" t="str">
        <f>VLOOKUP(C602,'check dali wipday'!A:C,3,0)</f>
        <v>17881-BZ340-50-H;A</v>
      </c>
      <c r="W602" s="6">
        <f>SUMIF('dali wip-fg'!A:A,C602,'dali wip-fg'!F:F)</f>
        <v>499</v>
      </c>
      <c r="X602" s="6">
        <f>SUMIF('dali wip-fg'!A:A,V602,'dali wip-fg'!F:F)</f>
        <v>869</v>
      </c>
      <c r="Y602" s="5">
        <f t="shared" si="18"/>
        <v>1368</v>
      </c>
      <c r="Z602" s="21">
        <f t="shared" si="19"/>
        <v>1162</v>
      </c>
    </row>
    <row r="603" spans="1:26">
      <c r="A603" s="22" t="s">
        <v>2516</v>
      </c>
      <c r="B603" s="22" t="s">
        <v>2576</v>
      </c>
      <c r="C603" s="22" t="s">
        <v>163</v>
      </c>
      <c r="D603" s="22" t="s">
        <v>3311</v>
      </c>
      <c r="E603" s="123">
        <v>30</v>
      </c>
      <c r="F603" s="131">
        <v>30</v>
      </c>
      <c r="G603" s="132">
        <v>46246</v>
      </c>
      <c r="H603" s="123">
        <v>180</v>
      </c>
      <c r="I603" s="125">
        <v>0</v>
      </c>
      <c r="J603" s="22" t="s">
        <v>5</v>
      </c>
      <c r="K603" s="124">
        <v>46245</v>
      </c>
      <c r="L603" s="22" t="s">
        <v>3617</v>
      </c>
      <c r="M603" s="21"/>
      <c r="N603" s="21"/>
      <c r="S603" s="21" t="str">
        <f>VLOOKUP(C603,'check dali wipday'!A:A,1,0)</f>
        <v>17880-BZ130-H</v>
      </c>
      <c r="V603" s="21" t="str">
        <f>VLOOKUP(C603,'check dali wipday'!A:C,3,0)</f>
        <v>17881-BZ340-50-H;A</v>
      </c>
      <c r="W603" s="6">
        <f>SUMIF('dali wip-fg'!A:A,C603,'dali wip-fg'!F:F)</f>
        <v>499</v>
      </c>
      <c r="X603" s="6">
        <f>SUMIF('dali wip-fg'!A:A,V603,'dali wip-fg'!F:F)</f>
        <v>869</v>
      </c>
      <c r="Y603" s="5">
        <f t="shared" si="18"/>
        <v>1368</v>
      </c>
      <c r="Z603" s="21">
        <f t="shared" si="19"/>
        <v>1132</v>
      </c>
    </row>
    <row r="604" spans="1:26">
      <c r="A604" s="22" t="s">
        <v>2516</v>
      </c>
      <c r="B604" s="22" t="s">
        <v>2576</v>
      </c>
      <c r="C604" s="22" t="s">
        <v>163</v>
      </c>
      <c r="D604" s="22" t="s">
        <v>3311</v>
      </c>
      <c r="E604" s="123">
        <v>30</v>
      </c>
      <c r="F604" s="131">
        <v>30</v>
      </c>
      <c r="G604" s="132">
        <v>46246</v>
      </c>
      <c r="H604" s="123">
        <v>180</v>
      </c>
      <c r="I604" s="125">
        <v>0</v>
      </c>
      <c r="J604" s="22" t="s">
        <v>5</v>
      </c>
      <c r="K604" s="124">
        <v>46245</v>
      </c>
      <c r="L604" s="22" t="s">
        <v>3618</v>
      </c>
      <c r="M604" s="21"/>
      <c r="N604" s="21"/>
      <c r="S604" s="21" t="str">
        <f>VLOOKUP(C604,'check dali wipday'!A:A,1,0)</f>
        <v>17880-BZ130-H</v>
      </c>
      <c r="V604" s="21" t="str">
        <f>VLOOKUP(C604,'check dali wipday'!A:C,3,0)</f>
        <v>17881-BZ340-50-H;A</v>
      </c>
      <c r="W604" s="6">
        <f>SUMIF('dali wip-fg'!A:A,C604,'dali wip-fg'!F:F)</f>
        <v>499</v>
      </c>
      <c r="X604" s="6">
        <f>SUMIF('dali wip-fg'!A:A,V604,'dali wip-fg'!F:F)</f>
        <v>869</v>
      </c>
      <c r="Y604" s="5">
        <f t="shared" si="18"/>
        <v>1368</v>
      </c>
      <c r="Z604" s="21">
        <f t="shared" si="19"/>
        <v>1102</v>
      </c>
    </row>
    <row r="605" spans="1:26">
      <c r="A605" s="22" t="s">
        <v>2516</v>
      </c>
      <c r="B605" s="22" t="s">
        <v>2576</v>
      </c>
      <c r="C605" s="22" t="s">
        <v>163</v>
      </c>
      <c r="D605" s="22" t="s">
        <v>3311</v>
      </c>
      <c r="E605" s="123">
        <v>30</v>
      </c>
      <c r="F605" s="131">
        <v>30</v>
      </c>
      <c r="G605" s="132">
        <v>46246</v>
      </c>
      <c r="H605" s="123">
        <v>180</v>
      </c>
      <c r="I605" s="125">
        <v>0</v>
      </c>
      <c r="J605" s="22" t="s">
        <v>5</v>
      </c>
      <c r="K605" s="124">
        <v>46245</v>
      </c>
      <c r="L605" s="22" t="s">
        <v>3619</v>
      </c>
      <c r="M605" s="21"/>
      <c r="N605" s="21"/>
      <c r="S605" s="21" t="str">
        <f>VLOOKUP(C605,'check dali wipday'!A:A,1,0)</f>
        <v>17880-BZ130-H</v>
      </c>
      <c r="V605" s="21" t="str">
        <f>VLOOKUP(C605,'check dali wipday'!A:C,3,0)</f>
        <v>17881-BZ340-50-H;A</v>
      </c>
      <c r="W605" s="6">
        <f>SUMIF('dali wip-fg'!A:A,C605,'dali wip-fg'!F:F)</f>
        <v>499</v>
      </c>
      <c r="X605" s="6">
        <f>SUMIF('dali wip-fg'!A:A,V605,'dali wip-fg'!F:F)</f>
        <v>869</v>
      </c>
      <c r="Y605" s="5">
        <f t="shared" si="18"/>
        <v>1368</v>
      </c>
      <c r="Z605" s="21">
        <f t="shared" si="19"/>
        <v>1072</v>
      </c>
    </row>
    <row r="606" spans="1:26">
      <c r="A606" s="22" t="s">
        <v>2516</v>
      </c>
      <c r="B606" s="22" t="s">
        <v>2576</v>
      </c>
      <c r="C606" s="22" t="s">
        <v>163</v>
      </c>
      <c r="D606" s="22" t="s">
        <v>3311</v>
      </c>
      <c r="E606" s="123">
        <v>8</v>
      </c>
      <c r="F606" s="131">
        <v>8</v>
      </c>
      <c r="G606" s="132">
        <v>46246</v>
      </c>
      <c r="H606" s="123">
        <v>180</v>
      </c>
      <c r="I606" s="125">
        <v>0</v>
      </c>
      <c r="J606" s="22" t="s">
        <v>5</v>
      </c>
      <c r="K606" s="124">
        <v>46245</v>
      </c>
      <c r="L606" s="22" t="s">
        <v>3622</v>
      </c>
      <c r="M606" s="21"/>
      <c r="N606" s="21"/>
      <c r="S606" s="21" t="str">
        <f>VLOOKUP(C606,'check dali wipday'!A:A,1,0)</f>
        <v>17880-BZ130-H</v>
      </c>
      <c r="V606" s="21" t="str">
        <f>VLOOKUP(C606,'check dali wipday'!A:C,3,0)</f>
        <v>17881-BZ340-50-H;A</v>
      </c>
      <c r="W606" s="6">
        <f>SUMIF('dali wip-fg'!A:A,C606,'dali wip-fg'!F:F)</f>
        <v>499</v>
      </c>
      <c r="X606" s="6">
        <f>SUMIF('dali wip-fg'!A:A,V606,'dali wip-fg'!F:F)</f>
        <v>869</v>
      </c>
      <c r="Y606" s="5">
        <f t="shared" si="18"/>
        <v>1368</v>
      </c>
      <c r="Z606" s="21">
        <f t="shared" si="19"/>
        <v>1064</v>
      </c>
    </row>
    <row r="607" spans="1:26">
      <c r="A607" s="22" t="s">
        <v>2516</v>
      </c>
      <c r="B607" s="22" t="s">
        <v>2576</v>
      </c>
      <c r="C607" s="22" t="s">
        <v>163</v>
      </c>
      <c r="D607" s="22" t="s">
        <v>3311</v>
      </c>
      <c r="E607" s="123">
        <v>16</v>
      </c>
      <c r="F607" s="131">
        <v>16</v>
      </c>
      <c r="G607" s="132">
        <v>46246</v>
      </c>
      <c r="H607" s="123">
        <v>180</v>
      </c>
      <c r="I607" s="125">
        <v>0</v>
      </c>
      <c r="J607" s="22" t="s">
        <v>5</v>
      </c>
      <c r="K607" s="124">
        <v>46245</v>
      </c>
      <c r="L607" s="22" t="s">
        <v>3623</v>
      </c>
      <c r="M607" s="21"/>
      <c r="N607" s="21"/>
      <c r="S607" s="21" t="str">
        <f>VLOOKUP(C607,'check dali wipday'!A:A,1,0)</f>
        <v>17880-BZ130-H</v>
      </c>
      <c r="V607" s="21" t="str">
        <f>VLOOKUP(C607,'check dali wipday'!A:C,3,0)</f>
        <v>17881-BZ340-50-H;A</v>
      </c>
      <c r="W607" s="6">
        <f>SUMIF('dali wip-fg'!A:A,C607,'dali wip-fg'!F:F)</f>
        <v>499</v>
      </c>
      <c r="X607" s="6">
        <f>SUMIF('dali wip-fg'!A:A,V607,'dali wip-fg'!F:F)</f>
        <v>869</v>
      </c>
      <c r="Y607" s="5">
        <f t="shared" si="18"/>
        <v>1368</v>
      </c>
      <c r="Z607" s="21">
        <f t="shared" si="19"/>
        <v>1048</v>
      </c>
    </row>
    <row r="608" spans="1:26">
      <c r="A608" s="22" t="s">
        <v>2516</v>
      </c>
      <c r="B608" s="22" t="s">
        <v>2576</v>
      </c>
      <c r="C608" s="22" t="s">
        <v>166</v>
      </c>
      <c r="D608" s="22" t="s">
        <v>3313</v>
      </c>
      <c r="E608" s="123">
        <v>72</v>
      </c>
      <c r="F608" s="131">
        <v>72</v>
      </c>
      <c r="G608" s="132">
        <v>46245</v>
      </c>
      <c r="H608" s="123">
        <v>303</v>
      </c>
      <c r="I608" s="125">
        <v>0</v>
      </c>
      <c r="J608" s="22" t="s">
        <v>5</v>
      </c>
      <c r="K608" s="124">
        <v>46245</v>
      </c>
      <c r="L608" s="22" t="s">
        <v>3624</v>
      </c>
      <c r="M608" s="21"/>
      <c r="N608" s="21"/>
      <c r="S608" s="21" t="str">
        <f>VLOOKUP(C608,'check dali wipday'!A:A,1,0)</f>
        <v>17890-BZ010-H</v>
      </c>
      <c r="V608" s="21" t="str">
        <f>VLOOKUP(C608,'check dali wipday'!A:C,3,0)</f>
        <v>17883-BZ060-H;A</v>
      </c>
      <c r="W608" s="6">
        <f>SUMIF('dali wip-fg'!A:A,C608,'dali wip-fg'!F:F)</f>
        <v>747</v>
      </c>
      <c r="X608" s="6">
        <f>SUMIF('dali wip-fg'!A:A,V608,'dali wip-fg'!F:F)</f>
        <v>1350</v>
      </c>
      <c r="Y608" s="5">
        <f t="shared" si="18"/>
        <v>2097</v>
      </c>
      <c r="Z608" s="21">
        <f t="shared" si="19"/>
        <v>2025</v>
      </c>
    </row>
    <row r="609" spans="1:26">
      <c r="A609" s="22" t="s">
        <v>2516</v>
      </c>
      <c r="B609" s="22" t="s">
        <v>2576</v>
      </c>
      <c r="C609" s="22" t="s">
        <v>166</v>
      </c>
      <c r="D609" s="22" t="s">
        <v>3313</v>
      </c>
      <c r="E609" s="123">
        <v>72</v>
      </c>
      <c r="F609" s="131">
        <v>72</v>
      </c>
      <c r="G609" s="132">
        <v>46245</v>
      </c>
      <c r="H609" s="125">
        <v>303</v>
      </c>
      <c r="I609" s="123">
        <v>0</v>
      </c>
      <c r="J609" s="22" t="s">
        <v>5</v>
      </c>
      <c r="K609" s="124">
        <v>46245</v>
      </c>
      <c r="L609" s="22" t="s">
        <v>3625</v>
      </c>
      <c r="M609" s="21"/>
      <c r="N609" s="21"/>
      <c r="S609" s="21" t="str">
        <f>VLOOKUP(C609,'check dali wipday'!A:A,1,0)</f>
        <v>17890-BZ010-H</v>
      </c>
      <c r="V609" s="21" t="str">
        <f>VLOOKUP(C609,'check dali wipday'!A:C,3,0)</f>
        <v>17883-BZ060-H;A</v>
      </c>
      <c r="W609" s="6">
        <f>SUMIF('dali wip-fg'!A:A,C609,'dali wip-fg'!F:F)</f>
        <v>747</v>
      </c>
      <c r="X609" s="6">
        <f>SUMIF('dali wip-fg'!A:A,V609,'dali wip-fg'!F:F)</f>
        <v>1350</v>
      </c>
      <c r="Y609" s="5">
        <f t="shared" si="18"/>
        <v>2097</v>
      </c>
      <c r="Z609" s="21">
        <f t="shared" si="19"/>
        <v>1953</v>
      </c>
    </row>
    <row r="610" spans="1:26">
      <c r="A610" s="22" t="s">
        <v>2516</v>
      </c>
      <c r="B610" s="22" t="s">
        <v>2576</v>
      </c>
      <c r="C610" s="22" t="s">
        <v>166</v>
      </c>
      <c r="D610" s="22" t="s">
        <v>3313</v>
      </c>
      <c r="E610" s="123">
        <v>72</v>
      </c>
      <c r="F610" s="131">
        <v>72</v>
      </c>
      <c r="G610" s="132">
        <v>46245</v>
      </c>
      <c r="H610" s="125">
        <v>303</v>
      </c>
      <c r="I610" s="123">
        <v>0</v>
      </c>
      <c r="J610" s="22" t="s">
        <v>5</v>
      </c>
      <c r="K610" s="124">
        <v>46245</v>
      </c>
      <c r="L610" s="22" t="s">
        <v>3626</v>
      </c>
      <c r="M610" s="21"/>
      <c r="N610" s="21"/>
      <c r="S610" s="21" t="str">
        <f>VLOOKUP(C610,'check dali wipday'!A:A,1,0)</f>
        <v>17890-BZ010-H</v>
      </c>
      <c r="V610" s="21" t="str">
        <f>VLOOKUP(C610,'check dali wipday'!A:C,3,0)</f>
        <v>17883-BZ060-H;A</v>
      </c>
      <c r="W610" s="6">
        <f>SUMIF('dali wip-fg'!A:A,C610,'dali wip-fg'!F:F)</f>
        <v>747</v>
      </c>
      <c r="X610" s="6">
        <f>SUMIF('dali wip-fg'!A:A,V610,'dali wip-fg'!F:F)</f>
        <v>1350</v>
      </c>
      <c r="Y610" s="5">
        <f t="shared" si="18"/>
        <v>2097</v>
      </c>
      <c r="Z610" s="21">
        <f t="shared" si="19"/>
        <v>1881</v>
      </c>
    </row>
    <row r="611" spans="1:26">
      <c r="A611" s="22" t="s">
        <v>2516</v>
      </c>
      <c r="B611" s="22" t="s">
        <v>2576</v>
      </c>
      <c r="C611" s="22" t="s">
        <v>166</v>
      </c>
      <c r="D611" s="22" t="s">
        <v>3313</v>
      </c>
      <c r="E611" s="123">
        <v>66</v>
      </c>
      <c r="F611" s="131">
        <v>66</v>
      </c>
      <c r="G611" s="132">
        <v>46245</v>
      </c>
      <c r="H611" s="125">
        <v>303</v>
      </c>
      <c r="I611" s="123">
        <v>0</v>
      </c>
      <c r="J611" s="22" t="s">
        <v>5</v>
      </c>
      <c r="K611" s="124">
        <v>46245</v>
      </c>
      <c r="L611" s="22" t="s">
        <v>3620</v>
      </c>
      <c r="M611" s="21"/>
      <c r="N611" s="21"/>
      <c r="S611" s="21" t="str">
        <f>VLOOKUP(C611,'check dali wipday'!A:A,1,0)</f>
        <v>17890-BZ010-H</v>
      </c>
      <c r="V611" s="21" t="str">
        <f>VLOOKUP(C611,'check dali wipday'!A:C,3,0)</f>
        <v>17883-BZ060-H;A</v>
      </c>
      <c r="W611" s="6">
        <f>SUMIF('dali wip-fg'!A:A,C611,'dali wip-fg'!F:F)</f>
        <v>747</v>
      </c>
      <c r="X611" s="6">
        <f>SUMIF('dali wip-fg'!A:A,V611,'dali wip-fg'!F:F)</f>
        <v>1350</v>
      </c>
      <c r="Y611" s="5">
        <f t="shared" si="18"/>
        <v>2097</v>
      </c>
      <c r="Z611" s="21">
        <f t="shared" si="19"/>
        <v>1815</v>
      </c>
    </row>
    <row r="612" spans="1:26">
      <c r="A612" s="22" t="s">
        <v>2516</v>
      </c>
      <c r="B612" s="22" t="s">
        <v>2576</v>
      </c>
      <c r="C612" s="22" t="s">
        <v>166</v>
      </c>
      <c r="D612" s="22" t="s">
        <v>3313</v>
      </c>
      <c r="E612" s="123">
        <v>60</v>
      </c>
      <c r="F612" s="131">
        <v>60</v>
      </c>
      <c r="G612" s="132">
        <v>46245</v>
      </c>
      <c r="H612" s="125">
        <v>303</v>
      </c>
      <c r="I612" s="123">
        <v>0</v>
      </c>
      <c r="J612" s="22" t="s">
        <v>5</v>
      </c>
      <c r="K612" s="124">
        <v>46245</v>
      </c>
      <c r="L612" s="22" t="s">
        <v>3621</v>
      </c>
      <c r="M612" s="21"/>
      <c r="N612" s="21"/>
      <c r="S612" s="21" t="str">
        <f>VLOOKUP(C612,'check dali wipday'!A:A,1,0)</f>
        <v>17890-BZ010-H</v>
      </c>
      <c r="V612" s="21" t="str">
        <f>VLOOKUP(C612,'check dali wipday'!A:C,3,0)</f>
        <v>17883-BZ060-H;A</v>
      </c>
      <c r="W612" s="6">
        <f>SUMIF('dali wip-fg'!A:A,C612,'dali wip-fg'!F:F)</f>
        <v>747</v>
      </c>
      <c r="X612" s="6">
        <f>SUMIF('dali wip-fg'!A:A,V612,'dali wip-fg'!F:F)</f>
        <v>1350</v>
      </c>
      <c r="Y612" s="5">
        <f t="shared" si="18"/>
        <v>2097</v>
      </c>
      <c r="Z612" s="21">
        <f t="shared" si="19"/>
        <v>1755</v>
      </c>
    </row>
    <row r="613" spans="1:26">
      <c r="A613" s="22" t="s">
        <v>2516</v>
      </c>
      <c r="B613" s="22" t="s">
        <v>2576</v>
      </c>
      <c r="C613" s="22" t="s">
        <v>166</v>
      </c>
      <c r="D613" s="22" t="s">
        <v>3313</v>
      </c>
      <c r="E613" s="123">
        <v>54</v>
      </c>
      <c r="F613" s="131">
        <v>54</v>
      </c>
      <c r="G613" s="132">
        <v>46246</v>
      </c>
      <c r="H613" s="125">
        <v>303</v>
      </c>
      <c r="I613" s="123">
        <v>0</v>
      </c>
      <c r="J613" s="22" t="s">
        <v>5</v>
      </c>
      <c r="K613" s="124">
        <v>46245</v>
      </c>
      <c r="L613" s="22" t="s">
        <v>3622</v>
      </c>
      <c r="M613" s="21"/>
      <c r="N613" s="21"/>
      <c r="S613" s="21" t="str">
        <f>VLOOKUP(C613,'check dali wipday'!A:A,1,0)</f>
        <v>17890-BZ010-H</v>
      </c>
      <c r="V613" s="21" t="str">
        <f>VLOOKUP(C613,'check dali wipday'!A:C,3,0)</f>
        <v>17883-BZ060-H;A</v>
      </c>
      <c r="W613" s="6">
        <f>SUMIF('dali wip-fg'!A:A,C613,'dali wip-fg'!F:F)</f>
        <v>747</v>
      </c>
      <c r="X613" s="6">
        <f>SUMIF('dali wip-fg'!A:A,V613,'dali wip-fg'!F:F)</f>
        <v>1350</v>
      </c>
      <c r="Y613" s="5">
        <f t="shared" si="18"/>
        <v>2097</v>
      </c>
      <c r="Z613" s="21">
        <f t="shared" si="19"/>
        <v>1701</v>
      </c>
    </row>
    <row r="614" spans="1:26">
      <c r="A614" s="22" t="s">
        <v>2516</v>
      </c>
      <c r="B614" s="22" t="s">
        <v>2576</v>
      </c>
      <c r="C614" s="22" t="s">
        <v>166</v>
      </c>
      <c r="D614" s="22" t="s">
        <v>3313</v>
      </c>
      <c r="E614" s="123">
        <v>66</v>
      </c>
      <c r="F614" s="131">
        <v>66</v>
      </c>
      <c r="G614" s="132">
        <v>46246</v>
      </c>
      <c r="H614" s="125">
        <v>303</v>
      </c>
      <c r="I614" s="123">
        <v>0</v>
      </c>
      <c r="J614" s="22" t="s">
        <v>5</v>
      </c>
      <c r="K614" s="124">
        <v>46245</v>
      </c>
      <c r="L614" s="22" t="s">
        <v>3623</v>
      </c>
      <c r="M614" s="21"/>
      <c r="N614" s="21"/>
      <c r="S614" s="21" t="str">
        <f>VLOOKUP(C614,'check dali wipday'!A:A,1,0)</f>
        <v>17890-BZ010-H</v>
      </c>
      <c r="V614" s="21" t="str">
        <f>VLOOKUP(C614,'check dali wipday'!A:C,3,0)</f>
        <v>17883-BZ060-H;A</v>
      </c>
      <c r="W614" s="6">
        <f>SUMIF('dali wip-fg'!A:A,C614,'dali wip-fg'!F:F)</f>
        <v>747</v>
      </c>
      <c r="X614" s="6">
        <f>SUMIF('dali wip-fg'!A:A,V614,'dali wip-fg'!F:F)</f>
        <v>1350</v>
      </c>
      <c r="Y614" s="5">
        <f t="shared" si="18"/>
        <v>2097</v>
      </c>
      <c r="Z614" s="21">
        <f t="shared" si="19"/>
        <v>1635</v>
      </c>
    </row>
    <row r="615" spans="1:26">
      <c r="A615" s="22" t="s">
        <v>2516</v>
      </c>
      <c r="B615" s="22" t="s">
        <v>2576</v>
      </c>
      <c r="C615" s="22" t="s">
        <v>168</v>
      </c>
      <c r="D615" s="22" t="s">
        <v>3627</v>
      </c>
      <c r="E615" s="123">
        <v>10</v>
      </c>
      <c r="F615" s="131">
        <v>10</v>
      </c>
      <c r="G615" s="132">
        <v>46245</v>
      </c>
      <c r="H615" s="125">
        <v>0</v>
      </c>
      <c r="I615" s="123">
        <v>43</v>
      </c>
      <c r="J615" s="22" t="s">
        <v>5</v>
      </c>
      <c r="K615" s="124">
        <v>46245</v>
      </c>
      <c r="L615" s="22" t="s">
        <v>3628</v>
      </c>
      <c r="M615" s="21"/>
      <c r="N615" s="21"/>
      <c r="S615" s="21" t="str">
        <f>VLOOKUP(C615,'check dali wipday'!A:A,1,0)</f>
        <v>45025-02300</v>
      </c>
      <c r="V615" s="21" t="str">
        <f>VLOOKUP(C615,'check dali wipday'!A:C,3,0)</f>
        <v>45268-02300;A</v>
      </c>
      <c r="W615" s="6">
        <f>SUMIF('dali wip-fg'!A:A,C615,'dali wip-fg'!F:F)</f>
        <v>0</v>
      </c>
      <c r="X615" s="6">
        <f>SUMIF('dali wip-fg'!A:A,V615,'dali wip-fg'!F:F)</f>
        <v>4</v>
      </c>
      <c r="Y615" s="5">
        <f t="shared" si="18"/>
        <v>4</v>
      </c>
      <c r="Z615" s="21">
        <f t="shared" si="19"/>
        <v>-6</v>
      </c>
    </row>
    <row r="616" spans="1:26">
      <c r="A616" s="22" t="s">
        <v>2516</v>
      </c>
      <c r="B616" s="22" t="s">
        <v>2576</v>
      </c>
      <c r="C616" s="22" t="s">
        <v>169</v>
      </c>
      <c r="D616" s="22" t="s">
        <v>3314</v>
      </c>
      <c r="E616" s="123">
        <v>30</v>
      </c>
      <c r="F616" s="131">
        <v>30</v>
      </c>
      <c r="G616" s="132">
        <v>46245</v>
      </c>
      <c r="H616" s="125">
        <v>5</v>
      </c>
      <c r="I616" s="123">
        <v>1</v>
      </c>
      <c r="J616" s="22" t="s">
        <v>5</v>
      </c>
      <c r="K616" s="124">
        <v>46245</v>
      </c>
      <c r="L616" s="22" t="s">
        <v>3629</v>
      </c>
      <c r="M616" s="21"/>
      <c r="N616" s="21"/>
      <c r="S616" s="21" t="str">
        <f>VLOOKUP(C616,'check dali wipday'!A:A,1,0)</f>
        <v>45025-0A010</v>
      </c>
      <c r="V616" s="21" t="str">
        <f>VLOOKUP(C616,'check dali wipday'!A:C,3,0)</f>
        <v>45268-0A010;A</v>
      </c>
      <c r="W616" s="6">
        <f>SUMIF('dali wip-fg'!A:A,C616,'dali wip-fg'!F:F)</f>
        <v>60</v>
      </c>
      <c r="X616" s="6">
        <f>SUMIF('dali wip-fg'!A:A,V616,'dali wip-fg'!F:F)</f>
        <v>23</v>
      </c>
      <c r="Y616" s="5">
        <f t="shared" si="18"/>
        <v>83</v>
      </c>
      <c r="Z616" s="21">
        <f t="shared" si="19"/>
        <v>53</v>
      </c>
    </row>
    <row r="617" spans="1:26">
      <c r="A617" s="22" t="s">
        <v>2516</v>
      </c>
      <c r="B617" s="22" t="s">
        <v>2576</v>
      </c>
      <c r="C617" s="22" t="s">
        <v>169</v>
      </c>
      <c r="D617" s="22" t="s">
        <v>3314</v>
      </c>
      <c r="E617" s="123">
        <v>30</v>
      </c>
      <c r="F617" s="131">
        <v>30</v>
      </c>
      <c r="G617" s="132">
        <v>46245</v>
      </c>
      <c r="H617" s="125">
        <v>5</v>
      </c>
      <c r="I617" s="123">
        <v>1</v>
      </c>
      <c r="J617" s="22" t="s">
        <v>5</v>
      </c>
      <c r="K617" s="124">
        <v>46245</v>
      </c>
      <c r="L617" s="22" t="s">
        <v>3628</v>
      </c>
      <c r="M617" s="21"/>
      <c r="N617" s="21"/>
      <c r="S617" s="21" t="str">
        <f>VLOOKUP(C617,'check dali wipday'!A:A,1,0)</f>
        <v>45025-0A010</v>
      </c>
      <c r="V617" s="21" t="str">
        <f>VLOOKUP(C617,'check dali wipday'!A:C,3,0)</f>
        <v>45268-0A010;A</v>
      </c>
      <c r="W617" s="6">
        <f>SUMIF('dali wip-fg'!A:A,C617,'dali wip-fg'!F:F)</f>
        <v>60</v>
      </c>
      <c r="X617" s="6">
        <f>SUMIF('dali wip-fg'!A:A,V617,'dali wip-fg'!F:F)</f>
        <v>23</v>
      </c>
      <c r="Y617" s="5">
        <f t="shared" si="18"/>
        <v>83</v>
      </c>
      <c r="Z617" s="21">
        <f t="shared" si="19"/>
        <v>23</v>
      </c>
    </row>
    <row r="618" spans="1:26">
      <c r="A618" s="22" t="s">
        <v>2516</v>
      </c>
      <c r="B618" s="22" t="s">
        <v>2576</v>
      </c>
      <c r="C618" s="22" t="s">
        <v>170</v>
      </c>
      <c r="D618" s="22" t="s">
        <v>3315</v>
      </c>
      <c r="E618" s="123">
        <v>30</v>
      </c>
      <c r="F618" s="131">
        <v>30</v>
      </c>
      <c r="G618" s="132">
        <v>46245</v>
      </c>
      <c r="H618" s="125">
        <v>138</v>
      </c>
      <c r="I618" s="123">
        <v>3</v>
      </c>
      <c r="J618" s="22" t="s">
        <v>5</v>
      </c>
      <c r="K618" s="124">
        <v>46245</v>
      </c>
      <c r="L618" s="22" t="s">
        <v>3629</v>
      </c>
      <c r="M618" s="21"/>
      <c r="N618" s="21"/>
      <c r="S618" s="21" t="str">
        <f>VLOOKUP(C618,'check dali wipday'!A:A,1,0)</f>
        <v>45025-F4030</v>
      </c>
      <c r="V618" s="21" t="str">
        <f>VLOOKUP(C618,'check dali wipday'!A:C,3,0)</f>
        <v>45268-F4030;A</v>
      </c>
      <c r="W618" s="6">
        <f>SUMIF('dali wip-fg'!A:A,C618,'dali wip-fg'!F:F)</f>
        <v>423</v>
      </c>
      <c r="X618" s="6">
        <f>SUMIF('dali wip-fg'!A:A,V618,'dali wip-fg'!F:F)</f>
        <v>931</v>
      </c>
      <c r="Y618" s="5">
        <f t="shared" si="18"/>
        <v>1354</v>
      </c>
      <c r="Z618" s="21">
        <f t="shared" si="19"/>
        <v>1324</v>
      </c>
    </row>
    <row r="619" spans="1:26">
      <c r="A619" s="22" t="s">
        <v>2516</v>
      </c>
      <c r="B619" s="22" t="s">
        <v>2576</v>
      </c>
      <c r="C619" s="22" t="s">
        <v>170</v>
      </c>
      <c r="D619" s="22" t="s">
        <v>3315</v>
      </c>
      <c r="E619" s="123">
        <v>40</v>
      </c>
      <c r="F619" s="131">
        <v>40</v>
      </c>
      <c r="G619" s="132">
        <v>46245</v>
      </c>
      <c r="H619" s="125">
        <v>138</v>
      </c>
      <c r="I619" s="123">
        <v>3</v>
      </c>
      <c r="J619" s="22" t="s">
        <v>5</v>
      </c>
      <c r="K619" s="124">
        <v>46245</v>
      </c>
      <c r="L619" s="22" t="s">
        <v>3628</v>
      </c>
      <c r="M619" s="21"/>
      <c r="N619" s="21"/>
      <c r="S619" s="21" t="str">
        <f>VLOOKUP(C619,'check dali wipday'!A:A,1,0)</f>
        <v>45025-F4030</v>
      </c>
      <c r="V619" s="21" t="str">
        <f>VLOOKUP(C619,'check dali wipday'!A:C,3,0)</f>
        <v>45268-F4030;A</v>
      </c>
      <c r="W619" s="6">
        <f>SUMIF('dali wip-fg'!A:A,C619,'dali wip-fg'!F:F)</f>
        <v>423</v>
      </c>
      <c r="X619" s="6">
        <f>SUMIF('dali wip-fg'!A:A,V619,'dali wip-fg'!F:F)</f>
        <v>931</v>
      </c>
      <c r="Y619" s="5">
        <f t="shared" si="18"/>
        <v>1354</v>
      </c>
      <c r="Z619" s="21">
        <f t="shared" si="19"/>
        <v>1284</v>
      </c>
    </row>
    <row r="620" spans="1:26">
      <c r="A620" s="22" t="s">
        <v>2516</v>
      </c>
      <c r="B620" s="22" t="s">
        <v>2576</v>
      </c>
      <c r="C620" s="22" t="s">
        <v>170</v>
      </c>
      <c r="D620" s="22" t="s">
        <v>3315</v>
      </c>
      <c r="E620" s="123">
        <v>70</v>
      </c>
      <c r="F620" s="131">
        <v>70</v>
      </c>
      <c r="G620" s="132">
        <v>46245</v>
      </c>
      <c r="H620" s="123">
        <v>138</v>
      </c>
      <c r="I620" s="123">
        <v>3</v>
      </c>
      <c r="J620" s="22" t="s">
        <v>5</v>
      </c>
      <c r="K620" s="124">
        <v>46245</v>
      </c>
      <c r="L620" s="22" t="s">
        <v>3630</v>
      </c>
      <c r="M620" s="21"/>
      <c r="N620" s="21"/>
      <c r="S620" s="21" t="str">
        <f>VLOOKUP(C620,'check dali wipday'!A:A,1,0)</f>
        <v>45025-F4030</v>
      </c>
      <c r="V620" s="21" t="str">
        <f>VLOOKUP(C620,'check dali wipday'!A:C,3,0)</f>
        <v>45268-F4030;A</v>
      </c>
      <c r="W620" s="6">
        <f>SUMIF('dali wip-fg'!A:A,C620,'dali wip-fg'!F:F)</f>
        <v>423</v>
      </c>
      <c r="X620" s="6">
        <f>SUMIF('dali wip-fg'!A:A,V620,'dali wip-fg'!F:F)</f>
        <v>931</v>
      </c>
      <c r="Y620" s="5">
        <f t="shared" si="18"/>
        <v>1354</v>
      </c>
      <c r="Z620" s="21">
        <f t="shared" si="19"/>
        <v>1214</v>
      </c>
    </row>
    <row r="621" spans="1:26">
      <c r="A621" s="22" t="s">
        <v>2516</v>
      </c>
      <c r="B621" s="22" t="s">
        <v>2576</v>
      </c>
      <c r="C621" s="22" t="s">
        <v>170</v>
      </c>
      <c r="D621" s="22" t="s">
        <v>3315</v>
      </c>
      <c r="E621" s="123">
        <v>65</v>
      </c>
      <c r="F621" s="131">
        <v>65</v>
      </c>
      <c r="G621" s="132">
        <v>46246</v>
      </c>
      <c r="H621" s="123">
        <v>138</v>
      </c>
      <c r="I621" s="123">
        <v>3</v>
      </c>
      <c r="J621" s="22" t="s">
        <v>5</v>
      </c>
      <c r="K621" s="124">
        <v>46245</v>
      </c>
      <c r="L621" s="22" t="s">
        <v>3631</v>
      </c>
      <c r="M621" s="21"/>
      <c r="N621" s="21"/>
      <c r="S621" s="21" t="str">
        <f>VLOOKUP(C621,'check dali wipday'!A:A,1,0)</f>
        <v>45025-F4030</v>
      </c>
      <c r="V621" s="21" t="str">
        <f>VLOOKUP(C621,'check dali wipday'!A:C,3,0)</f>
        <v>45268-F4030;A</v>
      </c>
      <c r="W621" s="6">
        <f>SUMIF('dali wip-fg'!A:A,C621,'dali wip-fg'!F:F)</f>
        <v>423</v>
      </c>
      <c r="X621" s="6">
        <f>SUMIF('dali wip-fg'!A:A,V621,'dali wip-fg'!F:F)</f>
        <v>931</v>
      </c>
      <c r="Y621" s="5">
        <f t="shared" si="18"/>
        <v>1354</v>
      </c>
      <c r="Z621" s="21">
        <f t="shared" si="19"/>
        <v>1149</v>
      </c>
    </row>
    <row r="622" spans="1:26">
      <c r="A622" s="22" t="s">
        <v>2516</v>
      </c>
      <c r="B622" s="22" t="s">
        <v>2576</v>
      </c>
      <c r="C622" s="22" t="s">
        <v>171</v>
      </c>
      <c r="D622" s="22" t="s">
        <v>3316</v>
      </c>
      <c r="E622" s="123">
        <v>30</v>
      </c>
      <c r="F622" s="131">
        <v>30</v>
      </c>
      <c r="G622" s="132">
        <v>46245</v>
      </c>
      <c r="H622" s="123">
        <v>119</v>
      </c>
      <c r="I622" s="123">
        <v>0</v>
      </c>
      <c r="J622" s="22" t="s">
        <v>5</v>
      </c>
      <c r="K622" s="124">
        <v>46245</v>
      </c>
      <c r="L622" s="22" t="s">
        <v>3632</v>
      </c>
      <c r="M622" s="21"/>
      <c r="N622" s="21"/>
      <c r="S622" s="21" t="str">
        <f>VLOOKUP(C622,'check dali wipday'!A:A,1,0)</f>
        <v>45254-BZ330-H</v>
      </c>
      <c r="V622" s="21" t="str">
        <f>VLOOKUP(C622,'check dali wipday'!A:C,3,0)</f>
        <v>45254-BZ330-RI3N;A</v>
      </c>
      <c r="W622" s="6">
        <f>SUMIF('dali wip-fg'!A:A,C622,'dali wip-fg'!F:F)</f>
        <v>437</v>
      </c>
      <c r="X622" s="6">
        <f>SUMIF('dali wip-fg'!A:A,V622,'dali wip-fg'!F:F)</f>
        <v>1142</v>
      </c>
      <c r="Y622" s="5">
        <f t="shared" si="18"/>
        <v>1579</v>
      </c>
      <c r="Z622" s="21">
        <f t="shared" si="19"/>
        <v>1549</v>
      </c>
    </row>
    <row r="623" spans="1:26">
      <c r="A623" s="22" t="s">
        <v>2516</v>
      </c>
      <c r="B623" s="22" t="s">
        <v>2576</v>
      </c>
      <c r="C623" s="22" t="s">
        <v>171</v>
      </c>
      <c r="D623" s="22" t="s">
        <v>3316</v>
      </c>
      <c r="E623" s="123">
        <v>36</v>
      </c>
      <c r="F623" s="131">
        <v>36</v>
      </c>
      <c r="G623" s="132">
        <v>46245</v>
      </c>
      <c r="H623" s="123">
        <v>119</v>
      </c>
      <c r="I623" s="123">
        <v>0</v>
      </c>
      <c r="J623" s="22" t="s">
        <v>5</v>
      </c>
      <c r="K623" s="124">
        <v>46245</v>
      </c>
      <c r="L623" s="22" t="s">
        <v>3633</v>
      </c>
      <c r="M623" s="21"/>
      <c r="N623" s="21"/>
      <c r="S623" s="21" t="str">
        <f>VLOOKUP(C623,'check dali wipday'!A:A,1,0)</f>
        <v>45254-BZ330-H</v>
      </c>
      <c r="V623" s="21" t="str">
        <f>VLOOKUP(C623,'check dali wipday'!A:C,3,0)</f>
        <v>45254-BZ330-RI3N;A</v>
      </c>
      <c r="W623" s="6">
        <f>SUMIF('dali wip-fg'!A:A,C623,'dali wip-fg'!F:F)</f>
        <v>437</v>
      </c>
      <c r="X623" s="6">
        <f>SUMIF('dali wip-fg'!A:A,V623,'dali wip-fg'!F:F)</f>
        <v>1142</v>
      </c>
      <c r="Y623" s="5">
        <f t="shared" si="18"/>
        <v>1579</v>
      </c>
      <c r="Z623" s="21">
        <f t="shared" si="19"/>
        <v>1513</v>
      </c>
    </row>
    <row r="624" spans="1:26">
      <c r="A624" s="22" t="s">
        <v>2516</v>
      </c>
      <c r="B624" s="22" t="s">
        <v>2576</v>
      </c>
      <c r="C624" s="22" t="s">
        <v>171</v>
      </c>
      <c r="D624" s="22" t="s">
        <v>3316</v>
      </c>
      <c r="E624" s="123">
        <v>36</v>
      </c>
      <c r="F624" s="131">
        <v>36</v>
      </c>
      <c r="G624" s="132">
        <v>46245</v>
      </c>
      <c r="H624" s="123">
        <v>119</v>
      </c>
      <c r="I624" s="123">
        <v>0</v>
      </c>
      <c r="J624" s="22" t="s">
        <v>5</v>
      </c>
      <c r="K624" s="124">
        <v>46245</v>
      </c>
      <c r="L624" s="22" t="s">
        <v>3634</v>
      </c>
      <c r="M624" s="21"/>
      <c r="N624" s="21"/>
      <c r="S624" s="21" t="str">
        <f>VLOOKUP(C624,'check dali wipday'!A:A,1,0)</f>
        <v>45254-BZ330-H</v>
      </c>
      <c r="V624" s="21" t="str">
        <f>VLOOKUP(C624,'check dali wipday'!A:C,3,0)</f>
        <v>45254-BZ330-RI3N;A</v>
      </c>
      <c r="W624" s="6">
        <f>SUMIF('dali wip-fg'!A:A,C624,'dali wip-fg'!F:F)</f>
        <v>437</v>
      </c>
      <c r="X624" s="6">
        <f>SUMIF('dali wip-fg'!A:A,V624,'dali wip-fg'!F:F)</f>
        <v>1142</v>
      </c>
      <c r="Y624" s="5">
        <f t="shared" si="18"/>
        <v>1579</v>
      </c>
      <c r="Z624" s="21">
        <f t="shared" si="19"/>
        <v>1477</v>
      </c>
    </row>
    <row r="625" spans="1:26">
      <c r="A625" s="22" t="s">
        <v>2516</v>
      </c>
      <c r="B625" s="22" t="s">
        <v>2576</v>
      </c>
      <c r="C625" s="22" t="s">
        <v>171</v>
      </c>
      <c r="D625" s="22" t="s">
        <v>3316</v>
      </c>
      <c r="E625" s="123">
        <v>36</v>
      </c>
      <c r="F625" s="131">
        <v>36</v>
      </c>
      <c r="G625" s="132">
        <v>46245</v>
      </c>
      <c r="H625" s="123">
        <v>119</v>
      </c>
      <c r="I625" s="123">
        <v>0</v>
      </c>
      <c r="J625" s="22" t="s">
        <v>5</v>
      </c>
      <c r="K625" s="124">
        <v>46245</v>
      </c>
      <c r="L625" s="22" t="s">
        <v>3635</v>
      </c>
      <c r="M625" s="21"/>
      <c r="N625" s="21"/>
      <c r="S625" s="21" t="str">
        <f>VLOOKUP(C625,'check dali wipday'!A:A,1,0)</f>
        <v>45254-BZ330-H</v>
      </c>
      <c r="V625" s="21" t="str">
        <f>VLOOKUP(C625,'check dali wipday'!A:C,3,0)</f>
        <v>45254-BZ330-RI3N;A</v>
      </c>
      <c r="W625" s="6">
        <f>SUMIF('dali wip-fg'!A:A,C625,'dali wip-fg'!F:F)</f>
        <v>437</v>
      </c>
      <c r="X625" s="6">
        <f>SUMIF('dali wip-fg'!A:A,V625,'dali wip-fg'!F:F)</f>
        <v>1142</v>
      </c>
      <c r="Y625" s="5">
        <f t="shared" si="18"/>
        <v>1579</v>
      </c>
      <c r="Z625" s="21">
        <f t="shared" si="19"/>
        <v>1441</v>
      </c>
    </row>
    <row r="626" spans="1:26">
      <c r="A626" s="22" t="s">
        <v>2516</v>
      </c>
      <c r="B626" s="22" t="s">
        <v>2576</v>
      </c>
      <c r="C626" s="22" t="s">
        <v>171</v>
      </c>
      <c r="D626" s="22" t="s">
        <v>3316</v>
      </c>
      <c r="E626" s="123">
        <v>36</v>
      </c>
      <c r="F626" s="131">
        <v>36</v>
      </c>
      <c r="G626" s="132">
        <v>46245</v>
      </c>
      <c r="H626" s="123">
        <v>119</v>
      </c>
      <c r="I626" s="123">
        <v>0</v>
      </c>
      <c r="J626" s="22" t="s">
        <v>5</v>
      </c>
      <c r="K626" s="124">
        <v>46245</v>
      </c>
      <c r="L626" s="22" t="s">
        <v>3636</v>
      </c>
      <c r="M626" s="21"/>
      <c r="N626" s="21"/>
      <c r="S626" s="21" t="str">
        <f>VLOOKUP(C626,'check dali wipday'!A:A,1,0)</f>
        <v>45254-BZ330-H</v>
      </c>
      <c r="V626" s="21" t="str">
        <f>VLOOKUP(C626,'check dali wipday'!A:C,3,0)</f>
        <v>45254-BZ330-RI3N;A</v>
      </c>
      <c r="W626" s="6">
        <f>SUMIF('dali wip-fg'!A:A,C626,'dali wip-fg'!F:F)</f>
        <v>437</v>
      </c>
      <c r="X626" s="6">
        <f>SUMIF('dali wip-fg'!A:A,V626,'dali wip-fg'!F:F)</f>
        <v>1142</v>
      </c>
      <c r="Y626" s="5">
        <f t="shared" si="18"/>
        <v>1579</v>
      </c>
      <c r="Z626" s="21">
        <f t="shared" si="19"/>
        <v>1405</v>
      </c>
    </row>
    <row r="627" spans="1:26">
      <c r="A627" s="22" t="s">
        <v>2516</v>
      </c>
      <c r="B627" s="22" t="s">
        <v>2576</v>
      </c>
      <c r="C627" s="22" t="s">
        <v>171</v>
      </c>
      <c r="D627" s="22" t="s">
        <v>3316</v>
      </c>
      <c r="E627" s="123">
        <v>30</v>
      </c>
      <c r="F627" s="131">
        <v>30</v>
      </c>
      <c r="G627" s="132">
        <v>46245</v>
      </c>
      <c r="H627" s="123">
        <v>119</v>
      </c>
      <c r="I627" s="123">
        <v>0</v>
      </c>
      <c r="J627" s="22" t="s">
        <v>5</v>
      </c>
      <c r="K627" s="124">
        <v>46245</v>
      </c>
      <c r="L627" s="22" t="s">
        <v>3637</v>
      </c>
      <c r="M627" s="21"/>
      <c r="N627" s="21"/>
      <c r="S627" s="21" t="str">
        <f>VLOOKUP(C627,'check dali wipday'!A:A,1,0)</f>
        <v>45254-BZ330-H</v>
      </c>
      <c r="V627" s="21" t="str">
        <f>VLOOKUP(C627,'check dali wipday'!A:C,3,0)</f>
        <v>45254-BZ330-RI3N;A</v>
      </c>
      <c r="W627" s="6">
        <f>SUMIF('dali wip-fg'!A:A,C627,'dali wip-fg'!F:F)</f>
        <v>437</v>
      </c>
      <c r="X627" s="6">
        <f>SUMIF('dali wip-fg'!A:A,V627,'dali wip-fg'!F:F)</f>
        <v>1142</v>
      </c>
      <c r="Y627" s="5">
        <f t="shared" si="18"/>
        <v>1579</v>
      </c>
      <c r="Z627" s="21">
        <f t="shared" si="19"/>
        <v>1375</v>
      </c>
    </row>
    <row r="628" spans="1:26">
      <c r="A628" s="22" t="s">
        <v>2516</v>
      </c>
      <c r="B628" s="22" t="s">
        <v>2576</v>
      </c>
      <c r="C628" s="22" t="s">
        <v>171</v>
      </c>
      <c r="D628" s="22" t="s">
        <v>3316</v>
      </c>
      <c r="E628" s="123">
        <v>18</v>
      </c>
      <c r="F628" s="131">
        <v>18</v>
      </c>
      <c r="G628" s="132">
        <v>46245</v>
      </c>
      <c r="H628" s="123">
        <v>119</v>
      </c>
      <c r="I628" s="123">
        <v>0</v>
      </c>
      <c r="J628" s="22" t="s">
        <v>5</v>
      </c>
      <c r="K628" s="124">
        <v>46245</v>
      </c>
      <c r="L628" s="22" t="s">
        <v>3620</v>
      </c>
      <c r="M628" s="21"/>
      <c r="N628" s="21"/>
      <c r="S628" s="21" t="str">
        <f>VLOOKUP(C628,'check dali wipday'!A:A,1,0)</f>
        <v>45254-BZ330-H</v>
      </c>
      <c r="V628" s="21" t="str">
        <f>VLOOKUP(C628,'check dali wipday'!A:C,3,0)</f>
        <v>45254-BZ330-RI3N;A</v>
      </c>
      <c r="W628" s="6">
        <f>SUMIF('dali wip-fg'!A:A,C628,'dali wip-fg'!F:F)</f>
        <v>437</v>
      </c>
      <c r="X628" s="6">
        <f>SUMIF('dali wip-fg'!A:A,V628,'dali wip-fg'!F:F)</f>
        <v>1142</v>
      </c>
      <c r="Y628" s="5">
        <f t="shared" si="18"/>
        <v>1579</v>
      </c>
      <c r="Z628" s="21">
        <f t="shared" si="19"/>
        <v>1357</v>
      </c>
    </row>
    <row r="629" spans="1:26">
      <c r="A629" s="22" t="s">
        <v>2516</v>
      </c>
      <c r="B629" s="22" t="s">
        <v>2576</v>
      </c>
      <c r="C629" s="22" t="s">
        <v>171</v>
      </c>
      <c r="D629" s="22" t="s">
        <v>3316</v>
      </c>
      <c r="E629" s="123">
        <v>24</v>
      </c>
      <c r="F629" s="131">
        <v>24</v>
      </c>
      <c r="G629" s="132">
        <v>46245</v>
      </c>
      <c r="H629" s="123">
        <v>119</v>
      </c>
      <c r="I629" s="123">
        <v>0</v>
      </c>
      <c r="J629" s="22" t="s">
        <v>5</v>
      </c>
      <c r="K629" s="124">
        <v>46245</v>
      </c>
      <c r="L629" s="22" t="s">
        <v>3621</v>
      </c>
      <c r="M629" s="21"/>
      <c r="N629" s="21"/>
      <c r="S629" s="21" t="str">
        <f>VLOOKUP(C629,'check dali wipday'!A:A,1,0)</f>
        <v>45254-BZ330-H</v>
      </c>
      <c r="V629" s="21" t="str">
        <f>VLOOKUP(C629,'check dali wipday'!A:C,3,0)</f>
        <v>45254-BZ330-RI3N;A</v>
      </c>
      <c r="W629" s="6">
        <f>SUMIF('dali wip-fg'!A:A,C629,'dali wip-fg'!F:F)</f>
        <v>437</v>
      </c>
      <c r="X629" s="6">
        <f>SUMIF('dali wip-fg'!A:A,V629,'dali wip-fg'!F:F)</f>
        <v>1142</v>
      </c>
      <c r="Y629" s="5">
        <f t="shared" si="18"/>
        <v>1579</v>
      </c>
      <c r="Z629" s="21">
        <f t="shared" si="19"/>
        <v>1333</v>
      </c>
    </row>
    <row r="630" spans="1:26">
      <c r="A630" s="22" t="s">
        <v>2516</v>
      </c>
      <c r="B630" s="22" t="s">
        <v>2576</v>
      </c>
      <c r="C630" s="22" t="s">
        <v>171</v>
      </c>
      <c r="D630" s="22" t="s">
        <v>3316</v>
      </c>
      <c r="E630" s="123">
        <v>18</v>
      </c>
      <c r="F630" s="131">
        <v>18</v>
      </c>
      <c r="G630" s="132">
        <v>46246</v>
      </c>
      <c r="H630" s="123">
        <v>119</v>
      </c>
      <c r="I630" s="123">
        <v>0</v>
      </c>
      <c r="J630" s="22" t="s">
        <v>5</v>
      </c>
      <c r="K630" s="124">
        <v>46245</v>
      </c>
      <c r="L630" s="22" t="s">
        <v>3622</v>
      </c>
      <c r="M630" s="21"/>
      <c r="N630" s="21"/>
      <c r="S630" s="21" t="str">
        <f>VLOOKUP(C630,'check dali wipday'!A:A,1,0)</f>
        <v>45254-BZ330-H</v>
      </c>
      <c r="V630" s="21" t="str">
        <f>VLOOKUP(C630,'check dali wipday'!A:C,3,0)</f>
        <v>45254-BZ330-RI3N;A</v>
      </c>
      <c r="W630" s="6">
        <f>SUMIF('dali wip-fg'!A:A,C630,'dali wip-fg'!F:F)</f>
        <v>437</v>
      </c>
      <c r="X630" s="6">
        <f>SUMIF('dali wip-fg'!A:A,V630,'dali wip-fg'!F:F)</f>
        <v>1142</v>
      </c>
      <c r="Y630" s="5">
        <f t="shared" si="18"/>
        <v>1579</v>
      </c>
      <c r="Z630" s="21">
        <f t="shared" si="19"/>
        <v>1315</v>
      </c>
    </row>
    <row r="631" spans="1:26">
      <c r="A631" s="22" t="s">
        <v>2516</v>
      </c>
      <c r="B631" s="22" t="s">
        <v>2576</v>
      </c>
      <c r="C631" s="22" t="s">
        <v>171</v>
      </c>
      <c r="D631" s="22" t="s">
        <v>3316</v>
      </c>
      <c r="E631" s="123">
        <v>18</v>
      </c>
      <c r="F631" s="131">
        <v>18</v>
      </c>
      <c r="G631" s="132">
        <v>46246</v>
      </c>
      <c r="H631" s="123">
        <v>119</v>
      </c>
      <c r="I631" s="123">
        <v>0</v>
      </c>
      <c r="J631" s="22" t="s">
        <v>5</v>
      </c>
      <c r="K631" s="124">
        <v>46245</v>
      </c>
      <c r="L631" s="22" t="s">
        <v>3623</v>
      </c>
      <c r="M631" s="21"/>
      <c r="N631" s="21"/>
      <c r="S631" s="21" t="str">
        <f>VLOOKUP(C631,'check dali wipday'!A:A,1,0)</f>
        <v>45254-BZ330-H</v>
      </c>
      <c r="V631" s="21" t="str">
        <f>VLOOKUP(C631,'check dali wipday'!A:C,3,0)</f>
        <v>45254-BZ330-RI3N;A</v>
      </c>
      <c r="W631" s="6">
        <f>SUMIF('dali wip-fg'!A:A,C631,'dali wip-fg'!F:F)</f>
        <v>437</v>
      </c>
      <c r="X631" s="6">
        <f>SUMIF('dali wip-fg'!A:A,V631,'dali wip-fg'!F:F)</f>
        <v>1142</v>
      </c>
      <c r="Y631" s="5">
        <f t="shared" si="18"/>
        <v>1579</v>
      </c>
      <c r="Z631" s="21">
        <f t="shared" si="19"/>
        <v>1297</v>
      </c>
    </row>
    <row r="632" spans="1:26">
      <c r="A632" s="22" t="s">
        <v>2516</v>
      </c>
      <c r="B632" s="22" t="s">
        <v>2576</v>
      </c>
      <c r="C632" s="22" t="s">
        <v>172</v>
      </c>
      <c r="D632" s="22" t="s">
        <v>3317</v>
      </c>
      <c r="E632" s="123">
        <v>54</v>
      </c>
      <c r="F632" s="131">
        <v>54</v>
      </c>
      <c r="G632" s="132">
        <v>46245</v>
      </c>
      <c r="H632" s="123">
        <v>50</v>
      </c>
      <c r="I632" s="123">
        <v>4</v>
      </c>
      <c r="J632" s="22" t="s">
        <v>5</v>
      </c>
      <c r="K632" s="124">
        <v>46245</v>
      </c>
      <c r="L632" s="22" t="s">
        <v>3632</v>
      </c>
      <c r="M632" s="21"/>
      <c r="N632" s="21"/>
      <c r="S632" s="21" t="str">
        <f>VLOOKUP(C632,'check dali wipday'!A:A,1,0)</f>
        <v>45254-BZ340-H</v>
      </c>
      <c r="V632" s="21" t="str">
        <f>VLOOKUP(C632,'check dali wipday'!A:C,3,0)</f>
        <v>45254-BZ340-RI2N;A</v>
      </c>
      <c r="W632" s="6">
        <f>SUMIF('dali wip-fg'!A:A,C632,'dali wip-fg'!F:F)</f>
        <v>512</v>
      </c>
      <c r="X632" s="6">
        <f>SUMIF('dali wip-fg'!A:A,V632,'dali wip-fg'!F:F)</f>
        <v>570</v>
      </c>
      <c r="Y632" s="5">
        <f t="shared" si="18"/>
        <v>1082</v>
      </c>
      <c r="Z632" s="21">
        <f t="shared" si="19"/>
        <v>1028</v>
      </c>
    </row>
    <row r="633" spans="1:26">
      <c r="A633" s="22" t="s">
        <v>2516</v>
      </c>
      <c r="B633" s="22" t="s">
        <v>2576</v>
      </c>
      <c r="C633" s="22" t="s">
        <v>172</v>
      </c>
      <c r="D633" s="22" t="s">
        <v>3317</v>
      </c>
      <c r="E633" s="123">
        <v>54</v>
      </c>
      <c r="F633" s="131">
        <v>54</v>
      </c>
      <c r="G633" s="132">
        <v>46245</v>
      </c>
      <c r="H633" s="123">
        <v>50</v>
      </c>
      <c r="I633" s="123">
        <v>4</v>
      </c>
      <c r="J633" s="22" t="s">
        <v>5</v>
      </c>
      <c r="K633" s="124">
        <v>46245</v>
      </c>
      <c r="L633" s="22" t="s">
        <v>3633</v>
      </c>
      <c r="M633" s="21"/>
      <c r="N633" s="21"/>
      <c r="S633" s="21" t="str">
        <f>VLOOKUP(C633,'check dali wipday'!A:A,1,0)</f>
        <v>45254-BZ340-H</v>
      </c>
      <c r="V633" s="21" t="str">
        <f>VLOOKUP(C633,'check dali wipday'!A:C,3,0)</f>
        <v>45254-BZ340-RI2N;A</v>
      </c>
      <c r="W633" s="6">
        <f>SUMIF('dali wip-fg'!A:A,C633,'dali wip-fg'!F:F)</f>
        <v>512</v>
      </c>
      <c r="X633" s="6">
        <f>SUMIF('dali wip-fg'!A:A,V633,'dali wip-fg'!F:F)</f>
        <v>570</v>
      </c>
      <c r="Y633" s="5">
        <f t="shared" si="18"/>
        <v>1082</v>
      </c>
      <c r="Z633" s="21">
        <f t="shared" si="19"/>
        <v>974</v>
      </c>
    </row>
    <row r="634" spans="1:26">
      <c r="A634" s="22" t="s">
        <v>2516</v>
      </c>
      <c r="B634" s="22" t="s">
        <v>2576</v>
      </c>
      <c r="C634" s="22" t="s">
        <v>172</v>
      </c>
      <c r="D634" s="22" t="s">
        <v>3317</v>
      </c>
      <c r="E634" s="123">
        <v>60</v>
      </c>
      <c r="F634" s="131">
        <v>60</v>
      </c>
      <c r="G634" s="132">
        <v>46245</v>
      </c>
      <c r="H634" s="123">
        <v>50</v>
      </c>
      <c r="I634" s="123">
        <v>4</v>
      </c>
      <c r="J634" s="22" t="s">
        <v>5</v>
      </c>
      <c r="K634" s="124">
        <v>46245</v>
      </c>
      <c r="L634" s="22" t="s">
        <v>3634</v>
      </c>
      <c r="M634" s="21"/>
      <c r="N634" s="21"/>
      <c r="S634" s="21" t="str">
        <f>VLOOKUP(C634,'check dali wipday'!A:A,1,0)</f>
        <v>45254-BZ340-H</v>
      </c>
      <c r="V634" s="21" t="str">
        <f>VLOOKUP(C634,'check dali wipday'!A:C,3,0)</f>
        <v>45254-BZ340-RI2N;A</v>
      </c>
      <c r="W634" s="6">
        <f>SUMIF('dali wip-fg'!A:A,C634,'dali wip-fg'!F:F)</f>
        <v>512</v>
      </c>
      <c r="X634" s="6">
        <f>SUMIF('dali wip-fg'!A:A,V634,'dali wip-fg'!F:F)</f>
        <v>570</v>
      </c>
      <c r="Y634" s="5">
        <f t="shared" si="18"/>
        <v>1082</v>
      </c>
      <c r="Z634" s="21">
        <f t="shared" si="19"/>
        <v>914</v>
      </c>
    </row>
    <row r="635" spans="1:26">
      <c r="A635" s="22" t="s">
        <v>2516</v>
      </c>
      <c r="B635" s="22" t="s">
        <v>2576</v>
      </c>
      <c r="C635" s="22" t="s">
        <v>172</v>
      </c>
      <c r="D635" s="22" t="s">
        <v>3317</v>
      </c>
      <c r="E635" s="123">
        <v>48</v>
      </c>
      <c r="F635" s="131">
        <v>48</v>
      </c>
      <c r="G635" s="132">
        <v>46245</v>
      </c>
      <c r="H635" s="123">
        <v>50</v>
      </c>
      <c r="I635" s="123">
        <v>4</v>
      </c>
      <c r="J635" s="22" t="s">
        <v>5</v>
      </c>
      <c r="K635" s="124">
        <v>46245</v>
      </c>
      <c r="L635" s="22" t="s">
        <v>3635</v>
      </c>
      <c r="M635" s="21"/>
      <c r="N635" s="21"/>
      <c r="S635" s="21" t="str">
        <f>VLOOKUP(C635,'check dali wipday'!A:A,1,0)</f>
        <v>45254-BZ340-H</v>
      </c>
      <c r="V635" s="21" t="str">
        <f>VLOOKUP(C635,'check dali wipday'!A:C,3,0)</f>
        <v>45254-BZ340-RI2N;A</v>
      </c>
      <c r="W635" s="6">
        <f>SUMIF('dali wip-fg'!A:A,C635,'dali wip-fg'!F:F)</f>
        <v>512</v>
      </c>
      <c r="X635" s="6">
        <f>SUMIF('dali wip-fg'!A:A,V635,'dali wip-fg'!F:F)</f>
        <v>570</v>
      </c>
      <c r="Y635" s="5">
        <f t="shared" si="18"/>
        <v>1082</v>
      </c>
      <c r="Z635" s="21">
        <f t="shared" si="19"/>
        <v>866</v>
      </c>
    </row>
    <row r="636" spans="1:26">
      <c r="A636" s="22" t="s">
        <v>2516</v>
      </c>
      <c r="B636" s="22" t="s">
        <v>2576</v>
      </c>
      <c r="C636" s="22" t="s">
        <v>172</v>
      </c>
      <c r="D636" s="22" t="s">
        <v>3317</v>
      </c>
      <c r="E636" s="123">
        <v>54</v>
      </c>
      <c r="F636" s="131">
        <v>54</v>
      </c>
      <c r="G636" s="132">
        <v>46245</v>
      </c>
      <c r="H636" s="123">
        <v>50</v>
      </c>
      <c r="I636" s="123">
        <v>4</v>
      </c>
      <c r="J636" s="22" t="s">
        <v>5</v>
      </c>
      <c r="K636" s="124">
        <v>46245</v>
      </c>
      <c r="L636" s="22" t="s">
        <v>3636</v>
      </c>
      <c r="M636" s="21"/>
      <c r="N636" s="21"/>
      <c r="S636" s="21" t="str">
        <f>VLOOKUP(C636,'check dali wipday'!A:A,1,0)</f>
        <v>45254-BZ340-H</v>
      </c>
      <c r="V636" s="21" t="str">
        <f>VLOOKUP(C636,'check dali wipday'!A:C,3,0)</f>
        <v>45254-BZ340-RI2N;A</v>
      </c>
      <c r="W636" s="6">
        <f>SUMIF('dali wip-fg'!A:A,C636,'dali wip-fg'!F:F)</f>
        <v>512</v>
      </c>
      <c r="X636" s="6">
        <f>SUMIF('dali wip-fg'!A:A,V636,'dali wip-fg'!F:F)</f>
        <v>570</v>
      </c>
      <c r="Y636" s="5">
        <f t="shared" si="18"/>
        <v>1082</v>
      </c>
      <c r="Z636" s="21">
        <f t="shared" si="19"/>
        <v>812</v>
      </c>
    </row>
    <row r="637" spans="1:26">
      <c r="A637" s="22" t="s">
        <v>2516</v>
      </c>
      <c r="B637" s="22" t="s">
        <v>2576</v>
      </c>
      <c r="C637" s="22" t="s">
        <v>172</v>
      </c>
      <c r="D637" s="22" t="s">
        <v>3317</v>
      </c>
      <c r="E637" s="123">
        <v>54</v>
      </c>
      <c r="F637" s="131">
        <v>54</v>
      </c>
      <c r="G637" s="132">
        <v>46245</v>
      </c>
      <c r="H637" s="123">
        <v>50</v>
      </c>
      <c r="I637" s="123">
        <v>4</v>
      </c>
      <c r="J637" s="22" t="s">
        <v>5</v>
      </c>
      <c r="K637" s="124">
        <v>46245</v>
      </c>
      <c r="L637" s="22" t="s">
        <v>3637</v>
      </c>
      <c r="M637" s="21"/>
      <c r="N637" s="21"/>
      <c r="S637" s="21" t="str">
        <f>VLOOKUP(C637,'check dali wipday'!A:A,1,0)</f>
        <v>45254-BZ340-H</v>
      </c>
      <c r="V637" s="21" t="str">
        <f>VLOOKUP(C637,'check dali wipday'!A:C,3,0)</f>
        <v>45254-BZ340-RI2N;A</v>
      </c>
      <c r="W637" s="6">
        <f>SUMIF('dali wip-fg'!A:A,C637,'dali wip-fg'!F:F)</f>
        <v>512</v>
      </c>
      <c r="X637" s="6">
        <f>SUMIF('dali wip-fg'!A:A,V637,'dali wip-fg'!F:F)</f>
        <v>570</v>
      </c>
      <c r="Y637" s="5">
        <f t="shared" si="18"/>
        <v>1082</v>
      </c>
      <c r="Z637" s="21">
        <f t="shared" si="19"/>
        <v>758</v>
      </c>
    </row>
    <row r="638" spans="1:26">
      <c r="A638" s="22" t="s">
        <v>2516</v>
      </c>
      <c r="B638" s="22" t="s">
        <v>2576</v>
      </c>
      <c r="C638" s="22" t="s">
        <v>174</v>
      </c>
      <c r="D638" s="22" t="s">
        <v>3536</v>
      </c>
      <c r="E638" s="123">
        <v>30</v>
      </c>
      <c r="F638" s="131">
        <v>30</v>
      </c>
      <c r="G638" s="132">
        <v>46245</v>
      </c>
      <c r="H638" s="123">
        <v>19</v>
      </c>
      <c r="I638" s="123">
        <v>10</v>
      </c>
      <c r="J638" s="22" t="s">
        <v>5</v>
      </c>
      <c r="K638" s="124">
        <v>46245</v>
      </c>
      <c r="L638" s="22" t="s">
        <v>3638</v>
      </c>
      <c r="M638" s="21"/>
      <c r="N638" s="21"/>
      <c r="S638" s="21" t="str">
        <f>VLOOKUP(C638,'check dali wipday'!A:A,1,0)</f>
        <v>77291-06230</v>
      </c>
      <c r="V638" s="21" t="str">
        <f>VLOOKUP(C638,'check dali wipday'!A:C,3,0)</f>
        <v>77291-06230;A</v>
      </c>
      <c r="W638" s="6">
        <f>SUMIF('dali wip-fg'!A:A,C638,'dali wip-fg'!F:F)</f>
        <v>151</v>
      </c>
      <c r="X638" s="6">
        <f>SUMIF('dali wip-fg'!A:A,V638,'dali wip-fg'!F:F)</f>
        <v>271</v>
      </c>
      <c r="Y638" s="5">
        <f t="shared" si="18"/>
        <v>422</v>
      </c>
      <c r="Z638" s="21">
        <f t="shared" si="19"/>
        <v>392</v>
      </c>
    </row>
    <row r="639" spans="1:26">
      <c r="A639" s="22" t="s">
        <v>2516</v>
      </c>
      <c r="B639" s="22" t="s">
        <v>2576</v>
      </c>
      <c r="C639" s="22" t="s">
        <v>175</v>
      </c>
      <c r="D639" s="22" t="s">
        <v>3318</v>
      </c>
      <c r="E639" s="123">
        <v>120</v>
      </c>
      <c r="F639" s="131">
        <v>120</v>
      </c>
      <c r="G639" s="132">
        <v>46245</v>
      </c>
      <c r="H639" s="123">
        <v>26</v>
      </c>
      <c r="I639" s="123">
        <v>24</v>
      </c>
      <c r="J639" s="22" t="s">
        <v>5</v>
      </c>
      <c r="K639" s="124">
        <v>46245</v>
      </c>
      <c r="L639" s="22" t="s">
        <v>3638</v>
      </c>
      <c r="M639" s="21"/>
      <c r="N639" s="21"/>
      <c r="S639" s="21" t="str">
        <f>VLOOKUP(C639,'check dali wipday'!A:A,1,0)</f>
        <v>77291-0A010</v>
      </c>
      <c r="V639" s="21" t="str">
        <f>VLOOKUP(C639,'check dali wipday'!A:C,3,0)</f>
        <v>77291-0A010;A</v>
      </c>
      <c r="W639" s="6">
        <f>SUMIF('dali wip-fg'!A:A,C639,'dali wip-fg'!F:F)</f>
        <v>176</v>
      </c>
      <c r="X639" s="6">
        <f>SUMIF('dali wip-fg'!A:A,V639,'dali wip-fg'!F:F)</f>
        <v>479</v>
      </c>
      <c r="Y639" s="5">
        <f t="shared" si="18"/>
        <v>655</v>
      </c>
      <c r="Z639" s="21">
        <f t="shared" si="19"/>
        <v>535</v>
      </c>
    </row>
    <row r="640" spans="1:26">
      <c r="A640" s="22" t="s">
        <v>2516</v>
      </c>
      <c r="B640" s="22" t="s">
        <v>2576</v>
      </c>
      <c r="C640" s="22" t="s">
        <v>176</v>
      </c>
      <c r="D640" s="22" t="s">
        <v>3319</v>
      </c>
      <c r="E640" s="123">
        <v>675</v>
      </c>
      <c r="F640" s="131">
        <v>675</v>
      </c>
      <c r="G640" s="132">
        <v>46245</v>
      </c>
      <c r="H640" s="123">
        <v>35</v>
      </c>
      <c r="I640" s="123">
        <v>18</v>
      </c>
      <c r="J640" s="22" t="s">
        <v>5</v>
      </c>
      <c r="K640" s="124">
        <v>46245</v>
      </c>
      <c r="L640" s="22" t="s">
        <v>3639</v>
      </c>
      <c r="M640" s="21"/>
      <c r="N640" s="21"/>
      <c r="S640" s="21" t="str">
        <f>VLOOKUP(C640,'check dali wipday'!A:A,1,0)</f>
        <v>77291-BZ050-J</v>
      </c>
      <c r="V640" s="21" t="str">
        <f>VLOOKUP(C640,'check dali wipday'!A:C,3,0)</f>
        <v>77291-BZ050-J;A</v>
      </c>
      <c r="W640" s="6">
        <f>SUMIF('dali wip-fg'!A:A,C640,'dali wip-fg'!F:F)</f>
        <v>440</v>
      </c>
      <c r="X640" s="6">
        <f>SUMIF('dali wip-fg'!A:A,V640,'dali wip-fg'!F:F)</f>
        <v>5832</v>
      </c>
      <c r="Y640" s="5">
        <f t="shared" si="18"/>
        <v>6272</v>
      </c>
      <c r="Z640" s="21">
        <f t="shared" si="19"/>
        <v>5597</v>
      </c>
    </row>
    <row r="641" spans="1:26">
      <c r="A641" s="22" t="s">
        <v>2517</v>
      </c>
      <c r="B641" s="22" t="s">
        <v>2576</v>
      </c>
      <c r="C641" s="22" t="s">
        <v>160</v>
      </c>
      <c r="D641" s="22" t="s">
        <v>3308</v>
      </c>
      <c r="E641" s="123">
        <v>55</v>
      </c>
      <c r="F641" s="131">
        <v>55</v>
      </c>
      <c r="G641" s="132">
        <v>46245</v>
      </c>
      <c r="H641" s="123">
        <v>535</v>
      </c>
      <c r="I641" s="123">
        <v>0</v>
      </c>
      <c r="J641" s="22" t="s">
        <v>5</v>
      </c>
      <c r="K641" s="124">
        <v>46245</v>
      </c>
      <c r="L641" s="22" t="s">
        <v>3640</v>
      </c>
      <c r="M641" s="21"/>
      <c r="N641" s="21"/>
      <c r="S641" s="21" t="str">
        <f>VLOOKUP(C641,'check dali wipday'!A:A,1,0)</f>
        <v>17880-0C090</v>
      </c>
      <c r="V641" s="21" t="str">
        <f>VLOOKUP(C641,'check dali wipday'!A:C,3,0)</f>
        <v>17881-0C110;A</v>
      </c>
      <c r="W641" s="6">
        <f>SUMIF('dali wip-fg'!A:A,C641,'dali wip-fg'!F:F)</f>
        <v>705</v>
      </c>
      <c r="X641" s="6">
        <f>SUMIF('dali wip-fg'!A:A,V641,'dali wip-fg'!F:F)</f>
        <v>1989</v>
      </c>
      <c r="Y641" s="5">
        <f t="shared" si="18"/>
        <v>2694</v>
      </c>
      <c r="Z641" s="21">
        <f t="shared" si="19"/>
        <v>2639</v>
      </c>
    </row>
    <row r="642" spans="1:26">
      <c r="A642" s="22" t="s">
        <v>2517</v>
      </c>
      <c r="B642" s="22" t="s">
        <v>2576</v>
      </c>
      <c r="C642" s="22" t="s">
        <v>160</v>
      </c>
      <c r="D642" s="22" t="s">
        <v>3308</v>
      </c>
      <c r="E642" s="123">
        <v>85</v>
      </c>
      <c r="F642" s="131">
        <v>85</v>
      </c>
      <c r="G642" s="132">
        <v>46245</v>
      </c>
      <c r="H642" s="123">
        <v>535</v>
      </c>
      <c r="I642" s="123">
        <v>0</v>
      </c>
      <c r="J642" s="22" t="s">
        <v>5</v>
      </c>
      <c r="K642" s="124">
        <v>46245</v>
      </c>
      <c r="L642" s="22" t="s">
        <v>3641</v>
      </c>
      <c r="M642" s="21"/>
      <c r="N642" s="21"/>
      <c r="S642" s="21" t="str">
        <f>VLOOKUP(C642,'check dali wipday'!A:A,1,0)</f>
        <v>17880-0C090</v>
      </c>
      <c r="V642" s="21" t="str">
        <f>VLOOKUP(C642,'check dali wipday'!A:C,3,0)</f>
        <v>17881-0C110;A</v>
      </c>
      <c r="W642" s="6">
        <f>SUMIF('dali wip-fg'!A:A,C642,'dali wip-fg'!F:F)</f>
        <v>705</v>
      </c>
      <c r="X642" s="6">
        <f>SUMIF('dali wip-fg'!A:A,V642,'dali wip-fg'!F:F)</f>
        <v>1989</v>
      </c>
      <c r="Y642" s="5">
        <f t="shared" ref="Y642:Y705" si="20">SUM(W642:X642)</f>
        <v>2694</v>
      </c>
      <c r="Z642" s="21">
        <f t="shared" ref="Z642:Z705" si="21">IF(Y642="","",IF(Y642&lt;&gt;Y641,Y642-F642,Z641-F642)
)</f>
        <v>2554</v>
      </c>
    </row>
    <row r="643" spans="1:26">
      <c r="A643" s="22" t="s">
        <v>2517</v>
      </c>
      <c r="B643" s="22" t="s">
        <v>2576</v>
      </c>
      <c r="C643" s="22" t="s">
        <v>160</v>
      </c>
      <c r="D643" s="22" t="s">
        <v>3308</v>
      </c>
      <c r="E643" s="123">
        <v>55</v>
      </c>
      <c r="F643" s="131">
        <v>55</v>
      </c>
      <c r="G643" s="132">
        <v>46246</v>
      </c>
      <c r="H643" s="123">
        <v>535</v>
      </c>
      <c r="I643" s="123">
        <v>0</v>
      </c>
      <c r="J643" s="22" t="s">
        <v>5</v>
      </c>
      <c r="K643" s="124">
        <v>46245</v>
      </c>
      <c r="L643" s="22" t="s">
        <v>3642</v>
      </c>
      <c r="M643" s="21"/>
      <c r="N643" s="21"/>
      <c r="S643" s="21" t="str">
        <f>VLOOKUP(C643,'check dali wipday'!A:A,1,0)</f>
        <v>17880-0C090</v>
      </c>
      <c r="V643" s="21" t="str">
        <f>VLOOKUP(C643,'check dali wipday'!A:C,3,0)</f>
        <v>17881-0C110;A</v>
      </c>
      <c r="W643" s="6">
        <f>SUMIF('dali wip-fg'!A:A,C643,'dali wip-fg'!F:F)</f>
        <v>705</v>
      </c>
      <c r="X643" s="6">
        <f>SUMIF('dali wip-fg'!A:A,V643,'dali wip-fg'!F:F)</f>
        <v>1989</v>
      </c>
      <c r="Y643" s="5">
        <f t="shared" si="20"/>
        <v>2694</v>
      </c>
      <c r="Z643" s="21">
        <f t="shared" si="21"/>
        <v>2499</v>
      </c>
    </row>
    <row r="644" spans="1:26">
      <c r="A644" s="22" t="s">
        <v>2517</v>
      </c>
      <c r="B644" s="22" t="s">
        <v>2576</v>
      </c>
      <c r="C644" s="22" t="s">
        <v>382</v>
      </c>
      <c r="D644" s="22" t="s">
        <v>3320</v>
      </c>
      <c r="E644" s="123">
        <v>12</v>
      </c>
      <c r="F644" s="131">
        <v>12</v>
      </c>
      <c r="G644" s="132">
        <v>46245</v>
      </c>
      <c r="H644" s="123">
        <v>12</v>
      </c>
      <c r="I644" s="125">
        <v>0</v>
      </c>
      <c r="J644" s="22" t="s">
        <v>5</v>
      </c>
      <c r="K644" s="124">
        <v>46245</v>
      </c>
      <c r="L644" s="22" t="s">
        <v>3640</v>
      </c>
      <c r="M644" s="21"/>
      <c r="N644" s="21"/>
      <c r="S644" s="21" t="str">
        <f>VLOOKUP(C644,'check dali wipday'!A:A,1,0)</f>
        <v>17881-0C130</v>
      </c>
      <c r="V644" s="21" t="str">
        <f>VLOOKUP(C644,'check dali wipday'!A:C,3,0)</f>
        <v>17881-0C110;A</v>
      </c>
      <c r="W644" s="6">
        <f>SUMIF('dali wip-fg'!A:A,C644,'dali wip-fg'!F:F)</f>
        <v>48</v>
      </c>
      <c r="X644" s="6">
        <f>SUMIF('dali wip-fg'!A:A,V644,'dali wip-fg'!F:F)</f>
        <v>1989</v>
      </c>
      <c r="Y644" s="5">
        <f t="shared" si="20"/>
        <v>2037</v>
      </c>
      <c r="Z644" s="21">
        <f t="shared" si="21"/>
        <v>2025</v>
      </c>
    </row>
    <row r="645" spans="1:26">
      <c r="A645" s="22" t="s">
        <v>2517</v>
      </c>
      <c r="B645" s="22" t="s">
        <v>2576</v>
      </c>
      <c r="C645" s="22" t="s">
        <v>382</v>
      </c>
      <c r="D645" s="22" t="s">
        <v>3320</v>
      </c>
      <c r="E645" s="123">
        <v>12</v>
      </c>
      <c r="F645" s="131">
        <v>12</v>
      </c>
      <c r="G645" s="132">
        <v>46245</v>
      </c>
      <c r="H645" s="123">
        <v>12</v>
      </c>
      <c r="I645" s="125">
        <v>0</v>
      </c>
      <c r="J645" s="22" t="s">
        <v>5</v>
      </c>
      <c r="K645" s="124">
        <v>46245</v>
      </c>
      <c r="L645" s="22" t="s">
        <v>3641</v>
      </c>
      <c r="M645" s="21"/>
      <c r="N645" s="21"/>
      <c r="S645" s="21" t="str">
        <f>VLOOKUP(C645,'check dali wipday'!A:A,1,0)</f>
        <v>17881-0C130</v>
      </c>
      <c r="V645" s="21" t="str">
        <f>VLOOKUP(C645,'check dali wipday'!A:C,3,0)</f>
        <v>17881-0C110;A</v>
      </c>
      <c r="W645" s="6">
        <f>SUMIF('dali wip-fg'!A:A,C645,'dali wip-fg'!F:F)</f>
        <v>48</v>
      </c>
      <c r="X645" s="6">
        <f>SUMIF('dali wip-fg'!A:A,V645,'dali wip-fg'!F:F)</f>
        <v>1989</v>
      </c>
      <c r="Y645" s="5">
        <f t="shared" si="20"/>
        <v>2037</v>
      </c>
      <c r="Z645" s="21">
        <f t="shared" si="21"/>
        <v>2013</v>
      </c>
    </row>
    <row r="646" spans="1:26">
      <c r="A646" s="22" t="s">
        <v>2517</v>
      </c>
      <c r="B646" s="22" t="s">
        <v>2576</v>
      </c>
      <c r="C646" s="22" t="s">
        <v>382</v>
      </c>
      <c r="D646" s="22" t="s">
        <v>3320</v>
      </c>
      <c r="E646" s="123">
        <v>12</v>
      </c>
      <c r="F646" s="131">
        <v>12</v>
      </c>
      <c r="G646" s="132">
        <v>46246</v>
      </c>
      <c r="H646" s="123">
        <v>12</v>
      </c>
      <c r="I646" s="125">
        <v>0</v>
      </c>
      <c r="J646" s="22" t="s">
        <v>5</v>
      </c>
      <c r="K646" s="124">
        <v>46245</v>
      </c>
      <c r="L646" s="22" t="s">
        <v>3642</v>
      </c>
      <c r="M646" s="21"/>
      <c r="N646" s="21"/>
      <c r="S646" s="21" t="str">
        <f>VLOOKUP(C646,'check dali wipday'!A:A,1,0)</f>
        <v>17881-0C130</v>
      </c>
      <c r="V646" s="21" t="str">
        <f>VLOOKUP(C646,'check dali wipday'!A:C,3,0)</f>
        <v>17881-0C110;A</v>
      </c>
      <c r="W646" s="6">
        <f>SUMIF('dali wip-fg'!A:A,C646,'dali wip-fg'!F:F)</f>
        <v>48</v>
      </c>
      <c r="X646" s="6">
        <f>SUMIF('dali wip-fg'!A:A,V646,'dali wip-fg'!F:F)</f>
        <v>1989</v>
      </c>
      <c r="Y646" s="5">
        <f t="shared" si="20"/>
        <v>2037</v>
      </c>
      <c r="Z646" s="21">
        <f t="shared" si="21"/>
        <v>2001</v>
      </c>
    </row>
    <row r="647" spans="1:26">
      <c r="A647" s="22" t="s">
        <v>2517</v>
      </c>
      <c r="B647" s="22" t="s">
        <v>2576</v>
      </c>
      <c r="C647" s="22" t="s">
        <v>165</v>
      </c>
      <c r="D647" s="22" t="s">
        <v>3312</v>
      </c>
      <c r="E647" s="123">
        <v>120</v>
      </c>
      <c r="F647" s="131">
        <v>120</v>
      </c>
      <c r="G647" s="132">
        <v>46245</v>
      </c>
      <c r="H647" s="123">
        <v>930</v>
      </c>
      <c r="I647" s="125">
        <v>40</v>
      </c>
      <c r="J647" s="22" t="s">
        <v>5</v>
      </c>
      <c r="K647" s="124">
        <v>46245</v>
      </c>
      <c r="L647" s="22" t="s">
        <v>3643</v>
      </c>
      <c r="M647" s="21"/>
      <c r="N647" s="21"/>
      <c r="S647" s="21" t="str">
        <f>VLOOKUP(C647,'check dali wipday'!A:A,1,0)</f>
        <v>17881-0E020</v>
      </c>
      <c r="V647" s="21" t="str">
        <f>VLOOKUP(C647,'check dali wipday'!A:C,3,0)</f>
        <v>17881-0E020;A</v>
      </c>
      <c r="W647" s="6">
        <f>SUMIF('dali wip-fg'!A:A,C647,'dali wip-fg'!F:F)</f>
        <v>8470</v>
      </c>
      <c r="X647" s="6">
        <f>SUMIF('dali wip-fg'!A:A,V647,'dali wip-fg'!F:F)</f>
        <v>127</v>
      </c>
      <c r="Y647" s="5">
        <f t="shared" si="20"/>
        <v>8597</v>
      </c>
      <c r="Z647" s="21">
        <f t="shared" si="21"/>
        <v>8477</v>
      </c>
    </row>
    <row r="648" spans="1:26">
      <c r="A648" s="22" t="s">
        <v>2517</v>
      </c>
      <c r="B648" s="22" t="s">
        <v>2576</v>
      </c>
      <c r="C648" s="22" t="s">
        <v>165</v>
      </c>
      <c r="D648" s="22" t="s">
        <v>3312</v>
      </c>
      <c r="E648" s="123">
        <v>120</v>
      </c>
      <c r="F648" s="131">
        <v>120</v>
      </c>
      <c r="G648" s="132">
        <v>46245</v>
      </c>
      <c r="H648" s="123">
        <v>930</v>
      </c>
      <c r="I648" s="125">
        <v>40</v>
      </c>
      <c r="J648" s="22" t="s">
        <v>5</v>
      </c>
      <c r="K648" s="124">
        <v>46245</v>
      </c>
      <c r="L648" s="22" t="s">
        <v>3644</v>
      </c>
      <c r="M648" s="21"/>
      <c r="N648" s="21"/>
      <c r="S648" s="21" t="str">
        <f>VLOOKUP(C648,'check dali wipday'!A:A,1,0)</f>
        <v>17881-0E020</v>
      </c>
      <c r="V648" s="21" t="str">
        <f>VLOOKUP(C648,'check dali wipday'!A:C,3,0)</f>
        <v>17881-0E020;A</v>
      </c>
      <c r="W648" s="6">
        <f>SUMIF('dali wip-fg'!A:A,C648,'dali wip-fg'!F:F)</f>
        <v>8470</v>
      </c>
      <c r="X648" s="6">
        <f>SUMIF('dali wip-fg'!A:A,V648,'dali wip-fg'!F:F)</f>
        <v>127</v>
      </c>
      <c r="Y648" s="5">
        <f t="shared" si="20"/>
        <v>8597</v>
      </c>
      <c r="Z648" s="21">
        <f t="shared" si="21"/>
        <v>8357</v>
      </c>
    </row>
    <row r="649" spans="1:26">
      <c r="A649" s="22" t="s">
        <v>2517</v>
      </c>
      <c r="B649" s="22" t="s">
        <v>2576</v>
      </c>
      <c r="C649" s="22" t="s">
        <v>165</v>
      </c>
      <c r="D649" s="22" t="s">
        <v>3312</v>
      </c>
      <c r="E649" s="123">
        <v>120</v>
      </c>
      <c r="F649" s="131">
        <v>120</v>
      </c>
      <c r="G649" s="132">
        <v>46246</v>
      </c>
      <c r="H649" s="123">
        <v>930</v>
      </c>
      <c r="I649" s="125">
        <v>40</v>
      </c>
      <c r="J649" s="22" t="s">
        <v>5</v>
      </c>
      <c r="K649" s="124">
        <v>46245</v>
      </c>
      <c r="L649" s="22" t="s">
        <v>3645</v>
      </c>
      <c r="M649" s="21"/>
      <c r="N649" s="21"/>
      <c r="S649" s="21" t="str">
        <f>VLOOKUP(C649,'check dali wipday'!A:A,1,0)</f>
        <v>17881-0E020</v>
      </c>
      <c r="V649" s="21" t="str">
        <f>VLOOKUP(C649,'check dali wipday'!A:C,3,0)</f>
        <v>17881-0E020;A</v>
      </c>
      <c r="W649" s="6">
        <f>SUMIF('dali wip-fg'!A:A,C649,'dali wip-fg'!F:F)</f>
        <v>8470</v>
      </c>
      <c r="X649" s="6">
        <f>SUMIF('dali wip-fg'!A:A,V649,'dali wip-fg'!F:F)</f>
        <v>127</v>
      </c>
      <c r="Y649" s="5">
        <f t="shared" si="20"/>
        <v>8597</v>
      </c>
      <c r="Z649" s="21">
        <f t="shared" si="21"/>
        <v>8237</v>
      </c>
    </row>
    <row r="650" spans="1:26">
      <c r="A650" s="22" t="s">
        <v>2517</v>
      </c>
      <c r="B650" s="22" t="s">
        <v>2576</v>
      </c>
      <c r="C650" s="22" t="s">
        <v>165</v>
      </c>
      <c r="D650" s="22" t="s">
        <v>3312</v>
      </c>
      <c r="E650" s="123">
        <v>180</v>
      </c>
      <c r="F650" s="131">
        <v>180</v>
      </c>
      <c r="G650" s="132">
        <v>46246</v>
      </c>
      <c r="H650" s="123">
        <v>930</v>
      </c>
      <c r="I650" s="125">
        <v>40</v>
      </c>
      <c r="J650" s="22" t="s">
        <v>5</v>
      </c>
      <c r="K650" s="124">
        <v>46245</v>
      </c>
      <c r="L650" s="22" t="s">
        <v>3646</v>
      </c>
      <c r="M650" s="21"/>
      <c r="N650" s="21"/>
      <c r="S650" s="21" t="str">
        <f>VLOOKUP(C650,'check dali wipday'!A:A,1,0)</f>
        <v>17881-0E020</v>
      </c>
      <c r="V650" s="21" t="str">
        <f>VLOOKUP(C650,'check dali wipday'!A:C,3,0)</f>
        <v>17881-0E020;A</v>
      </c>
      <c r="W650" s="6">
        <f>SUMIF('dali wip-fg'!A:A,C650,'dali wip-fg'!F:F)</f>
        <v>8470</v>
      </c>
      <c r="X650" s="6">
        <f>SUMIF('dali wip-fg'!A:A,V650,'dali wip-fg'!F:F)</f>
        <v>127</v>
      </c>
      <c r="Y650" s="5">
        <f t="shared" si="20"/>
        <v>8597</v>
      </c>
      <c r="Z650" s="21">
        <f t="shared" si="21"/>
        <v>8057</v>
      </c>
    </row>
    <row r="651" spans="1:26">
      <c r="A651" s="22" t="s">
        <v>2519</v>
      </c>
      <c r="B651" s="22" t="s">
        <v>2520</v>
      </c>
      <c r="C651" s="22" t="s">
        <v>49</v>
      </c>
      <c r="D651" s="22" t="s">
        <v>2641</v>
      </c>
      <c r="E651" s="123">
        <v>17</v>
      </c>
      <c r="F651" s="131">
        <v>17</v>
      </c>
      <c r="G651" s="132">
        <v>46254</v>
      </c>
      <c r="H651" s="123">
        <v>53</v>
      </c>
      <c r="I651" s="125">
        <v>0</v>
      </c>
      <c r="J651" s="22" t="s">
        <v>24</v>
      </c>
      <c r="K651" s="124">
        <v>46219</v>
      </c>
      <c r="L651" s="22" t="s">
        <v>2925</v>
      </c>
      <c r="M651" s="21"/>
      <c r="N651" s="21"/>
      <c r="S651" s="21" t="str">
        <f>VLOOKUP(C651,'check dali wipday'!A:A,1,0)</f>
        <v>897916-0110</v>
      </c>
      <c r="V651" s="21" t="str">
        <f>VLOOKUP(C651,'check dali wipday'!A:C,3,0)</f>
        <v>897916-0110;A</v>
      </c>
      <c r="W651" s="6">
        <f>SUMIF('dali wip-fg'!A:A,C651,'dali wip-fg'!F:F)</f>
        <v>77</v>
      </c>
      <c r="X651" s="6">
        <f>SUMIF('dali wip-fg'!A:A,V651,'dali wip-fg'!F:F)</f>
        <v>353</v>
      </c>
      <c r="Y651" s="5">
        <f t="shared" si="20"/>
        <v>430</v>
      </c>
      <c r="Z651" s="21">
        <f t="shared" si="21"/>
        <v>413</v>
      </c>
    </row>
    <row r="652" spans="1:26">
      <c r="A652" s="22" t="s">
        <v>2519</v>
      </c>
      <c r="B652" s="22" t="s">
        <v>2520</v>
      </c>
      <c r="C652" s="22" t="s">
        <v>49</v>
      </c>
      <c r="D652" s="22" t="s">
        <v>2641</v>
      </c>
      <c r="E652" s="123">
        <v>3</v>
      </c>
      <c r="F652" s="131">
        <v>3</v>
      </c>
      <c r="G652" s="132">
        <v>46261</v>
      </c>
      <c r="H652" s="123">
        <v>53</v>
      </c>
      <c r="I652" s="123">
        <v>0</v>
      </c>
      <c r="J652" s="22" t="s">
        <v>24</v>
      </c>
      <c r="K652" s="124">
        <v>46226</v>
      </c>
      <c r="L652" s="22" t="s">
        <v>3024</v>
      </c>
      <c r="M652" s="21"/>
      <c r="N652" s="21"/>
      <c r="S652" s="21" t="str">
        <f>VLOOKUP(C652,'check dali wipday'!A:A,1,0)</f>
        <v>897916-0110</v>
      </c>
      <c r="V652" s="21" t="str">
        <f>VLOOKUP(C652,'check dali wipday'!A:C,3,0)</f>
        <v>897916-0110;A</v>
      </c>
      <c r="W652" s="6">
        <f>SUMIF('dali wip-fg'!A:A,C652,'dali wip-fg'!F:F)</f>
        <v>77</v>
      </c>
      <c r="X652" s="6">
        <f>SUMIF('dali wip-fg'!A:A,V652,'dali wip-fg'!F:F)</f>
        <v>353</v>
      </c>
      <c r="Y652" s="5">
        <f t="shared" si="20"/>
        <v>430</v>
      </c>
      <c r="Z652" s="21">
        <f t="shared" si="21"/>
        <v>410</v>
      </c>
    </row>
    <row r="653" spans="1:26">
      <c r="A653" s="22" t="s">
        <v>2519</v>
      </c>
      <c r="B653" s="22" t="s">
        <v>2520</v>
      </c>
      <c r="C653" s="22" t="s">
        <v>1020</v>
      </c>
      <c r="D653" s="22" t="s">
        <v>2926</v>
      </c>
      <c r="E653" s="123">
        <v>2</v>
      </c>
      <c r="F653" s="131">
        <v>2</v>
      </c>
      <c r="G653" s="132">
        <v>46247</v>
      </c>
      <c r="H653" s="123">
        <v>35</v>
      </c>
      <c r="I653" s="123">
        <v>0</v>
      </c>
      <c r="J653" s="22" t="s">
        <v>24</v>
      </c>
      <c r="K653" s="124">
        <v>46212</v>
      </c>
      <c r="L653" s="22" t="s">
        <v>2927</v>
      </c>
      <c r="M653" s="21"/>
      <c r="N653" s="21"/>
      <c r="S653" s="21" t="str">
        <f>VLOOKUP(C653,'check dali wipday'!A:A,1,0)</f>
        <v>897922-6020</v>
      </c>
      <c r="V653" s="21" t="str">
        <f>VLOOKUP(C653,'check dali wipday'!A:C,3,0)</f>
        <v>897922-6020;A</v>
      </c>
      <c r="W653" s="6">
        <f>SUMIF('dali wip-fg'!A:A,C653,'dali wip-fg'!F:F)</f>
        <v>35</v>
      </c>
      <c r="X653" s="6">
        <f>SUMIF('dali wip-fg'!A:A,V653,'dali wip-fg'!F:F)</f>
        <v>0</v>
      </c>
      <c r="Y653" s="5">
        <f t="shared" si="20"/>
        <v>35</v>
      </c>
      <c r="Z653" s="21">
        <f t="shared" si="21"/>
        <v>33</v>
      </c>
    </row>
    <row r="654" spans="1:26">
      <c r="A654" s="22" t="s">
        <v>2519</v>
      </c>
      <c r="B654" s="22" t="s">
        <v>2520</v>
      </c>
      <c r="C654" s="22" t="s">
        <v>1020</v>
      </c>
      <c r="D654" s="22" t="s">
        <v>2926</v>
      </c>
      <c r="E654" s="123">
        <v>4</v>
      </c>
      <c r="F654" s="131">
        <v>4</v>
      </c>
      <c r="G654" s="132">
        <v>46254</v>
      </c>
      <c r="H654" s="123">
        <v>35</v>
      </c>
      <c r="I654" s="123">
        <v>0</v>
      </c>
      <c r="J654" s="22" t="s">
        <v>24</v>
      </c>
      <c r="K654" s="124">
        <v>46219</v>
      </c>
      <c r="L654" s="22" t="s">
        <v>2925</v>
      </c>
      <c r="M654" s="21"/>
      <c r="N654" s="21"/>
      <c r="S654" s="21" t="str">
        <f>VLOOKUP(C654,'check dali wipday'!A:A,1,0)</f>
        <v>897922-6020</v>
      </c>
      <c r="V654" s="21" t="str">
        <f>VLOOKUP(C654,'check dali wipday'!A:C,3,0)</f>
        <v>897922-6020;A</v>
      </c>
      <c r="W654" s="6">
        <f>SUMIF('dali wip-fg'!A:A,C654,'dali wip-fg'!F:F)</f>
        <v>35</v>
      </c>
      <c r="X654" s="6">
        <f>SUMIF('dali wip-fg'!A:A,V654,'dali wip-fg'!F:F)</f>
        <v>0</v>
      </c>
      <c r="Y654" s="5">
        <f t="shared" si="20"/>
        <v>35</v>
      </c>
      <c r="Z654" s="21">
        <f t="shared" si="21"/>
        <v>29</v>
      </c>
    </row>
    <row r="655" spans="1:26">
      <c r="A655" s="22" t="s">
        <v>2519</v>
      </c>
      <c r="B655" s="22" t="s">
        <v>2520</v>
      </c>
      <c r="C655" s="22" t="s">
        <v>1020</v>
      </c>
      <c r="D655" s="22" t="s">
        <v>2926</v>
      </c>
      <c r="E655" s="123">
        <v>2</v>
      </c>
      <c r="F655" s="131">
        <v>2</v>
      </c>
      <c r="G655" s="132">
        <v>46261</v>
      </c>
      <c r="H655" s="123">
        <v>35</v>
      </c>
      <c r="I655" s="123">
        <v>0</v>
      </c>
      <c r="J655" s="22" t="s">
        <v>24</v>
      </c>
      <c r="K655" s="124">
        <v>46226</v>
      </c>
      <c r="L655" s="22" t="s">
        <v>3024</v>
      </c>
      <c r="M655" s="21"/>
      <c r="N655" s="21"/>
      <c r="S655" s="21" t="str">
        <f>VLOOKUP(C655,'check dali wipday'!A:A,1,0)</f>
        <v>897922-6020</v>
      </c>
      <c r="V655" s="21" t="str">
        <f>VLOOKUP(C655,'check dali wipday'!A:C,3,0)</f>
        <v>897922-6020;A</v>
      </c>
      <c r="W655" s="6">
        <f>SUMIF('dali wip-fg'!A:A,C655,'dali wip-fg'!F:F)</f>
        <v>35</v>
      </c>
      <c r="X655" s="6">
        <f>SUMIF('dali wip-fg'!A:A,V655,'dali wip-fg'!F:F)</f>
        <v>0</v>
      </c>
      <c r="Y655" s="5">
        <f t="shared" si="20"/>
        <v>35</v>
      </c>
      <c r="Z655" s="21">
        <f t="shared" si="21"/>
        <v>27</v>
      </c>
    </row>
    <row r="656" spans="1:26">
      <c r="A656" s="22" t="s">
        <v>2521</v>
      </c>
      <c r="B656" s="22" t="s">
        <v>2522</v>
      </c>
      <c r="C656" s="22" t="s">
        <v>179</v>
      </c>
      <c r="D656" s="22" t="s">
        <v>3205</v>
      </c>
      <c r="E656" s="123">
        <v>480</v>
      </c>
      <c r="F656" s="131">
        <v>480</v>
      </c>
      <c r="G656" s="132">
        <v>46248</v>
      </c>
      <c r="H656" s="123">
        <v>480</v>
      </c>
      <c r="I656" s="123">
        <v>40</v>
      </c>
      <c r="J656" s="22" t="s">
        <v>3</v>
      </c>
      <c r="K656" s="124">
        <v>46227</v>
      </c>
      <c r="L656" s="22" t="s">
        <v>3206</v>
      </c>
      <c r="M656" s="21"/>
      <c r="N656" s="21"/>
      <c r="S656" s="21" t="str">
        <f>VLOOKUP(C656,'check dali wipday'!A:A,1,0)</f>
        <v>1911S0108</v>
      </c>
      <c r="V656" s="21" t="str">
        <f>VLOOKUP(C656,'check dali wipday'!A:C,3,0)</f>
        <v>1911S0108;A</v>
      </c>
      <c r="W656" s="6">
        <f>SUMIF('dali wip-fg'!A:A,C656,'dali wip-fg'!F:F)</f>
        <v>480</v>
      </c>
      <c r="X656" s="6">
        <f>SUMIF('dali wip-fg'!A:A,V656,'dali wip-fg'!F:F)</f>
        <v>730</v>
      </c>
      <c r="Y656" s="5">
        <f t="shared" si="20"/>
        <v>1210</v>
      </c>
      <c r="Z656" s="21">
        <f t="shared" si="21"/>
        <v>730</v>
      </c>
    </row>
    <row r="657" spans="1:28">
      <c r="A657" s="22" t="s">
        <v>2521</v>
      </c>
      <c r="B657" s="22" t="s">
        <v>2522</v>
      </c>
      <c r="C657" s="22" t="s">
        <v>179</v>
      </c>
      <c r="D657" s="22" t="s">
        <v>3205</v>
      </c>
      <c r="E657" s="123">
        <v>360</v>
      </c>
      <c r="F657" s="131">
        <v>360</v>
      </c>
      <c r="G657" s="132">
        <v>46251</v>
      </c>
      <c r="H657" s="123">
        <v>480</v>
      </c>
      <c r="I657" s="123">
        <v>40</v>
      </c>
      <c r="J657" s="22" t="s">
        <v>3</v>
      </c>
      <c r="K657" s="124">
        <v>46227</v>
      </c>
      <c r="L657" s="22" t="s">
        <v>3206</v>
      </c>
      <c r="M657" s="21"/>
      <c r="N657" s="21"/>
      <c r="S657" s="21" t="str">
        <f>VLOOKUP(C657,'check dali wipday'!A:A,1,0)</f>
        <v>1911S0108</v>
      </c>
      <c r="V657" s="21" t="str">
        <f>VLOOKUP(C657,'check dali wipday'!A:C,3,0)</f>
        <v>1911S0108;A</v>
      </c>
      <c r="W657" s="6">
        <f>SUMIF('dali wip-fg'!A:A,C657,'dali wip-fg'!F:F)</f>
        <v>480</v>
      </c>
      <c r="X657" s="6">
        <f>SUMIF('dali wip-fg'!A:A,V657,'dali wip-fg'!F:F)</f>
        <v>730</v>
      </c>
      <c r="Y657" s="5">
        <f t="shared" si="20"/>
        <v>1210</v>
      </c>
      <c r="Z657" s="21">
        <f t="shared" si="21"/>
        <v>370</v>
      </c>
    </row>
    <row r="658" spans="1:28">
      <c r="A658" s="22" t="s">
        <v>2521</v>
      </c>
      <c r="B658" s="22" t="s">
        <v>2522</v>
      </c>
      <c r="C658" s="22" t="s">
        <v>179</v>
      </c>
      <c r="D658" s="22" t="s">
        <v>3205</v>
      </c>
      <c r="E658" s="123">
        <v>120</v>
      </c>
      <c r="F658" s="131">
        <v>120</v>
      </c>
      <c r="G658" s="132">
        <v>46253</v>
      </c>
      <c r="H658" s="123">
        <v>480</v>
      </c>
      <c r="I658" s="123">
        <v>40</v>
      </c>
      <c r="J658" s="22" t="s">
        <v>3</v>
      </c>
      <c r="K658" s="124">
        <v>46227</v>
      </c>
      <c r="L658" s="22" t="s">
        <v>3206</v>
      </c>
      <c r="M658" s="21"/>
      <c r="N658" s="21"/>
      <c r="S658" s="21" t="str">
        <f>VLOOKUP(C658,'check dali wipday'!A:A,1,0)</f>
        <v>1911S0108</v>
      </c>
      <c r="V658" s="21" t="str">
        <f>VLOOKUP(C658,'check dali wipday'!A:C,3,0)</f>
        <v>1911S0108;A</v>
      </c>
      <c r="W658" s="6">
        <f>SUMIF('dali wip-fg'!A:A,C658,'dali wip-fg'!F:F)</f>
        <v>480</v>
      </c>
      <c r="X658" s="6">
        <f>SUMIF('dali wip-fg'!A:A,V658,'dali wip-fg'!F:F)</f>
        <v>730</v>
      </c>
      <c r="Y658" s="5">
        <f t="shared" si="20"/>
        <v>1210</v>
      </c>
      <c r="Z658" s="21">
        <f t="shared" si="21"/>
        <v>250</v>
      </c>
    </row>
    <row r="659" spans="1:28">
      <c r="A659" s="22" t="s">
        <v>2521</v>
      </c>
      <c r="B659" s="22" t="s">
        <v>2522</v>
      </c>
      <c r="C659" s="22" t="s">
        <v>179</v>
      </c>
      <c r="D659" s="22" t="s">
        <v>3205</v>
      </c>
      <c r="E659" s="123">
        <v>60</v>
      </c>
      <c r="F659" s="131">
        <v>60</v>
      </c>
      <c r="G659" s="132">
        <v>46255</v>
      </c>
      <c r="H659" s="123">
        <v>480</v>
      </c>
      <c r="I659" s="123">
        <v>40</v>
      </c>
      <c r="J659" s="22" t="s">
        <v>3</v>
      </c>
      <c r="K659" s="124">
        <v>46227</v>
      </c>
      <c r="L659" s="22" t="s">
        <v>3206</v>
      </c>
      <c r="M659" s="21"/>
      <c r="N659" s="21"/>
      <c r="S659" s="21" t="str">
        <f>VLOOKUP(C659,'check dali wipday'!A:A,1,0)</f>
        <v>1911S0108</v>
      </c>
      <c r="V659" s="21" t="str">
        <f>VLOOKUP(C659,'check dali wipday'!A:C,3,0)</f>
        <v>1911S0108;A</v>
      </c>
      <c r="W659" s="6">
        <f>SUMIF('dali wip-fg'!A:A,C659,'dali wip-fg'!F:F)</f>
        <v>480</v>
      </c>
      <c r="X659" s="6">
        <f>SUMIF('dali wip-fg'!A:A,V659,'dali wip-fg'!F:F)</f>
        <v>730</v>
      </c>
      <c r="Y659" s="5">
        <f t="shared" si="20"/>
        <v>1210</v>
      </c>
      <c r="Z659" s="21">
        <f t="shared" si="21"/>
        <v>190</v>
      </c>
    </row>
    <row r="660" spans="1:28">
      <c r="A660" s="22" t="s">
        <v>2521</v>
      </c>
      <c r="B660" s="22" t="s">
        <v>2522</v>
      </c>
      <c r="C660" s="22" t="s">
        <v>179</v>
      </c>
      <c r="D660" s="22" t="s">
        <v>3205</v>
      </c>
      <c r="E660" s="123">
        <v>60</v>
      </c>
      <c r="F660" s="131">
        <v>60</v>
      </c>
      <c r="G660" s="132">
        <v>46261</v>
      </c>
      <c r="H660" s="123">
        <v>480</v>
      </c>
      <c r="I660" s="123">
        <v>40</v>
      </c>
      <c r="J660" s="22" t="s">
        <v>3</v>
      </c>
      <c r="K660" s="124">
        <v>46227</v>
      </c>
      <c r="L660" s="22" t="s">
        <v>3206</v>
      </c>
      <c r="M660" s="21"/>
      <c r="N660" s="21"/>
      <c r="S660" s="21" t="str">
        <f>VLOOKUP(C660,'check dali wipday'!A:A,1,0)</f>
        <v>1911S0108</v>
      </c>
      <c r="V660" s="21" t="str">
        <f>VLOOKUP(C660,'check dali wipday'!A:C,3,0)</f>
        <v>1911S0108;A</v>
      </c>
      <c r="W660" s="6">
        <f>SUMIF('dali wip-fg'!A:A,C660,'dali wip-fg'!F:F)</f>
        <v>480</v>
      </c>
      <c r="X660" s="6">
        <f>SUMIF('dali wip-fg'!A:A,V660,'dali wip-fg'!F:F)</f>
        <v>730</v>
      </c>
      <c r="Y660" s="5">
        <f t="shared" si="20"/>
        <v>1210</v>
      </c>
      <c r="Z660" s="21">
        <f t="shared" si="21"/>
        <v>130</v>
      </c>
    </row>
    <row r="661" spans="1:28">
      <c r="A661" s="22" t="s">
        <v>2521</v>
      </c>
      <c r="B661" s="22" t="s">
        <v>2522</v>
      </c>
      <c r="C661" s="22" t="s">
        <v>2842</v>
      </c>
      <c r="D661" s="22" t="s">
        <v>2928</v>
      </c>
      <c r="E661" s="123">
        <v>200</v>
      </c>
      <c r="F661" s="131">
        <v>200</v>
      </c>
      <c r="G661" s="132">
        <v>46248</v>
      </c>
      <c r="H661" s="123">
        <v>200</v>
      </c>
      <c r="I661" s="123">
        <v>0</v>
      </c>
      <c r="J661" s="22" t="s">
        <v>5</v>
      </c>
      <c r="K661" s="124">
        <v>46196</v>
      </c>
      <c r="L661" s="22" t="s">
        <v>2929</v>
      </c>
      <c r="M661" s="21"/>
      <c r="N661" s="21"/>
      <c r="S661" s="21" t="e">
        <f>VLOOKUP(C661,'check dali wipday'!A:A,1,0)</f>
        <v>#N/A</v>
      </c>
      <c r="V661" s="21" t="e">
        <f>VLOOKUP(C661,'check dali wipday'!A:C,3,0)</f>
        <v>#N/A</v>
      </c>
      <c r="W661" s="6">
        <f>SUMIF('dali wip-fg'!A:A,C661,'dali wip-fg'!F:F)</f>
        <v>200</v>
      </c>
      <c r="X661" s="6">
        <f>SUMIF('dali wip-fg'!A:A,V661,'dali wip-fg'!F:F)</f>
        <v>0</v>
      </c>
      <c r="Y661" s="5">
        <f t="shared" si="20"/>
        <v>200</v>
      </c>
      <c r="Z661" s="21">
        <f t="shared" si="21"/>
        <v>0</v>
      </c>
    </row>
    <row r="662" spans="1:28">
      <c r="A662" s="22" t="s">
        <v>2521</v>
      </c>
      <c r="B662" s="22" t="s">
        <v>2522</v>
      </c>
      <c r="C662" s="22" t="s">
        <v>2843</v>
      </c>
      <c r="D662" s="22" t="s">
        <v>2930</v>
      </c>
      <c r="E662" s="123">
        <v>200</v>
      </c>
      <c r="F662" s="131">
        <v>200</v>
      </c>
      <c r="G662" s="132">
        <v>46248</v>
      </c>
      <c r="H662" s="123">
        <v>200</v>
      </c>
      <c r="I662" s="123">
        <v>0</v>
      </c>
      <c r="J662" s="22" t="s">
        <v>5</v>
      </c>
      <c r="K662" s="124">
        <v>46196</v>
      </c>
      <c r="L662" s="22" t="s">
        <v>2929</v>
      </c>
      <c r="M662" s="21"/>
      <c r="N662" s="21"/>
      <c r="S662" s="21" t="e">
        <f>VLOOKUP(C662,'check dali wipday'!A:A,1,0)</f>
        <v>#N/A</v>
      </c>
      <c r="V662" s="21" t="e">
        <f>VLOOKUP(C662,'check dali wipday'!A:C,3,0)</f>
        <v>#N/A</v>
      </c>
      <c r="W662" s="6">
        <f>SUMIF('dali wip-fg'!A:A,C662,'dali wip-fg'!F:F)</f>
        <v>200</v>
      </c>
      <c r="X662" s="6">
        <f>SUMIF('dali wip-fg'!A:A,V662,'dali wip-fg'!F:F)</f>
        <v>0</v>
      </c>
      <c r="Y662" s="5">
        <f t="shared" si="20"/>
        <v>200</v>
      </c>
      <c r="Z662" s="21">
        <f t="shared" si="21"/>
        <v>-200</v>
      </c>
    </row>
    <row r="663" spans="1:28">
      <c r="A663" s="22" t="s">
        <v>2775</v>
      </c>
      <c r="B663" s="22" t="s">
        <v>2776</v>
      </c>
      <c r="C663" s="22">
        <v>7553280990</v>
      </c>
      <c r="D663" s="22" t="s">
        <v>3270</v>
      </c>
      <c r="E663" s="123">
        <v>1</v>
      </c>
      <c r="F663" s="131">
        <v>1</v>
      </c>
      <c r="G663" s="132">
        <v>46261</v>
      </c>
      <c r="H663" s="123">
        <v>0</v>
      </c>
      <c r="I663" s="123">
        <v>0</v>
      </c>
      <c r="J663" s="22" t="s">
        <v>5</v>
      </c>
      <c r="K663" s="124">
        <v>46233</v>
      </c>
      <c r="L663" s="22" t="s">
        <v>3271</v>
      </c>
      <c r="M663" s="21"/>
      <c r="N663" s="21"/>
      <c r="S663" s="21" t="e">
        <f>VLOOKUP(C663,'check dali wipday'!A:A,1,0)</f>
        <v>#N/A</v>
      </c>
      <c r="V663" s="21" t="e">
        <f>VLOOKUP(C663,'check dali wipday'!A:C,3,0)</f>
        <v>#N/A</v>
      </c>
      <c r="W663" s="6">
        <f>SUMIF('dali wip-fg'!A:A,C663,'dali wip-fg'!F:F)</f>
        <v>0</v>
      </c>
      <c r="X663" s="6">
        <f>SUMIF('dali wip-fg'!A:A,V663,'dali wip-fg'!F:F)</f>
        <v>0</v>
      </c>
      <c r="Y663" s="5">
        <f t="shared" si="20"/>
        <v>0</v>
      </c>
      <c r="Z663" s="21">
        <f t="shared" si="21"/>
        <v>-1</v>
      </c>
    </row>
    <row r="664" spans="1:28">
      <c r="A664" s="22" t="s">
        <v>2775</v>
      </c>
      <c r="B664" s="22" t="s">
        <v>2776</v>
      </c>
      <c r="C664" s="22">
        <v>7553280990</v>
      </c>
      <c r="D664" s="22" t="s">
        <v>3270</v>
      </c>
      <c r="E664" s="123">
        <v>4</v>
      </c>
      <c r="F664" s="131">
        <v>4</v>
      </c>
      <c r="G664" s="132">
        <v>46261</v>
      </c>
      <c r="H664" s="125">
        <v>0</v>
      </c>
      <c r="I664" s="123">
        <v>0</v>
      </c>
      <c r="J664" s="22" t="s">
        <v>5</v>
      </c>
      <c r="K664" s="124">
        <v>46233</v>
      </c>
      <c r="L664" s="22" t="s">
        <v>3271</v>
      </c>
      <c r="M664" s="21"/>
      <c r="N664" s="21"/>
      <c r="S664" s="21" t="e">
        <f>VLOOKUP(C664,'check dali wipday'!A:A,1,0)</f>
        <v>#N/A</v>
      </c>
      <c r="V664" s="21" t="e">
        <f>VLOOKUP(C664,'check dali wipday'!A:C,3,0)</f>
        <v>#N/A</v>
      </c>
      <c r="W664" s="6">
        <f>SUMIF('dali wip-fg'!A:A,C664,'dali wip-fg'!F:F)</f>
        <v>0</v>
      </c>
      <c r="X664" s="6">
        <f>SUMIF('dali wip-fg'!A:A,V664,'dali wip-fg'!F:F)</f>
        <v>0</v>
      </c>
      <c r="Y664" s="5">
        <f t="shared" si="20"/>
        <v>0</v>
      </c>
      <c r="Z664" s="21">
        <f t="shared" si="21"/>
        <v>-5</v>
      </c>
    </row>
    <row r="665" spans="1:28">
      <c r="A665" s="22" t="s">
        <v>2775</v>
      </c>
      <c r="B665" s="22" t="s">
        <v>2776</v>
      </c>
      <c r="C665" s="22">
        <v>7553280990</v>
      </c>
      <c r="D665" s="22" t="s">
        <v>3207</v>
      </c>
      <c r="E665" s="123">
        <v>1</v>
      </c>
      <c r="F665" s="131">
        <v>1</v>
      </c>
      <c r="G665" s="132">
        <v>46244</v>
      </c>
      <c r="H665" s="125">
        <v>0</v>
      </c>
      <c r="I665" s="123">
        <v>0</v>
      </c>
      <c r="J665" s="22" t="s">
        <v>5</v>
      </c>
      <c r="K665" s="124">
        <v>46227</v>
      </c>
      <c r="L665" s="22" t="s">
        <v>3208</v>
      </c>
      <c r="M665" s="21"/>
      <c r="N665" s="21"/>
      <c r="P665" s="17"/>
      <c r="Q665" s="17"/>
      <c r="R665" s="17"/>
      <c r="S665" s="21" t="e">
        <f>VLOOKUP(C665,'check dali wipday'!A:A,1,0)</f>
        <v>#N/A</v>
      </c>
      <c r="T665" s="17"/>
      <c r="U665" s="17"/>
      <c r="V665" s="21" t="e">
        <f>VLOOKUP(C665,'check dali wipday'!A:C,3,0)</f>
        <v>#N/A</v>
      </c>
      <c r="W665" s="6">
        <f>SUMIF('dali wip-fg'!A:A,C665,'dali wip-fg'!F:F)</f>
        <v>0</v>
      </c>
      <c r="X665" s="6">
        <f>SUMIF('dali wip-fg'!A:A,V665,'dali wip-fg'!F:F)</f>
        <v>0</v>
      </c>
      <c r="Y665" s="5">
        <f t="shared" si="20"/>
        <v>0</v>
      </c>
      <c r="Z665" s="21">
        <f t="shared" si="21"/>
        <v>-6</v>
      </c>
      <c r="AA665" s="17"/>
      <c r="AB665" s="17"/>
    </row>
    <row r="666" spans="1:28">
      <c r="A666" s="22" t="s">
        <v>2525</v>
      </c>
      <c r="B666" s="22" t="s">
        <v>2576</v>
      </c>
      <c r="C666" s="22" t="s">
        <v>185</v>
      </c>
      <c r="D666" s="22" t="s">
        <v>3012</v>
      </c>
      <c r="E666" s="123">
        <v>10</v>
      </c>
      <c r="F666" s="131">
        <v>10</v>
      </c>
      <c r="G666" s="132">
        <v>46240</v>
      </c>
      <c r="H666" s="125">
        <v>12</v>
      </c>
      <c r="I666" s="123">
        <v>0</v>
      </c>
      <c r="J666" s="22" t="s">
        <v>24</v>
      </c>
      <c r="K666" s="124">
        <v>46237</v>
      </c>
      <c r="L666" s="22" t="s">
        <v>3328</v>
      </c>
      <c r="M666" s="21"/>
      <c r="N666" s="21"/>
      <c r="P666" s="17"/>
      <c r="Q666" s="17"/>
      <c r="R666" s="17"/>
      <c r="S666" s="21" t="str">
        <f>VLOOKUP(C666,'check dali wipday'!A:A,1,0)</f>
        <v>12361-05010</v>
      </c>
      <c r="T666" s="17"/>
      <c r="U666" s="17"/>
      <c r="V666" s="21" t="str">
        <f>VLOOKUP(C666,'check dali wipday'!A:C,3,0)</f>
        <v>12361-05010;A</v>
      </c>
      <c r="W666" s="6">
        <f>SUMIF('dali wip-fg'!A:A,C666,'dali wip-fg'!F:F)</f>
        <v>12</v>
      </c>
      <c r="X666" s="6">
        <f>SUMIF('dali wip-fg'!A:A,V666,'dali wip-fg'!F:F)</f>
        <v>87</v>
      </c>
      <c r="Y666" s="5">
        <f t="shared" si="20"/>
        <v>99</v>
      </c>
      <c r="Z666" s="21">
        <f t="shared" si="21"/>
        <v>89</v>
      </c>
      <c r="AA666" s="17"/>
      <c r="AB666" s="17"/>
    </row>
    <row r="667" spans="1:28">
      <c r="A667" s="22" t="s">
        <v>2525</v>
      </c>
      <c r="B667" s="22" t="s">
        <v>2576</v>
      </c>
      <c r="C667" s="22" t="s">
        <v>185</v>
      </c>
      <c r="D667" s="22" t="s">
        <v>3012</v>
      </c>
      <c r="E667" s="123">
        <v>20</v>
      </c>
      <c r="F667" s="131">
        <v>20</v>
      </c>
      <c r="G667" s="132">
        <v>46241</v>
      </c>
      <c r="H667" s="125">
        <v>12</v>
      </c>
      <c r="I667" s="123">
        <v>0</v>
      </c>
      <c r="J667" s="22" t="s">
        <v>24</v>
      </c>
      <c r="K667" s="124">
        <v>46238</v>
      </c>
      <c r="L667" s="22" t="s">
        <v>3340</v>
      </c>
      <c r="M667" s="21"/>
      <c r="N667" s="21"/>
      <c r="S667" s="21" t="str">
        <f>VLOOKUP(C667,'check dali wipday'!A:A,1,0)</f>
        <v>12361-05010</v>
      </c>
      <c r="V667" s="21" t="str">
        <f>VLOOKUP(C667,'check dali wipday'!A:C,3,0)</f>
        <v>12361-05010;A</v>
      </c>
      <c r="W667" s="6">
        <f>SUMIF('dali wip-fg'!A:A,C667,'dali wip-fg'!F:F)</f>
        <v>12</v>
      </c>
      <c r="X667" s="6">
        <f>SUMIF('dali wip-fg'!A:A,V667,'dali wip-fg'!F:F)</f>
        <v>87</v>
      </c>
      <c r="Y667" s="5">
        <f t="shared" si="20"/>
        <v>99</v>
      </c>
      <c r="Z667" s="21">
        <f t="shared" si="21"/>
        <v>69</v>
      </c>
    </row>
    <row r="668" spans="1:28">
      <c r="A668" s="22" t="s">
        <v>2525</v>
      </c>
      <c r="B668" s="22" t="s">
        <v>2576</v>
      </c>
      <c r="C668" s="22" t="s">
        <v>185</v>
      </c>
      <c r="D668" s="22" t="s">
        <v>3012</v>
      </c>
      <c r="E668" s="123">
        <v>10</v>
      </c>
      <c r="F668" s="131">
        <v>10</v>
      </c>
      <c r="G668" s="132">
        <v>46244</v>
      </c>
      <c r="H668" s="123">
        <v>12</v>
      </c>
      <c r="I668" s="123">
        <v>0</v>
      </c>
      <c r="J668" s="22" t="s">
        <v>24</v>
      </c>
      <c r="K668" s="124">
        <v>46239</v>
      </c>
      <c r="L668" s="22" t="s">
        <v>3367</v>
      </c>
      <c r="M668" s="21"/>
      <c r="N668" s="21"/>
      <c r="S668" s="21" t="str">
        <f>VLOOKUP(C668,'check dali wipday'!A:A,1,0)</f>
        <v>12361-05010</v>
      </c>
      <c r="V668" s="21" t="str">
        <f>VLOOKUP(C668,'check dali wipday'!A:C,3,0)</f>
        <v>12361-05010;A</v>
      </c>
      <c r="W668" s="6">
        <f>SUMIF('dali wip-fg'!A:A,C668,'dali wip-fg'!F:F)</f>
        <v>12</v>
      </c>
      <c r="X668" s="6">
        <f>SUMIF('dali wip-fg'!A:A,V668,'dali wip-fg'!F:F)</f>
        <v>87</v>
      </c>
      <c r="Y668" s="5">
        <f t="shared" si="20"/>
        <v>99</v>
      </c>
      <c r="Z668" s="21">
        <f t="shared" si="21"/>
        <v>59</v>
      </c>
    </row>
    <row r="669" spans="1:28">
      <c r="A669" s="22" t="s">
        <v>2525</v>
      </c>
      <c r="B669" s="22" t="s">
        <v>2576</v>
      </c>
      <c r="C669" s="22" t="s">
        <v>185</v>
      </c>
      <c r="D669" s="22" t="s">
        <v>3012</v>
      </c>
      <c r="E669" s="123">
        <v>20</v>
      </c>
      <c r="F669" s="131">
        <v>20</v>
      </c>
      <c r="G669" s="132">
        <v>46245</v>
      </c>
      <c r="H669" s="125">
        <v>12</v>
      </c>
      <c r="I669" s="125">
        <v>0</v>
      </c>
      <c r="J669" s="22" t="s">
        <v>24</v>
      </c>
      <c r="K669" s="124">
        <v>46240</v>
      </c>
      <c r="L669" s="22" t="s">
        <v>3404</v>
      </c>
      <c r="M669" s="21"/>
      <c r="N669" s="21"/>
      <c r="S669" s="21" t="str">
        <f>VLOOKUP(C669,'check dali wipday'!A:A,1,0)</f>
        <v>12361-05010</v>
      </c>
      <c r="V669" s="21" t="str">
        <f>VLOOKUP(C669,'check dali wipday'!A:C,3,0)</f>
        <v>12361-05010;A</v>
      </c>
      <c r="W669" s="6">
        <f>SUMIF('dali wip-fg'!A:A,C669,'dali wip-fg'!F:F)</f>
        <v>12</v>
      </c>
      <c r="X669" s="6">
        <f>SUMIF('dali wip-fg'!A:A,V669,'dali wip-fg'!F:F)</f>
        <v>87</v>
      </c>
      <c r="Y669" s="5">
        <f t="shared" si="20"/>
        <v>99</v>
      </c>
      <c r="Z669" s="21">
        <f t="shared" si="21"/>
        <v>39</v>
      </c>
    </row>
    <row r="670" spans="1:28">
      <c r="A670" s="22" t="s">
        <v>2525</v>
      </c>
      <c r="B670" s="22" t="s">
        <v>2576</v>
      </c>
      <c r="C670" s="22" t="s">
        <v>185</v>
      </c>
      <c r="D670" s="22" t="s">
        <v>3012</v>
      </c>
      <c r="E670" s="123">
        <v>10</v>
      </c>
      <c r="F670" s="131">
        <v>10</v>
      </c>
      <c r="G670" s="132">
        <v>46247</v>
      </c>
      <c r="H670" s="123">
        <v>12</v>
      </c>
      <c r="I670" s="125">
        <v>0</v>
      </c>
      <c r="J670" s="22" t="s">
        <v>24</v>
      </c>
      <c r="K670" s="124">
        <v>46241</v>
      </c>
      <c r="L670" s="22" t="s">
        <v>3472</v>
      </c>
      <c r="M670" s="21"/>
      <c r="N670" s="21"/>
      <c r="S670" s="21" t="str">
        <f>VLOOKUP(C670,'check dali wipday'!A:A,1,0)</f>
        <v>12361-05010</v>
      </c>
      <c r="V670" s="21" t="str">
        <f>VLOOKUP(C670,'check dali wipday'!A:C,3,0)</f>
        <v>12361-05010;A</v>
      </c>
      <c r="W670" s="6">
        <f>SUMIF('dali wip-fg'!A:A,C670,'dali wip-fg'!F:F)</f>
        <v>12</v>
      </c>
      <c r="X670" s="6">
        <f>SUMIF('dali wip-fg'!A:A,V670,'dali wip-fg'!F:F)</f>
        <v>87</v>
      </c>
      <c r="Y670" s="5">
        <f t="shared" si="20"/>
        <v>99</v>
      </c>
      <c r="Z670" s="21">
        <f t="shared" si="21"/>
        <v>29</v>
      </c>
    </row>
    <row r="671" spans="1:28">
      <c r="A671" s="22" t="s">
        <v>2525</v>
      </c>
      <c r="B671" s="22" t="s">
        <v>2576</v>
      </c>
      <c r="C671" s="22" t="s">
        <v>185</v>
      </c>
      <c r="D671" s="22" t="s">
        <v>3012</v>
      </c>
      <c r="E671" s="123">
        <v>20</v>
      </c>
      <c r="F671" s="131">
        <v>20</v>
      </c>
      <c r="G671" s="132">
        <v>46248</v>
      </c>
      <c r="H671" s="123">
        <v>12</v>
      </c>
      <c r="I671" s="125">
        <v>0</v>
      </c>
      <c r="J671" s="22" t="s">
        <v>24</v>
      </c>
      <c r="K671" s="124">
        <v>46244</v>
      </c>
      <c r="L671" s="22" t="s">
        <v>3537</v>
      </c>
      <c r="M671" s="21"/>
      <c r="N671" s="21"/>
      <c r="P671" s="15"/>
      <c r="Q671" s="15"/>
      <c r="R671" s="15"/>
      <c r="S671" s="21" t="str">
        <f>VLOOKUP(C671,'check dali wipday'!A:A,1,0)</f>
        <v>12361-05010</v>
      </c>
      <c r="T671" s="15"/>
      <c r="U671" s="15"/>
      <c r="V671" s="21" t="str">
        <f>VLOOKUP(C671,'check dali wipday'!A:C,3,0)</f>
        <v>12361-05010;A</v>
      </c>
      <c r="W671" s="6">
        <f>SUMIF('dali wip-fg'!A:A,C671,'dali wip-fg'!F:F)</f>
        <v>12</v>
      </c>
      <c r="X671" s="6">
        <f>SUMIF('dali wip-fg'!A:A,V671,'dali wip-fg'!F:F)</f>
        <v>87</v>
      </c>
      <c r="Y671" s="5">
        <f t="shared" si="20"/>
        <v>99</v>
      </c>
      <c r="Z671" s="21">
        <f t="shared" si="21"/>
        <v>9</v>
      </c>
      <c r="AA671" s="15"/>
      <c r="AB671" s="15"/>
    </row>
    <row r="672" spans="1:28">
      <c r="A672" s="22" t="s">
        <v>2525</v>
      </c>
      <c r="B672" s="22" t="s">
        <v>2576</v>
      </c>
      <c r="C672" s="22" t="s">
        <v>186</v>
      </c>
      <c r="D672" s="22" t="s">
        <v>2781</v>
      </c>
      <c r="E672" s="123">
        <v>5</v>
      </c>
      <c r="F672" s="131">
        <v>5</v>
      </c>
      <c r="G672" s="132">
        <v>46238</v>
      </c>
      <c r="H672" s="123">
        <v>0</v>
      </c>
      <c r="I672" s="125">
        <v>0</v>
      </c>
      <c r="J672" s="22" t="s">
        <v>24</v>
      </c>
      <c r="K672" s="124">
        <v>46233</v>
      </c>
      <c r="L672" s="22" t="s">
        <v>3272</v>
      </c>
      <c r="M672" s="21"/>
      <c r="N672" s="21"/>
      <c r="P672" s="15"/>
      <c r="Q672" s="15"/>
      <c r="R672" s="15"/>
      <c r="S672" s="21" t="str">
        <f>VLOOKUP(C672,'check dali wipday'!A:A,1,0)</f>
        <v>12361-05020</v>
      </c>
      <c r="T672" s="15"/>
      <c r="U672" s="15"/>
      <c r="V672" s="21" t="str">
        <f>VLOOKUP(C672,'check dali wipday'!A:C,3,0)</f>
        <v>12361-05020;A</v>
      </c>
      <c r="W672" s="6">
        <f>SUMIF('dali wip-fg'!A:A,C672,'dali wip-fg'!F:F)</f>
        <v>92</v>
      </c>
      <c r="X672" s="6">
        <f>SUMIF('dali wip-fg'!A:A,V672,'dali wip-fg'!F:F)</f>
        <v>336</v>
      </c>
      <c r="Y672" s="5">
        <f t="shared" si="20"/>
        <v>428</v>
      </c>
      <c r="Z672" s="21">
        <f t="shared" si="21"/>
        <v>423</v>
      </c>
      <c r="AA672" s="15"/>
      <c r="AB672" s="15"/>
    </row>
    <row r="673" spans="1:28">
      <c r="A673" s="22" t="s">
        <v>2525</v>
      </c>
      <c r="B673" s="22" t="s">
        <v>2576</v>
      </c>
      <c r="C673" s="22" t="s">
        <v>186</v>
      </c>
      <c r="D673" s="22" t="s">
        <v>2781</v>
      </c>
      <c r="E673" s="123">
        <v>10</v>
      </c>
      <c r="F673" s="131">
        <v>10</v>
      </c>
      <c r="G673" s="132">
        <v>46239</v>
      </c>
      <c r="H673" s="123">
        <v>0</v>
      </c>
      <c r="I673" s="125">
        <v>0</v>
      </c>
      <c r="J673" s="22" t="s">
        <v>24</v>
      </c>
      <c r="K673" s="124">
        <v>46234</v>
      </c>
      <c r="L673" s="22" t="s">
        <v>3292</v>
      </c>
      <c r="M673" s="21"/>
      <c r="N673" s="21"/>
      <c r="P673" s="15"/>
      <c r="Q673" s="15"/>
      <c r="R673" s="15"/>
      <c r="S673" s="21" t="str">
        <f>VLOOKUP(C673,'check dali wipday'!A:A,1,0)</f>
        <v>12361-05020</v>
      </c>
      <c r="T673" s="15"/>
      <c r="U673" s="15"/>
      <c r="V673" s="21" t="str">
        <f>VLOOKUP(C673,'check dali wipday'!A:C,3,0)</f>
        <v>12361-05020;A</v>
      </c>
      <c r="W673" s="6">
        <f>SUMIF('dali wip-fg'!A:A,C673,'dali wip-fg'!F:F)</f>
        <v>92</v>
      </c>
      <c r="X673" s="6">
        <f>SUMIF('dali wip-fg'!A:A,V673,'dali wip-fg'!F:F)</f>
        <v>336</v>
      </c>
      <c r="Y673" s="5">
        <f t="shared" si="20"/>
        <v>428</v>
      </c>
      <c r="Z673" s="21">
        <f t="shared" si="21"/>
        <v>413</v>
      </c>
      <c r="AA673" s="15"/>
      <c r="AB673" s="15"/>
    </row>
    <row r="674" spans="1:28">
      <c r="A674" s="22" t="s">
        <v>2525</v>
      </c>
      <c r="B674" s="22" t="s">
        <v>2576</v>
      </c>
      <c r="C674" s="22" t="s">
        <v>186</v>
      </c>
      <c r="D674" s="22" t="s">
        <v>2781</v>
      </c>
      <c r="E674" s="123">
        <v>10</v>
      </c>
      <c r="F674" s="131">
        <v>10</v>
      </c>
      <c r="G674" s="132">
        <v>46241</v>
      </c>
      <c r="H674" s="123">
        <v>0</v>
      </c>
      <c r="I674" s="125">
        <v>0</v>
      </c>
      <c r="J674" s="22" t="s">
        <v>24</v>
      </c>
      <c r="K674" s="124">
        <v>46238</v>
      </c>
      <c r="L674" s="22" t="s">
        <v>3340</v>
      </c>
      <c r="M674" s="21"/>
      <c r="N674" s="21"/>
      <c r="P674" s="15"/>
      <c r="Q674" s="15"/>
      <c r="R674" s="15"/>
      <c r="S674" s="21" t="str">
        <f>VLOOKUP(C674,'check dali wipday'!A:A,1,0)</f>
        <v>12361-05020</v>
      </c>
      <c r="T674" s="15"/>
      <c r="U674" s="15"/>
      <c r="V674" s="21" t="str">
        <f>VLOOKUP(C674,'check dali wipday'!A:C,3,0)</f>
        <v>12361-05020;A</v>
      </c>
      <c r="W674" s="6">
        <f>SUMIF('dali wip-fg'!A:A,C674,'dali wip-fg'!F:F)</f>
        <v>92</v>
      </c>
      <c r="X674" s="6">
        <f>SUMIF('dali wip-fg'!A:A,V674,'dali wip-fg'!F:F)</f>
        <v>336</v>
      </c>
      <c r="Y674" s="5">
        <f t="shared" si="20"/>
        <v>428</v>
      </c>
      <c r="Z674" s="21">
        <f t="shared" si="21"/>
        <v>403</v>
      </c>
      <c r="AA674" s="15"/>
      <c r="AB674" s="15"/>
    </row>
    <row r="675" spans="1:28">
      <c r="A675" s="22" t="s">
        <v>2525</v>
      </c>
      <c r="B675" s="22" t="s">
        <v>2576</v>
      </c>
      <c r="C675" s="22" t="s">
        <v>186</v>
      </c>
      <c r="D675" s="22" t="s">
        <v>2781</v>
      </c>
      <c r="E675" s="123">
        <v>5</v>
      </c>
      <c r="F675" s="131">
        <v>5</v>
      </c>
      <c r="G675" s="132">
        <v>46244</v>
      </c>
      <c r="H675" s="123">
        <v>0</v>
      </c>
      <c r="I675" s="125">
        <v>0</v>
      </c>
      <c r="J675" s="22" t="s">
        <v>24</v>
      </c>
      <c r="K675" s="124">
        <v>46239</v>
      </c>
      <c r="L675" s="22" t="s">
        <v>3367</v>
      </c>
      <c r="M675" s="21"/>
      <c r="N675" s="21"/>
      <c r="P675" s="15"/>
      <c r="Q675" s="15"/>
      <c r="R675" s="15"/>
      <c r="S675" s="21" t="str">
        <f>VLOOKUP(C675,'check dali wipday'!A:A,1,0)</f>
        <v>12361-05020</v>
      </c>
      <c r="T675" s="15"/>
      <c r="U675" s="15"/>
      <c r="V675" s="21" t="str">
        <f>VLOOKUP(C675,'check dali wipday'!A:C,3,0)</f>
        <v>12361-05020;A</v>
      </c>
      <c r="W675" s="6">
        <f>SUMIF('dali wip-fg'!A:A,C675,'dali wip-fg'!F:F)</f>
        <v>92</v>
      </c>
      <c r="X675" s="6">
        <f>SUMIF('dali wip-fg'!A:A,V675,'dali wip-fg'!F:F)</f>
        <v>336</v>
      </c>
      <c r="Y675" s="5">
        <f t="shared" si="20"/>
        <v>428</v>
      </c>
      <c r="Z675" s="21">
        <f t="shared" si="21"/>
        <v>398</v>
      </c>
      <c r="AA675" s="15"/>
      <c r="AB675" s="15"/>
    </row>
    <row r="676" spans="1:28">
      <c r="A676" s="22" t="s">
        <v>2525</v>
      </c>
      <c r="B676" s="22" t="s">
        <v>2576</v>
      </c>
      <c r="C676" s="22" t="s">
        <v>186</v>
      </c>
      <c r="D676" s="22" t="s">
        <v>2781</v>
      </c>
      <c r="E676" s="123">
        <v>5</v>
      </c>
      <c r="F676" s="131">
        <v>5</v>
      </c>
      <c r="G676" s="132">
        <v>46245</v>
      </c>
      <c r="H676" s="123">
        <v>0</v>
      </c>
      <c r="I676" s="125">
        <v>0</v>
      </c>
      <c r="J676" s="22" t="s">
        <v>24</v>
      </c>
      <c r="K676" s="124">
        <v>46238</v>
      </c>
      <c r="L676" s="22" t="s">
        <v>3341</v>
      </c>
      <c r="M676" s="21"/>
      <c r="N676" s="21"/>
      <c r="P676" s="15"/>
      <c r="Q676" s="15"/>
      <c r="R676" s="15"/>
      <c r="S676" s="21" t="str">
        <f>VLOOKUP(C676,'check dali wipday'!A:A,1,0)</f>
        <v>12361-05020</v>
      </c>
      <c r="T676" s="15"/>
      <c r="U676" s="15"/>
      <c r="V676" s="21" t="str">
        <f>VLOOKUP(C676,'check dali wipday'!A:C,3,0)</f>
        <v>12361-05020;A</v>
      </c>
      <c r="W676" s="6">
        <f>SUMIF('dali wip-fg'!A:A,C676,'dali wip-fg'!F:F)</f>
        <v>92</v>
      </c>
      <c r="X676" s="6">
        <f>SUMIF('dali wip-fg'!A:A,V676,'dali wip-fg'!F:F)</f>
        <v>336</v>
      </c>
      <c r="Y676" s="5">
        <f t="shared" si="20"/>
        <v>428</v>
      </c>
      <c r="Z676" s="21">
        <f t="shared" si="21"/>
        <v>393</v>
      </c>
      <c r="AA676" s="15"/>
      <c r="AB676" s="15"/>
    </row>
    <row r="677" spans="1:28">
      <c r="A677" s="22" t="s">
        <v>2525</v>
      </c>
      <c r="B677" s="22" t="s">
        <v>2576</v>
      </c>
      <c r="C677" s="22" t="s">
        <v>186</v>
      </c>
      <c r="D677" s="22" t="s">
        <v>2781</v>
      </c>
      <c r="E677" s="123">
        <v>10</v>
      </c>
      <c r="F677" s="131">
        <v>10</v>
      </c>
      <c r="G677" s="132">
        <v>46248</v>
      </c>
      <c r="H677" s="123">
        <v>0</v>
      </c>
      <c r="I677" s="125">
        <v>0</v>
      </c>
      <c r="J677" s="22" t="s">
        <v>24</v>
      </c>
      <c r="K677" s="124">
        <v>46244</v>
      </c>
      <c r="L677" s="22" t="s">
        <v>3537</v>
      </c>
      <c r="M677" s="21"/>
      <c r="N677" s="21"/>
      <c r="P677" s="15"/>
      <c r="Q677" s="15"/>
      <c r="R677" s="15"/>
      <c r="S677" s="21" t="str">
        <f>VLOOKUP(C677,'check dali wipday'!A:A,1,0)</f>
        <v>12361-05020</v>
      </c>
      <c r="T677" s="15"/>
      <c r="U677" s="15"/>
      <c r="V677" s="21" t="str">
        <f>VLOOKUP(C677,'check dali wipday'!A:C,3,0)</f>
        <v>12361-05020;A</v>
      </c>
      <c r="W677" s="6">
        <f>SUMIF('dali wip-fg'!A:A,C677,'dali wip-fg'!F:F)</f>
        <v>92</v>
      </c>
      <c r="X677" s="6">
        <f>SUMIF('dali wip-fg'!A:A,V677,'dali wip-fg'!F:F)</f>
        <v>336</v>
      </c>
      <c r="Y677" s="5">
        <f t="shared" si="20"/>
        <v>428</v>
      </c>
      <c r="Z677" s="21">
        <f t="shared" si="21"/>
        <v>383</v>
      </c>
      <c r="AA677" s="15"/>
      <c r="AB677" s="15"/>
    </row>
    <row r="678" spans="1:28">
      <c r="A678" s="22" t="s">
        <v>2525</v>
      </c>
      <c r="B678" s="22" t="s">
        <v>2576</v>
      </c>
      <c r="C678" s="22" t="s">
        <v>186</v>
      </c>
      <c r="D678" s="22" t="s">
        <v>2781</v>
      </c>
      <c r="E678" s="123">
        <v>5</v>
      </c>
      <c r="F678" s="131">
        <v>5</v>
      </c>
      <c r="G678" s="132">
        <v>46251</v>
      </c>
      <c r="H678" s="123">
        <v>0</v>
      </c>
      <c r="I678" s="125">
        <v>0</v>
      </c>
      <c r="J678" s="22" t="s">
        <v>24</v>
      </c>
      <c r="K678" s="124">
        <v>46245</v>
      </c>
      <c r="L678" s="22" t="s">
        <v>3647</v>
      </c>
      <c r="M678" s="21"/>
      <c r="N678" s="21"/>
      <c r="P678" s="15"/>
      <c r="Q678" s="15"/>
      <c r="R678" s="15"/>
      <c r="S678" s="21" t="str">
        <f>VLOOKUP(C678,'check dali wipday'!A:A,1,0)</f>
        <v>12361-05020</v>
      </c>
      <c r="T678" s="15"/>
      <c r="U678" s="15"/>
      <c r="V678" s="21" t="str">
        <f>VLOOKUP(C678,'check dali wipday'!A:C,3,0)</f>
        <v>12361-05020;A</v>
      </c>
      <c r="W678" s="6">
        <f>SUMIF('dali wip-fg'!A:A,C678,'dali wip-fg'!F:F)</f>
        <v>92</v>
      </c>
      <c r="X678" s="6">
        <f>SUMIF('dali wip-fg'!A:A,V678,'dali wip-fg'!F:F)</f>
        <v>336</v>
      </c>
      <c r="Y678" s="5">
        <f t="shared" si="20"/>
        <v>428</v>
      </c>
      <c r="Z678" s="21">
        <f t="shared" si="21"/>
        <v>378</v>
      </c>
      <c r="AA678" s="15"/>
      <c r="AB678" s="15"/>
    </row>
    <row r="679" spans="1:28">
      <c r="A679" s="22" t="s">
        <v>2525</v>
      </c>
      <c r="B679" s="22" t="s">
        <v>2576</v>
      </c>
      <c r="C679" s="22" t="s">
        <v>186</v>
      </c>
      <c r="D679" s="22" t="s">
        <v>2781</v>
      </c>
      <c r="E679" s="123">
        <v>35</v>
      </c>
      <c r="F679" s="131">
        <v>35</v>
      </c>
      <c r="G679" s="132">
        <v>46262</v>
      </c>
      <c r="H679" s="123">
        <v>0</v>
      </c>
      <c r="I679" s="125">
        <v>0</v>
      </c>
      <c r="J679" s="22" t="s">
        <v>24</v>
      </c>
      <c r="K679" s="124">
        <v>46224</v>
      </c>
      <c r="L679" s="22" t="s">
        <v>3005</v>
      </c>
      <c r="M679" s="21"/>
      <c r="N679" s="21"/>
      <c r="P679" s="16"/>
      <c r="Q679" s="16"/>
      <c r="R679" s="16"/>
      <c r="S679" s="21" t="str">
        <f>VLOOKUP(C679,'check dali wipday'!A:A,1,0)</f>
        <v>12361-05020</v>
      </c>
      <c r="T679" s="16"/>
      <c r="U679" s="16"/>
      <c r="V679" s="21" t="str">
        <f>VLOOKUP(C679,'check dali wipday'!A:C,3,0)</f>
        <v>12361-05020;A</v>
      </c>
      <c r="W679" s="6">
        <f>SUMIF('dali wip-fg'!A:A,C679,'dali wip-fg'!F:F)</f>
        <v>92</v>
      </c>
      <c r="X679" s="6">
        <f>SUMIF('dali wip-fg'!A:A,V679,'dali wip-fg'!F:F)</f>
        <v>336</v>
      </c>
      <c r="Y679" s="5">
        <f t="shared" si="20"/>
        <v>428</v>
      </c>
      <c r="Z679" s="21">
        <f t="shared" si="21"/>
        <v>343</v>
      </c>
      <c r="AA679" s="16"/>
      <c r="AB679" s="16"/>
    </row>
    <row r="680" spans="1:28">
      <c r="A680" s="22" t="s">
        <v>2525</v>
      </c>
      <c r="B680" s="22" t="s">
        <v>2576</v>
      </c>
      <c r="C680" s="22" t="s">
        <v>187</v>
      </c>
      <c r="D680" s="22" t="s">
        <v>2743</v>
      </c>
      <c r="E680" s="123">
        <v>4</v>
      </c>
      <c r="F680" s="131">
        <v>4</v>
      </c>
      <c r="G680" s="132">
        <v>46238</v>
      </c>
      <c r="H680" s="123">
        <v>10</v>
      </c>
      <c r="I680" s="125">
        <v>0</v>
      </c>
      <c r="J680" s="22" t="s">
        <v>24</v>
      </c>
      <c r="K680" s="124">
        <v>46216</v>
      </c>
      <c r="L680" s="22" t="s">
        <v>2931</v>
      </c>
      <c r="M680" s="21"/>
      <c r="N680" s="21"/>
      <c r="P680" s="16"/>
      <c r="Q680" s="16"/>
      <c r="R680" s="16"/>
      <c r="S680" s="21" t="str">
        <f>VLOOKUP(C680,'check dali wipday'!A:A,1,0)</f>
        <v>12361-35050</v>
      </c>
      <c r="T680" s="16"/>
      <c r="U680" s="16"/>
      <c r="V680" s="21" t="str">
        <f>VLOOKUP(C680,'check dali wipday'!A:C,3,0)</f>
        <v>12361-35050;A</v>
      </c>
      <c r="W680" s="6">
        <f>SUMIF('dali wip-fg'!A:A,C680,'dali wip-fg'!F:F)</f>
        <v>10</v>
      </c>
      <c r="X680" s="6">
        <f>SUMIF('dali wip-fg'!A:A,V680,'dali wip-fg'!F:F)</f>
        <v>472</v>
      </c>
      <c r="Y680" s="5">
        <f t="shared" si="20"/>
        <v>482</v>
      </c>
      <c r="Z680" s="21">
        <f t="shared" si="21"/>
        <v>478</v>
      </c>
      <c r="AA680" s="16"/>
      <c r="AB680" s="16"/>
    </row>
    <row r="681" spans="1:28">
      <c r="A681" s="22" t="s">
        <v>2525</v>
      </c>
      <c r="B681" s="22" t="s">
        <v>2576</v>
      </c>
      <c r="C681" s="22" t="s">
        <v>187</v>
      </c>
      <c r="D681" s="22" t="s">
        <v>2743</v>
      </c>
      <c r="E681" s="123">
        <v>4</v>
      </c>
      <c r="F681" s="131">
        <v>4</v>
      </c>
      <c r="G681" s="132">
        <v>46239</v>
      </c>
      <c r="H681" s="123">
        <v>10</v>
      </c>
      <c r="I681" s="125">
        <v>0</v>
      </c>
      <c r="J681" s="22" t="s">
        <v>24</v>
      </c>
      <c r="K681" s="124">
        <v>46216</v>
      </c>
      <c r="L681" s="22" t="s">
        <v>2932</v>
      </c>
      <c r="M681" s="21"/>
      <c r="N681" s="21"/>
      <c r="P681" s="16"/>
      <c r="Q681" s="16"/>
      <c r="R681" s="16"/>
      <c r="S681" s="21" t="str">
        <f>VLOOKUP(C681,'check dali wipday'!A:A,1,0)</f>
        <v>12361-35050</v>
      </c>
      <c r="T681" s="16"/>
      <c r="U681" s="16"/>
      <c r="V681" s="21" t="str">
        <f>VLOOKUP(C681,'check dali wipday'!A:C,3,0)</f>
        <v>12361-35050;A</v>
      </c>
      <c r="W681" s="6">
        <f>SUMIF('dali wip-fg'!A:A,C681,'dali wip-fg'!F:F)</f>
        <v>10</v>
      </c>
      <c r="X681" s="6">
        <f>SUMIF('dali wip-fg'!A:A,V681,'dali wip-fg'!F:F)</f>
        <v>472</v>
      </c>
      <c r="Y681" s="5">
        <f t="shared" si="20"/>
        <v>482</v>
      </c>
      <c r="Z681" s="21">
        <f t="shared" si="21"/>
        <v>474</v>
      </c>
      <c r="AA681" s="16"/>
      <c r="AB681" s="16"/>
    </row>
    <row r="682" spans="1:28">
      <c r="A682" s="22" t="s">
        <v>2525</v>
      </c>
      <c r="B682" s="22" t="s">
        <v>2576</v>
      </c>
      <c r="C682" s="22" t="s">
        <v>187</v>
      </c>
      <c r="D682" s="22" t="s">
        <v>2743</v>
      </c>
      <c r="E682" s="123">
        <v>3</v>
      </c>
      <c r="F682" s="131">
        <v>3</v>
      </c>
      <c r="G682" s="132">
        <v>46240</v>
      </c>
      <c r="H682" s="123">
        <v>10</v>
      </c>
      <c r="I682" s="125">
        <v>0</v>
      </c>
      <c r="J682" s="22" t="s">
        <v>24</v>
      </c>
      <c r="K682" s="124">
        <v>46216</v>
      </c>
      <c r="L682" s="22" t="s">
        <v>2933</v>
      </c>
      <c r="M682" s="21"/>
      <c r="N682" s="21"/>
      <c r="S682" s="21" t="str">
        <f>VLOOKUP(C682,'check dali wipday'!A:A,1,0)</f>
        <v>12361-35050</v>
      </c>
      <c r="V682" s="21" t="str">
        <f>VLOOKUP(C682,'check dali wipday'!A:C,3,0)</f>
        <v>12361-35050;A</v>
      </c>
      <c r="W682" s="6">
        <f>SUMIF('dali wip-fg'!A:A,C682,'dali wip-fg'!F:F)</f>
        <v>10</v>
      </c>
      <c r="X682" s="6">
        <f>SUMIF('dali wip-fg'!A:A,V682,'dali wip-fg'!F:F)</f>
        <v>472</v>
      </c>
      <c r="Y682" s="5">
        <f t="shared" si="20"/>
        <v>482</v>
      </c>
      <c r="Z682" s="21">
        <f t="shared" si="21"/>
        <v>471</v>
      </c>
    </row>
    <row r="683" spans="1:28">
      <c r="A683" s="22" t="s">
        <v>2525</v>
      </c>
      <c r="B683" s="22" t="s">
        <v>2576</v>
      </c>
      <c r="C683" s="22" t="s">
        <v>187</v>
      </c>
      <c r="D683" s="22" t="s">
        <v>2743</v>
      </c>
      <c r="E683" s="123">
        <v>3</v>
      </c>
      <c r="F683" s="131">
        <v>3</v>
      </c>
      <c r="G683" s="132">
        <v>46241</v>
      </c>
      <c r="H683" s="123">
        <v>10</v>
      </c>
      <c r="I683" s="125">
        <v>0</v>
      </c>
      <c r="J683" s="22" t="s">
        <v>24</v>
      </c>
      <c r="K683" s="124">
        <v>46216</v>
      </c>
      <c r="L683" s="22" t="s">
        <v>2934</v>
      </c>
      <c r="M683" s="21"/>
      <c r="N683" s="21"/>
      <c r="S683" s="21" t="str">
        <f>VLOOKUP(C683,'check dali wipday'!A:A,1,0)</f>
        <v>12361-35050</v>
      </c>
      <c r="V683" s="21" t="str">
        <f>VLOOKUP(C683,'check dali wipday'!A:C,3,0)</f>
        <v>12361-35050;A</v>
      </c>
      <c r="W683" s="6">
        <f>SUMIF('dali wip-fg'!A:A,C683,'dali wip-fg'!F:F)</f>
        <v>10</v>
      </c>
      <c r="X683" s="6">
        <f>SUMIF('dali wip-fg'!A:A,V683,'dali wip-fg'!F:F)</f>
        <v>472</v>
      </c>
      <c r="Y683" s="5">
        <f t="shared" si="20"/>
        <v>482</v>
      </c>
      <c r="Z683" s="21">
        <f t="shared" si="21"/>
        <v>468</v>
      </c>
    </row>
    <row r="684" spans="1:28">
      <c r="A684" s="22" t="s">
        <v>2525</v>
      </c>
      <c r="B684" s="22" t="s">
        <v>2576</v>
      </c>
      <c r="C684" s="22" t="s">
        <v>187</v>
      </c>
      <c r="D684" s="22" t="s">
        <v>2743</v>
      </c>
      <c r="E684" s="123">
        <v>4</v>
      </c>
      <c r="F684" s="131">
        <v>4</v>
      </c>
      <c r="G684" s="132">
        <v>46244</v>
      </c>
      <c r="H684" s="123">
        <v>10</v>
      </c>
      <c r="I684" s="125">
        <v>0</v>
      </c>
      <c r="J684" s="22" t="s">
        <v>24</v>
      </c>
      <c r="K684" s="124">
        <v>46216</v>
      </c>
      <c r="L684" s="22" t="s">
        <v>2935</v>
      </c>
      <c r="M684" s="21"/>
      <c r="N684" s="21"/>
      <c r="S684" s="21" t="str">
        <f>VLOOKUP(C684,'check dali wipday'!A:A,1,0)</f>
        <v>12361-35050</v>
      </c>
      <c r="V684" s="21" t="str">
        <f>VLOOKUP(C684,'check dali wipday'!A:C,3,0)</f>
        <v>12361-35050;A</v>
      </c>
      <c r="W684" s="6">
        <f>SUMIF('dali wip-fg'!A:A,C684,'dali wip-fg'!F:F)</f>
        <v>10</v>
      </c>
      <c r="X684" s="6">
        <f>SUMIF('dali wip-fg'!A:A,V684,'dali wip-fg'!F:F)</f>
        <v>472</v>
      </c>
      <c r="Y684" s="5">
        <f t="shared" si="20"/>
        <v>482</v>
      </c>
      <c r="Z684" s="21">
        <f t="shared" si="21"/>
        <v>464</v>
      </c>
    </row>
    <row r="685" spans="1:28">
      <c r="A685" s="22" t="s">
        <v>2525</v>
      </c>
      <c r="B685" s="22" t="s">
        <v>2576</v>
      </c>
      <c r="C685" s="22" t="s">
        <v>187</v>
      </c>
      <c r="D685" s="22" t="s">
        <v>2743</v>
      </c>
      <c r="E685" s="123">
        <v>3</v>
      </c>
      <c r="F685" s="131">
        <v>3</v>
      </c>
      <c r="G685" s="132">
        <v>46245</v>
      </c>
      <c r="H685" s="123">
        <v>10</v>
      </c>
      <c r="I685" s="125">
        <v>0</v>
      </c>
      <c r="J685" s="22" t="s">
        <v>24</v>
      </c>
      <c r="K685" s="124">
        <v>46216</v>
      </c>
      <c r="L685" s="22" t="s">
        <v>2936</v>
      </c>
      <c r="M685" s="21"/>
      <c r="N685" s="21"/>
      <c r="S685" s="21" t="str">
        <f>VLOOKUP(C685,'check dali wipday'!A:A,1,0)</f>
        <v>12361-35050</v>
      </c>
      <c r="V685" s="21" t="str">
        <f>VLOOKUP(C685,'check dali wipday'!A:C,3,0)</f>
        <v>12361-35050;A</v>
      </c>
      <c r="W685" s="6">
        <f>SUMIF('dali wip-fg'!A:A,C685,'dali wip-fg'!F:F)</f>
        <v>10</v>
      </c>
      <c r="X685" s="6">
        <f>SUMIF('dali wip-fg'!A:A,V685,'dali wip-fg'!F:F)</f>
        <v>472</v>
      </c>
      <c r="Y685" s="5">
        <f t="shared" si="20"/>
        <v>482</v>
      </c>
      <c r="Z685" s="21">
        <f t="shared" si="21"/>
        <v>461</v>
      </c>
    </row>
    <row r="686" spans="1:28">
      <c r="A686" s="22" t="s">
        <v>2525</v>
      </c>
      <c r="B686" s="22" t="s">
        <v>2576</v>
      </c>
      <c r="C686" s="22" t="s">
        <v>187</v>
      </c>
      <c r="D686" s="22" t="s">
        <v>2743</v>
      </c>
      <c r="E686" s="123">
        <v>34</v>
      </c>
      <c r="F686" s="131">
        <v>34</v>
      </c>
      <c r="G686" s="132">
        <v>46245</v>
      </c>
      <c r="H686" s="123">
        <v>10</v>
      </c>
      <c r="I686" s="125">
        <v>0</v>
      </c>
      <c r="J686" s="22" t="s">
        <v>24</v>
      </c>
      <c r="K686" s="124">
        <v>46238</v>
      </c>
      <c r="L686" s="22" t="s">
        <v>3341</v>
      </c>
      <c r="M686" s="21"/>
      <c r="N686" s="21"/>
      <c r="S686" s="21" t="str">
        <f>VLOOKUP(C686,'check dali wipday'!A:A,1,0)</f>
        <v>12361-35050</v>
      </c>
      <c r="V686" s="21" t="str">
        <f>VLOOKUP(C686,'check dali wipday'!A:C,3,0)</f>
        <v>12361-35050;A</v>
      </c>
      <c r="W686" s="6">
        <f>SUMIF('dali wip-fg'!A:A,C686,'dali wip-fg'!F:F)</f>
        <v>10</v>
      </c>
      <c r="X686" s="6">
        <f>SUMIF('dali wip-fg'!A:A,V686,'dali wip-fg'!F:F)</f>
        <v>472</v>
      </c>
      <c r="Y686" s="5">
        <f t="shared" si="20"/>
        <v>482</v>
      </c>
      <c r="Z686" s="21">
        <f t="shared" si="21"/>
        <v>427</v>
      </c>
    </row>
    <row r="687" spans="1:28">
      <c r="A687" s="22" t="s">
        <v>2525</v>
      </c>
      <c r="B687" s="22" t="s">
        <v>2576</v>
      </c>
      <c r="C687" s="22" t="s">
        <v>187</v>
      </c>
      <c r="D687" s="22" t="s">
        <v>2743</v>
      </c>
      <c r="E687" s="123">
        <v>4</v>
      </c>
      <c r="F687" s="131">
        <v>4</v>
      </c>
      <c r="G687" s="132">
        <v>46247</v>
      </c>
      <c r="H687" s="123">
        <v>10</v>
      </c>
      <c r="I687" s="125">
        <v>0</v>
      </c>
      <c r="J687" s="22" t="s">
        <v>24</v>
      </c>
      <c r="K687" s="124">
        <v>46216</v>
      </c>
      <c r="L687" s="22" t="s">
        <v>2937</v>
      </c>
      <c r="M687" s="21"/>
      <c r="N687" s="21"/>
      <c r="S687" s="21" t="str">
        <f>VLOOKUP(C687,'check dali wipday'!A:A,1,0)</f>
        <v>12361-35050</v>
      </c>
      <c r="V687" s="21" t="str">
        <f>VLOOKUP(C687,'check dali wipday'!A:C,3,0)</f>
        <v>12361-35050;A</v>
      </c>
      <c r="W687" s="6">
        <f>SUMIF('dali wip-fg'!A:A,C687,'dali wip-fg'!F:F)</f>
        <v>10</v>
      </c>
      <c r="X687" s="6">
        <f>SUMIF('dali wip-fg'!A:A,V687,'dali wip-fg'!F:F)</f>
        <v>472</v>
      </c>
      <c r="Y687" s="5">
        <f t="shared" si="20"/>
        <v>482</v>
      </c>
      <c r="Z687" s="21">
        <f t="shared" si="21"/>
        <v>423</v>
      </c>
    </row>
    <row r="688" spans="1:28">
      <c r="A688" s="22" t="s">
        <v>2525</v>
      </c>
      <c r="B688" s="22" t="s">
        <v>2576</v>
      </c>
      <c r="C688" s="22" t="s">
        <v>187</v>
      </c>
      <c r="D688" s="22" t="s">
        <v>2743</v>
      </c>
      <c r="E688" s="123">
        <v>4</v>
      </c>
      <c r="F688" s="131">
        <v>4</v>
      </c>
      <c r="G688" s="132">
        <v>46248</v>
      </c>
      <c r="H688" s="123">
        <v>10</v>
      </c>
      <c r="I688" s="125">
        <v>0</v>
      </c>
      <c r="J688" s="22" t="s">
        <v>24</v>
      </c>
      <c r="K688" s="124">
        <v>46216</v>
      </c>
      <c r="L688" s="22" t="s">
        <v>2938</v>
      </c>
      <c r="M688" s="21"/>
      <c r="N688" s="21"/>
      <c r="S688" s="21" t="str">
        <f>VLOOKUP(C688,'check dali wipday'!A:A,1,0)</f>
        <v>12361-35050</v>
      </c>
      <c r="V688" s="21" t="str">
        <f>VLOOKUP(C688,'check dali wipday'!A:C,3,0)</f>
        <v>12361-35050;A</v>
      </c>
      <c r="W688" s="6">
        <f>SUMIF('dali wip-fg'!A:A,C688,'dali wip-fg'!F:F)</f>
        <v>10</v>
      </c>
      <c r="X688" s="6">
        <f>SUMIF('dali wip-fg'!A:A,V688,'dali wip-fg'!F:F)</f>
        <v>472</v>
      </c>
      <c r="Y688" s="5">
        <f t="shared" si="20"/>
        <v>482</v>
      </c>
      <c r="Z688" s="21">
        <f t="shared" si="21"/>
        <v>419</v>
      </c>
    </row>
    <row r="689" spans="1:26">
      <c r="A689" s="22" t="s">
        <v>2525</v>
      </c>
      <c r="B689" s="22" t="s">
        <v>2576</v>
      </c>
      <c r="C689" s="22" t="s">
        <v>187</v>
      </c>
      <c r="D689" s="22" t="s">
        <v>2743</v>
      </c>
      <c r="E689" s="123">
        <v>3</v>
      </c>
      <c r="F689" s="131">
        <v>3</v>
      </c>
      <c r="G689" s="132">
        <v>46251</v>
      </c>
      <c r="H689" s="123">
        <v>10</v>
      </c>
      <c r="I689" s="125">
        <v>0</v>
      </c>
      <c r="J689" s="22" t="s">
        <v>24</v>
      </c>
      <c r="K689" s="124">
        <v>46216</v>
      </c>
      <c r="L689" s="22" t="s">
        <v>2939</v>
      </c>
      <c r="M689" s="21"/>
      <c r="N689" s="21"/>
      <c r="S689" s="21" t="str">
        <f>VLOOKUP(C689,'check dali wipday'!A:A,1,0)</f>
        <v>12361-35050</v>
      </c>
      <c r="V689" s="21" t="str">
        <f>VLOOKUP(C689,'check dali wipday'!A:C,3,0)</f>
        <v>12361-35050;A</v>
      </c>
      <c r="W689" s="6">
        <f>SUMIF('dali wip-fg'!A:A,C689,'dali wip-fg'!F:F)</f>
        <v>10</v>
      </c>
      <c r="X689" s="6">
        <f>SUMIF('dali wip-fg'!A:A,V689,'dali wip-fg'!F:F)</f>
        <v>472</v>
      </c>
      <c r="Y689" s="5">
        <f t="shared" si="20"/>
        <v>482</v>
      </c>
      <c r="Z689" s="21">
        <f t="shared" si="21"/>
        <v>416</v>
      </c>
    </row>
    <row r="690" spans="1:26">
      <c r="A690" s="22" t="s">
        <v>2525</v>
      </c>
      <c r="B690" s="22" t="s">
        <v>2576</v>
      </c>
      <c r="C690" s="22" t="s">
        <v>187</v>
      </c>
      <c r="D690" s="22" t="s">
        <v>2743</v>
      </c>
      <c r="E690" s="123">
        <v>3</v>
      </c>
      <c r="F690" s="131">
        <v>3</v>
      </c>
      <c r="G690" s="132">
        <v>46252</v>
      </c>
      <c r="H690" s="123">
        <v>10</v>
      </c>
      <c r="I690" s="125">
        <v>0</v>
      </c>
      <c r="J690" s="22" t="s">
        <v>24</v>
      </c>
      <c r="K690" s="124">
        <v>46216</v>
      </c>
      <c r="L690" s="22" t="s">
        <v>2940</v>
      </c>
      <c r="M690" s="21"/>
      <c r="N690" s="21"/>
      <c r="S690" s="21" t="str">
        <f>VLOOKUP(C690,'check dali wipday'!A:A,1,0)</f>
        <v>12361-35050</v>
      </c>
      <c r="V690" s="21" t="str">
        <f>VLOOKUP(C690,'check dali wipday'!A:C,3,0)</f>
        <v>12361-35050;A</v>
      </c>
      <c r="W690" s="6">
        <f>SUMIF('dali wip-fg'!A:A,C690,'dali wip-fg'!F:F)</f>
        <v>10</v>
      </c>
      <c r="X690" s="6">
        <f>SUMIF('dali wip-fg'!A:A,V690,'dali wip-fg'!F:F)</f>
        <v>472</v>
      </c>
      <c r="Y690" s="5">
        <f t="shared" si="20"/>
        <v>482</v>
      </c>
      <c r="Z690" s="21">
        <f t="shared" si="21"/>
        <v>413</v>
      </c>
    </row>
    <row r="691" spans="1:26">
      <c r="A691" s="22" t="s">
        <v>2525</v>
      </c>
      <c r="B691" s="22" t="s">
        <v>2576</v>
      </c>
      <c r="C691" s="22" t="s">
        <v>187</v>
      </c>
      <c r="D691" s="22" t="s">
        <v>2743</v>
      </c>
      <c r="E691" s="123">
        <v>3</v>
      </c>
      <c r="F691" s="131">
        <v>3</v>
      </c>
      <c r="G691" s="132">
        <v>46253</v>
      </c>
      <c r="H691" s="123">
        <v>10</v>
      </c>
      <c r="I691" s="125">
        <v>0</v>
      </c>
      <c r="J691" s="22" t="s">
        <v>24</v>
      </c>
      <c r="K691" s="124">
        <v>46216</v>
      </c>
      <c r="L691" s="22" t="s">
        <v>2941</v>
      </c>
      <c r="M691" s="21"/>
      <c r="N691" s="21"/>
      <c r="S691" s="21" t="str">
        <f>VLOOKUP(C691,'check dali wipday'!A:A,1,0)</f>
        <v>12361-35050</v>
      </c>
      <c r="V691" s="21" t="str">
        <f>VLOOKUP(C691,'check dali wipday'!A:C,3,0)</f>
        <v>12361-35050;A</v>
      </c>
      <c r="W691" s="6">
        <f>SUMIF('dali wip-fg'!A:A,C691,'dali wip-fg'!F:F)</f>
        <v>10</v>
      </c>
      <c r="X691" s="6">
        <f>SUMIF('dali wip-fg'!A:A,V691,'dali wip-fg'!F:F)</f>
        <v>472</v>
      </c>
      <c r="Y691" s="5">
        <f t="shared" si="20"/>
        <v>482</v>
      </c>
      <c r="Z691" s="21">
        <f t="shared" si="21"/>
        <v>410</v>
      </c>
    </row>
    <row r="692" spans="1:26">
      <c r="A692" s="22" t="s">
        <v>2525</v>
      </c>
      <c r="B692" s="22" t="s">
        <v>2576</v>
      </c>
      <c r="C692" s="22" t="s">
        <v>187</v>
      </c>
      <c r="D692" s="22" t="s">
        <v>2743</v>
      </c>
      <c r="E692" s="123">
        <v>5</v>
      </c>
      <c r="F692" s="131">
        <v>5</v>
      </c>
      <c r="G692" s="132">
        <v>46254</v>
      </c>
      <c r="H692" s="123">
        <v>10</v>
      </c>
      <c r="I692" s="125">
        <v>0</v>
      </c>
      <c r="J692" s="22" t="s">
        <v>24</v>
      </c>
      <c r="K692" s="124">
        <v>46216</v>
      </c>
      <c r="L692" s="22" t="s">
        <v>2942</v>
      </c>
      <c r="M692" s="21"/>
      <c r="N692" s="21"/>
      <c r="S692" s="21" t="str">
        <f>VLOOKUP(C692,'check dali wipday'!A:A,1,0)</f>
        <v>12361-35050</v>
      </c>
      <c r="V692" s="21" t="str">
        <f>VLOOKUP(C692,'check dali wipday'!A:C,3,0)</f>
        <v>12361-35050;A</v>
      </c>
      <c r="W692" s="6">
        <f>SUMIF('dali wip-fg'!A:A,C692,'dali wip-fg'!F:F)</f>
        <v>10</v>
      </c>
      <c r="X692" s="6">
        <f>SUMIF('dali wip-fg'!A:A,V692,'dali wip-fg'!F:F)</f>
        <v>472</v>
      </c>
      <c r="Y692" s="5">
        <f t="shared" si="20"/>
        <v>482</v>
      </c>
      <c r="Z692" s="21">
        <f t="shared" si="21"/>
        <v>405</v>
      </c>
    </row>
    <row r="693" spans="1:26">
      <c r="A693" s="22" t="s">
        <v>2525</v>
      </c>
      <c r="B693" s="22" t="s">
        <v>2576</v>
      </c>
      <c r="C693" s="22" t="s">
        <v>187</v>
      </c>
      <c r="D693" s="22" t="s">
        <v>2743</v>
      </c>
      <c r="E693" s="123">
        <v>3</v>
      </c>
      <c r="F693" s="131">
        <v>3</v>
      </c>
      <c r="G693" s="132">
        <v>46255</v>
      </c>
      <c r="H693" s="123">
        <v>10</v>
      </c>
      <c r="I693" s="125">
        <v>0</v>
      </c>
      <c r="J693" s="22" t="s">
        <v>24</v>
      </c>
      <c r="K693" s="124">
        <v>46216</v>
      </c>
      <c r="L693" s="22" t="s">
        <v>2943</v>
      </c>
      <c r="M693" s="21"/>
      <c r="N693" s="21"/>
      <c r="S693" s="21" t="str">
        <f>VLOOKUP(C693,'check dali wipday'!A:A,1,0)</f>
        <v>12361-35050</v>
      </c>
      <c r="V693" s="21" t="str">
        <f>VLOOKUP(C693,'check dali wipday'!A:C,3,0)</f>
        <v>12361-35050;A</v>
      </c>
      <c r="W693" s="6">
        <f>SUMIF('dali wip-fg'!A:A,C693,'dali wip-fg'!F:F)</f>
        <v>10</v>
      </c>
      <c r="X693" s="6">
        <f>SUMIF('dali wip-fg'!A:A,V693,'dali wip-fg'!F:F)</f>
        <v>472</v>
      </c>
      <c r="Y693" s="5">
        <f t="shared" si="20"/>
        <v>482</v>
      </c>
      <c r="Z693" s="21">
        <f t="shared" si="21"/>
        <v>402</v>
      </c>
    </row>
    <row r="694" spans="1:26">
      <c r="A694" s="22" t="s">
        <v>2525</v>
      </c>
      <c r="B694" s="22" t="s">
        <v>2576</v>
      </c>
      <c r="C694" s="22" t="s">
        <v>187</v>
      </c>
      <c r="D694" s="22" t="s">
        <v>2743</v>
      </c>
      <c r="E694" s="123">
        <v>4</v>
      </c>
      <c r="F694" s="131">
        <v>4</v>
      </c>
      <c r="G694" s="132">
        <v>46258</v>
      </c>
      <c r="H694" s="123">
        <v>10</v>
      </c>
      <c r="I694" s="125">
        <v>0</v>
      </c>
      <c r="J694" s="22" t="s">
        <v>24</v>
      </c>
      <c r="K694" s="124">
        <v>46216</v>
      </c>
      <c r="L694" s="22" t="s">
        <v>2944</v>
      </c>
      <c r="M694" s="21"/>
      <c r="N694" s="21"/>
      <c r="S694" s="21" t="str">
        <f>VLOOKUP(C694,'check dali wipday'!A:A,1,0)</f>
        <v>12361-35050</v>
      </c>
      <c r="V694" s="21" t="str">
        <f>VLOOKUP(C694,'check dali wipday'!A:C,3,0)</f>
        <v>12361-35050;A</v>
      </c>
      <c r="W694" s="6">
        <f>SUMIF('dali wip-fg'!A:A,C694,'dali wip-fg'!F:F)</f>
        <v>10</v>
      </c>
      <c r="X694" s="6">
        <f>SUMIF('dali wip-fg'!A:A,V694,'dali wip-fg'!F:F)</f>
        <v>472</v>
      </c>
      <c r="Y694" s="5">
        <f t="shared" si="20"/>
        <v>482</v>
      </c>
      <c r="Z694" s="21">
        <f t="shared" si="21"/>
        <v>398</v>
      </c>
    </row>
    <row r="695" spans="1:26">
      <c r="A695" s="22" t="s">
        <v>2525</v>
      </c>
      <c r="B695" s="22" t="s">
        <v>2576</v>
      </c>
      <c r="C695" s="22" t="s">
        <v>187</v>
      </c>
      <c r="D695" s="22" t="s">
        <v>2743</v>
      </c>
      <c r="E695" s="123">
        <v>3</v>
      </c>
      <c r="F695" s="131">
        <v>3</v>
      </c>
      <c r="G695" s="132">
        <v>46259</v>
      </c>
      <c r="H695" s="123">
        <v>10</v>
      </c>
      <c r="I695" s="125">
        <v>0</v>
      </c>
      <c r="J695" s="22" t="s">
        <v>24</v>
      </c>
      <c r="K695" s="124">
        <v>46216</v>
      </c>
      <c r="L695" s="22" t="s">
        <v>2945</v>
      </c>
      <c r="M695" s="21"/>
      <c r="N695" s="21"/>
      <c r="S695" s="21" t="str">
        <f>VLOOKUP(C695,'check dali wipday'!A:A,1,0)</f>
        <v>12361-35050</v>
      </c>
      <c r="V695" s="21" t="str">
        <f>VLOOKUP(C695,'check dali wipday'!A:C,3,0)</f>
        <v>12361-35050;A</v>
      </c>
      <c r="W695" s="6">
        <f>SUMIF('dali wip-fg'!A:A,C695,'dali wip-fg'!F:F)</f>
        <v>10</v>
      </c>
      <c r="X695" s="6">
        <f>SUMIF('dali wip-fg'!A:A,V695,'dali wip-fg'!F:F)</f>
        <v>472</v>
      </c>
      <c r="Y695" s="5">
        <f t="shared" si="20"/>
        <v>482</v>
      </c>
      <c r="Z695" s="21">
        <f t="shared" si="21"/>
        <v>395</v>
      </c>
    </row>
    <row r="696" spans="1:26">
      <c r="A696" s="22" t="s">
        <v>2525</v>
      </c>
      <c r="B696" s="22" t="s">
        <v>2576</v>
      </c>
      <c r="C696" s="22" t="s">
        <v>187</v>
      </c>
      <c r="D696" s="22" t="s">
        <v>2743</v>
      </c>
      <c r="E696" s="123">
        <v>3</v>
      </c>
      <c r="F696" s="131">
        <v>3</v>
      </c>
      <c r="G696" s="132">
        <v>46260</v>
      </c>
      <c r="H696" s="123">
        <v>10</v>
      </c>
      <c r="I696" s="125">
        <v>0</v>
      </c>
      <c r="J696" s="22" t="s">
        <v>24</v>
      </c>
      <c r="K696" s="124">
        <v>46216</v>
      </c>
      <c r="L696" s="22" t="s">
        <v>2946</v>
      </c>
      <c r="M696" s="21"/>
      <c r="N696" s="21"/>
      <c r="S696" s="21" t="str">
        <f>VLOOKUP(C696,'check dali wipday'!A:A,1,0)</f>
        <v>12361-35050</v>
      </c>
      <c r="V696" s="21" t="str">
        <f>VLOOKUP(C696,'check dali wipday'!A:C,3,0)</f>
        <v>12361-35050;A</v>
      </c>
      <c r="W696" s="6">
        <f>SUMIF('dali wip-fg'!A:A,C696,'dali wip-fg'!F:F)</f>
        <v>10</v>
      </c>
      <c r="X696" s="6">
        <f>SUMIF('dali wip-fg'!A:A,V696,'dali wip-fg'!F:F)</f>
        <v>472</v>
      </c>
      <c r="Y696" s="5">
        <f t="shared" si="20"/>
        <v>482</v>
      </c>
      <c r="Z696" s="21">
        <f t="shared" si="21"/>
        <v>392</v>
      </c>
    </row>
    <row r="697" spans="1:26">
      <c r="A697" s="22" t="s">
        <v>2525</v>
      </c>
      <c r="B697" s="22" t="s">
        <v>2576</v>
      </c>
      <c r="C697" s="22" t="s">
        <v>187</v>
      </c>
      <c r="D697" s="22" t="s">
        <v>2743</v>
      </c>
      <c r="E697" s="123">
        <v>4</v>
      </c>
      <c r="F697" s="131">
        <v>4</v>
      </c>
      <c r="G697" s="132">
        <v>46261</v>
      </c>
      <c r="H697" s="123">
        <v>10</v>
      </c>
      <c r="I697" s="125">
        <v>0</v>
      </c>
      <c r="J697" s="22" t="s">
        <v>24</v>
      </c>
      <c r="K697" s="124">
        <v>46216</v>
      </c>
      <c r="L697" s="22" t="s">
        <v>2947</v>
      </c>
      <c r="M697" s="21"/>
      <c r="N697" s="21"/>
      <c r="S697" s="21" t="str">
        <f>VLOOKUP(C697,'check dali wipday'!A:A,1,0)</f>
        <v>12361-35050</v>
      </c>
      <c r="V697" s="21" t="str">
        <f>VLOOKUP(C697,'check dali wipday'!A:C,3,0)</f>
        <v>12361-35050;A</v>
      </c>
      <c r="W697" s="6">
        <f>SUMIF('dali wip-fg'!A:A,C697,'dali wip-fg'!F:F)</f>
        <v>10</v>
      </c>
      <c r="X697" s="6">
        <f>SUMIF('dali wip-fg'!A:A,V697,'dali wip-fg'!F:F)</f>
        <v>472</v>
      </c>
      <c r="Y697" s="5">
        <f t="shared" si="20"/>
        <v>482</v>
      </c>
      <c r="Z697" s="21">
        <f t="shared" si="21"/>
        <v>388</v>
      </c>
    </row>
    <row r="698" spans="1:26">
      <c r="A698" s="22" t="s">
        <v>2525</v>
      </c>
      <c r="B698" s="22" t="s">
        <v>2576</v>
      </c>
      <c r="C698" s="22" t="s">
        <v>187</v>
      </c>
      <c r="D698" s="22" t="s">
        <v>2743</v>
      </c>
      <c r="E698" s="123">
        <v>4</v>
      </c>
      <c r="F698" s="131">
        <v>4</v>
      </c>
      <c r="G698" s="132">
        <v>46262</v>
      </c>
      <c r="H698" s="123">
        <v>10</v>
      </c>
      <c r="I698" s="125">
        <v>0</v>
      </c>
      <c r="J698" s="22" t="s">
        <v>24</v>
      </c>
      <c r="K698" s="124">
        <v>46216</v>
      </c>
      <c r="L698" s="22" t="s">
        <v>2948</v>
      </c>
      <c r="M698" s="21"/>
      <c r="N698" s="21"/>
      <c r="S698" s="21" t="str">
        <f>VLOOKUP(C698,'check dali wipday'!A:A,1,0)</f>
        <v>12361-35050</v>
      </c>
      <c r="V698" s="21" t="str">
        <f>VLOOKUP(C698,'check dali wipday'!A:C,3,0)</f>
        <v>12361-35050;A</v>
      </c>
      <c r="W698" s="6">
        <f>SUMIF('dali wip-fg'!A:A,C698,'dali wip-fg'!F:F)</f>
        <v>10</v>
      </c>
      <c r="X698" s="6">
        <f>SUMIF('dali wip-fg'!A:A,V698,'dali wip-fg'!F:F)</f>
        <v>472</v>
      </c>
      <c r="Y698" s="5">
        <f t="shared" si="20"/>
        <v>482</v>
      </c>
      <c r="Z698" s="21">
        <f t="shared" si="21"/>
        <v>384</v>
      </c>
    </row>
    <row r="699" spans="1:26">
      <c r="A699" s="22" t="s">
        <v>2525</v>
      </c>
      <c r="B699" s="22" t="s">
        <v>2576</v>
      </c>
      <c r="C699" s="22" t="s">
        <v>187</v>
      </c>
      <c r="D699" s="22" t="s">
        <v>2743</v>
      </c>
      <c r="E699" s="123">
        <v>3</v>
      </c>
      <c r="F699" s="131">
        <v>3</v>
      </c>
      <c r="G699" s="132">
        <v>46265</v>
      </c>
      <c r="H699" s="123">
        <v>10</v>
      </c>
      <c r="I699" s="125">
        <v>0</v>
      </c>
      <c r="J699" s="22" t="s">
        <v>24</v>
      </c>
      <c r="K699" s="124">
        <v>46216</v>
      </c>
      <c r="L699" s="22" t="s">
        <v>2949</v>
      </c>
      <c r="M699" s="21"/>
      <c r="N699" s="21"/>
      <c r="S699" s="21" t="str">
        <f>VLOOKUP(C699,'check dali wipday'!A:A,1,0)</f>
        <v>12361-35050</v>
      </c>
      <c r="V699" s="21" t="str">
        <f>VLOOKUP(C699,'check dali wipday'!A:C,3,0)</f>
        <v>12361-35050;A</v>
      </c>
      <c r="W699" s="6">
        <f>SUMIF('dali wip-fg'!A:A,C699,'dali wip-fg'!F:F)</f>
        <v>10</v>
      </c>
      <c r="X699" s="6">
        <f>SUMIF('dali wip-fg'!A:A,V699,'dali wip-fg'!F:F)</f>
        <v>472</v>
      </c>
      <c r="Y699" s="5">
        <f t="shared" si="20"/>
        <v>482</v>
      </c>
      <c r="Z699" s="21">
        <f t="shared" si="21"/>
        <v>381</v>
      </c>
    </row>
    <row r="700" spans="1:26">
      <c r="A700" s="22" t="s">
        <v>2525</v>
      </c>
      <c r="B700" s="22" t="s">
        <v>2576</v>
      </c>
      <c r="C700" s="22" t="s">
        <v>187</v>
      </c>
      <c r="D700" s="22" t="s">
        <v>2743</v>
      </c>
      <c r="E700" s="123">
        <v>69</v>
      </c>
      <c r="F700" s="131">
        <v>69</v>
      </c>
      <c r="G700" s="132">
        <v>46265</v>
      </c>
      <c r="H700" s="123">
        <v>10</v>
      </c>
      <c r="I700" s="125">
        <v>0</v>
      </c>
      <c r="J700" s="22" t="s">
        <v>24</v>
      </c>
      <c r="K700" s="124">
        <v>46245</v>
      </c>
      <c r="L700" s="22" t="s">
        <v>3648</v>
      </c>
      <c r="M700" s="21"/>
      <c r="N700" s="21"/>
      <c r="S700" s="21" t="str">
        <f>VLOOKUP(C700,'check dali wipday'!A:A,1,0)</f>
        <v>12361-35050</v>
      </c>
      <c r="V700" s="21" t="str">
        <f>VLOOKUP(C700,'check dali wipday'!A:C,3,0)</f>
        <v>12361-35050;A</v>
      </c>
      <c r="W700" s="6">
        <f>SUMIF('dali wip-fg'!A:A,C700,'dali wip-fg'!F:F)</f>
        <v>10</v>
      </c>
      <c r="X700" s="6">
        <f>SUMIF('dali wip-fg'!A:A,V700,'dali wip-fg'!F:F)</f>
        <v>472</v>
      </c>
      <c r="Y700" s="5">
        <f t="shared" si="20"/>
        <v>482</v>
      </c>
      <c r="Z700" s="21">
        <f t="shared" si="21"/>
        <v>312</v>
      </c>
    </row>
    <row r="701" spans="1:26">
      <c r="A701" s="22" t="s">
        <v>2525</v>
      </c>
      <c r="B701" s="22" t="s">
        <v>2576</v>
      </c>
      <c r="C701" s="22" t="s">
        <v>188</v>
      </c>
      <c r="D701" s="22" t="s">
        <v>2742</v>
      </c>
      <c r="E701" s="123">
        <v>10</v>
      </c>
      <c r="F701" s="131">
        <v>10</v>
      </c>
      <c r="G701" s="132">
        <v>46241</v>
      </c>
      <c r="H701" s="123">
        <v>1</v>
      </c>
      <c r="I701" s="125">
        <v>0</v>
      </c>
      <c r="J701" s="22" t="s">
        <v>24</v>
      </c>
      <c r="K701" s="124">
        <v>46238</v>
      </c>
      <c r="L701" s="22" t="s">
        <v>3340</v>
      </c>
      <c r="M701" s="21"/>
      <c r="N701" s="21"/>
      <c r="S701" s="21" t="str">
        <f>VLOOKUP(C701,'check dali wipday'!A:A,1,0)</f>
        <v>12371-YE010</v>
      </c>
      <c r="V701" s="21" t="str">
        <f>VLOOKUP(C701,'check dali wipday'!A:C,3,0)</f>
        <v>12371-YE010;A</v>
      </c>
      <c r="W701" s="6">
        <f>SUMIF('dali wip-fg'!A:A,C701,'dali wip-fg'!F:F)</f>
        <v>1</v>
      </c>
      <c r="X701" s="6">
        <f>SUMIF('dali wip-fg'!A:A,V701,'dali wip-fg'!F:F)</f>
        <v>769</v>
      </c>
      <c r="Y701" s="5">
        <f t="shared" si="20"/>
        <v>770</v>
      </c>
      <c r="Z701" s="21">
        <f t="shared" si="21"/>
        <v>760</v>
      </c>
    </row>
    <row r="702" spans="1:26">
      <c r="A702" s="22" t="s">
        <v>2525</v>
      </c>
      <c r="B702" s="22" t="s">
        <v>2576</v>
      </c>
      <c r="C702" s="22" t="s">
        <v>188</v>
      </c>
      <c r="D702" s="22" t="s">
        <v>2742</v>
      </c>
      <c r="E702" s="123">
        <v>30</v>
      </c>
      <c r="F702" s="131">
        <v>30</v>
      </c>
      <c r="G702" s="132">
        <v>46245</v>
      </c>
      <c r="H702" s="123">
        <v>1</v>
      </c>
      <c r="I702" s="125">
        <v>0</v>
      </c>
      <c r="J702" s="22" t="s">
        <v>24</v>
      </c>
      <c r="K702" s="124">
        <v>46238</v>
      </c>
      <c r="L702" s="22" t="s">
        <v>3341</v>
      </c>
      <c r="M702" s="21"/>
      <c r="N702" s="21"/>
      <c r="S702" s="21" t="str">
        <f>VLOOKUP(C702,'check dali wipday'!A:A,1,0)</f>
        <v>12371-YE010</v>
      </c>
      <c r="V702" s="21" t="str">
        <f>VLOOKUP(C702,'check dali wipday'!A:C,3,0)</f>
        <v>12371-YE010;A</v>
      </c>
      <c r="W702" s="6">
        <f>SUMIF('dali wip-fg'!A:A,C702,'dali wip-fg'!F:F)</f>
        <v>1</v>
      </c>
      <c r="X702" s="6">
        <f>SUMIF('dali wip-fg'!A:A,V702,'dali wip-fg'!F:F)</f>
        <v>769</v>
      </c>
      <c r="Y702" s="5">
        <f t="shared" si="20"/>
        <v>770</v>
      </c>
      <c r="Z702" s="21">
        <f t="shared" si="21"/>
        <v>730</v>
      </c>
    </row>
    <row r="703" spans="1:26">
      <c r="A703" s="22" t="s">
        <v>2525</v>
      </c>
      <c r="B703" s="22" t="s">
        <v>2576</v>
      </c>
      <c r="C703" s="22" t="s">
        <v>188</v>
      </c>
      <c r="D703" s="22" t="s">
        <v>2742</v>
      </c>
      <c r="E703" s="123">
        <v>10</v>
      </c>
      <c r="F703" s="131">
        <v>10</v>
      </c>
      <c r="G703" s="132">
        <v>46261</v>
      </c>
      <c r="H703" s="123">
        <v>1</v>
      </c>
      <c r="I703" s="125">
        <v>0</v>
      </c>
      <c r="J703" s="22" t="s">
        <v>24</v>
      </c>
      <c r="K703" s="124">
        <v>46203</v>
      </c>
      <c r="L703" s="22" t="s">
        <v>2950</v>
      </c>
      <c r="M703" s="21"/>
      <c r="N703" s="21"/>
      <c r="S703" s="21" t="str">
        <f>VLOOKUP(C703,'check dali wipday'!A:A,1,0)</f>
        <v>12371-YE010</v>
      </c>
      <c r="V703" s="21" t="str">
        <f>VLOOKUP(C703,'check dali wipday'!A:C,3,0)</f>
        <v>12371-YE010;A</v>
      </c>
      <c r="W703" s="6">
        <f>SUMIF('dali wip-fg'!A:A,C703,'dali wip-fg'!F:F)</f>
        <v>1</v>
      </c>
      <c r="X703" s="6">
        <f>SUMIF('dali wip-fg'!A:A,V703,'dali wip-fg'!F:F)</f>
        <v>769</v>
      </c>
      <c r="Y703" s="5">
        <f t="shared" si="20"/>
        <v>770</v>
      </c>
      <c r="Z703" s="21">
        <f t="shared" si="21"/>
        <v>720</v>
      </c>
    </row>
    <row r="704" spans="1:26">
      <c r="A704" s="22" t="s">
        <v>2525</v>
      </c>
      <c r="B704" s="22" t="s">
        <v>2576</v>
      </c>
      <c r="C704" s="22" t="s">
        <v>188</v>
      </c>
      <c r="D704" s="22" t="s">
        <v>3293</v>
      </c>
      <c r="E704" s="123">
        <v>5</v>
      </c>
      <c r="F704" s="131">
        <v>5</v>
      </c>
      <c r="G704" s="132">
        <v>46245</v>
      </c>
      <c r="H704" s="123">
        <v>1</v>
      </c>
      <c r="I704" s="123">
        <v>0</v>
      </c>
      <c r="J704" s="22" t="s">
        <v>24</v>
      </c>
      <c r="K704" s="124">
        <v>46238</v>
      </c>
      <c r="L704" s="22" t="s">
        <v>3341</v>
      </c>
      <c r="M704" s="21"/>
      <c r="N704" s="21"/>
      <c r="S704" s="21" t="str">
        <f>VLOOKUP(C704,'check dali wipday'!A:A,1,0)</f>
        <v>12371-YE010</v>
      </c>
      <c r="V704" s="21" t="str">
        <f>VLOOKUP(C704,'check dali wipday'!A:C,3,0)</f>
        <v>12371-YE010;A</v>
      </c>
      <c r="W704" s="6">
        <f>SUMIF('dali wip-fg'!A:A,C704,'dali wip-fg'!F:F)</f>
        <v>1</v>
      </c>
      <c r="X704" s="6">
        <f>SUMIF('dali wip-fg'!A:A,V704,'dali wip-fg'!F:F)</f>
        <v>769</v>
      </c>
      <c r="Y704" s="5">
        <f t="shared" si="20"/>
        <v>770</v>
      </c>
      <c r="Z704" s="21">
        <f t="shared" si="21"/>
        <v>715</v>
      </c>
    </row>
    <row r="705" spans="1:26">
      <c r="A705" s="22" t="s">
        <v>2525</v>
      </c>
      <c r="B705" s="22" t="s">
        <v>2576</v>
      </c>
      <c r="C705" s="22" t="s">
        <v>188</v>
      </c>
      <c r="D705" s="22" t="s">
        <v>3293</v>
      </c>
      <c r="E705" s="123">
        <v>14</v>
      </c>
      <c r="F705" s="131">
        <v>14</v>
      </c>
      <c r="G705" s="132">
        <v>46260</v>
      </c>
      <c r="H705" s="123">
        <v>1</v>
      </c>
      <c r="I705" s="123">
        <v>0</v>
      </c>
      <c r="J705" s="22" t="s">
        <v>24</v>
      </c>
      <c r="K705" s="124">
        <v>46234</v>
      </c>
      <c r="L705" s="22" t="s">
        <v>3294</v>
      </c>
      <c r="M705" s="21"/>
      <c r="N705" s="21"/>
      <c r="S705" s="21" t="str">
        <f>VLOOKUP(C705,'check dali wipday'!A:A,1,0)</f>
        <v>12371-YE010</v>
      </c>
      <c r="V705" s="21" t="str">
        <f>VLOOKUP(C705,'check dali wipday'!A:C,3,0)</f>
        <v>12371-YE010;A</v>
      </c>
      <c r="W705" s="6">
        <f>SUMIF('dali wip-fg'!A:A,C705,'dali wip-fg'!F:F)</f>
        <v>1</v>
      </c>
      <c r="X705" s="6">
        <f>SUMIF('dali wip-fg'!A:A,V705,'dali wip-fg'!F:F)</f>
        <v>769</v>
      </c>
      <c r="Y705" s="5">
        <f t="shared" si="20"/>
        <v>770</v>
      </c>
      <c r="Z705" s="21">
        <f t="shared" si="21"/>
        <v>701</v>
      </c>
    </row>
    <row r="706" spans="1:26">
      <c r="A706" s="22" t="s">
        <v>2525</v>
      </c>
      <c r="B706" s="22" t="s">
        <v>2576</v>
      </c>
      <c r="C706" s="22" t="s">
        <v>189</v>
      </c>
      <c r="D706" s="22" t="s">
        <v>2747</v>
      </c>
      <c r="E706" s="123">
        <v>290</v>
      </c>
      <c r="F706" s="131">
        <v>40</v>
      </c>
      <c r="G706" s="132">
        <v>46239</v>
      </c>
      <c r="H706" s="123">
        <v>6</v>
      </c>
      <c r="I706" s="123">
        <v>0</v>
      </c>
      <c r="J706" s="22" t="s">
        <v>32</v>
      </c>
      <c r="K706" s="124">
        <v>46217</v>
      </c>
      <c r="L706" s="22" t="s">
        <v>2951</v>
      </c>
      <c r="M706" s="21"/>
      <c r="N706" s="21"/>
      <c r="S706" s="21" t="str">
        <f>VLOOKUP(C706,'check dali wipday'!A:A,1,0)</f>
        <v>16325-02020</v>
      </c>
      <c r="V706" s="21" t="str">
        <f>VLOOKUP(C706,'check dali wipday'!A:C,3,0)</f>
        <v>16325-02020;A</v>
      </c>
      <c r="W706" s="6">
        <f>SUMIF('dali wip-fg'!A:A,C706,'dali wip-fg'!F:F)</f>
        <v>6</v>
      </c>
      <c r="X706" s="6">
        <f>SUMIF('dali wip-fg'!A:A,V706,'dali wip-fg'!F:F)</f>
        <v>651</v>
      </c>
      <c r="Y706" s="5">
        <f t="shared" ref="Y706:Y769" si="22">SUM(W706:X706)</f>
        <v>657</v>
      </c>
      <c r="Z706" s="21">
        <f t="shared" ref="Z706:Z769" si="23">IF(Y706="","",IF(Y706&lt;&gt;Y705,Y706-F706,Z705-F706)
)</f>
        <v>617</v>
      </c>
    </row>
    <row r="707" spans="1:26">
      <c r="A707" s="22" t="s">
        <v>2525</v>
      </c>
      <c r="B707" s="22" t="s">
        <v>2576</v>
      </c>
      <c r="C707" s="22" t="s">
        <v>189</v>
      </c>
      <c r="D707" s="22" t="s">
        <v>2747</v>
      </c>
      <c r="E707" s="123">
        <v>40</v>
      </c>
      <c r="F707" s="131">
        <v>40</v>
      </c>
      <c r="G707" s="132">
        <v>46240</v>
      </c>
      <c r="H707" s="123">
        <v>6</v>
      </c>
      <c r="I707" s="123">
        <v>0</v>
      </c>
      <c r="J707" s="22" t="s">
        <v>32</v>
      </c>
      <c r="K707" s="124">
        <v>46237</v>
      </c>
      <c r="L707" s="22" t="s">
        <v>3328</v>
      </c>
      <c r="M707" s="21"/>
      <c r="N707" s="21"/>
      <c r="S707" s="21" t="str">
        <f>VLOOKUP(C707,'check dali wipday'!A:A,1,0)</f>
        <v>16325-02020</v>
      </c>
      <c r="V707" s="21" t="str">
        <f>VLOOKUP(C707,'check dali wipday'!A:C,3,0)</f>
        <v>16325-02020;A</v>
      </c>
      <c r="W707" s="6">
        <f>SUMIF('dali wip-fg'!A:A,C707,'dali wip-fg'!F:F)</f>
        <v>6</v>
      </c>
      <c r="X707" s="6">
        <f>SUMIF('dali wip-fg'!A:A,V707,'dali wip-fg'!F:F)</f>
        <v>651</v>
      </c>
      <c r="Y707" s="5">
        <f t="shared" si="22"/>
        <v>657</v>
      </c>
      <c r="Z707" s="21">
        <f t="shared" si="23"/>
        <v>577</v>
      </c>
    </row>
    <row r="708" spans="1:26">
      <c r="A708" s="22" t="s">
        <v>2525</v>
      </c>
      <c r="B708" s="22" t="s">
        <v>2576</v>
      </c>
      <c r="C708" s="22" t="s">
        <v>189</v>
      </c>
      <c r="D708" s="22" t="s">
        <v>2747</v>
      </c>
      <c r="E708" s="123">
        <v>40</v>
      </c>
      <c r="F708" s="131">
        <v>40</v>
      </c>
      <c r="G708" s="132">
        <v>46241</v>
      </c>
      <c r="H708" s="123">
        <v>6</v>
      </c>
      <c r="I708" s="123">
        <v>0</v>
      </c>
      <c r="J708" s="22" t="s">
        <v>32</v>
      </c>
      <c r="K708" s="124">
        <v>46238</v>
      </c>
      <c r="L708" s="22" t="s">
        <v>3340</v>
      </c>
      <c r="M708" s="21"/>
      <c r="N708" s="21"/>
      <c r="S708" s="21" t="str">
        <f>VLOOKUP(C708,'check dali wipday'!A:A,1,0)</f>
        <v>16325-02020</v>
      </c>
      <c r="V708" s="21" t="str">
        <f>VLOOKUP(C708,'check dali wipday'!A:C,3,0)</f>
        <v>16325-02020;A</v>
      </c>
      <c r="W708" s="6">
        <f>SUMIF('dali wip-fg'!A:A,C708,'dali wip-fg'!F:F)</f>
        <v>6</v>
      </c>
      <c r="X708" s="6">
        <f>SUMIF('dali wip-fg'!A:A,V708,'dali wip-fg'!F:F)</f>
        <v>651</v>
      </c>
      <c r="Y708" s="5">
        <f t="shared" si="22"/>
        <v>657</v>
      </c>
      <c r="Z708" s="21">
        <f t="shared" si="23"/>
        <v>537</v>
      </c>
    </row>
    <row r="709" spans="1:26">
      <c r="A709" s="22" t="s">
        <v>2525</v>
      </c>
      <c r="B709" s="22" t="s">
        <v>2576</v>
      </c>
      <c r="C709" s="22" t="s">
        <v>189</v>
      </c>
      <c r="D709" s="22" t="s">
        <v>2747</v>
      </c>
      <c r="E709" s="123">
        <v>40</v>
      </c>
      <c r="F709" s="131">
        <v>40</v>
      </c>
      <c r="G709" s="132">
        <v>46244</v>
      </c>
      <c r="H709" s="123">
        <v>6</v>
      </c>
      <c r="I709" s="123">
        <v>0</v>
      </c>
      <c r="J709" s="22" t="s">
        <v>32</v>
      </c>
      <c r="K709" s="124">
        <v>46239</v>
      </c>
      <c r="L709" s="22" t="s">
        <v>3367</v>
      </c>
      <c r="M709" s="21"/>
      <c r="N709" s="21"/>
      <c r="S709" s="21" t="str">
        <f>VLOOKUP(C709,'check dali wipday'!A:A,1,0)</f>
        <v>16325-02020</v>
      </c>
      <c r="V709" s="21" t="str">
        <f>VLOOKUP(C709,'check dali wipday'!A:C,3,0)</f>
        <v>16325-02020;A</v>
      </c>
      <c r="W709" s="6">
        <f>SUMIF('dali wip-fg'!A:A,C709,'dali wip-fg'!F:F)</f>
        <v>6</v>
      </c>
      <c r="X709" s="6">
        <f>SUMIF('dali wip-fg'!A:A,V709,'dali wip-fg'!F:F)</f>
        <v>651</v>
      </c>
      <c r="Y709" s="5">
        <f t="shared" si="22"/>
        <v>657</v>
      </c>
      <c r="Z709" s="21">
        <f t="shared" si="23"/>
        <v>497</v>
      </c>
    </row>
    <row r="710" spans="1:26">
      <c r="A710" s="22" t="s">
        <v>2525</v>
      </c>
      <c r="B710" s="22" t="s">
        <v>2576</v>
      </c>
      <c r="C710" s="22" t="s">
        <v>189</v>
      </c>
      <c r="D710" s="22" t="s">
        <v>2747</v>
      </c>
      <c r="E710" s="123">
        <v>40</v>
      </c>
      <c r="F710" s="131">
        <v>40</v>
      </c>
      <c r="G710" s="132">
        <v>46245</v>
      </c>
      <c r="H710" s="123">
        <v>6</v>
      </c>
      <c r="I710" s="123">
        <v>0</v>
      </c>
      <c r="J710" s="22" t="s">
        <v>32</v>
      </c>
      <c r="K710" s="124">
        <v>46240</v>
      </c>
      <c r="L710" s="22" t="s">
        <v>3404</v>
      </c>
      <c r="M710" s="21"/>
      <c r="N710" s="21"/>
      <c r="S710" s="21" t="str">
        <f>VLOOKUP(C710,'check dali wipday'!A:A,1,0)</f>
        <v>16325-02020</v>
      </c>
      <c r="V710" s="21" t="str">
        <f>VLOOKUP(C710,'check dali wipday'!A:C,3,0)</f>
        <v>16325-02020;A</v>
      </c>
      <c r="W710" s="6">
        <f>SUMIF('dali wip-fg'!A:A,C710,'dali wip-fg'!F:F)</f>
        <v>6</v>
      </c>
      <c r="X710" s="6">
        <f>SUMIF('dali wip-fg'!A:A,V710,'dali wip-fg'!F:F)</f>
        <v>651</v>
      </c>
      <c r="Y710" s="5">
        <f t="shared" si="22"/>
        <v>657</v>
      </c>
      <c r="Z710" s="21">
        <f t="shared" si="23"/>
        <v>457</v>
      </c>
    </row>
    <row r="711" spans="1:26">
      <c r="A711" s="22" t="s">
        <v>2525</v>
      </c>
      <c r="B711" s="22" t="s">
        <v>2576</v>
      </c>
      <c r="C711" s="22" t="s">
        <v>189</v>
      </c>
      <c r="D711" s="22" t="s">
        <v>2747</v>
      </c>
      <c r="E711" s="123">
        <v>10</v>
      </c>
      <c r="F711" s="131">
        <v>10</v>
      </c>
      <c r="G711" s="132">
        <v>46247</v>
      </c>
      <c r="H711" s="123">
        <v>6</v>
      </c>
      <c r="I711" s="123">
        <v>0</v>
      </c>
      <c r="J711" s="22" t="s">
        <v>32</v>
      </c>
      <c r="K711" s="124">
        <v>46241</v>
      </c>
      <c r="L711" s="22" t="s">
        <v>3472</v>
      </c>
      <c r="M711" s="21"/>
      <c r="N711" s="21"/>
      <c r="S711" s="21" t="str">
        <f>VLOOKUP(C711,'check dali wipday'!A:A,1,0)</f>
        <v>16325-02020</v>
      </c>
      <c r="V711" s="21" t="str">
        <f>VLOOKUP(C711,'check dali wipday'!A:C,3,0)</f>
        <v>16325-02020;A</v>
      </c>
      <c r="W711" s="6">
        <f>SUMIF('dali wip-fg'!A:A,C711,'dali wip-fg'!F:F)</f>
        <v>6</v>
      </c>
      <c r="X711" s="6">
        <f>SUMIF('dali wip-fg'!A:A,V711,'dali wip-fg'!F:F)</f>
        <v>651</v>
      </c>
      <c r="Y711" s="5">
        <f t="shared" si="22"/>
        <v>657</v>
      </c>
      <c r="Z711" s="21">
        <f t="shared" si="23"/>
        <v>447</v>
      </c>
    </row>
    <row r="712" spans="1:26">
      <c r="A712" s="22" t="s">
        <v>2525</v>
      </c>
      <c r="B712" s="22" t="s">
        <v>2576</v>
      </c>
      <c r="C712" s="22" t="s">
        <v>189</v>
      </c>
      <c r="D712" s="22" t="s">
        <v>2747</v>
      </c>
      <c r="E712" s="123">
        <v>20</v>
      </c>
      <c r="F712" s="131">
        <v>20</v>
      </c>
      <c r="G712" s="132">
        <v>46248</v>
      </c>
      <c r="H712" s="123">
        <v>6</v>
      </c>
      <c r="I712" s="125">
        <v>0</v>
      </c>
      <c r="J712" s="22" t="s">
        <v>32</v>
      </c>
      <c r="K712" s="124">
        <v>46244</v>
      </c>
      <c r="L712" s="22" t="s">
        <v>3537</v>
      </c>
      <c r="M712" s="21"/>
      <c r="N712" s="21"/>
      <c r="S712" s="21" t="str">
        <f>VLOOKUP(C712,'check dali wipday'!A:A,1,0)</f>
        <v>16325-02020</v>
      </c>
      <c r="V712" s="21" t="str">
        <f>VLOOKUP(C712,'check dali wipday'!A:C,3,0)</f>
        <v>16325-02020;A</v>
      </c>
      <c r="W712" s="6">
        <f>SUMIF('dali wip-fg'!A:A,C712,'dali wip-fg'!F:F)</f>
        <v>6</v>
      </c>
      <c r="X712" s="6">
        <f>SUMIF('dali wip-fg'!A:A,V712,'dali wip-fg'!F:F)</f>
        <v>651</v>
      </c>
      <c r="Y712" s="5">
        <f t="shared" si="22"/>
        <v>657</v>
      </c>
      <c r="Z712" s="21">
        <f t="shared" si="23"/>
        <v>427</v>
      </c>
    </row>
    <row r="713" spans="1:26">
      <c r="A713" s="22" t="s">
        <v>2525</v>
      </c>
      <c r="B713" s="22" t="s">
        <v>2576</v>
      </c>
      <c r="C713" s="22" t="s">
        <v>189</v>
      </c>
      <c r="D713" s="22" t="s">
        <v>2747</v>
      </c>
      <c r="E713" s="123">
        <v>10</v>
      </c>
      <c r="F713" s="131">
        <v>10</v>
      </c>
      <c r="G713" s="132">
        <v>46251</v>
      </c>
      <c r="H713" s="123">
        <v>6</v>
      </c>
      <c r="I713" s="125">
        <v>0</v>
      </c>
      <c r="J713" s="22" t="s">
        <v>32</v>
      </c>
      <c r="K713" s="124">
        <v>46245</v>
      </c>
      <c r="L713" s="22" t="s">
        <v>3647</v>
      </c>
      <c r="M713" s="21"/>
      <c r="N713" s="21"/>
      <c r="S713" s="21" t="str">
        <f>VLOOKUP(C713,'check dali wipday'!A:A,1,0)</f>
        <v>16325-02020</v>
      </c>
      <c r="V713" s="21" t="str">
        <f>VLOOKUP(C713,'check dali wipday'!A:C,3,0)</f>
        <v>16325-02020;A</v>
      </c>
      <c r="W713" s="6">
        <f>SUMIF('dali wip-fg'!A:A,C713,'dali wip-fg'!F:F)</f>
        <v>6</v>
      </c>
      <c r="X713" s="6">
        <f>SUMIF('dali wip-fg'!A:A,V713,'dali wip-fg'!F:F)</f>
        <v>651</v>
      </c>
      <c r="Y713" s="5">
        <f t="shared" si="22"/>
        <v>657</v>
      </c>
      <c r="Z713" s="21">
        <f t="shared" si="23"/>
        <v>417</v>
      </c>
    </row>
    <row r="714" spans="1:26">
      <c r="A714" s="22" t="s">
        <v>2525</v>
      </c>
      <c r="B714" s="22" t="s">
        <v>2576</v>
      </c>
      <c r="C714" s="22" t="s">
        <v>189</v>
      </c>
      <c r="D714" s="22" t="s">
        <v>2747</v>
      </c>
      <c r="E714" s="123">
        <v>40</v>
      </c>
      <c r="F714" s="131">
        <v>40</v>
      </c>
      <c r="G714" s="132">
        <v>46262</v>
      </c>
      <c r="H714" s="123">
        <v>6</v>
      </c>
      <c r="I714" s="125">
        <v>0</v>
      </c>
      <c r="J714" s="22" t="s">
        <v>32</v>
      </c>
      <c r="K714" s="124">
        <v>46224</v>
      </c>
      <c r="L714" s="22" t="s">
        <v>3005</v>
      </c>
      <c r="M714" s="21"/>
      <c r="N714" s="21"/>
      <c r="S714" s="21" t="str">
        <f>VLOOKUP(C714,'check dali wipday'!A:A,1,0)</f>
        <v>16325-02020</v>
      </c>
      <c r="V714" s="21" t="str">
        <f>VLOOKUP(C714,'check dali wipday'!A:C,3,0)</f>
        <v>16325-02020;A</v>
      </c>
      <c r="W714" s="6">
        <f>SUMIF('dali wip-fg'!A:A,C714,'dali wip-fg'!F:F)</f>
        <v>6</v>
      </c>
      <c r="X714" s="6">
        <f>SUMIF('dali wip-fg'!A:A,V714,'dali wip-fg'!F:F)</f>
        <v>651</v>
      </c>
      <c r="Y714" s="5">
        <f t="shared" si="22"/>
        <v>657</v>
      </c>
      <c r="Z714" s="21">
        <f t="shared" si="23"/>
        <v>377</v>
      </c>
    </row>
    <row r="715" spans="1:26">
      <c r="A715" s="22" t="s">
        <v>2525</v>
      </c>
      <c r="B715" s="22" t="s">
        <v>2576</v>
      </c>
      <c r="C715" s="22" t="s">
        <v>160</v>
      </c>
      <c r="D715" s="22" t="s">
        <v>2887</v>
      </c>
      <c r="E715" s="123">
        <v>1</v>
      </c>
      <c r="F715" s="131">
        <v>1</v>
      </c>
      <c r="G715" s="132">
        <v>46237</v>
      </c>
      <c r="H715" s="123">
        <v>535</v>
      </c>
      <c r="I715" s="125">
        <v>0</v>
      </c>
      <c r="J715" s="22" t="s">
        <v>5</v>
      </c>
      <c r="K715" s="124">
        <v>46198</v>
      </c>
      <c r="L715" s="22" t="s">
        <v>2952</v>
      </c>
      <c r="M715" s="21"/>
      <c r="N715" s="21"/>
      <c r="S715" s="21" t="str">
        <f>VLOOKUP(C715,'check dali wipday'!A:A,1,0)</f>
        <v>17880-0C090</v>
      </c>
      <c r="V715" s="21" t="str">
        <f>VLOOKUP(C715,'check dali wipday'!A:C,3,0)</f>
        <v>17881-0C110;A</v>
      </c>
      <c r="W715" s="6">
        <f>SUMIF('dali wip-fg'!A:A,C715,'dali wip-fg'!F:F)</f>
        <v>705</v>
      </c>
      <c r="X715" s="6">
        <f>SUMIF('dali wip-fg'!A:A,V715,'dali wip-fg'!F:F)</f>
        <v>1989</v>
      </c>
      <c r="Y715" s="5">
        <f t="shared" si="22"/>
        <v>2694</v>
      </c>
      <c r="Z715" s="21">
        <f t="shared" si="23"/>
        <v>2693</v>
      </c>
    </row>
    <row r="716" spans="1:26">
      <c r="A716" s="22" t="s">
        <v>2525</v>
      </c>
      <c r="B716" s="22" t="s">
        <v>2576</v>
      </c>
      <c r="C716" s="22" t="s">
        <v>160</v>
      </c>
      <c r="D716" s="22" t="s">
        <v>2887</v>
      </c>
      <c r="E716" s="123">
        <v>1</v>
      </c>
      <c r="F716" s="131">
        <v>1</v>
      </c>
      <c r="G716" s="132">
        <v>46240</v>
      </c>
      <c r="H716" s="123">
        <v>535</v>
      </c>
      <c r="I716" s="125">
        <v>0</v>
      </c>
      <c r="J716" s="22" t="s">
        <v>5</v>
      </c>
      <c r="K716" s="124">
        <v>46237</v>
      </c>
      <c r="L716" s="22" t="s">
        <v>3328</v>
      </c>
      <c r="M716" s="21"/>
      <c r="N716" s="21"/>
      <c r="S716" s="21" t="str">
        <f>VLOOKUP(C716,'check dali wipday'!A:A,1,0)</f>
        <v>17880-0C090</v>
      </c>
      <c r="V716" s="21" t="str">
        <f>VLOOKUP(C716,'check dali wipday'!A:C,3,0)</f>
        <v>17881-0C110;A</v>
      </c>
      <c r="W716" s="6">
        <f>SUMIF('dali wip-fg'!A:A,C716,'dali wip-fg'!F:F)</f>
        <v>705</v>
      </c>
      <c r="X716" s="6">
        <f>SUMIF('dali wip-fg'!A:A,V716,'dali wip-fg'!F:F)</f>
        <v>1989</v>
      </c>
      <c r="Y716" s="5">
        <f t="shared" si="22"/>
        <v>2694</v>
      </c>
      <c r="Z716" s="21">
        <f t="shared" si="23"/>
        <v>2692</v>
      </c>
    </row>
    <row r="717" spans="1:26">
      <c r="A717" s="22" t="s">
        <v>2525</v>
      </c>
      <c r="B717" s="22" t="s">
        <v>2576</v>
      </c>
      <c r="C717" s="22" t="s">
        <v>160</v>
      </c>
      <c r="D717" s="22" t="s">
        <v>2887</v>
      </c>
      <c r="E717" s="123">
        <v>1</v>
      </c>
      <c r="F717" s="131">
        <v>1</v>
      </c>
      <c r="G717" s="132">
        <v>46241</v>
      </c>
      <c r="H717" s="123">
        <v>535</v>
      </c>
      <c r="I717" s="125">
        <v>0</v>
      </c>
      <c r="J717" s="22" t="s">
        <v>5</v>
      </c>
      <c r="K717" s="124">
        <v>46238</v>
      </c>
      <c r="L717" s="22" t="s">
        <v>3340</v>
      </c>
      <c r="M717" s="21"/>
      <c r="N717" s="21"/>
      <c r="S717" s="21" t="str">
        <f>VLOOKUP(C717,'check dali wipday'!A:A,1,0)</f>
        <v>17880-0C090</v>
      </c>
      <c r="V717" s="21" t="str">
        <f>VLOOKUP(C717,'check dali wipday'!A:C,3,0)</f>
        <v>17881-0C110;A</v>
      </c>
      <c r="W717" s="6">
        <f>SUMIF('dali wip-fg'!A:A,C717,'dali wip-fg'!F:F)</f>
        <v>705</v>
      </c>
      <c r="X717" s="6">
        <f>SUMIF('dali wip-fg'!A:A,V717,'dali wip-fg'!F:F)</f>
        <v>1989</v>
      </c>
      <c r="Y717" s="5">
        <f t="shared" si="22"/>
        <v>2694</v>
      </c>
      <c r="Z717" s="21">
        <f t="shared" si="23"/>
        <v>2691</v>
      </c>
    </row>
    <row r="718" spans="1:26">
      <c r="A718" s="22" t="s">
        <v>2525</v>
      </c>
      <c r="B718" s="22" t="s">
        <v>2576</v>
      </c>
      <c r="C718" s="22" t="s">
        <v>160</v>
      </c>
      <c r="D718" s="22" t="s">
        <v>2887</v>
      </c>
      <c r="E718" s="123">
        <v>1</v>
      </c>
      <c r="F718" s="131">
        <v>1</v>
      </c>
      <c r="G718" s="132">
        <v>46244</v>
      </c>
      <c r="H718" s="123">
        <v>535</v>
      </c>
      <c r="I718" s="125">
        <v>0</v>
      </c>
      <c r="J718" s="22" t="s">
        <v>5</v>
      </c>
      <c r="K718" s="124">
        <v>46239</v>
      </c>
      <c r="L718" s="22" t="s">
        <v>3367</v>
      </c>
      <c r="M718" s="21"/>
      <c r="N718" s="21"/>
      <c r="S718" s="21" t="str">
        <f>VLOOKUP(C718,'check dali wipday'!A:A,1,0)</f>
        <v>17880-0C090</v>
      </c>
      <c r="V718" s="21" t="str">
        <f>VLOOKUP(C718,'check dali wipday'!A:C,3,0)</f>
        <v>17881-0C110;A</v>
      </c>
      <c r="W718" s="6">
        <f>SUMIF('dali wip-fg'!A:A,C718,'dali wip-fg'!F:F)</f>
        <v>705</v>
      </c>
      <c r="X718" s="6">
        <f>SUMIF('dali wip-fg'!A:A,V718,'dali wip-fg'!F:F)</f>
        <v>1989</v>
      </c>
      <c r="Y718" s="5">
        <f t="shared" si="22"/>
        <v>2694</v>
      </c>
      <c r="Z718" s="21">
        <f t="shared" si="23"/>
        <v>2690</v>
      </c>
    </row>
    <row r="719" spans="1:26">
      <c r="A719" s="22" t="s">
        <v>2525</v>
      </c>
      <c r="B719" s="22" t="s">
        <v>2576</v>
      </c>
      <c r="C719" s="22" t="s">
        <v>160</v>
      </c>
      <c r="D719" s="22" t="s">
        <v>2887</v>
      </c>
      <c r="E719" s="123">
        <v>1</v>
      </c>
      <c r="F719" s="131">
        <v>1</v>
      </c>
      <c r="G719" s="132">
        <v>46248</v>
      </c>
      <c r="H719" s="123">
        <v>535</v>
      </c>
      <c r="I719" s="125">
        <v>0</v>
      </c>
      <c r="J719" s="22" t="s">
        <v>5</v>
      </c>
      <c r="K719" s="124">
        <v>46244</v>
      </c>
      <c r="L719" s="22" t="s">
        <v>3537</v>
      </c>
      <c r="M719" s="21"/>
      <c r="N719" s="21"/>
      <c r="S719" s="21" t="str">
        <f>VLOOKUP(C719,'check dali wipday'!A:A,1,0)</f>
        <v>17880-0C090</v>
      </c>
      <c r="V719" s="21" t="str">
        <f>VLOOKUP(C719,'check dali wipday'!A:C,3,0)</f>
        <v>17881-0C110;A</v>
      </c>
      <c r="W719" s="6">
        <f>SUMIF('dali wip-fg'!A:A,C719,'dali wip-fg'!F:F)</f>
        <v>705</v>
      </c>
      <c r="X719" s="6">
        <f>SUMIF('dali wip-fg'!A:A,V719,'dali wip-fg'!F:F)</f>
        <v>1989</v>
      </c>
      <c r="Y719" s="5">
        <f t="shared" si="22"/>
        <v>2694</v>
      </c>
      <c r="Z719" s="21">
        <f t="shared" si="23"/>
        <v>2689</v>
      </c>
    </row>
    <row r="720" spans="1:26">
      <c r="A720" s="22" t="s">
        <v>2525</v>
      </c>
      <c r="B720" s="22" t="s">
        <v>2576</v>
      </c>
      <c r="C720" s="22" t="s">
        <v>160</v>
      </c>
      <c r="D720" s="22" t="s">
        <v>2887</v>
      </c>
      <c r="E720" s="123">
        <v>1</v>
      </c>
      <c r="F720" s="131">
        <v>1</v>
      </c>
      <c r="G720" s="132">
        <v>46251</v>
      </c>
      <c r="H720" s="123">
        <v>535</v>
      </c>
      <c r="I720" s="125">
        <v>0</v>
      </c>
      <c r="J720" s="22" t="s">
        <v>5</v>
      </c>
      <c r="K720" s="124">
        <v>46245</v>
      </c>
      <c r="L720" s="22" t="s">
        <v>3647</v>
      </c>
      <c r="M720" s="21"/>
      <c r="N720" s="21"/>
      <c r="S720" s="21" t="str">
        <f>VLOOKUP(C720,'check dali wipday'!A:A,1,0)</f>
        <v>17880-0C090</v>
      </c>
      <c r="V720" s="21" t="str">
        <f>VLOOKUP(C720,'check dali wipday'!A:C,3,0)</f>
        <v>17881-0C110;A</v>
      </c>
      <c r="W720" s="6">
        <f>SUMIF('dali wip-fg'!A:A,C720,'dali wip-fg'!F:F)</f>
        <v>705</v>
      </c>
      <c r="X720" s="6">
        <f>SUMIF('dali wip-fg'!A:A,V720,'dali wip-fg'!F:F)</f>
        <v>1989</v>
      </c>
      <c r="Y720" s="5">
        <f t="shared" si="22"/>
        <v>2694</v>
      </c>
      <c r="Z720" s="21">
        <f t="shared" si="23"/>
        <v>2688</v>
      </c>
    </row>
    <row r="721" spans="1:26">
      <c r="A721" s="22" t="s">
        <v>2525</v>
      </c>
      <c r="B721" s="22" t="s">
        <v>2576</v>
      </c>
      <c r="C721" s="22" t="s">
        <v>192</v>
      </c>
      <c r="D721" s="22" t="s">
        <v>2759</v>
      </c>
      <c r="E721" s="123">
        <v>1</v>
      </c>
      <c r="F721" s="131">
        <v>1</v>
      </c>
      <c r="G721" s="132">
        <v>46248</v>
      </c>
      <c r="H721" s="123">
        <v>1649</v>
      </c>
      <c r="I721" s="125">
        <v>0</v>
      </c>
      <c r="J721" s="22" t="s">
        <v>5</v>
      </c>
      <c r="K721" s="124">
        <v>46216</v>
      </c>
      <c r="L721" s="22" t="s">
        <v>2938</v>
      </c>
      <c r="M721" s="21"/>
      <c r="N721" s="21"/>
      <c r="S721" s="21" t="str">
        <f>VLOOKUP(C721,'check dali wipday'!A:A,1,0)</f>
        <v>17880-0L050</v>
      </c>
      <c r="V721" s="21" t="str">
        <f>VLOOKUP(C721,'check dali wipday'!A:C,3,0)</f>
        <v>17880-0L050;A</v>
      </c>
      <c r="W721" s="6">
        <f>SUMIF('dali wip-fg'!A:A,C721,'dali wip-fg'!F:F)</f>
        <v>1649</v>
      </c>
      <c r="X721" s="6">
        <f>SUMIF('dali wip-fg'!A:A,V721,'dali wip-fg'!F:F)</f>
        <v>0</v>
      </c>
      <c r="Y721" s="5">
        <f t="shared" si="22"/>
        <v>1649</v>
      </c>
      <c r="Z721" s="21">
        <f t="shared" si="23"/>
        <v>1648</v>
      </c>
    </row>
    <row r="722" spans="1:26">
      <c r="A722" s="22" t="s">
        <v>2525</v>
      </c>
      <c r="B722" s="22" t="s">
        <v>2576</v>
      </c>
      <c r="C722" s="22" t="s">
        <v>192</v>
      </c>
      <c r="D722" s="22" t="s">
        <v>2759</v>
      </c>
      <c r="E722" s="123">
        <v>1</v>
      </c>
      <c r="F722" s="131">
        <v>1</v>
      </c>
      <c r="G722" s="132">
        <v>46252</v>
      </c>
      <c r="H722" s="123">
        <v>1649</v>
      </c>
      <c r="I722" s="123">
        <v>0</v>
      </c>
      <c r="J722" s="22" t="s">
        <v>5</v>
      </c>
      <c r="K722" s="124">
        <v>46216</v>
      </c>
      <c r="L722" s="22" t="s">
        <v>2940</v>
      </c>
      <c r="M722" s="21"/>
      <c r="N722" s="21"/>
      <c r="S722" s="21" t="str">
        <f>VLOOKUP(C722,'check dali wipday'!A:A,1,0)</f>
        <v>17880-0L050</v>
      </c>
      <c r="V722" s="21" t="str">
        <f>VLOOKUP(C722,'check dali wipday'!A:C,3,0)</f>
        <v>17880-0L050;A</v>
      </c>
      <c r="W722" s="6">
        <f>SUMIF('dali wip-fg'!A:A,C722,'dali wip-fg'!F:F)</f>
        <v>1649</v>
      </c>
      <c r="X722" s="6">
        <f>SUMIF('dali wip-fg'!A:A,V722,'dali wip-fg'!F:F)</f>
        <v>0</v>
      </c>
      <c r="Y722" s="5">
        <f t="shared" si="22"/>
        <v>1649</v>
      </c>
      <c r="Z722" s="21">
        <f t="shared" si="23"/>
        <v>1647</v>
      </c>
    </row>
    <row r="723" spans="1:26">
      <c r="A723" s="22" t="s">
        <v>2525</v>
      </c>
      <c r="B723" s="22" t="s">
        <v>2576</v>
      </c>
      <c r="C723" s="22" t="s">
        <v>192</v>
      </c>
      <c r="D723" s="22" t="s">
        <v>2759</v>
      </c>
      <c r="E723" s="123">
        <v>1</v>
      </c>
      <c r="F723" s="131">
        <v>1</v>
      </c>
      <c r="G723" s="132">
        <v>46253</v>
      </c>
      <c r="H723" s="123">
        <v>1649</v>
      </c>
      <c r="I723" s="123">
        <v>0</v>
      </c>
      <c r="J723" s="22" t="s">
        <v>5</v>
      </c>
      <c r="K723" s="124">
        <v>46216</v>
      </c>
      <c r="L723" s="22" t="s">
        <v>2941</v>
      </c>
      <c r="M723" s="21"/>
      <c r="N723" s="21"/>
      <c r="S723" s="21" t="str">
        <f>VLOOKUP(C723,'check dali wipday'!A:A,1,0)</f>
        <v>17880-0L050</v>
      </c>
      <c r="V723" s="21" t="str">
        <f>VLOOKUP(C723,'check dali wipday'!A:C,3,0)</f>
        <v>17880-0L050;A</v>
      </c>
      <c r="W723" s="6">
        <f>SUMIF('dali wip-fg'!A:A,C723,'dali wip-fg'!F:F)</f>
        <v>1649</v>
      </c>
      <c r="X723" s="6">
        <f>SUMIF('dali wip-fg'!A:A,V723,'dali wip-fg'!F:F)</f>
        <v>0</v>
      </c>
      <c r="Y723" s="5">
        <f t="shared" si="22"/>
        <v>1649</v>
      </c>
      <c r="Z723" s="21">
        <f t="shared" si="23"/>
        <v>1646</v>
      </c>
    </row>
    <row r="724" spans="1:26">
      <c r="A724" s="22" t="s">
        <v>2525</v>
      </c>
      <c r="B724" s="22" t="s">
        <v>2576</v>
      </c>
      <c r="C724" s="22" t="s">
        <v>192</v>
      </c>
      <c r="D724" s="22" t="s">
        <v>2759</v>
      </c>
      <c r="E724" s="123">
        <v>1</v>
      </c>
      <c r="F724" s="131">
        <v>1</v>
      </c>
      <c r="G724" s="132">
        <v>46260</v>
      </c>
      <c r="H724" s="123">
        <v>1649</v>
      </c>
      <c r="I724" s="123">
        <v>0</v>
      </c>
      <c r="J724" s="22" t="s">
        <v>5</v>
      </c>
      <c r="K724" s="124">
        <v>46216</v>
      </c>
      <c r="L724" s="22" t="s">
        <v>2946</v>
      </c>
      <c r="M724" s="21"/>
      <c r="N724" s="21"/>
      <c r="S724" s="21" t="str">
        <f>VLOOKUP(C724,'check dali wipday'!A:A,1,0)</f>
        <v>17880-0L050</v>
      </c>
      <c r="V724" s="21" t="str">
        <f>VLOOKUP(C724,'check dali wipday'!A:C,3,0)</f>
        <v>17880-0L050;A</v>
      </c>
      <c r="W724" s="6">
        <f>SUMIF('dali wip-fg'!A:A,C724,'dali wip-fg'!F:F)</f>
        <v>1649</v>
      </c>
      <c r="X724" s="6">
        <f>SUMIF('dali wip-fg'!A:A,V724,'dali wip-fg'!F:F)</f>
        <v>0</v>
      </c>
      <c r="Y724" s="5">
        <f t="shared" si="22"/>
        <v>1649</v>
      </c>
      <c r="Z724" s="21">
        <f t="shared" si="23"/>
        <v>1645</v>
      </c>
    </row>
    <row r="725" spans="1:26">
      <c r="A725" s="22" t="s">
        <v>2525</v>
      </c>
      <c r="B725" s="22" t="s">
        <v>2576</v>
      </c>
      <c r="C725" s="22" t="s">
        <v>192</v>
      </c>
      <c r="D725" s="22" t="s">
        <v>2759</v>
      </c>
      <c r="E725" s="123">
        <v>1</v>
      </c>
      <c r="F725" s="131">
        <v>1</v>
      </c>
      <c r="G725" s="132">
        <v>46265</v>
      </c>
      <c r="H725" s="123">
        <v>1649</v>
      </c>
      <c r="I725" s="123">
        <v>0</v>
      </c>
      <c r="J725" s="22" t="s">
        <v>5</v>
      </c>
      <c r="K725" s="124">
        <v>46216</v>
      </c>
      <c r="L725" s="22" t="s">
        <v>2949</v>
      </c>
      <c r="M725" s="21"/>
      <c r="N725" s="21"/>
      <c r="S725" s="21" t="str">
        <f>VLOOKUP(C725,'check dali wipday'!A:A,1,0)</f>
        <v>17880-0L050</v>
      </c>
      <c r="V725" s="21" t="str">
        <f>VLOOKUP(C725,'check dali wipday'!A:C,3,0)</f>
        <v>17880-0L050;A</v>
      </c>
      <c r="W725" s="6">
        <f>SUMIF('dali wip-fg'!A:A,C725,'dali wip-fg'!F:F)</f>
        <v>1649</v>
      </c>
      <c r="X725" s="6">
        <f>SUMIF('dali wip-fg'!A:A,V725,'dali wip-fg'!F:F)</f>
        <v>0</v>
      </c>
      <c r="Y725" s="5">
        <f t="shared" si="22"/>
        <v>1649</v>
      </c>
      <c r="Z725" s="21">
        <f t="shared" si="23"/>
        <v>1644</v>
      </c>
    </row>
    <row r="726" spans="1:26">
      <c r="A726" s="22" t="s">
        <v>2525</v>
      </c>
      <c r="B726" s="22" t="s">
        <v>2576</v>
      </c>
      <c r="C726" s="22" t="s">
        <v>193</v>
      </c>
      <c r="D726" s="22" t="s">
        <v>2819</v>
      </c>
      <c r="E726" s="123">
        <v>3</v>
      </c>
      <c r="F726" s="131">
        <v>1</v>
      </c>
      <c r="G726" s="132">
        <v>46237</v>
      </c>
      <c r="H726" s="123">
        <v>10</v>
      </c>
      <c r="I726" s="123">
        <v>0</v>
      </c>
      <c r="J726" s="22" t="s">
        <v>5</v>
      </c>
      <c r="K726" s="124">
        <v>46198</v>
      </c>
      <c r="L726" s="22" t="s">
        <v>2952</v>
      </c>
      <c r="M726" s="21"/>
      <c r="N726" s="21"/>
      <c r="S726" s="21" t="str">
        <f>VLOOKUP(C726,'check dali wipday'!A:A,1,0)</f>
        <v>17880-0L130</v>
      </c>
      <c r="V726" s="21" t="str">
        <f>VLOOKUP(C726,'check dali wipday'!A:C,3,0)</f>
        <v>17881-0L220/240;A</v>
      </c>
      <c r="W726" s="6">
        <f>SUMIF('dali wip-fg'!A:A,C726,'dali wip-fg'!F:F)</f>
        <v>10</v>
      </c>
      <c r="X726" s="6">
        <f>SUMIF('dali wip-fg'!A:A,V726,'dali wip-fg'!F:F)</f>
        <v>93</v>
      </c>
      <c r="Y726" s="5">
        <f t="shared" si="22"/>
        <v>103</v>
      </c>
      <c r="Z726" s="21">
        <f t="shared" si="23"/>
        <v>102</v>
      </c>
    </row>
    <row r="727" spans="1:26">
      <c r="A727" s="22" t="s">
        <v>2525</v>
      </c>
      <c r="B727" s="22" t="s">
        <v>2576</v>
      </c>
      <c r="C727" s="22" t="s">
        <v>193</v>
      </c>
      <c r="D727" s="22" t="s">
        <v>2819</v>
      </c>
      <c r="E727" s="123">
        <v>1</v>
      </c>
      <c r="F727" s="131">
        <v>1</v>
      </c>
      <c r="G727" s="132">
        <v>46240</v>
      </c>
      <c r="H727" s="123">
        <v>10</v>
      </c>
      <c r="I727" s="123">
        <v>0</v>
      </c>
      <c r="J727" s="22" t="s">
        <v>5</v>
      </c>
      <c r="K727" s="124">
        <v>46216</v>
      </c>
      <c r="L727" s="22" t="s">
        <v>2933</v>
      </c>
      <c r="M727" s="21"/>
      <c r="N727" s="21"/>
      <c r="S727" s="21" t="str">
        <f>VLOOKUP(C727,'check dali wipday'!A:A,1,0)</f>
        <v>17880-0L130</v>
      </c>
      <c r="V727" s="21" t="str">
        <f>VLOOKUP(C727,'check dali wipday'!A:C,3,0)</f>
        <v>17881-0L220/240;A</v>
      </c>
      <c r="W727" s="6">
        <f>SUMIF('dali wip-fg'!A:A,C727,'dali wip-fg'!F:F)</f>
        <v>10</v>
      </c>
      <c r="X727" s="6">
        <f>SUMIF('dali wip-fg'!A:A,V727,'dali wip-fg'!F:F)</f>
        <v>93</v>
      </c>
      <c r="Y727" s="5">
        <f t="shared" si="22"/>
        <v>103</v>
      </c>
      <c r="Z727" s="21">
        <f t="shared" si="23"/>
        <v>101</v>
      </c>
    </row>
    <row r="728" spans="1:26">
      <c r="A728" s="22" t="s">
        <v>2525</v>
      </c>
      <c r="B728" s="22" t="s">
        <v>2576</v>
      </c>
      <c r="C728" s="22" t="s">
        <v>193</v>
      </c>
      <c r="D728" s="22" t="s">
        <v>2819</v>
      </c>
      <c r="E728" s="123">
        <v>1</v>
      </c>
      <c r="F728" s="131">
        <v>1</v>
      </c>
      <c r="G728" s="132">
        <v>46248</v>
      </c>
      <c r="H728" s="123">
        <v>10</v>
      </c>
      <c r="I728" s="123">
        <v>0</v>
      </c>
      <c r="J728" s="22" t="s">
        <v>5</v>
      </c>
      <c r="K728" s="124">
        <v>46216</v>
      </c>
      <c r="L728" s="22" t="s">
        <v>2938</v>
      </c>
      <c r="M728" s="21"/>
      <c r="N728" s="21"/>
      <c r="S728" s="21" t="str">
        <f>VLOOKUP(C728,'check dali wipday'!A:A,1,0)</f>
        <v>17880-0L130</v>
      </c>
      <c r="V728" s="21" t="str">
        <f>VLOOKUP(C728,'check dali wipday'!A:C,3,0)</f>
        <v>17881-0L220/240;A</v>
      </c>
      <c r="W728" s="6">
        <f>SUMIF('dali wip-fg'!A:A,C728,'dali wip-fg'!F:F)</f>
        <v>10</v>
      </c>
      <c r="X728" s="6">
        <f>SUMIF('dali wip-fg'!A:A,V728,'dali wip-fg'!F:F)</f>
        <v>93</v>
      </c>
      <c r="Y728" s="5">
        <f t="shared" si="22"/>
        <v>103</v>
      </c>
      <c r="Z728" s="21">
        <f t="shared" si="23"/>
        <v>100</v>
      </c>
    </row>
    <row r="729" spans="1:26">
      <c r="A729" s="22" t="s">
        <v>2525</v>
      </c>
      <c r="B729" s="22" t="s">
        <v>2576</v>
      </c>
      <c r="C729" s="22" t="s">
        <v>193</v>
      </c>
      <c r="D729" s="22" t="s">
        <v>2819</v>
      </c>
      <c r="E729" s="123">
        <v>1</v>
      </c>
      <c r="F729" s="131">
        <v>1</v>
      </c>
      <c r="G729" s="132">
        <v>46253</v>
      </c>
      <c r="H729" s="123">
        <v>10</v>
      </c>
      <c r="I729" s="123">
        <v>0</v>
      </c>
      <c r="J729" s="22" t="s">
        <v>5</v>
      </c>
      <c r="K729" s="124">
        <v>46216</v>
      </c>
      <c r="L729" s="22" t="s">
        <v>2941</v>
      </c>
      <c r="M729" s="21"/>
      <c r="N729" s="21"/>
      <c r="S729" s="21" t="str">
        <f>VLOOKUP(C729,'check dali wipday'!A:A,1,0)</f>
        <v>17880-0L130</v>
      </c>
      <c r="V729" s="21" t="str">
        <f>VLOOKUP(C729,'check dali wipday'!A:C,3,0)</f>
        <v>17881-0L220/240;A</v>
      </c>
      <c r="W729" s="6">
        <f>SUMIF('dali wip-fg'!A:A,C729,'dali wip-fg'!F:F)</f>
        <v>10</v>
      </c>
      <c r="X729" s="6">
        <f>SUMIF('dali wip-fg'!A:A,V729,'dali wip-fg'!F:F)</f>
        <v>93</v>
      </c>
      <c r="Y729" s="5">
        <f t="shared" si="22"/>
        <v>103</v>
      </c>
      <c r="Z729" s="21">
        <f t="shared" si="23"/>
        <v>99</v>
      </c>
    </row>
    <row r="730" spans="1:26">
      <c r="A730" s="22" t="s">
        <v>2525</v>
      </c>
      <c r="B730" s="22" t="s">
        <v>2576</v>
      </c>
      <c r="C730" s="22" t="s">
        <v>193</v>
      </c>
      <c r="D730" s="22" t="s">
        <v>2819</v>
      </c>
      <c r="E730" s="123">
        <v>1</v>
      </c>
      <c r="F730" s="131">
        <v>1</v>
      </c>
      <c r="G730" s="132">
        <v>46260</v>
      </c>
      <c r="H730" s="123">
        <v>10</v>
      </c>
      <c r="I730" s="123">
        <v>0</v>
      </c>
      <c r="J730" s="22" t="s">
        <v>5</v>
      </c>
      <c r="K730" s="124">
        <v>46216</v>
      </c>
      <c r="L730" s="22" t="s">
        <v>2946</v>
      </c>
      <c r="M730" s="21"/>
      <c r="N730" s="21"/>
      <c r="S730" s="21" t="str">
        <f>VLOOKUP(C730,'check dali wipday'!A:A,1,0)</f>
        <v>17880-0L130</v>
      </c>
      <c r="V730" s="21" t="str">
        <f>VLOOKUP(C730,'check dali wipday'!A:C,3,0)</f>
        <v>17881-0L220/240;A</v>
      </c>
      <c r="W730" s="6">
        <f>SUMIF('dali wip-fg'!A:A,C730,'dali wip-fg'!F:F)</f>
        <v>10</v>
      </c>
      <c r="X730" s="6">
        <f>SUMIF('dali wip-fg'!A:A,V730,'dali wip-fg'!F:F)</f>
        <v>93</v>
      </c>
      <c r="Y730" s="5">
        <f t="shared" si="22"/>
        <v>103</v>
      </c>
      <c r="Z730" s="21">
        <f t="shared" si="23"/>
        <v>98</v>
      </c>
    </row>
    <row r="731" spans="1:26">
      <c r="A731" s="22" t="s">
        <v>2525</v>
      </c>
      <c r="B731" s="22" t="s">
        <v>2576</v>
      </c>
      <c r="C731" s="22" t="s">
        <v>193</v>
      </c>
      <c r="D731" s="22" t="s">
        <v>2819</v>
      </c>
      <c r="E731" s="123">
        <v>1</v>
      </c>
      <c r="F731" s="131">
        <v>1</v>
      </c>
      <c r="G731" s="132">
        <v>46261</v>
      </c>
      <c r="H731" s="123">
        <v>10</v>
      </c>
      <c r="I731" s="123">
        <v>0</v>
      </c>
      <c r="J731" s="22" t="s">
        <v>5</v>
      </c>
      <c r="K731" s="124">
        <v>46203</v>
      </c>
      <c r="L731" s="22" t="s">
        <v>2950</v>
      </c>
      <c r="M731" s="21"/>
      <c r="N731" s="21"/>
      <c r="S731" s="21" t="str">
        <f>VLOOKUP(C731,'check dali wipday'!A:A,1,0)</f>
        <v>17880-0L130</v>
      </c>
      <c r="V731" s="21" t="str">
        <f>VLOOKUP(C731,'check dali wipday'!A:C,3,0)</f>
        <v>17881-0L220/240;A</v>
      </c>
      <c r="W731" s="6">
        <f>SUMIF('dali wip-fg'!A:A,C731,'dali wip-fg'!F:F)</f>
        <v>10</v>
      </c>
      <c r="X731" s="6">
        <f>SUMIF('dali wip-fg'!A:A,V731,'dali wip-fg'!F:F)</f>
        <v>93</v>
      </c>
      <c r="Y731" s="5">
        <f t="shared" si="22"/>
        <v>103</v>
      </c>
      <c r="Z731" s="21">
        <f t="shared" si="23"/>
        <v>97</v>
      </c>
    </row>
    <row r="732" spans="1:26">
      <c r="A732" s="22" t="s">
        <v>2525</v>
      </c>
      <c r="B732" s="22" t="s">
        <v>2576</v>
      </c>
      <c r="C732" s="22" t="s">
        <v>194</v>
      </c>
      <c r="D732" s="22" t="s">
        <v>3273</v>
      </c>
      <c r="E732" s="123">
        <v>2</v>
      </c>
      <c r="F732" s="131">
        <v>2</v>
      </c>
      <c r="G732" s="132">
        <v>46244</v>
      </c>
      <c r="H732" s="123">
        <v>0</v>
      </c>
      <c r="I732" s="125">
        <v>4</v>
      </c>
      <c r="J732" s="22" t="s">
        <v>5</v>
      </c>
      <c r="K732" s="124">
        <v>46233</v>
      </c>
      <c r="L732" s="22" t="s">
        <v>3274</v>
      </c>
      <c r="M732" s="21"/>
      <c r="N732" s="21"/>
      <c r="S732" s="21" t="str">
        <f>VLOOKUP(C732,'check dali wipday'!A:A,1,0)</f>
        <v>17880-0P070</v>
      </c>
      <c r="V732" s="21" t="str">
        <f>VLOOKUP(C732,'check dali wipday'!A:C,3,0)</f>
        <v>17882-0P021;A</v>
      </c>
      <c r="W732" s="6">
        <f>SUMIF('dali wip-fg'!A:A,C732,'dali wip-fg'!F:F)</f>
        <v>0</v>
      </c>
      <c r="X732" s="6">
        <f>SUMIF('dali wip-fg'!A:A,V732,'dali wip-fg'!F:F)</f>
        <v>81</v>
      </c>
      <c r="Y732" s="5">
        <f t="shared" si="22"/>
        <v>81</v>
      </c>
      <c r="Z732" s="21">
        <f t="shared" si="23"/>
        <v>79</v>
      </c>
    </row>
    <row r="733" spans="1:26">
      <c r="A733" s="22" t="s">
        <v>2525</v>
      </c>
      <c r="B733" s="22" t="s">
        <v>2576</v>
      </c>
      <c r="C733" s="22" t="s">
        <v>194</v>
      </c>
      <c r="D733" s="22" t="s">
        <v>3273</v>
      </c>
      <c r="E733" s="123">
        <v>1</v>
      </c>
      <c r="F733" s="131">
        <v>1</v>
      </c>
      <c r="G733" s="132">
        <v>46247</v>
      </c>
      <c r="H733" s="123">
        <v>0</v>
      </c>
      <c r="I733" s="125">
        <v>4</v>
      </c>
      <c r="J733" s="22" t="s">
        <v>5</v>
      </c>
      <c r="K733" s="124">
        <v>46235</v>
      </c>
      <c r="L733" s="22" t="s">
        <v>3321</v>
      </c>
      <c r="M733" s="21"/>
      <c r="N733" s="21"/>
      <c r="S733" s="21" t="str">
        <f>VLOOKUP(C733,'check dali wipday'!A:A,1,0)</f>
        <v>17880-0P070</v>
      </c>
      <c r="V733" s="21" t="str">
        <f>VLOOKUP(C733,'check dali wipday'!A:C,3,0)</f>
        <v>17882-0P021;A</v>
      </c>
      <c r="W733" s="6">
        <f>SUMIF('dali wip-fg'!A:A,C733,'dali wip-fg'!F:F)</f>
        <v>0</v>
      </c>
      <c r="X733" s="6">
        <f>SUMIF('dali wip-fg'!A:A,V733,'dali wip-fg'!F:F)</f>
        <v>81</v>
      </c>
      <c r="Y733" s="5">
        <f t="shared" si="22"/>
        <v>81</v>
      </c>
      <c r="Z733" s="21">
        <f t="shared" si="23"/>
        <v>78</v>
      </c>
    </row>
    <row r="734" spans="1:26">
      <c r="A734" s="22" t="s">
        <v>2525</v>
      </c>
      <c r="B734" s="22" t="s">
        <v>2576</v>
      </c>
      <c r="C734" s="22" t="s">
        <v>194</v>
      </c>
      <c r="D734" s="22" t="s">
        <v>3273</v>
      </c>
      <c r="E734" s="123">
        <v>1</v>
      </c>
      <c r="F734" s="131">
        <v>1</v>
      </c>
      <c r="G734" s="132">
        <v>46248</v>
      </c>
      <c r="H734" s="123">
        <v>0</v>
      </c>
      <c r="I734" s="125">
        <v>4</v>
      </c>
      <c r="J734" s="22" t="s">
        <v>5</v>
      </c>
      <c r="K734" s="124">
        <v>46240</v>
      </c>
      <c r="L734" s="22" t="s">
        <v>3405</v>
      </c>
      <c r="M734" s="21"/>
      <c r="N734" s="21"/>
      <c r="S734" s="21" t="str">
        <f>VLOOKUP(C734,'check dali wipday'!A:A,1,0)</f>
        <v>17880-0P070</v>
      </c>
      <c r="V734" s="21" t="str">
        <f>VLOOKUP(C734,'check dali wipday'!A:C,3,0)</f>
        <v>17882-0P021;A</v>
      </c>
      <c r="W734" s="6">
        <f>SUMIF('dali wip-fg'!A:A,C734,'dali wip-fg'!F:F)</f>
        <v>0</v>
      </c>
      <c r="X734" s="6">
        <f>SUMIF('dali wip-fg'!A:A,V734,'dali wip-fg'!F:F)</f>
        <v>81</v>
      </c>
      <c r="Y734" s="5">
        <f t="shared" si="22"/>
        <v>81</v>
      </c>
      <c r="Z734" s="21">
        <f t="shared" si="23"/>
        <v>77</v>
      </c>
    </row>
    <row r="735" spans="1:26">
      <c r="A735" s="22" t="s">
        <v>2525</v>
      </c>
      <c r="B735" s="22" t="s">
        <v>2576</v>
      </c>
      <c r="C735" s="22" t="s">
        <v>165</v>
      </c>
      <c r="D735" s="22" t="s">
        <v>2884</v>
      </c>
      <c r="E735" s="123">
        <v>1</v>
      </c>
      <c r="F735" s="131">
        <v>1</v>
      </c>
      <c r="G735" s="132">
        <v>46248</v>
      </c>
      <c r="H735" s="123">
        <v>930</v>
      </c>
      <c r="I735" s="125">
        <v>40</v>
      </c>
      <c r="J735" s="22" t="s">
        <v>5</v>
      </c>
      <c r="K735" s="124">
        <v>46240</v>
      </c>
      <c r="L735" s="22" t="s">
        <v>3405</v>
      </c>
      <c r="M735" s="21"/>
      <c r="N735" s="21"/>
      <c r="S735" s="21" t="str">
        <f>VLOOKUP(C735,'check dali wipday'!A:A,1,0)</f>
        <v>17881-0E020</v>
      </c>
      <c r="V735" s="21" t="str">
        <f>VLOOKUP(C735,'check dali wipday'!A:C,3,0)</f>
        <v>17881-0E020;A</v>
      </c>
      <c r="W735" s="6">
        <f>SUMIF('dali wip-fg'!A:A,C735,'dali wip-fg'!F:F)</f>
        <v>8470</v>
      </c>
      <c r="X735" s="6">
        <f>SUMIF('dali wip-fg'!A:A,V735,'dali wip-fg'!F:F)</f>
        <v>127</v>
      </c>
      <c r="Y735" s="5">
        <f t="shared" si="22"/>
        <v>8597</v>
      </c>
      <c r="Z735" s="21">
        <f t="shared" si="23"/>
        <v>8596</v>
      </c>
    </row>
    <row r="736" spans="1:26">
      <c r="A736" s="22" t="s">
        <v>2525</v>
      </c>
      <c r="B736" s="22" t="s">
        <v>2576</v>
      </c>
      <c r="C736" s="22" t="s">
        <v>165</v>
      </c>
      <c r="D736" s="22" t="s">
        <v>2884</v>
      </c>
      <c r="E736" s="123">
        <v>6</v>
      </c>
      <c r="F736" s="131">
        <v>6</v>
      </c>
      <c r="G736" s="132">
        <v>46248</v>
      </c>
      <c r="H736" s="123">
        <v>930</v>
      </c>
      <c r="I736" s="125">
        <v>40</v>
      </c>
      <c r="J736" s="22" t="s">
        <v>5</v>
      </c>
      <c r="K736" s="124">
        <v>46244</v>
      </c>
      <c r="L736" s="22" t="s">
        <v>3537</v>
      </c>
      <c r="M736" s="21"/>
      <c r="N736" s="21"/>
      <c r="S736" s="21" t="str">
        <f>VLOOKUP(C736,'check dali wipday'!A:A,1,0)</f>
        <v>17881-0E020</v>
      </c>
      <c r="V736" s="21" t="str">
        <f>VLOOKUP(C736,'check dali wipday'!A:C,3,0)</f>
        <v>17881-0E020;A</v>
      </c>
      <c r="W736" s="6">
        <f>SUMIF('dali wip-fg'!A:A,C736,'dali wip-fg'!F:F)</f>
        <v>8470</v>
      </c>
      <c r="X736" s="6">
        <f>SUMIF('dali wip-fg'!A:A,V736,'dali wip-fg'!F:F)</f>
        <v>127</v>
      </c>
      <c r="Y736" s="5">
        <f t="shared" si="22"/>
        <v>8597</v>
      </c>
      <c r="Z736" s="21">
        <f t="shared" si="23"/>
        <v>8590</v>
      </c>
    </row>
    <row r="737" spans="1:26">
      <c r="A737" s="22" t="s">
        <v>2525</v>
      </c>
      <c r="B737" s="22" t="s">
        <v>2576</v>
      </c>
      <c r="C737" s="22" t="s">
        <v>165</v>
      </c>
      <c r="D737" s="22" t="s">
        <v>2884</v>
      </c>
      <c r="E737" s="123">
        <v>30</v>
      </c>
      <c r="F737" s="131">
        <v>30</v>
      </c>
      <c r="G737" s="132">
        <v>46262</v>
      </c>
      <c r="H737" s="123">
        <v>930</v>
      </c>
      <c r="I737" s="125">
        <v>40</v>
      </c>
      <c r="J737" s="22" t="s">
        <v>5</v>
      </c>
      <c r="K737" s="124">
        <v>46224</v>
      </c>
      <c r="L737" s="22" t="s">
        <v>3005</v>
      </c>
      <c r="M737" s="21"/>
      <c r="N737" s="21"/>
      <c r="S737" s="21" t="str">
        <f>VLOOKUP(C737,'check dali wipday'!A:A,1,0)</f>
        <v>17881-0E020</v>
      </c>
      <c r="V737" s="21" t="str">
        <f>VLOOKUP(C737,'check dali wipday'!A:C,3,0)</f>
        <v>17881-0E020;A</v>
      </c>
      <c r="W737" s="6">
        <f>SUMIF('dali wip-fg'!A:A,C737,'dali wip-fg'!F:F)</f>
        <v>8470</v>
      </c>
      <c r="X737" s="6">
        <f>SUMIF('dali wip-fg'!A:A,V737,'dali wip-fg'!F:F)</f>
        <v>127</v>
      </c>
      <c r="Y737" s="5">
        <f t="shared" si="22"/>
        <v>8597</v>
      </c>
      <c r="Z737" s="21">
        <f t="shared" si="23"/>
        <v>8560</v>
      </c>
    </row>
    <row r="738" spans="1:26">
      <c r="A738" s="22" t="s">
        <v>2525</v>
      </c>
      <c r="B738" s="22" t="s">
        <v>2576</v>
      </c>
      <c r="C738" s="22" t="s">
        <v>198</v>
      </c>
      <c r="D738" s="22" t="s">
        <v>2760</v>
      </c>
      <c r="E738" s="123">
        <v>40</v>
      </c>
      <c r="F738" s="131">
        <v>40</v>
      </c>
      <c r="G738" s="132">
        <v>46244</v>
      </c>
      <c r="H738" s="123">
        <v>90</v>
      </c>
      <c r="I738" s="125">
        <v>0</v>
      </c>
      <c r="J738" s="22" t="s">
        <v>5</v>
      </c>
      <c r="K738" s="124">
        <v>46233</v>
      </c>
      <c r="L738" s="22" t="s">
        <v>3274</v>
      </c>
      <c r="M738" s="21"/>
      <c r="N738" s="21"/>
      <c r="S738" s="21" t="str">
        <f>VLOOKUP(C738,'check dali wipday'!A:A,1,0)</f>
        <v>17881-0L030</v>
      </c>
      <c r="V738" s="21" t="str">
        <f>VLOOKUP(C738,'check dali wipday'!A:C,3,0)</f>
        <v>17881-0L030/90;A</v>
      </c>
      <c r="W738" s="6">
        <f>SUMIF('dali wip-fg'!A:A,C738,'dali wip-fg'!F:F)</f>
        <v>90</v>
      </c>
      <c r="X738" s="6">
        <f>SUMIF('dali wip-fg'!A:A,V738,'dali wip-fg'!F:F)</f>
        <v>134</v>
      </c>
      <c r="Y738" s="5">
        <f t="shared" si="22"/>
        <v>224</v>
      </c>
      <c r="Z738" s="21">
        <f t="shared" si="23"/>
        <v>184</v>
      </c>
    </row>
    <row r="739" spans="1:26">
      <c r="A739" s="22" t="s">
        <v>2525</v>
      </c>
      <c r="B739" s="22" t="s">
        <v>2576</v>
      </c>
      <c r="C739" s="22" t="s">
        <v>198</v>
      </c>
      <c r="D739" s="22" t="s">
        <v>2760</v>
      </c>
      <c r="E739" s="123">
        <v>5</v>
      </c>
      <c r="F739" s="131">
        <v>5</v>
      </c>
      <c r="G739" s="132">
        <v>46247</v>
      </c>
      <c r="H739" s="123">
        <v>90</v>
      </c>
      <c r="I739" s="125">
        <v>0</v>
      </c>
      <c r="J739" s="22" t="s">
        <v>5</v>
      </c>
      <c r="K739" s="124">
        <v>46234</v>
      </c>
      <c r="L739" s="22" t="s">
        <v>3295</v>
      </c>
      <c r="M739" s="21"/>
      <c r="N739" s="21"/>
      <c r="S739" s="21" t="str">
        <f>VLOOKUP(C739,'check dali wipday'!A:A,1,0)</f>
        <v>17881-0L030</v>
      </c>
      <c r="V739" s="21" t="str">
        <f>VLOOKUP(C739,'check dali wipday'!A:C,3,0)</f>
        <v>17881-0L030/90;A</v>
      </c>
      <c r="W739" s="6">
        <f>SUMIF('dali wip-fg'!A:A,C739,'dali wip-fg'!F:F)</f>
        <v>90</v>
      </c>
      <c r="X739" s="6">
        <f>SUMIF('dali wip-fg'!A:A,V739,'dali wip-fg'!F:F)</f>
        <v>134</v>
      </c>
      <c r="Y739" s="5">
        <f t="shared" si="22"/>
        <v>224</v>
      </c>
      <c r="Z739" s="21">
        <f t="shared" si="23"/>
        <v>179</v>
      </c>
    </row>
    <row r="740" spans="1:26">
      <c r="A740" s="22" t="s">
        <v>2525</v>
      </c>
      <c r="B740" s="22" t="s">
        <v>2576</v>
      </c>
      <c r="C740" s="22" t="s">
        <v>198</v>
      </c>
      <c r="D740" s="22" t="s">
        <v>2760</v>
      </c>
      <c r="E740" s="123">
        <v>7</v>
      </c>
      <c r="F740" s="131">
        <v>7</v>
      </c>
      <c r="G740" s="132">
        <v>46248</v>
      </c>
      <c r="H740" s="123">
        <v>90</v>
      </c>
      <c r="I740" s="125">
        <v>0</v>
      </c>
      <c r="J740" s="22" t="s">
        <v>5</v>
      </c>
      <c r="K740" s="124">
        <v>46240</v>
      </c>
      <c r="L740" s="22" t="s">
        <v>3405</v>
      </c>
      <c r="M740" s="21"/>
      <c r="N740" s="21"/>
      <c r="S740" s="21" t="str">
        <f>VLOOKUP(C740,'check dali wipday'!A:A,1,0)</f>
        <v>17881-0L030</v>
      </c>
      <c r="V740" s="21" t="str">
        <f>VLOOKUP(C740,'check dali wipday'!A:C,3,0)</f>
        <v>17881-0L030/90;A</v>
      </c>
      <c r="W740" s="6">
        <f>SUMIF('dali wip-fg'!A:A,C740,'dali wip-fg'!F:F)</f>
        <v>90</v>
      </c>
      <c r="X740" s="6">
        <f>SUMIF('dali wip-fg'!A:A,V740,'dali wip-fg'!F:F)</f>
        <v>134</v>
      </c>
      <c r="Y740" s="5">
        <f t="shared" si="22"/>
        <v>224</v>
      </c>
      <c r="Z740" s="21">
        <f t="shared" si="23"/>
        <v>172</v>
      </c>
    </row>
    <row r="741" spans="1:26">
      <c r="A741" s="22" t="s">
        <v>2525</v>
      </c>
      <c r="B741" s="22" t="s">
        <v>2576</v>
      </c>
      <c r="C741" s="22" t="s">
        <v>198</v>
      </c>
      <c r="D741" s="22" t="s">
        <v>2760</v>
      </c>
      <c r="E741" s="123">
        <v>1</v>
      </c>
      <c r="F741" s="131">
        <v>1</v>
      </c>
      <c r="G741" s="132">
        <v>46254</v>
      </c>
      <c r="H741" s="123">
        <v>90</v>
      </c>
      <c r="I741" s="125">
        <v>0</v>
      </c>
      <c r="J741" s="22" t="s">
        <v>5</v>
      </c>
      <c r="K741" s="124">
        <v>46216</v>
      </c>
      <c r="L741" s="22" t="s">
        <v>2942</v>
      </c>
      <c r="M741" s="21"/>
      <c r="N741" s="21"/>
      <c r="S741" s="21" t="str">
        <f>VLOOKUP(C741,'check dali wipday'!A:A,1,0)</f>
        <v>17881-0L030</v>
      </c>
      <c r="V741" s="21" t="str">
        <f>VLOOKUP(C741,'check dali wipday'!A:C,3,0)</f>
        <v>17881-0L030/90;A</v>
      </c>
      <c r="W741" s="6">
        <f>SUMIF('dali wip-fg'!A:A,C741,'dali wip-fg'!F:F)</f>
        <v>90</v>
      </c>
      <c r="X741" s="6">
        <f>SUMIF('dali wip-fg'!A:A,V741,'dali wip-fg'!F:F)</f>
        <v>134</v>
      </c>
      <c r="Y741" s="5">
        <f t="shared" si="22"/>
        <v>224</v>
      </c>
      <c r="Z741" s="21">
        <f t="shared" si="23"/>
        <v>171</v>
      </c>
    </row>
    <row r="742" spans="1:26">
      <c r="A742" s="22" t="s">
        <v>2525</v>
      </c>
      <c r="B742" s="22" t="s">
        <v>2576</v>
      </c>
      <c r="C742" s="22" t="s">
        <v>198</v>
      </c>
      <c r="D742" s="22" t="s">
        <v>2760</v>
      </c>
      <c r="E742" s="123">
        <v>1</v>
      </c>
      <c r="F742" s="131">
        <v>1</v>
      </c>
      <c r="G742" s="132">
        <v>46259</v>
      </c>
      <c r="H742" s="123">
        <v>90</v>
      </c>
      <c r="I742" s="125">
        <v>0</v>
      </c>
      <c r="J742" s="22" t="s">
        <v>5</v>
      </c>
      <c r="K742" s="124">
        <v>46216</v>
      </c>
      <c r="L742" s="22" t="s">
        <v>2945</v>
      </c>
      <c r="M742" s="21"/>
      <c r="N742" s="21"/>
      <c r="S742" s="21" t="str">
        <f>VLOOKUP(C742,'check dali wipday'!A:A,1,0)</f>
        <v>17881-0L030</v>
      </c>
      <c r="V742" s="21" t="str">
        <f>VLOOKUP(C742,'check dali wipday'!A:C,3,0)</f>
        <v>17881-0L030/90;A</v>
      </c>
      <c r="W742" s="6">
        <f>SUMIF('dali wip-fg'!A:A,C742,'dali wip-fg'!F:F)</f>
        <v>90</v>
      </c>
      <c r="X742" s="6">
        <f>SUMIF('dali wip-fg'!A:A,V742,'dali wip-fg'!F:F)</f>
        <v>134</v>
      </c>
      <c r="Y742" s="5">
        <f t="shared" si="22"/>
        <v>224</v>
      </c>
      <c r="Z742" s="21">
        <f t="shared" si="23"/>
        <v>170</v>
      </c>
    </row>
    <row r="743" spans="1:26">
      <c r="A743" s="22" t="s">
        <v>2525</v>
      </c>
      <c r="B743" s="22" t="s">
        <v>2576</v>
      </c>
      <c r="C743" s="22" t="s">
        <v>198</v>
      </c>
      <c r="D743" s="22" t="s">
        <v>2760</v>
      </c>
      <c r="E743" s="123">
        <v>1</v>
      </c>
      <c r="F743" s="131">
        <v>1</v>
      </c>
      <c r="G743" s="132">
        <v>46261</v>
      </c>
      <c r="H743" s="123">
        <v>90</v>
      </c>
      <c r="I743" s="125">
        <v>0</v>
      </c>
      <c r="J743" s="22" t="s">
        <v>5</v>
      </c>
      <c r="K743" s="124">
        <v>46216</v>
      </c>
      <c r="L743" s="22" t="s">
        <v>2947</v>
      </c>
      <c r="M743" s="21"/>
      <c r="N743" s="21"/>
      <c r="S743" s="21" t="str">
        <f>VLOOKUP(C743,'check dali wipday'!A:A,1,0)</f>
        <v>17881-0L030</v>
      </c>
      <c r="V743" s="21" t="str">
        <f>VLOOKUP(C743,'check dali wipday'!A:C,3,0)</f>
        <v>17881-0L030/90;A</v>
      </c>
      <c r="W743" s="6">
        <f>SUMIF('dali wip-fg'!A:A,C743,'dali wip-fg'!F:F)</f>
        <v>90</v>
      </c>
      <c r="X743" s="6">
        <f>SUMIF('dali wip-fg'!A:A,V743,'dali wip-fg'!F:F)</f>
        <v>134</v>
      </c>
      <c r="Y743" s="5">
        <f t="shared" si="22"/>
        <v>224</v>
      </c>
      <c r="Z743" s="21">
        <f t="shared" si="23"/>
        <v>169</v>
      </c>
    </row>
    <row r="744" spans="1:26">
      <c r="A744" s="22" t="s">
        <v>2525</v>
      </c>
      <c r="B744" s="22" t="s">
        <v>2576</v>
      </c>
      <c r="C744" s="22" t="s">
        <v>198</v>
      </c>
      <c r="D744" s="22" t="s">
        <v>2760</v>
      </c>
      <c r="E744" s="123">
        <v>3</v>
      </c>
      <c r="F744" s="131">
        <v>3</v>
      </c>
      <c r="G744" s="132">
        <v>46265</v>
      </c>
      <c r="H744" s="123">
        <v>90</v>
      </c>
      <c r="I744" s="125">
        <v>0</v>
      </c>
      <c r="J744" s="22" t="s">
        <v>5</v>
      </c>
      <c r="K744" s="124">
        <v>46245</v>
      </c>
      <c r="L744" s="22" t="s">
        <v>3649</v>
      </c>
      <c r="M744" s="21"/>
      <c r="N744" s="21"/>
      <c r="S744" s="21" t="str">
        <f>VLOOKUP(C744,'check dali wipday'!A:A,1,0)</f>
        <v>17881-0L030</v>
      </c>
      <c r="V744" s="21" t="str">
        <f>VLOOKUP(C744,'check dali wipday'!A:C,3,0)</f>
        <v>17881-0L030/90;A</v>
      </c>
      <c r="W744" s="6">
        <f>SUMIF('dali wip-fg'!A:A,C744,'dali wip-fg'!F:F)</f>
        <v>90</v>
      </c>
      <c r="X744" s="6">
        <f>SUMIF('dali wip-fg'!A:A,V744,'dali wip-fg'!F:F)</f>
        <v>134</v>
      </c>
      <c r="Y744" s="5">
        <f t="shared" si="22"/>
        <v>224</v>
      </c>
      <c r="Z744" s="21">
        <f t="shared" si="23"/>
        <v>166</v>
      </c>
    </row>
    <row r="745" spans="1:26">
      <c r="A745" s="22" t="s">
        <v>2525</v>
      </c>
      <c r="B745" s="22" t="s">
        <v>2576</v>
      </c>
      <c r="C745" s="22" t="s">
        <v>199</v>
      </c>
      <c r="D745" s="22" t="s">
        <v>2886</v>
      </c>
      <c r="E745" s="123">
        <v>10</v>
      </c>
      <c r="F745" s="131">
        <v>10</v>
      </c>
      <c r="G745" s="132">
        <v>46245</v>
      </c>
      <c r="H745" s="123">
        <v>41</v>
      </c>
      <c r="I745" s="125">
        <v>0</v>
      </c>
      <c r="J745" s="22" t="s">
        <v>5</v>
      </c>
      <c r="K745" s="124">
        <v>46234</v>
      </c>
      <c r="L745" s="22" t="s">
        <v>3296</v>
      </c>
      <c r="M745" s="21"/>
      <c r="N745" s="21"/>
      <c r="S745" s="21" t="str">
        <f>VLOOKUP(C745,'check dali wipday'!A:A,1,0)</f>
        <v>17881-0L051</v>
      </c>
      <c r="V745" s="21" t="str">
        <f>VLOOKUP(C745,'check dali wipday'!A:C,3,0)</f>
        <v>17881-0L050/80;A</v>
      </c>
      <c r="W745" s="6">
        <f>SUMIF('dali wip-fg'!A:A,C745,'dali wip-fg'!F:F)</f>
        <v>41</v>
      </c>
      <c r="X745" s="6">
        <f>SUMIF('dali wip-fg'!A:A,V745,'dali wip-fg'!F:F)</f>
        <v>74</v>
      </c>
      <c r="Y745" s="5">
        <f t="shared" si="22"/>
        <v>115</v>
      </c>
      <c r="Z745" s="21">
        <f t="shared" si="23"/>
        <v>105</v>
      </c>
    </row>
    <row r="746" spans="1:26">
      <c r="A746" s="22" t="s">
        <v>2525</v>
      </c>
      <c r="B746" s="22" t="s">
        <v>2576</v>
      </c>
      <c r="C746" s="22" t="s">
        <v>199</v>
      </c>
      <c r="D746" s="22" t="s">
        <v>2886</v>
      </c>
      <c r="E746" s="123">
        <v>4</v>
      </c>
      <c r="F746" s="131">
        <v>4</v>
      </c>
      <c r="G746" s="132">
        <v>46248</v>
      </c>
      <c r="H746" s="123">
        <v>41</v>
      </c>
      <c r="I746" s="125">
        <v>0</v>
      </c>
      <c r="J746" s="22" t="s">
        <v>5</v>
      </c>
      <c r="K746" s="124">
        <v>46244</v>
      </c>
      <c r="L746" s="22" t="s">
        <v>3537</v>
      </c>
      <c r="M746" s="21"/>
      <c r="N746" s="21"/>
      <c r="S746" s="21" t="str">
        <f>VLOOKUP(C746,'check dali wipday'!A:A,1,0)</f>
        <v>17881-0L051</v>
      </c>
      <c r="V746" s="21" t="str">
        <f>VLOOKUP(C746,'check dali wipday'!A:C,3,0)</f>
        <v>17881-0L050/80;A</v>
      </c>
      <c r="W746" s="6">
        <f>SUMIF('dali wip-fg'!A:A,C746,'dali wip-fg'!F:F)</f>
        <v>41</v>
      </c>
      <c r="X746" s="6">
        <f>SUMIF('dali wip-fg'!A:A,V746,'dali wip-fg'!F:F)</f>
        <v>74</v>
      </c>
      <c r="Y746" s="5">
        <f t="shared" si="22"/>
        <v>115</v>
      </c>
      <c r="Z746" s="21">
        <f t="shared" si="23"/>
        <v>101</v>
      </c>
    </row>
    <row r="747" spans="1:26">
      <c r="A747" s="22" t="s">
        <v>2525</v>
      </c>
      <c r="B747" s="22" t="s">
        <v>2576</v>
      </c>
      <c r="C747" s="22" t="s">
        <v>199</v>
      </c>
      <c r="D747" s="22" t="s">
        <v>2886</v>
      </c>
      <c r="E747" s="123">
        <v>2</v>
      </c>
      <c r="F747" s="131">
        <v>2</v>
      </c>
      <c r="G747" s="132">
        <v>46251</v>
      </c>
      <c r="H747" s="125">
        <v>41</v>
      </c>
      <c r="I747" s="125">
        <v>0</v>
      </c>
      <c r="J747" s="22" t="s">
        <v>5</v>
      </c>
      <c r="K747" s="124">
        <v>46245</v>
      </c>
      <c r="L747" s="22" t="s">
        <v>3647</v>
      </c>
      <c r="M747" s="21"/>
      <c r="N747" s="21"/>
      <c r="S747" s="21" t="str">
        <f>VLOOKUP(C747,'check dali wipday'!A:A,1,0)</f>
        <v>17881-0L051</v>
      </c>
      <c r="V747" s="21" t="str">
        <f>VLOOKUP(C747,'check dali wipday'!A:C,3,0)</f>
        <v>17881-0L050/80;A</v>
      </c>
      <c r="W747" s="6">
        <f>SUMIF('dali wip-fg'!A:A,C747,'dali wip-fg'!F:F)</f>
        <v>41</v>
      </c>
      <c r="X747" s="6">
        <f>SUMIF('dali wip-fg'!A:A,V747,'dali wip-fg'!F:F)</f>
        <v>74</v>
      </c>
      <c r="Y747" s="5">
        <f t="shared" si="22"/>
        <v>115</v>
      </c>
      <c r="Z747" s="21">
        <f t="shared" si="23"/>
        <v>99</v>
      </c>
    </row>
    <row r="748" spans="1:26">
      <c r="A748" s="22" t="s">
        <v>2525</v>
      </c>
      <c r="B748" s="22" t="s">
        <v>2576</v>
      </c>
      <c r="C748" s="22" t="s">
        <v>199</v>
      </c>
      <c r="D748" s="22" t="s">
        <v>2886</v>
      </c>
      <c r="E748" s="123">
        <v>13</v>
      </c>
      <c r="F748" s="131">
        <v>13</v>
      </c>
      <c r="G748" s="132">
        <v>46262</v>
      </c>
      <c r="H748" s="125">
        <v>41</v>
      </c>
      <c r="I748" s="125">
        <v>0</v>
      </c>
      <c r="J748" s="22" t="s">
        <v>5</v>
      </c>
      <c r="K748" s="124">
        <v>46224</v>
      </c>
      <c r="L748" s="22" t="s">
        <v>3005</v>
      </c>
      <c r="M748" s="21"/>
      <c r="N748" s="21"/>
      <c r="S748" s="21" t="str">
        <f>VLOOKUP(C748,'check dali wipday'!A:A,1,0)</f>
        <v>17881-0L051</v>
      </c>
      <c r="V748" s="21" t="str">
        <f>VLOOKUP(C748,'check dali wipday'!A:C,3,0)</f>
        <v>17881-0L050/80;A</v>
      </c>
      <c r="W748" s="6">
        <f>SUMIF('dali wip-fg'!A:A,C748,'dali wip-fg'!F:F)</f>
        <v>41</v>
      </c>
      <c r="X748" s="6">
        <f>SUMIF('dali wip-fg'!A:A,V748,'dali wip-fg'!F:F)</f>
        <v>74</v>
      </c>
      <c r="Y748" s="5">
        <f t="shared" si="22"/>
        <v>115</v>
      </c>
      <c r="Z748" s="21">
        <f t="shared" si="23"/>
        <v>86</v>
      </c>
    </row>
    <row r="749" spans="1:26">
      <c r="A749" s="22" t="s">
        <v>2525</v>
      </c>
      <c r="B749" s="22" t="s">
        <v>2576</v>
      </c>
      <c r="C749" s="22" t="s">
        <v>200</v>
      </c>
      <c r="D749" s="22" t="s">
        <v>2738</v>
      </c>
      <c r="E749" s="123">
        <v>15</v>
      </c>
      <c r="F749" s="131">
        <v>15</v>
      </c>
      <c r="G749" s="132">
        <v>46244</v>
      </c>
      <c r="H749" s="123">
        <v>111</v>
      </c>
      <c r="I749" s="125">
        <v>2</v>
      </c>
      <c r="J749" s="22" t="s">
        <v>5</v>
      </c>
      <c r="K749" s="124">
        <v>46239</v>
      </c>
      <c r="L749" s="22" t="s">
        <v>3367</v>
      </c>
      <c r="M749" s="21"/>
      <c r="N749" s="21"/>
      <c r="S749" s="21" t="str">
        <f>VLOOKUP(C749,'check dali wipday'!A:A,1,0)</f>
        <v>17881-0L052</v>
      </c>
      <c r="V749" s="21" t="str">
        <f>VLOOKUP(C749,'check dali wipday'!A:C,3,0)</f>
        <v>17881-0L052/82;A</v>
      </c>
      <c r="W749" s="6">
        <f>SUMIF('dali wip-fg'!A:A,C749,'dali wip-fg'!F:F)</f>
        <v>111</v>
      </c>
      <c r="X749" s="6">
        <f>SUMIF('dali wip-fg'!A:A,V749,'dali wip-fg'!F:F)</f>
        <v>759</v>
      </c>
      <c r="Y749" s="5">
        <f t="shared" si="22"/>
        <v>870</v>
      </c>
      <c r="Z749" s="21">
        <f t="shared" si="23"/>
        <v>855</v>
      </c>
    </row>
    <row r="750" spans="1:26">
      <c r="A750" s="22" t="s">
        <v>2525</v>
      </c>
      <c r="B750" s="22" t="s">
        <v>2576</v>
      </c>
      <c r="C750" s="22" t="s">
        <v>200</v>
      </c>
      <c r="D750" s="22" t="s">
        <v>2738</v>
      </c>
      <c r="E750" s="123">
        <v>10</v>
      </c>
      <c r="F750" s="131">
        <v>10</v>
      </c>
      <c r="G750" s="132">
        <v>46245</v>
      </c>
      <c r="H750" s="125">
        <v>111</v>
      </c>
      <c r="I750" s="125">
        <v>2</v>
      </c>
      <c r="J750" s="22" t="s">
        <v>5</v>
      </c>
      <c r="K750" s="124">
        <v>46238</v>
      </c>
      <c r="L750" s="22" t="s">
        <v>3341</v>
      </c>
      <c r="M750" s="21"/>
      <c r="N750" s="21"/>
      <c r="S750" s="21" t="str">
        <f>VLOOKUP(C750,'check dali wipday'!A:A,1,0)</f>
        <v>17881-0L052</v>
      </c>
      <c r="V750" s="21" t="str">
        <f>VLOOKUP(C750,'check dali wipday'!A:C,3,0)</f>
        <v>17881-0L052/82;A</v>
      </c>
      <c r="W750" s="6">
        <f>SUMIF('dali wip-fg'!A:A,C750,'dali wip-fg'!F:F)</f>
        <v>111</v>
      </c>
      <c r="X750" s="6">
        <f>SUMIF('dali wip-fg'!A:A,V750,'dali wip-fg'!F:F)</f>
        <v>759</v>
      </c>
      <c r="Y750" s="5">
        <f t="shared" si="22"/>
        <v>870</v>
      </c>
      <c r="Z750" s="21">
        <f t="shared" si="23"/>
        <v>845</v>
      </c>
    </row>
    <row r="751" spans="1:26">
      <c r="A751" s="22" t="s">
        <v>2525</v>
      </c>
      <c r="B751" s="22" t="s">
        <v>2576</v>
      </c>
      <c r="C751" s="22" t="s">
        <v>200</v>
      </c>
      <c r="D751" s="22" t="s">
        <v>2738</v>
      </c>
      <c r="E751" s="123">
        <v>10</v>
      </c>
      <c r="F751" s="131">
        <v>10</v>
      </c>
      <c r="G751" s="132">
        <v>46245</v>
      </c>
      <c r="H751" s="125">
        <v>111</v>
      </c>
      <c r="I751" s="125">
        <v>2</v>
      </c>
      <c r="J751" s="22" t="s">
        <v>5</v>
      </c>
      <c r="K751" s="124">
        <v>46240</v>
      </c>
      <c r="L751" s="22" t="s">
        <v>3404</v>
      </c>
      <c r="M751" s="21"/>
      <c r="N751" s="21"/>
      <c r="S751" s="21" t="str">
        <f>VLOOKUP(C751,'check dali wipday'!A:A,1,0)</f>
        <v>17881-0L052</v>
      </c>
      <c r="V751" s="21" t="str">
        <f>VLOOKUP(C751,'check dali wipday'!A:C,3,0)</f>
        <v>17881-0L052/82;A</v>
      </c>
      <c r="W751" s="6">
        <f>SUMIF('dali wip-fg'!A:A,C751,'dali wip-fg'!F:F)</f>
        <v>111</v>
      </c>
      <c r="X751" s="6">
        <f>SUMIF('dali wip-fg'!A:A,V751,'dali wip-fg'!F:F)</f>
        <v>759</v>
      </c>
      <c r="Y751" s="5">
        <f t="shared" si="22"/>
        <v>870</v>
      </c>
      <c r="Z751" s="21">
        <f t="shared" si="23"/>
        <v>835</v>
      </c>
    </row>
    <row r="752" spans="1:26">
      <c r="A752" s="22" t="s">
        <v>2525</v>
      </c>
      <c r="B752" s="22" t="s">
        <v>2576</v>
      </c>
      <c r="C752" s="22" t="s">
        <v>200</v>
      </c>
      <c r="D752" s="22" t="s">
        <v>2738</v>
      </c>
      <c r="E752" s="123">
        <v>15</v>
      </c>
      <c r="F752" s="131">
        <v>15</v>
      </c>
      <c r="G752" s="132">
        <v>46247</v>
      </c>
      <c r="H752" s="125">
        <v>111</v>
      </c>
      <c r="I752" s="125">
        <v>2</v>
      </c>
      <c r="J752" s="22" t="s">
        <v>5</v>
      </c>
      <c r="K752" s="124">
        <v>46241</v>
      </c>
      <c r="L752" s="22" t="s">
        <v>3472</v>
      </c>
      <c r="M752" s="21"/>
      <c r="N752" s="21"/>
      <c r="S752" s="21" t="str">
        <f>VLOOKUP(C752,'check dali wipday'!A:A,1,0)</f>
        <v>17881-0L052</v>
      </c>
      <c r="V752" s="21" t="str">
        <f>VLOOKUP(C752,'check dali wipday'!A:C,3,0)</f>
        <v>17881-0L052/82;A</v>
      </c>
      <c r="W752" s="6">
        <f>SUMIF('dali wip-fg'!A:A,C752,'dali wip-fg'!F:F)</f>
        <v>111</v>
      </c>
      <c r="X752" s="6">
        <f>SUMIF('dali wip-fg'!A:A,V752,'dali wip-fg'!F:F)</f>
        <v>759</v>
      </c>
      <c r="Y752" s="5">
        <f t="shared" si="22"/>
        <v>870</v>
      </c>
      <c r="Z752" s="21">
        <f t="shared" si="23"/>
        <v>820</v>
      </c>
    </row>
    <row r="753" spans="1:26">
      <c r="A753" s="22" t="s">
        <v>2525</v>
      </c>
      <c r="B753" s="22" t="s">
        <v>2576</v>
      </c>
      <c r="C753" s="22" t="s">
        <v>200</v>
      </c>
      <c r="D753" s="22" t="s">
        <v>2738</v>
      </c>
      <c r="E753" s="123">
        <v>20</v>
      </c>
      <c r="F753" s="131">
        <v>20</v>
      </c>
      <c r="G753" s="132">
        <v>46248</v>
      </c>
      <c r="H753" s="125">
        <v>111</v>
      </c>
      <c r="I753" s="125">
        <v>2</v>
      </c>
      <c r="J753" s="22" t="s">
        <v>5</v>
      </c>
      <c r="K753" s="124">
        <v>46244</v>
      </c>
      <c r="L753" s="22" t="s">
        <v>3537</v>
      </c>
      <c r="M753" s="21"/>
      <c r="N753" s="21"/>
      <c r="S753" s="21" t="str">
        <f>VLOOKUP(C753,'check dali wipday'!A:A,1,0)</f>
        <v>17881-0L052</v>
      </c>
      <c r="V753" s="21" t="str">
        <f>VLOOKUP(C753,'check dali wipday'!A:C,3,0)</f>
        <v>17881-0L052/82;A</v>
      </c>
      <c r="W753" s="6">
        <f>SUMIF('dali wip-fg'!A:A,C753,'dali wip-fg'!F:F)</f>
        <v>111</v>
      </c>
      <c r="X753" s="6">
        <f>SUMIF('dali wip-fg'!A:A,V753,'dali wip-fg'!F:F)</f>
        <v>759</v>
      </c>
      <c r="Y753" s="5">
        <f t="shared" si="22"/>
        <v>870</v>
      </c>
      <c r="Z753" s="21">
        <f t="shared" si="23"/>
        <v>800</v>
      </c>
    </row>
    <row r="754" spans="1:26">
      <c r="A754" s="22" t="s">
        <v>2525</v>
      </c>
      <c r="B754" s="22" t="s">
        <v>2576</v>
      </c>
      <c r="C754" s="22" t="s">
        <v>200</v>
      </c>
      <c r="D754" s="22" t="s">
        <v>2738</v>
      </c>
      <c r="E754" s="123">
        <v>20</v>
      </c>
      <c r="F754" s="131">
        <v>20</v>
      </c>
      <c r="G754" s="132">
        <v>46251</v>
      </c>
      <c r="H754" s="125">
        <v>111</v>
      </c>
      <c r="I754" s="125">
        <v>2</v>
      </c>
      <c r="J754" s="22" t="s">
        <v>5</v>
      </c>
      <c r="K754" s="124">
        <v>46245</v>
      </c>
      <c r="L754" s="22" t="s">
        <v>3647</v>
      </c>
      <c r="M754" s="21"/>
      <c r="N754" s="21"/>
      <c r="S754" s="21" t="str">
        <f>VLOOKUP(C754,'check dali wipday'!A:A,1,0)</f>
        <v>17881-0L052</v>
      </c>
      <c r="V754" s="21" t="str">
        <f>VLOOKUP(C754,'check dali wipday'!A:C,3,0)</f>
        <v>17881-0L052/82;A</v>
      </c>
      <c r="W754" s="6">
        <f>SUMIF('dali wip-fg'!A:A,C754,'dali wip-fg'!F:F)</f>
        <v>111</v>
      </c>
      <c r="X754" s="6">
        <f>SUMIF('dali wip-fg'!A:A,V754,'dali wip-fg'!F:F)</f>
        <v>759</v>
      </c>
      <c r="Y754" s="5">
        <f t="shared" si="22"/>
        <v>870</v>
      </c>
      <c r="Z754" s="21">
        <f t="shared" si="23"/>
        <v>780</v>
      </c>
    </row>
    <row r="755" spans="1:26">
      <c r="A755" s="22" t="s">
        <v>2525</v>
      </c>
      <c r="B755" s="22" t="s">
        <v>2576</v>
      </c>
      <c r="C755" s="22" t="s">
        <v>200</v>
      </c>
      <c r="D755" s="22" t="s">
        <v>2738</v>
      </c>
      <c r="E755" s="123">
        <v>20</v>
      </c>
      <c r="F755" s="131">
        <v>20</v>
      </c>
      <c r="G755" s="132">
        <v>46265</v>
      </c>
      <c r="H755" s="125">
        <v>111</v>
      </c>
      <c r="I755" s="125">
        <v>2</v>
      </c>
      <c r="J755" s="22" t="s">
        <v>5</v>
      </c>
      <c r="K755" s="124">
        <v>46245</v>
      </c>
      <c r="L755" s="22" t="s">
        <v>3648</v>
      </c>
      <c r="M755" s="21"/>
      <c r="N755" s="21"/>
      <c r="S755" s="21" t="str">
        <f>VLOOKUP(C755,'check dali wipday'!A:A,1,0)</f>
        <v>17881-0L052</v>
      </c>
      <c r="V755" s="21" t="str">
        <f>VLOOKUP(C755,'check dali wipday'!A:C,3,0)</f>
        <v>17881-0L052/82;A</v>
      </c>
      <c r="W755" s="6">
        <f>SUMIF('dali wip-fg'!A:A,C755,'dali wip-fg'!F:F)</f>
        <v>111</v>
      </c>
      <c r="X755" s="6">
        <f>SUMIF('dali wip-fg'!A:A,V755,'dali wip-fg'!F:F)</f>
        <v>759</v>
      </c>
      <c r="Y755" s="5">
        <f t="shared" si="22"/>
        <v>870</v>
      </c>
      <c r="Z755" s="21">
        <f t="shared" si="23"/>
        <v>760</v>
      </c>
    </row>
    <row r="756" spans="1:26">
      <c r="A756" s="22" t="s">
        <v>2525</v>
      </c>
      <c r="B756" s="22" t="s">
        <v>2576</v>
      </c>
      <c r="C756" s="22" t="s">
        <v>201</v>
      </c>
      <c r="D756" s="22" t="s">
        <v>2953</v>
      </c>
      <c r="E756" s="123">
        <v>1</v>
      </c>
      <c r="F756" s="131">
        <v>1</v>
      </c>
      <c r="G756" s="132">
        <v>46252</v>
      </c>
      <c r="H756" s="125">
        <v>8</v>
      </c>
      <c r="I756" s="125">
        <v>0</v>
      </c>
      <c r="J756" s="22" t="s">
        <v>5</v>
      </c>
      <c r="K756" s="124">
        <v>46216</v>
      </c>
      <c r="L756" s="22" t="s">
        <v>2940</v>
      </c>
      <c r="M756" s="21"/>
      <c r="N756" s="21"/>
      <c r="S756" s="21" t="str">
        <f>VLOOKUP(C756,'check dali wipday'!A:A,1,0)</f>
        <v>17881-0L080</v>
      </c>
      <c r="V756" s="21" t="str">
        <f>VLOOKUP(C756,'check dali wipday'!A:C,3,0)</f>
        <v>17881-0L050/80;A</v>
      </c>
      <c r="W756" s="6">
        <f>SUMIF('dali wip-fg'!A:A,C756,'dali wip-fg'!F:F)</f>
        <v>8</v>
      </c>
      <c r="X756" s="6">
        <f>SUMIF('dali wip-fg'!A:A,V756,'dali wip-fg'!F:F)</f>
        <v>74</v>
      </c>
      <c r="Y756" s="5">
        <f t="shared" si="22"/>
        <v>82</v>
      </c>
      <c r="Z756" s="21">
        <f t="shared" si="23"/>
        <v>81</v>
      </c>
    </row>
    <row r="757" spans="1:26">
      <c r="A757" s="22" t="s">
        <v>2525</v>
      </c>
      <c r="B757" s="22" t="s">
        <v>2576</v>
      </c>
      <c r="C757" s="22" t="s">
        <v>201</v>
      </c>
      <c r="D757" s="22" t="s">
        <v>2953</v>
      </c>
      <c r="E757" s="123">
        <v>1</v>
      </c>
      <c r="F757" s="131">
        <v>1</v>
      </c>
      <c r="G757" s="132">
        <v>46260</v>
      </c>
      <c r="H757" s="125">
        <v>8</v>
      </c>
      <c r="I757" s="125">
        <v>0</v>
      </c>
      <c r="J757" s="22" t="s">
        <v>5</v>
      </c>
      <c r="K757" s="124">
        <v>46216</v>
      </c>
      <c r="L757" s="22" t="s">
        <v>2946</v>
      </c>
      <c r="M757" s="21"/>
      <c r="N757" s="21"/>
      <c r="S757" s="21" t="str">
        <f>VLOOKUP(C757,'check dali wipday'!A:A,1,0)</f>
        <v>17881-0L080</v>
      </c>
      <c r="V757" s="21" t="str">
        <f>VLOOKUP(C757,'check dali wipday'!A:C,3,0)</f>
        <v>17881-0L050/80;A</v>
      </c>
      <c r="W757" s="6">
        <f>SUMIF('dali wip-fg'!A:A,C757,'dali wip-fg'!F:F)</f>
        <v>8</v>
      </c>
      <c r="X757" s="6">
        <f>SUMIF('dali wip-fg'!A:A,V757,'dali wip-fg'!F:F)</f>
        <v>74</v>
      </c>
      <c r="Y757" s="5">
        <f t="shared" si="22"/>
        <v>82</v>
      </c>
      <c r="Z757" s="21">
        <f t="shared" si="23"/>
        <v>80</v>
      </c>
    </row>
    <row r="758" spans="1:26">
      <c r="A758" s="22" t="s">
        <v>2525</v>
      </c>
      <c r="B758" s="22" t="s">
        <v>2576</v>
      </c>
      <c r="C758" s="22" t="s">
        <v>202</v>
      </c>
      <c r="D758" s="22" t="s">
        <v>2730</v>
      </c>
      <c r="E758" s="123">
        <v>5</v>
      </c>
      <c r="F758" s="131">
        <v>5</v>
      </c>
      <c r="G758" s="132">
        <v>46248</v>
      </c>
      <c r="H758" s="125">
        <v>57</v>
      </c>
      <c r="I758" s="125">
        <v>2</v>
      </c>
      <c r="J758" s="22" t="s">
        <v>5</v>
      </c>
      <c r="K758" s="124">
        <v>46240</v>
      </c>
      <c r="L758" s="22" t="s">
        <v>3405</v>
      </c>
      <c r="M758" s="21"/>
      <c r="N758" s="21"/>
      <c r="S758" s="21" t="str">
        <f>VLOOKUP(C758,'check dali wipday'!A:A,1,0)</f>
        <v>17881-0L082</v>
      </c>
      <c r="V758" s="21" t="str">
        <f>VLOOKUP(C758,'check dali wipday'!A:C,3,0)</f>
        <v>17881-0L052/82;A</v>
      </c>
      <c r="W758" s="6">
        <f>SUMIF('dali wip-fg'!A:A,C758,'dali wip-fg'!F:F)</f>
        <v>57</v>
      </c>
      <c r="X758" s="6">
        <f>SUMIF('dali wip-fg'!A:A,V758,'dali wip-fg'!F:F)</f>
        <v>759</v>
      </c>
      <c r="Y758" s="5">
        <f t="shared" si="22"/>
        <v>816</v>
      </c>
      <c r="Z758" s="21">
        <f t="shared" si="23"/>
        <v>811</v>
      </c>
    </row>
    <row r="759" spans="1:26">
      <c r="A759" s="22" t="s">
        <v>2525</v>
      </c>
      <c r="B759" s="22" t="s">
        <v>2576</v>
      </c>
      <c r="C759" s="22" t="s">
        <v>202</v>
      </c>
      <c r="D759" s="22" t="s">
        <v>2730</v>
      </c>
      <c r="E759" s="123">
        <v>31</v>
      </c>
      <c r="F759" s="131">
        <v>31</v>
      </c>
      <c r="G759" s="132">
        <v>46248</v>
      </c>
      <c r="H759" s="125">
        <v>57</v>
      </c>
      <c r="I759" s="125">
        <v>2</v>
      </c>
      <c r="J759" s="22" t="s">
        <v>5</v>
      </c>
      <c r="K759" s="124">
        <v>46244</v>
      </c>
      <c r="L759" s="22" t="s">
        <v>3537</v>
      </c>
      <c r="M759" s="21"/>
      <c r="N759" s="21"/>
      <c r="S759" s="21" t="str">
        <f>VLOOKUP(C759,'check dali wipday'!A:A,1,0)</f>
        <v>17881-0L082</v>
      </c>
      <c r="V759" s="21" t="str">
        <f>VLOOKUP(C759,'check dali wipday'!A:C,3,0)</f>
        <v>17881-0L052/82;A</v>
      </c>
      <c r="W759" s="6">
        <f>SUMIF('dali wip-fg'!A:A,C759,'dali wip-fg'!F:F)</f>
        <v>57</v>
      </c>
      <c r="X759" s="6">
        <f>SUMIF('dali wip-fg'!A:A,V759,'dali wip-fg'!F:F)</f>
        <v>759</v>
      </c>
      <c r="Y759" s="5">
        <f t="shared" si="22"/>
        <v>816</v>
      </c>
      <c r="Z759" s="21">
        <f t="shared" si="23"/>
        <v>780</v>
      </c>
    </row>
    <row r="760" spans="1:26">
      <c r="A760" s="22" t="s">
        <v>2525</v>
      </c>
      <c r="B760" s="22" t="s">
        <v>2576</v>
      </c>
      <c r="C760" s="22" t="s">
        <v>202</v>
      </c>
      <c r="D760" s="22" t="s">
        <v>2730</v>
      </c>
      <c r="E760" s="123">
        <v>17</v>
      </c>
      <c r="F760" s="131">
        <v>17</v>
      </c>
      <c r="G760" s="132">
        <v>46251</v>
      </c>
      <c r="H760" s="123">
        <v>57</v>
      </c>
      <c r="I760" s="125">
        <v>2</v>
      </c>
      <c r="J760" s="22" t="s">
        <v>5</v>
      </c>
      <c r="K760" s="124">
        <v>46245</v>
      </c>
      <c r="L760" s="22" t="s">
        <v>3647</v>
      </c>
      <c r="M760" s="21"/>
      <c r="N760" s="21"/>
      <c r="S760" s="21" t="str">
        <f>VLOOKUP(C760,'check dali wipday'!A:A,1,0)</f>
        <v>17881-0L082</v>
      </c>
      <c r="V760" s="21" t="str">
        <f>VLOOKUP(C760,'check dali wipday'!A:C,3,0)</f>
        <v>17881-0L052/82;A</v>
      </c>
      <c r="W760" s="6">
        <f>SUMIF('dali wip-fg'!A:A,C760,'dali wip-fg'!F:F)</f>
        <v>57</v>
      </c>
      <c r="X760" s="6">
        <f>SUMIF('dali wip-fg'!A:A,V760,'dali wip-fg'!F:F)</f>
        <v>759</v>
      </c>
      <c r="Y760" s="5">
        <f t="shared" si="22"/>
        <v>816</v>
      </c>
      <c r="Z760" s="21">
        <f t="shared" si="23"/>
        <v>763</v>
      </c>
    </row>
    <row r="761" spans="1:26">
      <c r="A761" s="22" t="s">
        <v>2525</v>
      </c>
      <c r="B761" s="22" t="s">
        <v>2576</v>
      </c>
      <c r="C761" s="22" t="s">
        <v>202</v>
      </c>
      <c r="D761" s="22" t="s">
        <v>2730</v>
      </c>
      <c r="E761" s="123">
        <v>20</v>
      </c>
      <c r="F761" s="131">
        <v>20</v>
      </c>
      <c r="G761" s="132">
        <v>46262</v>
      </c>
      <c r="H761" s="123">
        <v>57</v>
      </c>
      <c r="I761" s="125">
        <v>2</v>
      </c>
      <c r="J761" s="22" t="s">
        <v>5</v>
      </c>
      <c r="K761" s="124">
        <v>46224</v>
      </c>
      <c r="L761" s="22" t="s">
        <v>3005</v>
      </c>
      <c r="M761" s="21"/>
      <c r="N761" s="21"/>
      <c r="S761" s="21" t="str">
        <f>VLOOKUP(C761,'check dali wipday'!A:A,1,0)</f>
        <v>17881-0L082</v>
      </c>
      <c r="V761" s="21" t="str">
        <f>VLOOKUP(C761,'check dali wipday'!A:C,3,0)</f>
        <v>17881-0L052/82;A</v>
      </c>
      <c r="W761" s="6">
        <f>SUMIF('dali wip-fg'!A:A,C761,'dali wip-fg'!F:F)</f>
        <v>57</v>
      </c>
      <c r="X761" s="6">
        <f>SUMIF('dali wip-fg'!A:A,V761,'dali wip-fg'!F:F)</f>
        <v>759</v>
      </c>
      <c r="Y761" s="5">
        <f t="shared" si="22"/>
        <v>816</v>
      </c>
      <c r="Z761" s="21">
        <f t="shared" si="23"/>
        <v>743</v>
      </c>
    </row>
    <row r="762" spans="1:26">
      <c r="A762" s="22" t="s">
        <v>2525</v>
      </c>
      <c r="B762" s="22" t="s">
        <v>2576</v>
      </c>
      <c r="C762" s="22" t="s">
        <v>204</v>
      </c>
      <c r="D762" s="22" t="s">
        <v>2734</v>
      </c>
      <c r="E762" s="123">
        <v>4</v>
      </c>
      <c r="F762" s="131">
        <v>4</v>
      </c>
      <c r="G762" s="132">
        <v>46248</v>
      </c>
      <c r="H762" s="123">
        <v>24</v>
      </c>
      <c r="I762" s="125">
        <v>0</v>
      </c>
      <c r="J762" s="22" t="s">
        <v>5</v>
      </c>
      <c r="K762" s="124">
        <v>46216</v>
      </c>
      <c r="L762" s="22" t="s">
        <v>2938</v>
      </c>
      <c r="M762" s="21"/>
      <c r="N762" s="21"/>
      <c r="S762" s="21" t="str">
        <f>VLOOKUP(C762,'check dali wipday'!A:A,1,0)</f>
        <v>17881-0L110</v>
      </c>
      <c r="V762" s="21" t="str">
        <f>VLOOKUP(C762,'check dali wipday'!A:C,3,0)</f>
        <v>17881-0L110;A</v>
      </c>
      <c r="W762" s="6">
        <f>SUMIF('dali wip-fg'!A:A,C762,'dali wip-fg'!F:F)</f>
        <v>24</v>
      </c>
      <c r="X762" s="6">
        <f>SUMIF('dali wip-fg'!A:A,V762,'dali wip-fg'!F:F)</f>
        <v>115</v>
      </c>
      <c r="Y762" s="5">
        <f t="shared" si="22"/>
        <v>139</v>
      </c>
      <c r="Z762" s="21">
        <f t="shared" si="23"/>
        <v>135</v>
      </c>
    </row>
    <row r="763" spans="1:26">
      <c r="A763" s="22" t="s">
        <v>2525</v>
      </c>
      <c r="B763" s="22" t="s">
        <v>2576</v>
      </c>
      <c r="C763" s="22" t="s">
        <v>204</v>
      </c>
      <c r="D763" s="22" t="s">
        <v>2734</v>
      </c>
      <c r="E763" s="123">
        <v>4</v>
      </c>
      <c r="F763" s="131">
        <v>4</v>
      </c>
      <c r="G763" s="132">
        <v>46251</v>
      </c>
      <c r="H763" s="123">
        <v>24</v>
      </c>
      <c r="I763" s="125">
        <v>0</v>
      </c>
      <c r="J763" s="22" t="s">
        <v>5</v>
      </c>
      <c r="K763" s="124">
        <v>46216</v>
      </c>
      <c r="L763" s="22" t="s">
        <v>2939</v>
      </c>
      <c r="M763" s="21"/>
      <c r="N763" s="21"/>
      <c r="S763" s="21" t="str">
        <f>VLOOKUP(C763,'check dali wipday'!A:A,1,0)</f>
        <v>17881-0L110</v>
      </c>
      <c r="V763" s="21" t="str">
        <f>VLOOKUP(C763,'check dali wipday'!A:C,3,0)</f>
        <v>17881-0L110;A</v>
      </c>
      <c r="W763" s="6">
        <f>SUMIF('dali wip-fg'!A:A,C763,'dali wip-fg'!F:F)</f>
        <v>24</v>
      </c>
      <c r="X763" s="6">
        <f>SUMIF('dali wip-fg'!A:A,V763,'dali wip-fg'!F:F)</f>
        <v>115</v>
      </c>
      <c r="Y763" s="5">
        <f t="shared" si="22"/>
        <v>139</v>
      </c>
      <c r="Z763" s="21">
        <f t="shared" si="23"/>
        <v>131</v>
      </c>
    </row>
    <row r="764" spans="1:26">
      <c r="A764" s="22" t="s">
        <v>2525</v>
      </c>
      <c r="B764" s="22" t="s">
        <v>2576</v>
      </c>
      <c r="C764" s="22" t="s">
        <v>204</v>
      </c>
      <c r="D764" s="22" t="s">
        <v>2734</v>
      </c>
      <c r="E764" s="123">
        <v>4</v>
      </c>
      <c r="F764" s="131">
        <v>4</v>
      </c>
      <c r="G764" s="132">
        <v>46252</v>
      </c>
      <c r="H764" s="123">
        <v>24</v>
      </c>
      <c r="I764" s="125">
        <v>0</v>
      </c>
      <c r="J764" s="22" t="s">
        <v>5</v>
      </c>
      <c r="K764" s="124">
        <v>46216</v>
      </c>
      <c r="L764" s="22" t="s">
        <v>2940</v>
      </c>
      <c r="M764" s="21"/>
      <c r="N764" s="21"/>
      <c r="S764" s="21" t="str">
        <f>VLOOKUP(C764,'check dali wipday'!A:A,1,0)</f>
        <v>17881-0L110</v>
      </c>
      <c r="V764" s="21" t="str">
        <f>VLOOKUP(C764,'check dali wipday'!A:C,3,0)</f>
        <v>17881-0L110;A</v>
      </c>
      <c r="W764" s="6">
        <f>SUMIF('dali wip-fg'!A:A,C764,'dali wip-fg'!F:F)</f>
        <v>24</v>
      </c>
      <c r="X764" s="6">
        <f>SUMIF('dali wip-fg'!A:A,V764,'dali wip-fg'!F:F)</f>
        <v>115</v>
      </c>
      <c r="Y764" s="5">
        <f t="shared" si="22"/>
        <v>139</v>
      </c>
      <c r="Z764" s="21">
        <f t="shared" si="23"/>
        <v>127</v>
      </c>
    </row>
    <row r="765" spans="1:26">
      <c r="A765" s="22" t="s">
        <v>2525</v>
      </c>
      <c r="B765" s="22" t="s">
        <v>2576</v>
      </c>
      <c r="C765" s="22" t="s">
        <v>204</v>
      </c>
      <c r="D765" s="22" t="s">
        <v>2734</v>
      </c>
      <c r="E765" s="123">
        <v>4</v>
      </c>
      <c r="F765" s="131">
        <v>4</v>
      </c>
      <c r="G765" s="132">
        <v>46253</v>
      </c>
      <c r="H765" s="123">
        <v>24</v>
      </c>
      <c r="I765" s="125">
        <v>0</v>
      </c>
      <c r="J765" s="22" t="s">
        <v>5</v>
      </c>
      <c r="K765" s="124">
        <v>46216</v>
      </c>
      <c r="L765" s="22" t="s">
        <v>2941</v>
      </c>
      <c r="M765" s="21"/>
      <c r="N765" s="21"/>
      <c r="S765" s="21" t="str">
        <f>VLOOKUP(C765,'check dali wipday'!A:A,1,0)</f>
        <v>17881-0L110</v>
      </c>
      <c r="V765" s="21" t="str">
        <f>VLOOKUP(C765,'check dali wipday'!A:C,3,0)</f>
        <v>17881-0L110;A</v>
      </c>
      <c r="W765" s="6">
        <f>SUMIF('dali wip-fg'!A:A,C765,'dali wip-fg'!F:F)</f>
        <v>24</v>
      </c>
      <c r="X765" s="6">
        <f>SUMIF('dali wip-fg'!A:A,V765,'dali wip-fg'!F:F)</f>
        <v>115</v>
      </c>
      <c r="Y765" s="5">
        <f t="shared" si="22"/>
        <v>139</v>
      </c>
      <c r="Z765" s="21">
        <f t="shared" si="23"/>
        <v>123</v>
      </c>
    </row>
    <row r="766" spans="1:26">
      <c r="A766" s="22" t="s">
        <v>2525</v>
      </c>
      <c r="B766" s="22" t="s">
        <v>2576</v>
      </c>
      <c r="C766" s="22" t="s">
        <v>204</v>
      </c>
      <c r="D766" s="22" t="s">
        <v>2734</v>
      </c>
      <c r="E766" s="123">
        <v>4</v>
      </c>
      <c r="F766" s="131">
        <v>4</v>
      </c>
      <c r="G766" s="132">
        <v>46254</v>
      </c>
      <c r="H766" s="123">
        <v>24</v>
      </c>
      <c r="I766" s="125">
        <v>0</v>
      </c>
      <c r="J766" s="22" t="s">
        <v>5</v>
      </c>
      <c r="K766" s="124">
        <v>46216</v>
      </c>
      <c r="L766" s="22" t="s">
        <v>2942</v>
      </c>
      <c r="M766" s="21"/>
      <c r="N766" s="21"/>
      <c r="S766" s="21" t="str">
        <f>VLOOKUP(C766,'check dali wipday'!A:A,1,0)</f>
        <v>17881-0L110</v>
      </c>
      <c r="V766" s="21" t="str">
        <f>VLOOKUP(C766,'check dali wipday'!A:C,3,0)</f>
        <v>17881-0L110;A</v>
      </c>
      <c r="W766" s="6">
        <f>SUMIF('dali wip-fg'!A:A,C766,'dali wip-fg'!F:F)</f>
        <v>24</v>
      </c>
      <c r="X766" s="6">
        <f>SUMIF('dali wip-fg'!A:A,V766,'dali wip-fg'!F:F)</f>
        <v>115</v>
      </c>
      <c r="Y766" s="5">
        <f t="shared" si="22"/>
        <v>139</v>
      </c>
      <c r="Z766" s="21">
        <f t="shared" si="23"/>
        <v>119</v>
      </c>
    </row>
    <row r="767" spans="1:26">
      <c r="A767" s="22" t="s">
        <v>2525</v>
      </c>
      <c r="B767" s="22" t="s">
        <v>2576</v>
      </c>
      <c r="C767" s="22" t="s">
        <v>204</v>
      </c>
      <c r="D767" s="22" t="s">
        <v>2734</v>
      </c>
      <c r="E767" s="123">
        <v>4</v>
      </c>
      <c r="F767" s="131">
        <v>4</v>
      </c>
      <c r="G767" s="132">
        <v>46255</v>
      </c>
      <c r="H767" s="123">
        <v>24</v>
      </c>
      <c r="I767" s="125">
        <v>0</v>
      </c>
      <c r="J767" s="22" t="s">
        <v>5</v>
      </c>
      <c r="K767" s="124">
        <v>46216</v>
      </c>
      <c r="L767" s="22" t="s">
        <v>2943</v>
      </c>
      <c r="M767" s="21"/>
      <c r="N767" s="21"/>
      <c r="S767" s="21" t="str">
        <f>VLOOKUP(C767,'check dali wipday'!A:A,1,0)</f>
        <v>17881-0L110</v>
      </c>
      <c r="V767" s="21" t="str">
        <f>VLOOKUP(C767,'check dali wipday'!A:C,3,0)</f>
        <v>17881-0L110;A</v>
      </c>
      <c r="W767" s="6">
        <f>SUMIF('dali wip-fg'!A:A,C767,'dali wip-fg'!F:F)</f>
        <v>24</v>
      </c>
      <c r="X767" s="6">
        <f>SUMIF('dali wip-fg'!A:A,V767,'dali wip-fg'!F:F)</f>
        <v>115</v>
      </c>
      <c r="Y767" s="5">
        <f t="shared" si="22"/>
        <v>139</v>
      </c>
      <c r="Z767" s="21">
        <f t="shared" si="23"/>
        <v>115</v>
      </c>
    </row>
    <row r="768" spans="1:26">
      <c r="A768" s="22" t="s">
        <v>2525</v>
      </c>
      <c r="B768" s="22" t="s">
        <v>2576</v>
      </c>
      <c r="C768" s="22" t="s">
        <v>204</v>
      </c>
      <c r="D768" s="22" t="s">
        <v>2734</v>
      </c>
      <c r="E768" s="123">
        <v>4</v>
      </c>
      <c r="F768" s="131">
        <v>4</v>
      </c>
      <c r="G768" s="132">
        <v>46258</v>
      </c>
      <c r="H768" s="123">
        <v>24</v>
      </c>
      <c r="I768" s="125">
        <v>0</v>
      </c>
      <c r="J768" s="22" t="s">
        <v>5</v>
      </c>
      <c r="K768" s="124">
        <v>46216</v>
      </c>
      <c r="L768" s="22" t="s">
        <v>2944</v>
      </c>
      <c r="M768" s="21"/>
      <c r="N768" s="21"/>
      <c r="S768" s="21" t="str">
        <f>VLOOKUP(C768,'check dali wipday'!A:A,1,0)</f>
        <v>17881-0L110</v>
      </c>
      <c r="V768" s="21" t="str">
        <f>VLOOKUP(C768,'check dali wipday'!A:C,3,0)</f>
        <v>17881-0L110;A</v>
      </c>
      <c r="W768" s="6">
        <f>SUMIF('dali wip-fg'!A:A,C768,'dali wip-fg'!F:F)</f>
        <v>24</v>
      </c>
      <c r="X768" s="6">
        <f>SUMIF('dali wip-fg'!A:A,V768,'dali wip-fg'!F:F)</f>
        <v>115</v>
      </c>
      <c r="Y768" s="5">
        <f t="shared" si="22"/>
        <v>139</v>
      </c>
      <c r="Z768" s="21">
        <f t="shared" si="23"/>
        <v>111</v>
      </c>
    </row>
    <row r="769" spans="1:26">
      <c r="A769" s="22" t="s">
        <v>2525</v>
      </c>
      <c r="B769" s="22" t="s">
        <v>2576</v>
      </c>
      <c r="C769" s="22" t="s">
        <v>204</v>
      </c>
      <c r="D769" s="22" t="s">
        <v>2734</v>
      </c>
      <c r="E769" s="123">
        <v>4</v>
      </c>
      <c r="F769" s="131">
        <v>4</v>
      </c>
      <c r="G769" s="132">
        <v>46259</v>
      </c>
      <c r="H769" s="123">
        <v>24</v>
      </c>
      <c r="I769" s="125">
        <v>0</v>
      </c>
      <c r="J769" s="22" t="s">
        <v>5</v>
      </c>
      <c r="K769" s="124">
        <v>46216</v>
      </c>
      <c r="L769" s="22" t="s">
        <v>2945</v>
      </c>
      <c r="M769" s="21"/>
      <c r="N769" s="21"/>
      <c r="S769" s="21" t="str">
        <f>VLOOKUP(C769,'check dali wipday'!A:A,1,0)</f>
        <v>17881-0L110</v>
      </c>
      <c r="V769" s="21" t="str">
        <f>VLOOKUP(C769,'check dali wipday'!A:C,3,0)</f>
        <v>17881-0L110;A</v>
      </c>
      <c r="W769" s="6">
        <f>SUMIF('dali wip-fg'!A:A,C769,'dali wip-fg'!F:F)</f>
        <v>24</v>
      </c>
      <c r="X769" s="6">
        <f>SUMIF('dali wip-fg'!A:A,V769,'dali wip-fg'!F:F)</f>
        <v>115</v>
      </c>
      <c r="Y769" s="5">
        <f t="shared" si="22"/>
        <v>139</v>
      </c>
      <c r="Z769" s="21">
        <f t="shared" si="23"/>
        <v>107</v>
      </c>
    </row>
    <row r="770" spans="1:26">
      <c r="A770" s="22" t="s">
        <v>2525</v>
      </c>
      <c r="B770" s="22" t="s">
        <v>2576</v>
      </c>
      <c r="C770" s="22" t="s">
        <v>204</v>
      </c>
      <c r="D770" s="22" t="s">
        <v>2734</v>
      </c>
      <c r="E770" s="123">
        <v>4</v>
      </c>
      <c r="F770" s="131">
        <v>4</v>
      </c>
      <c r="G770" s="132">
        <v>46260</v>
      </c>
      <c r="H770" s="123">
        <v>24</v>
      </c>
      <c r="I770" s="125">
        <v>0</v>
      </c>
      <c r="J770" s="22" t="s">
        <v>5</v>
      </c>
      <c r="K770" s="124">
        <v>46216</v>
      </c>
      <c r="L770" s="22" t="s">
        <v>2946</v>
      </c>
      <c r="M770" s="21"/>
      <c r="N770" s="21"/>
      <c r="S770" s="21" t="str">
        <f>VLOOKUP(C770,'check dali wipday'!A:A,1,0)</f>
        <v>17881-0L110</v>
      </c>
      <c r="V770" s="21" t="str">
        <f>VLOOKUP(C770,'check dali wipday'!A:C,3,0)</f>
        <v>17881-0L110;A</v>
      </c>
      <c r="W770" s="6">
        <f>SUMIF('dali wip-fg'!A:A,C770,'dali wip-fg'!F:F)</f>
        <v>24</v>
      </c>
      <c r="X770" s="6">
        <f>SUMIF('dali wip-fg'!A:A,V770,'dali wip-fg'!F:F)</f>
        <v>115</v>
      </c>
      <c r="Y770" s="5">
        <f t="shared" ref="Y770:Y833" si="24">SUM(W770:X770)</f>
        <v>139</v>
      </c>
      <c r="Z770" s="21">
        <f t="shared" ref="Z770:Z833" si="25">IF(Y770="","",IF(Y770&lt;&gt;Y769,Y770-F770,Z769-F770)
)</f>
        <v>103</v>
      </c>
    </row>
    <row r="771" spans="1:26">
      <c r="A771" s="22" t="s">
        <v>2525</v>
      </c>
      <c r="B771" s="22" t="s">
        <v>2576</v>
      </c>
      <c r="C771" s="22" t="s">
        <v>204</v>
      </c>
      <c r="D771" s="22" t="s">
        <v>2734</v>
      </c>
      <c r="E771" s="123">
        <v>4</v>
      </c>
      <c r="F771" s="131">
        <v>4</v>
      </c>
      <c r="G771" s="132">
        <v>46261</v>
      </c>
      <c r="H771" s="123">
        <v>24</v>
      </c>
      <c r="I771" s="125">
        <v>0</v>
      </c>
      <c r="J771" s="22" t="s">
        <v>5</v>
      </c>
      <c r="K771" s="124">
        <v>46216</v>
      </c>
      <c r="L771" s="22" t="s">
        <v>2947</v>
      </c>
      <c r="M771" s="21"/>
      <c r="N771" s="21"/>
      <c r="S771" s="21" t="str">
        <f>VLOOKUP(C771,'check dali wipday'!A:A,1,0)</f>
        <v>17881-0L110</v>
      </c>
      <c r="V771" s="21" t="str">
        <f>VLOOKUP(C771,'check dali wipday'!A:C,3,0)</f>
        <v>17881-0L110;A</v>
      </c>
      <c r="W771" s="6">
        <f>SUMIF('dali wip-fg'!A:A,C771,'dali wip-fg'!F:F)</f>
        <v>24</v>
      </c>
      <c r="X771" s="6">
        <f>SUMIF('dali wip-fg'!A:A,V771,'dali wip-fg'!F:F)</f>
        <v>115</v>
      </c>
      <c r="Y771" s="5">
        <f t="shared" si="24"/>
        <v>139</v>
      </c>
      <c r="Z771" s="21">
        <f t="shared" si="25"/>
        <v>99</v>
      </c>
    </row>
    <row r="772" spans="1:26">
      <c r="A772" s="22" t="s">
        <v>2525</v>
      </c>
      <c r="B772" s="22" t="s">
        <v>2576</v>
      </c>
      <c r="C772" s="22" t="s">
        <v>204</v>
      </c>
      <c r="D772" s="22" t="s">
        <v>2734</v>
      </c>
      <c r="E772" s="123">
        <v>4</v>
      </c>
      <c r="F772" s="131">
        <v>4</v>
      </c>
      <c r="G772" s="132">
        <v>46262</v>
      </c>
      <c r="H772" s="123">
        <v>24</v>
      </c>
      <c r="I772" s="125">
        <v>0</v>
      </c>
      <c r="J772" s="22" t="s">
        <v>5</v>
      </c>
      <c r="K772" s="124">
        <v>46216</v>
      </c>
      <c r="L772" s="22" t="s">
        <v>2948</v>
      </c>
      <c r="M772" s="21"/>
      <c r="N772" s="21"/>
      <c r="S772" s="21" t="str">
        <f>VLOOKUP(C772,'check dali wipday'!A:A,1,0)</f>
        <v>17881-0L110</v>
      </c>
      <c r="V772" s="21" t="str">
        <f>VLOOKUP(C772,'check dali wipday'!A:C,3,0)</f>
        <v>17881-0L110;A</v>
      </c>
      <c r="W772" s="6">
        <f>SUMIF('dali wip-fg'!A:A,C772,'dali wip-fg'!F:F)</f>
        <v>24</v>
      </c>
      <c r="X772" s="6">
        <f>SUMIF('dali wip-fg'!A:A,V772,'dali wip-fg'!F:F)</f>
        <v>115</v>
      </c>
      <c r="Y772" s="5">
        <f t="shared" si="24"/>
        <v>139</v>
      </c>
      <c r="Z772" s="21">
        <f t="shared" si="25"/>
        <v>95</v>
      </c>
    </row>
    <row r="773" spans="1:26">
      <c r="A773" s="22" t="s">
        <v>2525</v>
      </c>
      <c r="B773" s="22" t="s">
        <v>2576</v>
      </c>
      <c r="C773" s="22" t="s">
        <v>204</v>
      </c>
      <c r="D773" s="22" t="s">
        <v>2734</v>
      </c>
      <c r="E773" s="123">
        <v>4</v>
      </c>
      <c r="F773" s="131">
        <v>4</v>
      </c>
      <c r="G773" s="132">
        <v>46265</v>
      </c>
      <c r="H773" s="123">
        <v>24</v>
      </c>
      <c r="I773" s="125">
        <v>0</v>
      </c>
      <c r="J773" s="22" t="s">
        <v>5</v>
      </c>
      <c r="K773" s="124">
        <v>46216</v>
      </c>
      <c r="L773" s="22" t="s">
        <v>2949</v>
      </c>
      <c r="M773" s="21"/>
      <c r="N773" s="21"/>
      <c r="S773" s="21" t="str">
        <f>VLOOKUP(C773,'check dali wipday'!A:A,1,0)</f>
        <v>17881-0L110</v>
      </c>
      <c r="V773" s="21" t="str">
        <f>VLOOKUP(C773,'check dali wipday'!A:C,3,0)</f>
        <v>17881-0L110;A</v>
      </c>
      <c r="W773" s="6">
        <f>SUMIF('dali wip-fg'!A:A,C773,'dali wip-fg'!F:F)</f>
        <v>24</v>
      </c>
      <c r="X773" s="6">
        <f>SUMIF('dali wip-fg'!A:A,V773,'dali wip-fg'!F:F)</f>
        <v>115</v>
      </c>
      <c r="Y773" s="5">
        <f t="shared" si="24"/>
        <v>139</v>
      </c>
      <c r="Z773" s="21">
        <f t="shared" si="25"/>
        <v>91</v>
      </c>
    </row>
    <row r="774" spans="1:26">
      <c r="A774" s="22" t="s">
        <v>2525</v>
      </c>
      <c r="B774" s="22" t="s">
        <v>2576</v>
      </c>
      <c r="C774" s="22" t="s">
        <v>204</v>
      </c>
      <c r="D774" s="22" t="s">
        <v>2734</v>
      </c>
      <c r="E774" s="123">
        <v>19</v>
      </c>
      <c r="F774" s="131">
        <v>19</v>
      </c>
      <c r="G774" s="132">
        <v>46265</v>
      </c>
      <c r="H774" s="123">
        <v>24</v>
      </c>
      <c r="I774" s="125">
        <v>0</v>
      </c>
      <c r="J774" s="22" t="s">
        <v>5</v>
      </c>
      <c r="K774" s="124">
        <v>46245</v>
      </c>
      <c r="L774" s="22" t="s">
        <v>3648</v>
      </c>
      <c r="M774" s="21"/>
      <c r="N774" s="21"/>
      <c r="S774" s="21" t="str">
        <f>VLOOKUP(C774,'check dali wipday'!A:A,1,0)</f>
        <v>17881-0L110</v>
      </c>
      <c r="V774" s="21" t="str">
        <f>VLOOKUP(C774,'check dali wipday'!A:C,3,0)</f>
        <v>17881-0L110;A</v>
      </c>
      <c r="W774" s="6">
        <f>SUMIF('dali wip-fg'!A:A,C774,'dali wip-fg'!F:F)</f>
        <v>24</v>
      </c>
      <c r="X774" s="6">
        <f>SUMIF('dali wip-fg'!A:A,V774,'dali wip-fg'!F:F)</f>
        <v>115</v>
      </c>
      <c r="Y774" s="5">
        <f t="shared" si="24"/>
        <v>139</v>
      </c>
      <c r="Z774" s="21">
        <f t="shared" si="25"/>
        <v>72</v>
      </c>
    </row>
    <row r="775" spans="1:26">
      <c r="A775" s="22" t="s">
        <v>2525</v>
      </c>
      <c r="B775" s="22" t="s">
        <v>2576</v>
      </c>
      <c r="C775" s="22" t="s">
        <v>205</v>
      </c>
      <c r="D775" s="22" t="s">
        <v>2777</v>
      </c>
      <c r="E775" s="123">
        <v>1</v>
      </c>
      <c r="F775" s="131">
        <v>1</v>
      </c>
      <c r="G775" s="132">
        <v>46251</v>
      </c>
      <c r="H775" s="123">
        <v>3</v>
      </c>
      <c r="I775" s="125">
        <v>7</v>
      </c>
      <c r="J775" s="22" t="s">
        <v>5</v>
      </c>
      <c r="K775" s="124">
        <v>46216</v>
      </c>
      <c r="L775" s="22" t="s">
        <v>2939</v>
      </c>
      <c r="M775" s="21"/>
      <c r="N775" s="21"/>
      <c r="S775" s="21" t="str">
        <f>VLOOKUP(C775,'check dali wipday'!A:A,1,0)</f>
        <v>17881-0L180</v>
      </c>
      <c r="V775" s="21" t="str">
        <f>VLOOKUP(C775,'check dali wipday'!A:C,3,0)</f>
        <v>17880-0L100;A</v>
      </c>
      <c r="W775" s="6">
        <f>SUMIF('dali wip-fg'!A:A,C775,'dali wip-fg'!F:F)</f>
        <v>3</v>
      </c>
      <c r="X775" s="6">
        <f>SUMIF('dali wip-fg'!A:A,V775,'dali wip-fg'!F:F)</f>
        <v>7</v>
      </c>
      <c r="Y775" s="5">
        <f t="shared" si="24"/>
        <v>10</v>
      </c>
      <c r="Z775" s="21">
        <f t="shared" si="25"/>
        <v>9</v>
      </c>
    </row>
    <row r="776" spans="1:26">
      <c r="A776" s="22" t="s">
        <v>2525</v>
      </c>
      <c r="B776" s="22" t="s">
        <v>2576</v>
      </c>
      <c r="C776" s="22" t="s">
        <v>205</v>
      </c>
      <c r="D776" s="22" t="s">
        <v>2777</v>
      </c>
      <c r="E776" s="123">
        <v>1</v>
      </c>
      <c r="F776" s="131">
        <v>1</v>
      </c>
      <c r="G776" s="132">
        <v>46259</v>
      </c>
      <c r="H776" s="123">
        <v>3</v>
      </c>
      <c r="I776" s="125">
        <v>7</v>
      </c>
      <c r="J776" s="22" t="s">
        <v>5</v>
      </c>
      <c r="K776" s="124">
        <v>46216</v>
      </c>
      <c r="L776" s="22" t="s">
        <v>2945</v>
      </c>
      <c r="M776" s="21"/>
      <c r="N776" s="21"/>
      <c r="S776" s="21" t="str">
        <f>VLOOKUP(C776,'check dali wipday'!A:A,1,0)</f>
        <v>17881-0L180</v>
      </c>
      <c r="V776" s="21" t="str">
        <f>VLOOKUP(C776,'check dali wipday'!A:C,3,0)</f>
        <v>17880-0L100;A</v>
      </c>
      <c r="W776" s="6">
        <f>SUMIF('dali wip-fg'!A:A,C776,'dali wip-fg'!F:F)</f>
        <v>3</v>
      </c>
      <c r="X776" s="6">
        <f>SUMIF('dali wip-fg'!A:A,V776,'dali wip-fg'!F:F)</f>
        <v>7</v>
      </c>
      <c r="Y776" s="5">
        <f t="shared" si="24"/>
        <v>10</v>
      </c>
      <c r="Z776" s="21">
        <f t="shared" si="25"/>
        <v>8</v>
      </c>
    </row>
    <row r="777" spans="1:26">
      <c r="A777" s="22" t="s">
        <v>2525</v>
      </c>
      <c r="B777" s="22" t="s">
        <v>2576</v>
      </c>
      <c r="C777" s="22" t="s">
        <v>207</v>
      </c>
      <c r="D777" s="22" t="s">
        <v>2761</v>
      </c>
      <c r="E777" s="123">
        <v>1</v>
      </c>
      <c r="F777" s="131">
        <v>1</v>
      </c>
      <c r="G777" s="132">
        <v>46248</v>
      </c>
      <c r="H777" s="123">
        <v>19</v>
      </c>
      <c r="I777" s="125">
        <v>0</v>
      </c>
      <c r="J777" s="22" t="s">
        <v>5</v>
      </c>
      <c r="K777" s="124">
        <v>46216</v>
      </c>
      <c r="L777" s="22" t="s">
        <v>2938</v>
      </c>
      <c r="M777" s="21"/>
      <c r="N777" s="21"/>
      <c r="S777" s="21" t="str">
        <f>VLOOKUP(C777,'check dali wipday'!A:A,1,0)</f>
        <v>17881-54410</v>
      </c>
      <c r="V777" s="21" t="str">
        <f>VLOOKUP(C777,'check dali wipday'!A:C,3,0)</f>
        <v>17881-54410;A</v>
      </c>
      <c r="W777" s="6">
        <f>SUMIF('dali wip-fg'!A:A,C777,'dali wip-fg'!F:F)</f>
        <v>19</v>
      </c>
      <c r="X777" s="6">
        <f>SUMIF('dali wip-fg'!A:A,V777,'dali wip-fg'!F:F)</f>
        <v>91</v>
      </c>
      <c r="Y777" s="5">
        <f t="shared" si="24"/>
        <v>110</v>
      </c>
      <c r="Z777" s="21">
        <f t="shared" si="25"/>
        <v>109</v>
      </c>
    </row>
    <row r="778" spans="1:26">
      <c r="A778" s="22" t="s">
        <v>2525</v>
      </c>
      <c r="B778" s="22" t="s">
        <v>2576</v>
      </c>
      <c r="C778" s="22" t="s">
        <v>207</v>
      </c>
      <c r="D778" s="22" t="s">
        <v>2761</v>
      </c>
      <c r="E778" s="123">
        <v>1</v>
      </c>
      <c r="F778" s="131">
        <v>1</v>
      </c>
      <c r="G778" s="132">
        <v>46251</v>
      </c>
      <c r="H778" s="123">
        <v>19</v>
      </c>
      <c r="I778" s="125">
        <v>0</v>
      </c>
      <c r="J778" s="22" t="s">
        <v>5</v>
      </c>
      <c r="K778" s="124">
        <v>46216</v>
      </c>
      <c r="L778" s="22" t="s">
        <v>2939</v>
      </c>
      <c r="M778" s="21"/>
      <c r="N778" s="21"/>
      <c r="S778" s="21" t="str">
        <f>VLOOKUP(C778,'check dali wipday'!A:A,1,0)</f>
        <v>17881-54410</v>
      </c>
      <c r="V778" s="21" t="str">
        <f>VLOOKUP(C778,'check dali wipday'!A:C,3,0)</f>
        <v>17881-54410;A</v>
      </c>
      <c r="W778" s="6">
        <f>SUMIF('dali wip-fg'!A:A,C778,'dali wip-fg'!F:F)</f>
        <v>19</v>
      </c>
      <c r="X778" s="6">
        <f>SUMIF('dali wip-fg'!A:A,V778,'dali wip-fg'!F:F)</f>
        <v>91</v>
      </c>
      <c r="Y778" s="5">
        <f t="shared" si="24"/>
        <v>110</v>
      </c>
      <c r="Z778" s="21">
        <f t="shared" si="25"/>
        <v>108</v>
      </c>
    </row>
    <row r="779" spans="1:26">
      <c r="A779" s="22" t="s">
        <v>2525</v>
      </c>
      <c r="B779" s="22" t="s">
        <v>2576</v>
      </c>
      <c r="C779" s="22" t="s">
        <v>207</v>
      </c>
      <c r="D779" s="22" t="s">
        <v>2761</v>
      </c>
      <c r="E779" s="123">
        <v>2</v>
      </c>
      <c r="F779" s="131">
        <v>2</v>
      </c>
      <c r="G779" s="132">
        <v>46252</v>
      </c>
      <c r="H779" s="123">
        <v>19</v>
      </c>
      <c r="I779" s="125">
        <v>0</v>
      </c>
      <c r="J779" s="22" t="s">
        <v>5</v>
      </c>
      <c r="K779" s="124">
        <v>46216</v>
      </c>
      <c r="L779" s="22" t="s">
        <v>2940</v>
      </c>
      <c r="M779" s="21"/>
      <c r="N779" s="21"/>
      <c r="S779" s="21" t="str">
        <f>VLOOKUP(C779,'check dali wipday'!A:A,1,0)</f>
        <v>17881-54410</v>
      </c>
      <c r="V779" s="21" t="str">
        <f>VLOOKUP(C779,'check dali wipday'!A:C,3,0)</f>
        <v>17881-54410;A</v>
      </c>
      <c r="W779" s="6">
        <f>SUMIF('dali wip-fg'!A:A,C779,'dali wip-fg'!F:F)</f>
        <v>19</v>
      </c>
      <c r="X779" s="6">
        <f>SUMIF('dali wip-fg'!A:A,V779,'dali wip-fg'!F:F)</f>
        <v>91</v>
      </c>
      <c r="Y779" s="5">
        <f t="shared" si="24"/>
        <v>110</v>
      </c>
      <c r="Z779" s="21">
        <f t="shared" si="25"/>
        <v>106</v>
      </c>
    </row>
    <row r="780" spans="1:26">
      <c r="A780" s="22" t="s">
        <v>2525</v>
      </c>
      <c r="B780" s="22" t="s">
        <v>2576</v>
      </c>
      <c r="C780" s="22" t="s">
        <v>207</v>
      </c>
      <c r="D780" s="22" t="s">
        <v>2761</v>
      </c>
      <c r="E780" s="123">
        <v>1</v>
      </c>
      <c r="F780" s="131">
        <v>1</v>
      </c>
      <c r="G780" s="132">
        <v>46253</v>
      </c>
      <c r="H780" s="123">
        <v>19</v>
      </c>
      <c r="I780" s="125">
        <v>0</v>
      </c>
      <c r="J780" s="22" t="s">
        <v>5</v>
      </c>
      <c r="K780" s="124">
        <v>46216</v>
      </c>
      <c r="L780" s="22" t="s">
        <v>2941</v>
      </c>
      <c r="M780" s="21"/>
      <c r="N780" s="21"/>
      <c r="S780" s="21" t="str">
        <f>VLOOKUP(C780,'check dali wipday'!A:A,1,0)</f>
        <v>17881-54410</v>
      </c>
      <c r="V780" s="21" t="str">
        <f>VLOOKUP(C780,'check dali wipday'!A:C,3,0)</f>
        <v>17881-54410;A</v>
      </c>
      <c r="W780" s="6">
        <f>SUMIF('dali wip-fg'!A:A,C780,'dali wip-fg'!F:F)</f>
        <v>19</v>
      </c>
      <c r="X780" s="6">
        <f>SUMIF('dali wip-fg'!A:A,V780,'dali wip-fg'!F:F)</f>
        <v>91</v>
      </c>
      <c r="Y780" s="5">
        <f t="shared" si="24"/>
        <v>110</v>
      </c>
      <c r="Z780" s="21">
        <f t="shared" si="25"/>
        <v>105</v>
      </c>
    </row>
    <row r="781" spans="1:26">
      <c r="A781" s="22" t="s">
        <v>2525</v>
      </c>
      <c r="B781" s="22" t="s">
        <v>2576</v>
      </c>
      <c r="C781" s="22" t="s">
        <v>207</v>
      </c>
      <c r="D781" s="22" t="s">
        <v>2761</v>
      </c>
      <c r="E781" s="123">
        <v>1</v>
      </c>
      <c r="F781" s="131">
        <v>1</v>
      </c>
      <c r="G781" s="132">
        <v>46254</v>
      </c>
      <c r="H781" s="123">
        <v>19</v>
      </c>
      <c r="I781" s="125">
        <v>0</v>
      </c>
      <c r="J781" s="22" t="s">
        <v>5</v>
      </c>
      <c r="K781" s="124">
        <v>46216</v>
      </c>
      <c r="L781" s="22" t="s">
        <v>2942</v>
      </c>
      <c r="M781" s="21"/>
      <c r="N781" s="21"/>
      <c r="S781" s="21" t="str">
        <f>VLOOKUP(C781,'check dali wipday'!A:A,1,0)</f>
        <v>17881-54410</v>
      </c>
      <c r="V781" s="21" t="str">
        <f>VLOOKUP(C781,'check dali wipday'!A:C,3,0)</f>
        <v>17881-54410;A</v>
      </c>
      <c r="W781" s="6">
        <f>SUMIF('dali wip-fg'!A:A,C781,'dali wip-fg'!F:F)</f>
        <v>19</v>
      </c>
      <c r="X781" s="6">
        <f>SUMIF('dali wip-fg'!A:A,V781,'dali wip-fg'!F:F)</f>
        <v>91</v>
      </c>
      <c r="Y781" s="5">
        <f t="shared" si="24"/>
        <v>110</v>
      </c>
      <c r="Z781" s="21">
        <f t="shared" si="25"/>
        <v>104</v>
      </c>
    </row>
    <row r="782" spans="1:26">
      <c r="A782" s="22" t="s">
        <v>2525</v>
      </c>
      <c r="B782" s="22" t="s">
        <v>2576</v>
      </c>
      <c r="C782" s="22" t="s">
        <v>207</v>
      </c>
      <c r="D782" s="22" t="s">
        <v>2761</v>
      </c>
      <c r="E782" s="123">
        <v>1</v>
      </c>
      <c r="F782" s="131">
        <v>1</v>
      </c>
      <c r="G782" s="132">
        <v>46255</v>
      </c>
      <c r="H782" s="123">
        <v>19</v>
      </c>
      <c r="I782" s="125">
        <v>0</v>
      </c>
      <c r="J782" s="22" t="s">
        <v>5</v>
      </c>
      <c r="K782" s="124">
        <v>46216</v>
      </c>
      <c r="L782" s="22" t="s">
        <v>2943</v>
      </c>
      <c r="M782" s="21"/>
      <c r="N782" s="21"/>
      <c r="S782" s="21" t="str">
        <f>VLOOKUP(C782,'check dali wipday'!A:A,1,0)</f>
        <v>17881-54410</v>
      </c>
      <c r="V782" s="21" t="str">
        <f>VLOOKUP(C782,'check dali wipday'!A:C,3,0)</f>
        <v>17881-54410;A</v>
      </c>
      <c r="W782" s="6">
        <f>SUMIF('dali wip-fg'!A:A,C782,'dali wip-fg'!F:F)</f>
        <v>19</v>
      </c>
      <c r="X782" s="6">
        <f>SUMIF('dali wip-fg'!A:A,V782,'dali wip-fg'!F:F)</f>
        <v>91</v>
      </c>
      <c r="Y782" s="5">
        <f t="shared" si="24"/>
        <v>110</v>
      </c>
      <c r="Z782" s="21">
        <f t="shared" si="25"/>
        <v>103</v>
      </c>
    </row>
    <row r="783" spans="1:26">
      <c r="A783" s="22" t="s">
        <v>2525</v>
      </c>
      <c r="B783" s="22" t="s">
        <v>2576</v>
      </c>
      <c r="C783" s="22" t="s">
        <v>207</v>
      </c>
      <c r="D783" s="22" t="s">
        <v>2761</v>
      </c>
      <c r="E783" s="123">
        <v>2</v>
      </c>
      <c r="F783" s="131">
        <v>2</v>
      </c>
      <c r="G783" s="132">
        <v>46258</v>
      </c>
      <c r="H783" s="123">
        <v>19</v>
      </c>
      <c r="I783" s="125">
        <v>0</v>
      </c>
      <c r="J783" s="22" t="s">
        <v>5</v>
      </c>
      <c r="K783" s="124">
        <v>46216</v>
      </c>
      <c r="L783" s="22" t="s">
        <v>2944</v>
      </c>
      <c r="M783" s="21"/>
      <c r="N783" s="21"/>
      <c r="S783" s="21" t="str">
        <f>VLOOKUP(C783,'check dali wipday'!A:A,1,0)</f>
        <v>17881-54410</v>
      </c>
      <c r="V783" s="21" t="str">
        <f>VLOOKUP(C783,'check dali wipday'!A:C,3,0)</f>
        <v>17881-54410;A</v>
      </c>
      <c r="W783" s="6">
        <f>SUMIF('dali wip-fg'!A:A,C783,'dali wip-fg'!F:F)</f>
        <v>19</v>
      </c>
      <c r="X783" s="6">
        <f>SUMIF('dali wip-fg'!A:A,V783,'dali wip-fg'!F:F)</f>
        <v>91</v>
      </c>
      <c r="Y783" s="5">
        <f t="shared" si="24"/>
        <v>110</v>
      </c>
      <c r="Z783" s="21">
        <f t="shared" si="25"/>
        <v>101</v>
      </c>
    </row>
    <row r="784" spans="1:26">
      <c r="A784" s="22" t="s">
        <v>2525</v>
      </c>
      <c r="B784" s="22" t="s">
        <v>2576</v>
      </c>
      <c r="C784" s="22" t="s">
        <v>207</v>
      </c>
      <c r="D784" s="22" t="s">
        <v>2761</v>
      </c>
      <c r="E784" s="123">
        <v>1</v>
      </c>
      <c r="F784" s="131">
        <v>1</v>
      </c>
      <c r="G784" s="132">
        <v>46259</v>
      </c>
      <c r="H784" s="123">
        <v>19</v>
      </c>
      <c r="I784" s="125">
        <v>0</v>
      </c>
      <c r="J784" s="22" t="s">
        <v>5</v>
      </c>
      <c r="K784" s="124">
        <v>46216</v>
      </c>
      <c r="L784" s="22" t="s">
        <v>2945</v>
      </c>
      <c r="M784" s="21"/>
      <c r="N784" s="21"/>
      <c r="S784" s="21" t="str">
        <f>VLOOKUP(C784,'check dali wipday'!A:A,1,0)</f>
        <v>17881-54410</v>
      </c>
      <c r="V784" s="21" t="str">
        <f>VLOOKUP(C784,'check dali wipday'!A:C,3,0)</f>
        <v>17881-54410;A</v>
      </c>
      <c r="W784" s="6">
        <f>SUMIF('dali wip-fg'!A:A,C784,'dali wip-fg'!F:F)</f>
        <v>19</v>
      </c>
      <c r="X784" s="6">
        <f>SUMIF('dali wip-fg'!A:A,V784,'dali wip-fg'!F:F)</f>
        <v>91</v>
      </c>
      <c r="Y784" s="5">
        <f t="shared" si="24"/>
        <v>110</v>
      </c>
      <c r="Z784" s="21">
        <f t="shared" si="25"/>
        <v>100</v>
      </c>
    </row>
    <row r="785" spans="1:28">
      <c r="A785" s="22" t="s">
        <v>2525</v>
      </c>
      <c r="B785" s="22" t="s">
        <v>2576</v>
      </c>
      <c r="C785" s="22" t="s">
        <v>207</v>
      </c>
      <c r="D785" s="22" t="s">
        <v>2761</v>
      </c>
      <c r="E785" s="123">
        <v>1</v>
      </c>
      <c r="F785" s="131">
        <v>1</v>
      </c>
      <c r="G785" s="132">
        <v>46260</v>
      </c>
      <c r="H785" s="123">
        <v>19</v>
      </c>
      <c r="I785" s="125">
        <v>0</v>
      </c>
      <c r="J785" s="22" t="s">
        <v>5</v>
      </c>
      <c r="K785" s="124">
        <v>46216</v>
      </c>
      <c r="L785" s="22" t="s">
        <v>2946</v>
      </c>
      <c r="M785" s="21"/>
      <c r="N785" s="21"/>
      <c r="S785" s="21" t="str">
        <f>VLOOKUP(C785,'check dali wipday'!A:A,1,0)</f>
        <v>17881-54410</v>
      </c>
      <c r="V785" s="21" t="str">
        <f>VLOOKUP(C785,'check dali wipday'!A:C,3,0)</f>
        <v>17881-54410;A</v>
      </c>
      <c r="W785" s="6">
        <f>SUMIF('dali wip-fg'!A:A,C785,'dali wip-fg'!F:F)</f>
        <v>19</v>
      </c>
      <c r="X785" s="6">
        <f>SUMIF('dali wip-fg'!A:A,V785,'dali wip-fg'!F:F)</f>
        <v>91</v>
      </c>
      <c r="Y785" s="5">
        <f t="shared" si="24"/>
        <v>110</v>
      </c>
      <c r="Z785" s="21">
        <f t="shared" si="25"/>
        <v>99</v>
      </c>
    </row>
    <row r="786" spans="1:28">
      <c r="A786" s="22" t="s">
        <v>2525</v>
      </c>
      <c r="B786" s="22" t="s">
        <v>2576</v>
      </c>
      <c r="C786" s="22" t="s">
        <v>207</v>
      </c>
      <c r="D786" s="22" t="s">
        <v>2761</v>
      </c>
      <c r="E786" s="123">
        <v>1</v>
      </c>
      <c r="F786" s="131">
        <v>1</v>
      </c>
      <c r="G786" s="132">
        <v>46261</v>
      </c>
      <c r="H786" s="123">
        <v>19</v>
      </c>
      <c r="I786" s="125">
        <v>0</v>
      </c>
      <c r="J786" s="22" t="s">
        <v>5</v>
      </c>
      <c r="K786" s="124">
        <v>46216</v>
      </c>
      <c r="L786" s="22" t="s">
        <v>2947</v>
      </c>
      <c r="M786" s="21"/>
      <c r="N786" s="21"/>
      <c r="S786" s="21" t="str">
        <f>VLOOKUP(C786,'check dali wipday'!A:A,1,0)</f>
        <v>17881-54410</v>
      </c>
      <c r="V786" s="21" t="str">
        <f>VLOOKUP(C786,'check dali wipday'!A:C,3,0)</f>
        <v>17881-54410;A</v>
      </c>
      <c r="W786" s="6">
        <f>SUMIF('dali wip-fg'!A:A,C786,'dali wip-fg'!F:F)</f>
        <v>19</v>
      </c>
      <c r="X786" s="6">
        <f>SUMIF('dali wip-fg'!A:A,V786,'dali wip-fg'!F:F)</f>
        <v>91</v>
      </c>
      <c r="Y786" s="5">
        <f t="shared" si="24"/>
        <v>110</v>
      </c>
      <c r="Z786" s="21">
        <f t="shared" si="25"/>
        <v>98</v>
      </c>
    </row>
    <row r="787" spans="1:28">
      <c r="A787" s="22" t="s">
        <v>2525</v>
      </c>
      <c r="B787" s="22" t="s">
        <v>2576</v>
      </c>
      <c r="C787" s="22" t="s">
        <v>207</v>
      </c>
      <c r="D787" s="22" t="s">
        <v>2761</v>
      </c>
      <c r="E787" s="123">
        <v>1</v>
      </c>
      <c r="F787" s="131">
        <v>1</v>
      </c>
      <c r="G787" s="132">
        <v>46262</v>
      </c>
      <c r="H787" s="123">
        <v>19</v>
      </c>
      <c r="I787" s="125">
        <v>0</v>
      </c>
      <c r="J787" s="22" t="s">
        <v>5</v>
      </c>
      <c r="K787" s="124">
        <v>46216</v>
      </c>
      <c r="L787" s="22" t="s">
        <v>2948</v>
      </c>
      <c r="M787" s="21"/>
      <c r="N787" s="21"/>
      <c r="S787" s="21" t="str">
        <f>VLOOKUP(C787,'check dali wipday'!A:A,1,0)</f>
        <v>17881-54410</v>
      </c>
      <c r="V787" s="21" t="str">
        <f>VLOOKUP(C787,'check dali wipday'!A:C,3,0)</f>
        <v>17881-54410;A</v>
      </c>
      <c r="W787" s="6">
        <f>SUMIF('dali wip-fg'!A:A,C787,'dali wip-fg'!F:F)</f>
        <v>19</v>
      </c>
      <c r="X787" s="6">
        <f>SUMIF('dali wip-fg'!A:A,V787,'dali wip-fg'!F:F)</f>
        <v>91</v>
      </c>
      <c r="Y787" s="5">
        <f t="shared" si="24"/>
        <v>110</v>
      </c>
      <c r="Z787" s="21">
        <f t="shared" si="25"/>
        <v>97</v>
      </c>
    </row>
    <row r="788" spans="1:28">
      <c r="A788" s="22" t="s">
        <v>2525</v>
      </c>
      <c r="B788" s="22" t="s">
        <v>2576</v>
      </c>
      <c r="C788" s="22" t="s">
        <v>207</v>
      </c>
      <c r="D788" s="22" t="s">
        <v>2761</v>
      </c>
      <c r="E788" s="123">
        <v>2</v>
      </c>
      <c r="F788" s="131">
        <v>2</v>
      </c>
      <c r="G788" s="132">
        <v>46265</v>
      </c>
      <c r="H788" s="123">
        <v>19</v>
      </c>
      <c r="I788" s="125">
        <v>0</v>
      </c>
      <c r="J788" s="22" t="s">
        <v>5</v>
      </c>
      <c r="K788" s="124">
        <v>46216</v>
      </c>
      <c r="L788" s="22" t="s">
        <v>2949</v>
      </c>
      <c r="M788" s="21"/>
      <c r="N788" s="21"/>
      <c r="S788" s="21" t="str">
        <f>VLOOKUP(C788,'check dali wipday'!A:A,1,0)</f>
        <v>17881-54410</v>
      </c>
      <c r="V788" s="21" t="str">
        <f>VLOOKUP(C788,'check dali wipday'!A:C,3,0)</f>
        <v>17881-54410;A</v>
      </c>
      <c r="W788" s="6">
        <f>SUMIF('dali wip-fg'!A:A,C788,'dali wip-fg'!F:F)</f>
        <v>19</v>
      </c>
      <c r="X788" s="6">
        <f>SUMIF('dali wip-fg'!A:A,V788,'dali wip-fg'!F:F)</f>
        <v>91</v>
      </c>
      <c r="Y788" s="5">
        <f t="shared" si="24"/>
        <v>110</v>
      </c>
      <c r="Z788" s="21">
        <f t="shared" si="25"/>
        <v>95</v>
      </c>
    </row>
    <row r="789" spans="1:28">
      <c r="A789" s="22" t="s">
        <v>2525</v>
      </c>
      <c r="B789" s="22" t="s">
        <v>2576</v>
      </c>
      <c r="C789" s="22" t="s">
        <v>1602</v>
      </c>
      <c r="D789" s="22" t="s">
        <v>2954</v>
      </c>
      <c r="E789" s="123">
        <v>1</v>
      </c>
      <c r="F789" s="131">
        <v>1</v>
      </c>
      <c r="G789" s="132">
        <v>46252</v>
      </c>
      <c r="H789" s="123">
        <v>8</v>
      </c>
      <c r="I789" s="125">
        <v>0</v>
      </c>
      <c r="J789" s="22" t="s">
        <v>5</v>
      </c>
      <c r="K789" s="124">
        <v>46216</v>
      </c>
      <c r="L789" s="22" t="s">
        <v>2940</v>
      </c>
      <c r="M789" s="21"/>
      <c r="N789" s="21"/>
      <c r="S789" s="21" t="str">
        <f>VLOOKUP(C789,'check dali wipday'!A:A,1,0)</f>
        <v>17881-BZ330</v>
      </c>
      <c r="V789" s="21" t="str">
        <f>VLOOKUP(C789,'check dali wipday'!A:C,3,0)</f>
        <v>17881-BZ330-H;A</v>
      </c>
      <c r="W789" s="6">
        <f>SUMIF('dali wip-fg'!A:A,C789,'dali wip-fg'!F:F)</f>
        <v>8</v>
      </c>
      <c r="X789" s="6">
        <f>SUMIF('dali wip-fg'!A:A,V789,'dali wip-fg'!F:F)</f>
        <v>2139</v>
      </c>
      <c r="Y789" s="5">
        <f t="shared" si="24"/>
        <v>2147</v>
      </c>
      <c r="Z789" s="21">
        <f t="shared" si="25"/>
        <v>2146</v>
      </c>
    </row>
    <row r="790" spans="1:28">
      <c r="A790" s="22" t="s">
        <v>2525</v>
      </c>
      <c r="B790" s="22" t="s">
        <v>2576</v>
      </c>
      <c r="C790" s="22" t="s">
        <v>210</v>
      </c>
      <c r="D790" s="22" t="s">
        <v>2955</v>
      </c>
      <c r="E790" s="123">
        <v>1</v>
      </c>
      <c r="F790" s="131">
        <v>1</v>
      </c>
      <c r="G790" s="132">
        <v>46241</v>
      </c>
      <c r="H790" s="123">
        <v>0</v>
      </c>
      <c r="I790" s="125">
        <v>0</v>
      </c>
      <c r="J790" s="22" t="s">
        <v>5</v>
      </c>
      <c r="K790" s="124">
        <v>46216</v>
      </c>
      <c r="L790" s="22" t="s">
        <v>2934</v>
      </c>
      <c r="M790" s="21"/>
      <c r="N790" s="21"/>
      <c r="S790" s="21" t="str">
        <f>VLOOKUP(C790,'check dali wipday'!A:A,1,0)</f>
        <v>17881-BZ350-H-SP</v>
      </c>
      <c r="V790" s="21" t="str">
        <f>VLOOKUP(C790,'check dali wipday'!A:C,3,0)</f>
        <v>17881-BZ340-50-H;A</v>
      </c>
      <c r="W790" s="6">
        <f>SUMIF('dali wip-fg'!A:A,C790,'dali wip-fg'!F:F)</f>
        <v>0</v>
      </c>
      <c r="X790" s="6">
        <f>SUMIF('dali wip-fg'!A:A,V790,'dali wip-fg'!F:F)</f>
        <v>869</v>
      </c>
      <c r="Y790" s="5">
        <f t="shared" si="24"/>
        <v>869</v>
      </c>
      <c r="Z790" s="21">
        <f t="shared" si="25"/>
        <v>868</v>
      </c>
    </row>
    <row r="791" spans="1:28">
      <c r="A791" s="22" t="s">
        <v>2525</v>
      </c>
      <c r="B791" s="22" t="s">
        <v>2576</v>
      </c>
      <c r="C791" s="22" t="s">
        <v>210</v>
      </c>
      <c r="D791" s="22" t="s">
        <v>2955</v>
      </c>
      <c r="E791" s="123">
        <v>1</v>
      </c>
      <c r="F791" s="131">
        <v>1</v>
      </c>
      <c r="G791" s="132">
        <v>46258</v>
      </c>
      <c r="H791" s="123">
        <v>0</v>
      </c>
      <c r="I791" s="125">
        <v>0</v>
      </c>
      <c r="J791" s="22" t="s">
        <v>5</v>
      </c>
      <c r="K791" s="124">
        <v>46216</v>
      </c>
      <c r="L791" s="22" t="s">
        <v>2944</v>
      </c>
      <c r="M791" s="21"/>
      <c r="N791" s="21"/>
      <c r="S791" s="21" t="str">
        <f>VLOOKUP(C791,'check dali wipday'!A:A,1,0)</f>
        <v>17881-BZ350-H-SP</v>
      </c>
      <c r="V791" s="21" t="str">
        <f>VLOOKUP(C791,'check dali wipday'!A:C,3,0)</f>
        <v>17881-BZ340-50-H;A</v>
      </c>
      <c r="W791" s="6">
        <f>SUMIF('dali wip-fg'!A:A,C791,'dali wip-fg'!F:F)</f>
        <v>0</v>
      </c>
      <c r="X791" s="6">
        <f>SUMIF('dali wip-fg'!A:A,V791,'dali wip-fg'!F:F)</f>
        <v>869</v>
      </c>
      <c r="Y791" s="5">
        <f t="shared" si="24"/>
        <v>869</v>
      </c>
      <c r="Z791" s="21">
        <f t="shared" si="25"/>
        <v>867</v>
      </c>
    </row>
    <row r="792" spans="1:28">
      <c r="A792" s="22" t="s">
        <v>2525</v>
      </c>
      <c r="B792" s="22" t="s">
        <v>2576</v>
      </c>
      <c r="C792" s="22" t="s">
        <v>211</v>
      </c>
      <c r="D792" s="22" t="s">
        <v>2956</v>
      </c>
      <c r="E792" s="123">
        <v>5</v>
      </c>
      <c r="F792" s="131">
        <v>5</v>
      </c>
      <c r="G792" s="132">
        <v>46248</v>
      </c>
      <c r="H792" s="123">
        <v>63</v>
      </c>
      <c r="I792" s="125">
        <v>0</v>
      </c>
      <c r="J792" s="22" t="s">
        <v>5</v>
      </c>
      <c r="K792" s="124">
        <v>46244</v>
      </c>
      <c r="L792" s="22" t="s">
        <v>3537</v>
      </c>
      <c r="M792" s="21"/>
      <c r="N792" s="21"/>
      <c r="P792" s="17"/>
      <c r="Q792" s="17"/>
      <c r="R792" s="17"/>
      <c r="S792" s="21" t="str">
        <f>VLOOKUP(C792,'check dali wipday'!A:A,1,0)</f>
        <v>17883-0L010</v>
      </c>
      <c r="T792" s="17"/>
      <c r="U792" s="17"/>
      <c r="V792" s="21" t="str">
        <f>VLOOKUP(C792,'check dali wipday'!A:C,3,0)</f>
        <v>17883-0L010;B</v>
      </c>
      <c r="W792" s="6">
        <f>SUMIF('dali wip-fg'!A:A,C792,'dali wip-fg'!F:F)</f>
        <v>63</v>
      </c>
      <c r="X792" s="6">
        <f>SUMIF('dali wip-fg'!A:A,V792,'dali wip-fg'!F:F)</f>
        <v>1603</v>
      </c>
      <c r="Y792" s="5">
        <f t="shared" si="24"/>
        <v>1666</v>
      </c>
      <c r="Z792" s="21">
        <f t="shared" si="25"/>
        <v>1661</v>
      </c>
      <c r="AA792" s="17"/>
      <c r="AB792" s="17"/>
    </row>
    <row r="793" spans="1:28">
      <c r="A793" s="22" t="s">
        <v>2525</v>
      </c>
      <c r="B793" s="22" t="s">
        <v>2576</v>
      </c>
      <c r="C793" s="22" t="s">
        <v>211</v>
      </c>
      <c r="D793" s="22" t="s">
        <v>2956</v>
      </c>
      <c r="E793" s="123">
        <v>5</v>
      </c>
      <c r="F793" s="131">
        <v>5</v>
      </c>
      <c r="G793" s="132">
        <v>46251</v>
      </c>
      <c r="H793" s="123">
        <v>63</v>
      </c>
      <c r="I793" s="125">
        <v>0</v>
      </c>
      <c r="J793" s="22" t="s">
        <v>5</v>
      </c>
      <c r="K793" s="124">
        <v>46245</v>
      </c>
      <c r="L793" s="22" t="s">
        <v>3647</v>
      </c>
      <c r="M793" s="21"/>
      <c r="N793" s="21"/>
      <c r="S793" s="21" t="str">
        <f>VLOOKUP(C793,'check dali wipday'!A:A,1,0)</f>
        <v>17883-0L010</v>
      </c>
      <c r="V793" s="21" t="str">
        <f>VLOOKUP(C793,'check dali wipday'!A:C,3,0)</f>
        <v>17883-0L010;B</v>
      </c>
      <c r="W793" s="6">
        <f>SUMIF('dali wip-fg'!A:A,C793,'dali wip-fg'!F:F)</f>
        <v>63</v>
      </c>
      <c r="X793" s="6">
        <f>SUMIF('dali wip-fg'!A:A,V793,'dali wip-fg'!F:F)</f>
        <v>1603</v>
      </c>
      <c r="Y793" s="5">
        <f t="shared" si="24"/>
        <v>1666</v>
      </c>
      <c r="Z793" s="21">
        <f t="shared" si="25"/>
        <v>1656</v>
      </c>
    </row>
    <row r="794" spans="1:28">
      <c r="A794" s="22" t="s">
        <v>2525</v>
      </c>
      <c r="B794" s="22" t="s">
        <v>2576</v>
      </c>
      <c r="C794" s="22" t="s">
        <v>211</v>
      </c>
      <c r="D794" s="22" t="s">
        <v>2956</v>
      </c>
      <c r="E794" s="123">
        <v>5</v>
      </c>
      <c r="F794" s="131">
        <v>5</v>
      </c>
      <c r="G794" s="132">
        <v>46262</v>
      </c>
      <c r="H794" s="123">
        <v>63</v>
      </c>
      <c r="I794" s="125">
        <v>0</v>
      </c>
      <c r="J794" s="22" t="s">
        <v>5</v>
      </c>
      <c r="K794" s="124">
        <v>46224</v>
      </c>
      <c r="L794" s="22" t="s">
        <v>3005</v>
      </c>
      <c r="M794" s="21"/>
      <c r="N794" s="21"/>
      <c r="S794" s="21" t="str">
        <f>VLOOKUP(C794,'check dali wipday'!A:A,1,0)</f>
        <v>17883-0L010</v>
      </c>
      <c r="V794" s="21" t="str">
        <f>VLOOKUP(C794,'check dali wipday'!A:C,3,0)</f>
        <v>17883-0L010;B</v>
      </c>
      <c r="W794" s="6">
        <f>SUMIF('dali wip-fg'!A:A,C794,'dali wip-fg'!F:F)</f>
        <v>63</v>
      </c>
      <c r="X794" s="6">
        <f>SUMIF('dali wip-fg'!A:A,V794,'dali wip-fg'!F:F)</f>
        <v>1603</v>
      </c>
      <c r="Y794" s="5">
        <f t="shared" si="24"/>
        <v>1666</v>
      </c>
      <c r="Z794" s="21">
        <f t="shared" si="25"/>
        <v>1651</v>
      </c>
    </row>
    <row r="795" spans="1:28">
      <c r="A795" s="22" t="s">
        <v>2525</v>
      </c>
      <c r="B795" s="22" t="s">
        <v>2576</v>
      </c>
      <c r="C795" s="22" t="s">
        <v>211</v>
      </c>
      <c r="D795" s="22" t="s">
        <v>2956</v>
      </c>
      <c r="E795" s="123">
        <v>15</v>
      </c>
      <c r="F795" s="131">
        <v>15</v>
      </c>
      <c r="G795" s="132">
        <v>46265</v>
      </c>
      <c r="H795" s="123">
        <v>63</v>
      </c>
      <c r="I795" s="125">
        <v>0</v>
      </c>
      <c r="J795" s="22" t="s">
        <v>5</v>
      </c>
      <c r="K795" s="124">
        <v>46245</v>
      </c>
      <c r="L795" s="22" t="s">
        <v>3648</v>
      </c>
      <c r="M795" s="21"/>
      <c r="N795" s="21"/>
      <c r="S795" s="21" t="str">
        <f>VLOOKUP(C795,'check dali wipday'!A:A,1,0)</f>
        <v>17883-0L010</v>
      </c>
      <c r="V795" s="21" t="str">
        <f>VLOOKUP(C795,'check dali wipday'!A:C,3,0)</f>
        <v>17883-0L010;B</v>
      </c>
      <c r="W795" s="6">
        <f>SUMIF('dali wip-fg'!A:A,C795,'dali wip-fg'!F:F)</f>
        <v>63</v>
      </c>
      <c r="X795" s="6">
        <f>SUMIF('dali wip-fg'!A:A,V795,'dali wip-fg'!F:F)</f>
        <v>1603</v>
      </c>
      <c r="Y795" s="5">
        <f t="shared" si="24"/>
        <v>1666</v>
      </c>
      <c r="Z795" s="21">
        <f t="shared" si="25"/>
        <v>1636</v>
      </c>
    </row>
    <row r="796" spans="1:28">
      <c r="A796" s="22" t="s">
        <v>2525</v>
      </c>
      <c r="B796" s="22" t="s">
        <v>2576</v>
      </c>
      <c r="C796" s="22" t="s">
        <v>212</v>
      </c>
      <c r="D796" s="22" t="s">
        <v>2778</v>
      </c>
      <c r="E796" s="123">
        <v>1</v>
      </c>
      <c r="F796" s="131">
        <v>1</v>
      </c>
      <c r="G796" s="132">
        <v>46247</v>
      </c>
      <c r="H796" s="123">
        <v>12</v>
      </c>
      <c r="I796" s="125">
        <v>0</v>
      </c>
      <c r="J796" s="22" t="s">
        <v>5</v>
      </c>
      <c r="K796" s="124">
        <v>46234</v>
      </c>
      <c r="L796" s="22" t="s">
        <v>3295</v>
      </c>
      <c r="M796" s="21"/>
      <c r="N796" s="21"/>
      <c r="S796" s="21" t="str">
        <f>VLOOKUP(C796,'check dali wipday'!A:A,1,0)</f>
        <v>17883-BZ050-H-SP</v>
      </c>
      <c r="V796" s="21" t="str">
        <f>VLOOKUP(C796,'check dali wipday'!A:C,3,0)</f>
        <v>17883-BZ050-H;A</v>
      </c>
      <c r="W796" s="6">
        <f>SUMIF('dali wip-fg'!A:A,C796,'dali wip-fg'!F:F)</f>
        <v>12</v>
      </c>
      <c r="X796" s="6">
        <f>SUMIF('dali wip-fg'!A:A,V796,'dali wip-fg'!F:F)</f>
        <v>688</v>
      </c>
      <c r="Y796" s="5">
        <f t="shared" si="24"/>
        <v>700</v>
      </c>
      <c r="Z796" s="21">
        <f t="shared" si="25"/>
        <v>699</v>
      </c>
    </row>
    <row r="797" spans="1:28">
      <c r="A797" s="22" t="s">
        <v>2525</v>
      </c>
      <c r="B797" s="22" t="s">
        <v>2576</v>
      </c>
      <c r="C797" s="22" t="s">
        <v>212</v>
      </c>
      <c r="D797" s="22" t="s">
        <v>2778</v>
      </c>
      <c r="E797" s="123">
        <v>6</v>
      </c>
      <c r="F797" s="131">
        <v>6</v>
      </c>
      <c r="G797" s="132">
        <v>46248</v>
      </c>
      <c r="H797" s="123">
        <v>12</v>
      </c>
      <c r="I797" s="125">
        <v>0</v>
      </c>
      <c r="J797" s="22" t="s">
        <v>5</v>
      </c>
      <c r="K797" s="124">
        <v>46240</v>
      </c>
      <c r="L797" s="22" t="s">
        <v>3405</v>
      </c>
      <c r="M797" s="21"/>
      <c r="N797" s="21"/>
      <c r="S797" s="21" t="str">
        <f>VLOOKUP(C797,'check dali wipday'!A:A,1,0)</f>
        <v>17883-BZ050-H-SP</v>
      </c>
      <c r="V797" s="21" t="str">
        <f>VLOOKUP(C797,'check dali wipday'!A:C,3,0)</f>
        <v>17883-BZ050-H;A</v>
      </c>
      <c r="W797" s="6">
        <f>SUMIF('dali wip-fg'!A:A,C797,'dali wip-fg'!F:F)</f>
        <v>12</v>
      </c>
      <c r="X797" s="6">
        <f>SUMIF('dali wip-fg'!A:A,V797,'dali wip-fg'!F:F)</f>
        <v>688</v>
      </c>
      <c r="Y797" s="5">
        <f t="shared" si="24"/>
        <v>700</v>
      </c>
      <c r="Z797" s="21">
        <f t="shared" si="25"/>
        <v>693</v>
      </c>
    </row>
    <row r="798" spans="1:28">
      <c r="A798" s="22" t="s">
        <v>2525</v>
      </c>
      <c r="B798" s="22" t="s">
        <v>2576</v>
      </c>
      <c r="C798" s="22" t="s">
        <v>212</v>
      </c>
      <c r="D798" s="22" t="s">
        <v>2778</v>
      </c>
      <c r="E798" s="123">
        <v>1</v>
      </c>
      <c r="F798" s="131">
        <v>1</v>
      </c>
      <c r="G798" s="132">
        <v>46251</v>
      </c>
      <c r="H798" s="123">
        <v>12</v>
      </c>
      <c r="I798" s="125">
        <v>0</v>
      </c>
      <c r="J798" s="22" t="s">
        <v>5</v>
      </c>
      <c r="K798" s="124">
        <v>46216</v>
      </c>
      <c r="L798" s="22" t="s">
        <v>2939</v>
      </c>
      <c r="M798" s="21"/>
      <c r="N798" s="21"/>
      <c r="S798" s="21" t="str">
        <f>VLOOKUP(C798,'check dali wipday'!A:A,1,0)</f>
        <v>17883-BZ050-H-SP</v>
      </c>
      <c r="V798" s="21" t="str">
        <f>VLOOKUP(C798,'check dali wipday'!A:C,3,0)</f>
        <v>17883-BZ050-H;A</v>
      </c>
      <c r="W798" s="6">
        <f>SUMIF('dali wip-fg'!A:A,C798,'dali wip-fg'!F:F)</f>
        <v>12</v>
      </c>
      <c r="X798" s="6">
        <f>SUMIF('dali wip-fg'!A:A,V798,'dali wip-fg'!F:F)</f>
        <v>688</v>
      </c>
      <c r="Y798" s="5">
        <f t="shared" si="24"/>
        <v>700</v>
      </c>
      <c r="Z798" s="21">
        <f t="shared" si="25"/>
        <v>692</v>
      </c>
    </row>
    <row r="799" spans="1:28">
      <c r="A799" s="22" t="s">
        <v>2525</v>
      </c>
      <c r="B799" s="22" t="s">
        <v>2576</v>
      </c>
      <c r="C799" s="22" t="s">
        <v>212</v>
      </c>
      <c r="D799" s="22" t="s">
        <v>2778</v>
      </c>
      <c r="E799" s="123">
        <v>1</v>
      </c>
      <c r="F799" s="131">
        <v>1</v>
      </c>
      <c r="G799" s="132">
        <v>46252</v>
      </c>
      <c r="H799" s="123">
        <v>12</v>
      </c>
      <c r="I799" s="125">
        <v>0</v>
      </c>
      <c r="J799" s="22" t="s">
        <v>5</v>
      </c>
      <c r="K799" s="124">
        <v>46216</v>
      </c>
      <c r="L799" s="22" t="s">
        <v>2940</v>
      </c>
      <c r="M799" s="21"/>
      <c r="N799" s="21"/>
      <c r="S799" s="21" t="str">
        <f>VLOOKUP(C799,'check dali wipday'!A:A,1,0)</f>
        <v>17883-BZ050-H-SP</v>
      </c>
      <c r="V799" s="21" t="str">
        <f>VLOOKUP(C799,'check dali wipday'!A:C,3,0)</f>
        <v>17883-BZ050-H;A</v>
      </c>
      <c r="W799" s="6">
        <f>SUMIF('dali wip-fg'!A:A,C799,'dali wip-fg'!F:F)</f>
        <v>12</v>
      </c>
      <c r="X799" s="6">
        <f>SUMIF('dali wip-fg'!A:A,V799,'dali wip-fg'!F:F)</f>
        <v>688</v>
      </c>
      <c r="Y799" s="5">
        <f t="shared" si="24"/>
        <v>700</v>
      </c>
      <c r="Z799" s="21">
        <f t="shared" si="25"/>
        <v>691</v>
      </c>
    </row>
    <row r="800" spans="1:28">
      <c r="A800" s="22" t="s">
        <v>2525</v>
      </c>
      <c r="B800" s="22" t="s">
        <v>2576</v>
      </c>
      <c r="C800" s="22" t="s">
        <v>212</v>
      </c>
      <c r="D800" s="22" t="s">
        <v>2778</v>
      </c>
      <c r="E800" s="123">
        <v>2</v>
      </c>
      <c r="F800" s="131">
        <v>2</v>
      </c>
      <c r="G800" s="132">
        <v>46254</v>
      </c>
      <c r="H800" s="123">
        <v>12</v>
      </c>
      <c r="I800" s="125">
        <v>0</v>
      </c>
      <c r="J800" s="22" t="s">
        <v>5</v>
      </c>
      <c r="K800" s="124">
        <v>46216</v>
      </c>
      <c r="L800" s="22" t="s">
        <v>2942</v>
      </c>
      <c r="M800" s="21"/>
      <c r="N800" s="21"/>
      <c r="S800" s="21" t="str">
        <f>VLOOKUP(C800,'check dali wipday'!A:A,1,0)</f>
        <v>17883-BZ050-H-SP</v>
      </c>
      <c r="V800" s="21" t="str">
        <f>VLOOKUP(C800,'check dali wipday'!A:C,3,0)</f>
        <v>17883-BZ050-H;A</v>
      </c>
      <c r="W800" s="6">
        <f>SUMIF('dali wip-fg'!A:A,C800,'dali wip-fg'!F:F)</f>
        <v>12</v>
      </c>
      <c r="X800" s="6">
        <f>SUMIF('dali wip-fg'!A:A,V800,'dali wip-fg'!F:F)</f>
        <v>688</v>
      </c>
      <c r="Y800" s="5">
        <f t="shared" si="24"/>
        <v>700</v>
      </c>
      <c r="Z800" s="21">
        <f t="shared" si="25"/>
        <v>689</v>
      </c>
    </row>
    <row r="801" spans="1:28">
      <c r="A801" s="22" t="s">
        <v>2525</v>
      </c>
      <c r="B801" s="22" t="s">
        <v>2576</v>
      </c>
      <c r="C801" s="22" t="s">
        <v>212</v>
      </c>
      <c r="D801" s="22" t="s">
        <v>2778</v>
      </c>
      <c r="E801" s="123">
        <v>1</v>
      </c>
      <c r="F801" s="131">
        <v>1</v>
      </c>
      <c r="G801" s="132">
        <v>46258</v>
      </c>
      <c r="H801" s="123">
        <v>12</v>
      </c>
      <c r="I801" s="125">
        <v>0</v>
      </c>
      <c r="J801" s="22" t="s">
        <v>5</v>
      </c>
      <c r="K801" s="124">
        <v>46216</v>
      </c>
      <c r="L801" s="22" t="s">
        <v>2944</v>
      </c>
      <c r="M801" s="21"/>
      <c r="N801" s="21"/>
      <c r="S801" s="21" t="str">
        <f>VLOOKUP(C801,'check dali wipday'!A:A,1,0)</f>
        <v>17883-BZ050-H-SP</v>
      </c>
      <c r="V801" s="21" t="str">
        <f>VLOOKUP(C801,'check dali wipday'!A:C,3,0)</f>
        <v>17883-BZ050-H;A</v>
      </c>
      <c r="W801" s="6">
        <f>SUMIF('dali wip-fg'!A:A,C801,'dali wip-fg'!F:F)</f>
        <v>12</v>
      </c>
      <c r="X801" s="6">
        <f>SUMIF('dali wip-fg'!A:A,V801,'dali wip-fg'!F:F)</f>
        <v>688</v>
      </c>
      <c r="Y801" s="5">
        <f t="shared" si="24"/>
        <v>700</v>
      </c>
      <c r="Z801" s="21">
        <f t="shared" si="25"/>
        <v>688</v>
      </c>
    </row>
    <row r="802" spans="1:28">
      <c r="A802" s="22" t="s">
        <v>2525</v>
      </c>
      <c r="B802" s="22" t="s">
        <v>2576</v>
      </c>
      <c r="C802" s="22" t="s">
        <v>212</v>
      </c>
      <c r="D802" s="22" t="s">
        <v>2778</v>
      </c>
      <c r="E802" s="123">
        <v>1</v>
      </c>
      <c r="F802" s="131">
        <v>1</v>
      </c>
      <c r="G802" s="132">
        <v>46259</v>
      </c>
      <c r="H802" s="123">
        <v>12</v>
      </c>
      <c r="I802" s="125">
        <v>0</v>
      </c>
      <c r="J802" s="22" t="s">
        <v>5</v>
      </c>
      <c r="K802" s="124">
        <v>46216</v>
      </c>
      <c r="L802" s="22" t="s">
        <v>2945</v>
      </c>
      <c r="M802" s="21"/>
      <c r="N802" s="21"/>
      <c r="S802" s="21" t="str">
        <f>VLOOKUP(C802,'check dali wipday'!A:A,1,0)</f>
        <v>17883-BZ050-H-SP</v>
      </c>
      <c r="V802" s="21" t="str">
        <f>VLOOKUP(C802,'check dali wipday'!A:C,3,0)</f>
        <v>17883-BZ050-H;A</v>
      </c>
      <c r="W802" s="6">
        <f>SUMIF('dali wip-fg'!A:A,C802,'dali wip-fg'!F:F)</f>
        <v>12</v>
      </c>
      <c r="X802" s="6">
        <f>SUMIF('dali wip-fg'!A:A,V802,'dali wip-fg'!F:F)</f>
        <v>688</v>
      </c>
      <c r="Y802" s="5">
        <f t="shared" si="24"/>
        <v>700</v>
      </c>
      <c r="Z802" s="21">
        <f t="shared" si="25"/>
        <v>687</v>
      </c>
    </row>
    <row r="803" spans="1:28">
      <c r="A803" s="22" t="s">
        <v>2525</v>
      </c>
      <c r="B803" s="22" t="s">
        <v>2576</v>
      </c>
      <c r="C803" s="22" t="s">
        <v>212</v>
      </c>
      <c r="D803" s="22" t="s">
        <v>2778</v>
      </c>
      <c r="E803" s="123">
        <v>1</v>
      </c>
      <c r="F803" s="131">
        <v>1</v>
      </c>
      <c r="G803" s="132">
        <v>46260</v>
      </c>
      <c r="H803" s="123">
        <v>12</v>
      </c>
      <c r="I803" s="125">
        <v>0</v>
      </c>
      <c r="J803" s="22" t="s">
        <v>5</v>
      </c>
      <c r="K803" s="124">
        <v>46216</v>
      </c>
      <c r="L803" s="22" t="s">
        <v>2946</v>
      </c>
      <c r="M803" s="21"/>
      <c r="N803" s="21"/>
      <c r="S803" s="21" t="str">
        <f>VLOOKUP(C803,'check dali wipday'!A:A,1,0)</f>
        <v>17883-BZ050-H-SP</v>
      </c>
      <c r="V803" s="21" t="str">
        <f>VLOOKUP(C803,'check dali wipday'!A:C,3,0)</f>
        <v>17883-BZ050-H;A</v>
      </c>
      <c r="W803" s="6">
        <f>SUMIF('dali wip-fg'!A:A,C803,'dali wip-fg'!F:F)</f>
        <v>12</v>
      </c>
      <c r="X803" s="6">
        <f>SUMIF('dali wip-fg'!A:A,V803,'dali wip-fg'!F:F)</f>
        <v>688</v>
      </c>
      <c r="Y803" s="5">
        <f t="shared" si="24"/>
        <v>700</v>
      </c>
      <c r="Z803" s="21">
        <f t="shared" si="25"/>
        <v>686</v>
      </c>
    </row>
    <row r="804" spans="1:28">
      <c r="A804" s="22" t="s">
        <v>2525</v>
      </c>
      <c r="B804" s="22" t="s">
        <v>2576</v>
      </c>
      <c r="C804" s="22" t="s">
        <v>212</v>
      </c>
      <c r="D804" s="22" t="s">
        <v>2778</v>
      </c>
      <c r="E804" s="123">
        <v>1</v>
      </c>
      <c r="F804" s="131">
        <v>1</v>
      </c>
      <c r="G804" s="132">
        <v>46262</v>
      </c>
      <c r="H804" s="123">
        <v>12</v>
      </c>
      <c r="I804" s="125">
        <v>0</v>
      </c>
      <c r="J804" s="22" t="s">
        <v>5</v>
      </c>
      <c r="K804" s="124">
        <v>46216</v>
      </c>
      <c r="L804" s="22" t="s">
        <v>2948</v>
      </c>
      <c r="M804" s="21"/>
      <c r="N804" s="21"/>
      <c r="P804" s="15"/>
      <c r="Q804" s="15"/>
      <c r="R804" s="15"/>
      <c r="S804" s="21" t="str">
        <f>VLOOKUP(C804,'check dali wipday'!A:A,1,0)</f>
        <v>17883-BZ050-H-SP</v>
      </c>
      <c r="T804" s="15"/>
      <c r="U804" s="15"/>
      <c r="V804" s="21" t="str">
        <f>VLOOKUP(C804,'check dali wipday'!A:C,3,0)</f>
        <v>17883-BZ050-H;A</v>
      </c>
      <c r="W804" s="6">
        <f>SUMIF('dali wip-fg'!A:A,C804,'dali wip-fg'!F:F)</f>
        <v>12</v>
      </c>
      <c r="X804" s="6">
        <f>SUMIF('dali wip-fg'!A:A,V804,'dali wip-fg'!F:F)</f>
        <v>688</v>
      </c>
      <c r="Y804" s="5">
        <f t="shared" si="24"/>
        <v>700</v>
      </c>
      <c r="Z804" s="21">
        <f t="shared" si="25"/>
        <v>685</v>
      </c>
      <c r="AA804" s="15"/>
      <c r="AB804" s="15"/>
    </row>
    <row r="805" spans="1:28">
      <c r="A805" s="22" t="s">
        <v>2525</v>
      </c>
      <c r="B805" s="22" t="s">
        <v>2576</v>
      </c>
      <c r="C805" s="22" t="s">
        <v>212</v>
      </c>
      <c r="D805" s="22" t="s">
        <v>2778</v>
      </c>
      <c r="E805" s="123">
        <v>1</v>
      </c>
      <c r="F805" s="131">
        <v>1</v>
      </c>
      <c r="G805" s="132">
        <v>46265</v>
      </c>
      <c r="H805" s="123">
        <v>12</v>
      </c>
      <c r="I805" s="125">
        <v>0</v>
      </c>
      <c r="J805" s="22" t="s">
        <v>5</v>
      </c>
      <c r="K805" s="124">
        <v>46216</v>
      </c>
      <c r="L805" s="22" t="s">
        <v>2949</v>
      </c>
      <c r="M805" s="21"/>
      <c r="N805" s="21"/>
      <c r="P805" s="15"/>
      <c r="Q805" s="15"/>
      <c r="R805" s="15"/>
      <c r="S805" s="21" t="str">
        <f>VLOOKUP(C805,'check dali wipday'!A:A,1,0)</f>
        <v>17883-BZ050-H-SP</v>
      </c>
      <c r="T805" s="15"/>
      <c r="U805" s="15"/>
      <c r="V805" s="21" t="str">
        <f>VLOOKUP(C805,'check dali wipday'!A:C,3,0)</f>
        <v>17883-BZ050-H;A</v>
      </c>
      <c r="W805" s="6">
        <f>SUMIF('dali wip-fg'!A:A,C805,'dali wip-fg'!F:F)</f>
        <v>12</v>
      </c>
      <c r="X805" s="6">
        <f>SUMIF('dali wip-fg'!A:A,V805,'dali wip-fg'!F:F)</f>
        <v>688</v>
      </c>
      <c r="Y805" s="5">
        <f t="shared" si="24"/>
        <v>700</v>
      </c>
      <c r="Z805" s="21">
        <f t="shared" si="25"/>
        <v>684</v>
      </c>
      <c r="AA805" s="15"/>
      <c r="AB805" s="15"/>
    </row>
    <row r="806" spans="1:28">
      <c r="A806" s="22" t="s">
        <v>2525</v>
      </c>
      <c r="B806" s="22" t="s">
        <v>2576</v>
      </c>
      <c r="C806" s="22" t="s">
        <v>212</v>
      </c>
      <c r="D806" s="22" t="s">
        <v>2778</v>
      </c>
      <c r="E806" s="123">
        <v>1</v>
      </c>
      <c r="F806" s="131">
        <v>1</v>
      </c>
      <c r="G806" s="132">
        <v>46265</v>
      </c>
      <c r="H806" s="123">
        <v>12</v>
      </c>
      <c r="I806" s="125">
        <v>0</v>
      </c>
      <c r="J806" s="22" t="s">
        <v>5</v>
      </c>
      <c r="K806" s="124">
        <v>46245</v>
      </c>
      <c r="L806" s="22" t="s">
        <v>3649</v>
      </c>
      <c r="M806" s="21"/>
      <c r="N806" s="21"/>
      <c r="P806" s="15"/>
      <c r="Q806" s="15"/>
      <c r="R806" s="15"/>
      <c r="S806" s="21" t="str">
        <f>VLOOKUP(C806,'check dali wipday'!A:A,1,0)</f>
        <v>17883-BZ050-H-SP</v>
      </c>
      <c r="T806" s="15"/>
      <c r="U806" s="15"/>
      <c r="V806" s="21" t="str">
        <f>VLOOKUP(C806,'check dali wipday'!A:C,3,0)</f>
        <v>17883-BZ050-H;A</v>
      </c>
      <c r="W806" s="6">
        <f>SUMIF('dali wip-fg'!A:A,C806,'dali wip-fg'!F:F)</f>
        <v>12</v>
      </c>
      <c r="X806" s="6">
        <f>SUMIF('dali wip-fg'!A:A,V806,'dali wip-fg'!F:F)</f>
        <v>688</v>
      </c>
      <c r="Y806" s="5">
        <f t="shared" si="24"/>
        <v>700</v>
      </c>
      <c r="Z806" s="21">
        <f t="shared" si="25"/>
        <v>683</v>
      </c>
      <c r="AA806" s="15"/>
      <c r="AB806" s="15"/>
    </row>
    <row r="807" spans="1:28">
      <c r="A807" s="22" t="s">
        <v>2525</v>
      </c>
      <c r="B807" s="22" t="s">
        <v>2576</v>
      </c>
      <c r="C807" s="22" t="s">
        <v>213</v>
      </c>
      <c r="D807" s="22" t="s">
        <v>2957</v>
      </c>
      <c r="E807" s="123">
        <v>1</v>
      </c>
      <c r="F807" s="131">
        <v>1</v>
      </c>
      <c r="G807" s="132">
        <v>46248</v>
      </c>
      <c r="H807" s="123">
        <v>0</v>
      </c>
      <c r="I807" s="125">
        <v>0</v>
      </c>
      <c r="J807" s="22" t="s">
        <v>5</v>
      </c>
      <c r="K807" s="124">
        <v>46216</v>
      </c>
      <c r="L807" s="22" t="s">
        <v>2938</v>
      </c>
      <c r="M807" s="21"/>
      <c r="N807" s="21"/>
      <c r="P807" s="15"/>
      <c r="Q807" s="15"/>
      <c r="R807" s="15"/>
      <c r="S807" s="21" t="str">
        <f>VLOOKUP(C807,'check dali wipday'!A:A,1,0)</f>
        <v>17883-BZ060</v>
      </c>
      <c r="T807" s="15"/>
      <c r="U807" s="15"/>
      <c r="V807" s="21" t="str">
        <f>VLOOKUP(C807,'check dali wipday'!A:C,3,0)</f>
        <v>17883-BZ060-H;A</v>
      </c>
      <c r="W807" s="6">
        <f>SUMIF('dali wip-fg'!A:A,C807,'dali wip-fg'!F:F)</f>
        <v>0</v>
      </c>
      <c r="X807" s="6">
        <f>SUMIF('dali wip-fg'!A:A,V807,'dali wip-fg'!F:F)</f>
        <v>1350</v>
      </c>
      <c r="Y807" s="5">
        <f t="shared" si="24"/>
        <v>1350</v>
      </c>
      <c r="Z807" s="21">
        <f t="shared" si="25"/>
        <v>1349</v>
      </c>
      <c r="AA807" s="15"/>
      <c r="AB807" s="15"/>
    </row>
    <row r="808" spans="1:28">
      <c r="A808" s="22" t="s">
        <v>2525</v>
      </c>
      <c r="B808" s="22" t="s">
        <v>2576</v>
      </c>
      <c r="C808" s="22" t="s">
        <v>214</v>
      </c>
      <c r="D808" s="22" t="s">
        <v>2779</v>
      </c>
      <c r="E808" s="123">
        <v>2</v>
      </c>
      <c r="F808" s="131">
        <v>2</v>
      </c>
      <c r="G808" s="132">
        <v>46248</v>
      </c>
      <c r="H808" s="123">
        <v>13</v>
      </c>
      <c r="I808" s="125">
        <v>0</v>
      </c>
      <c r="J808" s="22" t="s">
        <v>5</v>
      </c>
      <c r="K808" s="124">
        <v>46216</v>
      </c>
      <c r="L808" s="22" t="s">
        <v>2938</v>
      </c>
      <c r="M808" s="21"/>
      <c r="N808" s="21"/>
      <c r="P808" s="15"/>
      <c r="Q808" s="15"/>
      <c r="R808" s="15"/>
      <c r="S808" s="21" t="str">
        <f>VLOOKUP(C808,'check dali wipday'!A:A,1,0)</f>
        <v>17883-BZ070-H-SP</v>
      </c>
      <c r="T808" s="15"/>
      <c r="U808" s="15"/>
      <c r="V808" s="21" t="str">
        <f>VLOOKUP(C808,'check dali wipday'!A:C,3,0)</f>
        <v>17883-BZ070-H;A</v>
      </c>
      <c r="W808" s="6">
        <f>SUMIF('dali wip-fg'!A:A,C808,'dali wip-fg'!F:F)</f>
        <v>13</v>
      </c>
      <c r="X808" s="6">
        <f>SUMIF('dali wip-fg'!A:A,V808,'dali wip-fg'!F:F)</f>
        <v>868</v>
      </c>
      <c r="Y808" s="5">
        <f t="shared" si="24"/>
        <v>881</v>
      </c>
      <c r="Z808" s="21">
        <f t="shared" si="25"/>
        <v>879</v>
      </c>
      <c r="AA808" s="15"/>
      <c r="AB808" s="15"/>
    </row>
    <row r="809" spans="1:28">
      <c r="A809" s="22" t="s">
        <v>2525</v>
      </c>
      <c r="B809" s="22" t="s">
        <v>2576</v>
      </c>
      <c r="C809" s="22" t="s">
        <v>214</v>
      </c>
      <c r="D809" s="22" t="s">
        <v>2779</v>
      </c>
      <c r="E809" s="123">
        <v>29</v>
      </c>
      <c r="F809" s="131">
        <v>29</v>
      </c>
      <c r="G809" s="132">
        <v>46248</v>
      </c>
      <c r="H809" s="123">
        <v>13</v>
      </c>
      <c r="I809" s="125">
        <v>0</v>
      </c>
      <c r="J809" s="22" t="s">
        <v>5</v>
      </c>
      <c r="K809" s="124">
        <v>46240</v>
      </c>
      <c r="L809" s="22" t="s">
        <v>3405</v>
      </c>
      <c r="M809" s="21"/>
      <c r="N809" s="21"/>
      <c r="P809" s="16"/>
      <c r="Q809" s="16"/>
      <c r="R809" s="16"/>
      <c r="S809" s="21" t="str">
        <f>VLOOKUP(C809,'check dali wipday'!A:A,1,0)</f>
        <v>17883-BZ070-H-SP</v>
      </c>
      <c r="T809" s="16"/>
      <c r="U809" s="16"/>
      <c r="V809" s="21" t="str">
        <f>VLOOKUP(C809,'check dali wipday'!A:C,3,0)</f>
        <v>17883-BZ070-H;A</v>
      </c>
      <c r="W809" s="6">
        <f>SUMIF('dali wip-fg'!A:A,C809,'dali wip-fg'!F:F)</f>
        <v>13</v>
      </c>
      <c r="X809" s="6">
        <f>SUMIF('dali wip-fg'!A:A,V809,'dali wip-fg'!F:F)</f>
        <v>868</v>
      </c>
      <c r="Y809" s="5">
        <f t="shared" si="24"/>
        <v>881</v>
      </c>
      <c r="Z809" s="21">
        <f t="shared" si="25"/>
        <v>850</v>
      </c>
      <c r="AA809" s="16"/>
      <c r="AB809" s="16"/>
    </row>
    <row r="810" spans="1:28">
      <c r="A810" s="22" t="s">
        <v>2525</v>
      </c>
      <c r="B810" s="22" t="s">
        <v>2576</v>
      </c>
      <c r="C810" s="22" t="s">
        <v>214</v>
      </c>
      <c r="D810" s="22" t="s">
        <v>2779</v>
      </c>
      <c r="E810" s="123">
        <v>1</v>
      </c>
      <c r="F810" s="131">
        <v>1</v>
      </c>
      <c r="G810" s="132">
        <v>46253</v>
      </c>
      <c r="H810" s="123">
        <v>13</v>
      </c>
      <c r="I810" s="125">
        <v>0</v>
      </c>
      <c r="J810" s="22" t="s">
        <v>5</v>
      </c>
      <c r="K810" s="124">
        <v>46216</v>
      </c>
      <c r="L810" s="22" t="s">
        <v>2941</v>
      </c>
      <c r="M810" s="21"/>
      <c r="N810" s="21"/>
      <c r="P810" s="16"/>
      <c r="Q810" s="16"/>
      <c r="R810" s="16"/>
      <c r="S810" s="21" t="str">
        <f>VLOOKUP(C810,'check dali wipday'!A:A,1,0)</f>
        <v>17883-BZ070-H-SP</v>
      </c>
      <c r="T810" s="16"/>
      <c r="U810" s="16"/>
      <c r="V810" s="21" t="str">
        <f>VLOOKUP(C810,'check dali wipday'!A:C,3,0)</f>
        <v>17883-BZ070-H;A</v>
      </c>
      <c r="W810" s="6">
        <f>SUMIF('dali wip-fg'!A:A,C810,'dali wip-fg'!F:F)</f>
        <v>13</v>
      </c>
      <c r="X810" s="6">
        <f>SUMIF('dali wip-fg'!A:A,V810,'dali wip-fg'!F:F)</f>
        <v>868</v>
      </c>
      <c r="Y810" s="5">
        <f t="shared" si="24"/>
        <v>881</v>
      </c>
      <c r="Z810" s="21">
        <f t="shared" si="25"/>
        <v>849</v>
      </c>
      <c r="AA810" s="16"/>
      <c r="AB810" s="16"/>
    </row>
    <row r="811" spans="1:28">
      <c r="A811" s="22" t="s">
        <v>2525</v>
      </c>
      <c r="B811" s="22" t="s">
        <v>2576</v>
      </c>
      <c r="C811" s="22" t="s">
        <v>214</v>
      </c>
      <c r="D811" s="22" t="s">
        <v>2779</v>
      </c>
      <c r="E811" s="123">
        <v>1</v>
      </c>
      <c r="F811" s="131">
        <v>1</v>
      </c>
      <c r="G811" s="132">
        <v>46255</v>
      </c>
      <c r="H811" s="123">
        <v>13</v>
      </c>
      <c r="I811" s="125">
        <v>0</v>
      </c>
      <c r="J811" s="22" t="s">
        <v>5</v>
      </c>
      <c r="K811" s="124">
        <v>46216</v>
      </c>
      <c r="L811" s="22" t="s">
        <v>2943</v>
      </c>
      <c r="M811" s="21"/>
      <c r="N811" s="21"/>
      <c r="P811" s="16"/>
      <c r="Q811" s="16"/>
      <c r="R811" s="16"/>
      <c r="S811" s="21" t="str">
        <f>VLOOKUP(C811,'check dali wipday'!A:A,1,0)</f>
        <v>17883-BZ070-H-SP</v>
      </c>
      <c r="T811" s="16"/>
      <c r="U811" s="16"/>
      <c r="V811" s="21" t="str">
        <f>VLOOKUP(C811,'check dali wipday'!A:C,3,0)</f>
        <v>17883-BZ070-H;A</v>
      </c>
      <c r="W811" s="6">
        <f>SUMIF('dali wip-fg'!A:A,C811,'dali wip-fg'!F:F)</f>
        <v>13</v>
      </c>
      <c r="X811" s="6">
        <f>SUMIF('dali wip-fg'!A:A,V811,'dali wip-fg'!F:F)</f>
        <v>868</v>
      </c>
      <c r="Y811" s="5">
        <f t="shared" si="24"/>
        <v>881</v>
      </c>
      <c r="Z811" s="21">
        <f t="shared" si="25"/>
        <v>848</v>
      </c>
      <c r="AA811" s="16"/>
      <c r="AB811" s="16"/>
    </row>
    <row r="812" spans="1:28">
      <c r="A812" s="22" t="s">
        <v>2525</v>
      </c>
      <c r="B812" s="22" t="s">
        <v>2576</v>
      </c>
      <c r="C812" s="22" t="s">
        <v>214</v>
      </c>
      <c r="D812" s="22" t="s">
        <v>2779</v>
      </c>
      <c r="E812" s="123">
        <v>1</v>
      </c>
      <c r="F812" s="131">
        <v>1</v>
      </c>
      <c r="G812" s="132">
        <v>46259</v>
      </c>
      <c r="H812" s="123">
        <v>13</v>
      </c>
      <c r="I812" s="125">
        <v>0</v>
      </c>
      <c r="J812" s="22" t="s">
        <v>5</v>
      </c>
      <c r="K812" s="124">
        <v>46216</v>
      </c>
      <c r="L812" s="22" t="s">
        <v>2945</v>
      </c>
      <c r="M812" s="21"/>
      <c r="N812" s="21"/>
      <c r="P812" s="16"/>
      <c r="Q812" s="16"/>
      <c r="R812" s="16"/>
      <c r="S812" s="21" t="str">
        <f>VLOOKUP(C812,'check dali wipday'!A:A,1,0)</f>
        <v>17883-BZ070-H-SP</v>
      </c>
      <c r="T812" s="16"/>
      <c r="U812" s="16"/>
      <c r="V812" s="21" t="str">
        <f>VLOOKUP(C812,'check dali wipday'!A:C,3,0)</f>
        <v>17883-BZ070-H;A</v>
      </c>
      <c r="W812" s="6">
        <f>SUMIF('dali wip-fg'!A:A,C812,'dali wip-fg'!F:F)</f>
        <v>13</v>
      </c>
      <c r="X812" s="6">
        <f>SUMIF('dali wip-fg'!A:A,V812,'dali wip-fg'!F:F)</f>
        <v>868</v>
      </c>
      <c r="Y812" s="5">
        <f t="shared" si="24"/>
        <v>881</v>
      </c>
      <c r="Z812" s="21">
        <f t="shared" si="25"/>
        <v>847</v>
      </c>
      <c r="AA812" s="16"/>
      <c r="AB812" s="16"/>
    </row>
    <row r="813" spans="1:28">
      <c r="A813" s="22" t="s">
        <v>2525</v>
      </c>
      <c r="B813" s="22" t="s">
        <v>2576</v>
      </c>
      <c r="C813" s="22" t="s">
        <v>214</v>
      </c>
      <c r="D813" s="22" t="s">
        <v>2779</v>
      </c>
      <c r="E813" s="123">
        <v>16</v>
      </c>
      <c r="F813" s="131">
        <v>16</v>
      </c>
      <c r="G813" s="132">
        <v>46260</v>
      </c>
      <c r="H813" s="123">
        <v>13</v>
      </c>
      <c r="I813" s="125">
        <v>0</v>
      </c>
      <c r="J813" s="22" t="s">
        <v>5</v>
      </c>
      <c r="K813" s="124">
        <v>46234</v>
      </c>
      <c r="L813" s="22" t="s">
        <v>3294</v>
      </c>
      <c r="M813" s="21"/>
      <c r="N813" s="21"/>
      <c r="P813" s="16"/>
      <c r="Q813" s="16"/>
      <c r="R813" s="16"/>
      <c r="S813" s="21" t="str">
        <f>VLOOKUP(C813,'check dali wipday'!A:A,1,0)</f>
        <v>17883-BZ070-H-SP</v>
      </c>
      <c r="T813" s="16"/>
      <c r="U813" s="16"/>
      <c r="V813" s="21" t="str">
        <f>VLOOKUP(C813,'check dali wipday'!A:C,3,0)</f>
        <v>17883-BZ070-H;A</v>
      </c>
      <c r="W813" s="6">
        <f>SUMIF('dali wip-fg'!A:A,C813,'dali wip-fg'!F:F)</f>
        <v>13</v>
      </c>
      <c r="X813" s="6">
        <f>SUMIF('dali wip-fg'!A:A,V813,'dali wip-fg'!F:F)</f>
        <v>868</v>
      </c>
      <c r="Y813" s="5">
        <f t="shared" si="24"/>
        <v>881</v>
      </c>
      <c r="Z813" s="21">
        <f t="shared" si="25"/>
        <v>831</v>
      </c>
      <c r="AA813" s="16"/>
      <c r="AB813" s="16"/>
    </row>
    <row r="814" spans="1:28">
      <c r="A814" s="22" t="s">
        <v>2525</v>
      </c>
      <c r="B814" s="22" t="s">
        <v>2576</v>
      </c>
      <c r="C814" s="22" t="s">
        <v>214</v>
      </c>
      <c r="D814" s="22" t="s">
        <v>2779</v>
      </c>
      <c r="E814" s="123">
        <v>1</v>
      </c>
      <c r="F814" s="131">
        <v>1</v>
      </c>
      <c r="G814" s="132">
        <v>46265</v>
      </c>
      <c r="H814" s="123">
        <v>13</v>
      </c>
      <c r="I814" s="125">
        <v>0</v>
      </c>
      <c r="J814" s="22" t="s">
        <v>5</v>
      </c>
      <c r="K814" s="124">
        <v>46216</v>
      </c>
      <c r="L814" s="22" t="s">
        <v>2949</v>
      </c>
      <c r="M814" s="21"/>
      <c r="N814" s="21"/>
      <c r="P814" s="16"/>
      <c r="Q814" s="16"/>
      <c r="R814" s="16"/>
      <c r="S814" s="21" t="str">
        <f>VLOOKUP(C814,'check dali wipday'!A:A,1,0)</f>
        <v>17883-BZ070-H-SP</v>
      </c>
      <c r="T814" s="16"/>
      <c r="U814" s="16"/>
      <c r="V814" s="21" t="str">
        <f>VLOOKUP(C814,'check dali wipday'!A:C,3,0)</f>
        <v>17883-BZ070-H;A</v>
      </c>
      <c r="W814" s="6">
        <f>SUMIF('dali wip-fg'!A:A,C814,'dali wip-fg'!F:F)</f>
        <v>13</v>
      </c>
      <c r="X814" s="6">
        <f>SUMIF('dali wip-fg'!A:A,V814,'dali wip-fg'!F:F)</f>
        <v>868</v>
      </c>
      <c r="Y814" s="5">
        <f t="shared" si="24"/>
        <v>881</v>
      </c>
      <c r="Z814" s="21">
        <f t="shared" si="25"/>
        <v>830</v>
      </c>
      <c r="AA814" s="16"/>
      <c r="AB814" s="16"/>
    </row>
    <row r="815" spans="1:28">
      <c r="A815" s="22" t="s">
        <v>2525</v>
      </c>
      <c r="B815" s="22" t="s">
        <v>2576</v>
      </c>
      <c r="C815" s="22" t="s">
        <v>166</v>
      </c>
      <c r="D815" s="22" t="s">
        <v>2762</v>
      </c>
      <c r="E815" s="123">
        <v>1</v>
      </c>
      <c r="F815" s="131">
        <v>1</v>
      </c>
      <c r="G815" s="132">
        <v>46251</v>
      </c>
      <c r="H815" s="123">
        <v>303</v>
      </c>
      <c r="I815" s="125">
        <v>0</v>
      </c>
      <c r="J815" s="22" t="s">
        <v>5</v>
      </c>
      <c r="K815" s="124">
        <v>46216</v>
      </c>
      <c r="L815" s="22" t="s">
        <v>2939</v>
      </c>
      <c r="M815" s="21"/>
      <c r="N815" s="21"/>
      <c r="P815" s="16"/>
      <c r="Q815" s="16"/>
      <c r="R815" s="16"/>
      <c r="S815" s="21" t="str">
        <f>VLOOKUP(C815,'check dali wipday'!A:A,1,0)</f>
        <v>17890-BZ010-H</v>
      </c>
      <c r="T815" s="16"/>
      <c r="U815" s="16"/>
      <c r="V815" s="21" t="str">
        <f>VLOOKUP(C815,'check dali wipday'!A:C,3,0)</f>
        <v>17883-BZ060-H;A</v>
      </c>
      <c r="W815" s="6">
        <f>SUMIF('dali wip-fg'!A:A,C815,'dali wip-fg'!F:F)</f>
        <v>747</v>
      </c>
      <c r="X815" s="6">
        <f>SUMIF('dali wip-fg'!A:A,V815,'dali wip-fg'!F:F)</f>
        <v>1350</v>
      </c>
      <c r="Y815" s="5">
        <f t="shared" si="24"/>
        <v>2097</v>
      </c>
      <c r="Z815" s="21">
        <f t="shared" si="25"/>
        <v>2096</v>
      </c>
      <c r="AA815" s="16"/>
      <c r="AB815" s="16"/>
    </row>
    <row r="816" spans="1:28">
      <c r="A816" s="22" t="s">
        <v>2525</v>
      </c>
      <c r="B816" s="22" t="s">
        <v>2576</v>
      </c>
      <c r="C816" s="22" t="s">
        <v>166</v>
      </c>
      <c r="D816" s="22" t="s">
        <v>2762</v>
      </c>
      <c r="E816" s="123">
        <v>1</v>
      </c>
      <c r="F816" s="131">
        <v>1</v>
      </c>
      <c r="G816" s="132">
        <v>46252</v>
      </c>
      <c r="H816" s="123">
        <v>303</v>
      </c>
      <c r="I816" s="125">
        <v>0</v>
      </c>
      <c r="J816" s="22" t="s">
        <v>5</v>
      </c>
      <c r="K816" s="124">
        <v>46216</v>
      </c>
      <c r="L816" s="22" t="s">
        <v>2940</v>
      </c>
      <c r="M816" s="21"/>
      <c r="N816" s="21"/>
      <c r="P816" s="16"/>
      <c r="Q816" s="16"/>
      <c r="R816" s="16"/>
      <c r="S816" s="21" t="str">
        <f>VLOOKUP(C816,'check dali wipday'!A:A,1,0)</f>
        <v>17890-BZ010-H</v>
      </c>
      <c r="T816" s="16"/>
      <c r="U816" s="16"/>
      <c r="V816" s="21" t="str">
        <f>VLOOKUP(C816,'check dali wipday'!A:C,3,0)</f>
        <v>17883-BZ060-H;A</v>
      </c>
      <c r="W816" s="6">
        <f>SUMIF('dali wip-fg'!A:A,C816,'dali wip-fg'!F:F)</f>
        <v>747</v>
      </c>
      <c r="X816" s="6">
        <f>SUMIF('dali wip-fg'!A:A,V816,'dali wip-fg'!F:F)</f>
        <v>1350</v>
      </c>
      <c r="Y816" s="5">
        <f t="shared" si="24"/>
        <v>2097</v>
      </c>
      <c r="Z816" s="21">
        <f t="shared" si="25"/>
        <v>2095</v>
      </c>
      <c r="AA816" s="16"/>
      <c r="AB816" s="16"/>
    </row>
    <row r="817" spans="1:28">
      <c r="A817" s="22" t="s">
        <v>2525</v>
      </c>
      <c r="B817" s="22" t="s">
        <v>2576</v>
      </c>
      <c r="C817" s="22" t="s">
        <v>166</v>
      </c>
      <c r="D817" s="22" t="s">
        <v>2762</v>
      </c>
      <c r="E817" s="123">
        <v>1</v>
      </c>
      <c r="F817" s="131">
        <v>1</v>
      </c>
      <c r="G817" s="132">
        <v>46255</v>
      </c>
      <c r="H817" s="123">
        <v>303</v>
      </c>
      <c r="I817" s="125">
        <v>0</v>
      </c>
      <c r="J817" s="22" t="s">
        <v>5</v>
      </c>
      <c r="K817" s="124">
        <v>46216</v>
      </c>
      <c r="L817" s="22" t="s">
        <v>2943</v>
      </c>
      <c r="M817" s="21"/>
      <c r="N817" s="21"/>
      <c r="P817" s="16"/>
      <c r="Q817" s="16"/>
      <c r="R817" s="16"/>
      <c r="S817" s="21" t="str">
        <f>VLOOKUP(C817,'check dali wipday'!A:A,1,0)</f>
        <v>17890-BZ010-H</v>
      </c>
      <c r="T817" s="16"/>
      <c r="U817" s="16"/>
      <c r="V817" s="21" t="str">
        <f>VLOOKUP(C817,'check dali wipday'!A:C,3,0)</f>
        <v>17883-BZ060-H;A</v>
      </c>
      <c r="W817" s="6">
        <f>SUMIF('dali wip-fg'!A:A,C817,'dali wip-fg'!F:F)</f>
        <v>747</v>
      </c>
      <c r="X817" s="6">
        <f>SUMIF('dali wip-fg'!A:A,V817,'dali wip-fg'!F:F)</f>
        <v>1350</v>
      </c>
      <c r="Y817" s="5">
        <f t="shared" si="24"/>
        <v>2097</v>
      </c>
      <c r="Z817" s="21">
        <f t="shared" si="25"/>
        <v>2094</v>
      </c>
      <c r="AA817" s="16"/>
      <c r="AB817" s="16"/>
    </row>
    <row r="818" spans="1:28">
      <c r="A818" s="22" t="s">
        <v>2525</v>
      </c>
      <c r="B818" s="22" t="s">
        <v>2576</v>
      </c>
      <c r="C818" s="22" t="s">
        <v>166</v>
      </c>
      <c r="D818" s="22" t="s">
        <v>2762</v>
      </c>
      <c r="E818" s="123">
        <v>1</v>
      </c>
      <c r="F818" s="131">
        <v>1</v>
      </c>
      <c r="G818" s="132">
        <v>46265</v>
      </c>
      <c r="H818" s="123">
        <v>303</v>
      </c>
      <c r="I818" s="125">
        <v>0</v>
      </c>
      <c r="J818" s="22" t="s">
        <v>5</v>
      </c>
      <c r="K818" s="124">
        <v>46216</v>
      </c>
      <c r="L818" s="22" t="s">
        <v>2949</v>
      </c>
      <c r="M818" s="21"/>
      <c r="N818" s="21"/>
      <c r="P818" s="16"/>
      <c r="Q818" s="16"/>
      <c r="R818" s="16"/>
      <c r="S818" s="21" t="str">
        <f>VLOOKUP(C818,'check dali wipday'!A:A,1,0)</f>
        <v>17890-BZ010-H</v>
      </c>
      <c r="T818" s="16"/>
      <c r="U818" s="16"/>
      <c r="V818" s="21" t="str">
        <f>VLOOKUP(C818,'check dali wipday'!A:C,3,0)</f>
        <v>17883-BZ060-H;A</v>
      </c>
      <c r="W818" s="6">
        <f>SUMIF('dali wip-fg'!A:A,C818,'dali wip-fg'!F:F)</f>
        <v>747</v>
      </c>
      <c r="X818" s="6">
        <f>SUMIF('dali wip-fg'!A:A,V818,'dali wip-fg'!F:F)</f>
        <v>1350</v>
      </c>
      <c r="Y818" s="5">
        <f t="shared" si="24"/>
        <v>2097</v>
      </c>
      <c r="Z818" s="21">
        <f t="shared" si="25"/>
        <v>2093</v>
      </c>
      <c r="AA818" s="16"/>
      <c r="AB818" s="16"/>
    </row>
    <row r="819" spans="1:28">
      <c r="A819" s="22" t="s">
        <v>2525</v>
      </c>
      <c r="B819" s="22" t="s">
        <v>2576</v>
      </c>
      <c r="C819" s="22" t="s">
        <v>222</v>
      </c>
      <c r="D819" s="22" t="s">
        <v>2801</v>
      </c>
      <c r="E819" s="123">
        <v>1</v>
      </c>
      <c r="F819" s="131">
        <v>1</v>
      </c>
      <c r="G819" s="132">
        <v>46254</v>
      </c>
      <c r="H819" s="123">
        <v>28</v>
      </c>
      <c r="I819" s="125">
        <v>0</v>
      </c>
      <c r="J819" s="22" t="s">
        <v>5</v>
      </c>
      <c r="K819" s="124">
        <v>46216</v>
      </c>
      <c r="L819" s="22" t="s">
        <v>2942</v>
      </c>
      <c r="M819" s="21"/>
      <c r="N819" s="21"/>
      <c r="P819" s="16"/>
      <c r="Q819" s="16"/>
      <c r="R819" s="16"/>
      <c r="S819" s="21" t="str">
        <f>VLOOKUP(C819,'check dali wipday'!A:A,1,0)</f>
        <v>77291-0D030</v>
      </c>
      <c r="T819" s="16"/>
      <c r="U819" s="16"/>
      <c r="V819" s="21" t="str">
        <f>VLOOKUP(C819,'check dali wipday'!A:C,3,0)</f>
        <v>77291-0D030;A</v>
      </c>
      <c r="W819" s="6">
        <f>SUMIF('dali wip-fg'!A:A,C819,'dali wip-fg'!F:F)</f>
        <v>28</v>
      </c>
      <c r="X819" s="6">
        <f>SUMIF('dali wip-fg'!A:A,V819,'dali wip-fg'!F:F)</f>
        <v>100</v>
      </c>
      <c r="Y819" s="5">
        <f t="shared" si="24"/>
        <v>128</v>
      </c>
      <c r="Z819" s="21">
        <f t="shared" si="25"/>
        <v>127</v>
      </c>
      <c r="AA819" s="16"/>
      <c r="AB819" s="16"/>
    </row>
    <row r="820" spans="1:28">
      <c r="A820" s="22" t="s">
        <v>2525</v>
      </c>
      <c r="B820" s="22" t="s">
        <v>2576</v>
      </c>
      <c r="C820" s="22" t="s">
        <v>222</v>
      </c>
      <c r="D820" s="22" t="s">
        <v>2801</v>
      </c>
      <c r="E820" s="123">
        <v>1</v>
      </c>
      <c r="F820" s="131">
        <v>1</v>
      </c>
      <c r="G820" s="132">
        <v>46261</v>
      </c>
      <c r="H820" s="123">
        <v>28</v>
      </c>
      <c r="I820" s="125">
        <v>0</v>
      </c>
      <c r="J820" s="22" t="s">
        <v>5</v>
      </c>
      <c r="K820" s="124">
        <v>46216</v>
      </c>
      <c r="L820" s="22" t="s">
        <v>2947</v>
      </c>
      <c r="M820" s="21"/>
      <c r="N820" s="21"/>
      <c r="P820" s="16"/>
      <c r="Q820" s="16"/>
      <c r="R820" s="16"/>
      <c r="S820" s="21" t="str">
        <f>VLOOKUP(C820,'check dali wipday'!A:A,1,0)</f>
        <v>77291-0D030</v>
      </c>
      <c r="T820" s="16"/>
      <c r="U820" s="16"/>
      <c r="V820" s="21" t="str">
        <f>VLOOKUP(C820,'check dali wipday'!A:C,3,0)</f>
        <v>77291-0D030;A</v>
      </c>
      <c r="W820" s="6">
        <f>SUMIF('dali wip-fg'!A:A,C820,'dali wip-fg'!F:F)</f>
        <v>28</v>
      </c>
      <c r="X820" s="6">
        <f>SUMIF('dali wip-fg'!A:A,V820,'dali wip-fg'!F:F)</f>
        <v>100</v>
      </c>
      <c r="Y820" s="5">
        <f t="shared" si="24"/>
        <v>128</v>
      </c>
      <c r="Z820" s="21">
        <f t="shared" si="25"/>
        <v>126</v>
      </c>
      <c r="AA820" s="16"/>
      <c r="AB820" s="16"/>
    </row>
    <row r="821" spans="1:28">
      <c r="A821" s="22" t="s">
        <v>2525</v>
      </c>
      <c r="B821" s="22" t="s">
        <v>2576</v>
      </c>
      <c r="C821" s="22" t="s">
        <v>176</v>
      </c>
      <c r="D821" s="22" t="s">
        <v>2780</v>
      </c>
      <c r="E821" s="123">
        <v>1</v>
      </c>
      <c r="F821" s="131">
        <v>1</v>
      </c>
      <c r="G821" s="132">
        <v>46251</v>
      </c>
      <c r="H821" s="123">
        <v>35</v>
      </c>
      <c r="I821" s="125">
        <v>18</v>
      </c>
      <c r="J821" s="22" t="s">
        <v>5</v>
      </c>
      <c r="K821" s="124">
        <v>46216</v>
      </c>
      <c r="L821" s="22" t="s">
        <v>2939</v>
      </c>
      <c r="M821" s="21"/>
      <c r="N821" s="21"/>
      <c r="P821" s="16"/>
      <c r="Q821" s="16"/>
      <c r="R821" s="16"/>
      <c r="S821" s="21" t="str">
        <f>VLOOKUP(C821,'check dali wipday'!A:A,1,0)</f>
        <v>77291-BZ050-J</v>
      </c>
      <c r="T821" s="16"/>
      <c r="U821" s="16"/>
      <c r="V821" s="21" t="str">
        <f>VLOOKUP(C821,'check dali wipday'!A:C,3,0)</f>
        <v>77291-BZ050-J;A</v>
      </c>
      <c r="W821" s="6">
        <f>SUMIF('dali wip-fg'!A:A,C821,'dali wip-fg'!F:F)</f>
        <v>440</v>
      </c>
      <c r="X821" s="6">
        <f>SUMIF('dali wip-fg'!A:A,V821,'dali wip-fg'!F:F)</f>
        <v>5832</v>
      </c>
      <c r="Y821" s="5">
        <f t="shared" si="24"/>
        <v>6272</v>
      </c>
      <c r="Z821" s="21">
        <f t="shared" si="25"/>
        <v>6271</v>
      </c>
      <c r="AA821" s="16"/>
      <c r="AB821" s="16"/>
    </row>
    <row r="822" spans="1:28">
      <c r="A822" s="22" t="s">
        <v>2525</v>
      </c>
      <c r="B822" s="22" t="s">
        <v>2576</v>
      </c>
      <c r="C822" s="22" t="s">
        <v>176</v>
      </c>
      <c r="D822" s="22" t="s">
        <v>2780</v>
      </c>
      <c r="E822" s="123">
        <v>1</v>
      </c>
      <c r="F822" s="131">
        <v>1</v>
      </c>
      <c r="G822" s="132">
        <v>46253</v>
      </c>
      <c r="H822" s="123">
        <v>35</v>
      </c>
      <c r="I822" s="125">
        <v>18</v>
      </c>
      <c r="J822" s="22" t="s">
        <v>5</v>
      </c>
      <c r="K822" s="124">
        <v>46216</v>
      </c>
      <c r="L822" s="22" t="s">
        <v>2941</v>
      </c>
      <c r="M822" s="21"/>
      <c r="N822" s="21"/>
      <c r="P822" s="16"/>
      <c r="Q822" s="16"/>
      <c r="R822" s="16"/>
      <c r="S822" s="21" t="str">
        <f>VLOOKUP(C822,'check dali wipday'!A:A,1,0)</f>
        <v>77291-BZ050-J</v>
      </c>
      <c r="T822" s="16"/>
      <c r="U822" s="16"/>
      <c r="V822" s="21" t="str">
        <f>VLOOKUP(C822,'check dali wipday'!A:C,3,0)</f>
        <v>77291-BZ050-J;A</v>
      </c>
      <c r="W822" s="6">
        <f>SUMIF('dali wip-fg'!A:A,C822,'dali wip-fg'!F:F)</f>
        <v>440</v>
      </c>
      <c r="X822" s="6">
        <f>SUMIF('dali wip-fg'!A:A,V822,'dali wip-fg'!F:F)</f>
        <v>5832</v>
      </c>
      <c r="Y822" s="5">
        <f t="shared" si="24"/>
        <v>6272</v>
      </c>
      <c r="Z822" s="21">
        <f t="shared" si="25"/>
        <v>6270</v>
      </c>
      <c r="AA822" s="16"/>
      <c r="AB822" s="16"/>
    </row>
    <row r="823" spans="1:28">
      <c r="A823" s="22" t="s">
        <v>2525</v>
      </c>
      <c r="B823" s="22" t="s">
        <v>2576</v>
      </c>
      <c r="C823" s="22" t="s">
        <v>176</v>
      </c>
      <c r="D823" s="22" t="s">
        <v>2780</v>
      </c>
      <c r="E823" s="123">
        <v>1</v>
      </c>
      <c r="F823" s="131">
        <v>1</v>
      </c>
      <c r="G823" s="132">
        <v>46255</v>
      </c>
      <c r="H823" s="123">
        <v>35</v>
      </c>
      <c r="I823" s="125">
        <v>18</v>
      </c>
      <c r="J823" s="22" t="s">
        <v>5</v>
      </c>
      <c r="K823" s="124">
        <v>46216</v>
      </c>
      <c r="L823" s="22" t="s">
        <v>2943</v>
      </c>
      <c r="M823" s="21"/>
      <c r="N823" s="21"/>
      <c r="P823" s="16"/>
      <c r="Q823" s="16"/>
      <c r="R823" s="16"/>
      <c r="S823" s="21" t="str">
        <f>VLOOKUP(C823,'check dali wipday'!A:A,1,0)</f>
        <v>77291-BZ050-J</v>
      </c>
      <c r="T823" s="16"/>
      <c r="U823" s="16"/>
      <c r="V823" s="21" t="str">
        <f>VLOOKUP(C823,'check dali wipday'!A:C,3,0)</f>
        <v>77291-BZ050-J;A</v>
      </c>
      <c r="W823" s="6">
        <f>SUMIF('dali wip-fg'!A:A,C823,'dali wip-fg'!F:F)</f>
        <v>440</v>
      </c>
      <c r="X823" s="6">
        <f>SUMIF('dali wip-fg'!A:A,V823,'dali wip-fg'!F:F)</f>
        <v>5832</v>
      </c>
      <c r="Y823" s="5">
        <f t="shared" si="24"/>
        <v>6272</v>
      </c>
      <c r="Z823" s="21">
        <f t="shared" si="25"/>
        <v>6269</v>
      </c>
      <c r="AA823" s="16"/>
      <c r="AB823" s="16"/>
    </row>
    <row r="824" spans="1:28">
      <c r="A824" s="22" t="s">
        <v>2525</v>
      </c>
      <c r="B824" s="22" t="s">
        <v>2576</v>
      </c>
      <c r="C824" s="22" t="s">
        <v>176</v>
      </c>
      <c r="D824" s="22" t="s">
        <v>2780</v>
      </c>
      <c r="E824" s="123">
        <v>1</v>
      </c>
      <c r="F824" s="131">
        <v>1</v>
      </c>
      <c r="G824" s="132">
        <v>46258</v>
      </c>
      <c r="H824" s="123">
        <v>35</v>
      </c>
      <c r="I824" s="125">
        <v>18</v>
      </c>
      <c r="J824" s="22" t="s">
        <v>5</v>
      </c>
      <c r="K824" s="124">
        <v>46216</v>
      </c>
      <c r="L824" s="22" t="s">
        <v>2944</v>
      </c>
      <c r="M824" s="21"/>
      <c r="N824" s="21"/>
      <c r="P824" s="16"/>
      <c r="Q824" s="16"/>
      <c r="R824" s="16"/>
      <c r="S824" s="21" t="str">
        <f>VLOOKUP(C824,'check dali wipday'!A:A,1,0)</f>
        <v>77291-BZ050-J</v>
      </c>
      <c r="T824" s="16"/>
      <c r="U824" s="16"/>
      <c r="V824" s="21" t="str">
        <f>VLOOKUP(C824,'check dali wipday'!A:C,3,0)</f>
        <v>77291-BZ050-J;A</v>
      </c>
      <c r="W824" s="6">
        <f>SUMIF('dali wip-fg'!A:A,C824,'dali wip-fg'!F:F)</f>
        <v>440</v>
      </c>
      <c r="X824" s="6">
        <f>SUMIF('dali wip-fg'!A:A,V824,'dali wip-fg'!F:F)</f>
        <v>5832</v>
      </c>
      <c r="Y824" s="5">
        <f t="shared" si="24"/>
        <v>6272</v>
      </c>
      <c r="Z824" s="21">
        <f t="shared" si="25"/>
        <v>6268</v>
      </c>
      <c r="AA824" s="16"/>
      <c r="AB824" s="16"/>
    </row>
    <row r="825" spans="1:28">
      <c r="A825" s="22" t="s">
        <v>2525</v>
      </c>
      <c r="B825" s="22" t="s">
        <v>2576</v>
      </c>
      <c r="C825" s="22" t="s">
        <v>176</v>
      </c>
      <c r="D825" s="22" t="s">
        <v>2780</v>
      </c>
      <c r="E825" s="123">
        <v>1</v>
      </c>
      <c r="F825" s="131">
        <v>1</v>
      </c>
      <c r="G825" s="132">
        <v>46259</v>
      </c>
      <c r="H825" s="123">
        <v>35</v>
      </c>
      <c r="I825" s="125">
        <v>18</v>
      </c>
      <c r="J825" s="22" t="s">
        <v>5</v>
      </c>
      <c r="K825" s="124">
        <v>46216</v>
      </c>
      <c r="L825" s="22" t="s">
        <v>2945</v>
      </c>
      <c r="M825" s="21"/>
      <c r="N825" s="21"/>
      <c r="S825" s="21" t="str">
        <f>VLOOKUP(C825,'check dali wipday'!A:A,1,0)</f>
        <v>77291-BZ050-J</v>
      </c>
      <c r="V825" s="21" t="str">
        <f>VLOOKUP(C825,'check dali wipday'!A:C,3,0)</f>
        <v>77291-BZ050-J;A</v>
      </c>
      <c r="W825" s="6">
        <f>SUMIF('dali wip-fg'!A:A,C825,'dali wip-fg'!F:F)</f>
        <v>440</v>
      </c>
      <c r="X825" s="6">
        <f>SUMIF('dali wip-fg'!A:A,V825,'dali wip-fg'!F:F)</f>
        <v>5832</v>
      </c>
      <c r="Y825" s="5">
        <f t="shared" si="24"/>
        <v>6272</v>
      </c>
      <c r="Z825" s="21">
        <f t="shared" si="25"/>
        <v>6267</v>
      </c>
    </row>
    <row r="826" spans="1:28">
      <c r="A826" s="22" t="s">
        <v>2525</v>
      </c>
      <c r="B826" s="22" t="s">
        <v>2576</v>
      </c>
      <c r="C826" s="22" t="s">
        <v>176</v>
      </c>
      <c r="D826" s="22" t="s">
        <v>2780</v>
      </c>
      <c r="E826" s="123">
        <v>1</v>
      </c>
      <c r="F826" s="131">
        <v>1</v>
      </c>
      <c r="G826" s="132">
        <v>46261</v>
      </c>
      <c r="H826" s="123">
        <v>35</v>
      </c>
      <c r="I826" s="125">
        <v>18</v>
      </c>
      <c r="J826" s="22" t="s">
        <v>5</v>
      </c>
      <c r="K826" s="124">
        <v>46216</v>
      </c>
      <c r="L826" s="22" t="s">
        <v>2947</v>
      </c>
      <c r="M826" s="21"/>
      <c r="N826" s="21"/>
      <c r="S826" s="21" t="str">
        <f>VLOOKUP(C826,'check dali wipday'!A:A,1,0)</f>
        <v>77291-BZ050-J</v>
      </c>
      <c r="V826" s="21" t="str">
        <f>VLOOKUP(C826,'check dali wipday'!A:C,3,0)</f>
        <v>77291-BZ050-J;A</v>
      </c>
      <c r="W826" s="6">
        <f>SUMIF('dali wip-fg'!A:A,C826,'dali wip-fg'!F:F)</f>
        <v>440</v>
      </c>
      <c r="X826" s="6">
        <f>SUMIF('dali wip-fg'!A:A,V826,'dali wip-fg'!F:F)</f>
        <v>5832</v>
      </c>
      <c r="Y826" s="5">
        <f t="shared" si="24"/>
        <v>6272</v>
      </c>
      <c r="Z826" s="21">
        <f t="shared" si="25"/>
        <v>6266</v>
      </c>
    </row>
    <row r="827" spans="1:28">
      <c r="A827" s="22" t="s">
        <v>2525</v>
      </c>
      <c r="B827" s="22" t="s">
        <v>2576</v>
      </c>
      <c r="C827" s="22" t="s">
        <v>176</v>
      </c>
      <c r="D827" s="22" t="s">
        <v>2780</v>
      </c>
      <c r="E827" s="123">
        <v>1</v>
      </c>
      <c r="F827" s="131">
        <v>1</v>
      </c>
      <c r="G827" s="132">
        <v>46265</v>
      </c>
      <c r="H827" s="123">
        <v>35</v>
      </c>
      <c r="I827" s="125">
        <v>18</v>
      </c>
      <c r="J827" s="22" t="s">
        <v>5</v>
      </c>
      <c r="K827" s="124">
        <v>46216</v>
      </c>
      <c r="L827" s="22" t="s">
        <v>2949</v>
      </c>
      <c r="M827" s="21"/>
      <c r="N827" s="21"/>
      <c r="S827" s="21" t="str">
        <f>VLOOKUP(C827,'check dali wipday'!A:A,1,0)</f>
        <v>77291-BZ050-J</v>
      </c>
      <c r="V827" s="21" t="str">
        <f>VLOOKUP(C827,'check dali wipday'!A:C,3,0)</f>
        <v>77291-BZ050-J;A</v>
      </c>
      <c r="W827" s="6">
        <f>SUMIF('dali wip-fg'!A:A,C827,'dali wip-fg'!F:F)</f>
        <v>440</v>
      </c>
      <c r="X827" s="6">
        <f>SUMIF('dali wip-fg'!A:A,V827,'dali wip-fg'!F:F)</f>
        <v>5832</v>
      </c>
      <c r="Y827" s="5">
        <f t="shared" si="24"/>
        <v>6272</v>
      </c>
      <c r="Z827" s="21">
        <f t="shared" si="25"/>
        <v>6265</v>
      </c>
    </row>
    <row r="828" spans="1:28">
      <c r="A828" s="22" t="s">
        <v>2525</v>
      </c>
      <c r="B828" s="22" t="s">
        <v>2576</v>
      </c>
      <c r="C828" s="22" t="s">
        <v>229</v>
      </c>
      <c r="D828" s="22" t="s">
        <v>2802</v>
      </c>
      <c r="E828" s="123">
        <v>1</v>
      </c>
      <c r="F828" s="131">
        <v>1</v>
      </c>
      <c r="G828" s="132">
        <v>46252</v>
      </c>
      <c r="H828" s="123">
        <v>4</v>
      </c>
      <c r="I828" s="125">
        <v>0</v>
      </c>
      <c r="J828" s="22" t="s">
        <v>3</v>
      </c>
      <c r="K828" s="124">
        <v>46216</v>
      </c>
      <c r="L828" s="22" t="s">
        <v>2940</v>
      </c>
      <c r="M828" s="21"/>
      <c r="N828" s="21"/>
      <c r="S828" s="21" t="str">
        <f>VLOOKUP(C828,'check dali wipday'!A:A,1,0)</f>
        <v>77291-YY020</v>
      </c>
      <c r="V828" s="21" t="str">
        <f>VLOOKUP(C828,'check dali wipday'!A:C,3,0)</f>
        <v>77291-YY020;A</v>
      </c>
      <c r="W828" s="6">
        <f>SUMIF('dali wip-fg'!A:A,C828,'dali wip-fg'!F:F)</f>
        <v>4</v>
      </c>
      <c r="X828" s="6">
        <f>SUMIF('dali wip-fg'!A:A,V828,'dali wip-fg'!F:F)</f>
        <v>104</v>
      </c>
      <c r="Y828" s="5">
        <f t="shared" si="24"/>
        <v>108</v>
      </c>
      <c r="Z828" s="21">
        <f t="shared" si="25"/>
        <v>107</v>
      </c>
    </row>
    <row r="829" spans="1:28">
      <c r="A829" s="22" t="s">
        <v>2526</v>
      </c>
      <c r="B829" s="22" t="s">
        <v>2576</v>
      </c>
      <c r="C829" s="22" t="s">
        <v>160</v>
      </c>
      <c r="D829" s="22" t="s">
        <v>3308</v>
      </c>
      <c r="E829" s="123">
        <v>30</v>
      </c>
      <c r="F829" s="131">
        <v>30</v>
      </c>
      <c r="G829" s="132">
        <v>46245</v>
      </c>
      <c r="H829" s="123">
        <v>535</v>
      </c>
      <c r="I829" s="125">
        <v>0</v>
      </c>
      <c r="J829" s="22" t="s">
        <v>5</v>
      </c>
      <c r="K829" s="124">
        <v>46245</v>
      </c>
      <c r="L829" s="22" t="s">
        <v>3650</v>
      </c>
      <c r="M829" s="21"/>
      <c r="N829" s="21"/>
      <c r="S829" s="21" t="str">
        <f>VLOOKUP(C829,'check dali wipday'!A:A,1,0)</f>
        <v>17880-0C090</v>
      </c>
      <c r="V829" s="21" t="str">
        <f>VLOOKUP(C829,'check dali wipday'!A:C,3,0)</f>
        <v>17881-0C110;A</v>
      </c>
      <c r="W829" s="6">
        <f>SUMIF('dali wip-fg'!A:A,C829,'dali wip-fg'!F:F)</f>
        <v>705</v>
      </c>
      <c r="X829" s="6">
        <f>SUMIF('dali wip-fg'!A:A,V829,'dali wip-fg'!F:F)</f>
        <v>1989</v>
      </c>
      <c r="Y829" s="5">
        <f t="shared" si="24"/>
        <v>2694</v>
      </c>
      <c r="Z829" s="21">
        <f t="shared" si="25"/>
        <v>2664</v>
      </c>
    </row>
    <row r="830" spans="1:28">
      <c r="A830" s="22" t="s">
        <v>2526</v>
      </c>
      <c r="B830" s="22" t="s">
        <v>2576</v>
      </c>
      <c r="C830" s="22" t="s">
        <v>165</v>
      </c>
      <c r="D830" s="22" t="s">
        <v>3312</v>
      </c>
      <c r="E830" s="123">
        <v>30</v>
      </c>
      <c r="F830" s="131">
        <v>30</v>
      </c>
      <c r="G830" s="132">
        <v>46245</v>
      </c>
      <c r="H830" s="123">
        <v>930</v>
      </c>
      <c r="I830" s="125">
        <v>40</v>
      </c>
      <c r="J830" s="22" t="s">
        <v>5</v>
      </c>
      <c r="K830" s="124">
        <v>46245</v>
      </c>
      <c r="L830" s="22" t="s">
        <v>3650</v>
      </c>
      <c r="M830" s="21"/>
      <c r="N830" s="21"/>
      <c r="S830" s="21" t="str">
        <f>VLOOKUP(C830,'check dali wipday'!A:A,1,0)</f>
        <v>17881-0E020</v>
      </c>
      <c r="V830" s="21" t="str">
        <f>VLOOKUP(C830,'check dali wipday'!A:C,3,0)</f>
        <v>17881-0E020;A</v>
      </c>
      <c r="W830" s="6">
        <f>SUMIF('dali wip-fg'!A:A,C830,'dali wip-fg'!F:F)</f>
        <v>8470</v>
      </c>
      <c r="X830" s="6">
        <f>SUMIF('dali wip-fg'!A:A,V830,'dali wip-fg'!F:F)</f>
        <v>127</v>
      </c>
      <c r="Y830" s="5">
        <f t="shared" si="24"/>
        <v>8597</v>
      </c>
      <c r="Z830" s="21">
        <f t="shared" si="25"/>
        <v>8567</v>
      </c>
    </row>
    <row r="831" spans="1:28">
      <c r="A831" s="22" t="s">
        <v>2527</v>
      </c>
      <c r="B831" s="22" t="s">
        <v>2528</v>
      </c>
      <c r="C831" s="22" t="s">
        <v>231</v>
      </c>
      <c r="D831" s="22" t="s">
        <v>3013</v>
      </c>
      <c r="E831" s="123">
        <v>200</v>
      </c>
      <c r="F831" s="131">
        <v>200</v>
      </c>
      <c r="G831" s="132">
        <v>46251</v>
      </c>
      <c r="H831" s="123">
        <v>50</v>
      </c>
      <c r="I831" s="125">
        <v>285</v>
      </c>
      <c r="J831" s="22" t="s">
        <v>5</v>
      </c>
      <c r="K831" s="124">
        <v>46225</v>
      </c>
      <c r="L831" s="22" t="s">
        <v>3014</v>
      </c>
      <c r="M831" s="21"/>
      <c r="N831" s="21"/>
      <c r="S831" s="21" t="str">
        <f>VLOOKUP(C831,'check dali wipday'!A:A,1,0)</f>
        <v>66-VF68-53386-F000</v>
      </c>
      <c r="V831" s="21" t="str">
        <f>VLOOKUP(C831,'check dali wipday'!A:C,3,0)</f>
        <v>66-VF68-53386-F0;A</v>
      </c>
      <c r="W831" s="6">
        <f>SUMIF('dali wip-fg'!A:A,C831,'dali wip-fg'!F:F)</f>
        <v>50</v>
      </c>
      <c r="X831" s="6">
        <f>SUMIF('dali wip-fg'!A:A,V831,'dali wip-fg'!F:F)</f>
        <v>0</v>
      </c>
      <c r="Y831" s="5">
        <f t="shared" si="24"/>
        <v>50</v>
      </c>
      <c r="Z831" s="21">
        <f t="shared" si="25"/>
        <v>-150</v>
      </c>
    </row>
    <row r="832" spans="1:28">
      <c r="A832" s="22" t="s">
        <v>2527</v>
      </c>
      <c r="B832" s="22" t="s">
        <v>2528</v>
      </c>
      <c r="C832" s="22" t="s">
        <v>231</v>
      </c>
      <c r="D832" s="22" t="s">
        <v>3013</v>
      </c>
      <c r="E832" s="123">
        <v>300</v>
      </c>
      <c r="F832" s="131">
        <v>300</v>
      </c>
      <c r="G832" s="132">
        <v>46258</v>
      </c>
      <c r="H832" s="123">
        <v>50</v>
      </c>
      <c r="I832" s="125">
        <v>285</v>
      </c>
      <c r="J832" s="22" t="s">
        <v>5</v>
      </c>
      <c r="K832" s="124">
        <v>46227</v>
      </c>
      <c r="L832" s="22" t="s">
        <v>3209</v>
      </c>
      <c r="M832" s="21"/>
      <c r="N832" s="21"/>
      <c r="S832" s="21" t="str">
        <f>VLOOKUP(C832,'check dali wipday'!A:A,1,0)</f>
        <v>66-VF68-53386-F000</v>
      </c>
      <c r="V832" s="21" t="str">
        <f>VLOOKUP(C832,'check dali wipday'!A:C,3,0)</f>
        <v>66-VF68-53386-F0;A</v>
      </c>
      <c r="W832" s="6">
        <f>SUMIF('dali wip-fg'!A:A,C832,'dali wip-fg'!F:F)</f>
        <v>50</v>
      </c>
      <c r="X832" s="6">
        <f>SUMIF('dali wip-fg'!A:A,V832,'dali wip-fg'!F:F)</f>
        <v>0</v>
      </c>
      <c r="Y832" s="5">
        <f t="shared" si="24"/>
        <v>50</v>
      </c>
      <c r="Z832" s="21">
        <f t="shared" si="25"/>
        <v>-450</v>
      </c>
    </row>
    <row r="833" spans="1:26">
      <c r="A833" s="22" t="s">
        <v>2527</v>
      </c>
      <c r="B833" s="22" t="s">
        <v>2528</v>
      </c>
      <c r="C833" s="22" t="s">
        <v>232</v>
      </c>
      <c r="D833" s="22" t="s">
        <v>3015</v>
      </c>
      <c r="E833" s="123">
        <v>150</v>
      </c>
      <c r="F833" s="131">
        <v>150</v>
      </c>
      <c r="G833" s="132">
        <v>46251</v>
      </c>
      <c r="H833" s="123">
        <v>0</v>
      </c>
      <c r="I833" s="125">
        <v>431</v>
      </c>
      <c r="J833" s="22" t="s">
        <v>5</v>
      </c>
      <c r="K833" s="124">
        <v>46225</v>
      </c>
      <c r="L833" s="22" t="s">
        <v>3014</v>
      </c>
      <c r="M833" s="21"/>
      <c r="N833" s="21"/>
      <c r="S833" s="21" t="str">
        <f>VLOOKUP(C833,'check dali wipday'!A:A,1,0)</f>
        <v>66-VF68-53386-N000</v>
      </c>
      <c r="V833" s="21" t="str">
        <f>VLOOKUP(C833,'check dali wipday'!A:C,3,0)</f>
        <v>66-VF68-53386-N0;A</v>
      </c>
      <c r="W833" s="6">
        <f>SUMIF('dali wip-fg'!A:A,C833,'dali wip-fg'!F:F)</f>
        <v>0</v>
      </c>
      <c r="X833" s="6">
        <f>SUMIF('dali wip-fg'!A:A,V833,'dali wip-fg'!F:F)</f>
        <v>15</v>
      </c>
      <c r="Y833" s="5">
        <f t="shared" si="24"/>
        <v>15</v>
      </c>
      <c r="Z833" s="21">
        <f t="shared" si="25"/>
        <v>-135</v>
      </c>
    </row>
    <row r="834" spans="1:26">
      <c r="A834" s="22" t="s">
        <v>2529</v>
      </c>
      <c r="B834" s="22" t="s">
        <v>2491</v>
      </c>
      <c r="C834" s="22" t="s">
        <v>233</v>
      </c>
      <c r="D834" s="22" t="s">
        <v>3025</v>
      </c>
      <c r="E834" s="123">
        <v>15</v>
      </c>
      <c r="F834" s="131">
        <v>15</v>
      </c>
      <c r="G834" s="132">
        <v>46248</v>
      </c>
      <c r="H834" s="123">
        <v>29</v>
      </c>
      <c r="I834" s="125">
        <v>0</v>
      </c>
      <c r="J834" s="22" t="s">
        <v>32</v>
      </c>
      <c r="K834" s="124">
        <v>46226</v>
      </c>
      <c r="L834" s="22" t="s">
        <v>3026</v>
      </c>
      <c r="M834" s="21"/>
      <c r="N834" s="21"/>
      <c r="S834" s="21" t="str">
        <f>VLOOKUP(C834,'check dali wipday'!A:A,1,0)</f>
        <v>17515-GBJ-M300</v>
      </c>
      <c r="V834" s="21" t="str">
        <f>VLOOKUP(C834,'check dali wipday'!A:C,3,0)</f>
        <v>17515-GBJ-M300;A</v>
      </c>
      <c r="W834" s="6">
        <f>SUMIF('dali wip-fg'!A:A,C834,'dali wip-fg'!F:F)</f>
        <v>29</v>
      </c>
      <c r="X834" s="6">
        <f>SUMIF('dali wip-fg'!A:A,V834,'dali wip-fg'!F:F)</f>
        <v>0</v>
      </c>
      <c r="Y834" s="5">
        <f t="shared" ref="Y834:Y897" si="26">SUM(W834:X834)</f>
        <v>29</v>
      </c>
      <c r="Z834" s="21">
        <f t="shared" ref="Z834:Z897" si="27">IF(Y834="","",IF(Y834&lt;&gt;Y833,Y834-F834,Z833-F834)
)</f>
        <v>14</v>
      </c>
    </row>
    <row r="835" spans="1:26">
      <c r="A835" s="22" t="s">
        <v>2529</v>
      </c>
      <c r="B835" s="22" t="s">
        <v>2491</v>
      </c>
      <c r="C835" s="22" t="s">
        <v>282</v>
      </c>
      <c r="D835" s="22" t="s">
        <v>3027</v>
      </c>
      <c r="E835" s="123">
        <v>5</v>
      </c>
      <c r="F835" s="131">
        <v>5</v>
      </c>
      <c r="G835" s="132">
        <v>46248</v>
      </c>
      <c r="H835" s="123">
        <v>68</v>
      </c>
      <c r="I835" s="125">
        <v>0</v>
      </c>
      <c r="J835" s="22" t="s">
        <v>5</v>
      </c>
      <c r="K835" s="124">
        <v>46226</v>
      </c>
      <c r="L835" s="22" t="s">
        <v>3028</v>
      </c>
      <c r="M835" s="21"/>
      <c r="N835" s="21"/>
      <c r="S835" s="21" t="str">
        <f>VLOOKUP(C835,'check dali wipday'!A:A,1,0)</f>
        <v>61146-KZZJ-J001</v>
      </c>
      <c r="V835" s="21" t="str">
        <f>VLOOKUP(C835,'check dali wipday'!A:C,3,0)</f>
        <v>61146-KZZJ-J001;A</v>
      </c>
      <c r="W835" s="6">
        <f>SUMIF('dali wip-fg'!A:A,C835,'dali wip-fg'!F:F)</f>
        <v>98</v>
      </c>
      <c r="X835" s="6">
        <f>SUMIF('dali wip-fg'!A:A,V835,'dali wip-fg'!F:F)</f>
        <v>471</v>
      </c>
      <c r="Y835" s="5">
        <f t="shared" si="26"/>
        <v>569</v>
      </c>
      <c r="Z835" s="21">
        <f t="shared" si="27"/>
        <v>564</v>
      </c>
    </row>
    <row r="836" spans="1:26">
      <c r="A836" s="22" t="s">
        <v>2529</v>
      </c>
      <c r="B836" s="22" t="s">
        <v>2491</v>
      </c>
      <c r="C836" s="22" t="s">
        <v>234</v>
      </c>
      <c r="D836" s="22" t="s">
        <v>2958</v>
      </c>
      <c r="E836" s="123">
        <v>40</v>
      </c>
      <c r="F836" s="131">
        <v>40</v>
      </c>
      <c r="G836" s="132">
        <v>46251</v>
      </c>
      <c r="H836" s="123">
        <v>125</v>
      </c>
      <c r="I836" s="125">
        <v>0</v>
      </c>
      <c r="J836" s="22" t="s">
        <v>32</v>
      </c>
      <c r="K836" s="124">
        <v>46226</v>
      </c>
      <c r="L836" s="22" t="s">
        <v>3029</v>
      </c>
      <c r="M836" s="21"/>
      <c r="N836" s="21"/>
      <c r="S836" s="21" t="str">
        <f>VLOOKUP(C836,'check dali wipday'!A:A,1,0)</f>
        <v>91301-GF6-0030</v>
      </c>
      <c r="V836" s="21" t="str">
        <f>VLOOKUP(C836,'check dali wipday'!A:C,3,0)</f>
        <v>91301-GF6-0030;A</v>
      </c>
      <c r="W836" s="6">
        <f>SUMIF('dali wip-fg'!A:A,C836,'dali wip-fg'!F:F)</f>
        <v>125</v>
      </c>
      <c r="X836" s="6">
        <f>SUMIF('dali wip-fg'!A:A,V836,'dali wip-fg'!F:F)</f>
        <v>5352</v>
      </c>
      <c r="Y836" s="5">
        <f t="shared" si="26"/>
        <v>5477</v>
      </c>
      <c r="Z836" s="21">
        <f t="shared" si="27"/>
        <v>5437</v>
      </c>
    </row>
    <row r="837" spans="1:26">
      <c r="A837" s="22" t="s">
        <v>2529</v>
      </c>
      <c r="B837" s="22" t="s">
        <v>2491</v>
      </c>
      <c r="C837" s="22" t="s">
        <v>234</v>
      </c>
      <c r="D837" s="22" t="s">
        <v>2958</v>
      </c>
      <c r="E837" s="123">
        <v>171</v>
      </c>
      <c r="F837" s="131">
        <v>171</v>
      </c>
      <c r="G837" s="132">
        <v>46251</v>
      </c>
      <c r="H837" s="123">
        <v>125</v>
      </c>
      <c r="I837" s="125">
        <v>0</v>
      </c>
      <c r="J837" s="22" t="s">
        <v>32</v>
      </c>
      <c r="K837" s="124">
        <v>46226</v>
      </c>
      <c r="L837" s="22" t="s">
        <v>3030</v>
      </c>
      <c r="M837" s="21"/>
      <c r="N837" s="21"/>
      <c r="S837" s="21" t="str">
        <f>VLOOKUP(C837,'check dali wipday'!A:A,1,0)</f>
        <v>91301-GF6-0030</v>
      </c>
      <c r="V837" s="21" t="str">
        <f>VLOOKUP(C837,'check dali wipday'!A:C,3,0)</f>
        <v>91301-GF6-0030;A</v>
      </c>
      <c r="W837" s="6">
        <f>SUMIF('dali wip-fg'!A:A,C837,'dali wip-fg'!F:F)</f>
        <v>125</v>
      </c>
      <c r="X837" s="6">
        <f>SUMIF('dali wip-fg'!A:A,V837,'dali wip-fg'!F:F)</f>
        <v>5352</v>
      </c>
      <c r="Y837" s="5">
        <f t="shared" si="26"/>
        <v>5477</v>
      </c>
      <c r="Z837" s="21">
        <f t="shared" si="27"/>
        <v>5266</v>
      </c>
    </row>
    <row r="838" spans="1:26">
      <c r="A838" s="22" t="s">
        <v>2529</v>
      </c>
      <c r="B838" s="22" t="s">
        <v>2491</v>
      </c>
      <c r="C838" s="22" t="s">
        <v>234</v>
      </c>
      <c r="D838" s="22" t="s">
        <v>2958</v>
      </c>
      <c r="E838" s="123">
        <v>20</v>
      </c>
      <c r="F838" s="131">
        <v>20</v>
      </c>
      <c r="G838" s="132">
        <v>46255</v>
      </c>
      <c r="H838" s="123">
        <v>125</v>
      </c>
      <c r="I838" s="125">
        <v>0</v>
      </c>
      <c r="J838" s="22" t="s">
        <v>32</v>
      </c>
      <c r="K838" s="124">
        <v>46219</v>
      </c>
      <c r="L838" s="22" t="s">
        <v>2959</v>
      </c>
      <c r="M838" s="21"/>
      <c r="N838" s="21"/>
      <c r="S838" s="21" t="str">
        <f>VLOOKUP(C838,'check dali wipday'!A:A,1,0)</f>
        <v>91301-GF6-0030</v>
      </c>
      <c r="V838" s="21" t="str">
        <f>VLOOKUP(C838,'check dali wipday'!A:C,3,0)</f>
        <v>91301-GF6-0030;A</v>
      </c>
      <c r="W838" s="6">
        <f>SUMIF('dali wip-fg'!A:A,C838,'dali wip-fg'!F:F)</f>
        <v>125</v>
      </c>
      <c r="X838" s="6">
        <f>SUMIF('dali wip-fg'!A:A,V838,'dali wip-fg'!F:F)</f>
        <v>5352</v>
      </c>
      <c r="Y838" s="5">
        <f t="shared" si="26"/>
        <v>5477</v>
      </c>
      <c r="Z838" s="21">
        <f t="shared" si="27"/>
        <v>5246</v>
      </c>
    </row>
    <row r="839" spans="1:26">
      <c r="A839" s="22" t="s">
        <v>2529</v>
      </c>
      <c r="B839" s="22" t="s">
        <v>2491</v>
      </c>
      <c r="C839" s="22" t="s">
        <v>1081</v>
      </c>
      <c r="D839" s="22" t="s">
        <v>3031</v>
      </c>
      <c r="E839" s="123">
        <v>40</v>
      </c>
      <c r="F839" s="131">
        <v>40</v>
      </c>
      <c r="G839" s="132">
        <v>46251</v>
      </c>
      <c r="H839" s="123">
        <v>10319</v>
      </c>
      <c r="I839" s="125">
        <v>0</v>
      </c>
      <c r="J839" s="22" t="s">
        <v>32</v>
      </c>
      <c r="K839" s="124">
        <v>46226</v>
      </c>
      <c r="L839" s="22" t="s">
        <v>3030</v>
      </c>
      <c r="M839" s="21"/>
      <c r="N839" s="21"/>
      <c r="S839" s="21" t="str">
        <f>VLOOKUP(C839,'check dali wipday'!A:A,1,0)</f>
        <v>91306-GF6-0030</v>
      </c>
      <c r="V839" s="21" t="str">
        <f>VLOOKUP(C839,'check dali wipday'!A:C,3,0)</f>
        <v>91306-GF6-0030;A</v>
      </c>
      <c r="W839" s="6">
        <f>SUMIF('dali wip-fg'!A:A,C839,'dali wip-fg'!F:F)</f>
        <v>10319</v>
      </c>
      <c r="X839" s="6">
        <f>SUMIF('dali wip-fg'!A:A,V839,'dali wip-fg'!F:F)</f>
        <v>0</v>
      </c>
      <c r="Y839" s="5">
        <f t="shared" si="26"/>
        <v>10319</v>
      </c>
      <c r="Z839" s="21">
        <f t="shared" si="27"/>
        <v>10279</v>
      </c>
    </row>
    <row r="840" spans="1:26">
      <c r="A840" s="22" t="s">
        <v>2530</v>
      </c>
      <c r="B840" s="22" t="s">
        <v>2576</v>
      </c>
      <c r="C840" s="22" t="s">
        <v>160</v>
      </c>
      <c r="D840" s="22" t="s">
        <v>3308</v>
      </c>
      <c r="E840" s="123">
        <v>5</v>
      </c>
      <c r="F840" s="131">
        <v>5</v>
      </c>
      <c r="G840" s="132">
        <v>46245</v>
      </c>
      <c r="H840" s="123">
        <v>535</v>
      </c>
      <c r="I840" s="125">
        <v>0</v>
      </c>
      <c r="J840" s="22" t="s">
        <v>5</v>
      </c>
      <c r="K840" s="124">
        <v>46244</v>
      </c>
      <c r="L840" s="22" t="s">
        <v>3538</v>
      </c>
      <c r="M840" s="21"/>
      <c r="N840" s="21"/>
      <c r="S840" s="21" t="str">
        <f>VLOOKUP(C840,'check dali wipday'!A:A,1,0)</f>
        <v>17880-0C090</v>
      </c>
      <c r="V840" s="21" t="str">
        <f>VLOOKUP(C840,'check dali wipday'!A:C,3,0)</f>
        <v>17881-0C110;A</v>
      </c>
      <c r="W840" s="6">
        <f>SUMIF('dali wip-fg'!A:A,C840,'dali wip-fg'!F:F)</f>
        <v>705</v>
      </c>
      <c r="X840" s="6">
        <f>SUMIF('dali wip-fg'!A:A,V840,'dali wip-fg'!F:F)</f>
        <v>1989</v>
      </c>
      <c r="Y840" s="5">
        <f t="shared" si="26"/>
        <v>2694</v>
      </c>
      <c r="Z840" s="21">
        <f t="shared" si="27"/>
        <v>2689</v>
      </c>
    </row>
    <row r="841" spans="1:26">
      <c r="A841" s="22" t="s">
        <v>2530</v>
      </c>
      <c r="B841" s="22" t="s">
        <v>2576</v>
      </c>
      <c r="C841" s="22" t="s">
        <v>160</v>
      </c>
      <c r="D841" s="22" t="s">
        <v>3308</v>
      </c>
      <c r="E841" s="123">
        <v>10</v>
      </c>
      <c r="F841" s="131">
        <v>10</v>
      </c>
      <c r="G841" s="132">
        <v>46245</v>
      </c>
      <c r="H841" s="123">
        <v>535</v>
      </c>
      <c r="I841" s="125">
        <v>0</v>
      </c>
      <c r="J841" s="22" t="s">
        <v>5</v>
      </c>
      <c r="K841" s="124">
        <v>46245</v>
      </c>
      <c r="L841" s="22" t="s">
        <v>3651</v>
      </c>
      <c r="M841" s="21"/>
      <c r="N841" s="21"/>
      <c r="S841" s="21" t="str">
        <f>VLOOKUP(C841,'check dali wipday'!A:A,1,0)</f>
        <v>17880-0C090</v>
      </c>
      <c r="V841" s="21" t="str">
        <f>VLOOKUP(C841,'check dali wipday'!A:C,3,0)</f>
        <v>17881-0C110;A</v>
      </c>
      <c r="W841" s="6">
        <f>SUMIF('dali wip-fg'!A:A,C841,'dali wip-fg'!F:F)</f>
        <v>705</v>
      </c>
      <c r="X841" s="6">
        <f>SUMIF('dali wip-fg'!A:A,V841,'dali wip-fg'!F:F)</f>
        <v>1989</v>
      </c>
      <c r="Y841" s="5">
        <f t="shared" si="26"/>
        <v>2694</v>
      </c>
      <c r="Z841" s="21">
        <f t="shared" si="27"/>
        <v>2679</v>
      </c>
    </row>
    <row r="842" spans="1:26">
      <c r="A842" s="22" t="s">
        <v>2530</v>
      </c>
      <c r="B842" s="22" t="s">
        <v>2576</v>
      </c>
      <c r="C842" s="22" t="s">
        <v>160</v>
      </c>
      <c r="D842" s="22" t="s">
        <v>3308</v>
      </c>
      <c r="E842" s="123">
        <v>5</v>
      </c>
      <c r="F842" s="131">
        <v>5</v>
      </c>
      <c r="G842" s="132">
        <v>46245</v>
      </c>
      <c r="H842" s="123">
        <v>535</v>
      </c>
      <c r="I842" s="125">
        <v>0</v>
      </c>
      <c r="J842" s="22" t="s">
        <v>5</v>
      </c>
      <c r="K842" s="124">
        <v>46245</v>
      </c>
      <c r="L842" s="22" t="s">
        <v>3652</v>
      </c>
      <c r="M842" s="21"/>
      <c r="N842" s="21"/>
      <c r="S842" s="21" t="str">
        <f>VLOOKUP(C842,'check dali wipday'!A:A,1,0)</f>
        <v>17880-0C090</v>
      </c>
      <c r="V842" s="21" t="str">
        <f>VLOOKUP(C842,'check dali wipday'!A:C,3,0)</f>
        <v>17881-0C110;A</v>
      </c>
      <c r="W842" s="6">
        <f>SUMIF('dali wip-fg'!A:A,C842,'dali wip-fg'!F:F)</f>
        <v>705</v>
      </c>
      <c r="X842" s="6">
        <f>SUMIF('dali wip-fg'!A:A,V842,'dali wip-fg'!F:F)</f>
        <v>1989</v>
      </c>
      <c r="Y842" s="5">
        <f t="shared" si="26"/>
        <v>2694</v>
      </c>
      <c r="Z842" s="21">
        <f t="shared" si="27"/>
        <v>2674</v>
      </c>
    </row>
    <row r="843" spans="1:26">
      <c r="A843" s="22" t="s">
        <v>2530</v>
      </c>
      <c r="B843" s="22" t="s">
        <v>2576</v>
      </c>
      <c r="C843" s="22" t="s">
        <v>160</v>
      </c>
      <c r="D843" s="22" t="s">
        <v>3308</v>
      </c>
      <c r="E843" s="123">
        <v>5</v>
      </c>
      <c r="F843" s="131">
        <v>5</v>
      </c>
      <c r="G843" s="132">
        <v>46245</v>
      </c>
      <c r="H843" s="123">
        <v>535</v>
      </c>
      <c r="I843" s="125">
        <v>0</v>
      </c>
      <c r="J843" s="22" t="s">
        <v>5</v>
      </c>
      <c r="K843" s="124">
        <v>46245</v>
      </c>
      <c r="L843" s="22" t="s">
        <v>3653</v>
      </c>
      <c r="M843" s="21"/>
      <c r="N843" s="21"/>
      <c r="S843" s="21" t="str">
        <f>VLOOKUP(C843,'check dali wipday'!A:A,1,0)</f>
        <v>17880-0C090</v>
      </c>
      <c r="V843" s="21" t="str">
        <f>VLOOKUP(C843,'check dali wipday'!A:C,3,0)</f>
        <v>17881-0C110;A</v>
      </c>
      <c r="W843" s="6">
        <f>SUMIF('dali wip-fg'!A:A,C843,'dali wip-fg'!F:F)</f>
        <v>705</v>
      </c>
      <c r="X843" s="6">
        <f>SUMIF('dali wip-fg'!A:A,V843,'dali wip-fg'!F:F)</f>
        <v>1989</v>
      </c>
      <c r="Y843" s="5">
        <f t="shared" si="26"/>
        <v>2694</v>
      </c>
      <c r="Z843" s="21">
        <f t="shared" si="27"/>
        <v>2669</v>
      </c>
    </row>
    <row r="844" spans="1:26">
      <c r="A844" s="22" t="s">
        <v>2530</v>
      </c>
      <c r="B844" s="22" t="s">
        <v>2576</v>
      </c>
      <c r="C844" s="22" t="s">
        <v>160</v>
      </c>
      <c r="D844" s="22" t="s">
        <v>3308</v>
      </c>
      <c r="E844" s="123">
        <v>10</v>
      </c>
      <c r="F844" s="131">
        <v>10</v>
      </c>
      <c r="G844" s="132">
        <v>46245</v>
      </c>
      <c r="H844" s="123">
        <v>535</v>
      </c>
      <c r="I844" s="125">
        <v>0</v>
      </c>
      <c r="J844" s="22" t="s">
        <v>5</v>
      </c>
      <c r="K844" s="124">
        <v>46245</v>
      </c>
      <c r="L844" s="22" t="s">
        <v>3654</v>
      </c>
      <c r="M844" s="21"/>
      <c r="N844" s="21"/>
      <c r="S844" s="21" t="str">
        <f>VLOOKUP(C844,'check dali wipday'!A:A,1,0)</f>
        <v>17880-0C090</v>
      </c>
      <c r="V844" s="21" t="str">
        <f>VLOOKUP(C844,'check dali wipday'!A:C,3,0)</f>
        <v>17881-0C110;A</v>
      </c>
      <c r="W844" s="6">
        <f>SUMIF('dali wip-fg'!A:A,C844,'dali wip-fg'!F:F)</f>
        <v>705</v>
      </c>
      <c r="X844" s="6">
        <f>SUMIF('dali wip-fg'!A:A,V844,'dali wip-fg'!F:F)</f>
        <v>1989</v>
      </c>
      <c r="Y844" s="5">
        <f t="shared" si="26"/>
        <v>2694</v>
      </c>
      <c r="Z844" s="21">
        <f t="shared" si="27"/>
        <v>2659</v>
      </c>
    </row>
    <row r="845" spans="1:26">
      <c r="A845" s="22" t="s">
        <v>2530</v>
      </c>
      <c r="B845" s="22" t="s">
        <v>2576</v>
      </c>
      <c r="C845" s="22" t="s">
        <v>160</v>
      </c>
      <c r="D845" s="22" t="s">
        <v>3308</v>
      </c>
      <c r="E845" s="123">
        <v>5</v>
      </c>
      <c r="F845" s="131">
        <v>5</v>
      </c>
      <c r="G845" s="132">
        <v>46246</v>
      </c>
      <c r="H845" s="123">
        <v>535</v>
      </c>
      <c r="I845" s="125">
        <v>0</v>
      </c>
      <c r="J845" s="22" t="s">
        <v>5</v>
      </c>
      <c r="K845" s="124">
        <v>46245</v>
      </c>
      <c r="L845" s="22" t="s">
        <v>3655</v>
      </c>
      <c r="M845" s="21"/>
      <c r="N845" s="21"/>
      <c r="S845" s="21" t="str">
        <f>VLOOKUP(C845,'check dali wipday'!A:A,1,0)</f>
        <v>17880-0C090</v>
      </c>
      <c r="V845" s="21" t="str">
        <f>VLOOKUP(C845,'check dali wipday'!A:C,3,0)</f>
        <v>17881-0C110;A</v>
      </c>
      <c r="W845" s="6">
        <f>SUMIF('dali wip-fg'!A:A,C845,'dali wip-fg'!F:F)</f>
        <v>705</v>
      </c>
      <c r="X845" s="6">
        <f>SUMIF('dali wip-fg'!A:A,V845,'dali wip-fg'!F:F)</f>
        <v>1989</v>
      </c>
      <c r="Y845" s="5">
        <f t="shared" si="26"/>
        <v>2694</v>
      </c>
      <c r="Z845" s="21">
        <f t="shared" si="27"/>
        <v>2654</v>
      </c>
    </row>
    <row r="846" spans="1:26">
      <c r="A846" s="22" t="s">
        <v>2530</v>
      </c>
      <c r="B846" s="22" t="s">
        <v>2576</v>
      </c>
      <c r="C846" s="22" t="s">
        <v>160</v>
      </c>
      <c r="D846" s="22" t="s">
        <v>3308</v>
      </c>
      <c r="E846" s="123">
        <v>10</v>
      </c>
      <c r="F846" s="131">
        <v>10</v>
      </c>
      <c r="G846" s="132">
        <v>46246</v>
      </c>
      <c r="H846" s="123">
        <v>535</v>
      </c>
      <c r="I846" s="125">
        <v>0</v>
      </c>
      <c r="J846" s="22" t="s">
        <v>5</v>
      </c>
      <c r="K846" s="124">
        <v>46245</v>
      </c>
      <c r="L846" s="22" t="s">
        <v>3656</v>
      </c>
      <c r="M846" s="21"/>
      <c r="N846" s="21"/>
      <c r="S846" s="21" t="str">
        <f>VLOOKUP(C846,'check dali wipday'!A:A,1,0)</f>
        <v>17880-0C090</v>
      </c>
      <c r="V846" s="21" t="str">
        <f>VLOOKUP(C846,'check dali wipday'!A:C,3,0)</f>
        <v>17881-0C110;A</v>
      </c>
      <c r="W846" s="6">
        <f>SUMIF('dali wip-fg'!A:A,C846,'dali wip-fg'!F:F)</f>
        <v>705</v>
      </c>
      <c r="X846" s="6">
        <f>SUMIF('dali wip-fg'!A:A,V846,'dali wip-fg'!F:F)</f>
        <v>1989</v>
      </c>
      <c r="Y846" s="5">
        <f t="shared" si="26"/>
        <v>2694</v>
      </c>
      <c r="Z846" s="21">
        <f t="shared" si="27"/>
        <v>2644</v>
      </c>
    </row>
    <row r="847" spans="1:26">
      <c r="A847" s="22" t="s">
        <v>2530</v>
      </c>
      <c r="B847" s="22" t="s">
        <v>2576</v>
      </c>
      <c r="C847" s="22" t="s">
        <v>160</v>
      </c>
      <c r="D847" s="22" t="s">
        <v>3308</v>
      </c>
      <c r="E847" s="123">
        <v>5</v>
      </c>
      <c r="F847" s="131">
        <v>5</v>
      </c>
      <c r="G847" s="132">
        <v>46246</v>
      </c>
      <c r="H847" s="123">
        <v>535</v>
      </c>
      <c r="I847" s="125">
        <v>0</v>
      </c>
      <c r="J847" s="22" t="s">
        <v>5</v>
      </c>
      <c r="K847" s="124">
        <v>46245</v>
      </c>
      <c r="L847" s="22" t="s">
        <v>3657</v>
      </c>
      <c r="M847" s="21"/>
      <c r="N847" s="21"/>
      <c r="S847" s="21" t="str">
        <f>VLOOKUP(C847,'check dali wipday'!A:A,1,0)</f>
        <v>17880-0C090</v>
      </c>
      <c r="V847" s="21" t="str">
        <f>VLOOKUP(C847,'check dali wipday'!A:C,3,0)</f>
        <v>17881-0C110;A</v>
      </c>
      <c r="W847" s="6">
        <f>SUMIF('dali wip-fg'!A:A,C847,'dali wip-fg'!F:F)</f>
        <v>705</v>
      </c>
      <c r="X847" s="6">
        <f>SUMIF('dali wip-fg'!A:A,V847,'dali wip-fg'!F:F)</f>
        <v>1989</v>
      </c>
      <c r="Y847" s="5">
        <f t="shared" si="26"/>
        <v>2694</v>
      </c>
      <c r="Z847" s="21">
        <f t="shared" si="27"/>
        <v>2639</v>
      </c>
    </row>
    <row r="848" spans="1:26">
      <c r="A848" s="22" t="s">
        <v>2530</v>
      </c>
      <c r="B848" s="22" t="s">
        <v>2576</v>
      </c>
      <c r="C848" s="22" t="s">
        <v>165</v>
      </c>
      <c r="D848" s="22" t="s">
        <v>3312</v>
      </c>
      <c r="E848" s="123">
        <v>90</v>
      </c>
      <c r="F848" s="131">
        <v>90</v>
      </c>
      <c r="G848" s="132">
        <v>46245</v>
      </c>
      <c r="H848" s="123">
        <v>930</v>
      </c>
      <c r="I848" s="125">
        <v>40</v>
      </c>
      <c r="J848" s="22" t="s">
        <v>5</v>
      </c>
      <c r="K848" s="124">
        <v>46244</v>
      </c>
      <c r="L848" s="22" t="s">
        <v>3538</v>
      </c>
      <c r="M848" s="21"/>
      <c r="N848" s="21"/>
      <c r="S848" s="21" t="str">
        <f>VLOOKUP(C848,'check dali wipday'!A:A,1,0)</f>
        <v>17881-0E020</v>
      </c>
      <c r="V848" s="21" t="str">
        <f>VLOOKUP(C848,'check dali wipday'!A:C,3,0)</f>
        <v>17881-0E020;A</v>
      </c>
      <c r="W848" s="6">
        <f>SUMIF('dali wip-fg'!A:A,C848,'dali wip-fg'!F:F)</f>
        <v>8470</v>
      </c>
      <c r="X848" s="6">
        <f>SUMIF('dali wip-fg'!A:A,V848,'dali wip-fg'!F:F)</f>
        <v>127</v>
      </c>
      <c r="Y848" s="5">
        <f t="shared" si="26"/>
        <v>8597</v>
      </c>
      <c r="Z848" s="21">
        <f t="shared" si="27"/>
        <v>8507</v>
      </c>
    </row>
    <row r="849" spans="1:26">
      <c r="A849" s="22" t="s">
        <v>2530</v>
      </c>
      <c r="B849" s="22" t="s">
        <v>2576</v>
      </c>
      <c r="C849" s="22" t="s">
        <v>165</v>
      </c>
      <c r="D849" s="22" t="s">
        <v>3312</v>
      </c>
      <c r="E849" s="123">
        <v>100</v>
      </c>
      <c r="F849" s="131">
        <v>100</v>
      </c>
      <c r="G849" s="132">
        <v>46245</v>
      </c>
      <c r="H849" s="123">
        <v>930</v>
      </c>
      <c r="I849" s="125">
        <v>40</v>
      </c>
      <c r="J849" s="22" t="s">
        <v>5</v>
      </c>
      <c r="K849" s="124">
        <v>46245</v>
      </c>
      <c r="L849" s="22" t="s">
        <v>3651</v>
      </c>
      <c r="M849" s="21"/>
      <c r="N849" s="21"/>
      <c r="S849" s="21" t="str">
        <f>VLOOKUP(C849,'check dali wipday'!A:A,1,0)</f>
        <v>17881-0E020</v>
      </c>
      <c r="V849" s="21" t="str">
        <f>VLOOKUP(C849,'check dali wipday'!A:C,3,0)</f>
        <v>17881-0E020;A</v>
      </c>
      <c r="W849" s="6">
        <f>SUMIF('dali wip-fg'!A:A,C849,'dali wip-fg'!F:F)</f>
        <v>8470</v>
      </c>
      <c r="X849" s="6">
        <f>SUMIF('dali wip-fg'!A:A,V849,'dali wip-fg'!F:F)</f>
        <v>127</v>
      </c>
      <c r="Y849" s="5">
        <f t="shared" si="26"/>
        <v>8597</v>
      </c>
      <c r="Z849" s="21">
        <f t="shared" si="27"/>
        <v>8407</v>
      </c>
    </row>
    <row r="850" spans="1:26">
      <c r="A850" s="22" t="s">
        <v>2530</v>
      </c>
      <c r="B850" s="22" t="s">
        <v>2576</v>
      </c>
      <c r="C850" s="22" t="s">
        <v>165</v>
      </c>
      <c r="D850" s="22" t="s">
        <v>3312</v>
      </c>
      <c r="E850" s="123">
        <v>90</v>
      </c>
      <c r="F850" s="131">
        <v>90</v>
      </c>
      <c r="G850" s="132">
        <v>46245</v>
      </c>
      <c r="H850" s="123">
        <v>930</v>
      </c>
      <c r="I850" s="125">
        <v>40</v>
      </c>
      <c r="J850" s="22" t="s">
        <v>5</v>
      </c>
      <c r="K850" s="124">
        <v>46245</v>
      </c>
      <c r="L850" s="22" t="s">
        <v>3652</v>
      </c>
      <c r="M850" s="21"/>
      <c r="N850" s="21"/>
      <c r="S850" s="21" t="str">
        <f>VLOOKUP(C850,'check dali wipday'!A:A,1,0)</f>
        <v>17881-0E020</v>
      </c>
      <c r="V850" s="21" t="str">
        <f>VLOOKUP(C850,'check dali wipday'!A:C,3,0)</f>
        <v>17881-0E020;A</v>
      </c>
      <c r="W850" s="6">
        <f>SUMIF('dali wip-fg'!A:A,C850,'dali wip-fg'!F:F)</f>
        <v>8470</v>
      </c>
      <c r="X850" s="6">
        <f>SUMIF('dali wip-fg'!A:A,V850,'dali wip-fg'!F:F)</f>
        <v>127</v>
      </c>
      <c r="Y850" s="5">
        <f t="shared" si="26"/>
        <v>8597</v>
      </c>
      <c r="Z850" s="21">
        <f t="shared" si="27"/>
        <v>8317</v>
      </c>
    </row>
    <row r="851" spans="1:26">
      <c r="A851" s="22" t="s">
        <v>2530</v>
      </c>
      <c r="B851" s="22" t="s">
        <v>2576</v>
      </c>
      <c r="C851" s="22" t="s">
        <v>165</v>
      </c>
      <c r="D851" s="22" t="s">
        <v>3312</v>
      </c>
      <c r="E851" s="123">
        <v>90</v>
      </c>
      <c r="F851" s="131">
        <v>90</v>
      </c>
      <c r="G851" s="132">
        <v>46245</v>
      </c>
      <c r="H851" s="123">
        <v>930</v>
      </c>
      <c r="I851" s="125">
        <v>40</v>
      </c>
      <c r="J851" s="22" t="s">
        <v>5</v>
      </c>
      <c r="K851" s="124">
        <v>46245</v>
      </c>
      <c r="L851" s="22" t="s">
        <v>3653</v>
      </c>
      <c r="M851" s="21"/>
      <c r="N851" s="21"/>
      <c r="S851" s="21" t="str">
        <f>VLOOKUP(C851,'check dali wipday'!A:A,1,0)</f>
        <v>17881-0E020</v>
      </c>
      <c r="V851" s="21" t="str">
        <f>VLOOKUP(C851,'check dali wipday'!A:C,3,0)</f>
        <v>17881-0E020;A</v>
      </c>
      <c r="W851" s="6">
        <f>SUMIF('dali wip-fg'!A:A,C851,'dali wip-fg'!F:F)</f>
        <v>8470</v>
      </c>
      <c r="X851" s="6">
        <f>SUMIF('dali wip-fg'!A:A,V851,'dali wip-fg'!F:F)</f>
        <v>127</v>
      </c>
      <c r="Y851" s="5">
        <f t="shared" si="26"/>
        <v>8597</v>
      </c>
      <c r="Z851" s="21">
        <f t="shared" si="27"/>
        <v>8227</v>
      </c>
    </row>
    <row r="852" spans="1:26">
      <c r="A852" s="22" t="s">
        <v>2530</v>
      </c>
      <c r="B852" s="22" t="s">
        <v>2576</v>
      </c>
      <c r="C852" s="22" t="s">
        <v>165</v>
      </c>
      <c r="D852" s="22" t="s">
        <v>3312</v>
      </c>
      <c r="E852" s="123">
        <v>110</v>
      </c>
      <c r="F852" s="131">
        <v>110</v>
      </c>
      <c r="G852" s="132">
        <v>46245</v>
      </c>
      <c r="H852" s="123">
        <v>930</v>
      </c>
      <c r="I852" s="125">
        <v>40</v>
      </c>
      <c r="J852" s="22" t="s">
        <v>5</v>
      </c>
      <c r="K852" s="124">
        <v>46245</v>
      </c>
      <c r="L852" s="22" t="s">
        <v>3654</v>
      </c>
      <c r="M852" s="21"/>
      <c r="N852" s="21"/>
      <c r="S852" s="21" t="str">
        <f>VLOOKUP(C852,'check dali wipday'!A:A,1,0)</f>
        <v>17881-0E020</v>
      </c>
      <c r="V852" s="21" t="str">
        <f>VLOOKUP(C852,'check dali wipday'!A:C,3,0)</f>
        <v>17881-0E020;A</v>
      </c>
      <c r="W852" s="6">
        <f>SUMIF('dali wip-fg'!A:A,C852,'dali wip-fg'!F:F)</f>
        <v>8470</v>
      </c>
      <c r="X852" s="6">
        <f>SUMIF('dali wip-fg'!A:A,V852,'dali wip-fg'!F:F)</f>
        <v>127</v>
      </c>
      <c r="Y852" s="5">
        <f t="shared" si="26"/>
        <v>8597</v>
      </c>
      <c r="Z852" s="21">
        <f t="shared" si="27"/>
        <v>8117</v>
      </c>
    </row>
    <row r="853" spans="1:26">
      <c r="A853" s="22" t="s">
        <v>2530</v>
      </c>
      <c r="B853" s="22" t="s">
        <v>2576</v>
      </c>
      <c r="C853" s="22" t="s">
        <v>165</v>
      </c>
      <c r="D853" s="22" t="s">
        <v>3312</v>
      </c>
      <c r="E853" s="123">
        <v>90</v>
      </c>
      <c r="F853" s="131">
        <v>90</v>
      </c>
      <c r="G853" s="132">
        <v>46246</v>
      </c>
      <c r="H853" s="123">
        <v>930</v>
      </c>
      <c r="I853" s="125">
        <v>40</v>
      </c>
      <c r="J853" s="22" t="s">
        <v>5</v>
      </c>
      <c r="K853" s="124">
        <v>46245</v>
      </c>
      <c r="L853" s="22" t="s">
        <v>3655</v>
      </c>
      <c r="M853" s="21"/>
      <c r="N853" s="21"/>
      <c r="S853" s="21" t="str">
        <f>VLOOKUP(C853,'check dali wipday'!A:A,1,0)</f>
        <v>17881-0E020</v>
      </c>
      <c r="V853" s="21" t="str">
        <f>VLOOKUP(C853,'check dali wipday'!A:C,3,0)</f>
        <v>17881-0E020;A</v>
      </c>
      <c r="W853" s="6">
        <f>SUMIF('dali wip-fg'!A:A,C853,'dali wip-fg'!F:F)</f>
        <v>8470</v>
      </c>
      <c r="X853" s="6">
        <f>SUMIF('dali wip-fg'!A:A,V853,'dali wip-fg'!F:F)</f>
        <v>127</v>
      </c>
      <c r="Y853" s="5">
        <f t="shared" si="26"/>
        <v>8597</v>
      </c>
      <c r="Z853" s="21">
        <f t="shared" si="27"/>
        <v>8027</v>
      </c>
    </row>
    <row r="854" spans="1:26">
      <c r="A854" s="22" t="s">
        <v>2530</v>
      </c>
      <c r="B854" s="22" t="s">
        <v>2576</v>
      </c>
      <c r="C854" s="22" t="s">
        <v>165</v>
      </c>
      <c r="D854" s="22" t="s">
        <v>3312</v>
      </c>
      <c r="E854" s="123">
        <v>100</v>
      </c>
      <c r="F854" s="131">
        <v>100</v>
      </c>
      <c r="G854" s="132">
        <v>46246</v>
      </c>
      <c r="H854" s="123">
        <v>930</v>
      </c>
      <c r="I854" s="125">
        <v>40</v>
      </c>
      <c r="J854" s="22" t="s">
        <v>5</v>
      </c>
      <c r="K854" s="124">
        <v>46245</v>
      </c>
      <c r="L854" s="22" t="s">
        <v>3656</v>
      </c>
      <c r="M854" s="21"/>
      <c r="N854" s="21"/>
      <c r="S854" s="21" t="str">
        <f>VLOOKUP(C854,'check dali wipday'!A:A,1,0)</f>
        <v>17881-0E020</v>
      </c>
      <c r="V854" s="21" t="str">
        <f>VLOOKUP(C854,'check dali wipday'!A:C,3,0)</f>
        <v>17881-0E020;A</v>
      </c>
      <c r="W854" s="6">
        <f>SUMIF('dali wip-fg'!A:A,C854,'dali wip-fg'!F:F)</f>
        <v>8470</v>
      </c>
      <c r="X854" s="6">
        <f>SUMIF('dali wip-fg'!A:A,V854,'dali wip-fg'!F:F)</f>
        <v>127</v>
      </c>
      <c r="Y854" s="5">
        <f t="shared" si="26"/>
        <v>8597</v>
      </c>
      <c r="Z854" s="21">
        <f t="shared" si="27"/>
        <v>7927</v>
      </c>
    </row>
    <row r="855" spans="1:26">
      <c r="A855" s="22" t="s">
        <v>2530</v>
      </c>
      <c r="B855" s="22" t="s">
        <v>2576</v>
      </c>
      <c r="C855" s="22" t="s">
        <v>165</v>
      </c>
      <c r="D855" s="22" t="s">
        <v>3312</v>
      </c>
      <c r="E855" s="123">
        <v>90</v>
      </c>
      <c r="F855" s="131">
        <v>90</v>
      </c>
      <c r="G855" s="132">
        <v>46246</v>
      </c>
      <c r="H855" s="123">
        <v>930</v>
      </c>
      <c r="I855" s="125">
        <v>40</v>
      </c>
      <c r="J855" s="22" t="s">
        <v>5</v>
      </c>
      <c r="K855" s="124">
        <v>46245</v>
      </c>
      <c r="L855" s="22" t="s">
        <v>3658</v>
      </c>
      <c r="M855" s="21"/>
      <c r="N855" s="21"/>
      <c r="S855" s="21" t="str">
        <f>VLOOKUP(C855,'check dali wipday'!A:A,1,0)</f>
        <v>17881-0E020</v>
      </c>
      <c r="V855" s="21" t="str">
        <f>VLOOKUP(C855,'check dali wipday'!A:C,3,0)</f>
        <v>17881-0E020;A</v>
      </c>
      <c r="W855" s="6">
        <f>SUMIF('dali wip-fg'!A:A,C855,'dali wip-fg'!F:F)</f>
        <v>8470</v>
      </c>
      <c r="X855" s="6">
        <f>SUMIF('dali wip-fg'!A:A,V855,'dali wip-fg'!F:F)</f>
        <v>127</v>
      </c>
      <c r="Y855" s="5">
        <f t="shared" si="26"/>
        <v>8597</v>
      </c>
      <c r="Z855" s="21">
        <f t="shared" si="27"/>
        <v>7837</v>
      </c>
    </row>
    <row r="856" spans="1:26">
      <c r="A856" s="22" t="s">
        <v>2530</v>
      </c>
      <c r="B856" s="22" t="s">
        <v>2576</v>
      </c>
      <c r="C856" s="22" t="s">
        <v>165</v>
      </c>
      <c r="D856" s="22" t="s">
        <v>3312</v>
      </c>
      <c r="E856" s="123">
        <v>90</v>
      </c>
      <c r="F856" s="131">
        <v>90</v>
      </c>
      <c r="G856" s="132">
        <v>46246</v>
      </c>
      <c r="H856" s="123">
        <v>930</v>
      </c>
      <c r="I856" s="125">
        <v>40</v>
      </c>
      <c r="J856" s="22" t="s">
        <v>5</v>
      </c>
      <c r="K856" s="124">
        <v>46245</v>
      </c>
      <c r="L856" s="22" t="s">
        <v>3657</v>
      </c>
      <c r="M856" s="21"/>
      <c r="N856" s="21"/>
      <c r="S856" s="21" t="str">
        <f>VLOOKUP(C856,'check dali wipday'!A:A,1,0)</f>
        <v>17881-0E020</v>
      </c>
      <c r="V856" s="21" t="str">
        <f>VLOOKUP(C856,'check dali wipday'!A:C,3,0)</f>
        <v>17881-0E020;A</v>
      </c>
      <c r="W856" s="6">
        <f>SUMIF('dali wip-fg'!A:A,C856,'dali wip-fg'!F:F)</f>
        <v>8470</v>
      </c>
      <c r="X856" s="6">
        <f>SUMIF('dali wip-fg'!A:A,V856,'dali wip-fg'!F:F)</f>
        <v>127</v>
      </c>
      <c r="Y856" s="5">
        <f t="shared" si="26"/>
        <v>8597</v>
      </c>
      <c r="Z856" s="21">
        <f t="shared" si="27"/>
        <v>7747</v>
      </c>
    </row>
    <row r="857" spans="1:26">
      <c r="A857" s="22" t="s">
        <v>2530</v>
      </c>
      <c r="B857" s="22" t="s">
        <v>2576</v>
      </c>
      <c r="C857" s="22" t="s">
        <v>1603</v>
      </c>
      <c r="D857" s="22" t="s">
        <v>3322</v>
      </c>
      <c r="E857" s="123">
        <v>40</v>
      </c>
      <c r="F857" s="131">
        <v>40</v>
      </c>
      <c r="G857" s="132">
        <v>46245</v>
      </c>
      <c r="H857" s="123">
        <v>146</v>
      </c>
      <c r="I857" s="125">
        <v>8</v>
      </c>
      <c r="J857" s="22" t="s">
        <v>5</v>
      </c>
      <c r="K857" s="124">
        <v>46244</v>
      </c>
      <c r="L857" s="22" t="s">
        <v>3538</v>
      </c>
      <c r="M857" s="21"/>
      <c r="N857" s="21"/>
      <c r="S857" s="21" t="str">
        <f>VLOOKUP(C857,'check dali wipday'!A:A,1,0)</f>
        <v>17881-BZ370-H</v>
      </c>
      <c r="V857" s="21" t="str">
        <f>VLOOKUP(C857,'check dali wipday'!A:C,3,0)</f>
        <v>17881-BZ370-H;A</v>
      </c>
      <c r="W857" s="6">
        <f>SUMIF('dali wip-fg'!A:A,C857,'dali wip-fg'!F:F)</f>
        <v>686</v>
      </c>
      <c r="X857" s="6">
        <f>SUMIF('dali wip-fg'!A:A,V857,'dali wip-fg'!F:F)</f>
        <v>2232</v>
      </c>
      <c r="Y857" s="5">
        <f t="shared" si="26"/>
        <v>2918</v>
      </c>
      <c r="Z857" s="21">
        <f t="shared" si="27"/>
        <v>2878</v>
      </c>
    </row>
    <row r="858" spans="1:26">
      <c r="A858" s="22" t="s">
        <v>2530</v>
      </c>
      <c r="B858" s="22" t="s">
        <v>2576</v>
      </c>
      <c r="C858" s="22" t="s">
        <v>1603</v>
      </c>
      <c r="D858" s="22" t="s">
        <v>3322</v>
      </c>
      <c r="E858" s="123">
        <v>20</v>
      </c>
      <c r="F858" s="131">
        <v>20</v>
      </c>
      <c r="G858" s="132">
        <v>46245</v>
      </c>
      <c r="H858" s="123">
        <v>146</v>
      </c>
      <c r="I858" s="125">
        <v>8</v>
      </c>
      <c r="J858" s="22" t="s">
        <v>5</v>
      </c>
      <c r="K858" s="124">
        <v>46245</v>
      </c>
      <c r="L858" s="22" t="s">
        <v>3651</v>
      </c>
      <c r="M858" s="21"/>
      <c r="N858" s="21"/>
      <c r="S858" s="21" t="str">
        <f>VLOOKUP(C858,'check dali wipday'!A:A,1,0)</f>
        <v>17881-BZ370-H</v>
      </c>
      <c r="V858" s="21" t="str">
        <f>VLOOKUP(C858,'check dali wipday'!A:C,3,0)</f>
        <v>17881-BZ370-H;A</v>
      </c>
      <c r="W858" s="6">
        <f>SUMIF('dali wip-fg'!A:A,C858,'dali wip-fg'!F:F)</f>
        <v>686</v>
      </c>
      <c r="X858" s="6">
        <f>SUMIF('dali wip-fg'!A:A,V858,'dali wip-fg'!F:F)</f>
        <v>2232</v>
      </c>
      <c r="Y858" s="5">
        <f t="shared" si="26"/>
        <v>2918</v>
      </c>
      <c r="Z858" s="21">
        <f t="shared" si="27"/>
        <v>2858</v>
      </c>
    </row>
    <row r="859" spans="1:26">
      <c r="A859" s="22" t="s">
        <v>2530</v>
      </c>
      <c r="B859" s="22" t="s">
        <v>2576</v>
      </c>
      <c r="C859" s="22" t="s">
        <v>1603</v>
      </c>
      <c r="D859" s="22" t="s">
        <v>3322</v>
      </c>
      <c r="E859" s="123">
        <v>40</v>
      </c>
      <c r="F859" s="131">
        <v>40</v>
      </c>
      <c r="G859" s="132">
        <v>46245</v>
      </c>
      <c r="H859" s="123">
        <v>146</v>
      </c>
      <c r="I859" s="125">
        <v>8</v>
      </c>
      <c r="J859" s="22" t="s">
        <v>5</v>
      </c>
      <c r="K859" s="124">
        <v>46245</v>
      </c>
      <c r="L859" s="22" t="s">
        <v>3652</v>
      </c>
      <c r="M859" s="21"/>
      <c r="N859" s="21"/>
      <c r="S859" s="21" t="str">
        <f>VLOOKUP(C859,'check dali wipday'!A:A,1,0)</f>
        <v>17881-BZ370-H</v>
      </c>
      <c r="V859" s="21" t="str">
        <f>VLOOKUP(C859,'check dali wipday'!A:C,3,0)</f>
        <v>17881-BZ370-H;A</v>
      </c>
      <c r="W859" s="6">
        <f>SUMIF('dali wip-fg'!A:A,C859,'dali wip-fg'!F:F)</f>
        <v>686</v>
      </c>
      <c r="X859" s="6">
        <f>SUMIF('dali wip-fg'!A:A,V859,'dali wip-fg'!F:F)</f>
        <v>2232</v>
      </c>
      <c r="Y859" s="5">
        <f t="shared" si="26"/>
        <v>2918</v>
      </c>
      <c r="Z859" s="21">
        <f t="shared" si="27"/>
        <v>2818</v>
      </c>
    </row>
    <row r="860" spans="1:26">
      <c r="A860" s="22" t="s">
        <v>2530</v>
      </c>
      <c r="B860" s="22" t="s">
        <v>2576</v>
      </c>
      <c r="C860" s="22" t="s">
        <v>1603</v>
      </c>
      <c r="D860" s="22" t="s">
        <v>3322</v>
      </c>
      <c r="E860" s="123">
        <v>40</v>
      </c>
      <c r="F860" s="131">
        <v>40</v>
      </c>
      <c r="G860" s="132">
        <v>46245</v>
      </c>
      <c r="H860" s="123">
        <v>146</v>
      </c>
      <c r="I860" s="125">
        <v>8</v>
      </c>
      <c r="J860" s="22" t="s">
        <v>5</v>
      </c>
      <c r="K860" s="124">
        <v>46245</v>
      </c>
      <c r="L860" s="22" t="s">
        <v>3653</v>
      </c>
      <c r="M860" s="21"/>
      <c r="N860" s="21"/>
      <c r="S860" s="21" t="str">
        <f>VLOOKUP(C860,'check dali wipday'!A:A,1,0)</f>
        <v>17881-BZ370-H</v>
      </c>
      <c r="V860" s="21" t="str">
        <f>VLOOKUP(C860,'check dali wipday'!A:C,3,0)</f>
        <v>17881-BZ370-H;A</v>
      </c>
      <c r="W860" s="6">
        <f>SUMIF('dali wip-fg'!A:A,C860,'dali wip-fg'!F:F)</f>
        <v>686</v>
      </c>
      <c r="X860" s="6">
        <f>SUMIF('dali wip-fg'!A:A,V860,'dali wip-fg'!F:F)</f>
        <v>2232</v>
      </c>
      <c r="Y860" s="5">
        <f t="shared" si="26"/>
        <v>2918</v>
      </c>
      <c r="Z860" s="21">
        <f t="shared" si="27"/>
        <v>2778</v>
      </c>
    </row>
    <row r="861" spans="1:26">
      <c r="A861" s="22" t="s">
        <v>2530</v>
      </c>
      <c r="B861" s="22" t="s">
        <v>2576</v>
      </c>
      <c r="C861" s="22" t="s">
        <v>1603</v>
      </c>
      <c r="D861" s="22" t="s">
        <v>3322</v>
      </c>
      <c r="E861" s="123">
        <v>20</v>
      </c>
      <c r="F861" s="131">
        <v>20</v>
      </c>
      <c r="G861" s="132">
        <v>46245</v>
      </c>
      <c r="H861" s="125">
        <v>146</v>
      </c>
      <c r="I861" s="125">
        <v>8</v>
      </c>
      <c r="J861" s="22" t="s">
        <v>5</v>
      </c>
      <c r="K861" s="124">
        <v>46245</v>
      </c>
      <c r="L861" s="22" t="s">
        <v>3654</v>
      </c>
      <c r="M861" s="21"/>
      <c r="N861" s="21"/>
      <c r="S861" s="21" t="str">
        <f>VLOOKUP(C861,'check dali wipday'!A:A,1,0)</f>
        <v>17881-BZ370-H</v>
      </c>
      <c r="V861" s="21" t="str">
        <f>VLOOKUP(C861,'check dali wipday'!A:C,3,0)</f>
        <v>17881-BZ370-H;A</v>
      </c>
      <c r="W861" s="6">
        <f>SUMIF('dali wip-fg'!A:A,C861,'dali wip-fg'!F:F)</f>
        <v>686</v>
      </c>
      <c r="X861" s="6">
        <f>SUMIF('dali wip-fg'!A:A,V861,'dali wip-fg'!F:F)</f>
        <v>2232</v>
      </c>
      <c r="Y861" s="5">
        <f t="shared" si="26"/>
        <v>2918</v>
      </c>
      <c r="Z861" s="21">
        <f t="shared" si="27"/>
        <v>2758</v>
      </c>
    </row>
    <row r="862" spans="1:26">
      <c r="A862" s="22" t="s">
        <v>2530</v>
      </c>
      <c r="B862" s="22" t="s">
        <v>2576</v>
      </c>
      <c r="C862" s="22" t="s">
        <v>1603</v>
      </c>
      <c r="D862" s="22" t="s">
        <v>3322</v>
      </c>
      <c r="E862" s="123">
        <v>40</v>
      </c>
      <c r="F862" s="131">
        <v>40</v>
      </c>
      <c r="G862" s="132">
        <v>46246</v>
      </c>
      <c r="H862" s="125">
        <v>146</v>
      </c>
      <c r="I862" s="125">
        <v>8</v>
      </c>
      <c r="J862" s="22" t="s">
        <v>5</v>
      </c>
      <c r="K862" s="124">
        <v>46245</v>
      </c>
      <c r="L862" s="22" t="s">
        <v>3655</v>
      </c>
      <c r="M862" s="21"/>
      <c r="N862" s="21"/>
      <c r="S862" s="21" t="str">
        <f>VLOOKUP(C862,'check dali wipday'!A:A,1,0)</f>
        <v>17881-BZ370-H</v>
      </c>
      <c r="V862" s="21" t="str">
        <f>VLOOKUP(C862,'check dali wipday'!A:C,3,0)</f>
        <v>17881-BZ370-H;A</v>
      </c>
      <c r="W862" s="6">
        <f>SUMIF('dali wip-fg'!A:A,C862,'dali wip-fg'!F:F)</f>
        <v>686</v>
      </c>
      <c r="X862" s="6">
        <f>SUMIF('dali wip-fg'!A:A,V862,'dali wip-fg'!F:F)</f>
        <v>2232</v>
      </c>
      <c r="Y862" s="5">
        <f t="shared" si="26"/>
        <v>2918</v>
      </c>
      <c r="Z862" s="21">
        <f t="shared" si="27"/>
        <v>2718</v>
      </c>
    </row>
    <row r="863" spans="1:26">
      <c r="A863" s="22" t="s">
        <v>2530</v>
      </c>
      <c r="B863" s="22" t="s">
        <v>2576</v>
      </c>
      <c r="C863" s="22" t="s">
        <v>1603</v>
      </c>
      <c r="D863" s="22" t="s">
        <v>3322</v>
      </c>
      <c r="E863" s="123">
        <v>40</v>
      </c>
      <c r="F863" s="131">
        <v>40</v>
      </c>
      <c r="G863" s="132">
        <v>46246</v>
      </c>
      <c r="H863" s="125">
        <v>146</v>
      </c>
      <c r="I863" s="125">
        <v>8</v>
      </c>
      <c r="J863" s="22" t="s">
        <v>5</v>
      </c>
      <c r="K863" s="124">
        <v>46245</v>
      </c>
      <c r="L863" s="22" t="s">
        <v>3656</v>
      </c>
      <c r="M863" s="21"/>
      <c r="N863" s="21"/>
      <c r="S863" s="21" t="str">
        <f>VLOOKUP(C863,'check dali wipday'!A:A,1,0)</f>
        <v>17881-BZ370-H</v>
      </c>
      <c r="V863" s="21" t="str">
        <f>VLOOKUP(C863,'check dali wipday'!A:C,3,0)</f>
        <v>17881-BZ370-H;A</v>
      </c>
      <c r="W863" s="6">
        <f>SUMIF('dali wip-fg'!A:A,C863,'dali wip-fg'!F:F)</f>
        <v>686</v>
      </c>
      <c r="X863" s="6">
        <f>SUMIF('dali wip-fg'!A:A,V863,'dali wip-fg'!F:F)</f>
        <v>2232</v>
      </c>
      <c r="Y863" s="5">
        <f t="shared" si="26"/>
        <v>2918</v>
      </c>
      <c r="Z863" s="21">
        <f t="shared" si="27"/>
        <v>2678</v>
      </c>
    </row>
    <row r="864" spans="1:26">
      <c r="A864" s="22" t="s">
        <v>2530</v>
      </c>
      <c r="B864" s="22" t="s">
        <v>2576</v>
      </c>
      <c r="C864" s="22" t="s">
        <v>1603</v>
      </c>
      <c r="D864" s="22" t="s">
        <v>3322</v>
      </c>
      <c r="E864" s="123">
        <v>20</v>
      </c>
      <c r="F864" s="131">
        <v>20</v>
      </c>
      <c r="G864" s="132">
        <v>46246</v>
      </c>
      <c r="H864" s="125">
        <v>146</v>
      </c>
      <c r="I864" s="125">
        <v>8</v>
      </c>
      <c r="J864" s="22" t="s">
        <v>5</v>
      </c>
      <c r="K864" s="124">
        <v>46245</v>
      </c>
      <c r="L864" s="22" t="s">
        <v>3658</v>
      </c>
      <c r="M864" s="21"/>
      <c r="N864" s="21"/>
      <c r="S864" s="21" t="str">
        <f>VLOOKUP(C864,'check dali wipday'!A:A,1,0)</f>
        <v>17881-BZ370-H</v>
      </c>
      <c r="V864" s="21" t="str">
        <f>VLOOKUP(C864,'check dali wipday'!A:C,3,0)</f>
        <v>17881-BZ370-H;A</v>
      </c>
      <c r="W864" s="6">
        <f>SUMIF('dali wip-fg'!A:A,C864,'dali wip-fg'!F:F)</f>
        <v>686</v>
      </c>
      <c r="X864" s="6">
        <f>SUMIF('dali wip-fg'!A:A,V864,'dali wip-fg'!F:F)</f>
        <v>2232</v>
      </c>
      <c r="Y864" s="5">
        <f t="shared" si="26"/>
        <v>2918</v>
      </c>
      <c r="Z864" s="21">
        <f t="shared" si="27"/>
        <v>2658</v>
      </c>
    </row>
    <row r="865" spans="1:26">
      <c r="A865" s="22" t="s">
        <v>2530</v>
      </c>
      <c r="B865" s="22" t="s">
        <v>2576</v>
      </c>
      <c r="C865" s="22" t="s">
        <v>1603</v>
      </c>
      <c r="D865" s="22" t="s">
        <v>3322</v>
      </c>
      <c r="E865" s="123">
        <v>40</v>
      </c>
      <c r="F865" s="131">
        <v>40</v>
      </c>
      <c r="G865" s="132">
        <v>46246</v>
      </c>
      <c r="H865" s="125">
        <v>146</v>
      </c>
      <c r="I865" s="125">
        <v>8</v>
      </c>
      <c r="J865" s="22" t="s">
        <v>5</v>
      </c>
      <c r="K865" s="124">
        <v>46245</v>
      </c>
      <c r="L865" s="22" t="s">
        <v>3657</v>
      </c>
      <c r="M865" s="21"/>
      <c r="N865" s="21"/>
      <c r="S865" s="21" t="str">
        <f>VLOOKUP(C865,'check dali wipday'!A:A,1,0)</f>
        <v>17881-BZ370-H</v>
      </c>
      <c r="V865" s="21" t="str">
        <f>VLOOKUP(C865,'check dali wipday'!A:C,3,0)</f>
        <v>17881-BZ370-H;A</v>
      </c>
      <c r="W865" s="6">
        <f>SUMIF('dali wip-fg'!A:A,C865,'dali wip-fg'!F:F)</f>
        <v>686</v>
      </c>
      <c r="X865" s="6">
        <f>SUMIF('dali wip-fg'!A:A,V865,'dali wip-fg'!F:F)</f>
        <v>2232</v>
      </c>
      <c r="Y865" s="5">
        <f t="shared" si="26"/>
        <v>2918</v>
      </c>
      <c r="Z865" s="21">
        <f t="shared" si="27"/>
        <v>2618</v>
      </c>
    </row>
    <row r="866" spans="1:26">
      <c r="A866" s="22" t="s">
        <v>2530</v>
      </c>
      <c r="B866" s="22" t="s">
        <v>2576</v>
      </c>
      <c r="C866" s="22" t="s">
        <v>2583</v>
      </c>
      <c r="D866" s="22" t="s">
        <v>3323</v>
      </c>
      <c r="E866" s="123">
        <v>16</v>
      </c>
      <c r="F866" s="131">
        <v>16</v>
      </c>
      <c r="G866" s="132">
        <v>46245</v>
      </c>
      <c r="H866" s="125">
        <v>70</v>
      </c>
      <c r="I866" s="125">
        <v>0</v>
      </c>
      <c r="J866" s="22" t="s">
        <v>5</v>
      </c>
      <c r="K866" s="124">
        <v>46244</v>
      </c>
      <c r="L866" s="22" t="s">
        <v>3538</v>
      </c>
      <c r="M866" s="21"/>
      <c r="N866" s="21"/>
      <c r="S866" s="21" t="str">
        <f>VLOOKUP(C866,'check dali wipday'!A:A,1,0)</f>
        <v>17890-BZ020-J</v>
      </c>
      <c r="V866" s="21" t="str">
        <f>VLOOKUP(C866,'check dali wipday'!A:C,3,0)</f>
        <v>17883-BZ080-H;A</v>
      </c>
      <c r="W866" s="6">
        <f>SUMIF('dali wip-fg'!A:A,C866,'dali wip-fg'!F:F)</f>
        <v>294</v>
      </c>
      <c r="X866" s="6">
        <f>SUMIF('dali wip-fg'!A:A,V866,'dali wip-fg'!F:F)</f>
        <v>2145</v>
      </c>
      <c r="Y866" s="5">
        <f t="shared" si="26"/>
        <v>2439</v>
      </c>
      <c r="Z866" s="21">
        <f t="shared" si="27"/>
        <v>2423</v>
      </c>
    </row>
    <row r="867" spans="1:26">
      <c r="A867" s="22" t="s">
        <v>2530</v>
      </c>
      <c r="B867" s="22" t="s">
        <v>2576</v>
      </c>
      <c r="C867" s="22" t="s">
        <v>2583</v>
      </c>
      <c r="D867" s="22" t="s">
        <v>3323</v>
      </c>
      <c r="E867" s="123">
        <v>16</v>
      </c>
      <c r="F867" s="131">
        <v>16</v>
      </c>
      <c r="G867" s="132">
        <v>46245</v>
      </c>
      <c r="H867" s="125">
        <v>70</v>
      </c>
      <c r="I867" s="125">
        <v>0</v>
      </c>
      <c r="J867" s="22" t="s">
        <v>5</v>
      </c>
      <c r="K867" s="124">
        <v>46245</v>
      </c>
      <c r="L867" s="22" t="s">
        <v>3651</v>
      </c>
      <c r="M867" s="21"/>
      <c r="N867" s="21"/>
      <c r="S867" s="21" t="str">
        <f>VLOOKUP(C867,'check dali wipday'!A:A,1,0)</f>
        <v>17890-BZ020-J</v>
      </c>
      <c r="V867" s="21" t="str">
        <f>VLOOKUP(C867,'check dali wipday'!A:C,3,0)</f>
        <v>17883-BZ080-H;A</v>
      </c>
      <c r="W867" s="6">
        <f>SUMIF('dali wip-fg'!A:A,C867,'dali wip-fg'!F:F)</f>
        <v>294</v>
      </c>
      <c r="X867" s="6">
        <f>SUMIF('dali wip-fg'!A:A,V867,'dali wip-fg'!F:F)</f>
        <v>2145</v>
      </c>
      <c r="Y867" s="5">
        <f t="shared" si="26"/>
        <v>2439</v>
      </c>
      <c r="Z867" s="21">
        <f t="shared" si="27"/>
        <v>2407</v>
      </c>
    </row>
    <row r="868" spans="1:26">
      <c r="A868" s="22" t="s">
        <v>2530</v>
      </c>
      <c r="B868" s="22" t="s">
        <v>2576</v>
      </c>
      <c r="C868" s="22" t="s">
        <v>2583</v>
      </c>
      <c r="D868" s="22" t="s">
        <v>3323</v>
      </c>
      <c r="E868" s="123">
        <v>20</v>
      </c>
      <c r="F868" s="131">
        <v>20</v>
      </c>
      <c r="G868" s="132">
        <v>46245</v>
      </c>
      <c r="H868" s="125">
        <v>70</v>
      </c>
      <c r="I868" s="125">
        <v>0</v>
      </c>
      <c r="J868" s="22" t="s">
        <v>5</v>
      </c>
      <c r="K868" s="124">
        <v>46245</v>
      </c>
      <c r="L868" s="22" t="s">
        <v>3652</v>
      </c>
      <c r="M868" s="21"/>
      <c r="N868" s="21"/>
      <c r="S868" s="21" t="str">
        <f>VLOOKUP(C868,'check dali wipday'!A:A,1,0)</f>
        <v>17890-BZ020-J</v>
      </c>
      <c r="V868" s="21" t="str">
        <f>VLOOKUP(C868,'check dali wipday'!A:C,3,0)</f>
        <v>17883-BZ080-H;A</v>
      </c>
      <c r="W868" s="6">
        <f>SUMIF('dali wip-fg'!A:A,C868,'dali wip-fg'!F:F)</f>
        <v>294</v>
      </c>
      <c r="X868" s="6">
        <f>SUMIF('dali wip-fg'!A:A,V868,'dali wip-fg'!F:F)</f>
        <v>2145</v>
      </c>
      <c r="Y868" s="5">
        <f t="shared" si="26"/>
        <v>2439</v>
      </c>
      <c r="Z868" s="21">
        <f t="shared" si="27"/>
        <v>2387</v>
      </c>
    </row>
    <row r="869" spans="1:26">
      <c r="A869" s="22" t="s">
        <v>2530</v>
      </c>
      <c r="B869" s="22" t="s">
        <v>2576</v>
      </c>
      <c r="C869" s="22" t="s">
        <v>2583</v>
      </c>
      <c r="D869" s="22" t="s">
        <v>3323</v>
      </c>
      <c r="E869" s="123">
        <v>16</v>
      </c>
      <c r="F869" s="131">
        <v>16</v>
      </c>
      <c r="G869" s="132">
        <v>46245</v>
      </c>
      <c r="H869" s="125">
        <v>70</v>
      </c>
      <c r="I869" s="125">
        <v>0</v>
      </c>
      <c r="J869" s="22" t="s">
        <v>5</v>
      </c>
      <c r="K869" s="124">
        <v>46245</v>
      </c>
      <c r="L869" s="22" t="s">
        <v>3653</v>
      </c>
      <c r="M869" s="21"/>
      <c r="N869" s="21"/>
      <c r="S869" s="21" t="str">
        <f>VLOOKUP(C869,'check dali wipday'!A:A,1,0)</f>
        <v>17890-BZ020-J</v>
      </c>
      <c r="V869" s="21" t="str">
        <f>VLOOKUP(C869,'check dali wipday'!A:C,3,0)</f>
        <v>17883-BZ080-H;A</v>
      </c>
      <c r="W869" s="6">
        <f>SUMIF('dali wip-fg'!A:A,C869,'dali wip-fg'!F:F)</f>
        <v>294</v>
      </c>
      <c r="X869" s="6">
        <f>SUMIF('dali wip-fg'!A:A,V869,'dali wip-fg'!F:F)</f>
        <v>2145</v>
      </c>
      <c r="Y869" s="5">
        <f t="shared" si="26"/>
        <v>2439</v>
      </c>
      <c r="Z869" s="21">
        <f t="shared" si="27"/>
        <v>2371</v>
      </c>
    </row>
    <row r="870" spans="1:26">
      <c r="A870" s="22" t="s">
        <v>2530</v>
      </c>
      <c r="B870" s="22" t="s">
        <v>2576</v>
      </c>
      <c r="C870" s="22" t="s">
        <v>2583</v>
      </c>
      <c r="D870" s="22" t="s">
        <v>3323</v>
      </c>
      <c r="E870" s="123">
        <v>20</v>
      </c>
      <c r="F870" s="131">
        <v>20</v>
      </c>
      <c r="G870" s="132">
        <v>46245</v>
      </c>
      <c r="H870" s="125">
        <v>70</v>
      </c>
      <c r="I870" s="125">
        <v>0</v>
      </c>
      <c r="J870" s="22" t="s">
        <v>5</v>
      </c>
      <c r="K870" s="124">
        <v>46245</v>
      </c>
      <c r="L870" s="22" t="s">
        <v>3654</v>
      </c>
      <c r="M870" s="21"/>
      <c r="N870" s="21"/>
      <c r="S870" s="21" t="str">
        <f>VLOOKUP(C870,'check dali wipday'!A:A,1,0)</f>
        <v>17890-BZ020-J</v>
      </c>
      <c r="V870" s="21" t="str">
        <f>VLOOKUP(C870,'check dali wipday'!A:C,3,0)</f>
        <v>17883-BZ080-H;A</v>
      </c>
      <c r="W870" s="6">
        <f>SUMIF('dali wip-fg'!A:A,C870,'dali wip-fg'!F:F)</f>
        <v>294</v>
      </c>
      <c r="X870" s="6">
        <f>SUMIF('dali wip-fg'!A:A,V870,'dali wip-fg'!F:F)</f>
        <v>2145</v>
      </c>
      <c r="Y870" s="5">
        <f t="shared" si="26"/>
        <v>2439</v>
      </c>
      <c r="Z870" s="21">
        <f t="shared" si="27"/>
        <v>2351</v>
      </c>
    </row>
    <row r="871" spans="1:26">
      <c r="A871" s="22" t="s">
        <v>2530</v>
      </c>
      <c r="B871" s="22" t="s">
        <v>2576</v>
      </c>
      <c r="C871" s="22" t="s">
        <v>2583</v>
      </c>
      <c r="D871" s="22" t="s">
        <v>3323</v>
      </c>
      <c r="E871" s="123">
        <v>16</v>
      </c>
      <c r="F871" s="131">
        <v>16</v>
      </c>
      <c r="G871" s="132">
        <v>46246</v>
      </c>
      <c r="H871" s="125">
        <v>70</v>
      </c>
      <c r="I871" s="125">
        <v>0</v>
      </c>
      <c r="J871" s="22" t="s">
        <v>5</v>
      </c>
      <c r="K871" s="124">
        <v>46245</v>
      </c>
      <c r="L871" s="22" t="s">
        <v>3655</v>
      </c>
      <c r="M871" s="21"/>
      <c r="N871" s="21"/>
      <c r="S871" s="21" t="str">
        <f>VLOOKUP(C871,'check dali wipday'!A:A,1,0)</f>
        <v>17890-BZ020-J</v>
      </c>
      <c r="V871" s="21" t="str">
        <f>VLOOKUP(C871,'check dali wipday'!A:C,3,0)</f>
        <v>17883-BZ080-H;A</v>
      </c>
      <c r="W871" s="6">
        <f>SUMIF('dali wip-fg'!A:A,C871,'dali wip-fg'!F:F)</f>
        <v>294</v>
      </c>
      <c r="X871" s="6">
        <f>SUMIF('dali wip-fg'!A:A,V871,'dali wip-fg'!F:F)</f>
        <v>2145</v>
      </c>
      <c r="Y871" s="5">
        <f t="shared" si="26"/>
        <v>2439</v>
      </c>
      <c r="Z871" s="21">
        <f t="shared" si="27"/>
        <v>2335</v>
      </c>
    </row>
    <row r="872" spans="1:26">
      <c r="A872" s="22" t="s">
        <v>2530</v>
      </c>
      <c r="B872" s="22" t="s">
        <v>2576</v>
      </c>
      <c r="C872" s="22" t="s">
        <v>2583</v>
      </c>
      <c r="D872" s="22" t="s">
        <v>3323</v>
      </c>
      <c r="E872" s="123">
        <v>16</v>
      </c>
      <c r="F872" s="131">
        <v>16</v>
      </c>
      <c r="G872" s="132">
        <v>46246</v>
      </c>
      <c r="H872" s="125">
        <v>70</v>
      </c>
      <c r="I872" s="125">
        <v>0</v>
      </c>
      <c r="J872" s="22" t="s">
        <v>5</v>
      </c>
      <c r="K872" s="124">
        <v>46245</v>
      </c>
      <c r="L872" s="22" t="s">
        <v>3656</v>
      </c>
      <c r="M872" s="21"/>
      <c r="N872" s="21"/>
      <c r="S872" s="21" t="str">
        <f>VLOOKUP(C872,'check dali wipday'!A:A,1,0)</f>
        <v>17890-BZ020-J</v>
      </c>
      <c r="V872" s="21" t="str">
        <f>VLOOKUP(C872,'check dali wipday'!A:C,3,0)</f>
        <v>17883-BZ080-H;A</v>
      </c>
      <c r="W872" s="6">
        <f>SUMIF('dali wip-fg'!A:A,C872,'dali wip-fg'!F:F)</f>
        <v>294</v>
      </c>
      <c r="X872" s="6">
        <f>SUMIF('dali wip-fg'!A:A,V872,'dali wip-fg'!F:F)</f>
        <v>2145</v>
      </c>
      <c r="Y872" s="5">
        <f t="shared" si="26"/>
        <v>2439</v>
      </c>
      <c r="Z872" s="21">
        <f t="shared" si="27"/>
        <v>2319</v>
      </c>
    </row>
    <row r="873" spans="1:26">
      <c r="A873" s="22" t="s">
        <v>2530</v>
      </c>
      <c r="B873" s="22" t="s">
        <v>2576</v>
      </c>
      <c r="C873" s="22" t="s">
        <v>2583</v>
      </c>
      <c r="D873" s="22" t="s">
        <v>3323</v>
      </c>
      <c r="E873" s="123">
        <v>16</v>
      </c>
      <c r="F873" s="131">
        <v>16</v>
      </c>
      <c r="G873" s="132">
        <v>46246</v>
      </c>
      <c r="H873" s="125">
        <v>70</v>
      </c>
      <c r="I873" s="125">
        <v>0</v>
      </c>
      <c r="J873" s="22" t="s">
        <v>5</v>
      </c>
      <c r="K873" s="124">
        <v>46245</v>
      </c>
      <c r="L873" s="22" t="s">
        <v>3658</v>
      </c>
      <c r="M873" s="21"/>
      <c r="N873" s="21"/>
      <c r="S873" s="21" t="str">
        <f>VLOOKUP(C873,'check dali wipday'!A:A,1,0)</f>
        <v>17890-BZ020-J</v>
      </c>
      <c r="V873" s="21" t="str">
        <f>VLOOKUP(C873,'check dali wipday'!A:C,3,0)</f>
        <v>17883-BZ080-H;A</v>
      </c>
      <c r="W873" s="6">
        <f>SUMIF('dali wip-fg'!A:A,C873,'dali wip-fg'!F:F)</f>
        <v>294</v>
      </c>
      <c r="X873" s="6">
        <f>SUMIF('dali wip-fg'!A:A,V873,'dali wip-fg'!F:F)</f>
        <v>2145</v>
      </c>
      <c r="Y873" s="5">
        <f t="shared" si="26"/>
        <v>2439</v>
      </c>
      <c r="Z873" s="21">
        <f t="shared" si="27"/>
        <v>2303</v>
      </c>
    </row>
    <row r="874" spans="1:26">
      <c r="A874" s="22" t="s">
        <v>2530</v>
      </c>
      <c r="B874" s="22" t="s">
        <v>2576</v>
      </c>
      <c r="C874" s="22" t="s">
        <v>2583</v>
      </c>
      <c r="D874" s="22" t="s">
        <v>3323</v>
      </c>
      <c r="E874" s="123">
        <v>20</v>
      </c>
      <c r="F874" s="131">
        <v>20</v>
      </c>
      <c r="G874" s="132">
        <v>46246</v>
      </c>
      <c r="H874" s="123">
        <v>70</v>
      </c>
      <c r="I874" s="125">
        <v>0</v>
      </c>
      <c r="J874" s="22" t="s">
        <v>5</v>
      </c>
      <c r="K874" s="124">
        <v>46245</v>
      </c>
      <c r="L874" s="22" t="s">
        <v>3657</v>
      </c>
      <c r="M874" s="21"/>
      <c r="N874" s="21"/>
      <c r="S874" s="21" t="str">
        <f>VLOOKUP(C874,'check dali wipday'!A:A,1,0)</f>
        <v>17890-BZ020-J</v>
      </c>
      <c r="V874" s="21" t="str">
        <f>VLOOKUP(C874,'check dali wipday'!A:C,3,0)</f>
        <v>17883-BZ080-H;A</v>
      </c>
      <c r="W874" s="6">
        <f>SUMIF('dali wip-fg'!A:A,C874,'dali wip-fg'!F:F)</f>
        <v>294</v>
      </c>
      <c r="X874" s="6">
        <f>SUMIF('dali wip-fg'!A:A,V874,'dali wip-fg'!F:F)</f>
        <v>2145</v>
      </c>
      <c r="Y874" s="5">
        <f t="shared" si="26"/>
        <v>2439</v>
      </c>
      <c r="Z874" s="21">
        <f t="shared" si="27"/>
        <v>2283</v>
      </c>
    </row>
    <row r="875" spans="1:26">
      <c r="A875" s="22" t="s">
        <v>2530</v>
      </c>
      <c r="B875" s="22" t="s">
        <v>2576</v>
      </c>
      <c r="C875" s="22" t="s">
        <v>2584</v>
      </c>
      <c r="D875" s="22" t="s">
        <v>3324</v>
      </c>
      <c r="E875" s="123">
        <v>16</v>
      </c>
      <c r="F875" s="131">
        <v>16</v>
      </c>
      <c r="G875" s="132">
        <v>46245</v>
      </c>
      <c r="H875" s="123">
        <v>58</v>
      </c>
      <c r="I875" s="125">
        <v>0</v>
      </c>
      <c r="J875" s="22" t="s">
        <v>5</v>
      </c>
      <c r="K875" s="124">
        <v>46244</v>
      </c>
      <c r="L875" s="22" t="s">
        <v>3538</v>
      </c>
      <c r="M875" s="21"/>
      <c r="N875" s="21"/>
      <c r="S875" s="21" t="str">
        <f>VLOOKUP(C875,'check dali wipday'!A:A,1,0)</f>
        <v>17890-BZ030-J</v>
      </c>
      <c r="V875" s="21" t="str">
        <f>VLOOKUP(C875,'check dali wipday'!A:C,3,0)</f>
        <v>17883-BZ090-H;A</v>
      </c>
      <c r="W875" s="6">
        <f>SUMIF('dali wip-fg'!A:A,C875,'dali wip-fg'!F:F)</f>
        <v>198</v>
      </c>
      <c r="X875" s="6">
        <f>SUMIF('dali wip-fg'!A:A,V875,'dali wip-fg'!F:F)</f>
        <v>1780</v>
      </c>
      <c r="Y875" s="5">
        <f t="shared" si="26"/>
        <v>1978</v>
      </c>
      <c r="Z875" s="21">
        <f t="shared" si="27"/>
        <v>1962</v>
      </c>
    </row>
    <row r="876" spans="1:26">
      <c r="A876" s="22" t="s">
        <v>2530</v>
      </c>
      <c r="B876" s="22" t="s">
        <v>2576</v>
      </c>
      <c r="C876" s="22" t="s">
        <v>2584</v>
      </c>
      <c r="D876" s="22" t="s">
        <v>3324</v>
      </c>
      <c r="E876" s="123">
        <v>16</v>
      </c>
      <c r="F876" s="131">
        <v>16</v>
      </c>
      <c r="G876" s="132">
        <v>46245</v>
      </c>
      <c r="H876" s="123">
        <v>58</v>
      </c>
      <c r="I876" s="125">
        <v>0</v>
      </c>
      <c r="J876" s="22" t="s">
        <v>5</v>
      </c>
      <c r="K876" s="124">
        <v>46245</v>
      </c>
      <c r="L876" s="22" t="s">
        <v>3651</v>
      </c>
      <c r="M876" s="21"/>
      <c r="N876" s="21"/>
      <c r="S876" s="21" t="str">
        <f>VLOOKUP(C876,'check dali wipday'!A:A,1,0)</f>
        <v>17890-BZ030-J</v>
      </c>
      <c r="V876" s="21" t="str">
        <f>VLOOKUP(C876,'check dali wipday'!A:C,3,0)</f>
        <v>17883-BZ090-H;A</v>
      </c>
      <c r="W876" s="6">
        <f>SUMIF('dali wip-fg'!A:A,C876,'dali wip-fg'!F:F)</f>
        <v>198</v>
      </c>
      <c r="X876" s="6">
        <f>SUMIF('dali wip-fg'!A:A,V876,'dali wip-fg'!F:F)</f>
        <v>1780</v>
      </c>
      <c r="Y876" s="5">
        <f t="shared" si="26"/>
        <v>1978</v>
      </c>
      <c r="Z876" s="21">
        <f t="shared" si="27"/>
        <v>1946</v>
      </c>
    </row>
    <row r="877" spans="1:26">
      <c r="A877" s="22" t="s">
        <v>2530</v>
      </c>
      <c r="B877" s="22" t="s">
        <v>2576</v>
      </c>
      <c r="C877" s="22" t="s">
        <v>2584</v>
      </c>
      <c r="D877" s="22" t="s">
        <v>3324</v>
      </c>
      <c r="E877" s="123">
        <v>16</v>
      </c>
      <c r="F877" s="131">
        <v>16</v>
      </c>
      <c r="G877" s="132">
        <v>46245</v>
      </c>
      <c r="H877" s="123">
        <v>58</v>
      </c>
      <c r="I877" s="125">
        <v>0</v>
      </c>
      <c r="J877" s="22" t="s">
        <v>5</v>
      </c>
      <c r="K877" s="124">
        <v>46245</v>
      </c>
      <c r="L877" s="22" t="s">
        <v>3652</v>
      </c>
      <c r="M877" s="21"/>
      <c r="N877" s="21"/>
      <c r="S877" s="21" t="str">
        <f>VLOOKUP(C877,'check dali wipday'!A:A,1,0)</f>
        <v>17890-BZ030-J</v>
      </c>
      <c r="V877" s="21" t="str">
        <f>VLOOKUP(C877,'check dali wipday'!A:C,3,0)</f>
        <v>17883-BZ090-H;A</v>
      </c>
      <c r="W877" s="6">
        <f>SUMIF('dali wip-fg'!A:A,C877,'dali wip-fg'!F:F)</f>
        <v>198</v>
      </c>
      <c r="X877" s="6">
        <f>SUMIF('dali wip-fg'!A:A,V877,'dali wip-fg'!F:F)</f>
        <v>1780</v>
      </c>
      <c r="Y877" s="5">
        <f t="shared" si="26"/>
        <v>1978</v>
      </c>
      <c r="Z877" s="21">
        <f t="shared" si="27"/>
        <v>1930</v>
      </c>
    </row>
    <row r="878" spans="1:26">
      <c r="A878" s="22" t="s">
        <v>2530</v>
      </c>
      <c r="B878" s="22" t="s">
        <v>2576</v>
      </c>
      <c r="C878" s="22" t="s">
        <v>2584</v>
      </c>
      <c r="D878" s="22" t="s">
        <v>3324</v>
      </c>
      <c r="E878" s="123">
        <v>16</v>
      </c>
      <c r="F878" s="131">
        <v>16</v>
      </c>
      <c r="G878" s="132">
        <v>46245</v>
      </c>
      <c r="H878" s="123">
        <v>58</v>
      </c>
      <c r="I878" s="125">
        <v>0</v>
      </c>
      <c r="J878" s="22" t="s">
        <v>5</v>
      </c>
      <c r="K878" s="124">
        <v>46245</v>
      </c>
      <c r="L878" s="22" t="s">
        <v>3653</v>
      </c>
      <c r="M878" s="21"/>
      <c r="N878" s="21"/>
      <c r="S878" s="21" t="str">
        <f>VLOOKUP(C878,'check dali wipday'!A:A,1,0)</f>
        <v>17890-BZ030-J</v>
      </c>
      <c r="V878" s="21" t="str">
        <f>VLOOKUP(C878,'check dali wipday'!A:C,3,0)</f>
        <v>17883-BZ090-H;A</v>
      </c>
      <c r="W878" s="6">
        <f>SUMIF('dali wip-fg'!A:A,C878,'dali wip-fg'!F:F)</f>
        <v>198</v>
      </c>
      <c r="X878" s="6">
        <f>SUMIF('dali wip-fg'!A:A,V878,'dali wip-fg'!F:F)</f>
        <v>1780</v>
      </c>
      <c r="Y878" s="5">
        <f t="shared" si="26"/>
        <v>1978</v>
      </c>
      <c r="Z878" s="21">
        <f t="shared" si="27"/>
        <v>1914</v>
      </c>
    </row>
    <row r="879" spans="1:26">
      <c r="A879" s="22" t="s">
        <v>2530</v>
      </c>
      <c r="B879" s="22" t="s">
        <v>2576</v>
      </c>
      <c r="C879" s="22" t="s">
        <v>2584</v>
      </c>
      <c r="D879" s="22" t="s">
        <v>3324</v>
      </c>
      <c r="E879" s="123">
        <v>16</v>
      </c>
      <c r="F879" s="131">
        <v>16</v>
      </c>
      <c r="G879" s="132">
        <v>46245</v>
      </c>
      <c r="H879" s="123">
        <v>58</v>
      </c>
      <c r="I879" s="125">
        <v>0</v>
      </c>
      <c r="J879" s="22" t="s">
        <v>5</v>
      </c>
      <c r="K879" s="124">
        <v>46245</v>
      </c>
      <c r="L879" s="22" t="s">
        <v>3654</v>
      </c>
      <c r="M879" s="21"/>
      <c r="N879" s="21"/>
      <c r="S879" s="21" t="str">
        <f>VLOOKUP(C879,'check dali wipday'!A:A,1,0)</f>
        <v>17890-BZ030-J</v>
      </c>
      <c r="V879" s="21" t="str">
        <f>VLOOKUP(C879,'check dali wipday'!A:C,3,0)</f>
        <v>17883-BZ090-H;A</v>
      </c>
      <c r="W879" s="6">
        <f>SUMIF('dali wip-fg'!A:A,C879,'dali wip-fg'!F:F)</f>
        <v>198</v>
      </c>
      <c r="X879" s="6">
        <f>SUMIF('dali wip-fg'!A:A,V879,'dali wip-fg'!F:F)</f>
        <v>1780</v>
      </c>
      <c r="Y879" s="5">
        <f t="shared" si="26"/>
        <v>1978</v>
      </c>
      <c r="Z879" s="21">
        <f t="shared" si="27"/>
        <v>1898</v>
      </c>
    </row>
    <row r="880" spans="1:26">
      <c r="A880" s="22" t="s">
        <v>2530</v>
      </c>
      <c r="B880" s="22" t="s">
        <v>2576</v>
      </c>
      <c r="C880" s="22" t="s">
        <v>2584</v>
      </c>
      <c r="D880" s="22" t="s">
        <v>3324</v>
      </c>
      <c r="E880" s="123">
        <v>16</v>
      </c>
      <c r="F880" s="131">
        <v>16</v>
      </c>
      <c r="G880" s="132">
        <v>46246</v>
      </c>
      <c r="H880" s="123">
        <v>58</v>
      </c>
      <c r="I880" s="125">
        <v>0</v>
      </c>
      <c r="J880" s="22" t="s">
        <v>5</v>
      </c>
      <c r="K880" s="124">
        <v>46245</v>
      </c>
      <c r="L880" s="22" t="s">
        <v>3655</v>
      </c>
      <c r="M880" s="21"/>
      <c r="N880" s="21"/>
      <c r="S880" s="21" t="str">
        <f>VLOOKUP(C880,'check dali wipday'!A:A,1,0)</f>
        <v>17890-BZ030-J</v>
      </c>
      <c r="V880" s="21" t="str">
        <f>VLOOKUP(C880,'check dali wipday'!A:C,3,0)</f>
        <v>17883-BZ090-H;A</v>
      </c>
      <c r="W880" s="6">
        <f>SUMIF('dali wip-fg'!A:A,C880,'dali wip-fg'!F:F)</f>
        <v>198</v>
      </c>
      <c r="X880" s="6">
        <f>SUMIF('dali wip-fg'!A:A,V880,'dali wip-fg'!F:F)</f>
        <v>1780</v>
      </c>
      <c r="Y880" s="5">
        <f t="shared" si="26"/>
        <v>1978</v>
      </c>
      <c r="Z880" s="21">
        <f t="shared" si="27"/>
        <v>1882</v>
      </c>
    </row>
    <row r="881" spans="1:26">
      <c r="A881" s="22" t="s">
        <v>2530</v>
      </c>
      <c r="B881" s="22" t="s">
        <v>2576</v>
      </c>
      <c r="C881" s="22" t="s">
        <v>2584</v>
      </c>
      <c r="D881" s="22" t="s">
        <v>3324</v>
      </c>
      <c r="E881" s="123">
        <v>16</v>
      </c>
      <c r="F881" s="131">
        <v>16</v>
      </c>
      <c r="G881" s="132">
        <v>46246</v>
      </c>
      <c r="H881" s="123">
        <v>58</v>
      </c>
      <c r="I881" s="125">
        <v>0</v>
      </c>
      <c r="J881" s="22" t="s">
        <v>5</v>
      </c>
      <c r="K881" s="124">
        <v>46245</v>
      </c>
      <c r="L881" s="22" t="s">
        <v>3656</v>
      </c>
      <c r="M881" s="21"/>
      <c r="N881" s="21"/>
      <c r="S881" s="21" t="str">
        <f>VLOOKUP(C881,'check dali wipday'!A:A,1,0)</f>
        <v>17890-BZ030-J</v>
      </c>
      <c r="V881" s="21" t="str">
        <f>VLOOKUP(C881,'check dali wipday'!A:C,3,0)</f>
        <v>17883-BZ090-H;A</v>
      </c>
      <c r="W881" s="6">
        <f>SUMIF('dali wip-fg'!A:A,C881,'dali wip-fg'!F:F)</f>
        <v>198</v>
      </c>
      <c r="X881" s="6">
        <f>SUMIF('dali wip-fg'!A:A,V881,'dali wip-fg'!F:F)</f>
        <v>1780</v>
      </c>
      <c r="Y881" s="5">
        <f t="shared" si="26"/>
        <v>1978</v>
      </c>
      <c r="Z881" s="21">
        <f t="shared" si="27"/>
        <v>1866</v>
      </c>
    </row>
    <row r="882" spans="1:26">
      <c r="A882" s="22" t="s">
        <v>2530</v>
      </c>
      <c r="B882" s="22" t="s">
        <v>2576</v>
      </c>
      <c r="C882" s="22" t="s">
        <v>2584</v>
      </c>
      <c r="D882" s="22" t="s">
        <v>3324</v>
      </c>
      <c r="E882" s="123">
        <v>16</v>
      </c>
      <c r="F882" s="131">
        <v>16</v>
      </c>
      <c r="G882" s="132">
        <v>46246</v>
      </c>
      <c r="H882" s="123">
        <v>58</v>
      </c>
      <c r="I882" s="125">
        <v>0</v>
      </c>
      <c r="J882" s="22" t="s">
        <v>5</v>
      </c>
      <c r="K882" s="124">
        <v>46245</v>
      </c>
      <c r="L882" s="22" t="s">
        <v>3658</v>
      </c>
      <c r="M882" s="21"/>
      <c r="N882" s="21"/>
      <c r="S882" s="21" t="str">
        <f>VLOOKUP(C882,'check dali wipday'!A:A,1,0)</f>
        <v>17890-BZ030-J</v>
      </c>
      <c r="V882" s="21" t="str">
        <f>VLOOKUP(C882,'check dali wipday'!A:C,3,0)</f>
        <v>17883-BZ090-H;A</v>
      </c>
      <c r="W882" s="6">
        <f>SUMIF('dali wip-fg'!A:A,C882,'dali wip-fg'!F:F)</f>
        <v>198</v>
      </c>
      <c r="X882" s="6">
        <f>SUMIF('dali wip-fg'!A:A,V882,'dali wip-fg'!F:F)</f>
        <v>1780</v>
      </c>
      <c r="Y882" s="5">
        <f t="shared" si="26"/>
        <v>1978</v>
      </c>
      <c r="Z882" s="21">
        <f t="shared" si="27"/>
        <v>1850</v>
      </c>
    </row>
    <row r="883" spans="1:26">
      <c r="A883" s="22" t="s">
        <v>2530</v>
      </c>
      <c r="B883" s="22" t="s">
        <v>2576</v>
      </c>
      <c r="C883" s="22" t="s">
        <v>2584</v>
      </c>
      <c r="D883" s="22" t="s">
        <v>3324</v>
      </c>
      <c r="E883" s="123">
        <v>16</v>
      </c>
      <c r="F883" s="131">
        <v>16</v>
      </c>
      <c r="G883" s="132">
        <v>46246</v>
      </c>
      <c r="H883" s="123">
        <v>58</v>
      </c>
      <c r="I883" s="125">
        <v>0</v>
      </c>
      <c r="J883" s="22" t="s">
        <v>5</v>
      </c>
      <c r="K883" s="124">
        <v>46245</v>
      </c>
      <c r="L883" s="22" t="s">
        <v>3657</v>
      </c>
      <c r="M883" s="21"/>
      <c r="N883" s="21"/>
      <c r="S883" s="21" t="str">
        <f>VLOOKUP(C883,'check dali wipday'!A:A,1,0)</f>
        <v>17890-BZ030-J</v>
      </c>
      <c r="V883" s="21" t="str">
        <f>VLOOKUP(C883,'check dali wipday'!A:C,3,0)</f>
        <v>17883-BZ090-H;A</v>
      </c>
      <c r="W883" s="6">
        <f>SUMIF('dali wip-fg'!A:A,C883,'dali wip-fg'!F:F)</f>
        <v>198</v>
      </c>
      <c r="X883" s="6">
        <f>SUMIF('dali wip-fg'!A:A,V883,'dali wip-fg'!F:F)</f>
        <v>1780</v>
      </c>
      <c r="Y883" s="5">
        <f t="shared" si="26"/>
        <v>1978</v>
      </c>
      <c r="Z883" s="21">
        <f t="shared" si="27"/>
        <v>1834</v>
      </c>
    </row>
    <row r="884" spans="1:26">
      <c r="A884" s="22" t="s">
        <v>2531</v>
      </c>
      <c r="B884" s="22" t="s">
        <v>2576</v>
      </c>
      <c r="C884" s="22" t="s">
        <v>160</v>
      </c>
      <c r="D884" s="22" t="s">
        <v>3308</v>
      </c>
      <c r="E884" s="123">
        <v>50</v>
      </c>
      <c r="F884" s="131">
        <v>50</v>
      </c>
      <c r="G884" s="132">
        <v>46244</v>
      </c>
      <c r="H884" s="123">
        <v>535</v>
      </c>
      <c r="I884" s="125">
        <v>0</v>
      </c>
      <c r="J884" s="22" t="s">
        <v>5</v>
      </c>
      <c r="K884" s="124">
        <v>46244</v>
      </c>
      <c r="L884" s="22" t="s">
        <v>3539</v>
      </c>
      <c r="M884" s="21"/>
      <c r="N884" s="21"/>
      <c r="S884" s="21" t="str">
        <f>VLOOKUP(C884,'check dali wipday'!A:A,1,0)</f>
        <v>17880-0C090</v>
      </c>
      <c r="V884" s="21" t="str">
        <f>VLOOKUP(C884,'check dali wipday'!A:C,3,0)</f>
        <v>17881-0C110;A</v>
      </c>
      <c r="W884" s="6">
        <f>SUMIF('dali wip-fg'!A:A,C884,'dali wip-fg'!F:F)</f>
        <v>705</v>
      </c>
      <c r="X884" s="6">
        <f>SUMIF('dali wip-fg'!A:A,V884,'dali wip-fg'!F:F)</f>
        <v>1989</v>
      </c>
      <c r="Y884" s="5">
        <f t="shared" si="26"/>
        <v>2694</v>
      </c>
      <c r="Z884" s="21">
        <f t="shared" si="27"/>
        <v>2644</v>
      </c>
    </row>
    <row r="885" spans="1:26">
      <c r="A885" s="22" t="s">
        <v>2531</v>
      </c>
      <c r="B885" s="22" t="s">
        <v>2576</v>
      </c>
      <c r="C885" s="22" t="s">
        <v>160</v>
      </c>
      <c r="D885" s="22" t="s">
        <v>3308</v>
      </c>
      <c r="E885" s="123">
        <v>55</v>
      </c>
      <c r="F885" s="131">
        <v>55</v>
      </c>
      <c r="G885" s="132">
        <v>46245</v>
      </c>
      <c r="H885" s="123">
        <v>535</v>
      </c>
      <c r="I885" s="125">
        <v>0</v>
      </c>
      <c r="J885" s="22" t="s">
        <v>5</v>
      </c>
      <c r="K885" s="124">
        <v>46245</v>
      </c>
      <c r="L885" s="22" t="s">
        <v>3659</v>
      </c>
      <c r="M885" s="21"/>
      <c r="N885" s="21"/>
      <c r="S885" s="21" t="str">
        <f>VLOOKUP(C885,'check dali wipday'!A:A,1,0)</f>
        <v>17880-0C090</v>
      </c>
      <c r="V885" s="21" t="str">
        <f>VLOOKUP(C885,'check dali wipday'!A:C,3,0)</f>
        <v>17881-0C110;A</v>
      </c>
      <c r="W885" s="6">
        <f>SUMIF('dali wip-fg'!A:A,C885,'dali wip-fg'!F:F)</f>
        <v>705</v>
      </c>
      <c r="X885" s="6">
        <f>SUMIF('dali wip-fg'!A:A,V885,'dali wip-fg'!F:F)</f>
        <v>1989</v>
      </c>
      <c r="Y885" s="5">
        <f t="shared" si="26"/>
        <v>2694</v>
      </c>
      <c r="Z885" s="21">
        <f t="shared" si="27"/>
        <v>2589</v>
      </c>
    </row>
    <row r="886" spans="1:26">
      <c r="A886" s="22" t="s">
        <v>2531</v>
      </c>
      <c r="B886" s="22" t="s">
        <v>2576</v>
      </c>
      <c r="C886" s="22" t="s">
        <v>160</v>
      </c>
      <c r="D886" s="22" t="s">
        <v>3308</v>
      </c>
      <c r="E886" s="123">
        <v>55</v>
      </c>
      <c r="F886" s="131">
        <v>55</v>
      </c>
      <c r="G886" s="132">
        <v>46245</v>
      </c>
      <c r="H886" s="123">
        <v>535</v>
      </c>
      <c r="I886" s="125">
        <v>0</v>
      </c>
      <c r="J886" s="22" t="s">
        <v>5</v>
      </c>
      <c r="K886" s="124">
        <v>46245</v>
      </c>
      <c r="L886" s="22" t="s">
        <v>3660</v>
      </c>
      <c r="M886" s="21"/>
      <c r="N886" s="21"/>
      <c r="S886" s="21" t="str">
        <f>VLOOKUP(C886,'check dali wipday'!A:A,1,0)</f>
        <v>17880-0C090</v>
      </c>
      <c r="V886" s="21" t="str">
        <f>VLOOKUP(C886,'check dali wipday'!A:C,3,0)</f>
        <v>17881-0C110;A</v>
      </c>
      <c r="W886" s="6">
        <f>SUMIF('dali wip-fg'!A:A,C886,'dali wip-fg'!F:F)</f>
        <v>705</v>
      </c>
      <c r="X886" s="6">
        <f>SUMIF('dali wip-fg'!A:A,V886,'dali wip-fg'!F:F)</f>
        <v>1989</v>
      </c>
      <c r="Y886" s="5">
        <f t="shared" si="26"/>
        <v>2694</v>
      </c>
      <c r="Z886" s="21">
        <f t="shared" si="27"/>
        <v>2534</v>
      </c>
    </row>
    <row r="887" spans="1:26">
      <c r="A887" s="22" t="s">
        <v>2531</v>
      </c>
      <c r="B887" s="22" t="s">
        <v>2576</v>
      </c>
      <c r="C887" s="22" t="s">
        <v>160</v>
      </c>
      <c r="D887" s="22" t="s">
        <v>3308</v>
      </c>
      <c r="E887" s="123">
        <v>55</v>
      </c>
      <c r="F887" s="131">
        <v>55</v>
      </c>
      <c r="G887" s="132">
        <v>46245</v>
      </c>
      <c r="H887" s="123">
        <v>535</v>
      </c>
      <c r="I887" s="125">
        <v>0</v>
      </c>
      <c r="J887" s="22" t="s">
        <v>5</v>
      </c>
      <c r="K887" s="124">
        <v>46245</v>
      </c>
      <c r="L887" s="22" t="s">
        <v>3661</v>
      </c>
      <c r="M887" s="21"/>
      <c r="N887" s="21"/>
      <c r="S887" s="21" t="str">
        <f>VLOOKUP(C887,'check dali wipday'!A:A,1,0)</f>
        <v>17880-0C090</v>
      </c>
      <c r="V887" s="21" t="str">
        <f>VLOOKUP(C887,'check dali wipday'!A:C,3,0)</f>
        <v>17881-0C110;A</v>
      </c>
      <c r="W887" s="6">
        <f>SUMIF('dali wip-fg'!A:A,C887,'dali wip-fg'!F:F)</f>
        <v>705</v>
      </c>
      <c r="X887" s="6">
        <f>SUMIF('dali wip-fg'!A:A,V887,'dali wip-fg'!F:F)</f>
        <v>1989</v>
      </c>
      <c r="Y887" s="5">
        <f t="shared" si="26"/>
        <v>2694</v>
      </c>
      <c r="Z887" s="21">
        <f t="shared" si="27"/>
        <v>2479</v>
      </c>
    </row>
    <row r="888" spans="1:26">
      <c r="A888" s="22" t="s">
        <v>2531</v>
      </c>
      <c r="B888" s="22" t="s">
        <v>2576</v>
      </c>
      <c r="C888" s="22" t="s">
        <v>160</v>
      </c>
      <c r="D888" s="22" t="s">
        <v>3308</v>
      </c>
      <c r="E888" s="123">
        <v>50</v>
      </c>
      <c r="F888" s="131">
        <v>50</v>
      </c>
      <c r="G888" s="132">
        <v>46245</v>
      </c>
      <c r="H888" s="123">
        <v>535</v>
      </c>
      <c r="I888" s="125">
        <v>0</v>
      </c>
      <c r="J888" s="22" t="s">
        <v>5</v>
      </c>
      <c r="K888" s="124">
        <v>46245</v>
      </c>
      <c r="L888" s="22" t="s">
        <v>3662</v>
      </c>
      <c r="M888" s="21"/>
      <c r="N888" s="21"/>
      <c r="S888" s="21" t="str">
        <f>VLOOKUP(C888,'check dali wipday'!A:A,1,0)</f>
        <v>17880-0C090</v>
      </c>
      <c r="V888" s="21" t="str">
        <f>VLOOKUP(C888,'check dali wipday'!A:C,3,0)</f>
        <v>17881-0C110;A</v>
      </c>
      <c r="W888" s="6">
        <f>SUMIF('dali wip-fg'!A:A,C888,'dali wip-fg'!F:F)</f>
        <v>705</v>
      </c>
      <c r="X888" s="6">
        <f>SUMIF('dali wip-fg'!A:A,V888,'dali wip-fg'!F:F)</f>
        <v>1989</v>
      </c>
      <c r="Y888" s="5">
        <f t="shared" si="26"/>
        <v>2694</v>
      </c>
      <c r="Z888" s="21">
        <f t="shared" si="27"/>
        <v>2429</v>
      </c>
    </row>
    <row r="889" spans="1:26">
      <c r="A889" s="22" t="s">
        <v>2531</v>
      </c>
      <c r="B889" s="22" t="s">
        <v>2576</v>
      </c>
      <c r="C889" s="22" t="s">
        <v>160</v>
      </c>
      <c r="D889" s="22" t="s">
        <v>3308</v>
      </c>
      <c r="E889" s="123">
        <v>55</v>
      </c>
      <c r="F889" s="131">
        <v>55</v>
      </c>
      <c r="G889" s="132">
        <v>46245</v>
      </c>
      <c r="H889" s="123">
        <v>535</v>
      </c>
      <c r="I889" s="125">
        <v>0</v>
      </c>
      <c r="J889" s="22" t="s">
        <v>5</v>
      </c>
      <c r="K889" s="124">
        <v>46245</v>
      </c>
      <c r="L889" s="22" t="s">
        <v>3663</v>
      </c>
      <c r="M889" s="21"/>
      <c r="N889" s="21"/>
      <c r="S889" s="21" t="str">
        <f>VLOOKUP(C889,'check dali wipday'!A:A,1,0)</f>
        <v>17880-0C090</v>
      </c>
      <c r="V889" s="21" t="str">
        <f>VLOOKUP(C889,'check dali wipday'!A:C,3,0)</f>
        <v>17881-0C110;A</v>
      </c>
      <c r="W889" s="6">
        <f>SUMIF('dali wip-fg'!A:A,C889,'dali wip-fg'!F:F)</f>
        <v>705</v>
      </c>
      <c r="X889" s="6">
        <f>SUMIF('dali wip-fg'!A:A,V889,'dali wip-fg'!F:F)</f>
        <v>1989</v>
      </c>
      <c r="Y889" s="5">
        <f t="shared" si="26"/>
        <v>2694</v>
      </c>
      <c r="Z889" s="21">
        <f t="shared" si="27"/>
        <v>2374</v>
      </c>
    </row>
    <row r="890" spans="1:26">
      <c r="A890" s="22" t="s">
        <v>2531</v>
      </c>
      <c r="B890" s="22" t="s">
        <v>2576</v>
      </c>
      <c r="C890" s="22" t="s">
        <v>160</v>
      </c>
      <c r="D890" s="22" t="s">
        <v>3308</v>
      </c>
      <c r="E890" s="123">
        <v>55</v>
      </c>
      <c r="F890" s="131">
        <v>55</v>
      </c>
      <c r="G890" s="132">
        <v>46245</v>
      </c>
      <c r="H890" s="123">
        <v>535</v>
      </c>
      <c r="I890" s="125">
        <v>0</v>
      </c>
      <c r="J890" s="22" t="s">
        <v>5</v>
      </c>
      <c r="K890" s="124">
        <v>46245</v>
      </c>
      <c r="L890" s="22" t="s">
        <v>3664</v>
      </c>
      <c r="M890" s="21"/>
      <c r="N890" s="21"/>
      <c r="S890" s="21" t="str">
        <f>VLOOKUP(C890,'check dali wipday'!A:A,1,0)</f>
        <v>17880-0C090</v>
      </c>
      <c r="V890" s="21" t="str">
        <f>VLOOKUP(C890,'check dali wipday'!A:C,3,0)</f>
        <v>17881-0C110;A</v>
      </c>
      <c r="W890" s="6">
        <f>SUMIF('dali wip-fg'!A:A,C890,'dali wip-fg'!F:F)</f>
        <v>705</v>
      </c>
      <c r="X890" s="6">
        <f>SUMIF('dali wip-fg'!A:A,V890,'dali wip-fg'!F:F)</f>
        <v>1989</v>
      </c>
      <c r="Y890" s="5">
        <f t="shared" si="26"/>
        <v>2694</v>
      </c>
      <c r="Z890" s="21">
        <f t="shared" si="27"/>
        <v>2319</v>
      </c>
    </row>
    <row r="891" spans="1:26">
      <c r="A891" s="22" t="s">
        <v>2531</v>
      </c>
      <c r="B891" s="22" t="s">
        <v>2576</v>
      </c>
      <c r="C891" s="22" t="s">
        <v>160</v>
      </c>
      <c r="D891" s="22" t="s">
        <v>3308</v>
      </c>
      <c r="E891" s="123">
        <v>50</v>
      </c>
      <c r="F891" s="131">
        <v>50</v>
      </c>
      <c r="G891" s="132">
        <v>46245</v>
      </c>
      <c r="H891" s="123">
        <v>535</v>
      </c>
      <c r="I891" s="125">
        <v>0</v>
      </c>
      <c r="J891" s="22" t="s">
        <v>5</v>
      </c>
      <c r="K891" s="124">
        <v>46245</v>
      </c>
      <c r="L891" s="22" t="s">
        <v>3665</v>
      </c>
      <c r="M891" s="21"/>
      <c r="N891" s="21"/>
      <c r="S891" s="21" t="str">
        <f>VLOOKUP(C891,'check dali wipday'!A:A,1,0)</f>
        <v>17880-0C090</v>
      </c>
      <c r="V891" s="21" t="str">
        <f>VLOOKUP(C891,'check dali wipday'!A:C,3,0)</f>
        <v>17881-0C110;A</v>
      </c>
      <c r="W891" s="6">
        <f>SUMIF('dali wip-fg'!A:A,C891,'dali wip-fg'!F:F)</f>
        <v>705</v>
      </c>
      <c r="X891" s="6">
        <f>SUMIF('dali wip-fg'!A:A,V891,'dali wip-fg'!F:F)</f>
        <v>1989</v>
      </c>
      <c r="Y891" s="5">
        <f t="shared" si="26"/>
        <v>2694</v>
      </c>
      <c r="Z891" s="21">
        <f t="shared" si="27"/>
        <v>2269</v>
      </c>
    </row>
    <row r="892" spans="1:26">
      <c r="A892" s="22" t="s">
        <v>2531</v>
      </c>
      <c r="B892" s="22" t="s">
        <v>2576</v>
      </c>
      <c r="C892" s="22" t="s">
        <v>165</v>
      </c>
      <c r="D892" s="22" t="s">
        <v>3312</v>
      </c>
      <c r="E892" s="123">
        <v>120</v>
      </c>
      <c r="F892" s="131">
        <v>120</v>
      </c>
      <c r="G892" s="132">
        <v>46245</v>
      </c>
      <c r="H892" s="123">
        <v>930</v>
      </c>
      <c r="I892" s="125">
        <v>40</v>
      </c>
      <c r="J892" s="22" t="s">
        <v>5</v>
      </c>
      <c r="K892" s="124">
        <v>46245</v>
      </c>
      <c r="L892" s="22" t="s">
        <v>3666</v>
      </c>
      <c r="M892" s="21"/>
      <c r="N892" s="21"/>
      <c r="S892" s="21" t="str">
        <f>VLOOKUP(C892,'check dali wipday'!A:A,1,0)</f>
        <v>17881-0E020</v>
      </c>
      <c r="V892" s="21" t="str">
        <f>VLOOKUP(C892,'check dali wipday'!A:C,3,0)</f>
        <v>17881-0E020;A</v>
      </c>
      <c r="W892" s="6">
        <f>SUMIF('dali wip-fg'!A:A,C892,'dali wip-fg'!F:F)</f>
        <v>8470</v>
      </c>
      <c r="X892" s="6">
        <f>SUMIF('dali wip-fg'!A:A,V892,'dali wip-fg'!F:F)</f>
        <v>127</v>
      </c>
      <c r="Y892" s="5">
        <f t="shared" si="26"/>
        <v>8597</v>
      </c>
      <c r="Z892" s="21">
        <f t="shared" si="27"/>
        <v>8477</v>
      </c>
    </row>
    <row r="893" spans="1:26">
      <c r="A893" s="22" t="s">
        <v>2531</v>
      </c>
      <c r="B893" s="22" t="s">
        <v>2576</v>
      </c>
      <c r="C893" s="22" t="s">
        <v>165</v>
      </c>
      <c r="D893" s="22" t="s">
        <v>3312</v>
      </c>
      <c r="E893" s="123">
        <v>120</v>
      </c>
      <c r="F893" s="131">
        <v>120</v>
      </c>
      <c r="G893" s="132">
        <v>46245</v>
      </c>
      <c r="H893" s="123">
        <v>930</v>
      </c>
      <c r="I893" s="125">
        <v>40</v>
      </c>
      <c r="J893" s="22" t="s">
        <v>5</v>
      </c>
      <c r="K893" s="124">
        <v>46245</v>
      </c>
      <c r="L893" s="22" t="s">
        <v>3667</v>
      </c>
      <c r="M893" s="21"/>
      <c r="N893" s="21"/>
      <c r="S893" s="21" t="str">
        <f>VLOOKUP(C893,'check dali wipday'!A:A,1,0)</f>
        <v>17881-0E020</v>
      </c>
      <c r="V893" s="21" t="str">
        <f>VLOOKUP(C893,'check dali wipday'!A:C,3,0)</f>
        <v>17881-0E020;A</v>
      </c>
      <c r="W893" s="6">
        <f>SUMIF('dali wip-fg'!A:A,C893,'dali wip-fg'!F:F)</f>
        <v>8470</v>
      </c>
      <c r="X893" s="6">
        <f>SUMIF('dali wip-fg'!A:A,V893,'dali wip-fg'!F:F)</f>
        <v>127</v>
      </c>
      <c r="Y893" s="5">
        <f t="shared" si="26"/>
        <v>8597</v>
      </c>
      <c r="Z893" s="21">
        <f t="shared" si="27"/>
        <v>8357</v>
      </c>
    </row>
    <row r="894" spans="1:26">
      <c r="A894" s="22" t="s">
        <v>2531</v>
      </c>
      <c r="B894" s="22" t="s">
        <v>2576</v>
      </c>
      <c r="C894" s="22" t="s">
        <v>165</v>
      </c>
      <c r="D894" s="22" t="s">
        <v>3312</v>
      </c>
      <c r="E894" s="123">
        <v>120</v>
      </c>
      <c r="F894" s="131">
        <v>120</v>
      </c>
      <c r="G894" s="132">
        <v>46245</v>
      </c>
      <c r="H894" s="123">
        <v>930</v>
      </c>
      <c r="I894" s="125">
        <v>40</v>
      </c>
      <c r="J894" s="22" t="s">
        <v>5</v>
      </c>
      <c r="K894" s="124">
        <v>46245</v>
      </c>
      <c r="L894" s="22" t="s">
        <v>3668</v>
      </c>
      <c r="M894" s="21"/>
      <c r="N894" s="21"/>
      <c r="S894" s="21" t="str">
        <f>VLOOKUP(C894,'check dali wipday'!A:A,1,0)</f>
        <v>17881-0E020</v>
      </c>
      <c r="V894" s="21" t="str">
        <f>VLOOKUP(C894,'check dali wipday'!A:C,3,0)</f>
        <v>17881-0E020;A</v>
      </c>
      <c r="W894" s="6">
        <f>SUMIF('dali wip-fg'!A:A,C894,'dali wip-fg'!F:F)</f>
        <v>8470</v>
      </c>
      <c r="X894" s="6">
        <f>SUMIF('dali wip-fg'!A:A,V894,'dali wip-fg'!F:F)</f>
        <v>127</v>
      </c>
      <c r="Y894" s="5">
        <f t="shared" si="26"/>
        <v>8597</v>
      </c>
      <c r="Z894" s="21">
        <f t="shared" si="27"/>
        <v>8237</v>
      </c>
    </row>
    <row r="895" spans="1:26">
      <c r="A895" s="22" t="s">
        <v>2531</v>
      </c>
      <c r="B895" s="22" t="s">
        <v>2576</v>
      </c>
      <c r="C895" s="22" t="s">
        <v>165</v>
      </c>
      <c r="D895" s="22" t="s">
        <v>3312</v>
      </c>
      <c r="E895" s="123">
        <v>120</v>
      </c>
      <c r="F895" s="131">
        <v>120</v>
      </c>
      <c r="G895" s="132">
        <v>46245</v>
      </c>
      <c r="H895" s="123">
        <v>930</v>
      </c>
      <c r="I895" s="125">
        <v>40</v>
      </c>
      <c r="J895" s="22" t="s">
        <v>5</v>
      </c>
      <c r="K895" s="124">
        <v>46245</v>
      </c>
      <c r="L895" s="22" t="s">
        <v>3669</v>
      </c>
      <c r="M895" s="21"/>
      <c r="N895" s="21"/>
      <c r="S895" s="21" t="str">
        <f>VLOOKUP(C895,'check dali wipday'!A:A,1,0)</f>
        <v>17881-0E020</v>
      </c>
      <c r="V895" s="21" t="str">
        <f>VLOOKUP(C895,'check dali wipday'!A:C,3,0)</f>
        <v>17881-0E020;A</v>
      </c>
      <c r="W895" s="6">
        <f>SUMIF('dali wip-fg'!A:A,C895,'dali wip-fg'!F:F)</f>
        <v>8470</v>
      </c>
      <c r="X895" s="6">
        <f>SUMIF('dali wip-fg'!A:A,V895,'dali wip-fg'!F:F)</f>
        <v>127</v>
      </c>
      <c r="Y895" s="5">
        <f t="shared" si="26"/>
        <v>8597</v>
      </c>
      <c r="Z895" s="21">
        <f t="shared" si="27"/>
        <v>8117</v>
      </c>
    </row>
    <row r="896" spans="1:26">
      <c r="A896" s="22" t="s">
        <v>2531</v>
      </c>
      <c r="B896" s="22" t="s">
        <v>2576</v>
      </c>
      <c r="C896" s="22" t="s">
        <v>2670</v>
      </c>
      <c r="D896" s="22" t="s">
        <v>3325</v>
      </c>
      <c r="E896" s="123">
        <v>80</v>
      </c>
      <c r="F896" s="131">
        <v>80</v>
      </c>
      <c r="G896" s="132">
        <v>46244</v>
      </c>
      <c r="H896" s="123">
        <v>320</v>
      </c>
      <c r="I896" s="125">
        <v>24</v>
      </c>
      <c r="J896" s="22" t="s">
        <v>5</v>
      </c>
      <c r="K896" s="124">
        <v>46244</v>
      </c>
      <c r="L896" s="22" t="s">
        <v>3539</v>
      </c>
      <c r="M896" s="21"/>
      <c r="N896" s="21"/>
      <c r="S896" s="21" t="str">
        <f>VLOOKUP(C896,'check dali wipday'!A:A,1,0)</f>
        <v>77291-0G040</v>
      </c>
      <c r="V896" s="21" t="str">
        <f>VLOOKUP(C896,'check dali wipday'!A:C,3,0)</f>
        <v>77291-0G040;A</v>
      </c>
      <c r="W896" s="6">
        <f>SUMIF('dali wip-fg'!A:A,C896,'dali wip-fg'!F:F)</f>
        <v>400</v>
      </c>
      <c r="X896" s="6">
        <f>SUMIF('dali wip-fg'!A:A,V896,'dali wip-fg'!F:F)</f>
        <v>340</v>
      </c>
      <c r="Y896" s="5">
        <f t="shared" si="26"/>
        <v>740</v>
      </c>
      <c r="Z896" s="21">
        <f t="shared" si="27"/>
        <v>660</v>
      </c>
    </row>
    <row r="897" spans="1:28">
      <c r="A897" s="22" t="s">
        <v>2531</v>
      </c>
      <c r="B897" s="22" t="s">
        <v>2576</v>
      </c>
      <c r="C897" s="22" t="s">
        <v>2670</v>
      </c>
      <c r="D897" s="22" t="s">
        <v>3325</v>
      </c>
      <c r="E897" s="123">
        <v>40</v>
      </c>
      <c r="F897" s="131">
        <v>40</v>
      </c>
      <c r="G897" s="132">
        <v>46245</v>
      </c>
      <c r="H897" s="123">
        <v>320</v>
      </c>
      <c r="I897" s="125">
        <v>24</v>
      </c>
      <c r="J897" s="22" t="s">
        <v>5</v>
      </c>
      <c r="K897" s="124">
        <v>46245</v>
      </c>
      <c r="L897" s="22" t="s">
        <v>3659</v>
      </c>
      <c r="M897" s="21"/>
      <c r="N897" s="21"/>
      <c r="S897" s="21" t="str">
        <f>VLOOKUP(C897,'check dali wipday'!A:A,1,0)</f>
        <v>77291-0G040</v>
      </c>
      <c r="V897" s="21" t="str">
        <f>VLOOKUP(C897,'check dali wipday'!A:C,3,0)</f>
        <v>77291-0G040;A</v>
      </c>
      <c r="W897" s="6">
        <f>SUMIF('dali wip-fg'!A:A,C897,'dali wip-fg'!F:F)</f>
        <v>400</v>
      </c>
      <c r="X897" s="6">
        <f>SUMIF('dali wip-fg'!A:A,V897,'dali wip-fg'!F:F)</f>
        <v>340</v>
      </c>
      <c r="Y897" s="5">
        <f t="shared" si="26"/>
        <v>740</v>
      </c>
      <c r="Z897" s="21">
        <f t="shared" si="27"/>
        <v>620</v>
      </c>
    </row>
    <row r="898" spans="1:28">
      <c r="A898" s="22" t="s">
        <v>2531</v>
      </c>
      <c r="B898" s="22" t="s">
        <v>2576</v>
      </c>
      <c r="C898" s="22" t="s">
        <v>2670</v>
      </c>
      <c r="D898" s="22" t="s">
        <v>3325</v>
      </c>
      <c r="E898" s="123">
        <v>40</v>
      </c>
      <c r="F898" s="131">
        <v>40</v>
      </c>
      <c r="G898" s="132">
        <v>46245</v>
      </c>
      <c r="H898" s="123">
        <v>320</v>
      </c>
      <c r="I898" s="125">
        <v>24</v>
      </c>
      <c r="J898" s="22" t="s">
        <v>5</v>
      </c>
      <c r="K898" s="124">
        <v>46245</v>
      </c>
      <c r="L898" s="22" t="s">
        <v>3660</v>
      </c>
      <c r="M898" s="21"/>
      <c r="N898" s="21"/>
      <c r="S898" s="21" t="str">
        <f>VLOOKUP(C898,'check dali wipday'!A:A,1,0)</f>
        <v>77291-0G040</v>
      </c>
      <c r="V898" s="21" t="str">
        <f>VLOOKUP(C898,'check dali wipday'!A:C,3,0)</f>
        <v>77291-0G040;A</v>
      </c>
      <c r="W898" s="6">
        <f>SUMIF('dali wip-fg'!A:A,C898,'dali wip-fg'!F:F)</f>
        <v>400</v>
      </c>
      <c r="X898" s="6">
        <f>SUMIF('dali wip-fg'!A:A,V898,'dali wip-fg'!F:F)</f>
        <v>340</v>
      </c>
      <c r="Y898" s="5">
        <f t="shared" ref="Y898:Y961" si="28">SUM(W898:X898)</f>
        <v>740</v>
      </c>
      <c r="Z898" s="21">
        <f t="shared" ref="Z898:Z961" si="29">IF(Y898="","",IF(Y898&lt;&gt;Y897,Y898-F898,Z897-F898)
)</f>
        <v>580</v>
      </c>
    </row>
    <row r="899" spans="1:28">
      <c r="A899" s="22" t="s">
        <v>2531</v>
      </c>
      <c r="B899" s="22" t="s">
        <v>2576</v>
      </c>
      <c r="C899" s="22" t="s">
        <v>2670</v>
      </c>
      <c r="D899" s="22" t="s">
        <v>3325</v>
      </c>
      <c r="E899" s="123">
        <v>40</v>
      </c>
      <c r="F899" s="131">
        <v>40</v>
      </c>
      <c r="G899" s="132">
        <v>46245</v>
      </c>
      <c r="H899" s="123">
        <v>320</v>
      </c>
      <c r="I899" s="125">
        <v>24</v>
      </c>
      <c r="J899" s="22" t="s">
        <v>5</v>
      </c>
      <c r="K899" s="124">
        <v>46245</v>
      </c>
      <c r="L899" s="22" t="s">
        <v>3661</v>
      </c>
      <c r="M899" s="21"/>
      <c r="N899" s="21"/>
      <c r="S899" s="21" t="str">
        <f>VLOOKUP(C899,'check dali wipday'!A:A,1,0)</f>
        <v>77291-0G040</v>
      </c>
      <c r="V899" s="21" t="str">
        <f>VLOOKUP(C899,'check dali wipday'!A:C,3,0)</f>
        <v>77291-0G040;A</v>
      </c>
      <c r="W899" s="6">
        <f>SUMIF('dali wip-fg'!A:A,C899,'dali wip-fg'!F:F)</f>
        <v>400</v>
      </c>
      <c r="X899" s="6">
        <f>SUMIF('dali wip-fg'!A:A,V899,'dali wip-fg'!F:F)</f>
        <v>340</v>
      </c>
      <c r="Y899" s="5">
        <f t="shared" si="28"/>
        <v>740</v>
      </c>
      <c r="Z899" s="21">
        <f t="shared" si="29"/>
        <v>540</v>
      </c>
    </row>
    <row r="900" spans="1:28">
      <c r="A900" s="22" t="s">
        <v>2531</v>
      </c>
      <c r="B900" s="22" t="s">
        <v>2576</v>
      </c>
      <c r="C900" s="22" t="s">
        <v>2670</v>
      </c>
      <c r="D900" s="22" t="s">
        <v>3325</v>
      </c>
      <c r="E900" s="123">
        <v>80</v>
      </c>
      <c r="F900" s="131">
        <v>80</v>
      </c>
      <c r="G900" s="132">
        <v>46245</v>
      </c>
      <c r="H900" s="123">
        <v>320</v>
      </c>
      <c r="I900" s="125">
        <v>24</v>
      </c>
      <c r="J900" s="22" t="s">
        <v>5</v>
      </c>
      <c r="K900" s="124">
        <v>46245</v>
      </c>
      <c r="L900" s="22" t="s">
        <v>3662</v>
      </c>
      <c r="M900" s="21"/>
      <c r="N900" s="21"/>
      <c r="P900" s="17"/>
      <c r="Q900" s="17"/>
      <c r="R900" s="17"/>
      <c r="S900" s="21" t="str">
        <f>VLOOKUP(C900,'check dali wipday'!A:A,1,0)</f>
        <v>77291-0G040</v>
      </c>
      <c r="T900" s="17"/>
      <c r="U900" s="17"/>
      <c r="V900" s="21" t="str">
        <f>VLOOKUP(C900,'check dali wipday'!A:C,3,0)</f>
        <v>77291-0G040;A</v>
      </c>
      <c r="W900" s="6">
        <f>SUMIF('dali wip-fg'!A:A,C900,'dali wip-fg'!F:F)</f>
        <v>400</v>
      </c>
      <c r="X900" s="6">
        <f>SUMIF('dali wip-fg'!A:A,V900,'dali wip-fg'!F:F)</f>
        <v>340</v>
      </c>
      <c r="Y900" s="5">
        <f t="shared" si="28"/>
        <v>740</v>
      </c>
      <c r="Z900" s="21">
        <f t="shared" si="29"/>
        <v>460</v>
      </c>
      <c r="AA900" s="17"/>
      <c r="AB900" s="17"/>
    </row>
    <row r="901" spans="1:28">
      <c r="A901" s="22" t="s">
        <v>2531</v>
      </c>
      <c r="B901" s="22" t="s">
        <v>2576</v>
      </c>
      <c r="C901" s="22" t="s">
        <v>2670</v>
      </c>
      <c r="D901" s="22" t="s">
        <v>3325</v>
      </c>
      <c r="E901" s="123">
        <v>40</v>
      </c>
      <c r="F901" s="131">
        <v>40</v>
      </c>
      <c r="G901" s="132">
        <v>46245</v>
      </c>
      <c r="H901" s="123">
        <v>320</v>
      </c>
      <c r="I901" s="125">
        <v>24</v>
      </c>
      <c r="J901" s="22" t="s">
        <v>5</v>
      </c>
      <c r="K901" s="124">
        <v>46245</v>
      </c>
      <c r="L901" s="22" t="s">
        <v>3663</v>
      </c>
      <c r="M901" s="21"/>
      <c r="N901" s="21"/>
      <c r="P901" s="17"/>
      <c r="Q901" s="17"/>
      <c r="R901" s="17"/>
      <c r="S901" s="21" t="str">
        <f>VLOOKUP(C901,'check dali wipday'!A:A,1,0)</f>
        <v>77291-0G040</v>
      </c>
      <c r="T901" s="17"/>
      <c r="U901" s="17"/>
      <c r="V901" s="21" t="str">
        <f>VLOOKUP(C901,'check dali wipday'!A:C,3,0)</f>
        <v>77291-0G040;A</v>
      </c>
      <c r="W901" s="6">
        <f>SUMIF('dali wip-fg'!A:A,C901,'dali wip-fg'!F:F)</f>
        <v>400</v>
      </c>
      <c r="X901" s="6">
        <f>SUMIF('dali wip-fg'!A:A,V901,'dali wip-fg'!F:F)</f>
        <v>340</v>
      </c>
      <c r="Y901" s="5">
        <f t="shared" si="28"/>
        <v>740</v>
      </c>
      <c r="Z901" s="21">
        <f t="shared" si="29"/>
        <v>420</v>
      </c>
      <c r="AA901" s="17"/>
      <c r="AB901" s="17"/>
    </row>
    <row r="902" spans="1:28">
      <c r="A902" s="22" t="s">
        <v>2531</v>
      </c>
      <c r="B902" s="22" t="s">
        <v>2576</v>
      </c>
      <c r="C902" s="22" t="s">
        <v>2670</v>
      </c>
      <c r="D902" s="22" t="s">
        <v>3325</v>
      </c>
      <c r="E902" s="123">
        <v>40</v>
      </c>
      <c r="F902" s="131">
        <v>40</v>
      </c>
      <c r="G902" s="132">
        <v>46245</v>
      </c>
      <c r="H902" s="123">
        <v>320</v>
      </c>
      <c r="I902" s="125">
        <v>24</v>
      </c>
      <c r="J902" s="22" t="s">
        <v>5</v>
      </c>
      <c r="K902" s="124">
        <v>46245</v>
      </c>
      <c r="L902" s="22" t="s">
        <v>3664</v>
      </c>
      <c r="M902" s="21"/>
      <c r="N902" s="21"/>
      <c r="S902" s="21" t="str">
        <f>VLOOKUP(C902,'check dali wipday'!A:A,1,0)</f>
        <v>77291-0G040</v>
      </c>
      <c r="V902" s="21" t="str">
        <f>VLOOKUP(C902,'check dali wipday'!A:C,3,0)</f>
        <v>77291-0G040;A</v>
      </c>
      <c r="W902" s="6">
        <f>SUMIF('dali wip-fg'!A:A,C902,'dali wip-fg'!F:F)</f>
        <v>400</v>
      </c>
      <c r="X902" s="6">
        <f>SUMIF('dali wip-fg'!A:A,V902,'dali wip-fg'!F:F)</f>
        <v>340</v>
      </c>
      <c r="Y902" s="5">
        <f t="shared" si="28"/>
        <v>740</v>
      </c>
      <c r="Z902" s="21">
        <f t="shared" si="29"/>
        <v>380</v>
      </c>
    </row>
    <row r="903" spans="1:28">
      <c r="A903" s="22" t="s">
        <v>2531</v>
      </c>
      <c r="B903" s="22" t="s">
        <v>2576</v>
      </c>
      <c r="C903" s="22" t="s">
        <v>2670</v>
      </c>
      <c r="D903" s="22" t="s">
        <v>3325</v>
      </c>
      <c r="E903" s="123">
        <v>80</v>
      </c>
      <c r="F903" s="131">
        <v>80</v>
      </c>
      <c r="G903" s="132">
        <v>46245</v>
      </c>
      <c r="H903" s="123">
        <v>320</v>
      </c>
      <c r="I903" s="125">
        <v>24</v>
      </c>
      <c r="J903" s="22" t="s">
        <v>5</v>
      </c>
      <c r="K903" s="124">
        <v>46245</v>
      </c>
      <c r="L903" s="22" t="s">
        <v>3665</v>
      </c>
      <c r="M903" s="21"/>
      <c r="N903" s="21"/>
      <c r="S903" s="21" t="str">
        <f>VLOOKUP(C903,'check dali wipday'!A:A,1,0)</f>
        <v>77291-0G040</v>
      </c>
      <c r="V903" s="21" t="str">
        <f>VLOOKUP(C903,'check dali wipday'!A:C,3,0)</f>
        <v>77291-0G040;A</v>
      </c>
      <c r="W903" s="6">
        <f>SUMIF('dali wip-fg'!A:A,C903,'dali wip-fg'!F:F)</f>
        <v>400</v>
      </c>
      <c r="X903" s="6">
        <f>SUMIF('dali wip-fg'!A:A,V903,'dali wip-fg'!F:F)</f>
        <v>340</v>
      </c>
      <c r="Y903" s="5">
        <f t="shared" si="28"/>
        <v>740</v>
      </c>
      <c r="Z903" s="21">
        <f t="shared" si="29"/>
        <v>300</v>
      </c>
    </row>
    <row r="904" spans="1:28">
      <c r="A904" s="22" t="s">
        <v>3006</v>
      </c>
      <c r="B904" s="22" t="s">
        <v>3007</v>
      </c>
      <c r="C904" s="22" t="s">
        <v>236</v>
      </c>
      <c r="D904" s="22" t="s">
        <v>3009</v>
      </c>
      <c r="E904" s="123">
        <v>3000</v>
      </c>
      <c r="F904" s="131">
        <v>2000</v>
      </c>
      <c r="G904" s="132">
        <v>46253</v>
      </c>
      <c r="H904" s="123">
        <v>0</v>
      </c>
      <c r="I904" s="125">
        <v>273</v>
      </c>
      <c r="J904" s="22" t="s">
        <v>5</v>
      </c>
      <c r="K904" s="124">
        <v>46224</v>
      </c>
      <c r="L904" s="22" t="s">
        <v>3008</v>
      </c>
      <c r="M904" s="21"/>
      <c r="N904" s="21"/>
      <c r="S904" s="21" t="str">
        <f>VLOOKUP(C904,'check dali wipday'!A:A,1,0)</f>
        <v>D465-RXETA-0100</v>
      </c>
      <c r="V904" s="21" t="str">
        <f>VLOOKUP(C904,'check dali wipday'!A:C,3,0)</f>
        <v>D465-RXETA-0100;A</v>
      </c>
      <c r="W904" s="6">
        <f>SUMIF('dali wip-fg'!A:A,C904,'dali wip-fg'!F:F)</f>
        <v>0</v>
      </c>
      <c r="X904" s="6">
        <f>SUMIF('dali wip-fg'!A:A,V904,'dali wip-fg'!F:F)</f>
        <v>473</v>
      </c>
      <c r="Y904" s="5">
        <f t="shared" si="28"/>
        <v>473</v>
      </c>
      <c r="Z904" s="21">
        <f t="shared" si="29"/>
        <v>-1527</v>
      </c>
    </row>
    <row r="905" spans="1:28">
      <c r="A905" s="22" t="s">
        <v>2532</v>
      </c>
      <c r="B905" s="22" t="s">
        <v>2647</v>
      </c>
      <c r="C905" s="22" t="s">
        <v>238</v>
      </c>
      <c r="D905" s="22" t="s">
        <v>2684</v>
      </c>
      <c r="E905" s="123">
        <v>300</v>
      </c>
      <c r="F905" s="131">
        <v>300</v>
      </c>
      <c r="G905" s="132">
        <v>46251</v>
      </c>
      <c r="H905" s="123">
        <v>0</v>
      </c>
      <c r="I905" s="125">
        <v>0</v>
      </c>
      <c r="J905" s="22" t="s">
        <v>5</v>
      </c>
      <c r="K905" s="124">
        <v>46212</v>
      </c>
      <c r="L905" s="22" t="s">
        <v>2960</v>
      </c>
      <c r="M905" s="21"/>
      <c r="N905" s="21"/>
      <c r="S905" s="21" t="str">
        <f>VLOOKUP(C905,'check dali wipday'!A:A,1,0)</f>
        <v>HK871-336-1E-ST</v>
      </c>
      <c r="V905" s="21" t="str">
        <f>VLOOKUP(C905,'check dali wipday'!A:C,3,0)</f>
        <v>HK871-336-1E-ST;A</v>
      </c>
      <c r="W905" s="6">
        <f>SUMIF('dali wip-fg'!A:A,C905,'dali wip-fg'!F:F)</f>
        <v>0</v>
      </c>
      <c r="X905" s="6">
        <f>SUMIF('dali wip-fg'!A:A,V905,'dali wip-fg'!F:F)</f>
        <v>806</v>
      </c>
      <c r="Y905" s="5">
        <f t="shared" si="28"/>
        <v>806</v>
      </c>
      <c r="Z905" s="21">
        <f t="shared" si="29"/>
        <v>506</v>
      </c>
    </row>
    <row r="906" spans="1:28">
      <c r="A906" s="22" t="s">
        <v>2532</v>
      </c>
      <c r="B906" s="22" t="s">
        <v>2647</v>
      </c>
      <c r="C906" s="22" t="s">
        <v>238</v>
      </c>
      <c r="D906" s="22" t="s">
        <v>2684</v>
      </c>
      <c r="E906" s="123">
        <v>300</v>
      </c>
      <c r="F906" s="131">
        <v>300</v>
      </c>
      <c r="G906" s="132">
        <v>46258</v>
      </c>
      <c r="H906" s="123">
        <v>0</v>
      </c>
      <c r="I906" s="125">
        <v>0</v>
      </c>
      <c r="J906" s="22" t="s">
        <v>5</v>
      </c>
      <c r="K906" s="124">
        <v>46212</v>
      </c>
      <c r="L906" s="22" t="s">
        <v>2960</v>
      </c>
      <c r="M906" s="21"/>
      <c r="N906" s="21"/>
      <c r="S906" s="21" t="str">
        <f>VLOOKUP(C906,'check dali wipday'!A:A,1,0)</f>
        <v>HK871-336-1E-ST</v>
      </c>
      <c r="V906" s="21" t="str">
        <f>VLOOKUP(C906,'check dali wipday'!A:C,3,0)</f>
        <v>HK871-336-1E-ST;A</v>
      </c>
      <c r="W906" s="6">
        <f>SUMIF('dali wip-fg'!A:A,C906,'dali wip-fg'!F:F)</f>
        <v>0</v>
      </c>
      <c r="X906" s="6">
        <f>SUMIF('dali wip-fg'!A:A,V906,'dali wip-fg'!F:F)</f>
        <v>806</v>
      </c>
      <c r="Y906" s="5">
        <f t="shared" si="28"/>
        <v>806</v>
      </c>
      <c r="Z906" s="21">
        <f t="shared" si="29"/>
        <v>206</v>
      </c>
    </row>
    <row r="907" spans="1:28">
      <c r="A907" s="22" t="s">
        <v>2532</v>
      </c>
      <c r="B907" s="22" t="s">
        <v>2647</v>
      </c>
      <c r="C907" s="22" t="s">
        <v>238</v>
      </c>
      <c r="D907" s="22" t="s">
        <v>2684</v>
      </c>
      <c r="E907" s="123">
        <v>360</v>
      </c>
      <c r="F907" s="131">
        <v>360</v>
      </c>
      <c r="G907" s="132">
        <v>46258</v>
      </c>
      <c r="H907" s="123">
        <v>0</v>
      </c>
      <c r="I907" s="125">
        <v>0</v>
      </c>
      <c r="J907" s="22" t="s">
        <v>5</v>
      </c>
      <c r="K907" s="124">
        <v>46238</v>
      </c>
      <c r="L907" s="22" t="s">
        <v>3342</v>
      </c>
      <c r="M907" s="21"/>
      <c r="N907" s="21"/>
      <c r="S907" s="21" t="str">
        <f>VLOOKUP(C907,'check dali wipday'!A:A,1,0)</f>
        <v>HK871-336-1E-ST</v>
      </c>
      <c r="V907" s="21" t="str">
        <f>VLOOKUP(C907,'check dali wipday'!A:C,3,0)</f>
        <v>HK871-336-1E-ST;A</v>
      </c>
      <c r="W907" s="6">
        <f>SUMIF('dali wip-fg'!A:A,C907,'dali wip-fg'!F:F)</f>
        <v>0</v>
      </c>
      <c r="X907" s="6">
        <f>SUMIF('dali wip-fg'!A:A,V907,'dali wip-fg'!F:F)</f>
        <v>806</v>
      </c>
      <c r="Y907" s="5">
        <f t="shared" si="28"/>
        <v>806</v>
      </c>
      <c r="Z907" s="21">
        <f t="shared" si="29"/>
        <v>-154</v>
      </c>
    </row>
    <row r="908" spans="1:28">
      <c r="A908" s="22" t="s">
        <v>2533</v>
      </c>
      <c r="B908" s="22" t="s">
        <v>3011</v>
      </c>
      <c r="C908" s="22" t="s">
        <v>37</v>
      </c>
      <c r="D908" s="22" t="s">
        <v>2803</v>
      </c>
      <c r="E908" s="123">
        <v>250</v>
      </c>
      <c r="F908" s="131">
        <v>250</v>
      </c>
      <c r="G908" s="132">
        <v>46253</v>
      </c>
      <c r="H908" s="123">
        <v>53</v>
      </c>
      <c r="I908" s="125">
        <v>0</v>
      </c>
      <c r="J908" s="22" t="s">
        <v>3</v>
      </c>
      <c r="K908" s="124">
        <v>46233</v>
      </c>
      <c r="L908" s="22" t="s">
        <v>3275</v>
      </c>
      <c r="M908" s="21"/>
      <c r="N908" s="21"/>
      <c r="S908" s="21" t="str">
        <f>VLOOKUP(C908,'check dali wipday'!A:A,1,0)</f>
        <v>897213-4810</v>
      </c>
      <c r="V908" s="21" t="str">
        <f>VLOOKUP(C908,'check dali wipday'!A:C,3,0)</f>
        <v>897213-4810;A</v>
      </c>
      <c r="W908" s="6">
        <f>SUMIF('dali wip-fg'!A:A,C908,'dali wip-fg'!F:F)</f>
        <v>53</v>
      </c>
      <c r="X908" s="6">
        <f>SUMIF('dali wip-fg'!A:A,V908,'dali wip-fg'!F:F)</f>
        <v>228</v>
      </c>
      <c r="Y908" s="5">
        <f t="shared" si="28"/>
        <v>281</v>
      </c>
      <c r="Z908" s="21">
        <f t="shared" si="29"/>
        <v>31</v>
      </c>
    </row>
    <row r="909" spans="1:28">
      <c r="A909" s="22" t="s">
        <v>2533</v>
      </c>
      <c r="B909" s="22" t="s">
        <v>3011</v>
      </c>
      <c r="C909" s="22" t="s">
        <v>243</v>
      </c>
      <c r="D909" s="22" t="s">
        <v>3276</v>
      </c>
      <c r="E909" s="123">
        <v>250</v>
      </c>
      <c r="F909" s="131">
        <v>250</v>
      </c>
      <c r="G909" s="132">
        <v>46260</v>
      </c>
      <c r="H909" s="123">
        <v>35</v>
      </c>
      <c r="I909" s="125">
        <v>0</v>
      </c>
      <c r="J909" s="22" t="s">
        <v>24</v>
      </c>
      <c r="K909" s="124">
        <v>46233</v>
      </c>
      <c r="L909" s="22" t="s">
        <v>3277</v>
      </c>
      <c r="M909" s="21"/>
      <c r="N909" s="21"/>
      <c r="S909" s="21" t="str">
        <f>VLOOKUP(C909,'check dali wipday'!A:A,1,0)</f>
        <v>897235-9260</v>
      </c>
      <c r="V909" s="21" t="str">
        <f>VLOOKUP(C909,'check dali wipday'!A:C,3,0)</f>
        <v>897235-9260;A</v>
      </c>
      <c r="W909" s="6">
        <f>SUMIF('dali wip-fg'!A:A,C909,'dali wip-fg'!F:F)</f>
        <v>35</v>
      </c>
      <c r="X909" s="6">
        <f>SUMIF('dali wip-fg'!A:A,V909,'dali wip-fg'!F:F)</f>
        <v>220</v>
      </c>
      <c r="Y909" s="5">
        <f t="shared" si="28"/>
        <v>255</v>
      </c>
      <c r="Z909" s="21">
        <f t="shared" si="29"/>
        <v>5</v>
      </c>
    </row>
    <row r="910" spans="1:28">
      <c r="A910" s="22" t="s">
        <v>2533</v>
      </c>
      <c r="B910" s="22" t="s">
        <v>3011</v>
      </c>
      <c r="C910" s="22" t="s">
        <v>38</v>
      </c>
      <c r="D910" s="22" t="s">
        <v>2648</v>
      </c>
      <c r="E910" s="123">
        <v>50</v>
      </c>
      <c r="F910" s="131">
        <v>50</v>
      </c>
      <c r="G910" s="132">
        <v>46236</v>
      </c>
      <c r="H910" s="123">
        <v>11410</v>
      </c>
      <c r="I910" s="125">
        <v>1932</v>
      </c>
      <c r="J910" s="22" t="s">
        <v>3</v>
      </c>
      <c r="K910" s="124">
        <v>46223</v>
      </c>
      <c r="L910" s="22" t="s">
        <v>2961</v>
      </c>
      <c r="M910" s="21"/>
      <c r="N910" s="21"/>
      <c r="P910" s="15"/>
      <c r="Q910" s="15"/>
      <c r="R910" s="15"/>
      <c r="S910" s="21" t="str">
        <f>VLOOKUP(C910,'check dali wipday'!A:A,1,0)</f>
        <v>897361-8110</v>
      </c>
      <c r="T910" s="15"/>
      <c r="U910" s="15"/>
      <c r="V910" s="21" t="str">
        <f>VLOOKUP(C910,'check dali wipday'!A:C,3,0)</f>
        <v>897361-8110;A</v>
      </c>
      <c r="W910" s="6">
        <f>SUMIF('dali wip-fg'!A:A,C910,'dali wip-fg'!F:F)</f>
        <v>11830</v>
      </c>
      <c r="X910" s="6">
        <f>SUMIF('dali wip-fg'!A:A,V910,'dali wip-fg'!F:F)</f>
        <v>192</v>
      </c>
      <c r="Y910" s="5">
        <f t="shared" si="28"/>
        <v>12022</v>
      </c>
      <c r="Z910" s="21">
        <f t="shared" si="29"/>
        <v>11972</v>
      </c>
      <c r="AA910" s="15"/>
      <c r="AB910" s="15"/>
    </row>
    <row r="911" spans="1:28">
      <c r="A911" s="22" t="s">
        <v>2533</v>
      </c>
      <c r="B911" s="22" t="s">
        <v>3011</v>
      </c>
      <c r="C911" s="22" t="s">
        <v>38</v>
      </c>
      <c r="D911" s="22" t="s">
        <v>2648</v>
      </c>
      <c r="E911" s="123">
        <v>165</v>
      </c>
      <c r="F911" s="131">
        <v>165</v>
      </c>
      <c r="G911" s="132">
        <v>46239</v>
      </c>
      <c r="H911" s="123">
        <v>11410</v>
      </c>
      <c r="I911" s="125">
        <v>1932</v>
      </c>
      <c r="J911" s="22" t="s">
        <v>3</v>
      </c>
      <c r="K911" s="124">
        <v>46212</v>
      </c>
      <c r="L911" s="22" t="s">
        <v>2962</v>
      </c>
      <c r="M911" s="21"/>
      <c r="N911" s="21"/>
      <c r="P911" s="15"/>
      <c r="Q911" s="15"/>
      <c r="R911" s="15"/>
      <c r="S911" s="21" t="str">
        <f>VLOOKUP(C911,'check dali wipday'!A:A,1,0)</f>
        <v>897361-8110</v>
      </c>
      <c r="T911" s="15"/>
      <c r="U911" s="15"/>
      <c r="V911" s="21" t="str">
        <f>VLOOKUP(C911,'check dali wipday'!A:C,3,0)</f>
        <v>897361-8110;A</v>
      </c>
      <c r="W911" s="6">
        <f>SUMIF('dali wip-fg'!A:A,C911,'dali wip-fg'!F:F)</f>
        <v>11830</v>
      </c>
      <c r="X911" s="6">
        <f>SUMIF('dali wip-fg'!A:A,V911,'dali wip-fg'!F:F)</f>
        <v>192</v>
      </c>
      <c r="Y911" s="5">
        <f t="shared" si="28"/>
        <v>12022</v>
      </c>
      <c r="Z911" s="21">
        <f t="shared" si="29"/>
        <v>11807</v>
      </c>
      <c r="AA911" s="15"/>
      <c r="AB911" s="15"/>
    </row>
    <row r="912" spans="1:28">
      <c r="A912" s="22" t="s">
        <v>2533</v>
      </c>
      <c r="B912" s="22" t="s">
        <v>3011</v>
      </c>
      <c r="C912" s="22" t="s">
        <v>38</v>
      </c>
      <c r="D912" s="22" t="s">
        <v>2648</v>
      </c>
      <c r="E912" s="123">
        <v>1210</v>
      </c>
      <c r="F912" s="131">
        <v>1210</v>
      </c>
      <c r="G912" s="132">
        <v>46239</v>
      </c>
      <c r="H912" s="123">
        <v>11410</v>
      </c>
      <c r="I912" s="125">
        <v>1932</v>
      </c>
      <c r="J912" s="22" t="s">
        <v>3</v>
      </c>
      <c r="K912" s="124">
        <v>46212</v>
      </c>
      <c r="L912" s="22" t="s">
        <v>2963</v>
      </c>
      <c r="M912" s="21"/>
      <c r="N912" s="21"/>
      <c r="P912" s="15"/>
      <c r="Q912" s="15"/>
      <c r="R912" s="15"/>
      <c r="S912" s="21" t="str">
        <f>VLOOKUP(C912,'check dali wipday'!A:A,1,0)</f>
        <v>897361-8110</v>
      </c>
      <c r="T912" s="15"/>
      <c r="U912" s="15"/>
      <c r="V912" s="21" t="str">
        <f>VLOOKUP(C912,'check dali wipday'!A:C,3,0)</f>
        <v>897361-8110;A</v>
      </c>
      <c r="W912" s="6">
        <f>SUMIF('dali wip-fg'!A:A,C912,'dali wip-fg'!F:F)</f>
        <v>11830</v>
      </c>
      <c r="X912" s="6">
        <f>SUMIF('dali wip-fg'!A:A,V912,'dali wip-fg'!F:F)</f>
        <v>192</v>
      </c>
      <c r="Y912" s="5">
        <f t="shared" si="28"/>
        <v>12022</v>
      </c>
      <c r="Z912" s="21">
        <f t="shared" si="29"/>
        <v>10597</v>
      </c>
      <c r="AA912" s="15"/>
      <c r="AB912" s="15"/>
    </row>
    <row r="913" spans="1:28">
      <c r="A913" s="22" t="s">
        <v>2533</v>
      </c>
      <c r="B913" s="22" t="s">
        <v>3011</v>
      </c>
      <c r="C913" s="22" t="s">
        <v>38</v>
      </c>
      <c r="D913" s="22" t="s">
        <v>2648</v>
      </c>
      <c r="E913" s="123">
        <v>1400</v>
      </c>
      <c r="F913" s="131">
        <v>1400</v>
      </c>
      <c r="G913" s="132">
        <v>46239</v>
      </c>
      <c r="H913" s="123">
        <v>11410</v>
      </c>
      <c r="I913" s="125">
        <v>1932</v>
      </c>
      <c r="J913" s="22" t="s">
        <v>3</v>
      </c>
      <c r="K913" s="124">
        <v>46223</v>
      </c>
      <c r="L913" s="22" t="s">
        <v>2964</v>
      </c>
      <c r="M913" s="21"/>
      <c r="N913" s="21"/>
      <c r="P913" s="15"/>
      <c r="Q913" s="15"/>
      <c r="R913" s="15"/>
      <c r="S913" s="21" t="str">
        <f>VLOOKUP(C913,'check dali wipday'!A:A,1,0)</f>
        <v>897361-8110</v>
      </c>
      <c r="T913" s="15"/>
      <c r="U913" s="15"/>
      <c r="V913" s="21" t="str">
        <f>VLOOKUP(C913,'check dali wipday'!A:C,3,0)</f>
        <v>897361-8110;A</v>
      </c>
      <c r="W913" s="6">
        <f>SUMIF('dali wip-fg'!A:A,C913,'dali wip-fg'!F:F)</f>
        <v>11830</v>
      </c>
      <c r="X913" s="6">
        <f>SUMIF('dali wip-fg'!A:A,V913,'dali wip-fg'!F:F)</f>
        <v>192</v>
      </c>
      <c r="Y913" s="5">
        <f t="shared" si="28"/>
        <v>12022</v>
      </c>
      <c r="Z913" s="21">
        <f t="shared" si="29"/>
        <v>9197</v>
      </c>
      <c r="AA913" s="15"/>
      <c r="AB913" s="15"/>
    </row>
    <row r="914" spans="1:28">
      <c r="A914" s="22" t="s">
        <v>2533</v>
      </c>
      <c r="B914" s="22" t="s">
        <v>3011</v>
      </c>
      <c r="C914" s="22" t="s">
        <v>38</v>
      </c>
      <c r="D914" s="22" t="s">
        <v>2648</v>
      </c>
      <c r="E914" s="123">
        <v>650</v>
      </c>
      <c r="F914" s="131">
        <v>650</v>
      </c>
      <c r="G914" s="132">
        <v>46239</v>
      </c>
      <c r="H914" s="123">
        <v>11410</v>
      </c>
      <c r="I914" s="125">
        <v>1932</v>
      </c>
      <c r="J914" s="22" t="s">
        <v>3</v>
      </c>
      <c r="K914" s="124">
        <v>46223</v>
      </c>
      <c r="L914" s="22" t="s">
        <v>2964</v>
      </c>
      <c r="M914" s="21"/>
      <c r="N914" s="21"/>
      <c r="P914" s="15"/>
      <c r="Q914" s="15"/>
      <c r="R914" s="15"/>
      <c r="S914" s="21" t="str">
        <f>VLOOKUP(C914,'check dali wipday'!A:A,1,0)</f>
        <v>897361-8110</v>
      </c>
      <c r="T914" s="15"/>
      <c r="U914" s="15"/>
      <c r="V914" s="21" t="str">
        <f>VLOOKUP(C914,'check dali wipday'!A:C,3,0)</f>
        <v>897361-8110;A</v>
      </c>
      <c r="W914" s="6">
        <f>SUMIF('dali wip-fg'!A:A,C914,'dali wip-fg'!F:F)</f>
        <v>11830</v>
      </c>
      <c r="X914" s="6">
        <f>SUMIF('dali wip-fg'!A:A,V914,'dali wip-fg'!F:F)</f>
        <v>192</v>
      </c>
      <c r="Y914" s="5">
        <f t="shared" si="28"/>
        <v>12022</v>
      </c>
      <c r="Z914" s="21">
        <f t="shared" si="29"/>
        <v>8547</v>
      </c>
      <c r="AA914" s="15"/>
      <c r="AB914" s="15"/>
    </row>
    <row r="915" spans="1:28">
      <c r="A915" s="22" t="s">
        <v>2533</v>
      </c>
      <c r="B915" s="22" t="s">
        <v>3011</v>
      </c>
      <c r="C915" s="22" t="s">
        <v>38</v>
      </c>
      <c r="D915" s="22" t="s">
        <v>2648</v>
      </c>
      <c r="E915" s="123">
        <v>970</v>
      </c>
      <c r="F915" s="131">
        <v>970</v>
      </c>
      <c r="G915" s="132">
        <v>46239</v>
      </c>
      <c r="H915" s="123">
        <v>11410</v>
      </c>
      <c r="I915" s="125">
        <v>1932</v>
      </c>
      <c r="J915" s="22" t="s">
        <v>3</v>
      </c>
      <c r="K915" s="124">
        <v>46223</v>
      </c>
      <c r="L915" s="22" t="s">
        <v>2965</v>
      </c>
      <c r="M915" s="21"/>
      <c r="N915" s="21"/>
      <c r="P915" s="16"/>
      <c r="Q915" s="16"/>
      <c r="R915" s="16"/>
      <c r="S915" s="21" t="str">
        <f>VLOOKUP(C915,'check dali wipday'!A:A,1,0)</f>
        <v>897361-8110</v>
      </c>
      <c r="T915" s="16"/>
      <c r="U915" s="16"/>
      <c r="V915" s="21" t="str">
        <f>VLOOKUP(C915,'check dali wipday'!A:C,3,0)</f>
        <v>897361-8110;A</v>
      </c>
      <c r="W915" s="6">
        <f>SUMIF('dali wip-fg'!A:A,C915,'dali wip-fg'!F:F)</f>
        <v>11830</v>
      </c>
      <c r="X915" s="6">
        <f>SUMIF('dali wip-fg'!A:A,V915,'dali wip-fg'!F:F)</f>
        <v>192</v>
      </c>
      <c r="Y915" s="5">
        <f t="shared" si="28"/>
        <v>12022</v>
      </c>
      <c r="Z915" s="21">
        <f t="shared" si="29"/>
        <v>7577</v>
      </c>
      <c r="AA915" s="16"/>
      <c r="AB915" s="16"/>
    </row>
    <row r="916" spans="1:28">
      <c r="A916" s="22" t="s">
        <v>2533</v>
      </c>
      <c r="B916" s="22" t="s">
        <v>3011</v>
      </c>
      <c r="C916" s="22" t="s">
        <v>38</v>
      </c>
      <c r="D916" s="22" t="s">
        <v>2648</v>
      </c>
      <c r="E916" s="123">
        <v>50</v>
      </c>
      <c r="F916" s="131">
        <v>50</v>
      </c>
      <c r="G916" s="132">
        <v>46239</v>
      </c>
      <c r="H916" s="123">
        <v>11410</v>
      </c>
      <c r="I916" s="125">
        <v>1932</v>
      </c>
      <c r="J916" s="22" t="s">
        <v>3</v>
      </c>
      <c r="K916" s="124">
        <v>46223</v>
      </c>
      <c r="L916" s="22" t="s">
        <v>2966</v>
      </c>
      <c r="M916" s="21"/>
      <c r="N916" s="21"/>
      <c r="P916" s="16"/>
      <c r="Q916" s="16"/>
      <c r="R916" s="16"/>
      <c r="S916" s="21" t="str">
        <f>VLOOKUP(C916,'check dali wipday'!A:A,1,0)</f>
        <v>897361-8110</v>
      </c>
      <c r="T916" s="16"/>
      <c r="U916" s="16"/>
      <c r="V916" s="21" t="str">
        <f>VLOOKUP(C916,'check dali wipday'!A:C,3,0)</f>
        <v>897361-8110;A</v>
      </c>
      <c r="W916" s="6">
        <f>SUMIF('dali wip-fg'!A:A,C916,'dali wip-fg'!F:F)</f>
        <v>11830</v>
      </c>
      <c r="X916" s="6">
        <f>SUMIF('dali wip-fg'!A:A,V916,'dali wip-fg'!F:F)</f>
        <v>192</v>
      </c>
      <c r="Y916" s="5">
        <f t="shared" si="28"/>
        <v>12022</v>
      </c>
      <c r="Z916" s="21">
        <f t="shared" si="29"/>
        <v>7527</v>
      </c>
      <c r="AA916" s="16"/>
      <c r="AB916" s="16"/>
    </row>
    <row r="917" spans="1:28">
      <c r="A917" s="22" t="s">
        <v>2533</v>
      </c>
      <c r="B917" s="22" t="s">
        <v>3011</v>
      </c>
      <c r="C917" s="22" t="s">
        <v>38</v>
      </c>
      <c r="D917" s="22" t="s">
        <v>2648</v>
      </c>
      <c r="E917" s="123">
        <v>50</v>
      </c>
      <c r="F917" s="131">
        <v>50</v>
      </c>
      <c r="G917" s="132">
        <v>46246</v>
      </c>
      <c r="H917" s="123">
        <v>11410</v>
      </c>
      <c r="I917" s="125">
        <v>1932</v>
      </c>
      <c r="J917" s="22" t="s">
        <v>3</v>
      </c>
      <c r="K917" s="124">
        <v>46223</v>
      </c>
      <c r="L917" s="22" t="s">
        <v>2967</v>
      </c>
      <c r="M917" s="21"/>
      <c r="N917" s="21"/>
      <c r="P917" s="16"/>
      <c r="Q917" s="16"/>
      <c r="R917" s="16"/>
      <c r="S917" s="21" t="str">
        <f>VLOOKUP(C917,'check dali wipday'!A:A,1,0)</f>
        <v>897361-8110</v>
      </c>
      <c r="T917" s="16"/>
      <c r="U917" s="16"/>
      <c r="V917" s="21" t="str">
        <f>VLOOKUP(C917,'check dali wipday'!A:C,3,0)</f>
        <v>897361-8110;A</v>
      </c>
      <c r="W917" s="6">
        <f>SUMIF('dali wip-fg'!A:A,C917,'dali wip-fg'!F:F)</f>
        <v>11830</v>
      </c>
      <c r="X917" s="6">
        <f>SUMIF('dali wip-fg'!A:A,V917,'dali wip-fg'!F:F)</f>
        <v>192</v>
      </c>
      <c r="Y917" s="5">
        <f t="shared" si="28"/>
        <v>12022</v>
      </c>
      <c r="Z917" s="21">
        <f t="shared" si="29"/>
        <v>7477</v>
      </c>
      <c r="AA917" s="16"/>
      <c r="AB917" s="16"/>
    </row>
    <row r="918" spans="1:28">
      <c r="A918" s="22" t="s">
        <v>2533</v>
      </c>
      <c r="B918" s="22" t="s">
        <v>3011</v>
      </c>
      <c r="C918" s="22" t="s">
        <v>38</v>
      </c>
      <c r="D918" s="22" t="s">
        <v>2648</v>
      </c>
      <c r="E918" s="123">
        <v>5000</v>
      </c>
      <c r="F918" s="131">
        <v>5000</v>
      </c>
      <c r="G918" s="132">
        <v>46253</v>
      </c>
      <c r="H918" s="123">
        <v>11410</v>
      </c>
      <c r="I918" s="125">
        <v>1932</v>
      </c>
      <c r="J918" s="22" t="s">
        <v>3</v>
      </c>
      <c r="K918" s="124">
        <v>46233</v>
      </c>
      <c r="L918" s="22" t="s">
        <v>3275</v>
      </c>
      <c r="M918" s="21"/>
      <c r="N918" s="21"/>
      <c r="P918" s="16"/>
      <c r="Q918" s="16"/>
      <c r="R918" s="16"/>
      <c r="S918" s="21" t="str">
        <f>VLOOKUP(C918,'check dali wipday'!A:A,1,0)</f>
        <v>897361-8110</v>
      </c>
      <c r="T918" s="16"/>
      <c r="U918" s="16"/>
      <c r="V918" s="21" t="str">
        <f>VLOOKUP(C918,'check dali wipday'!A:C,3,0)</f>
        <v>897361-8110;A</v>
      </c>
      <c r="W918" s="6">
        <f>SUMIF('dali wip-fg'!A:A,C918,'dali wip-fg'!F:F)</f>
        <v>11830</v>
      </c>
      <c r="X918" s="6">
        <f>SUMIF('dali wip-fg'!A:A,V918,'dali wip-fg'!F:F)</f>
        <v>192</v>
      </c>
      <c r="Y918" s="5">
        <f t="shared" si="28"/>
        <v>12022</v>
      </c>
      <c r="Z918" s="21">
        <f t="shared" si="29"/>
        <v>2477</v>
      </c>
      <c r="AA918" s="16"/>
      <c r="AB918" s="16"/>
    </row>
    <row r="919" spans="1:28">
      <c r="A919" s="22" t="s">
        <v>2533</v>
      </c>
      <c r="B919" s="22" t="s">
        <v>3011</v>
      </c>
      <c r="C919" s="22" t="s">
        <v>38</v>
      </c>
      <c r="D919" s="22" t="s">
        <v>2648</v>
      </c>
      <c r="E919" s="123">
        <v>715</v>
      </c>
      <c r="F919" s="131">
        <v>715</v>
      </c>
      <c r="G919" s="132">
        <v>46253</v>
      </c>
      <c r="H919" s="123">
        <v>11410</v>
      </c>
      <c r="I919" s="125">
        <v>1932</v>
      </c>
      <c r="J919" s="22" t="s">
        <v>3</v>
      </c>
      <c r="K919" s="124">
        <v>46233</v>
      </c>
      <c r="L919" s="22" t="s">
        <v>3278</v>
      </c>
      <c r="M919" s="21"/>
      <c r="N919" s="21"/>
      <c r="S919" s="21" t="str">
        <f>VLOOKUP(C919,'check dali wipday'!A:A,1,0)</f>
        <v>897361-8110</v>
      </c>
      <c r="V919" s="21" t="str">
        <f>VLOOKUP(C919,'check dali wipday'!A:C,3,0)</f>
        <v>897361-8110;A</v>
      </c>
      <c r="W919" s="6">
        <f>SUMIF('dali wip-fg'!A:A,C919,'dali wip-fg'!F:F)</f>
        <v>11830</v>
      </c>
      <c r="X919" s="6">
        <f>SUMIF('dali wip-fg'!A:A,V919,'dali wip-fg'!F:F)</f>
        <v>192</v>
      </c>
      <c r="Y919" s="5">
        <f t="shared" si="28"/>
        <v>12022</v>
      </c>
      <c r="Z919" s="21">
        <f t="shared" si="29"/>
        <v>1762</v>
      </c>
    </row>
    <row r="920" spans="1:28">
      <c r="A920" s="22" t="s">
        <v>2533</v>
      </c>
      <c r="B920" s="22" t="s">
        <v>3011</v>
      </c>
      <c r="C920" s="22" t="s">
        <v>38</v>
      </c>
      <c r="D920" s="22" t="s">
        <v>2648</v>
      </c>
      <c r="E920" s="123">
        <v>130</v>
      </c>
      <c r="F920" s="131">
        <v>130</v>
      </c>
      <c r="G920" s="132">
        <v>46253</v>
      </c>
      <c r="H920" s="123">
        <v>11410</v>
      </c>
      <c r="I920" s="125">
        <v>1932</v>
      </c>
      <c r="J920" s="22" t="s">
        <v>3</v>
      </c>
      <c r="K920" s="124">
        <v>46233</v>
      </c>
      <c r="L920" s="22" t="s">
        <v>3279</v>
      </c>
      <c r="M920" s="21"/>
      <c r="N920" s="21"/>
      <c r="S920" s="21" t="str">
        <f>VLOOKUP(C920,'check dali wipday'!A:A,1,0)</f>
        <v>897361-8110</v>
      </c>
      <c r="V920" s="21" t="str">
        <f>VLOOKUP(C920,'check dali wipday'!A:C,3,0)</f>
        <v>897361-8110;A</v>
      </c>
      <c r="W920" s="6">
        <f>SUMIF('dali wip-fg'!A:A,C920,'dali wip-fg'!F:F)</f>
        <v>11830</v>
      </c>
      <c r="X920" s="6">
        <f>SUMIF('dali wip-fg'!A:A,V920,'dali wip-fg'!F:F)</f>
        <v>192</v>
      </c>
      <c r="Y920" s="5">
        <f t="shared" si="28"/>
        <v>12022</v>
      </c>
      <c r="Z920" s="21">
        <f t="shared" si="29"/>
        <v>1632</v>
      </c>
    </row>
    <row r="921" spans="1:28">
      <c r="A921" s="22" t="s">
        <v>2533</v>
      </c>
      <c r="B921" s="22" t="s">
        <v>3011</v>
      </c>
      <c r="C921" s="22" t="s">
        <v>38</v>
      </c>
      <c r="D921" s="22" t="s">
        <v>2648</v>
      </c>
      <c r="E921" s="123">
        <v>50</v>
      </c>
      <c r="F921" s="131">
        <v>50</v>
      </c>
      <c r="G921" s="132">
        <v>46260</v>
      </c>
      <c r="H921" s="123">
        <v>11410</v>
      </c>
      <c r="I921" s="125">
        <v>1932</v>
      </c>
      <c r="J921" s="22" t="s">
        <v>3</v>
      </c>
      <c r="K921" s="124">
        <v>46238</v>
      </c>
      <c r="L921" s="22" t="s">
        <v>3343</v>
      </c>
      <c r="M921" s="21"/>
      <c r="N921" s="21"/>
      <c r="S921" s="21" t="str">
        <f>VLOOKUP(C921,'check dali wipday'!A:A,1,0)</f>
        <v>897361-8110</v>
      </c>
      <c r="V921" s="21" t="str">
        <f>VLOOKUP(C921,'check dali wipday'!A:C,3,0)</f>
        <v>897361-8110;A</v>
      </c>
      <c r="W921" s="6">
        <f>SUMIF('dali wip-fg'!A:A,C921,'dali wip-fg'!F:F)</f>
        <v>11830</v>
      </c>
      <c r="X921" s="6">
        <f>SUMIF('dali wip-fg'!A:A,V921,'dali wip-fg'!F:F)</f>
        <v>192</v>
      </c>
      <c r="Y921" s="5">
        <f t="shared" si="28"/>
        <v>12022</v>
      </c>
      <c r="Z921" s="21">
        <f t="shared" si="29"/>
        <v>1582</v>
      </c>
    </row>
    <row r="922" spans="1:28">
      <c r="A922" s="22" t="s">
        <v>2533</v>
      </c>
      <c r="B922" s="22" t="s">
        <v>3011</v>
      </c>
      <c r="C922" s="22" t="s">
        <v>38</v>
      </c>
      <c r="D922" s="22" t="s">
        <v>2648</v>
      </c>
      <c r="E922" s="123">
        <v>1200</v>
      </c>
      <c r="F922" s="131">
        <v>1200</v>
      </c>
      <c r="G922" s="132">
        <v>46260</v>
      </c>
      <c r="H922" s="123">
        <v>11410</v>
      </c>
      <c r="I922" s="125">
        <v>1932</v>
      </c>
      <c r="J922" s="22" t="s">
        <v>3</v>
      </c>
      <c r="K922" s="124">
        <v>46238</v>
      </c>
      <c r="L922" s="22" t="s">
        <v>3344</v>
      </c>
      <c r="M922" s="21"/>
      <c r="N922" s="21"/>
      <c r="S922" s="21" t="str">
        <f>VLOOKUP(C922,'check dali wipday'!A:A,1,0)</f>
        <v>897361-8110</v>
      </c>
      <c r="V922" s="21" t="str">
        <f>VLOOKUP(C922,'check dali wipday'!A:C,3,0)</f>
        <v>897361-8110;A</v>
      </c>
      <c r="W922" s="6">
        <f>SUMIF('dali wip-fg'!A:A,C922,'dali wip-fg'!F:F)</f>
        <v>11830</v>
      </c>
      <c r="X922" s="6">
        <f>SUMIF('dali wip-fg'!A:A,V922,'dali wip-fg'!F:F)</f>
        <v>192</v>
      </c>
      <c r="Y922" s="5">
        <f t="shared" si="28"/>
        <v>12022</v>
      </c>
      <c r="Z922" s="21">
        <f t="shared" si="29"/>
        <v>382</v>
      </c>
    </row>
    <row r="923" spans="1:28">
      <c r="A923" s="22" t="s">
        <v>2533</v>
      </c>
      <c r="B923" s="22" t="s">
        <v>3011</v>
      </c>
      <c r="C923" s="22" t="s">
        <v>245</v>
      </c>
      <c r="D923" s="22" t="s">
        <v>2968</v>
      </c>
      <c r="E923" s="123">
        <v>50</v>
      </c>
      <c r="F923" s="131">
        <v>50</v>
      </c>
      <c r="G923" s="132">
        <v>46253</v>
      </c>
      <c r="H923" s="123">
        <v>43</v>
      </c>
      <c r="I923" s="125">
        <v>0</v>
      </c>
      <c r="J923" s="22" t="s">
        <v>24</v>
      </c>
      <c r="K923" s="124">
        <v>46223</v>
      </c>
      <c r="L923" s="22" t="s">
        <v>2969</v>
      </c>
      <c r="M923" s="21"/>
      <c r="N923" s="21"/>
      <c r="S923" s="21" t="str">
        <f>VLOOKUP(C923,'check dali wipday'!A:A,1,0)</f>
        <v>897371-6070</v>
      </c>
      <c r="V923" s="21" t="str">
        <f>VLOOKUP(C923,'check dali wipday'!A:C,3,0)</f>
        <v>897371-6070;A</v>
      </c>
      <c r="W923" s="6">
        <f>SUMIF('dali wip-fg'!A:A,C923,'dali wip-fg'!F:F)</f>
        <v>43</v>
      </c>
      <c r="X923" s="6">
        <f>SUMIF('dali wip-fg'!A:A,V923,'dali wip-fg'!F:F)</f>
        <v>0</v>
      </c>
      <c r="Y923" s="5">
        <f t="shared" si="28"/>
        <v>43</v>
      </c>
      <c r="Z923" s="21">
        <f t="shared" si="29"/>
        <v>-7</v>
      </c>
    </row>
    <row r="924" spans="1:28">
      <c r="A924" s="22" t="s">
        <v>2533</v>
      </c>
      <c r="B924" s="22" t="s">
        <v>3011</v>
      </c>
      <c r="C924" s="22" t="s">
        <v>51</v>
      </c>
      <c r="D924" s="22" t="s">
        <v>2642</v>
      </c>
      <c r="E924" s="123">
        <v>6</v>
      </c>
      <c r="F924" s="131">
        <v>6</v>
      </c>
      <c r="G924" s="132">
        <v>46246</v>
      </c>
      <c r="H924" s="125">
        <v>38</v>
      </c>
      <c r="I924" s="125">
        <v>0</v>
      </c>
      <c r="J924" s="22" t="s">
        <v>24</v>
      </c>
      <c r="K924" s="124">
        <v>46223</v>
      </c>
      <c r="L924" s="22" t="s">
        <v>2970</v>
      </c>
      <c r="M924" s="21"/>
      <c r="N924" s="21"/>
      <c r="S924" s="21" t="str">
        <f>VLOOKUP(C924,'check dali wipday'!A:A,1,0)</f>
        <v>898033-5160</v>
      </c>
      <c r="V924" s="21" t="str">
        <f>VLOOKUP(C924,'check dali wipday'!A:C,3,0)</f>
        <v>898033-5160;A</v>
      </c>
      <c r="W924" s="6">
        <f>SUMIF('dali wip-fg'!A:A,C924,'dali wip-fg'!F:F)</f>
        <v>146</v>
      </c>
      <c r="X924" s="6">
        <f>SUMIF('dali wip-fg'!A:A,V924,'dali wip-fg'!F:F)</f>
        <v>905</v>
      </c>
      <c r="Y924" s="5">
        <f t="shared" si="28"/>
        <v>1051</v>
      </c>
      <c r="Z924" s="21">
        <f t="shared" si="29"/>
        <v>1045</v>
      </c>
    </row>
    <row r="925" spans="1:28">
      <c r="A925" s="22" t="s">
        <v>2533</v>
      </c>
      <c r="B925" s="22" t="s">
        <v>3011</v>
      </c>
      <c r="C925" s="22" t="s">
        <v>51</v>
      </c>
      <c r="D925" s="22" t="s">
        <v>2642</v>
      </c>
      <c r="E925" s="123">
        <v>8</v>
      </c>
      <c r="F925" s="131">
        <v>8</v>
      </c>
      <c r="G925" s="132">
        <v>46253</v>
      </c>
      <c r="H925" s="125">
        <v>38</v>
      </c>
      <c r="I925" s="125">
        <v>0</v>
      </c>
      <c r="J925" s="22" t="s">
        <v>24</v>
      </c>
      <c r="K925" s="124">
        <v>46233</v>
      </c>
      <c r="L925" s="22" t="s">
        <v>3278</v>
      </c>
      <c r="M925" s="21"/>
      <c r="N925" s="21"/>
      <c r="S925" s="21" t="str">
        <f>VLOOKUP(C925,'check dali wipday'!A:A,1,0)</f>
        <v>898033-5160</v>
      </c>
      <c r="V925" s="21" t="str">
        <f>VLOOKUP(C925,'check dali wipday'!A:C,3,0)</f>
        <v>898033-5160;A</v>
      </c>
      <c r="W925" s="6">
        <f>SUMIF('dali wip-fg'!A:A,C925,'dali wip-fg'!F:F)</f>
        <v>146</v>
      </c>
      <c r="X925" s="6">
        <f>SUMIF('dali wip-fg'!A:A,V925,'dali wip-fg'!F:F)</f>
        <v>905</v>
      </c>
      <c r="Y925" s="5">
        <f t="shared" si="28"/>
        <v>1051</v>
      </c>
      <c r="Z925" s="21">
        <f t="shared" si="29"/>
        <v>1037</v>
      </c>
    </row>
    <row r="926" spans="1:28">
      <c r="A926" s="22" t="s">
        <v>2533</v>
      </c>
      <c r="B926" s="22" t="s">
        <v>3011</v>
      </c>
      <c r="C926" s="22" t="s">
        <v>47</v>
      </c>
      <c r="D926" s="22" t="s">
        <v>2643</v>
      </c>
      <c r="E926" s="123">
        <v>25</v>
      </c>
      <c r="F926" s="131">
        <v>25</v>
      </c>
      <c r="G926" s="132">
        <v>46246</v>
      </c>
      <c r="H926" s="123">
        <v>389</v>
      </c>
      <c r="I926" s="125">
        <v>14</v>
      </c>
      <c r="J926" s="22" t="s">
        <v>24</v>
      </c>
      <c r="K926" s="124">
        <v>46223</v>
      </c>
      <c r="L926" s="22" t="s">
        <v>2970</v>
      </c>
      <c r="M926" s="21"/>
      <c r="N926" s="21"/>
      <c r="S926" s="21" t="str">
        <f>VLOOKUP(C926,'check dali wipday'!A:A,1,0)</f>
        <v>182117-0860</v>
      </c>
      <c r="V926" s="21" t="str">
        <f>VLOOKUP(C926,'check dali wipday'!A:C,3,0)</f>
        <v>182117-0860;A</v>
      </c>
      <c r="W926" s="6">
        <f>SUMIF('dali wip-fg'!A:A,C926,'dali wip-fg'!F:F)</f>
        <v>1757</v>
      </c>
      <c r="X926" s="6">
        <f>SUMIF('dali wip-fg'!A:A,V926,'dali wip-fg'!F:F)</f>
        <v>1180</v>
      </c>
      <c r="Y926" s="5">
        <f t="shared" si="28"/>
        <v>2937</v>
      </c>
      <c r="Z926" s="21">
        <f t="shared" si="29"/>
        <v>2912</v>
      </c>
    </row>
    <row r="927" spans="1:28">
      <c r="A927" s="22" t="s">
        <v>2533</v>
      </c>
      <c r="B927" s="22" t="s">
        <v>3011</v>
      </c>
      <c r="C927" s="22" t="s">
        <v>47</v>
      </c>
      <c r="D927" s="22" t="s">
        <v>2643</v>
      </c>
      <c r="E927" s="123">
        <v>50</v>
      </c>
      <c r="F927" s="131">
        <v>50</v>
      </c>
      <c r="G927" s="132">
        <v>46253</v>
      </c>
      <c r="H927" s="123">
        <v>389</v>
      </c>
      <c r="I927" s="125">
        <v>14</v>
      </c>
      <c r="J927" s="22" t="s">
        <v>24</v>
      </c>
      <c r="K927" s="124">
        <v>46233</v>
      </c>
      <c r="L927" s="22" t="s">
        <v>3275</v>
      </c>
      <c r="M927" s="21"/>
      <c r="N927" s="21"/>
      <c r="S927" s="21" t="str">
        <f>VLOOKUP(C927,'check dali wipday'!A:A,1,0)</f>
        <v>182117-0860</v>
      </c>
      <c r="V927" s="21" t="str">
        <f>VLOOKUP(C927,'check dali wipday'!A:C,3,0)</f>
        <v>182117-0860;A</v>
      </c>
      <c r="W927" s="6">
        <f>SUMIF('dali wip-fg'!A:A,C927,'dali wip-fg'!F:F)</f>
        <v>1757</v>
      </c>
      <c r="X927" s="6">
        <f>SUMIF('dali wip-fg'!A:A,V927,'dali wip-fg'!F:F)</f>
        <v>1180</v>
      </c>
      <c r="Y927" s="5">
        <f t="shared" si="28"/>
        <v>2937</v>
      </c>
      <c r="Z927" s="21">
        <f t="shared" si="29"/>
        <v>2862</v>
      </c>
    </row>
    <row r="928" spans="1:28">
      <c r="A928" s="22" t="s">
        <v>2533</v>
      </c>
      <c r="B928" s="22" t="s">
        <v>3011</v>
      </c>
      <c r="C928" s="22" t="s">
        <v>47</v>
      </c>
      <c r="D928" s="22" t="s">
        <v>2643</v>
      </c>
      <c r="E928" s="123">
        <v>15</v>
      </c>
      <c r="F928" s="131">
        <v>15</v>
      </c>
      <c r="G928" s="132">
        <v>46253</v>
      </c>
      <c r="H928" s="123">
        <v>389</v>
      </c>
      <c r="I928" s="125">
        <v>14</v>
      </c>
      <c r="J928" s="22" t="s">
        <v>24</v>
      </c>
      <c r="K928" s="124">
        <v>46233</v>
      </c>
      <c r="L928" s="22" t="s">
        <v>3278</v>
      </c>
      <c r="M928" s="21"/>
      <c r="N928" s="21"/>
      <c r="S928" s="21" t="str">
        <f>VLOOKUP(C928,'check dali wipday'!A:A,1,0)</f>
        <v>182117-0860</v>
      </c>
      <c r="V928" s="21" t="str">
        <f>VLOOKUP(C928,'check dali wipday'!A:C,3,0)</f>
        <v>182117-0860;A</v>
      </c>
      <c r="W928" s="6">
        <f>SUMIF('dali wip-fg'!A:A,C928,'dali wip-fg'!F:F)</f>
        <v>1757</v>
      </c>
      <c r="X928" s="6">
        <f>SUMIF('dali wip-fg'!A:A,V928,'dali wip-fg'!F:F)</f>
        <v>1180</v>
      </c>
      <c r="Y928" s="5">
        <f t="shared" si="28"/>
        <v>2937</v>
      </c>
      <c r="Z928" s="21">
        <f t="shared" si="29"/>
        <v>2847</v>
      </c>
    </row>
    <row r="929" spans="1:26">
      <c r="A929" s="22" t="s">
        <v>2533</v>
      </c>
      <c r="B929" s="22" t="s">
        <v>3011</v>
      </c>
      <c r="C929" s="22" t="s">
        <v>46</v>
      </c>
      <c r="D929" s="22" t="s">
        <v>2644</v>
      </c>
      <c r="E929" s="123">
        <v>6</v>
      </c>
      <c r="F929" s="131">
        <v>6</v>
      </c>
      <c r="G929" s="132">
        <v>46246</v>
      </c>
      <c r="H929" s="123">
        <v>36</v>
      </c>
      <c r="I929" s="125">
        <v>20</v>
      </c>
      <c r="J929" s="22" t="s">
        <v>24</v>
      </c>
      <c r="K929" s="124">
        <v>46223</v>
      </c>
      <c r="L929" s="22" t="s">
        <v>2970</v>
      </c>
      <c r="M929" s="21"/>
      <c r="N929" s="21"/>
      <c r="S929" s="21" t="str">
        <f>VLOOKUP(C929,'check dali wipday'!A:A,1,0)</f>
        <v>153366-1440</v>
      </c>
      <c r="V929" s="21" t="str">
        <f>VLOOKUP(C929,'check dali wipday'!A:C,3,0)</f>
        <v>153366-1440;A</v>
      </c>
      <c r="W929" s="6">
        <f>SUMIF('dali wip-fg'!A:A,C929,'dali wip-fg'!F:F)</f>
        <v>180</v>
      </c>
      <c r="X929" s="6">
        <f>SUMIF('dali wip-fg'!A:A,V929,'dali wip-fg'!F:F)</f>
        <v>631</v>
      </c>
      <c r="Y929" s="5">
        <f t="shared" si="28"/>
        <v>811</v>
      </c>
      <c r="Z929" s="21">
        <f t="shared" si="29"/>
        <v>805</v>
      </c>
    </row>
    <row r="930" spans="1:26">
      <c r="A930" s="22" t="s">
        <v>2533</v>
      </c>
      <c r="B930" s="22" t="s">
        <v>3011</v>
      </c>
      <c r="C930" s="22" t="s">
        <v>46</v>
      </c>
      <c r="D930" s="22" t="s">
        <v>2644</v>
      </c>
      <c r="E930" s="123">
        <v>6</v>
      </c>
      <c r="F930" s="131">
        <v>6</v>
      </c>
      <c r="G930" s="132">
        <v>46253</v>
      </c>
      <c r="H930" s="123">
        <v>36</v>
      </c>
      <c r="I930" s="125">
        <v>20</v>
      </c>
      <c r="J930" s="22" t="s">
        <v>24</v>
      </c>
      <c r="K930" s="124">
        <v>46233</v>
      </c>
      <c r="L930" s="22" t="s">
        <v>3278</v>
      </c>
      <c r="M930" s="21"/>
      <c r="N930" s="21"/>
      <c r="S930" s="21" t="str">
        <f>VLOOKUP(C930,'check dali wipday'!A:A,1,0)</f>
        <v>153366-1440</v>
      </c>
      <c r="V930" s="21" t="str">
        <f>VLOOKUP(C930,'check dali wipday'!A:C,3,0)</f>
        <v>153366-1440;A</v>
      </c>
      <c r="W930" s="6">
        <f>SUMIF('dali wip-fg'!A:A,C930,'dali wip-fg'!F:F)</f>
        <v>180</v>
      </c>
      <c r="X930" s="6">
        <f>SUMIF('dali wip-fg'!A:A,V930,'dali wip-fg'!F:F)</f>
        <v>631</v>
      </c>
      <c r="Y930" s="5">
        <f t="shared" si="28"/>
        <v>811</v>
      </c>
      <c r="Z930" s="21">
        <f t="shared" si="29"/>
        <v>799</v>
      </c>
    </row>
    <row r="931" spans="1:26">
      <c r="A931" s="22" t="s">
        <v>2533</v>
      </c>
      <c r="B931" s="22" t="s">
        <v>3011</v>
      </c>
      <c r="C931" s="22" t="s">
        <v>45</v>
      </c>
      <c r="D931" s="22" t="s">
        <v>2645</v>
      </c>
      <c r="E931" s="123">
        <v>2</v>
      </c>
      <c r="F931" s="131">
        <v>2</v>
      </c>
      <c r="G931" s="132">
        <v>46246</v>
      </c>
      <c r="H931" s="123">
        <v>27</v>
      </c>
      <c r="I931" s="125">
        <v>18</v>
      </c>
      <c r="J931" s="22" t="s">
        <v>24</v>
      </c>
      <c r="K931" s="124">
        <v>46223</v>
      </c>
      <c r="L931" s="22" t="s">
        <v>2970</v>
      </c>
      <c r="M931" s="21"/>
      <c r="N931" s="21"/>
      <c r="S931" s="21" t="str">
        <f>VLOOKUP(C931,'check dali wipday'!A:A,1,0)</f>
        <v>153366-1390</v>
      </c>
      <c r="V931" s="21" t="str">
        <f>VLOOKUP(C931,'check dali wipday'!A:C,3,0)</f>
        <v>153366-1390;A</v>
      </c>
      <c r="W931" s="6">
        <f>SUMIF('dali wip-fg'!A:A,C931,'dali wip-fg'!F:F)</f>
        <v>51</v>
      </c>
      <c r="X931" s="6">
        <f>SUMIF('dali wip-fg'!A:A,V931,'dali wip-fg'!F:F)</f>
        <v>298</v>
      </c>
      <c r="Y931" s="5">
        <f t="shared" si="28"/>
        <v>349</v>
      </c>
      <c r="Z931" s="21">
        <f t="shared" si="29"/>
        <v>347</v>
      </c>
    </row>
    <row r="932" spans="1:26">
      <c r="A932" s="22" t="s">
        <v>2533</v>
      </c>
      <c r="B932" s="22" t="s">
        <v>3011</v>
      </c>
      <c r="C932" s="22" t="s">
        <v>45</v>
      </c>
      <c r="D932" s="22" t="s">
        <v>2645</v>
      </c>
      <c r="E932" s="123">
        <v>1</v>
      </c>
      <c r="F932" s="131">
        <v>1</v>
      </c>
      <c r="G932" s="132">
        <v>46253</v>
      </c>
      <c r="H932" s="123">
        <v>27</v>
      </c>
      <c r="I932" s="125">
        <v>18</v>
      </c>
      <c r="J932" s="22" t="s">
        <v>24</v>
      </c>
      <c r="K932" s="124">
        <v>46233</v>
      </c>
      <c r="L932" s="22" t="s">
        <v>3278</v>
      </c>
      <c r="M932" s="21"/>
      <c r="N932" s="21"/>
      <c r="S932" s="21" t="str">
        <f>VLOOKUP(C932,'check dali wipday'!A:A,1,0)</f>
        <v>153366-1390</v>
      </c>
      <c r="V932" s="21" t="str">
        <f>VLOOKUP(C932,'check dali wipday'!A:C,3,0)</f>
        <v>153366-1390;A</v>
      </c>
      <c r="W932" s="6">
        <f>SUMIF('dali wip-fg'!A:A,C932,'dali wip-fg'!F:F)</f>
        <v>51</v>
      </c>
      <c r="X932" s="6">
        <f>SUMIF('dali wip-fg'!A:A,V932,'dali wip-fg'!F:F)</f>
        <v>298</v>
      </c>
      <c r="Y932" s="5">
        <f t="shared" si="28"/>
        <v>349</v>
      </c>
      <c r="Z932" s="21">
        <f t="shared" si="29"/>
        <v>346</v>
      </c>
    </row>
    <row r="933" spans="1:26">
      <c r="A933" s="22" t="s">
        <v>2533</v>
      </c>
      <c r="B933" s="22" t="s">
        <v>3011</v>
      </c>
      <c r="C933" s="22" t="s">
        <v>34</v>
      </c>
      <c r="D933" s="22" t="s">
        <v>2630</v>
      </c>
      <c r="E933" s="123">
        <v>15</v>
      </c>
      <c r="F933" s="131">
        <v>15</v>
      </c>
      <c r="G933" s="132">
        <v>46253</v>
      </c>
      <c r="H933" s="123">
        <v>59</v>
      </c>
      <c r="I933" s="125">
        <v>0</v>
      </c>
      <c r="J933" s="22" t="s">
        <v>5</v>
      </c>
      <c r="K933" s="124">
        <v>46233</v>
      </c>
      <c r="L933" s="22" t="s">
        <v>3275</v>
      </c>
      <c r="M933" s="21"/>
      <c r="N933" s="21"/>
      <c r="S933" s="21" t="str">
        <f>VLOOKUP(C933,'check dali wipday'!A:A,1,0)</f>
        <v>5JX2228990</v>
      </c>
      <c r="V933" s="21" t="str">
        <f>VLOOKUP(C933,'check dali wipday'!A:C,3,0)</f>
        <v>5JX2228990;A</v>
      </c>
      <c r="W933" s="6">
        <f>SUMIF('dali wip-fg'!A:A,C933,'dali wip-fg'!F:F)</f>
        <v>89</v>
      </c>
      <c r="X933" s="6">
        <f>SUMIF('dali wip-fg'!A:A,V933,'dali wip-fg'!F:F)</f>
        <v>1404</v>
      </c>
      <c r="Y933" s="5">
        <f t="shared" si="28"/>
        <v>1493</v>
      </c>
      <c r="Z933" s="21">
        <f t="shared" si="29"/>
        <v>1478</v>
      </c>
    </row>
    <row r="934" spans="1:26">
      <c r="A934" s="22" t="s">
        <v>2533</v>
      </c>
      <c r="B934" s="22" t="s">
        <v>3011</v>
      </c>
      <c r="C934" s="22" t="s">
        <v>247</v>
      </c>
      <c r="D934" s="22" t="s">
        <v>2839</v>
      </c>
      <c r="E934" s="123">
        <v>110</v>
      </c>
      <c r="F934" s="131">
        <v>110</v>
      </c>
      <c r="G934" s="132">
        <v>46246</v>
      </c>
      <c r="H934" s="123">
        <v>148</v>
      </c>
      <c r="I934" s="125">
        <v>0</v>
      </c>
      <c r="J934" s="22" t="s">
        <v>5</v>
      </c>
      <c r="K934" s="124">
        <v>46223</v>
      </c>
      <c r="L934" s="22" t="s">
        <v>2971</v>
      </c>
      <c r="M934" s="21"/>
      <c r="N934" s="21"/>
      <c r="S934" s="21" t="str">
        <f>VLOOKUP(C934,'check dali wipday'!A:A,1,0)</f>
        <v>898309-8820</v>
      </c>
      <c r="V934" s="21" t="str">
        <f>VLOOKUP(C934,'check dali wipday'!A:C,3,0)</f>
        <v>898309-8820;A</v>
      </c>
      <c r="W934" s="6">
        <f>SUMIF('dali wip-fg'!A:A,C934,'dali wip-fg'!F:F)</f>
        <v>148</v>
      </c>
      <c r="X934" s="6">
        <f>SUMIF('dali wip-fg'!A:A,V934,'dali wip-fg'!F:F)</f>
        <v>80</v>
      </c>
      <c r="Y934" s="5">
        <f t="shared" si="28"/>
        <v>228</v>
      </c>
      <c r="Z934" s="21">
        <f t="shared" si="29"/>
        <v>118</v>
      </c>
    </row>
    <row r="935" spans="1:26">
      <c r="A935" s="22" t="s">
        <v>2533</v>
      </c>
      <c r="B935" s="22" t="s">
        <v>3011</v>
      </c>
      <c r="C935" s="22" t="s">
        <v>247</v>
      </c>
      <c r="D935" s="22" t="s">
        <v>2839</v>
      </c>
      <c r="E935" s="123">
        <v>70</v>
      </c>
      <c r="F935" s="131">
        <v>70</v>
      </c>
      <c r="G935" s="132">
        <v>46260</v>
      </c>
      <c r="H935" s="123">
        <v>148</v>
      </c>
      <c r="I935" s="125">
        <v>0</v>
      </c>
      <c r="J935" s="22" t="s">
        <v>5</v>
      </c>
      <c r="K935" s="124">
        <v>46238</v>
      </c>
      <c r="L935" s="22" t="s">
        <v>3345</v>
      </c>
      <c r="M935" s="21"/>
      <c r="N935" s="21"/>
      <c r="S935" s="21" t="str">
        <f>VLOOKUP(C935,'check dali wipday'!A:A,1,0)</f>
        <v>898309-8820</v>
      </c>
      <c r="V935" s="21" t="str">
        <f>VLOOKUP(C935,'check dali wipday'!A:C,3,0)</f>
        <v>898309-8820;A</v>
      </c>
      <c r="W935" s="6">
        <f>SUMIF('dali wip-fg'!A:A,C935,'dali wip-fg'!F:F)</f>
        <v>148</v>
      </c>
      <c r="X935" s="6">
        <f>SUMIF('dali wip-fg'!A:A,V935,'dali wip-fg'!F:F)</f>
        <v>80</v>
      </c>
      <c r="Y935" s="5">
        <f t="shared" si="28"/>
        <v>228</v>
      </c>
      <c r="Z935" s="21">
        <f t="shared" si="29"/>
        <v>48</v>
      </c>
    </row>
    <row r="936" spans="1:26">
      <c r="A936" s="22" t="s">
        <v>2533</v>
      </c>
      <c r="B936" s="22" t="s">
        <v>3011</v>
      </c>
      <c r="C936" s="22">
        <v>8983943812</v>
      </c>
      <c r="D936" s="22" t="s">
        <v>2631</v>
      </c>
      <c r="E936" s="123">
        <v>6</v>
      </c>
      <c r="F936" s="131">
        <v>6</v>
      </c>
      <c r="G936" s="132">
        <v>46246</v>
      </c>
      <c r="H936" s="123">
        <v>114</v>
      </c>
      <c r="I936" s="125">
        <v>0</v>
      </c>
      <c r="J936" s="22" t="s">
        <v>5</v>
      </c>
      <c r="K936" s="124">
        <v>46233</v>
      </c>
      <c r="L936" s="22" t="s">
        <v>3280</v>
      </c>
      <c r="M936" s="21"/>
      <c r="N936" s="21"/>
      <c r="S936" s="21">
        <f>VLOOKUP(C936,'check dali wipday'!A:A,1,0)</f>
        <v>8983943812</v>
      </c>
      <c r="V936" s="21" t="str">
        <f>VLOOKUP(C936,'check dali wipday'!A:C,3,0)</f>
        <v>8983943810;A</v>
      </c>
      <c r="W936" s="6">
        <f>SUMIF('dali wip-fg'!A:A,C936,'dali wip-fg'!F:F)</f>
        <v>194</v>
      </c>
      <c r="X936" s="6">
        <f>SUMIF('dali wip-fg'!A:A,V936,'dali wip-fg'!F:F)</f>
        <v>1478</v>
      </c>
      <c r="Y936" s="5">
        <f t="shared" si="28"/>
        <v>1672</v>
      </c>
      <c r="Z936" s="21">
        <f t="shared" si="29"/>
        <v>1666</v>
      </c>
    </row>
    <row r="937" spans="1:26">
      <c r="A937" s="22" t="s">
        <v>2533</v>
      </c>
      <c r="B937" s="22" t="s">
        <v>3011</v>
      </c>
      <c r="C937" s="22">
        <v>8983943812</v>
      </c>
      <c r="D937" s="22" t="s">
        <v>2631</v>
      </c>
      <c r="E937" s="123">
        <v>4</v>
      </c>
      <c r="F937" s="131">
        <v>4</v>
      </c>
      <c r="G937" s="132">
        <v>46253</v>
      </c>
      <c r="H937" s="123">
        <v>114</v>
      </c>
      <c r="I937" s="125">
        <v>0</v>
      </c>
      <c r="J937" s="22" t="s">
        <v>5</v>
      </c>
      <c r="K937" s="124">
        <v>46233</v>
      </c>
      <c r="L937" s="22" t="s">
        <v>3278</v>
      </c>
      <c r="M937" s="21"/>
      <c r="N937" s="21"/>
      <c r="S937" s="21">
        <f>VLOOKUP(C937,'check dali wipday'!A:A,1,0)</f>
        <v>8983943812</v>
      </c>
      <c r="V937" s="21" t="str">
        <f>VLOOKUP(C937,'check dali wipday'!A:C,3,0)</f>
        <v>8983943810;A</v>
      </c>
      <c r="W937" s="6">
        <f>SUMIF('dali wip-fg'!A:A,C937,'dali wip-fg'!F:F)</f>
        <v>194</v>
      </c>
      <c r="X937" s="6">
        <f>SUMIF('dali wip-fg'!A:A,V937,'dali wip-fg'!F:F)</f>
        <v>1478</v>
      </c>
      <c r="Y937" s="5">
        <f t="shared" si="28"/>
        <v>1672</v>
      </c>
      <c r="Z937" s="21">
        <f t="shared" si="29"/>
        <v>1662</v>
      </c>
    </row>
    <row r="938" spans="1:26">
      <c r="A938" s="22" t="s">
        <v>2533</v>
      </c>
      <c r="B938" s="22" t="s">
        <v>3011</v>
      </c>
      <c r="C938" s="22">
        <v>8983943851</v>
      </c>
      <c r="D938" s="22" t="s">
        <v>2815</v>
      </c>
      <c r="E938" s="123">
        <v>50</v>
      </c>
      <c r="F938" s="131">
        <v>50</v>
      </c>
      <c r="G938" s="132">
        <v>46246</v>
      </c>
      <c r="H938" s="123">
        <v>54</v>
      </c>
      <c r="I938" s="125">
        <v>0</v>
      </c>
      <c r="J938" s="22" t="s">
        <v>5</v>
      </c>
      <c r="K938" s="124">
        <v>46223</v>
      </c>
      <c r="L938" s="22" t="s">
        <v>2971</v>
      </c>
      <c r="M938" s="21"/>
      <c r="N938" s="21"/>
      <c r="S938" s="21">
        <f>VLOOKUP(C938,'check dali wipday'!A:A,1,0)</f>
        <v>8983943851</v>
      </c>
      <c r="V938" s="21" t="str">
        <f>VLOOKUP(C938,'check dali wipday'!A:C,3,0)</f>
        <v>8983943850;A</v>
      </c>
      <c r="W938" s="6">
        <f>SUMIF('dali wip-fg'!A:A,C938,'dali wip-fg'!F:F)</f>
        <v>54</v>
      </c>
      <c r="X938" s="6">
        <f>SUMIF('dali wip-fg'!A:A,V938,'dali wip-fg'!F:F)</f>
        <v>400</v>
      </c>
      <c r="Y938" s="5">
        <f t="shared" si="28"/>
        <v>454</v>
      </c>
      <c r="Z938" s="21">
        <f t="shared" si="29"/>
        <v>404</v>
      </c>
    </row>
    <row r="939" spans="1:26">
      <c r="A939" s="22" t="s">
        <v>2533</v>
      </c>
      <c r="B939" s="22" t="s">
        <v>3011</v>
      </c>
      <c r="C939" s="22">
        <v>8983943851</v>
      </c>
      <c r="D939" s="22" t="s">
        <v>2815</v>
      </c>
      <c r="E939" s="123">
        <v>1</v>
      </c>
      <c r="F939" s="131">
        <v>1</v>
      </c>
      <c r="G939" s="132">
        <v>46253</v>
      </c>
      <c r="H939" s="123">
        <v>54</v>
      </c>
      <c r="I939" s="125">
        <v>0</v>
      </c>
      <c r="J939" s="22" t="s">
        <v>5</v>
      </c>
      <c r="K939" s="124">
        <v>46233</v>
      </c>
      <c r="L939" s="22" t="s">
        <v>3279</v>
      </c>
      <c r="M939" s="21"/>
      <c r="N939" s="21"/>
      <c r="S939" s="21">
        <f>VLOOKUP(C939,'check dali wipday'!A:A,1,0)</f>
        <v>8983943851</v>
      </c>
      <c r="V939" s="21" t="str">
        <f>VLOOKUP(C939,'check dali wipday'!A:C,3,0)</f>
        <v>8983943850;A</v>
      </c>
      <c r="W939" s="6">
        <f>SUMIF('dali wip-fg'!A:A,C939,'dali wip-fg'!F:F)</f>
        <v>54</v>
      </c>
      <c r="X939" s="6">
        <f>SUMIF('dali wip-fg'!A:A,V939,'dali wip-fg'!F:F)</f>
        <v>400</v>
      </c>
      <c r="Y939" s="5">
        <f t="shared" si="28"/>
        <v>454</v>
      </c>
      <c r="Z939" s="21">
        <f t="shared" si="29"/>
        <v>403</v>
      </c>
    </row>
    <row r="940" spans="1:26">
      <c r="A940" s="22" t="s">
        <v>2533</v>
      </c>
      <c r="B940" s="22" t="s">
        <v>3011</v>
      </c>
      <c r="C940" s="22">
        <v>8983943851</v>
      </c>
      <c r="D940" s="22" t="s">
        <v>2815</v>
      </c>
      <c r="E940" s="123">
        <v>5</v>
      </c>
      <c r="F940" s="131">
        <v>5</v>
      </c>
      <c r="G940" s="132">
        <v>46260</v>
      </c>
      <c r="H940" s="123">
        <v>54</v>
      </c>
      <c r="I940" s="125">
        <v>0</v>
      </c>
      <c r="J940" s="22" t="s">
        <v>5</v>
      </c>
      <c r="K940" s="124">
        <v>46238</v>
      </c>
      <c r="L940" s="22" t="s">
        <v>3345</v>
      </c>
      <c r="M940" s="21"/>
      <c r="N940" s="21"/>
      <c r="S940" s="21">
        <f>VLOOKUP(C940,'check dali wipday'!A:A,1,0)</f>
        <v>8983943851</v>
      </c>
      <c r="V940" s="21" t="str">
        <f>VLOOKUP(C940,'check dali wipday'!A:C,3,0)</f>
        <v>8983943850;A</v>
      </c>
      <c r="W940" s="6">
        <f>SUMIF('dali wip-fg'!A:A,C940,'dali wip-fg'!F:F)</f>
        <v>54</v>
      </c>
      <c r="X940" s="6">
        <f>SUMIF('dali wip-fg'!A:A,V940,'dali wip-fg'!F:F)</f>
        <v>400</v>
      </c>
      <c r="Y940" s="5">
        <f t="shared" si="28"/>
        <v>454</v>
      </c>
      <c r="Z940" s="21">
        <f t="shared" si="29"/>
        <v>398</v>
      </c>
    </row>
    <row r="941" spans="1:26">
      <c r="A941" s="22" t="s">
        <v>2533</v>
      </c>
      <c r="B941" s="22" t="s">
        <v>3011</v>
      </c>
      <c r="C941" s="22">
        <v>8983943862</v>
      </c>
      <c r="D941" s="22" t="s">
        <v>2632</v>
      </c>
      <c r="E941" s="123">
        <v>2</v>
      </c>
      <c r="F941" s="131">
        <v>2</v>
      </c>
      <c r="G941" s="132">
        <v>46246</v>
      </c>
      <c r="H941" s="123">
        <v>329</v>
      </c>
      <c r="I941" s="125">
        <v>40</v>
      </c>
      <c r="J941" s="22" t="s">
        <v>5</v>
      </c>
      <c r="K941" s="124">
        <v>46223</v>
      </c>
      <c r="L941" s="22" t="s">
        <v>2970</v>
      </c>
      <c r="M941" s="21"/>
      <c r="N941" s="21"/>
      <c r="S941" s="21">
        <f>VLOOKUP(C941,'check dali wipday'!A:A,1,0)</f>
        <v>8983943862</v>
      </c>
      <c r="V941" s="21" t="str">
        <f>VLOOKUP(C941,'check dali wipday'!A:C,3,0)</f>
        <v>8983943860;A</v>
      </c>
      <c r="W941" s="6">
        <f>SUMIF('dali wip-fg'!A:A,C941,'dali wip-fg'!F:F)</f>
        <v>679</v>
      </c>
      <c r="X941" s="6">
        <f>SUMIF('dali wip-fg'!A:A,V941,'dali wip-fg'!F:F)</f>
        <v>2050</v>
      </c>
      <c r="Y941" s="5">
        <f t="shared" si="28"/>
        <v>2729</v>
      </c>
      <c r="Z941" s="21">
        <f t="shared" si="29"/>
        <v>2727</v>
      </c>
    </row>
    <row r="942" spans="1:26">
      <c r="A942" s="22" t="s">
        <v>2533</v>
      </c>
      <c r="B942" s="22" t="s">
        <v>3011</v>
      </c>
      <c r="C942" s="22">
        <v>8983943862</v>
      </c>
      <c r="D942" s="22" t="s">
        <v>2632</v>
      </c>
      <c r="E942" s="123">
        <v>30</v>
      </c>
      <c r="F942" s="131">
        <v>30</v>
      </c>
      <c r="G942" s="132">
        <v>46246</v>
      </c>
      <c r="H942" s="123">
        <v>329</v>
      </c>
      <c r="I942" s="125">
        <v>40</v>
      </c>
      <c r="J942" s="22" t="s">
        <v>5</v>
      </c>
      <c r="K942" s="124">
        <v>46223</v>
      </c>
      <c r="L942" s="22" t="s">
        <v>2971</v>
      </c>
      <c r="M942" s="21"/>
      <c r="N942" s="21"/>
      <c r="S942" s="21">
        <f>VLOOKUP(C942,'check dali wipday'!A:A,1,0)</f>
        <v>8983943862</v>
      </c>
      <c r="V942" s="21" t="str">
        <f>VLOOKUP(C942,'check dali wipday'!A:C,3,0)</f>
        <v>8983943860;A</v>
      </c>
      <c r="W942" s="6">
        <f>SUMIF('dali wip-fg'!A:A,C942,'dali wip-fg'!F:F)</f>
        <v>679</v>
      </c>
      <c r="X942" s="6">
        <f>SUMIF('dali wip-fg'!A:A,V942,'dali wip-fg'!F:F)</f>
        <v>2050</v>
      </c>
      <c r="Y942" s="5">
        <f t="shared" si="28"/>
        <v>2729</v>
      </c>
      <c r="Z942" s="21">
        <f t="shared" si="29"/>
        <v>2697</v>
      </c>
    </row>
    <row r="943" spans="1:26">
      <c r="A943" s="22" t="s">
        <v>2533</v>
      </c>
      <c r="B943" s="22" t="s">
        <v>3011</v>
      </c>
      <c r="C943" s="22">
        <v>8983943862</v>
      </c>
      <c r="D943" s="22" t="s">
        <v>2632</v>
      </c>
      <c r="E943" s="123">
        <v>2</v>
      </c>
      <c r="F943" s="131">
        <v>2</v>
      </c>
      <c r="G943" s="132">
        <v>46253</v>
      </c>
      <c r="H943" s="123">
        <v>329</v>
      </c>
      <c r="I943" s="125">
        <v>40</v>
      </c>
      <c r="J943" s="22" t="s">
        <v>5</v>
      </c>
      <c r="K943" s="124">
        <v>46233</v>
      </c>
      <c r="L943" s="22" t="s">
        <v>3278</v>
      </c>
      <c r="M943" s="21"/>
      <c r="N943" s="21"/>
      <c r="S943" s="21">
        <f>VLOOKUP(C943,'check dali wipday'!A:A,1,0)</f>
        <v>8983943862</v>
      </c>
      <c r="V943" s="21" t="str">
        <f>VLOOKUP(C943,'check dali wipday'!A:C,3,0)</f>
        <v>8983943860;A</v>
      </c>
      <c r="W943" s="6">
        <f>SUMIF('dali wip-fg'!A:A,C943,'dali wip-fg'!F:F)</f>
        <v>679</v>
      </c>
      <c r="X943" s="6">
        <f>SUMIF('dali wip-fg'!A:A,V943,'dali wip-fg'!F:F)</f>
        <v>2050</v>
      </c>
      <c r="Y943" s="5">
        <f t="shared" si="28"/>
        <v>2729</v>
      </c>
      <c r="Z943" s="21">
        <f t="shared" si="29"/>
        <v>2695</v>
      </c>
    </row>
    <row r="944" spans="1:26">
      <c r="A944" s="22" t="s">
        <v>2533</v>
      </c>
      <c r="B944" s="22" t="s">
        <v>3011</v>
      </c>
      <c r="C944" s="22">
        <v>8983947931</v>
      </c>
      <c r="D944" s="22" t="s">
        <v>2633</v>
      </c>
      <c r="E944" s="123">
        <v>9</v>
      </c>
      <c r="F944" s="131">
        <v>9</v>
      </c>
      <c r="G944" s="132">
        <v>46246</v>
      </c>
      <c r="H944" s="123">
        <v>660</v>
      </c>
      <c r="I944" s="125">
        <v>0</v>
      </c>
      <c r="J944" s="22" t="s">
        <v>24</v>
      </c>
      <c r="K944" s="124">
        <v>46223</v>
      </c>
      <c r="L944" s="22" t="s">
        <v>2971</v>
      </c>
      <c r="M944" s="21"/>
      <c r="N944" s="21"/>
      <c r="S944" s="21">
        <f>VLOOKUP(C944,'check dali wipday'!A:A,1,0)</f>
        <v>8983947931</v>
      </c>
      <c r="V944" s="21" t="str">
        <f>VLOOKUP(C944,'check dali wipday'!A:C,3,0)</f>
        <v>8983947931;A</v>
      </c>
      <c r="W944" s="6">
        <f>SUMIF('dali wip-fg'!A:A,C944,'dali wip-fg'!F:F)</f>
        <v>2235</v>
      </c>
      <c r="X944" s="6">
        <f>SUMIF('dali wip-fg'!A:A,V944,'dali wip-fg'!F:F)</f>
        <v>5728</v>
      </c>
      <c r="Y944" s="5">
        <f t="shared" si="28"/>
        <v>7963</v>
      </c>
      <c r="Z944" s="21">
        <f t="shared" si="29"/>
        <v>7954</v>
      </c>
    </row>
    <row r="945" spans="1:26">
      <c r="A945" s="22" t="s">
        <v>2533</v>
      </c>
      <c r="B945" s="22" t="s">
        <v>3011</v>
      </c>
      <c r="C945" s="22">
        <v>8983947931</v>
      </c>
      <c r="D945" s="22" t="s">
        <v>2633</v>
      </c>
      <c r="E945" s="123">
        <v>10</v>
      </c>
      <c r="F945" s="131">
        <v>10</v>
      </c>
      <c r="G945" s="132">
        <v>46253</v>
      </c>
      <c r="H945" s="123">
        <v>660</v>
      </c>
      <c r="I945" s="125">
        <v>0</v>
      </c>
      <c r="J945" s="22" t="s">
        <v>24</v>
      </c>
      <c r="K945" s="124">
        <v>46233</v>
      </c>
      <c r="L945" s="22" t="s">
        <v>3275</v>
      </c>
      <c r="M945" s="21"/>
      <c r="N945" s="21"/>
      <c r="S945" s="21">
        <f>VLOOKUP(C945,'check dali wipday'!A:A,1,0)</f>
        <v>8983947931</v>
      </c>
      <c r="V945" s="21" t="str">
        <f>VLOOKUP(C945,'check dali wipday'!A:C,3,0)</f>
        <v>8983947931;A</v>
      </c>
      <c r="W945" s="6">
        <f>SUMIF('dali wip-fg'!A:A,C945,'dali wip-fg'!F:F)</f>
        <v>2235</v>
      </c>
      <c r="X945" s="6">
        <f>SUMIF('dali wip-fg'!A:A,V945,'dali wip-fg'!F:F)</f>
        <v>5728</v>
      </c>
      <c r="Y945" s="5">
        <f t="shared" si="28"/>
        <v>7963</v>
      </c>
      <c r="Z945" s="21">
        <f t="shared" si="29"/>
        <v>7944</v>
      </c>
    </row>
    <row r="946" spans="1:26">
      <c r="A946" s="22" t="s">
        <v>2533</v>
      </c>
      <c r="B946" s="22" t="s">
        <v>3011</v>
      </c>
      <c r="C946" s="22">
        <v>8983947931</v>
      </c>
      <c r="D946" s="22" t="s">
        <v>2633</v>
      </c>
      <c r="E946" s="123">
        <v>9</v>
      </c>
      <c r="F946" s="131">
        <v>9</v>
      </c>
      <c r="G946" s="132">
        <v>46260</v>
      </c>
      <c r="H946" s="125">
        <v>660</v>
      </c>
      <c r="I946" s="125">
        <v>0</v>
      </c>
      <c r="J946" s="22" t="s">
        <v>24</v>
      </c>
      <c r="K946" s="124">
        <v>46238</v>
      </c>
      <c r="L946" s="22" t="s">
        <v>3345</v>
      </c>
      <c r="M946" s="21"/>
      <c r="N946" s="21"/>
      <c r="S946" s="21">
        <f>VLOOKUP(C946,'check dali wipday'!A:A,1,0)</f>
        <v>8983947931</v>
      </c>
      <c r="V946" s="21" t="str">
        <f>VLOOKUP(C946,'check dali wipday'!A:C,3,0)</f>
        <v>8983947931;A</v>
      </c>
      <c r="W946" s="6">
        <f>SUMIF('dali wip-fg'!A:A,C946,'dali wip-fg'!F:F)</f>
        <v>2235</v>
      </c>
      <c r="X946" s="6">
        <f>SUMIF('dali wip-fg'!A:A,V946,'dali wip-fg'!F:F)</f>
        <v>5728</v>
      </c>
      <c r="Y946" s="5">
        <f t="shared" si="28"/>
        <v>7963</v>
      </c>
      <c r="Z946" s="21">
        <f t="shared" si="29"/>
        <v>7935</v>
      </c>
    </row>
    <row r="947" spans="1:26">
      <c r="A947" s="22" t="s">
        <v>2534</v>
      </c>
      <c r="B947" s="22" t="s">
        <v>2535</v>
      </c>
      <c r="C947" s="22" t="s">
        <v>2616</v>
      </c>
      <c r="D947" s="22" t="s">
        <v>3210</v>
      </c>
      <c r="E947" s="123">
        <v>20</v>
      </c>
      <c r="F947" s="131">
        <v>20</v>
      </c>
      <c r="G947" s="132">
        <v>46251</v>
      </c>
      <c r="H947" s="123">
        <v>20</v>
      </c>
      <c r="I947" s="125">
        <v>13</v>
      </c>
      <c r="J947" s="22" t="s">
        <v>5</v>
      </c>
      <c r="K947" s="124">
        <v>46227</v>
      </c>
      <c r="L947" s="22" t="s">
        <v>3211</v>
      </c>
      <c r="M947" s="21"/>
      <c r="N947" s="21"/>
      <c r="S947" s="21" t="str">
        <f>VLOOKUP(C947,'check dali wipday'!A:A,1,0)</f>
        <v>17752-BZ100-J-SP</v>
      </c>
      <c r="V947" s="21" t="str">
        <f>VLOOKUP(C947,'check dali wipday'!A:C,3,0)</f>
        <v>17752-BZ100-H;A</v>
      </c>
      <c r="W947" s="6">
        <f>SUMIF('dali wip-fg'!A:A,C947,'dali wip-fg'!F:F)</f>
        <v>20</v>
      </c>
      <c r="X947" s="6">
        <f>SUMIF('dali wip-fg'!A:A,V947,'dali wip-fg'!F:F)</f>
        <v>21</v>
      </c>
      <c r="Y947" s="5">
        <f t="shared" si="28"/>
        <v>41</v>
      </c>
      <c r="Z947" s="21">
        <f t="shared" si="29"/>
        <v>21</v>
      </c>
    </row>
    <row r="948" spans="1:26">
      <c r="A948" s="22" t="s">
        <v>2534</v>
      </c>
      <c r="B948" s="22" t="s">
        <v>2535</v>
      </c>
      <c r="C948" s="22" t="s">
        <v>248</v>
      </c>
      <c r="D948" s="22" t="s">
        <v>2649</v>
      </c>
      <c r="E948" s="123">
        <v>1000</v>
      </c>
      <c r="F948" s="131">
        <v>1000</v>
      </c>
      <c r="G948" s="132">
        <v>46248</v>
      </c>
      <c r="H948" s="123">
        <v>760</v>
      </c>
      <c r="I948" s="125">
        <v>13</v>
      </c>
      <c r="J948" s="22" t="s">
        <v>5</v>
      </c>
      <c r="K948" s="124">
        <v>46227</v>
      </c>
      <c r="L948" s="22" t="s">
        <v>3212</v>
      </c>
      <c r="M948" s="21"/>
      <c r="N948" s="21"/>
      <c r="S948" s="21" t="str">
        <f>VLOOKUP(C948,'check dali wipday'!A:A,1,0)</f>
        <v>17752-BZ100-H</v>
      </c>
      <c r="V948" s="21" t="str">
        <f>VLOOKUP(C948,'check dali wipday'!A:C,3,0)</f>
        <v>17752-BZ100-H;A</v>
      </c>
      <c r="W948" s="6">
        <f>SUMIF('dali wip-fg'!A:A,C948,'dali wip-fg'!F:F)</f>
        <v>770</v>
      </c>
      <c r="X948" s="6">
        <f>SUMIF('dali wip-fg'!A:A,V948,'dali wip-fg'!F:F)</f>
        <v>21</v>
      </c>
      <c r="Y948" s="5">
        <f t="shared" si="28"/>
        <v>791</v>
      </c>
      <c r="Z948" s="21">
        <f t="shared" si="29"/>
        <v>-209</v>
      </c>
    </row>
    <row r="949" spans="1:26">
      <c r="A949" s="22" t="s">
        <v>2534</v>
      </c>
      <c r="B949" s="22" t="s">
        <v>2535</v>
      </c>
      <c r="C949" s="22" t="s">
        <v>248</v>
      </c>
      <c r="D949" s="22" t="s">
        <v>2649</v>
      </c>
      <c r="E949" s="123">
        <v>1000</v>
      </c>
      <c r="F949" s="131">
        <v>1000</v>
      </c>
      <c r="G949" s="132">
        <v>46251</v>
      </c>
      <c r="H949" s="123">
        <v>760</v>
      </c>
      <c r="I949" s="125">
        <v>13</v>
      </c>
      <c r="J949" s="22" t="s">
        <v>5</v>
      </c>
      <c r="K949" s="124">
        <v>46227</v>
      </c>
      <c r="L949" s="22" t="s">
        <v>3213</v>
      </c>
      <c r="M949" s="21"/>
      <c r="N949" s="21"/>
      <c r="S949" s="21" t="str">
        <f>VLOOKUP(C949,'check dali wipday'!A:A,1,0)</f>
        <v>17752-BZ100-H</v>
      </c>
      <c r="V949" s="21" t="str">
        <f>VLOOKUP(C949,'check dali wipday'!A:C,3,0)</f>
        <v>17752-BZ100-H;A</v>
      </c>
      <c r="W949" s="6">
        <f>SUMIF('dali wip-fg'!A:A,C949,'dali wip-fg'!F:F)</f>
        <v>770</v>
      </c>
      <c r="X949" s="6">
        <f>SUMIF('dali wip-fg'!A:A,V949,'dali wip-fg'!F:F)</f>
        <v>21</v>
      </c>
      <c r="Y949" s="5">
        <f t="shared" si="28"/>
        <v>791</v>
      </c>
      <c r="Z949" s="21">
        <f t="shared" si="29"/>
        <v>-1209</v>
      </c>
    </row>
    <row r="950" spans="1:26">
      <c r="A950" s="22" t="s">
        <v>2534</v>
      </c>
      <c r="B950" s="22" t="s">
        <v>2535</v>
      </c>
      <c r="C950" s="22" t="s">
        <v>248</v>
      </c>
      <c r="D950" s="22" t="s">
        <v>2649</v>
      </c>
      <c r="E950" s="123">
        <v>800</v>
      </c>
      <c r="F950" s="131">
        <v>800</v>
      </c>
      <c r="G950" s="132">
        <v>46253</v>
      </c>
      <c r="H950" s="123">
        <v>760</v>
      </c>
      <c r="I950" s="125">
        <v>13</v>
      </c>
      <c r="J950" s="22" t="s">
        <v>5</v>
      </c>
      <c r="K950" s="124">
        <v>46227</v>
      </c>
      <c r="L950" s="22" t="s">
        <v>3214</v>
      </c>
      <c r="M950" s="21"/>
      <c r="N950" s="21"/>
      <c r="S950" s="21" t="str">
        <f>VLOOKUP(C950,'check dali wipday'!A:A,1,0)</f>
        <v>17752-BZ100-H</v>
      </c>
      <c r="V950" s="21" t="str">
        <f>VLOOKUP(C950,'check dali wipday'!A:C,3,0)</f>
        <v>17752-BZ100-H;A</v>
      </c>
      <c r="W950" s="6">
        <f>SUMIF('dali wip-fg'!A:A,C950,'dali wip-fg'!F:F)</f>
        <v>770</v>
      </c>
      <c r="X950" s="6">
        <f>SUMIF('dali wip-fg'!A:A,V950,'dali wip-fg'!F:F)</f>
        <v>21</v>
      </c>
      <c r="Y950" s="5">
        <f t="shared" si="28"/>
        <v>791</v>
      </c>
      <c r="Z950" s="21">
        <f t="shared" si="29"/>
        <v>-2009</v>
      </c>
    </row>
    <row r="951" spans="1:26">
      <c r="A951" s="22" t="s">
        <v>2534</v>
      </c>
      <c r="B951" s="22" t="s">
        <v>2535</v>
      </c>
      <c r="C951" s="22" t="s">
        <v>248</v>
      </c>
      <c r="D951" s="22" t="s">
        <v>2649</v>
      </c>
      <c r="E951" s="123">
        <v>800</v>
      </c>
      <c r="F951" s="131">
        <v>800</v>
      </c>
      <c r="G951" s="132">
        <v>46255</v>
      </c>
      <c r="H951" s="123">
        <v>760</v>
      </c>
      <c r="I951" s="125">
        <v>13</v>
      </c>
      <c r="J951" s="22" t="s">
        <v>5</v>
      </c>
      <c r="K951" s="124">
        <v>46227</v>
      </c>
      <c r="L951" s="22" t="s">
        <v>3215</v>
      </c>
      <c r="M951" s="21"/>
      <c r="N951" s="21"/>
      <c r="S951" s="21" t="str">
        <f>VLOOKUP(C951,'check dali wipday'!A:A,1,0)</f>
        <v>17752-BZ100-H</v>
      </c>
      <c r="V951" s="21" t="str">
        <f>VLOOKUP(C951,'check dali wipday'!A:C,3,0)</f>
        <v>17752-BZ100-H;A</v>
      </c>
      <c r="W951" s="6">
        <f>SUMIF('dali wip-fg'!A:A,C951,'dali wip-fg'!F:F)</f>
        <v>770</v>
      </c>
      <c r="X951" s="6">
        <f>SUMIF('dali wip-fg'!A:A,V951,'dali wip-fg'!F:F)</f>
        <v>21</v>
      </c>
      <c r="Y951" s="5">
        <f t="shared" si="28"/>
        <v>791</v>
      </c>
      <c r="Z951" s="21">
        <f t="shared" si="29"/>
        <v>-2809</v>
      </c>
    </row>
    <row r="952" spans="1:26">
      <c r="A952" s="22" t="s">
        <v>2534</v>
      </c>
      <c r="B952" s="22" t="s">
        <v>2535</v>
      </c>
      <c r="C952" s="22" t="s">
        <v>248</v>
      </c>
      <c r="D952" s="22" t="s">
        <v>2649</v>
      </c>
      <c r="E952" s="123">
        <v>800</v>
      </c>
      <c r="F952" s="131">
        <v>800</v>
      </c>
      <c r="G952" s="132">
        <v>46258</v>
      </c>
      <c r="H952" s="123">
        <v>760</v>
      </c>
      <c r="I952" s="125">
        <v>13</v>
      </c>
      <c r="J952" s="22" t="s">
        <v>5</v>
      </c>
      <c r="K952" s="124">
        <v>46227</v>
      </c>
      <c r="L952" s="22" t="s">
        <v>3216</v>
      </c>
      <c r="M952" s="21"/>
      <c r="N952" s="21"/>
      <c r="S952" s="21" t="str">
        <f>VLOOKUP(C952,'check dali wipday'!A:A,1,0)</f>
        <v>17752-BZ100-H</v>
      </c>
      <c r="V952" s="21" t="str">
        <f>VLOOKUP(C952,'check dali wipday'!A:C,3,0)</f>
        <v>17752-BZ100-H;A</v>
      </c>
      <c r="W952" s="6">
        <f>SUMIF('dali wip-fg'!A:A,C952,'dali wip-fg'!F:F)</f>
        <v>770</v>
      </c>
      <c r="X952" s="6">
        <f>SUMIF('dali wip-fg'!A:A,V952,'dali wip-fg'!F:F)</f>
        <v>21</v>
      </c>
      <c r="Y952" s="5">
        <f t="shared" si="28"/>
        <v>791</v>
      </c>
      <c r="Z952" s="21">
        <f t="shared" si="29"/>
        <v>-3609</v>
      </c>
    </row>
    <row r="953" spans="1:26">
      <c r="A953" s="22" t="s">
        <v>2534</v>
      </c>
      <c r="B953" s="22" t="s">
        <v>2535</v>
      </c>
      <c r="C953" s="22" t="s">
        <v>248</v>
      </c>
      <c r="D953" s="22" t="s">
        <v>2649</v>
      </c>
      <c r="E953" s="123">
        <v>1000</v>
      </c>
      <c r="F953" s="131">
        <v>1000</v>
      </c>
      <c r="G953" s="132">
        <v>46260</v>
      </c>
      <c r="H953" s="123">
        <v>760</v>
      </c>
      <c r="I953" s="125">
        <v>13</v>
      </c>
      <c r="J953" s="22" t="s">
        <v>5</v>
      </c>
      <c r="K953" s="124">
        <v>46227</v>
      </c>
      <c r="L953" s="22" t="s">
        <v>3217</v>
      </c>
      <c r="M953" s="21"/>
      <c r="N953" s="21"/>
      <c r="S953" s="21" t="str">
        <f>VLOOKUP(C953,'check dali wipday'!A:A,1,0)</f>
        <v>17752-BZ100-H</v>
      </c>
      <c r="V953" s="21" t="str">
        <f>VLOOKUP(C953,'check dali wipday'!A:C,3,0)</f>
        <v>17752-BZ100-H;A</v>
      </c>
      <c r="W953" s="6">
        <f>SUMIF('dali wip-fg'!A:A,C953,'dali wip-fg'!F:F)</f>
        <v>770</v>
      </c>
      <c r="X953" s="6">
        <f>SUMIF('dali wip-fg'!A:A,V953,'dali wip-fg'!F:F)</f>
        <v>21</v>
      </c>
      <c r="Y953" s="5">
        <f t="shared" si="28"/>
        <v>791</v>
      </c>
      <c r="Z953" s="21">
        <f t="shared" si="29"/>
        <v>-4609</v>
      </c>
    </row>
    <row r="954" spans="1:26">
      <c r="A954" s="22" t="s">
        <v>2534</v>
      </c>
      <c r="B954" s="22" t="s">
        <v>2535</v>
      </c>
      <c r="C954" s="22" t="s">
        <v>248</v>
      </c>
      <c r="D954" s="22" t="s">
        <v>2649</v>
      </c>
      <c r="E954" s="123">
        <v>800</v>
      </c>
      <c r="F954" s="131">
        <v>800</v>
      </c>
      <c r="G954" s="132">
        <v>46262</v>
      </c>
      <c r="H954" s="123">
        <v>760</v>
      </c>
      <c r="I954" s="125">
        <v>13</v>
      </c>
      <c r="J954" s="22" t="s">
        <v>5</v>
      </c>
      <c r="K954" s="124">
        <v>46227</v>
      </c>
      <c r="L954" s="22" t="s">
        <v>3218</v>
      </c>
      <c r="M954" s="21"/>
      <c r="N954" s="21"/>
      <c r="S954" s="21" t="str">
        <f>VLOOKUP(C954,'check dali wipday'!A:A,1,0)</f>
        <v>17752-BZ100-H</v>
      </c>
      <c r="V954" s="21" t="str">
        <f>VLOOKUP(C954,'check dali wipday'!A:C,3,0)</f>
        <v>17752-BZ100-H;A</v>
      </c>
      <c r="W954" s="6">
        <f>SUMIF('dali wip-fg'!A:A,C954,'dali wip-fg'!F:F)</f>
        <v>770</v>
      </c>
      <c r="X954" s="6">
        <f>SUMIF('dali wip-fg'!A:A,V954,'dali wip-fg'!F:F)</f>
        <v>21</v>
      </c>
      <c r="Y954" s="5">
        <f t="shared" si="28"/>
        <v>791</v>
      </c>
      <c r="Z954" s="21">
        <f t="shared" si="29"/>
        <v>-5409</v>
      </c>
    </row>
    <row r="955" spans="1:26">
      <c r="A955" s="22" t="s">
        <v>2534</v>
      </c>
      <c r="B955" s="22" t="s">
        <v>2535</v>
      </c>
      <c r="C955" s="22" t="s">
        <v>248</v>
      </c>
      <c r="D955" s="22" t="s">
        <v>2649</v>
      </c>
      <c r="E955" s="123">
        <v>800</v>
      </c>
      <c r="F955" s="131">
        <v>800</v>
      </c>
      <c r="G955" s="132">
        <v>46265</v>
      </c>
      <c r="H955" s="123">
        <v>760</v>
      </c>
      <c r="I955" s="125">
        <v>13</v>
      </c>
      <c r="J955" s="22" t="s">
        <v>5</v>
      </c>
      <c r="K955" s="124">
        <v>46227</v>
      </c>
      <c r="L955" s="22" t="s">
        <v>3219</v>
      </c>
      <c r="M955" s="21"/>
      <c r="N955" s="21"/>
      <c r="S955" s="21" t="str">
        <f>VLOOKUP(C955,'check dali wipday'!A:A,1,0)</f>
        <v>17752-BZ100-H</v>
      </c>
      <c r="V955" s="21" t="str">
        <f>VLOOKUP(C955,'check dali wipday'!A:C,3,0)</f>
        <v>17752-BZ100-H;A</v>
      </c>
      <c r="W955" s="6">
        <f>SUMIF('dali wip-fg'!A:A,C955,'dali wip-fg'!F:F)</f>
        <v>770</v>
      </c>
      <c r="X955" s="6">
        <f>SUMIF('dali wip-fg'!A:A,V955,'dali wip-fg'!F:F)</f>
        <v>21</v>
      </c>
      <c r="Y955" s="5">
        <f t="shared" si="28"/>
        <v>791</v>
      </c>
      <c r="Z955" s="21">
        <f t="shared" si="29"/>
        <v>-6209</v>
      </c>
    </row>
    <row r="956" spans="1:26">
      <c r="A956" s="22" t="s">
        <v>2534</v>
      </c>
      <c r="B956" s="22" t="s">
        <v>2535</v>
      </c>
      <c r="C956" s="22" t="s">
        <v>249</v>
      </c>
      <c r="D956" s="22" t="s">
        <v>2650</v>
      </c>
      <c r="E956" s="123">
        <v>1206</v>
      </c>
      <c r="F956" s="131">
        <v>1206</v>
      </c>
      <c r="G956" s="132">
        <v>46248</v>
      </c>
      <c r="H956" s="123">
        <v>818</v>
      </c>
      <c r="I956" s="125">
        <v>2</v>
      </c>
      <c r="J956" s="22" t="s">
        <v>5</v>
      </c>
      <c r="K956" s="124">
        <v>46227</v>
      </c>
      <c r="L956" s="22" t="s">
        <v>3220</v>
      </c>
      <c r="M956" s="21"/>
      <c r="N956" s="21"/>
      <c r="S956" s="21" t="str">
        <f>VLOOKUP(C956,'check dali wipday'!A:A,1,0)</f>
        <v>17752-BZ120</v>
      </c>
      <c r="V956" s="21" t="str">
        <f>VLOOKUP(C956,'check dali wipday'!A:C,3,0)</f>
        <v>17752-BZ120;A</v>
      </c>
      <c r="W956" s="6">
        <f>SUMIF('dali wip-fg'!A:A,C956,'dali wip-fg'!F:F)</f>
        <v>1080</v>
      </c>
      <c r="X956" s="6">
        <f>SUMIF('dali wip-fg'!A:A,V956,'dali wip-fg'!F:F)</f>
        <v>499</v>
      </c>
      <c r="Y956" s="5">
        <f t="shared" si="28"/>
        <v>1579</v>
      </c>
      <c r="Z956" s="21">
        <f t="shared" si="29"/>
        <v>373</v>
      </c>
    </row>
    <row r="957" spans="1:26">
      <c r="A957" s="22" t="s">
        <v>2534</v>
      </c>
      <c r="B957" s="22" t="s">
        <v>2535</v>
      </c>
      <c r="C957" s="22" t="s">
        <v>249</v>
      </c>
      <c r="D957" s="22" t="s">
        <v>2650</v>
      </c>
      <c r="E957" s="123">
        <v>900</v>
      </c>
      <c r="F957" s="131">
        <v>900</v>
      </c>
      <c r="G957" s="132">
        <v>46251</v>
      </c>
      <c r="H957" s="123">
        <v>818</v>
      </c>
      <c r="I957" s="125">
        <v>2</v>
      </c>
      <c r="J957" s="22" t="s">
        <v>5</v>
      </c>
      <c r="K957" s="124">
        <v>46227</v>
      </c>
      <c r="L957" s="22" t="s">
        <v>3221</v>
      </c>
      <c r="M957" s="21"/>
      <c r="N957" s="21"/>
      <c r="S957" s="21" t="str">
        <f>VLOOKUP(C957,'check dali wipday'!A:A,1,0)</f>
        <v>17752-BZ120</v>
      </c>
      <c r="V957" s="21" t="str">
        <f>VLOOKUP(C957,'check dali wipday'!A:C,3,0)</f>
        <v>17752-BZ120;A</v>
      </c>
      <c r="W957" s="6">
        <f>SUMIF('dali wip-fg'!A:A,C957,'dali wip-fg'!F:F)</f>
        <v>1080</v>
      </c>
      <c r="X957" s="6">
        <f>SUMIF('dali wip-fg'!A:A,V957,'dali wip-fg'!F:F)</f>
        <v>499</v>
      </c>
      <c r="Y957" s="5">
        <f t="shared" si="28"/>
        <v>1579</v>
      </c>
      <c r="Z957" s="21">
        <f t="shared" si="29"/>
        <v>-527</v>
      </c>
    </row>
    <row r="958" spans="1:26">
      <c r="A958" s="22" t="s">
        <v>2534</v>
      </c>
      <c r="B958" s="22" t="s">
        <v>2535</v>
      </c>
      <c r="C958" s="22" t="s">
        <v>249</v>
      </c>
      <c r="D958" s="22" t="s">
        <v>2650</v>
      </c>
      <c r="E958" s="123">
        <v>900</v>
      </c>
      <c r="F958" s="131">
        <v>900</v>
      </c>
      <c r="G958" s="132">
        <v>46253</v>
      </c>
      <c r="H958" s="123">
        <v>818</v>
      </c>
      <c r="I958" s="125">
        <v>2</v>
      </c>
      <c r="J958" s="22" t="s">
        <v>5</v>
      </c>
      <c r="K958" s="124">
        <v>46227</v>
      </c>
      <c r="L958" s="22" t="s">
        <v>3222</v>
      </c>
      <c r="M958" s="21"/>
      <c r="N958" s="21"/>
      <c r="S958" s="21" t="str">
        <f>VLOOKUP(C958,'check dali wipday'!A:A,1,0)</f>
        <v>17752-BZ120</v>
      </c>
      <c r="V958" s="21" t="str">
        <f>VLOOKUP(C958,'check dali wipday'!A:C,3,0)</f>
        <v>17752-BZ120;A</v>
      </c>
      <c r="W958" s="6">
        <f>SUMIF('dali wip-fg'!A:A,C958,'dali wip-fg'!F:F)</f>
        <v>1080</v>
      </c>
      <c r="X958" s="6">
        <f>SUMIF('dali wip-fg'!A:A,V958,'dali wip-fg'!F:F)</f>
        <v>499</v>
      </c>
      <c r="Y958" s="5">
        <f t="shared" si="28"/>
        <v>1579</v>
      </c>
      <c r="Z958" s="21">
        <f t="shared" si="29"/>
        <v>-1427</v>
      </c>
    </row>
    <row r="959" spans="1:26">
      <c r="A959" s="22" t="s">
        <v>2534</v>
      </c>
      <c r="B959" s="22" t="s">
        <v>2535</v>
      </c>
      <c r="C959" s="22" t="s">
        <v>249</v>
      </c>
      <c r="D959" s="22" t="s">
        <v>2650</v>
      </c>
      <c r="E959" s="123">
        <v>900</v>
      </c>
      <c r="F959" s="131">
        <v>900</v>
      </c>
      <c r="G959" s="132">
        <v>46255</v>
      </c>
      <c r="H959" s="123">
        <v>818</v>
      </c>
      <c r="I959" s="125">
        <v>2</v>
      </c>
      <c r="J959" s="22" t="s">
        <v>5</v>
      </c>
      <c r="K959" s="124">
        <v>46227</v>
      </c>
      <c r="L959" s="22" t="s">
        <v>3223</v>
      </c>
      <c r="M959" s="21"/>
      <c r="N959" s="21"/>
      <c r="S959" s="21" t="str">
        <f>VLOOKUP(C959,'check dali wipday'!A:A,1,0)</f>
        <v>17752-BZ120</v>
      </c>
      <c r="V959" s="21" t="str">
        <f>VLOOKUP(C959,'check dali wipday'!A:C,3,0)</f>
        <v>17752-BZ120;A</v>
      </c>
      <c r="W959" s="6">
        <f>SUMIF('dali wip-fg'!A:A,C959,'dali wip-fg'!F:F)</f>
        <v>1080</v>
      </c>
      <c r="X959" s="6">
        <f>SUMIF('dali wip-fg'!A:A,V959,'dali wip-fg'!F:F)</f>
        <v>499</v>
      </c>
      <c r="Y959" s="5">
        <f t="shared" si="28"/>
        <v>1579</v>
      </c>
      <c r="Z959" s="21">
        <f t="shared" si="29"/>
        <v>-2327</v>
      </c>
    </row>
    <row r="960" spans="1:26">
      <c r="A960" s="22" t="s">
        <v>2534</v>
      </c>
      <c r="B960" s="22" t="s">
        <v>2535</v>
      </c>
      <c r="C960" s="22" t="s">
        <v>249</v>
      </c>
      <c r="D960" s="22" t="s">
        <v>2650</v>
      </c>
      <c r="E960" s="123">
        <v>900</v>
      </c>
      <c r="F960" s="131">
        <v>900</v>
      </c>
      <c r="G960" s="132">
        <v>46258</v>
      </c>
      <c r="H960" s="123">
        <v>818</v>
      </c>
      <c r="I960" s="125">
        <v>2</v>
      </c>
      <c r="J960" s="22" t="s">
        <v>5</v>
      </c>
      <c r="K960" s="124">
        <v>46227</v>
      </c>
      <c r="L960" s="22" t="s">
        <v>3224</v>
      </c>
      <c r="M960" s="21"/>
      <c r="N960" s="21"/>
      <c r="S960" s="21" t="str">
        <f>VLOOKUP(C960,'check dali wipday'!A:A,1,0)</f>
        <v>17752-BZ120</v>
      </c>
      <c r="V960" s="21" t="str">
        <f>VLOOKUP(C960,'check dali wipday'!A:C,3,0)</f>
        <v>17752-BZ120;A</v>
      </c>
      <c r="W960" s="6">
        <f>SUMIF('dali wip-fg'!A:A,C960,'dali wip-fg'!F:F)</f>
        <v>1080</v>
      </c>
      <c r="X960" s="6">
        <f>SUMIF('dali wip-fg'!A:A,V960,'dali wip-fg'!F:F)</f>
        <v>499</v>
      </c>
      <c r="Y960" s="5">
        <f t="shared" si="28"/>
        <v>1579</v>
      </c>
      <c r="Z960" s="21">
        <f t="shared" si="29"/>
        <v>-3227</v>
      </c>
    </row>
    <row r="961" spans="1:28">
      <c r="A961" s="22" t="s">
        <v>2534</v>
      </c>
      <c r="B961" s="22" t="s">
        <v>2535</v>
      </c>
      <c r="C961" s="22" t="s">
        <v>249</v>
      </c>
      <c r="D961" s="22" t="s">
        <v>2650</v>
      </c>
      <c r="E961" s="123">
        <v>900</v>
      </c>
      <c r="F961" s="131">
        <v>900</v>
      </c>
      <c r="G961" s="132">
        <v>46260</v>
      </c>
      <c r="H961" s="123">
        <v>818</v>
      </c>
      <c r="I961" s="125">
        <v>2</v>
      </c>
      <c r="J961" s="22" t="s">
        <v>5</v>
      </c>
      <c r="K961" s="124">
        <v>46227</v>
      </c>
      <c r="L961" s="22" t="s">
        <v>3225</v>
      </c>
      <c r="M961" s="21"/>
      <c r="N961" s="21"/>
      <c r="S961" s="21" t="str">
        <f>VLOOKUP(C961,'check dali wipday'!A:A,1,0)</f>
        <v>17752-BZ120</v>
      </c>
      <c r="V961" s="21" t="str">
        <f>VLOOKUP(C961,'check dali wipday'!A:C,3,0)</f>
        <v>17752-BZ120;A</v>
      </c>
      <c r="W961" s="6">
        <f>SUMIF('dali wip-fg'!A:A,C961,'dali wip-fg'!F:F)</f>
        <v>1080</v>
      </c>
      <c r="X961" s="6">
        <f>SUMIF('dali wip-fg'!A:A,V961,'dali wip-fg'!F:F)</f>
        <v>499</v>
      </c>
      <c r="Y961" s="5">
        <f t="shared" si="28"/>
        <v>1579</v>
      </c>
      <c r="Z961" s="21">
        <f t="shared" si="29"/>
        <v>-4127</v>
      </c>
    </row>
    <row r="962" spans="1:28">
      <c r="A962" s="22" t="s">
        <v>2534</v>
      </c>
      <c r="B962" s="22" t="s">
        <v>2535</v>
      </c>
      <c r="C962" s="22" t="s">
        <v>249</v>
      </c>
      <c r="D962" s="22" t="s">
        <v>2650</v>
      </c>
      <c r="E962" s="123">
        <v>900</v>
      </c>
      <c r="F962" s="131">
        <v>900</v>
      </c>
      <c r="G962" s="132">
        <v>46262</v>
      </c>
      <c r="H962" s="123">
        <v>818</v>
      </c>
      <c r="I962" s="125">
        <v>2</v>
      </c>
      <c r="J962" s="22" t="s">
        <v>5</v>
      </c>
      <c r="K962" s="124">
        <v>46227</v>
      </c>
      <c r="L962" s="22" t="s">
        <v>3226</v>
      </c>
      <c r="M962" s="21"/>
      <c r="N962" s="21"/>
      <c r="S962" s="21" t="str">
        <f>VLOOKUP(C962,'check dali wipday'!A:A,1,0)</f>
        <v>17752-BZ120</v>
      </c>
      <c r="V962" s="21" t="str">
        <f>VLOOKUP(C962,'check dali wipday'!A:C,3,0)</f>
        <v>17752-BZ120;A</v>
      </c>
      <c r="W962" s="6">
        <f>SUMIF('dali wip-fg'!A:A,C962,'dali wip-fg'!F:F)</f>
        <v>1080</v>
      </c>
      <c r="X962" s="6">
        <f>SUMIF('dali wip-fg'!A:A,V962,'dali wip-fg'!F:F)</f>
        <v>499</v>
      </c>
      <c r="Y962" s="5">
        <f t="shared" ref="Y962:Y1025" si="30">SUM(W962:X962)</f>
        <v>1579</v>
      </c>
      <c r="Z962" s="21">
        <f t="shared" ref="Z962:Z1025" si="31">IF(Y962="","",IF(Y962&lt;&gt;Y961,Y962-F962,Z961-F962)
)</f>
        <v>-5027</v>
      </c>
    </row>
    <row r="963" spans="1:28">
      <c r="A963" s="22" t="s">
        <v>2534</v>
      </c>
      <c r="B963" s="22" t="s">
        <v>2535</v>
      </c>
      <c r="C963" s="22" t="s">
        <v>249</v>
      </c>
      <c r="D963" s="22" t="s">
        <v>2650</v>
      </c>
      <c r="E963" s="123">
        <v>612</v>
      </c>
      <c r="F963" s="131">
        <v>612</v>
      </c>
      <c r="G963" s="132">
        <v>46265</v>
      </c>
      <c r="H963" s="123">
        <v>818</v>
      </c>
      <c r="I963" s="125">
        <v>2</v>
      </c>
      <c r="J963" s="22" t="s">
        <v>5</v>
      </c>
      <c r="K963" s="124">
        <v>46227</v>
      </c>
      <c r="L963" s="22" t="s">
        <v>3227</v>
      </c>
      <c r="M963" s="21"/>
      <c r="N963" s="21"/>
      <c r="S963" s="21" t="str">
        <f>VLOOKUP(C963,'check dali wipday'!A:A,1,0)</f>
        <v>17752-BZ120</v>
      </c>
      <c r="V963" s="21" t="str">
        <f>VLOOKUP(C963,'check dali wipday'!A:C,3,0)</f>
        <v>17752-BZ120;A</v>
      </c>
      <c r="W963" s="6">
        <f>SUMIF('dali wip-fg'!A:A,C963,'dali wip-fg'!F:F)</f>
        <v>1080</v>
      </c>
      <c r="X963" s="6">
        <f>SUMIF('dali wip-fg'!A:A,V963,'dali wip-fg'!F:F)</f>
        <v>499</v>
      </c>
      <c r="Y963" s="5">
        <f t="shared" si="30"/>
        <v>1579</v>
      </c>
      <c r="Z963" s="21">
        <f t="shared" si="31"/>
        <v>-5639</v>
      </c>
    </row>
    <row r="964" spans="1:28">
      <c r="A964" s="22" t="s">
        <v>2534</v>
      </c>
      <c r="B964" s="22" t="s">
        <v>2535</v>
      </c>
      <c r="C964" s="22" t="s">
        <v>3670</v>
      </c>
      <c r="D964" s="22" t="s">
        <v>3671</v>
      </c>
      <c r="E964" s="123">
        <v>30</v>
      </c>
      <c r="F964" s="131">
        <v>30</v>
      </c>
      <c r="G964" s="132">
        <v>46262</v>
      </c>
      <c r="H964" s="123">
        <v>0</v>
      </c>
      <c r="I964" s="125">
        <v>0</v>
      </c>
      <c r="J964" s="22" t="s">
        <v>5</v>
      </c>
      <c r="K964" s="124">
        <v>46245</v>
      </c>
      <c r="L964" s="22" t="s">
        <v>3672</v>
      </c>
      <c r="M964" s="21"/>
      <c r="N964" s="21"/>
      <c r="S964" s="21" t="e">
        <f>VLOOKUP(C964,'check dali wipday'!A:A,1,0)</f>
        <v>#N/A</v>
      </c>
      <c r="V964" s="21" t="e">
        <f>VLOOKUP(C964,'check dali wipday'!A:C,3,0)</f>
        <v>#N/A</v>
      </c>
      <c r="W964" s="6">
        <f>SUMIF('dali wip-fg'!A:A,C964,'dali wip-fg'!F:F)</f>
        <v>0</v>
      </c>
      <c r="X964" s="6">
        <f>SUMIF('dali wip-fg'!A:A,V964,'dali wip-fg'!F:F)</f>
        <v>0</v>
      </c>
      <c r="Y964" s="5">
        <f t="shared" si="30"/>
        <v>0</v>
      </c>
      <c r="Z964" s="21">
        <f t="shared" si="31"/>
        <v>-30</v>
      </c>
    </row>
    <row r="965" spans="1:28">
      <c r="A965" s="22" t="s">
        <v>2534</v>
      </c>
      <c r="B965" s="22" t="s">
        <v>2535</v>
      </c>
      <c r="C965" s="22" t="s">
        <v>1590</v>
      </c>
      <c r="D965" s="22" t="s">
        <v>2651</v>
      </c>
      <c r="E965" s="123">
        <v>420</v>
      </c>
      <c r="F965" s="131">
        <v>420</v>
      </c>
      <c r="G965" s="132">
        <v>46248</v>
      </c>
      <c r="H965" s="123">
        <v>0</v>
      </c>
      <c r="I965" s="125">
        <v>0</v>
      </c>
      <c r="J965" s="22" t="s">
        <v>5</v>
      </c>
      <c r="K965" s="124">
        <v>46227</v>
      </c>
      <c r="L965" s="22" t="s">
        <v>3228</v>
      </c>
      <c r="M965" s="21"/>
      <c r="N965" s="21"/>
      <c r="S965" s="21" t="str">
        <f>VLOOKUP(C965,'check dali wipday'!A:A,1,0)</f>
        <v>17752-BZ130-H</v>
      </c>
      <c r="V965" s="21" t="str">
        <f>VLOOKUP(C965,'check dali wipday'!A:C,3,0)</f>
        <v>17752-BZ130-H;A</v>
      </c>
      <c r="W965" s="6">
        <f>SUMIF('dali wip-fg'!A:A,C965,'dali wip-fg'!F:F)</f>
        <v>0</v>
      </c>
      <c r="X965" s="6">
        <f>SUMIF('dali wip-fg'!A:A,V965,'dali wip-fg'!F:F)</f>
        <v>149</v>
      </c>
      <c r="Y965" s="5">
        <f t="shared" si="30"/>
        <v>149</v>
      </c>
      <c r="Z965" s="21">
        <f t="shared" si="31"/>
        <v>-271</v>
      </c>
    </row>
    <row r="966" spans="1:28">
      <c r="A966" s="22" t="s">
        <v>2534</v>
      </c>
      <c r="B966" s="22" t="s">
        <v>2535</v>
      </c>
      <c r="C966" s="22" t="s">
        <v>1590</v>
      </c>
      <c r="D966" s="22" t="s">
        <v>2651</v>
      </c>
      <c r="E966" s="123">
        <v>420</v>
      </c>
      <c r="F966" s="131">
        <v>420</v>
      </c>
      <c r="G966" s="132">
        <v>46253</v>
      </c>
      <c r="H966" s="123">
        <v>0</v>
      </c>
      <c r="I966" s="125">
        <v>0</v>
      </c>
      <c r="J966" s="22" t="s">
        <v>5</v>
      </c>
      <c r="K966" s="124">
        <v>46227</v>
      </c>
      <c r="L966" s="22" t="s">
        <v>3229</v>
      </c>
      <c r="M966" s="21"/>
      <c r="N966" s="21"/>
      <c r="S966" s="21" t="str">
        <f>VLOOKUP(C966,'check dali wipday'!A:A,1,0)</f>
        <v>17752-BZ130-H</v>
      </c>
      <c r="V966" s="21" t="str">
        <f>VLOOKUP(C966,'check dali wipday'!A:C,3,0)</f>
        <v>17752-BZ130-H;A</v>
      </c>
      <c r="W966" s="6">
        <f>SUMIF('dali wip-fg'!A:A,C966,'dali wip-fg'!F:F)</f>
        <v>0</v>
      </c>
      <c r="X966" s="6">
        <f>SUMIF('dali wip-fg'!A:A,V966,'dali wip-fg'!F:F)</f>
        <v>149</v>
      </c>
      <c r="Y966" s="5">
        <f t="shared" si="30"/>
        <v>149</v>
      </c>
      <c r="Z966" s="21">
        <f t="shared" si="31"/>
        <v>-691</v>
      </c>
    </row>
    <row r="967" spans="1:28">
      <c r="A967" s="22" t="s">
        <v>2534</v>
      </c>
      <c r="B967" s="22" t="s">
        <v>2535</v>
      </c>
      <c r="C967" s="22" t="s">
        <v>1590</v>
      </c>
      <c r="D967" s="22" t="s">
        <v>2651</v>
      </c>
      <c r="E967" s="123">
        <v>420</v>
      </c>
      <c r="F967" s="131">
        <v>420</v>
      </c>
      <c r="G967" s="132">
        <v>46258</v>
      </c>
      <c r="H967" s="123">
        <v>0</v>
      </c>
      <c r="I967" s="123">
        <v>0</v>
      </c>
      <c r="J967" s="22" t="s">
        <v>5</v>
      </c>
      <c r="K967" s="124">
        <v>46227</v>
      </c>
      <c r="L967" s="22" t="s">
        <v>3230</v>
      </c>
      <c r="M967" s="21"/>
      <c r="N967" s="21"/>
      <c r="S967" s="21" t="str">
        <f>VLOOKUP(C967,'check dali wipday'!A:A,1,0)</f>
        <v>17752-BZ130-H</v>
      </c>
      <c r="V967" s="21" t="str">
        <f>VLOOKUP(C967,'check dali wipday'!A:C,3,0)</f>
        <v>17752-BZ130-H;A</v>
      </c>
      <c r="W967" s="6">
        <f>SUMIF('dali wip-fg'!A:A,C967,'dali wip-fg'!F:F)</f>
        <v>0</v>
      </c>
      <c r="X967" s="6">
        <f>SUMIF('dali wip-fg'!A:A,V967,'dali wip-fg'!F:F)</f>
        <v>149</v>
      </c>
      <c r="Y967" s="5">
        <f t="shared" si="30"/>
        <v>149</v>
      </c>
      <c r="Z967" s="21">
        <f t="shared" si="31"/>
        <v>-1111</v>
      </c>
    </row>
    <row r="968" spans="1:28">
      <c r="A968" s="22" t="s">
        <v>2534</v>
      </c>
      <c r="B968" s="22" t="s">
        <v>2535</v>
      </c>
      <c r="C968" s="22" t="s">
        <v>1590</v>
      </c>
      <c r="D968" s="22" t="s">
        <v>2651</v>
      </c>
      <c r="E968" s="123">
        <v>420</v>
      </c>
      <c r="F968" s="131">
        <v>420</v>
      </c>
      <c r="G968" s="132">
        <v>46262</v>
      </c>
      <c r="H968" s="123">
        <v>0</v>
      </c>
      <c r="I968" s="123">
        <v>0</v>
      </c>
      <c r="J968" s="22" t="s">
        <v>5</v>
      </c>
      <c r="K968" s="124">
        <v>46227</v>
      </c>
      <c r="L968" s="22" t="s">
        <v>3231</v>
      </c>
      <c r="M968" s="21"/>
      <c r="N968" s="21"/>
      <c r="S968" s="21" t="str">
        <f>VLOOKUP(C968,'check dali wipday'!A:A,1,0)</f>
        <v>17752-BZ130-H</v>
      </c>
      <c r="V968" s="21" t="str">
        <f>VLOOKUP(C968,'check dali wipday'!A:C,3,0)</f>
        <v>17752-BZ130-H;A</v>
      </c>
      <c r="W968" s="6">
        <f>SUMIF('dali wip-fg'!A:A,C968,'dali wip-fg'!F:F)</f>
        <v>0</v>
      </c>
      <c r="X968" s="6">
        <f>SUMIF('dali wip-fg'!A:A,V968,'dali wip-fg'!F:F)</f>
        <v>149</v>
      </c>
      <c r="Y968" s="5">
        <f t="shared" si="30"/>
        <v>149</v>
      </c>
      <c r="Z968" s="21">
        <f t="shared" si="31"/>
        <v>-1531</v>
      </c>
    </row>
    <row r="969" spans="1:28">
      <c r="A969" s="22" t="s">
        <v>2534</v>
      </c>
      <c r="B969" s="22" t="s">
        <v>2535</v>
      </c>
      <c r="C969" s="22" t="s">
        <v>1590</v>
      </c>
      <c r="D969" s="22" t="s">
        <v>2651</v>
      </c>
      <c r="E969" s="123">
        <v>300</v>
      </c>
      <c r="F969" s="131">
        <v>300</v>
      </c>
      <c r="G969" s="132">
        <v>46265</v>
      </c>
      <c r="H969" s="123">
        <v>0</v>
      </c>
      <c r="I969" s="123">
        <v>0</v>
      </c>
      <c r="J969" s="22" t="s">
        <v>5</v>
      </c>
      <c r="K969" s="124">
        <v>46227</v>
      </c>
      <c r="L969" s="22" t="s">
        <v>3232</v>
      </c>
      <c r="M969" s="21"/>
      <c r="N969" s="21"/>
      <c r="S969" s="21" t="str">
        <f>VLOOKUP(C969,'check dali wipday'!A:A,1,0)</f>
        <v>17752-BZ130-H</v>
      </c>
      <c r="V969" s="21" t="str">
        <f>VLOOKUP(C969,'check dali wipday'!A:C,3,0)</f>
        <v>17752-BZ130-H;A</v>
      </c>
      <c r="W969" s="6">
        <f>SUMIF('dali wip-fg'!A:A,C969,'dali wip-fg'!F:F)</f>
        <v>0</v>
      </c>
      <c r="X969" s="6">
        <f>SUMIF('dali wip-fg'!A:A,V969,'dali wip-fg'!F:F)</f>
        <v>149</v>
      </c>
      <c r="Y969" s="5">
        <f t="shared" si="30"/>
        <v>149</v>
      </c>
      <c r="Z969" s="21">
        <f t="shared" si="31"/>
        <v>-1831</v>
      </c>
    </row>
    <row r="970" spans="1:28">
      <c r="A970" s="22" t="s">
        <v>2537</v>
      </c>
      <c r="B970" s="22" t="s">
        <v>2510</v>
      </c>
      <c r="C970" s="22" t="s">
        <v>251</v>
      </c>
      <c r="D970" s="22" t="s">
        <v>2972</v>
      </c>
      <c r="E970" s="123">
        <v>70</v>
      </c>
      <c r="F970" s="131">
        <v>70</v>
      </c>
      <c r="G970" s="132">
        <v>46245</v>
      </c>
      <c r="H970" s="123">
        <v>138</v>
      </c>
      <c r="I970" s="123">
        <v>48</v>
      </c>
      <c r="J970" s="22" t="s">
        <v>3</v>
      </c>
      <c r="K970" s="124">
        <v>46209</v>
      </c>
      <c r="L970" s="22" t="s">
        <v>2973</v>
      </c>
      <c r="M970" s="21"/>
      <c r="N970" s="21"/>
      <c r="S970" s="21" t="str">
        <f>VLOOKUP(C970,'check dali wipday'!A:A,1,0)</f>
        <v>11316-41H00</v>
      </c>
      <c r="V970" s="21" t="str">
        <f>VLOOKUP(C970,'check dali wipday'!A:C,3,0)</f>
        <v>11316-41H00;A</v>
      </c>
      <c r="W970" s="6">
        <f>SUMIF('dali wip-fg'!A:A,C970,'dali wip-fg'!F:F)</f>
        <v>138</v>
      </c>
      <c r="X970" s="6">
        <f>SUMIF('dali wip-fg'!A:A,V970,'dali wip-fg'!F:F)</f>
        <v>204</v>
      </c>
      <c r="Y970" s="5">
        <f t="shared" si="30"/>
        <v>342</v>
      </c>
      <c r="Z970" s="21">
        <f t="shared" si="31"/>
        <v>272</v>
      </c>
    </row>
    <row r="971" spans="1:28">
      <c r="A971" s="22" t="s">
        <v>2537</v>
      </c>
      <c r="B971" s="22" t="s">
        <v>2510</v>
      </c>
      <c r="C971" s="22" t="s">
        <v>251</v>
      </c>
      <c r="D971" s="22" t="s">
        <v>2972</v>
      </c>
      <c r="E971" s="123">
        <v>20</v>
      </c>
      <c r="F971" s="131">
        <v>20</v>
      </c>
      <c r="G971" s="132">
        <v>46258</v>
      </c>
      <c r="H971" s="123">
        <v>138</v>
      </c>
      <c r="I971" s="123">
        <v>48</v>
      </c>
      <c r="J971" s="22" t="s">
        <v>3</v>
      </c>
      <c r="K971" s="124">
        <v>46221</v>
      </c>
      <c r="L971" s="22" t="s">
        <v>2974</v>
      </c>
      <c r="M971" s="21"/>
      <c r="N971" s="21"/>
      <c r="S971" s="21" t="str">
        <f>VLOOKUP(C971,'check dali wipday'!A:A,1,0)</f>
        <v>11316-41H00</v>
      </c>
      <c r="V971" s="21" t="str">
        <f>VLOOKUP(C971,'check dali wipday'!A:C,3,0)</f>
        <v>11316-41H00;A</v>
      </c>
      <c r="W971" s="6">
        <f>SUMIF('dali wip-fg'!A:A,C971,'dali wip-fg'!F:F)</f>
        <v>138</v>
      </c>
      <c r="X971" s="6">
        <f>SUMIF('dali wip-fg'!A:A,V971,'dali wip-fg'!F:F)</f>
        <v>204</v>
      </c>
      <c r="Y971" s="5">
        <f t="shared" si="30"/>
        <v>342</v>
      </c>
      <c r="Z971" s="21">
        <f t="shared" si="31"/>
        <v>252</v>
      </c>
    </row>
    <row r="972" spans="1:28">
      <c r="A972" s="22" t="s">
        <v>2537</v>
      </c>
      <c r="B972" s="22" t="s">
        <v>2510</v>
      </c>
      <c r="C972" s="22" t="s">
        <v>138</v>
      </c>
      <c r="D972" s="22" t="s">
        <v>2685</v>
      </c>
      <c r="E972" s="123">
        <v>1200</v>
      </c>
      <c r="F972" s="131">
        <v>1200</v>
      </c>
      <c r="G972" s="132">
        <v>46258</v>
      </c>
      <c r="H972" s="123">
        <v>156</v>
      </c>
      <c r="I972" s="123">
        <v>7</v>
      </c>
      <c r="J972" s="22" t="s">
        <v>3</v>
      </c>
      <c r="K972" s="124">
        <v>46221</v>
      </c>
      <c r="L972" s="22" t="s">
        <v>2975</v>
      </c>
      <c r="M972" s="21"/>
      <c r="N972" s="21"/>
      <c r="P972" s="17"/>
      <c r="Q972" s="17"/>
      <c r="R972" s="17"/>
      <c r="S972" s="21" t="str">
        <f>VLOOKUP(C972,'check dali wipday'!A:A,1,0)</f>
        <v>12811-25G00</v>
      </c>
      <c r="T972" s="17"/>
      <c r="U972" s="17"/>
      <c r="V972" s="21" t="str">
        <f>VLOOKUP(C972,'check dali wipday'!A:C,3,0)</f>
        <v>12811-25G00;A</v>
      </c>
      <c r="W972" s="6">
        <f>SUMIF('dali wip-fg'!A:A,C972,'dali wip-fg'!F:F)</f>
        <v>156</v>
      </c>
      <c r="X972" s="6">
        <f>SUMIF('dali wip-fg'!A:A,V972,'dali wip-fg'!F:F)</f>
        <v>862</v>
      </c>
      <c r="Y972" s="5">
        <f t="shared" si="30"/>
        <v>1018</v>
      </c>
      <c r="Z972" s="21">
        <f t="shared" si="31"/>
        <v>-182</v>
      </c>
      <c r="AA972" s="17"/>
      <c r="AB972" s="17"/>
    </row>
    <row r="973" spans="1:28">
      <c r="A973" s="22" t="s">
        <v>2705</v>
      </c>
      <c r="B973" s="22" t="s">
        <v>2706</v>
      </c>
      <c r="C973" s="22" t="s">
        <v>2707</v>
      </c>
      <c r="D973" s="22" t="s">
        <v>3329</v>
      </c>
      <c r="E973" s="123">
        <v>5000</v>
      </c>
      <c r="F973" s="131">
        <v>5000</v>
      </c>
      <c r="G973" s="132">
        <v>46239</v>
      </c>
      <c r="H973" s="123">
        <v>0</v>
      </c>
      <c r="I973" s="123">
        <v>0</v>
      </c>
      <c r="J973" s="22" t="s">
        <v>5</v>
      </c>
      <c r="K973" s="124">
        <v>46237</v>
      </c>
      <c r="L973" s="22" t="s">
        <v>3330</v>
      </c>
      <c r="M973" s="21"/>
      <c r="N973" s="21"/>
      <c r="S973" s="21" t="str">
        <f>VLOOKUP(C973,'check dali wipday'!A:A,1,0)</f>
        <v>97295-24110T-01</v>
      </c>
      <c r="V973" s="21" t="str">
        <f>VLOOKUP(C973,'check dali wipday'!A:C,3,0)</f>
        <v>97295-24110T-01;A</v>
      </c>
      <c r="W973" s="6">
        <f>SUMIF('dali wip-fg'!A:A,C973,'dali wip-fg'!F:F)</f>
        <v>1000</v>
      </c>
      <c r="X973" s="6">
        <f>SUMIF('dali wip-fg'!A:A,V973,'dali wip-fg'!F:F)</f>
        <v>0</v>
      </c>
      <c r="Y973" s="5">
        <f t="shared" si="30"/>
        <v>1000</v>
      </c>
      <c r="Z973" s="21">
        <f t="shared" si="31"/>
        <v>-4000</v>
      </c>
    </row>
    <row r="974" spans="1:28">
      <c r="A974" s="22" t="s">
        <v>2705</v>
      </c>
      <c r="B974" s="22" t="s">
        <v>2706</v>
      </c>
      <c r="C974" s="22" t="s">
        <v>2735</v>
      </c>
      <c r="D974" s="22" t="s">
        <v>3331</v>
      </c>
      <c r="E974" s="123">
        <v>5000</v>
      </c>
      <c r="F974" s="131">
        <v>5000</v>
      </c>
      <c r="G974" s="132">
        <v>46239</v>
      </c>
      <c r="H974" s="123">
        <v>0</v>
      </c>
      <c r="I974" s="123">
        <v>0</v>
      </c>
      <c r="J974" s="22" t="s">
        <v>5</v>
      </c>
      <c r="K974" s="124">
        <v>46237</v>
      </c>
      <c r="L974" s="22" t="s">
        <v>3330</v>
      </c>
      <c r="M974" s="21"/>
      <c r="N974" s="21"/>
      <c r="S974" s="21" t="str">
        <f>VLOOKUP(C974,'check dali wipday'!A:A,1,0)</f>
        <v>97295-24110T-01-B2</v>
      </c>
      <c r="V974" s="21" t="str">
        <f>VLOOKUP(C974,'check dali wipday'!A:C,3,0)</f>
        <v>97295-24110T-01;A</v>
      </c>
      <c r="W974" s="6">
        <f>SUMIF('dali wip-fg'!A:A,C974,'dali wip-fg'!F:F)</f>
        <v>0</v>
      </c>
      <c r="X974" s="6">
        <f>SUMIF('dali wip-fg'!A:A,V974,'dali wip-fg'!F:F)</f>
        <v>0</v>
      </c>
      <c r="Y974" s="5">
        <f t="shared" si="30"/>
        <v>0</v>
      </c>
      <c r="Z974" s="21">
        <f t="shared" si="31"/>
        <v>-5000</v>
      </c>
    </row>
    <row r="975" spans="1:28">
      <c r="A975" s="22" t="s">
        <v>2538</v>
      </c>
      <c r="B975" s="22" t="s">
        <v>2539</v>
      </c>
      <c r="C975" s="22">
        <v>1511720971</v>
      </c>
      <c r="D975" s="22" t="s">
        <v>2639</v>
      </c>
      <c r="E975" s="123">
        <v>24</v>
      </c>
      <c r="F975" s="131">
        <v>24</v>
      </c>
      <c r="G975" s="132">
        <v>46242</v>
      </c>
      <c r="H975" s="123">
        <v>70</v>
      </c>
      <c r="I975" s="123">
        <v>0</v>
      </c>
      <c r="J975" s="22" t="s">
        <v>3</v>
      </c>
      <c r="K975" s="124">
        <v>46219</v>
      </c>
      <c r="L975" s="22" t="s">
        <v>2976</v>
      </c>
      <c r="M975" s="21"/>
      <c r="N975" s="21"/>
      <c r="S975" s="21">
        <f>VLOOKUP(C975,'check dali wipday'!A:A,1,0)</f>
        <v>1511720971</v>
      </c>
      <c r="V975" s="21" t="str">
        <f>VLOOKUP(C975,'check dali wipday'!A:C,3,0)</f>
        <v>1511720971;A</v>
      </c>
      <c r="W975" s="6">
        <f>SUMIF('dali wip-fg'!A:A,C975,'dali wip-fg'!F:F)</f>
        <v>274</v>
      </c>
      <c r="X975" s="6">
        <f>SUMIF('dali wip-fg'!A:A,V975,'dali wip-fg'!F:F)</f>
        <v>767</v>
      </c>
      <c r="Y975" s="5">
        <f t="shared" si="30"/>
        <v>1041</v>
      </c>
      <c r="Z975" s="21">
        <f t="shared" si="31"/>
        <v>1017</v>
      </c>
    </row>
    <row r="976" spans="1:28">
      <c r="A976" s="22" t="s">
        <v>2538</v>
      </c>
      <c r="B976" s="22" t="s">
        <v>2539</v>
      </c>
      <c r="C976" s="22">
        <v>1511720971</v>
      </c>
      <c r="D976" s="22" t="s">
        <v>2639</v>
      </c>
      <c r="E976" s="123">
        <v>12</v>
      </c>
      <c r="F976" s="131">
        <v>12</v>
      </c>
      <c r="G976" s="132">
        <v>46242</v>
      </c>
      <c r="H976" s="123">
        <v>70</v>
      </c>
      <c r="I976" s="123">
        <v>0</v>
      </c>
      <c r="J976" s="22" t="s">
        <v>3</v>
      </c>
      <c r="K976" s="124">
        <v>46219</v>
      </c>
      <c r="L976" s="22" t="s">
        <v>2977</v>
      </c>
      <c r="M976" s="21"/>
      <c r="N976" s="21"/>
      <c r="S976" s="21">
        <f>VLOOKUP(C976,'check dali wipday'!A:A,1,0)</f>
        <v>1511720971</v>
      </c>
      <c r="V976" s="21" t="str">
        <f>VLOOKUP(C976,'check dali wipday'!A:C,3,0)</f>
        <v>1511720971;A</v>
      </c>
      <c r="W976" s="6">
        <f>SUMIF('dali wip-fg'!A:A,C976,'dali wip-fg'!F:F)</f>
        <v>274</v>
      </c>
      <c r="X976" s="6">
        <f>SUMIF('dali wip-fg'!A:A,V976,'dali wip-fg'!F:F)</f>
        <v>767</v>
      </c>
      <c r="Y976" s="5">
        <f t="shared" si="30"/>
        <v>1041</v>
      </c>
      <c r="Z976" s="21">
        <f t="shared" si="31"/>
        <v>1005</v>
      </c>
    </row>
    <row r="977" spans="1:28">
      <c r="A977" s="22" t="s">
        <v>2538</v>
      </c>
      <c r="B977" s="22" t="s">
        <v>2539</v>
      </c>
      <c r="C977" s="22">
        <v>1511720971</v>
      </c>
      <c r="D977" s="22" t="s">
        <v>2639</v>
      </c>
      <c r="E977" s="123">
        <v>12</v>
      </c>
      <c r="F977" s="131">
        <v>12</v>
      </c>
      <c r="G977" s="132">
        <v>46245</v>
      </c>
      <c r="H977" s="123">
        <v>70</v>
      </c>
      <c r="I977" s="123">
        <v>0</v>
      </c>
      <c r="J977" s="22" t="s">
        <v>3</v>
      </c>
      <c r="K977" s="124">
        <v>46227</v>
      </c>
      <c r="L977" s="22" t="s">
        <v>3233</v>
      </c>
      <c r="M977" s="21"/>
      <c r="N977" s="21"/>
      <c r="S977" s="21">
        <f>VLOOKUP(C977,'check dali wipday'!A:A,1,0)</f>
        <v>1511720971</v>
      </c>
      <c r="V977" s="21" t="str">
        <f>VLOOKUP(C977,'check dali wipday'!A:C,3,0)</f>
        <v>1511720971;A</v>
      </c>
      <c r="W977" s="6">
        <f>SUMIF('dali wip-fg'!A:A,C977,'dali wip-fg'!F:F)</f>
        <v>274</v>
      </c>
      <c r="X977" s="6">
        <f>SUMIF('dali wip-fg'!A:A,V977,'dali wip-fg'!F:F)</f>
        <v>767</v>
      </c>
      <c r="Y977" s="5">
        <f t="shared" si="30"/>
        <v>1041</v>
      </c>
      <c r="Z977" s="21">
        <f t="shared" si="31"/>
        <v>993</v>
      </c>
    </row>
    <row r="978" spans="1:28">
      <c r="A978" s="22" t="s">
        <v>2538</v>
      </c>
      <c r="B978" s="22" t="s">
        <v>2539</v>
      </c>
      <c r="C978" s="22">
        <v>1511720971</v>
      </c>
      <c r="D978" s="22" t="s">
        <v>2639</v>
      </c>
      <c r="E978" s="123">
        <v>12</v>
      </c>
      <c r="F978" s="131">
        <v>12</v>
      </c>
      <c r="G978" s="132">
        <v>46247</v>
      </c>
      <c r="H978" s="123">
        <v>70</v>
      </c>
      <c r="I978" s="123">
        <v>0</v>
      </c>
      <c r="J978" s="22" t="s">
        <v>3</v>
      </c>
      <c r="K978" s="124">
        <v>46227</v>
      </c>
      <c r="L978" s="22" t="s">
        <v>3234</v>
      </c>
      <c r="M978" s="21"/>
      <c r="N978" s="21"/>
      <c r="S978" s="21">
        <f>VLOOKUP(C978,'check dali wipday'!A:A,1,0)</f>
        <v>1511720971</v>
      </c>
      <c r="V978" s="21" t="str">
        <f>VLOOKUP(C978,'check dali wipday'!A:C,3,0)</f>
        <v>1511720971;A</v>
      </c>
      <c r="W978" s="6">
        <f>SUMIF('dali wip-fg'!A:A,C978,'dali wip-fg'!F:F)</f>
        <v>274</v>
      </c>
      <c r="X978" s="6">
        <f>SUMIF('dali wip-fg'!A:A,V978,'dali wip-fg'!F:F)</f>
        <v>767</v>
      </c>
      <c r="Y978" s="5">
        <f t="shared" si="30"/>
        <v>1041</v>
      </c>
      <c r="Z978" s="21">
        <f t="shared" si="31"/>
        <v>981</v>
      </c>
    </row>
    <row r="979" spans="1:28">
      <c r="A979" s="22" t="s">
        <v>2538</v>
      </c>
      <c r="B979" s="22" t="s">
        <v>2539</v>
      </c>
      <c r="C979" s="22">
        <v>1511720971</v>
      </c>
      <c r="D979" s="22" t="s">
        <v>2639</v>
      </c>
      <c r="E979" s="123">
        <v>12</v>
      </c>
      <c r="F979" s="131">
        <v>12</v>
      </c>
      <c r="G979" s="132">
        <v>46247</v>
      </c>
      <c r="H979" s="123">
        <v>70</v>
      </c>
      <c r="I979" s="123">
        <v>0</v>
      </c>
      <c r="J979" s="22" t="s">
        <v>3</v>
      </c>
      <c r="K979" s="124">
        <v>46227</v>
      </c>
      <c r="L979" s="22" t="s">
        <v>3235</v>
      </c>
      <c r="M979" s="21"/>
      <c r="N979" s="21"/>
      <c r="S979" s="21">
        <f>VLOOKUP(C979,'check dali wipday'!A:A,1,0)</f>
        <v>1511720971</v>
      </c>
      <c r="V979" s="21" t="str">
        <f>VLOOKUP(C979,'check dali wipday'!A:C,3,0)</f>
        <v>1511720971;A</v>
      </c>
      <c r="W979" s="6">
        <f>SUMIF('dali wip-fg'!A:A,C979,'dali wip-fg'!F:F)</f>
        <v>274</v>
      </c>
      <c r="X979" s="6">
        <f>SUMIF('dali wip-fg'!A:A,V979,'dali wip-fg'!F:F)</f>
        <v>767</v>
      </c>
      <c r="Y979" s="5">
        <f t="shared" si="30"/>
        <v>1041</v>
      </c>
      <c r="Z979" s="21">
        <f t="shared" si="31"/>
        <v>969</v>
      </c>
    </row>
    <row r="980" spans="1:28">
      <c r="A980" s="22" t="s">
        <v>2538</v>
      </c>
      <c r="B980" s="22" t="s">
        <v>2539</v>
      </c>
      <c r="C980" s="22">
        <v>1511720971</v>
      </c>
      <c r="D980" s="22" t="s">
        <v>2639</v>
      </c>
      <c r="E980" s="123">
        <v>12</v>
      </c>
      <c r="F980" s="131">
        <v>12</v>
      </c>
      <c r="G980" s="132">
        <v>46248</v>
      </c>
      <c r="H980" s="123">
        <v>70</v>
      </c>
      <c r="I980" s="123">
        <v>0</v>
      </c>
      <c r="J980" s="22" t="s">
        <v>3</v>
      </c>
      <c r="K980" s="124">
        <v>46227</v>
      </c>
      <c r="L980" s="22" t="s">
        <v>3236</v>
      </c>
      <c r="M980" s="21"/>
      <c r="N980" s="21"/>
      <c r="S980" s="21">
        <f>VLOOKUP(C980,'check dali wipday'!A:A,1,0)</f>
        <v>1511720971</v>
      </c>
      <c r="V980" s="21" t="str">
        <f>VLOOKUP(C980,'check dali wipday'!A:C,3,0)</f>
        <v>1511720971;A</v>
      </c>
      <c r="W980" s="6">
        <f>SUMIF('dali wip-fg'!A:A,C980,'dali wip-fg'!F:F)</f>
        <v>274</v>
      </c>
      <c r="X980" s="6">
        <f>SUMIF('dali wip-fg'!A:A,V980,'dali wip-fg'!F:F)</f>
        <v>767</v>
      </c>
      <c r="Y980" s="5">
        <f t="shared" si="30"/>
        <v>1041</v>
      </c>
      <c r="Z980" s="21">
        <f t="shared" si="31"/>
        <v>957</v>
      </c>
    </row>
    <row r="981" spans="1:28">
      <c r="A981" s="22" t="s">
        <v>2538</v>
      </c>
      <c r="B981" s="22" t="s">
        <v>2539</v>
      </c>
      <c r="C981" s="22">
        <v>1511720971</v>
      </c>
      <c r="D981" s="22" t="s">
        <v>2639</v>
      </c>
      <c r="E981" s="123">
        <v>12</v>
      </c>
      <c r="F981" s="131">
        <v>12</v>
      </c>
      <c r="G981" s="132">
        <v>46248</v>
      </c>
      <c r="H981" s="123">
        <v>70</v>
      </c>
      <c r="I981" s="123">
        <v>0</v>
      </c>
      <c r="J981" s="22" t="s">
        <v>3</v>
      </c>
      <c r="K981" s="124">
        <v>46227</v>
      </c>
      <c r="L981" s="22" t="s">
        <v>3237</v>
      </c>
      <c r="M981" s="21"/>
      <c r="N981" s="21"/>
      <c r="S981" s="21">
        <f>VLOOKUP(C981,'check dali wipday'!A:A,1,0)</f>
        <v>1511720971</v>
      </c>
      <c r="V981" s="21" t="str">
        <f>VLOOKUP(C981,'check dali wipday'!A:C,3,0)</f>
        <v>1511720971;A</v>
      </c>
      <c r="W981" s="6">
        <f>SUMIF('dali wip-fg'!A:A,C981,'dali wip-fg'!F:F)</f>
        <v>274</v>
      </c>
      <c r="X981" s="6">
        <f>SUMIF('dali wip-fg'!A:A,V981,'dali wip-fg'!F:F)</f>
        <v>767</v>
      </c>
      <c r="Y981" s="5">
        <f t="shared" si="30"/>
        <v>1041</v>
      </c>
      <c r="Z981" s="21">
        <f t="shared" si="31"/>
        <v>945</v>
      </c>
    </row>
    <row r="982" spans="1:28">
      <c r="A982" s="22" t="s">
        <v>2538</v>
      </c>
      <c r="B982" s="22" t="s">
        <v>2539</v>
      </c>
      <c r="C982" s="22">
        <v>1511720971</v>
      </c>
      <c r="D982" s="22" t="s">
        <v>2639</v>
      </c>
      <c r="E982" s="123">
        <v>12</v>
      </c>
      <c r="F982" s="131">
        <v>12</v>
      </c>
      <c r="G982" s="132">
        <v>46249</v>
      </c>
      <c r="H982" s="125">
        <v>70</v>
      </c>
      <c r="I982" s="125">
        <v>0</v>
      </c>
      <c r="J982" s="22" t="s">
        <v>3</v>
      </c>
      <c r="K982" s="124">
        <v>46227</v>
      </c>
      <c r="L982" s="22" t="s">
        <v>3238</v>
      </c>
      <c r="M982" s="21"/>
      <c r="N982" s="21"/>
      <c r="S982" s="21">
        <f>VLOOKUP(C982,'check dali wipday'!A:A,1,0)</f>
        <v>1511720971</v>
      </c>
      <c r="V982" s="21" t="str">
        <f>VLOOKUP(C982,'check dali wipday'!A:C,3,0)</f>
        <v>1511720971;A</v>
      </c>
      <c r="W982" s="6">
        <f>SUMIF('dali wip-fg'!A:A,C982,'dali wip-fg'!F:F)</f>
        <v>274</v>
      </c>
      <c r="X982" s="6">
        <f>SUMIF('dali wip-fg'!A:A,V982,'dali wip-fg'!F:F)</f>
        <v>767</v>
      </c>
      <c r="Y982" s="5">
        <f t="shared" si="30"/>
        <v>1041</v>
      </c>
      <c r="Z982" s="21">
        <f t="shared" si="31"/>
        <v>933</v>
      </c>
    </row>
    <row r="983" spans="1:28">
      <c r="A983" s="22" t="s">
        <v>2538</v>
      </c>
      <c r="B983" s="22" t="s">
        <v>2539</v>
      </c>
      <c r="C983" s="22">
        <v>1511720971</v>
      </c>
      <c r="D983" s="22" t="s">
        <v>2639</v>
      </c>
      <c r="E983" s="123">
        <v>12</v>
      </c>
      <c r="F983" s="131">
        <v>12</v>
      </c>
      <c r="G983" s="132">
        <v>46251</v>
      </c>
      <c r="H983" s="125">
        <v>70</v>
      </c>
      <c r="I983" s="125">
        <v>0</v>
      </c>
      <c r="J983" s="22" t="s">
        <v>3</v>
      </c>
      <c r="K983" s="124">
        <v>46241</v>
      </c>
      <c r="L983" s="22" t="s">
        <v>3473</v>
      </c>
      <c r="M983" s="21"/>
      <c r="N983" s="21"/>
      <c r="S983" s="21">
        <f>VLOOKUP(C983,'check dali wipday'!A:A,1,0)</f>
        <v>1511720971</v>
      </c>
      <c r="V983" s="21" t="str">
        <f>VLOOKUP(C983,'check dali wipday'!A:C,3,0)</f>
        <v>1511720971;A</v>
      </c>
      <c r="W983" s="6">
        <f>SUMIF('dali wip-fg'!A:A,C983,'dali wip-fg'!F:F)</f>
        <v>274</v>
      </c>
      <c r="X983" s="6">
        <f>SUMIF('dali wip-fg'!A:A,V983,'dali wip-fg'!F:F)</f>
        <v>767</v>
      </c>
      <c r="Y983" s="5">
        <f t="shared" si="30"/>
        <v>1041</v>
      </c>
      <c r="Z983" s="21">
        <f t="shared" si="31"/>
        <v>921</v>
      </c>
    </row>
    <row r="984" spans="1:28">
      <c r="A984" s="22" t="s">
        <v>2538</v>
      </c>
      <c r="B984" s="22" t="s">
        <v>2539</v>
      </c>
      <c r="C984" s="22">
        <v>1511720971</v>
      </c>
      <c r="D984" s="22" t="s">
        <v>2639</v>
      </c>
      <c r="E984" s="123">
        <v>12</v>
      </c>
      <c r="F984" s="131">
        <v>12</v>
      </c>
      <c r="G984" s="132">
        <v>46252</v>
      </c>
      <c r="H984" s="123">
        <v>70</v>
      </c>
      <c r="I984" s="125">
        <v>0</v>
      </c>
      <c r="J984" s="22" t="s">
        <v>3</v>
      </c>
      <c r="K984" s="124">
        <v>46241</v>
      </c>
      <c r="L984" s="22" t="s">
        <v>3474</v>
      </c>
      <c r="M984" s="21"/>
      <c r="N984" s="21"/>
      <c r="S984" s="21">
        <f>VLOOKUP(C984,'check dali wipday'!A:A,1,0)</f>
        <v>1511720971</v>
      </c>
      <c r="V984" s="21" t="str">
        <f>VLOOKUP(C984,'check dali wipday'!A:C,3,0)</f>
        <v>1511720971;A</v>
      </c>
      <c r="W984" s="6">
        <f>SUMIF('dali wip-fg'!A:A,C984,'dali wip-fg'!F:F)</f>
        <v>274</v>
      </c>
      <c r="X984" s="6">
        <f>SUMIF('dali wip-fg'!A:A,V984,'dali wip-fg'!F:F)</f>
        <v>767</v>
      </c>
      <c r="Y984" s="5">
        <f t="shared" si="30"/>
        <v>1041</v>
      </c>
      <c r="Z984" s="21">
        <f t="shared" si="31"/>
        <v>909</v>
      </c>
    </row>
    <row r="985" spans="1:28">
      <c r="A985" s="22" t="s">
        <v>2538</v>
      </c>
      <c r="B985" s="22" t="s">
        <v>2539</v>
      </c>
      <c r="C985" s="22">
        <v>1511720971</v>
      </c>
      <c r="D985" s="22" t="s">
        <v>2639</v>
      </c>
      <c r="E985" s="123">
        <v>12</v>
      </c>
      <c r="F985" s="131">
        <v>12</v>
      </c>
      <c r="G985" s="132">
        <v>46253</v>
      </c>
      <c r="H985" s="123">
        <v>70</v>
      </c>
      <c r="I985" s="125">
        <v>0</v>
      </c>
      <c r="J985" s="22" t="s">
        <v>3</v>
      </c>
      <c r="K985" s="124">
        <v>46241</v>
      </c>
      <c r="L985" s="22" t="s">
        <v>3475</v>
      </c>
      <c r="M985" s="21"/>
      <c r="N985" s="21"/>
      <c r="S985" s="21">
        <f>VLOOKUP(C985,'check dali wipday'!A:A,1,0)</f>
        <v>1511720971</v>
      </c>
      <c r="V985" s="21" t="str">
        <f>VLOOKUP(C985,'check dali wipday'!A:C,3,0)</f>
        <v>1511720971;A</v>
      </c>
      <c r="W985" s="6">
        <f>SUMIF('dali wip-fg'!A:A,C985,'dali wip-fg'!F:F)</f>
        <v>274</v>
      </c>
      <c r="X985" s="6">
        <f>SUMIF('dali wip-fg'!A:A,V985,'dali wip-fg'!F:F)</f>
        <v>767</v>
      </c>
      <c r="Y985" s="5">
        <f t="shared" si="30"/>
        <v>1041</v>
      </c>
      <c r="Z985" s="21">
        <f t="shared" si="31"/>
        <v>897</v>
      </c>
    </row>
    <row r="986" spans="1:28">
      <c r="A986" s="22" t="s">
        <v>2538</v>
      </c>
      <c r="B986" s="22" t="s">
        <v>2539</v>
      </c>
      <c r="C986" s="22">
        <v>1511720971</v>
      </c>
      <c r="D986" s="22" t="s">
        <v>2639</v>
      </c>
      <c r="E986" s="123">
        <v>24</v>
      </c>
      <c r="F986" s="131">
        <v>24</v>
      </c>
      <c r="G986" s="132">
        <v>46254</v>
      </c>
      <c r="H986" s="123">
        <v>70</v>
      </c>
      <c r="I986" s="123">
        <v>0</v>
      </c>
      <c r="J986" s="22" t="s">
        <v>3</v>
      </c>
      <c r="K986" s="124">
        <v>46241</v>
      </c>
      <c r="L986" s="22" t="s">
        <v>3476</v>
      </c>
      <c r="M986" s="21"/>
      <c r="N986" s="21"/>
      <c r="S986" s="21">
        <f>VLOOKUP(C986,'check dali wipday'!A:A,1,0)</f>
        <v>1511720971</v>
      </c>
      <c r="V986" s="21" t="str">
        <f>VLOOKUP(C986,'check dali wipday'!A:C,3,0)</f>
        <v>1511720971;A</v>
      </c>
      <c r="W986" s="6">
        <f>SUMIF('dali wip-fg'!A:A,C986,'dali wip-fg'!F:F)</f>
        <v>274</v>
      </c>
      <c r="X986" s="6">
        <f>SUMIF('dali wip-fg'!A:A,V986,'dali wip-fg'!F:F)</f>
        <v>767</v>
      </c>
      <c r="Y986" s="5">
        <f t="shared" si="30"/>
        <v>1041</v>
      </c>
      <c r="Z986" s="21">
        <f t="shared" si="31"/>
        <v>873</v>
      </c>
    </row>
    <row r="987" spans="1:28">
      <c r="A987" s="22" t="s">
        <v>2538</v>
      </c>
      <c r="B987" s="22" t="s">
        <v>2539</v>
      </c>
      <c r="C987" s="22">
        <v>1511720971</v>
      </c>
      <c r="D987" s="22" t="s">
        <v>2639</v>
      </c>
      <c r="E987" s="123">
        <v>12</v>
      </c>
      <c r="F987" s="131">
        <v>12</v>
      </c>
      <c r="G987" s="132">
        <v>46255</v>
      </c>
      <c r="H987" s="123">
        <v>70</v>
      </c>
      <c r="I987" s="123">
        <v>0</v>
      </c>
      <c r="J987" s="22" t="s">
        <v>3</v>
      </c>
      <c r="K987" s="124">
        <v>46241</v>
      </c>
      <c r="L987" s="22" t="s">
        <v>3477</v>
      </c>
      <c r="M987" s="21"/>
      <c r="N987" s="21"/>
      <c r="S987" s="21">
        <f>VLOOKUP(C987,'check dali wipday'!A:A,1,0)</f>
        <v>1511720971</v>
      </c>
      <c r="V987" s="21" t="str">
        <f>VLOOKUP(C987,'check dali wipday'!A:C,3,0)</f>
        <v>1511720971;A</v>
      </c>
      <c r="W987" s="6">
        <f>SUMIF('dali wip-fg'!A:A,C987,'dali wip-fg'!F:F)</f>
        <v>274</v>
      </c>
      <c r="X987" s="6">
        <f>SUMIF('dali wip-fg'!A:A,V987,'dali wip-fg'!F:F)</f>
        <v>767</v>
      </c>
      <c r="Y987" s="5">
        <f t="shared" si="30"/>
        <v>1041</v>
      </c>
      <c r="Z987" s="21">
        <f t="shared" si="31"/>
        <v>861</v>
      </c>
    </row>
    <row r="988" spans="1:28">
      <c r="A988" s="22" t="s">
        <v>2538</v>
      </c>
      <c r="B988" s="22" t="s">
        <v>2539</v>
      </c>
      <c r="C988" s="22">
        <v>1511720971</v>
      </c>
      <c r="D988" s="22" t="s">
        <v>2639</v>
      </c>
      <c r="E988" s="123">
        <v>12</v>
      </c>
      <c r="F988" s="131">
        <v>12</v>
      </c>
      <c r="G988" s="132">
        <v>46255</v>
      </c>
      <c r="H988" s="123">
        <v>70</v>
      </c>
      <c r="I988" s="123">
        <v>0</v>
      </c>
      <c r="J988" s="22" t="s">
        <v>3</v>
      </c>
      <c r="K988" s="124">
        <v>46241</v>
      </c>
      <c r="L988" s="22" t="s">
        <v>3478</v>
      </c>
      <c r="M988" s="21"/>
      <c r="N988" s="21"/>
      <c r="S988" s="21">
        <f>VLOOKUP(C988,'check dali wipday'!A:A,1,0)</f>
        <v>1511720971</v>
      </c>
      <c r="V988" s="21" t="str">
        <f>VLOOKUP(C988,'check dali wipday'!A:C,3,0)</f>
        <v>1511720971;A</v>
      </c>
      <c r="W988" s="6">
        <f>SUMIF('dali wip-fg'!A:A,C988,'dali wip-fg'!F:F)</f>
        <v>274</v>
      </c>
      <c r="X988" s="6">
        <f>SUMIF('dali wip-fg'!A:A,V988,'dali wip-fg'!F:F)</f>
        <v>767</v>
      </c>
      <c r="Y988" s="5">
        <f t="shared" si="30"/>
        <v>1041</v>
      </c>
      <c r="Z988" s="21">
        <f t="shared" si="31"/>
        <v>849</v>
      </c>
    </row>
    <row r="989" spans="1:28">
      <c r="A989" s="22" t="s">
        <v>2538</v>
      </c>
      <c r="B989" s="22" t="s">
        <v>2539</v>
      </c>
      <c r="C989" s="22">
        <v>1511720971</v>
      </c>
      <c r="D989" s="22" t="s">
        <v>2639</v>
      </c>
      <c r="E989" s="123">
        <v>12</v>
      </c>
      <c r="F989" s="131">
        <v>12</v>
      </c>
      <c r="G989" s="132">
        <v>46256</v>
      </c>
      <c r="H989" s="125">
        <v>70</v>
      </c>
      <c r="I989" s="123">
        <v>0</v>
      </c>
      <c r="J989" s="22" t="s">
        <v>3</v>
      </c>
      <c r="K989" s="124">
        <v>46241</v>
      </c>
      <c r="L989" s="22" t="s">
        <v>3479</v>
      </c>
      <c r="M989" s="21"/>
      <c r="N989" s="21"/>
      <c r="P989" s="15"/>
      <c r="Q989" s="15"/>
      <c r="R989" s="15"/>
      <c r="S989" s="21">
        <f>VLOOKUP(C989,'check dali wipday'!A:A,1,0)</f>
        <v>1511720971</v>
      </c>
      <c r="T989" s="15"/>
      <c r="U989" s="15"/>
      <c r="V989" s="21" t="str">
        <f>VLOOKUP(C989,'check dali wipday'!A:C,3,0)</f>
        <v>1511720971;A</v>
      </c>
      <c r="W989" s="6">
        <f>SUMIF('dali wip-fg'!A:A,C989,'dali wip-fg'!F:F)</f>
        <v>274</v>
      </c>
      <c r="X989" s="6">
        <f>SUMIF('dali wip-fg'!A:A,V989,'dali wip-fg'!F:F)</f>
        <v>767</v>
      </c>
      <c r="Y989" s="5">
        <f t="shared" si="30"/>
        <v>1041</v>
      </c>
      <c r="Z989" s="21">
        <f t="shared" si="31"/>
        <v>837</v>
      </c>
      <c r="AA989" s="15"/>
      <c r="AB989" s="15"/>
    </row>
    <row r="990" spans="1:28">
      <c r="A990" s="22" t="s">
        <v>2538</v>
      </c>
      <c r="B990" s="22" t="s">
        <v>2539</v>
      </c>
      <c r="C990" s="22">
        <v>1511720971</v>
      </c>
      <c r="D990" s="22" t="s">
        <v>2639</v>
      </c>
      <c r="E990" s="123">
        <v>24</v>
      </c>
      <c r="F990" s="131">
        <v>24</v>
      </c>
      <c r="G990" s="132">
        <v>46256</v>
      </c>
      <c r="H990" s="123">
        <v>70</v>
      </c>
      <c r="I990" s="125">
        <v>0</v>
      </c>
      <c r="J990" s="22" t="s">
        <v>3</v>
      </c>
      <c r="K990" s="124">
        <v>46241</v>
      </c>
      <c r="L990" s="22" t="s">
        <v>3480</v>
      </c>
      <c r="M990" s="21"/>
      <c r="N990" s="21"/>
      <c r="P990" s="15"/>
      <c r="Q990" s="15"/>
      <c r="R990" s="15"/>
      <c r="S990" s="21">
        <f>VLOOKUP(C990,'check dali wipday'!A:A,1,0)</f>
        <v>1511720971</v>
      </c>
      <c r="T990" s="15"/>
      <c r="U990" s="15"/>
      <c r="V990" s="21" t="str">
        <f>VLOOKUP(C990,'check dali wipday'!A:C,3,0)</f>
        <v>1511720971;A</v>
      </c>
      <c r="W990" s="6">
        <f>SUMIF('dali wip-fg'!A:A,C990,'dali wip-fg'!F:F)</f>
        <v>274</v>
      </c>
      <c r="X990" s="6">
        <f>SUMIF('dali wip-fg'!A:A,V990,'dali wip-fg'!F:F)</f>
        <v>767</v>
      </c>
      <c r="Y990" s="5">
        <f t="shared" si="30"/>
        <v>1041</v>
      </c>
      <c r="Z990" s="21">
        <f t="shared" si="31"/>
        <v>813</v>
      </c>
      <c r="AA990" s="15"/>
      <c r="AB990" s="15"/>
    </row>
    <row r="991" spans="1:28">
      <c r="A991" s="22" t="s">
        <v>2538</v>
      </c>
      <c r="B991" s="22" t="s">
        <v>2539</v>
      </c>
      <c r="C991" s="22">
        <v>8975579810</v>
      </c>
      <c r="D991" s="22" t="s">
        <v>2885</v>
      </c>
      <c r="E991" s="123">
        <v>12</v>
      </c>
      <c r="F991" s="131">
        <v>12</v>
      </c>
      <c r="G991" s="132">
        <v>46247</v>
      </c>
      <c r="H991" s="123">
        <v>0</v>
      </c>
      <c r="I991" s="125">
        <v>0</v>
      </c>
      <c r="J991" s="22" t="s">
        <v>3</v>
      </c>
      <c r="K991" s="124">
        <v>46227</v>
      </c>
      <c r="L991" s="22" t="s">
        <v>3235</v>
      </c>
      <c r="M991" s="21"/>
      <c r="N991" s="21"/>
      <c r="P991" s="15"/>
      <c r="Q991" s="15"/>
      <c r="R991" s="15"/>
      <c r="S991" s="21">
        <f>VLOOKUP(C991,'check dali wipday'!A:A,1,0)</f>
        <v>8975579810</v>
      </c>
      <c r="T991" s="15"/>
      <c r="U991" s="15"/>
      <c r="V991" s="21" t="str">
        <f>VLOOKUP(C991,'check dali wipday'!A:C,3,0)</f>
        <v>8975579810;A</v>
      </c>
      <c r="W991" s="6">
        <f>SUMIF('dali wip-fg'!A:A,C991,'dali wip-fg'!F:F)</f>
        <v>36</v>
      </c>
      <c r="X991" s="6">
        <f>SUMIF('dali wip-fg'!A:A,V991,'dali wip-fg'!F:F)</f>
        <v>726</v>
      </c>
      <c r="Y991" s="5">
        <f t="shared" si="30"/>
        <v>762</v>
      </c>
      <c r="Z991" s="21">
        <f t="shared" si="31"/>
        <v>750</v>
      </c>
      <c r="AA991" s="15"/>
      <c r="AB991" s="15"/>
    </row>
    <row r="992" spans="1:28">
      <c r="A992" s="22" t="s">
        <v>2538</v>
      </c>
      <c r="B992" s="22" t="s">
        <v>2539</v>
      </c>
      <c r="C992" s="22">
        <v>8975579810</v>
      </c>
      <c r="D992" s="22" t="s">
        <v>2885</v>
      </c>
      <c r="E992" s="123">
        <v>12</v>
      </c>
      <c r="F992" s="131">
        <v>12</v>
      </c>
      <c r="G992" s="132">
        <v>46248</v>
      </c>
      <c r="H992" s="123">
        <v>0</v>
      </c>
      <c r="I992" s="125">
        <v>0</v>
      </c>
      <c r="J992" s="22" t="s">
        <v>3</v>
      </c>
      <c r="K992" s="124">
        <v>46227</v>
      </c>
      <c r="L992" s="22" t="s">
        <v>3236</v>
      </c>
      <c r="M992" s="21"/>
      <c r="N992" s="21"/>
      <c r="P992" s="15"/>
      <c r="Q992" s="15"/>
      <c r="R992" s="15"/>
      <c r="S992" s="21">
        <f>VLOOKUP(C992,'check dali wipday'!A:A,1,0)</f>
        <v>8975579810</v>
      </c>
      <c r="T992" s="15"/>
      <c r="U992" s="15"/>
      <c r="V992" s="21" t="str">
        <f>VLOOKUP(C992,'check dali wipday'!A:C,3,0)</f>
        <v>8975579810;A</v>
      </c>
      <c r="W992" s="6">
        <f>SUMIF('dali wip-fg'!A:A,C992,'dali wip-fg'!F:F)</f>
        <v>36</v>
      </c>
      <c r="X992" s="6">
        <f>SUMIF('dali wip-fg'!A:A,V992,'dali wip-fg'!F:F)</f>
        <v>726</v>
      </c>
      <c r="Y992" s="5">
        <f t="shared" si="30"/>
        <v>762</v>
      </c>
      <c r="Z992" s="21">
        <f t="shared" si="31"/>
        <v>738</v>
      </c>
      <c r="AA992" s="15"/>
      <c r="AB992" s="15"/>
    </row>
    <row r="993" spans="1:28">
      <c r="A993" s="22" t="s">
        <v>2538</v>
      </c>
      <c r="B993" s="22" t="s">
        <v>2539</v>
      </c>
      <c r="C993" s="22">
        <v>8975579810</v>
      </c>
      <c r="D993" s="22" t="s">
        <v>2885</v>
      </c>
      <c r="E993" s="123">
        <v>12</v>
      </c>
      <c r="F993" s="131">
        <v>12</v>
      </c>
      <c r="G993" s="132">
        <v>46254</v>
      </c>
      <c r="H993" s="123">
        <v>0</v>
      </c>
      <c r="I993" s="125">
        <v>0</v>
      </c>
      <c r="J993" s="22" t="s">
        <v>3</v>
      </c>
      <c r="K993" s="124">
        <v>46241</v>
      </c>
      <c r="L993" s="22" t="s">
        <v>3476</v>
      </c>
      <c r="M993" s="21"/>
      <c r="N993" s="21"/>
      <c r="P993" s="16"/>
      <c r="Q993" s="16"/>
      <c r="R993" s="16"/>
      <c r="S993" s="21">
        <f>VLOOKUP(C993,'check dali wipday'!A:A,1,0)</f>
        <v>8975579810</v>
      </c>
      <c r="T993" s="16"/>
      <c r="U993" s="16"/>
      <c r="V993" s="21" t="str">
        <f>VLOOKUP(C993,'check dali wipday'!A:C,3,0)</f>
        <v>8975579810;A</v>
      </c>
      <c r="W993" s="6">
        <f>SUMIF('dali wip-fg'!A:A,C993,'dali wip-fg'!F:F)</f>
        <v>36</v>
      </c>
      <c r="X993" s="6">
        <f>SUMIF('dali wip-fg'!A:A,V993,'dali wip-fg'!F:F)</f>
        <v>726</v>
      </c>
      <c r="Y993" s="5">
        <f t="shared" si="30"/>
        <v>762</v>
      </c>
      <c r="Z993" s="21">
        <f t="shared" si="31"/>
        <v>726</v>
      </c>
      <c r="AA993" s="16"/>
      <c r="AB993" s="16"/>
    </row>
    <row r="994" spans="1:28">
      <c r="A994" s="22" t="s">
        <v>2538</v>
      </c>
      <c r="B994" s="22" t="s">
        <v>2539</v>
      </c>
      <c r="C994" s="22">
        <v>8975579810</v>
      </c>
      <c r="D994" s="22" t="s">
        <v>2885</v>
      </c>
      <c r="E994" s="123">
        <v>12</v>
      </c>
      <c r="F994" s="131">
        <v>12</v>
      </c>
      <c r="G994" s="132">
        <v>46256</v>
      </c>
      <c r="H994" s="123">
        <v>0</v>
      </c>
      <c r="I994" s="125">
        <v>0</v>
      </c>
      <c r="J994" s="22" t="s">
        <v>3</v>
      </c>
      <c r="K994" s="124">
        <v>46241</v>
      </c>
      <c r="L994" s="22" t="s">
        <v>3479</v>
      </c>
      <c r="M994" s="21"/>
      <c r="N994" s="21"/>
      <c r="P994" s="16"/>
      <c r="Q994" s="16"/>
      <c r="R994" s="16"/>
      <c r="S994" s="21">
        <f>VLOOKUP(C994,'check dali wipday'!A:A,1,0)</f>
        <v>8975579810</v>
      </c>
      <c r="T994" s="16"/>
      <c r="U994" s="16"/>
      <c r="V994" s="21" t="str">
        <f>VLOOKUP(C994,'check dali wipday'!A:C,3,0)</f>
        <v>8975579810;A</v>
      </c>
      <c r="W994" s="6">
        <f>SUMIF('dali wip-fg'!A:A,C994,'dali wip-fg'!F:F)</f>
        <v>36</v>
      </c>
      <c r="X994" s="6">
        <f>SUMIF('dali wip-fg'!A:A,V994,'dali wip-fg'!F:F)</f>
        <v>726</v>
      </c>
      <c r="Y994" s="5">
        <f t="shared" si="30"/>
        <v>762</v>
      </c>
      <c r="Z994" s="21">
        <f t="shared" si="31"/>
        <v>714</v>
      </c>
      <c r="AA994" s="16"/>
      <c r="AB994" s="16"/>
    </row>
    <row r="995" spans="1:28">
      <c r="A995" s="22" t="s">
        <v>2538</v>
      </c>
      <c r="B995" s="22" t="s">
        <v>2539</v>
      </c>
      <c r="C995" s="22" t="s">
        <v>50</v>
      </c>
      <c r="D995" s="22" t="s">
        <v>2652</v>
      </c>
      <c r="E995" s="123">
        <v>24</v>
      </c>
      <c r="F995" s="131">
        <v>24</v>
      </c>
      <c r="G995" s="132">
        <v>46243</v>
      </c>
      <c r="H995" s="123">
        <v>35</v>
      </c>
      <c r="I995" s="125">
        <v>0</v>
      </c>
      <c r="J995" s="22" t="s">
        <v>24</v>
      </c>
      <c r="K995" s="124">
        <v>46219</v>
      </c>
      <c r="L995" s="22" t="s">
        <v>2978</v>
      </c>
      <c r="M995" s="21"/>
      <c r="N995" s="21"/>
      <c r="S995" s="21" t="str">
        <f>VLOOKUP(C995,'check dali wipday'!A:A,1,0)</f>
        <v>898002-0850</v>
      </c>
      <c r="V995" s="21" t="str">
        <f>VLOOKUP(C995,'check dali wipday'!A:C,3,0)</f>
        <v>898002-0850;A</v>
      </c>
      <c r="W995" s="6">
        <f>SUMIF('dali wip-fg'!A:A,C995,'dali wip-fg'!F:F)</f>
        <v>71</v>
      </c>
      <c r="X995" s="6">
        <f>SUMIF('dali wip-fg'!A:A,V995,'dali wip-fg'!F:F)</f>
        <v>268</v>
      </c>
      <c r="Y995" s="5">
        <f t="shared" si="30"/>
        <v>339</v>
      </c>
      <c r="Z995" s="21">
        <f t="shared" si="31"/>
        <v>315</v>
      </c>
    </row>
    <row r="996" spans="1:28">
      <c r="A996" s="22" t="s">
        <v>2538</v>
      </c>
      <c r="B996" s="22" t="s">
        <v>2539</v>
      </c>
      <c r="C996" s="22" t="s">
        <v>50</v>
      </c>
      <c r="D996" s="22" t="s">
        <v>2652</v>
      </c>
      <c r="E996" s="123">
        <v>24</v>
      </c>
      <c r="F996" s="131">
        <v>24</v>
      </c>
      <c r="G996" s="132">
        <v>46246</v>
      </c>
      <c r="H996" s="123">
        <v>35</v>
      </c>
      <c r="I996" s="125">
        <v>0</v>
      </c>
      <c r="J996" s="22" t="s">
        <v>24</v>
      </c>
      <c r="K996" s="124">
        <v>46227</v>
      </c>
      <c r="L996" s="22" t="s">
        <v>3239</v>
      </c>
      <c r="M996" s="21"/>
      <c r="N996" s="21"/>
      <c r="S996" s="21" t="str">
        <f>VLOOKUP(C996,'check dali wipday'!A:A,1,0)</f>
        <v>898002-0850</v>
      </c>
      <c r="V996" s="21" t="str">
        <f>VLOOKUP(C996,'check dali wipday'!A:C,3,0)</f>
        <v>898002-0850;A</v>
      </c>
      <c r="W996" s="6">
        <f>SUMIF('dali wip-fg'!A:A,C996,'dali wip-fg'!F:F)</f>
        <v>71</v>
      </c>
      <c r="X996" s="6">
        <f>SUMIF('dali wip-fg'!A:A,V996,'dali wip-fg'!F:F)</f>
        <v>268</v>
      </c>
      <c r="Y996" s="5">
        <f t="shared" si="30"/>
        <v>339</v>
      </c>
      <c r="Z996" s="21">
        <f t="shared" si="31"/>
        <v>291</v>
      </c>
    </row>
    <row r="997" spans="1:28">
      <c r="A997" s="22" t="s">
        <v>2538</v>
      </c>
      <c r="B997" s="22" t="s">
        <v>2539</v>
      </c>
      <c r="C997" s="22" t="s">
        <v>50</v>
      </c>
      <c r="D997" s="22" t="s">
        <v>2652</v>
      </c>
      <c r="E997" s="123">
        <v>24</v>
      </c>
      <c r="F997" s="131">
        <v>24</v>
      </c>
      <c r="G997" s="132">
        <v>46248</v>
      </c>
      <c r="H997" s="123">
        <v>35</v>
      </c>
      <c r="I997" s="125">
        <v>0</v>
      </c>
      <c r="J997" s="22" t="s">
        <v>24</v>
      </c>
      <c r="K997" s="124">
        <v>46227</v>
      </c>
      <c r="L997" s="22" t="s">
        <v>3236</v>
      </c>
      <c r="M997" s="21"/>
      <c r="N997" s="21"/>
      <c r="S997" s="21" t="str">
        <f>VLOOKUP(C997,'check dali wipday'!A:A,1,0)</f>
        <v>898002-0850</v>
      </c>
      <c r="V997" s="21" t="str">
        <f>VLOOKUP(C997,'check dali wipday'!A:C,3,0)</f>
        <v>898002-0850;A</v>
      </c>
      <c r="W997" s="6">
        <f>SUMIF('dali wip-fg'!A:A,C997,'dali wip-fg'!F:F)</f>
        <v>71</v>
      </c>
      <c r="X997" s="6">
        <f>SUMIF('dali wip-fg'!A:A,V997,'dali wip-fg'!F:F)</f>
        <v>268</v>
      </c>
      <c r="Y997" s="5">
        <f t="shared" si="30"/>
        <v>339</v>
      </c>
      <c r="Z997" s="21">
        <f t="shared" si="31"/>
        <v>267</v>
      </c>
    </row>
    <row r="998" spans="1:28">
      <c r="A998" s="22" t="s">
        <v>2538</v>
      </c>
      <c r="B998" s="22" t="s">
        <v>2539</v>
      </c>
      <c r="C998" s="22" t="s">
        <v>50</v>
      </c>
      <c r="D998" s="22" t="s">
        <v>2652</v>
      </c>
      <c r="E998" s="123">
        <v>48</v>
      </c>
      <c r="F998" s="131">
        <v>48</v>
      </c>
      <c r="G998" s="132">
        <v>46250</v>
      </c>
      <c r="H998" s="123">
        <v>35</v>
      </c>
      <c r="I998" s="125">
        <v>0</v>
      </c>
      <c r="J998" s="22" t="s">
        <v>24</v>
      </c>
      <c r="K998" s="124">
        <v>46227</v>
      </c>
      <c r="L998" s="22" t="s">
        <v>3240</v>
      </c>
      <c r="M998" s="21"/>
      <c r="N998" s="21"/>
      <c r="S998" s="21" t="str">
        <f>VLOOKUP(C998,'check dali wipday'!A:A,1,0)</f>
        <v>898002-0850</v>
      </c>
      <c r="V998" s="21" t="str">
        <f>VLOOKUP(C998,'check dali wipday'!A:C,3,0)</f>
        <v>898002-0850;A</v>
      </c>
      <c r="W998" s="6">
        <f>SUMIF('dali wip-fg'!A:A,C998,'dali wip-fg'!F:F)</f>
        <v>71</v>
      </c>
      <c r="X998" s="6">
        <f>SUMIF('dali wip-fg'!A:A,V998,'dali wip-fg'!F:F)</f>
        <v>268</v>
      </c>
      <c r="Y998" s="5">
        <f t="shared" si="30"/>
        <v>339</v>
      </c>
      <c r="Z998" s="21">
        <f t="shared" si="31"/>
        <v>219</v>
      </c>
    </row>
    <row r="999" spans="1:28">
      <c r="A999" s="22" t="s">
        <v>2538</v>
      </c>
      <c r="B999" s="22" t="s">
        <v>2539</v>
      </c>
      <c r="C999" s="22" t="s">
        <v>50</v>
      </c>
      <c r="D999" s="22" t="s">
        <v>2652</v>
      </c>
      <c r="E999" s="123">
        <v>24</v>
      </c>
      <c r="F999" s="131">
        <v>24</v>
      </c>
      <c r="G999" s="132">
        <v>46255</v>
      </c>
      <c r="H999" s="123">
        <v>35</v>
      </c>
      <c r="I999" s="125">
        <v>0</v>
      </c>
      <c r="J999" s="22" t="s">
        <v>24</v>
      </c>
      <c r="K999" s="124">
        <v>46241</v>
      </c>
      <c r="L999" s="22" t="s">
        <v>3478</v>
      </c>
      <c r="M999" s="21"/>
      <c r="N999" s="21"/>
      <c r="S999" s="21" t="str">
        <f>VLOOKUP(C999,'check dali wipday'!A:A,1,0)</f>
        <v>898002-0850</v>
      </c>
      <c r="V999" s="21" t="str">
        <f>VLOOKUP(C999,'check dali wipday'!A:C,3,0)</f>
        <v>898002-0850;A</v>
      </c>
      <c r="W999" s="6">
        <f>SUMIF('dali wip-fg'!A:A,C999,'dali wip-fg'!F:F)</f>
        <v>71</v>
      </c>
      <c r="X999" s="6">
        <f>SUMIF('dali wip-fg'!A:A,V999,'dali wip-fg'!F:F)</f>
        <v>268</v>
      </c>
      <c r="Y999" s="5">
        <f t="shared" si="30"/>
        <v>339</v>
      </c>
      <c r="Z999" s="21">
        <f t="shared" si="31"/>
        <v>195</v>
      </c>
    </row>
    <row r="1000" spans="1:28">
      <c r="A1000" s="22" t="s">
        <v>2538</v>
      </c>
      <c r="B1000" s="22" t="s">
        <v>2539</v>
      </c>
      <c r="C1000" s="22" t="s">
        <v>50</v>
      </c>
      <c r="D1000" s="22" t="s">
        <v>2652</v>
      </c>
      <c r="E1000" s="123">
        <v>24</v>
      </c>
      <c r="F1000" s="131">
        <v>24</v>
      </c>
      <c r="G1000" s="132">
        <v>46257</v>
      </c>
      <c r="H1000" s="123">
        <v>35</v>
      </c>
      <c r="I1000" s="125">
        <v>0</v>
      </c>
      <c r="J1000" s="22" t="s">
        <v>24</v>
      </c>
      <c r="K1000" s="124">
        <v>46241</v>
      </c>
      <c r="L1000" s="22" t="s">
        <v>3481</v>
      </c>
      <c r="M1000" s="21"/>
      <c r="N1000" s="21"/>
      <c r="S1000" s="21" t="str">
        <f>VLOOKUP(C1000,'check dali wipday'!A:A,1,0)</f>
        <v>898002-0850</v>
      </c>
      <c r="V1000" s="21" t="str">
        <f>VLOOKUP(C1000,'check dali wipday'!A:C,3,0)</f>
        <v>898002-0850;A</v>
      </c>
      <c r="W1000" s="6">
        <f>SUMIF('dali wip-fg'!A:A,C1000,'dali wip-fg'!F:F)</f>
        <v>71</v>
      </c>
      <c r="X1000" s="6">
        <f>SUMIF('dali wip-fg'!A:A,V1000,'dali wip-fg'!F:F)</f>
        <v>268</v>
      </c>
      <c r="Y1000" s="5">
        <f t="shared" si="30"/>
        <v>339</v>
      </c>
      <c r="Z1000" s="21">
        <f t="shared" si="31"/>
        <v>171</v>
      </c>
    </row>
    <row r="1001" spans="1:28">
      <c r="A1001" s="22" t="s">
        <v>2538</v>
      </c>
      <c r="B1001" s="22" t="s">
        <v>2539</v>
      </c>
      <c r="C1001" s="22" t="s">
        <v>51</v>
      </c>
      <c r="D1001" s="22" t="s">
        <v>2642</v>
      </c>
      <c r="E1001" s="123">
        <v>48</v>
      </c>
      <c r="F1001" s="131">
        <v>48</v>
      </c>
      <c r="G1001" s="132">
        <v>46242</v>
      </c>
      <c r="H1001" s="123">
        <v>38</v>
      </c>
      <c r="I1001" s="125">
        <v>0</v>
      </c>
      <c r="J1001" s="22" t="s">
        <v>24</v>
      </c>
      <c r="K1001" s="124">
        <v>46219</v>
      </c>
      <c r="L1001" s="22" t="s">
        <v>2977</v>
      </c>
      <c r="M1001" s="21"/>
      <c r="N1001" s="21"/>
      <c r="S1001" s="21" t="str">
        <f>VLOOKUP(C1001,'check dali wipday'!A:A,1,0)</f>
        <v>898033-5160</v>
      </c>
      <c r="V1001" s="21" t="str">
        <f>VLOOKUP(C1001,'check dali wipday'!A:C,3,0)</f>
        <v>898033-5160;A</v>
      </c>
      <c r="W1001" s="6">
        <f>SUMIF('dali wip-fg'!A:A,C1001,'dali wip-fg'!F:F)</f>
        <v>146</v>
      </c>
      <c r="X1001" s="6">
        <f>SUMIF('dali wip-fg'!A:A,V1001,'dali wip-fg'!F:F)</f>
        <v>905</v>
      </c>
      <c r="Y1001" s="5">
        <f t="shared" si="30"/>
        <v>1051</v>
      </c>
      <c r="Z1001" s="21">
        <f t="shared" si="31"/>
        <v>1003</v>
      </c>
    </row>
    <row r="1002" spans="1:28">
      <c r="A1002" s="22" t="s">
        <v>2538</v>
      </c>
      <c r="B1002" s="22" t="s">
        <v>2539</v>
      </c>
      <c r="C1002" s="22" t="s">
        <v>51</v>
      </c>
      <c r="D1002" s="22" t="s">
        <v>2642</v>
      </c>
      <c r="E1002" s="123">
        <v>24</v>
      </c>
      <c r="F1002" s="131">
        <v>24</v>
      </c>
      <c r="G1002" s="132">
        <v>46243</v>
      </c>
      <c r="H1002" s="123">
        <v>38</v>
      </c>
      <c r="I1002" s="125">
        <v>0</v>
      </c>
      <c r="J1002" s="22" t="s">
        <v>24</v>
      </c>
      <c r="K1002" s="124">
        <v>46219</v>
      </c>
      <c r="L1002" s="22" t="s">
        <v>2978</v>
      </c>
      <c r="M1002" s="21"/>
      <c r="N1002" s="21"/>
      <c r="S1002" s="21" t="str">
        <f>VLOOKUP(C1002,'check dali wipday'!A:A,1,0)</f>
        <v>898033-5160</v>
      </c>
      <c r="V1002" s="21" t="str">
        <f>VLOOKUP(C1002,'check dali wipday'!A:C,3,0)</f>
        <v>898033-5160;A</v>
      </c>
      <c r="W1002" s="6">
        <f>SUMIF('dali wip-fg'!A:A,C1002,'dali wip-fg'!F:F)</f>
        <v>146</v>
      </c>
      <c r="X1002" s="6">
        <f>SUMIF('dali wip-fg'!A:A,V1002,'dali wip-fg'!F:F)</f>
        <v>905</v>
      </c>
      <c r="Y1002" s="5">
        <f t="shared" si="30"/>
        <v>1051</v>
      </c>
      <c r="Z1002" s="21">
        <f t="shared" si="31"/>
        <v>979</v>
      </c>
    </row>
    <row r="1003" spans="1:28">
      <c r="A1003" s="22" t="s">
        <v>2538</v>
      </c>
      <c r="B1003" s="22" t="s">
        <v>2539</v>
      </c>
      <c r="C1003" s="22" t="s">
        <v>51</v>
      </c>
      <c r="D1003" s="22" t="s">
        <v>2642</v>
      </c>
      <c r="E1003" s="123">
        <v>48</v>
      </c>
      <c r="F1003" s="131">
        <v>48</v>
      </c>
      <c r="G1003" s="132">
        <v>46245</v>
      </c>
      <c r="H1003" s="123">
        <v>38</v>
      </c>
      <c r="I1003" s="125">
        <v>0</v>
      </c>
      <c r="J1003" s="22" t="s">
        <v>24</v>
      </c>
      <c r="K1003" s="124">
        <v>46227</v>
      </c>
      <c r="L1003" s="22" t="s">
        <v>3241</v>
      </c>
      <c r="M1003" s="21"/>
      <c r="N1003" s="21"/>
      <c r="S1003" s="21" t="str">
        <f>VLOOKUP(C1003,'check dali wipday'!A:A,1,0)</f>
        <v>898033-5160</v>
      </c>
      <c r="V1003" s="21" t="str">
        <f>VLOOKUP(C1003,'check dali wipday'!A:C,3,0)</f>
        <v>898033-5160;A</v>
      </c>
      <c r="W1003" s="6">
        <f>SUMIF('dali wip-fg'!A:A,C1003,'dali wip-fg'!F:F)</f>
        <v>146</v>
      </c>
      <c r="X1003" s="6">
        <f>SUMIF('dali wip-fg'!A:A,V1003,'dali wip-fg'!F:F)</f>
        <v>905</v>
      </c>
      <c r="Y1003" s="5">
        <f t="shared" si="30"/>
        <v>1051</v>
      </c>
      <c r="Z1003" s="21">
        <f t="shared" si="31"/>
        <v>931</v>
      </c>
    </row>
    <row r="1004" spans="1:28">
      <c r="A1004" s="22" t="s">
        <v>2538</v>
      </c>
      <c r="B1004" s="22" t="s">
        <v>2539</v>
      </c>
      <c r="C1004" s="22" t="s">
        <v>51</v>
      </c>
      <c r="D1004" s="22" t="s">
        <v>2642</v>
      </c>
      <c r="E1004" s="123">
        <v>24</v>
      </c>
      <c r="F1004" s="131">
        <v>24</v>
      </c>
      <c r="G1004" s="132">
        <v>46245</v>
      </c>
      <c r="H1004" s="123">
        <v>38</v>
      </c>
      <c r="I1004" s="125">
        <v>0</v>
      </c>
      <c r="J1004" s="22" t="s">
        <v>24</v>
      </c>
      <c r="K1004" s="124">
        <v>46227</v>
      </c>
      <c r="L1004" s="22" t="s">
        <v>3233</v>
      </c>
      <c r="M1004" s="21"/>
      <c r="N1004" s="21"/>
      <c r="S1004" s="21" t="str">
        <f>VLOOKUP(C1004,'check dali wipday'!A:A,1,0)</f>
        <v>898033-5160</v>
      </c>
      <c r="V1004" s="21" t="str">
        <f>VLOOKUP(C1004,'check dali wipday'!A:C,3,0)</f>
        <v>898033-5160;A</v>
      </c>
      <c r="W1004" s="6">
        <f>SUMIF('dali wip-fg'!A:A,C1004,'dali wip-fg'!F:F)</f>
        <v>146</v>
      </c>
      <c r="X1004" s="6">
        <f>SUMIF('dali wip-fg'!A:A,V1004,'dali wip-fg'!F:F)</f>
        <v>905</v>
      </c>
      <c r="Y1004" s="5">
        <f t="shared" si="30"/>
        <v>1051</v>
      </c>
      <c r="Z1004" s="21">
        <f t="shared" si="31"/>
        <v>907</v>
      </c>
    </row>
    <row r="1005" spans="1:28">
      <c r="A1005" s="22" t="s">
        <v>2538</v>
      </c>
      <c r="B1005" s="22" t="s">
        <v>2539</v>
      </c>
      <c r="C1005" s="22" t="s">
        <v>51</v>
      </c>
      <c r="D1005" s="22" t="s">
        <v>2642</v>
      </c>
      <c r="E1005" s="123">
        <v>72</v>
      </c>
      <c r="F1005" s="131">
        <v>72</v>
      </c>
      <c r="G1005" s="132">
        <v>46246</v>
      </c>
      <c r="H1005" s="123">
        <v>38</v>
      </c>
      <c r="I1005" s="125">
        <v>0</v>
      </c>
      <c r="J1005" s="22" t="s">
        <v>24</v>
      </c>
      <c r="K1005" s="124">
        <v>46227</v>
      </c>
      <c r="L1005" s="22" t="s">
        <v>3242</v>
      </c>
      <c r="M1005" s="21"/>
      <c r="N1005" s="21"/>
      <c r="S1005" s="21" t="str">
        <f>VLOOKUP(C1005,'check dali wipday'!A:A,1,0)</f>
        <v>898033-5160</v>
      </c>
      <c r="V1005" s="21" t="str">
        <f>VLOOKUP(C1005,'check dali wipday'!A:C,3,0)</f>
        <v>898033-5160;A</v>
      </c>
      <c r="W1005" s="6">
        <f>SUMIF('dali wip-fg'!A:A,C1005,'dali wip-fg'!F:F)</f>
        <v>146</v>
      </c>
      <c r="X1005" s="6">
        <f>SUMIF('dali wip-fg'!A:A,V1005,'dali wip-fg'!F:F)</f>
        <v>905</v>
      </c>
      <c r="Y1005" s="5">
        <f t="shared" si="30"/>
        <v>1051</v>
      </c>
      <c r="Z1005" s="21">
        <f t="shared" si="31"/>
        <v>835</v>
      </c>
    </row>
    <row r="1006" spans="1:28">
      <c r="A1006" s="22" t="s">
        <v>2538</v>
      </c>
      <c r="B1006" s="22" t="s">
        <v>2539</v>
      </c>
      <c r="C1006" s="22" t="s">
        <v>51</v>
      </c>
      <c r="D1006" s="22" t="s">
        <v>2642</v>
      </c>
      <c r="E1006" s="123">
        <v>48</v>
      </c>
      <c r="F1006" s="131">
        <v>48</v>
      </c>
      <c r="G1006" s="132">
        <v>46247</v>
      </c>
      <c r="H1006" s="123">
        <v>38</v>
      </c>
      <c r="I1006" s="125">
        <v>0</v>
      </c>
      <c r="J1006" s="22" t="s">
        <v>24</v>
      </c>
      <c r="K1006" s="124">
        <v>46227</v>
      </c>
      <c r="L1006" s="22" t="s">
        <v>3235</v>
      </c>
      <c r="M1006" s="21"/>
      <c r="N1006" s="21"/>
      <c r="S1006" s="21" t="str">
        <f>VLOOKUP(C1006,'check dali wipday'!A:A,1,0)</f>
        <v>898033-5160</v>
      </c>
      <c r="V1006" s="21" t="str">
        <f>VLOOKUP(C1006,'check dali wipday'!A:C,3,0)</f>
        <v>898033-5160;A</v>
      </c>
      <c r="W1006" s="6">
        <f>SUMIF('dali wip-fg'!A:A,C1006,'dali wip-fg'!F:F)</f>
        <v>146</v>
      </c>
      <c r="X1006" s="6">
        <f>SUMIF('dali wip-fg'!A:A,V1006,'dali wip-fg'!F:F)</f>
        <v>905</v>
      </c>
      <c r="Y1006" s="5">
        <f t="shared" si="30"/>
        <v>1051</v>
      </c>
      <c r="Z1006" s="21">
        <f t="shared" si="31"/>
        <v>787</v>
      </c>
    </row>
    <row r="1007" spans="1:28">
      <c r="A1007" s="22" t="s">
        <v>2538</v>
      </c>
      <c r="B1007" s="22" t="s">
        <v>2539</v>
      </c>
      <c r="C1007" s="22" t="s">
        <v>51</v>
      </c>
      <c r="D1007" s="22" t="s">
        <v>2642</v>
      </c>
      <c r="E1007" s="123">
        <v>24</v>
      </c>
      <c r="F1007" s="131">
        <v>24</v>
      </c>
      <c r="G1007" s="132">
        <v>46248</v>
      </c>
      <c r="H1007" s="123">
        <v>38</v>
      </c>
      <c r="I1007" s="125">
        <v>0</v>
      </c>
      <c r="J1007" s="22" t="s">
        <v>24</v>
      </c>
      <c r="K1007" s="124">
        <v>46227</v>
      </c>
      <c r="L1007" s="22" t="s">
        <v>3237</v>
      </c>
      <c r="M1007" s="21"/>
      <c r="N1007" s="21"/>
      <c r="S1007" s="21" t="str">
        <f>VLOOKUP(C1007,'check dali wipday'!A:A,1,0)</f>
        <v>898033-5160</v>
      </c>
      <c r="V1007" s="21" t="str">
        <f>VLOOKUP(C1007,'check dali wipday'!A:C,3,0)</f>
        <v>898033-5160;A</v>
      </c>
      <c r="W1007" s="6">
        <f>SUMIF('dali wip-fg'!A:A,C1007,'dali wip-fg'!F:F)</f>
        <v>146</v>
      </c>
      <c r="X1007" s="6">
        <f>SUMIF('dali wip-fg'!A:A,V1007,'dali wip-fg'!F:F)</f>
        <v>905</v>
      </c>
      <c r="Y1007" s="5">
        <f t="shared" si="30"/>
        <v>1051</v>
      </c>
      <c r="Z1007" s="21">
        <f t="shared" si="31"/>
        <v>763</v>
      </c>
    </row>
    <row r="1008" spans="1:28">
      <c r="A1008" s="22" t="s">
        <v>2538</v>
      </c>
      <c r="B1008" s="22" t="s">
        <v>2539</v>
      </c>
      <c r="C1008" s="22" t="s">
        <v>51</v>
      </c>
      <c r="D1008" s="22" t="s">
        <v>2642</v>
      </c>
      <c r="E1008" s="123">
        <v>72</v>
      </c>
      <c r="F1008" s="131">
        <v>72</v>
      </c>
      <c r="G1008" s="132">
        <v>46249</v>
      </c>
      <c r="H1008" s="123">
        <v>38</v>
      </c>
      <c r="I1008" s="125">
        <v>0</v>
      </c>
      <c r="J1008" s="22" t="s">
        <v>24</v>
      </c>
      <c r="K1008" s="124">
        <v>46227</v>
      </c>
      <c r="L1008" s="22" t="s">
        <v>3243</v>
      </c>
      <c r="M1008" s="21"/>
      <c r="N1008" s="21"/>
      <c r="S1008" s="21" t="str">
        <f>VLOOKUP(C1008,'check dali wipday'!A:A,1,0)</f>
        <v>898033-5160</v>
      </c>
      <c r="V1008" s="21" t="str">
        <f>VLOOKUP(C1008,'check dali wipday'!A:C,3,0)</f>
        <v>898033-5160;A</v>
      </c>
      <c r="W1008" s="6">
        <f>SUMIF('dali wip-fg'!A:A,C1008,'dali wip-fg'!F:F)</f>
        <v>146</v>
      </c>
      <c r="X1008" s="6">
        <f>SUMIF('dali wip-fg'!A:A,V1008,'dali wip-fg'!F:F)</f>
        <v>905</v>
      </c>
      <c r="Y1008" s="5">
        <f t="shared" si="30"/>
        <v>1051</v>
      </c>
      <c r="Z1008" s="21">
        <f t="shared" si="31"/>
        <v>691</v>
      </c>
    </row>
    <row r="1009" spans="1:28">
      <c r="A1009" s="22" t="s">
        <v>2538</v>
      </c>
      <c r="B1009" s="22" t="s">
        <v>2539</v>
      </c>
      <c r="C1009" s="22" t="s">
        <v>51</v>
      </c>
      <c r="D1009" s="22" t="s">
        <v>2642</v>
      </c>
      <c r="E1009" s="123">
        <v>72</v>
      </c>
      <c r="F1009" s="131">
        <v>72</v>
      </c>
      <c r="G1009" s="132">
        <v>46250</v>
      </c>
      <c r="H1009" s="123">
        <v>38</v>
      </c>
      <c r="I1009" s="123">
        <v>0</v>
      </c>
      <c r="J1009" s="22" t="s">
        <v>24</v>
      </c>
      <c r="K1009" s="124">
        <v>46227</v>
      </c>
      <c r="L1009" s="22" t="s">
        <v>3240</v>
      </c>
      <c r="M1009" s="21"/>
      <c r="N1009" s="21"/>
      <c r="S1009" s="21" t="str">
        <f>VLOOKUP(C1009,'check dali wipday'!A:A,1,0)</f>
        <v>898033-5160</v>
      </c>
      <c r="V1009" s="21" t="str">
        <f>VLOOKUP(C1009,'check dali wipday'!A:C,3,0)</f>
        <v>898033-5160;A</v>
      </c>
      <c r="W1009" s="6">
        <f>SUMIF('dali wip-fg'!A:A,C1009,'dali wip-fg'!F:F)</f>
        <v>146</v>
      </c>
      <c r="X1009" s="6">
        <f>SUMIF('dali wip-fg'!A:A,V1009,'dali wip-fg'!F:F)</f>
        <v>905</v>
      </c>
      <c r="Y1009" s="5">
        <f t="shared" si="30"/>
        <v>1051</v>
      </c>
      <c r="Z1009" s="21">
        <f t="shared" si="31"/>
        <v>619</v>
      </c>
    </row>
    <row r="1010" spans="1:28">
      <c r="A1010" s="22" t="s">
        <v>2538</v>
      </c>
      <c r="B1010" s="22" t="s">
        <v>2539</v>
      </c>
      <c r="C1010" s="22" t="s">
        <v>51</v>
      </c>
      <c r="D1010" s="22" t="s">
        <v>2642</v>
      </c>
      <c r="E1010" s="123">
        <v>48</v>
      </c>
      <c r="F1010" s="131">
        <v>48</v>
      </c>
      <c r="G1010" s="132">
        <v>46251</v>
      </c>
      <c r="H1010" s="123">
        <v>38</v>
      </c>
      <c r="I1010" s="123">
        <v>0</v>
      </c>
      <c r="J1010" s="22" t="s">
        <v>24</v>
      </c>
      <c r="K1010" s="124">
        <v>46241</v>
      </c>
      <c r="L1010" s="22" t="s">
        <v>3473</v>
      </c>
      <c r="M1010" s="21"/>
      <c r="N1010" s="21"/>
      <c r="S1010" s="21" t="str">
        <f>VLOOKUP(C1010,'check dali wipday'!A:A,1,0)</f>
        <v>898033-5160</v>
      </c>
      <c r="V1010" s="21" t="str">
        <f>VLOOKUP(C1010,'check dali wipday'!A:C,3,0)</f>
        <v>898033-5160;A</v>
      </c>
      <c r="W1010" s="6">
        <f>SUMIF('dali wip-fg'!A:A,C1010,'dali wip-fg'!F:F)</f>
        <v>146</v>
      </c>
      <c r="X1010" s="6">
        <f>SUMIF('dali wip-fg'!A:A,V1010,'dali wip-fg'!F:F)</f>
        <v>905</v>
      </c>
      <c r="Y1010" s="5">
        <f t="shared" si="30"/>
        <v>1051</v>
      </c>
      <c r="Z1010" s="21">
        <f t="shared" si="31"/>
        <v>571</v>
      </c>
    </row>
    <row r="1011" spans="1:28">
      <c r="A1011" s="22" t="s">
        <v>2538</v>
      </c>
      <c r="B1011" s="22" t="s">
        <v>2539</v>
      </c>
      <c r="C1011" s="22" t="s">
        <v>51</v>
      </c>
      <c r="D1011" s="22" t="s">
        <v>2642</v>
      </c>
      <c r="E1011" s="123">
        <v>24</v>
      </c>
      <c r="F1011" s="131">
        <v>24</v>
      </c>
      <c r="G1011" s="132">
        <v>46252</v>
      </c>
      <c r="H1011" s="123">
        <v>38</v>
      </c>
      <c r="I1011" s="123">
        <v>0</v>
      </c>
      <c r="J1011" s="22" t="s">
        <v>24</v>
      </c>
      <c r="K1011" s="124">
        <v>46241</v>
      </c>
      <c r="L1011" s="22" t="s">
        <v>3474</v>
      </c>
      <c r="M1011" s="21"/>
      <c r="N1011" s="21"/>
      <c r="S1011" s="21" t="str">
        <f>VLOOKUP(C1011,'check dali wipday'!A:A,1,0)</f>
        <v>898033-5160</v>
      </c>
      <c r="V1011" s="21" t="str">
        <f>VLOOKUP(C1011,'check dali wipday'!A:C,3,0)</f>
        <v>898033-5160;A</v>
      </c>
      <c r="W1011" s="6">
        <f>SUMIF('dali wip-fg'!A:A,C1011,'dali wip-fg'!F:F)</f>
        <v>146</v>
      </c>
      <c r="X1011" s="6">
        <f>SUMIF('dali wip-fg'!A:A,V1011,'dali wip-fg'!F:F)</f>
        <v>905</v>
      </c>
      <c r="Y1011" s="5">
        <f t="shared" si="30"/>
        <v>1051</v>
      </c>
      <c r="Z1011" s="21">
        <f t="shared" si="31"/>
        <v>547</v>
      </c>
    </row>
    <row r="1012" spans="1:28">
      <c r="A1012" s="22" t="s">
        <v>2538</v>
      </c>
      <c r="B1012" s="22" t="s">
        <v>2539</v>
      </c>
      <c r="C1012" s="22" t="s">
        <v>51</v>
      </c>
      <c r="D1012" s="22" t="s">
        <v>2642</v>
      </c>
      <c r="E1012" s="123">
        <v>24</v>
      </c>
      <c r="F1012" s="131">
        <v>24</v>
      </c>
      <c r="G1012" s="132">
        <v>46252</v>
      </c>
      <c r="H1012" s="123">
        <v>38</v>
      </c>
      <c r="I1012" s="123">
        <v>0</v>
      </c>
      <c r="J1012" s="22" t="s">
        <v>24</v>
      </c>
      <c r="K1012" s="124">
        <v>46241</v>
      </c>
      <c r="L1012" s="22" t="s">
        <v>3482</v>
      </c>
      <c r="M1012" s="21"/>
      <c r="N1012" s="21"/>
      <c r="S1012" s="21" t="str">
        <f>VLOOKUP(C1012,'check dali wipday'!A:A,1,0)</f>
        <v>898033-5160</v>
      </c>
      <c r="V1012" s="21" t="str">
        <f>VLOOKUP(C1012,'check dali wipday'!A:C,3,0)</f>
        <v>898033-5160;A</v>
      </c>
      <c r="W1012" s="6">
        <f>SUMIF('dali wip-fg'!A:A,C1012,'dali wip-fg'!F:F)</f>
        <v>146</v>
      </c>
      <c r="X1012" s="6">
        <f>SUMIF('dali wip-fg'!A:A,V1012,'dali wip-fg'!F:F)</f>
        <v>905</v>
      </c>
      <c r="Y1012" s="5">
        <f t="shared" si="30"/>
        <v>1051</v>
      </c>
      <c r="Z1012" s="21">
        <f t="shared" si="31"/>
        <v>523</v>
      </c>
    </row>
    <row r="1013" spans="1:28">
      <c r="A1013" s="22" t="s">
        <v>2538</v>
      </c>
      <c r="B1013" s="22" t="s">
        <v>2539</v>
      </c>
      <c r="C1013" s="22" t="s">
        <v>51</v>
      </c>
      <c r="D1013" s="22" t="s">
        <v>2642</v>
      </c>
      <c r="E1013" s="123">
        <v>24</v>
      </c>
      <c r="F1013" s="131">
        <v>24</v>
      </c>
      <c r="G1013" s="132">
        <v>46253</v>
      </c>
      <c r="H1013" s="123">
        <v>38</v>
      </c>
      <c r="I1013" s="123">
        <v>0</v>
      </c>
      <c r="J1013" s="22" t="s">
        <v>24</v>
      </c>
      <c r="K1013" s="124">
        <v>46241</v>
      </c>
      <c r="L1013" s="22" t="s">
        <v>3483</v>
      </c>
      <c r="M1013" s="21"/>
      <c r="N1013" s="21"/>
      <c r="S1013" s="21" t="str">
        <f>VLOOKUP(C1013,'check dali wipday'!A:A,1,0)</f>
        <v>898033-5160</v>
      </c>
      <c r="V1013" s="21" t="str">
        <f>VLOOKUP(C1013,'check dali wipday'!A:C,3,0)</f>
        <v>898033-5160;A</v>
      </c>
      <c r="W1013" s="6">
        <f>SUMIF('dali wip-fg'!A:A,C1013,'dali wip-fg'!F:F)</f>
        <v>146</v>
      </c>
      <c r="X1013" s="6">
        <f>SUMIF('dali wip-fg'!A:A,V1013,'dali wip-fg'!F:F)</f>
        <v>905</v>
      </c>
      <c r="Y1013" s="5">
        <f t="shared" si="30"/>
        <v>1051</v>
      </c>
      <c r="Z1013" s="21">
        <f t="shared" si="31"/>
        <v>499</v>
      </c>
    </row>
    <row r="1014" spans="1:28">
      <c r="A1014" s="22" t="s">
        <v>2538</v>
      </c>
      <c r="B1014" s="22" t="s">
        <v>2539</v>
      </c>
      <c r="C1014" s="22" t="s">
        <v>51</v>
      </c>
      <c r="D1014" s="22" t="s">
        <v>2642</v>
      </c>
      <c r="E1014" s="123">
        <v>24</v>
      </c>
      <c r="F1014" s="131">
        <v>24</v>
      </c>
      <c r="G1014" s="132">
        <v>46253</v>
      </c>
      <c r="H1014" s="123">
        <v>38</v>
      </c>
      <c r="I1014" s="123">
        <v>0</v>
      </c>
      <c r="J1014" s="22" t="s">
        <v>24</v>
      </c>
      <c r="K1014" s="124">
        <v>46241</v>
      </c>
      <c r="L1014" s="22" t="s">
        <v>3475</v>
      </c>
      <c r="M1014" s="21"/>
      <c r="N1014" s="21"/>
      <c r="S1014" s="21" t="str">
        <f>VLOOKUP(C1014,'check dali wipday'!A:A,1,0)</f>
        <v>898033-5160</v>
      </c>
      <c r="V1014" s="21" t="str">
        <f>VLOOKUP(C1014,'check dali wipday'!A:C,3,0)</f>
        <v>898033-5160;A</v>
      </c>
      <c r="W1014" s="6">
        <f>SUMIF('dali wip-fg'!A:A,C1014,'dali wip-fg'!F:F)</f>
        <v>146</v>
      </c>
      <c r="X1014" s="6">
        <f>SUMIF('dali wip-fg'!A:A,V1014,'dali wip-fg'!F:F)</f>
        <v>905</v>
      </c>
      <c r="Y1014" s="5">
        <f t="shared" si="30"/>
        <v>1051</v>
      </c>
      <c r="Z1014" s="21">
        <f t="shared" si="31"/>
        <v>475</v>
      </c>
    </row>
    <row r="1015" spans="1:28">
      <c r="A1015" s="22" t="s">
        <v>2538</v>
      </c>
      <c r="B1015" s="22" t="s">
        <v>2539</v>
      </c>
      <c r="C1015" s="22" t="s">
        <v>51</v>
      </c>
      <c r="D1015" s="22" t="s">
        <v>2642</v>
      </c>
      <c r="E1015" s="123">
        <v>48</v>
      </c>
      <c r="F1015" s="131">
        <v>48</v>
      </c>
      <c r="G1015" s="132">
        <v>46254</v>
      </c>
      <c r="H1015" s="123">
        <v>38</v>
      </c>
      <c r="I1015" s="123">
        <v>0</v>
      </c>
      <c r="J1015" s="22" t="s">
        <v>24</v>
      </c>
      <c r="K1015" s="124">
        <v>46241</v>
      </c>
      <c r="L1015" s="22" t="s">
        <v>3484</v>
      </c>
      <c r="M1015" s="21"/>
      <c r="N1015" s="21"/>
      <c r="S1015" s="21" t="str">
        <f>VLOOKUP(C1015,'check dali wipday'!A:A,1,0)</f>
        <v>898033-5160</v>
      </c>
      <c r="V1015" s="21" t="str">
        <f>VLOOKUP(C1015,'check dali wipday'!A:C,3,0)</f>
        <v>898033-5160;A</v>
      </c>
      <c r="W1015" s="6">
        <f>SUMIF('dali wip-fg'!A:A,C1015,'dali wip-fg'!F:F)</f>
        <v>146</v>
      </c>
      <c r="X1015" s="6">
        <f>SUMIF('dali wip-fg'!A:A,V1015,'dali wip-fg'!F:F)</f>
        <v>905</v>
      </c>
      <c r="Y1015" s="5">
        <f t="shared" si="30"/>
        <v>1051</v>
      </c>
      <c r="Z1015" s="21">
        <f t="shared" si="31"/>
        <v>427</v>
      </c>
    </row>
    <row r="1016" spans="1:28">
      <c r="A1016" s="22" t="s">
        <v>2538</v>
      </c>
      <c r="B1016" s="22" t="s">
        <v>2539</v>
      </c>
      <c r="C1016" s="22" t="s">
        <v>51</v>
      </c>
      <c r="D1016" s="22" t="s">
        <v>2642</v>
      </c>
      <c r="E1016" s="123">
        <v>24</v>
      </c>
      <c r="F1016" s="131">
        <v>24</v>
      </c>
      <c r="G1016" s="132">
        <v>46254</v>
      </c>
      <c r="H1016" s="123">
        <v>38</v>
      </c>
      <c r="I1016" s="123">
        <v>0</v>
      </c>
      <c r="J1016" s="22" t="s">
        <v>24</v>
      </c>
      <c r="K1016" s="124">
        <v>46241</v>
      </c>
      <c r="L1016" s="22" t="s">
        <v>3476</v>
      </c>
      <c r="M1016" s="21"/>
      <c r="N1016" s="21"/>
      <c r="P1016" s="17"/>
      <c r="Q1016" s="17"/>
      <c r="R1016" s="17"/>
      <c r="S1016" s="21" t="str">
        <f>VLOOKUP(C1016,'check dali wipday'!A:A,1,0)</f>
        <v>898033-5160</v>
      </c>
      <c r="T1016" s="17"/>
      <c r="U1016" s="17"/>
      <c r="V1016" s="21" t="str">
        <f>VLOOKUP(C1016,'check dali wipday'!A:C,3,0)</f>
        <v>898033-5160;A</v>
      </c>
      <c r="W1016" s="6">
        <f>SUMIF('dali wip-fg'!A:A,C1016,'dali wip-fg'!F:F)</f>
        <v>146</v>
      </c>
      <c r="X1016" s="6">
        <f>SUMIF('dali wip-fg'!A:A,V1016,'dali wip-fg'!F:F)</f>
        <v>905</v>
      </c>
      <c r="Y1016" s="5">
        <f t="shared" si="30"/>
        <v>1051</v>
      </c>
      <c r="Z1016" s="21">
        <f t="shared" si="31"/>
        <v>403</v>
      </c>
      <c r="AA1016" s="17"/>
      <c r="AB1016" s="17"/>
    </row>
    <row r="1017" spans="1:28">
      <c r="A1017" s="22" t="s">
        <v>2538</v>
      </c>
      <c r="B1017" s="22" t="s">
        <v>2539</v>
      </c>
      <c r="C1017" s="22" t="s">
        <v>51</v>
      </c>
      <c r="D1017" s="22" t="s">
        <v>2642</v>
      </c>
      <c r="E1017" s="123">
        <v>48</v>
      </c>
      <c r="F1017" s="131">
        <v>48</v>
      </c>
      <c r="G1017" s="132">
        <v>46255</v>
      </c>
      <c r="H1017" s="123">
        <v>38</v>
      </c>
      <c r="I1017" s="125">
        <v>0</v>
      </c>
      <c r="J1017" s="22" t="s">
        <v>24</v>
      </c>
      <c r="K1017" s="124">
        <v>46241</v>
      </c>
      <c r="L1017" s="22" t="s">
        <v>3477</v>
      </c>
      <c r="M1017" s="21"/>
      <c r="N1017" s="21"/>
      <c r="P1017" s="17"/>
      <c r="Q1017" s="17"/>
      <c r="R1017" s="17"/>
      <c r="S1017" s="21" t="str">
        <f>VLOOKUP(C1017,'check dali wipday'!A:A,1,0)</f>
        <v>898033-5160</v>
      </c>
      <c r="T1017" s="17"/>
      <c r="U1017" s="17"/>
      <c r="V1017" s="21" t="str">
        <f>VLOOKUP(C1017,'check dali wipday'!A:C,3,0)</f>
        <v>898033-5160;A</v>
      </c>
      <c r="W1017" s="6">
        <f>SUMIF('dali wip-fg'!A:A,C1017,'dali wip-fg'!F:F)</f>
        <v>146</v>
      </c>
      <c r="X1017" s="6">
        <f>SUMIF('dali wip-fg'!A:A,V1017,'dali wip-fg'!F:F)</f>
        <v>905</v>
      </c>
      <c r="Y1017" s="5">
        <f t="shared" si="30"/>
        <v>1051</v>
      </c>
      <c r="Z1017" s="21">
        <f t="shared" si="31"/>
        <v>355</v>
      </c>
      <c r="AA1017" s="17"/>
      <c r="AB1017" s="17"/>
    </row>
    <row r="1018" spans="1:28">
      <c r="A1018" s="22" t="s">
        <v>2538</v>
      </c>
      <c r="B1018" s="22" t="s">
        <v>2539</v>
      </c>
      <c r="C1018" s="22" t="s">
        <v>51</v>
      </c>
      <c r="D1018" s="22" t="s">
        <v>2642</v>
      </c>
      <c r="E1018" s="123">
        <v>24</v>
      </c>
      <c r="F1018" s="131">
        <v>24</v>
      </c>
      <c r="G1018" s="132">
        <v>46255</v>
      </c>
      <c r="H1018" s="123">
        <v>38</v>
      </c>
      <c r="I1018" s="125">
        <v>0</v>
      </c>
      <c r="J1018" s="22" t="s">
        <v>24</v>
      </c>
      <c r="K1018" s="124">
        <v>46241</v>
      </c>
      <c r="L1018" s="22" t="s">
        <v>3478</v>
      </c>
      <c r="M1018" s="21"/>
      <c r="N1018" s="21"/>
      <c r="S1018" s="21" t="str">
        <f>VLOOKUP(C1018,'check dali wipday'!A:A,1,0)</f>
        <v>898033-5160</v>
      </c>
      <c r="V1018" s="21" t="str">
        <f>VLOOKUP(C1018,'check dali wipday'!A:C,3,0)</f>
        <v>898033-5160;A</v>
      </c>
      <c r="W1018" s="6">
        <f>SUMIF('dali wip-fg'!A:A,C1018,'dali wip-fg'!F:F)</f>
        <v>146</v>
      </c>
      <c r="X1018" s="6">
        <f>SUMIF('dali wip-fg'!A:A,V1018,'dali wip-fg'!F:F)</f>
        <v>905</v>
      </c>
      <c r="Y1018" s="5">
        <f t="shared" si="30"/>
        <v>1051</v>
      </c>
      <c r="Z1018" s="21">
        <f t="shared" si="31"/>
        <v>331</v>
      </c>
    </row>
    <row r="1019" spans="1:28">
      <c r="A1019" s="22" t="s">
        <v>2538</v>
      </c>
      <c r="B1019" s="22" t="s">
        <v>2539</v>
      </c>
      <c r="C1019" s="22" t="s">
        <v>51</v>
      </c>
      <c r="D1019" s="22" t="s">
        <v>2642</v>
      </c>
      <c r="E1019" s="123">
        <v>48</v>
      </c>
      <c r="F1019" s="131">
        <v>48</v>
      </c>
      <c r="G1019" s="132">
        <v>46256</v>
      </c>
      <c r="H1019" s="123">
        <v>38</v>
      </c>
      <c r="I1019" s="125">
        <v>0</v>
      </c>
      <c r="J1019" s="22" t="s">
        <v>24</v>
      </c>
      <c r="K1019" s="124">
        <v>46241</v>
      </c>
      <c r="L1019" s="22" t="s">
        <v>3479</v>
      </c>
      <c r="M1019" s="21"/>
      <c r="N1019" s="21"/>
      <c r="S1019" s="21" t="str">
        <f>VLOOKUP(C1019,'check dali wipday'!A:A,1,0)</f>
        <v>898033-5160</v>
      </c>
      <c r="V1019" s="21" t="str">
        <f>VLOOKUP(C1019,'check dali wipday'!A:C,3,0)</f>
        <v>898033-5160;A</v>
      </c>
      <c r="W1019" s="6">
        <f>SUMIF('dali wip-fg'!A:A,C1019,'dali wip-fg'!F:F)</f>
        <v>146</v>
      </c>
      <c r="X1019" s="6">
        <f>SUMIF('dali wip-fg'!A:A,V1019,'dali wip-fg'!F:F)</f>
        <v>905</v>
      </c>
      <c r="Y1019" s="5">
        <f t="shared" si="30"/>
        <v>1051</v>
      </c>
      <c r="Z1019" s="21">
        <f t="shared" si="31"/>
        <v>283</v>
      </c>
    </row>
    <row r="1020" spans="1:28">
      <c r="A1020" s="22" t="s">
        <v>2538</v>
      </c>
      <c r="B1020" s="22" t="s">
        <v>2539</v>
      </c>
      <c r="C1020" s="22" t="s">
        <v>51</v>
      </c>
      <c r="D1020" s="22" t="s">
        <v>2642</v>
      </c>
      <c r="E1020" s="123">
        <v>24</v>
      </c>
      <c r="F1020" s="131">
        <v>24</v>
      </c>
      <c r="G1020" s="132">
        <v>46256</v>
      </c>
      <c r="H1020" s="123">
        <v>38</v>
      </c>
      <c r="I1020" s="125">
        <v>0</v>
      </c>
      <c r="J1020" s="22" t="s">
        <v>24</v>
      </c>
      <c r="K1020" s="124">
        <v>46241</v>
      </c>
      <c r="L1020" s="22" t="s">
        <v>3480</v>
      </c>
      <c r="M1020" s="21"/>
      <c r="N1020" s="21"/>
      <c r="S1020" s="21" t="str">
        <f>VLOOKUP(C1020,'check dali wipday'!A:A,1,0)</f>
        <v>898033-5160</v>
      </c>
      <c r="V1020" s="21" t="str">
        <f>VLOOKUP(C1020,'check dali wipday'!A:C,3,0)</f>
        <v>898033-5160;A</v>
      </c>
      <c r="W1020" s="6">
        <f>SUMIF('dali wip-fg'!A:A,C1020,'dali wip-fg'!F:F)</f>
        <v>146</v>
      </c>
      <c r="X1020" s="6">
        <f>SUMIF('dali wip-fg'!A:A,V1020,'dali wip-fg'!F:F)</f>
        <v>905</v>
      </c>
      <c r="Y1020" s="5">
        <f t="shared" si="30"/>
        <v>1051</v>
      </c>
      <c r="Z1020" s="21">
        <f t="shared" si="31"/>
        <v>259</v>
      </c>
    </row>
    <row r="1021" spans="1:28">
      <c r="A1021" s="22" t="s">
        <v>2538</v>
      </c>
      <c r="B1021" s="22" t="s">
        <v>2539</v>
      </c>
      <c r="C1021" s="22" t="s">
        <v>51</v>
      </c>
      <c r="D1021" s="22" t="s">
        <v>2642</v>
      </c>
      <c r="E1021" s="123">
        <v>24</v>
      </c>
      <c r="F1021" s="131">
        <v>24</v>
      </c>
      <c r="G1021" s="132">
        <v>46257</v>
      </c>
      <c r="H1021" s="123">
        <v>38</v>
      </c>
      <c r="I1021" s="125">
        <v>0</v>
      </c>
      <c r="J1021" s="22" t="s">
        <v>24</v>
      </c>
      <c r="K1021" s="124">
        <v>46241</v>
      </c>
      <c r="L1021" s="22" t="s">
        <v>3481</v>
      </c>
      <c r="M1021" s="21"/>
      <c r="N1021" s="21"/>
      <c r="S1021" s="21" t="str">
        <f>VLOOKUP(C1021,'check dali wipday'!A:A,1,0)</f>
        <v>898033-5160</v>
      </c>
      <c r="V1021" s="21" t="str">
        <f>VLOOKUP(C1021,'check dali wipday'!A:C,3,0)</f>
        <v>898033-5160;A</v>
      </c>
      <c r="W1021" s="6">
        <f>SUMIF('dali wip-fg'!A:A,C1021,'dali wip-fg'!F:F)</f>
        <v>146</v>
      </c>
      <c r="X1021" s="6">
        <f>SUMIF('dali wip-fg'!A:A,V1021,'dali wip-fg'!F:F)</f>
        <v>905</v>
      </c>
      <c r="Y1021" s="5">
        <f t="shared" si="30"/>
        <v>1051</v>
      </c>
      <c r="Z1021" s="21">
        <f t="shared" si="31"/>
        <v>235</v>
      </c>
    </row>
    <row r="1022" spans="1:28">
      <c r="A1022" s="22" t="s">
        <v>2538</v>
      </c>
      <c r="B1022" s="22" t="s">
        <v>2539</v>
      </c>
      <c r="C1022" s="22" t="s">
        <v>47</v>
      </c>
      <c r="D1022" s="22" t="s">
        <v>2643</v>
      </c>
      <c r="E1022" s="123">
        <v>96</v>
      </c>
      <c r="F1022" s="131">
        <v>96</v>
      </c>
      <c r="G1022" s="132">
        <v>46242</v>
      </c>
      <c r="H1022" s="123">
        <v>389</v>
      </c>
      <c r="I1022" s="125">
        <v>14</v>
      </c>
      <c r="J1022" s="22" t="s">
        <v>24</v>
      </c>
      <c r="K1022" s="124">
        <v>46219</v>
      </c>
      <c r="L1022" s="22" t="s">
        <v>2976</v>
      </c>
      <c r="M1022" s="21"/>
      <c r="N1022" s="21"/>
      <c r="S1022" s="21" t="str">
        <f>VLOOKUP(C1022,'check dali wipday'!A:A,1,0)</f>
        <v>182117-0860</v>
      </c>
      <c r="V1022" s="21" t="str">
        <f>VLOOKUP(C1022,'check dali wipday'!A:C,3,0)</f>
        <v>182117-0860;A</v>
      </c>
      <c r="W1022" s="6">
        <f>SUMIF('dali wip-fg'!A:A,C1022,'dali wip-fg'!F:F)</f>
        <v>1757</v>
      </c>
      <c r="X1022" s="6">
        <f>SUMIF('dali wip-fg'!A:A,V1022,'dali wip-fg'!F:F)</f>
        <v>1180</v>
      </c>
      <c r="Y1022" s="5">
        <f t="shared" si="30"/>
        <v>2937</v>
      </c>
      <c r="Z1022" s="21">
        <f t="shared" si="31"/>
        <v>2841</v>
      </c>
    </row>
    <row r="1023" spans="1:28">
      <c r="A1023" s="22" t="s">
        <v>2538</v>
      </c>
      <c r="B1023" s="22" t="s">
        <v>2539</v>
      </c>
      <c r="C1023" s="22" t="s">
        <v>47</v>
      </c>
      <c r="D1023" s="22" t="s">
        <v>2643</v>
      </c>
      <c r="E1023" s="123">
        <v>48</v>
      </c>
      <c r="F1023" s="131">
        <v>48</v>
      </c>
      <c r="G1023" s="132">
        <v>46245</v>
      </c>
      <c r="H1023" s="123">
        <v>389</v>
      </c>
      <c r="I1023" s="125">
        <v>14</v>
      </c>
      <c r="J1023" s="22" t="s">
        <v>24</v>
      </c>
      <c r="K1023" s="124">
        <v>46227</v>
      </c>
      <c r="L1023" s="22" t="s">
        <v>3233</v>
      </c>
      <c r="M1023" s="21"/>
      <c r="N1023" s="21"/>
      <c r="S1023" s="21" t="str">
        <f>VLOOKUP(C1023,'check dali wipday'!A:A,1,0)</f>
        <v>182117-0860</v>
      </c>
      <c r="V1023" s="21" t="str">
        <f>VLOOKUP(C1023,'check dali wipday'!A:C,3,0)</f>
        <v>182117-0860;A</v>
      </c>
      <c r="W1023" s="6">
        <f>SUMIF('dali wip-fg'!A:A,C1023,'dali wip-fg'!F:F)</f>
        <v>1757</v>
      </c>
      <c r="X1023" s="6">
        <f>SUMIF('dali wip-fg'!A:A,V1023,'dali wip-fg'!F:F)</f>
        <v>1180</v>
      </c>
      <c r="Y1023" s="5">
        <f t="shared" si="30"/>
        <v>2937</v>
      </c>
      <c r="Z1023" s="21">
        <f t="shared" si="31"/>
        <v>2793</v>
      </c>
      <c r="AB1023" s="24"/>
    </row>
    <row r="1024" spans="1:28">
      <c r="A1024" s="22" t="s">
        <v>2538</v>
      </c>
      <c r="B1024" s="22" t="s">
        <v>2539</v>
      </c>
      <c r="C1024" s="22" t="s">
        <v>47</v>
      </c>
      <c r="D1024" s="22" t="s">
        <v>2643</v>
      </c>
      <c r="E1024" s="123">
        <v>48</v>
      </c>
      <c r="F1024" s="131">
        <v>48</v>
      </c>
      <c r="G1024" s="132">
        <v>46247</v>
      </c>
      <c r="H1024" s="123">
        <v>389</v>
      </c>
      <c r="I1024" s="125">
        <v>14</v>
      </c>
      <c r="J1024" s="22" t="s">
        <v>24</v>
      </c>
      <c r="K1024" s="124">
        <v>46227</v>
      </c>
      <c r="L1024" s="22" t="s">
        <v>3234</v>
      </c>
      <c r="M1024" s="21"/>
      <c r="N1024" s="21"/>
      <c r="S1024" s="21" t="str">
        <f>VLOOKUP(C1024,'check dali wipday'!A:A,1,0)</f>
        <v>182117-0860</v>
      </c>
      <c r="V1024" s="21" t="str">
        <f>VLOOKUP(C1024,'check dali wipday'!A:C,3,0)</f>
        <v>182117-0860;A</v>
      </c>
      <c r="W1024" s="6">
        <f>SUMIF('dali wip-fg'!A:A,C1024,'dali wip-fg'!F:F)</f>
        <v>1757</v>
      </c>
      <c r="X1024" s="6">
        <f>SUMIF('dali wip-fg'!A:A,V1024,'dali wip-fg'!F:F)</f>
        <v>1180</v>
      </c>
      <c r="Y1024" s="5">
        <f t="shared" si="30"/>
        <v>2937</v>
      </c>
      <c r="Z1024" s="21">
        <f t="shared" si="31"/>
        <v>2745</v>
      </c>
    </row>
    <row r="1025" spans="1:26">
      <c r="A1025" s="22" t="s">
        <v>2538</v>
      </c>
      <c r="B1025" s="22" t="s">
        <v>2539</v>
      </c>
      <c r="C1025" s="22" t="s">
        <v>47</v>
      </c>
      <c r="D1025" s="22" t="s">
        <v>2643</v>
      </c>
      <c r="E1025" s="123">
        <v>48</v>
      </c>
      <c r="F1025" s="131">
        <v>48</v>
      </c>
      <c r="G1025" s="132">
        <v>46247</v>
      </c>
      <c r="H1025" s="123">
        <v>389</v>
      </c>
      <c r="I1025" s="125">
        <v>14</v>
      </c>
      <c r="J1025" s="22" t="s">
        <v>24</v>
      </c>
      <c r="K1025" s="124">
        <v>46227</v>
      </c>
      <c r="L1025" s="22" t="s">
        <v>3235</v>
      </c>
      <c r="M1025" s="21"/>
      <c r="N1025" s="21"/>
      <c r="S1025" s="21" t="str">
        <f>VLOOKUP(C1025,'check dali wipday'!A:A,1,0)</f>
        <v>182117-0860</v>
      </c>
      <c r="V1025" s="21" t="str">
        <f>VLOOKUP(C1025,'check dali wipday'!A:C,3,0)</f>
        <v>182117-0860;A</v>
      </c>
      <c r="W1025" s="6">
        <f>SUMIF('dali wip-fg'!A:A,C1025,'dali wip-fg'!F:F)</f>
        <v>1757</v>
      </c>
      <c r="X1025" s="6">
        <f>SUMIF('dali wip-fg'!A:A,V1025,'dali wip-fg'!F:F)</f>
        <v>1180</v>
      </c>
      <c r="Y1025" s="5">
        <f t="shared" si="30"/>
        <v>2937</v>
      </c>
      <c r="Z1025" s="21">
        <f t="shared" si="31"/>
        <v>2697</v>
      </c>
    </row>
    <row r="1026" spans="1:26">
      <c r="A1026" s="22" t="s">
        <v>2538</v>
      </c>
      <c r="B1026" s="22" t="s">
        <v>2539</v>
      </c>
      <c r="C1026" s="22" t="s">
        <v>47</v>
      </c>
      <c r="D1026" s="22" t="s">
        <v>2643</v>
      </c>
      <c r="E1026" s="123">
        <v>48</v>
      </c>
      <c r="F1026" s="131">
        <v>48</v>
      </c>
      <c r="G1026" s="132">
        <v>46248</v>
      </c>
      <c r="H1026" s="123">
        <v>389</v>
      </c>
      <c r="I1026" s="125">
        <v>14</v>
      </c>
      <c r="J1026" s="22" t="s">
        <v>24</v>
      </c>
      <c r="K1026" s="124">
        <v>46227</v>
      </c>
      <c r="L1026" s="22" t="s">
        <v>3236</v>
      </c>
      <c r="M1026" s="21"/>
      <c r="N1026" s="21"/>
      <c r="S1026" s="21" t="str">
        <f>VLOOKUP(C1026,'check dali wipday'!A:A,1,0)</f>
        <v>182117-0860</v>
      </c>
      <c r="V1026" s="21" t="str">
        <f>VLOOKUP(C1026,'check dali wipday'!A:C,3,0)</f>
        <v>182117-0860;A</v>
      </c>
      <c r="W1026" s="6">
        <f>SUMIF('dali wip-fg'!A:A,C1026,'dali wip-fg'!F:F)</f>
        <v>1757</v>
      </c>
      <c r="X1026" s="6">
        <f>SUMIF('dali wip-fg'!A:A,V1026,'dali wip-fg'!F:F)</f>
        <v>1180</v>
      </c>
      <c r="Y1026" s="5">
        <f t="shared" ref="Y1026:Y1089" si="32">SUM(W1026:X1026)</f>
        <v>2937</v>
      </c>
      <c r="Z1026" s="21">
        <f t="shared" ref="Z1026:Z1089" si="33">IF(Y1026="","",IF(Y1026&lt;&gt;Y1025,Y1026-F1026,Z1025-F1026)
)</f>
        <v>2649</v>
      </c>
    </row>
    <row r="1027" spans="1:26">
      <c r="A1027" s="22" t="s">
        <v>2538</v>
      </c>
      <c r="B1027" s="22" t="s">
        <v>2539</v>
      </c>
      <c r="C1027" s="22" t="s">
        <v>47</v>
      </c>
      <c r="D1027" s="22" t="s">
        <v>2643</v>
      </c>
      <c r="E1027" s="123">
        <v>48</v>
      </c>
      <c r="F1027" s="131">
        <v>48</v>
      </c>
      <c r="G1027" s="132">
        <v>46248</v>
      </c>
      <c r="H1027" s="123">
        <v>389</v>
      </c>
      <c r="I1027" s="125">
        <v>14</v>
      </c>
      <c r="J1027" s="22" t="s">
        <v>24</v>
      </c>
      <c r="K1027" s="124">
        <v>46227</v>
      </c>
      <c r="L1027" s="22" t="s">
        <v>3237</v>
      </c>
      <c r="M1027" s="21"/>
      <c r="N1027" s="21"/>
      <c r="S1027" s="21" t="str">
        <f>VLOOKUP(C1027,'check dali wipday'!A:A,1,0)</f>
        <v>182117-0860</v>
      </c>
      <c r="V1027" s="21" t="str">
        <f>VLOOKUP(C1027,'check dali wipday'!A:C,3,0)</f>
        <v>182117-0860;A</v>
      </c>
      <c r="W1027" s="6">
        <f>SUMIF('dali wip-fg'!A:A,C1027,'dali wip-fg'!F:F)</f>
        <v>1757</v>
      </c>
      <c r="X1027" s="6">
        <f>SUMIF('dali wip-fg'!A:A,V1027,'dali wip-fg'!F:F)</f>
        <v>1180</v>
      </c>
      <c r="Y1027" s="5">
        <f t="shared" si="32"/>
        <v>2937</v>
      </c>
      <c r="Z1027" s="21">
        <f t="shared" si="33"/>
        <v>2601</v>
      </c>
    </row>
    <row r="1028" spans="1:26">
      <c r="A1028" s="22" t="s">
        <v>2538</v>
      </c>
      <c r="B1028" s="22" t="s">
        <v>2539</v>
      </c>
      <c r="C1028" s="22" t="s">
        <v>47</v>
      </c>
      <c r="D1028" s="22" t="s">
        <v>2643</v>
      </c>
      <c r="E1028" s="123">
        <v>48</v>
      </c>
      <c r="F1028" s="131">
        <v>48</v>
      </c>
      <c r="G1028" s="132">
        <v>46252</v>
      </c>
      <c r="H1028" s="123">
        <v>389</v>
      </c>
      <c r="I1028" s="125">
        <v>14</v>
      </c>
      <c r="J1028" s="22" t="s">
        <v>24</v>
      </c>
      <c r="K1028" s="124">
        <v>46241</v>
      </c>
      <c r="L1028" s="22" t="s">
        <v>3474</v>
      </c>
      <c r="M1028" s="21"/>
      <c r="N1028" s="21"/>
      <c r="S1028" s="21" t="str">
        <f>VLOOKUP(C1028,'check dali wipday'!A:A,1,0)</f>
        <v>182117-0860</v>
      </c>
      <c r="V1028" s="21" t="str">
        <f>VLOOKUP(C1028,'check dali wipday'!A:C,3,0)</f>
        <v>182117-0860;A</v>
      </c>
      <c r="W1028" s="6">
        <f>SUMIF('dali wip-fg'!A:A,C1028,'dali wip-fg'!F:F)</f>
        <v>1757</v>
      </c>
      <c r="X1028" s="6">
        <f>SUMIF('dali wip-fg'!A:A,V1028,'dali wip-fg'!F:F)</f>
        <v>1180</v>
      </c>
      <c r="Y1028" s="5">
        <f t="shared" si="32"/>
        <v>2937</v>
      </c>
      <c r="Z1028" s="21">
        <f t="shared" si="33"/>
        <v>2553</v>
      </c>
    </row>
    <row r="1029" spans="1:26">
      <c r="A1029" s="22" t="s">
        <v>2538</v>
      </c>
      <c r="B1029" s="22" t="s">
        <v>2539</v>
      </c>
      <c r="C1029" s="22" t="s">
        <v>47</v>
      </c>
      <c r="D1029" s="22" t="s">
        <v>2643</v>
      </c>
      <c r="E1029" s="123">
        <v>48</v>
      </c>
      <c r="F1029" s="131">
        <v>48</v>
      </c>
      <c r="G1029" s="132">
        <v>46253</v>
      </c>
      <c r="H1029" s="123">
        <v>389</v>
      </c>
      <c r="I1029" s="125">
        <v>14</v>
      </c>
      <c r="J1029" s="22" t="s">
        <v>24</v>
      </c>
      <c r="K1029" s="124">
        <v>46241</v>
      </c>
      <c r="L1029" s="22" t="s">
        <v>3475</v>
      </c>
      <c r="M1029" s="21"/>
      <c r="N1029" s="21"/>
      <c r="S1029" s="21" t="str">
        <f>VLOOKUP(C1029,'check dali wipday'!A:A,1,0)</f>
        <v>182117-0860</v>
      </c>
      <c r="V1029" s="21" t="str">
        <f>VLOOKUP(C1029,'check dali wipday'!A:C,3,0)</f>
        <v>182117-0860;A</v>
      </c>
      <c r="W1029" s="6">
        <f>SUMIF('dali wip-fg'!A:A,C1029,'dali wip-fg'!F:F)</f>
        <v>1757</v>
      </c>
      <c r="X1029" s="6">
        <f>SUMIF('dali wip-fg'!A:A,V1029,'dali wip-fg'!F:F)</f>
        <v>1180</v>
      </c>
      <c r="Y1029" s="5">
        <f t="shared" si="32"/>
        <v>2937</v>
      </c>
      <c r="Z1029" s="21">
        <f t="shared" si="33"/>
        <v>2505</v>
      </c>
    </row>
    <row r="1030" spans="1:26">
      <c r="A1030" s="22" t="s">
        <v>2538</v>
      </c>
      <c r="B1030" s="22" t="s">
        <v>2539</v>
      </c>
      <c r="C1030" s="22" t="s">
        <v>47</v>
      </c>
      <c r="D1030" s="22" t="s">
        <v>2643</v>
      </c>
      <c r="E1030" s="123">
        <v>96</v>
      </c>
      <c r="F1030" s="131">
        <v>96</v>
      </c>
      <c r="G1030" s="132">
        <v>46254</v>
      </c>
      <c r="H1030" s="123">
        <v>389</v>
      </c>
      <c r="I1030" s="125">
        <v>14</v>
      </c>
      <c r="J1030" s="22" t="s">
        <v>24</v>
      </c>
      <c r="K1030" s="124">
        <v>46241</v>
      </c>
      <c r="L1030" s="22" t="s">
        <v>3476</v>
      </c>
      <c r="M1030" s="21"/>
      <c r="N1030" s="21"/>
      <c r="S1030" s="21" t="str">
        <f>VLOOKUP(C1030,'check dali wipday'!A:A,1,0)</f>
        <v>182117-0860</v>
      </c>
      <c r="V1030" s="21" t="str">
        <f>VLOOKUP(C1030,'check dali wipday'!A:C,3,0)</f>
        <v>182117-0860;A</v>
      </c>
      <c r="W1030" s="6">
        <f>SUMIF('dali wip-fg'!A:A,C1030,'dali wip-fg'!F:F)</f>
        <v>1757</v>
      </c>
      <c r="X1030" s="6">
        <f>SUMIF('dali wip-fg'!A:A,V1030,'dali wip-fg'!F:F)</f>
        <v>1180</v>
      </c>
      <c r="Y1030" s="5">
        <f t="shared" si="32"/>
        <v>2937</v>
      </c>
      <c r="Z1030" s="21">
        <f t="shared" si="33"/>
        <v>2409</v>
      </c>
    </row>
    <row r="1031" spans="1:26">
      <c r="A1031" s="22" t="s">
        <v>2538</v>
      </c>
      <c r="B1031" s="22" t="s">
        <v>2539</v>
      </c>
      <c r="C1031" s="22" t="s">
        <v>47</v>
      </c>
      <c r="D1031" s="22" t="s">
        <v>2643</v>
      </c>
      <c r="E1031" s="123">
        <v>48</v>
      </c>
      <c r="F1031" s="131">
        <v>48</v>
      </c>
      <c r="G1031" s="132">
        <v>46255</v>
      </c>
      <c r="H1031" s="123">
        <v>389</v>
      </c>
      <c r="I1031" s="125">
        <v>14</v>
      </c>
      <c r="J1031" s="22" t="s">
        <v>24</v>
      </c>
      <c r="K1031" s="124">
        <v>46241</v>
      </c>
      <c r="L1031" s="22" t="s">
        <v>3477</v>
      </c>
      <c r="M1031" s="21"/>
      <c r="N1031" s="21"/>
      <c r="S1031" s="21" t="str">
        <f>VLOOKUP(C1031,'check dali wipday'!A:A,1,0)</f>
        <v>182117-0860</v>
      </c>
      <c r="V1031" s="21" t="str">
        <f>VLOOKUP(C1031,'check dali wipday'!A:C,3,0)</f>
        <v>182117-0860;A</v>
      </c>
      <c r="W1031" s="6">
        <f>SUMIF('dali wip-fg'!A:A,C1031,'dali wip-fg'!F:F)</f>
        <v>1757</v>
      </c>
      <c r="X1031" s="6">
        <f>SUMIF('dali wip-fg'!A:A,V1031,'dali wip-fg'!F:F)</f>
        <v>1180</v>
      </c>
      <c r="Y1031" s="5">
        <f t="shared" si="32"/>
        <v>2937</v>
      </c>
      <c r="Z1031" s="21">
        <f t="shared" si="33"/>
        <v>2361</v>
      </c>
    </row>
    <row r="1032" spans="1:26">
      <c r="A1032" s="22" t="s">
        <v>2538</v>
      </c>
      <c r="B1032" s="22" t="s">
        <v>2539</v>
      </c>
      <c r="C1032" s="22" t="s">
        <v>47</v>
      </c>
      <c r="D1032" s="22" t="s">
        <v>2643</v>
      </c>
      <c r="E1032" s="123">
        <v>48</v>
      </c>
      <c r="F1032" s="131">
        <v>48</v>
      </c>
      <c r="G1032" s="132">
        <v>46256</v>
      </c>
      <c r="H1032" s="123">
        <v>389</v>
      </c>
      <c r="I1032" s="125">
        <v>14</v>
      </c>
      <c r="J1032" s="22" t="s">
        <v>24</v>
      </c>
      <c r="K1032" s="124">
        <v>46241</v>
      </c>
      <c r="L1032" s="22" t="s">
        <v>3479</v>
      </c>
      <c r="M1032" s="21"/>
      <c r="N1032" s="21"/>
      <c r="S1032" s="21" t="str">
        <f>VLOOKUP(C1032,'check dali wipday'!A:A,1,0)</f>
        <v>182117-0860</v>
      </c>
      <c r="V1032" s="21" t="str">
        <f>VLOOKUP(C1032,'check dali wipday'!A:C,3,0)</f>
        <v>182117-0860;A</v>
      </c>
      <c r="W1032" s="6">
        <f>SUMIF('dali wip-fg'!A:A,C1032,'dali wip-fg'!F:F)</f>
        <v>1757</v>
      </c>
      <c r="X1032" s="6">
        <f>SUMIF('dali wip-fg'!A:A,V1032,'dali wip-fg'!F:F)</f>
        <v>1180</v>
      </c>
      <c r="Y1032" s="5">
        <f t="shared" si="32"/>
        <v>2937</v>
      </c>
      <c r="Z1032" s="21">
        <f t="shared" si="33"/>
        <v>2313</v>
      </c>
    </row>
    <row r="1033" spans="1:26">
      <c r="A1033" s="22" t="s">
        <v>2538</v>
      </c>
      <c r="B1033" s="22" t="s">
        <v>2539</v>
      </c>
      <c r="C1033" s="22" t="s">
        <v>47</v>
      </c>
      <c r="D1033" s="22" t="s">
        <v>2643</v>
      </c>
      <c r="E1033" s="123">
        <v>48</v>
      </c>
      <c r="F1033" s="131">
        <v>48</v>
      </c>
      <c r="G1033" s="132">
        <v>46256</v>
      </c>
      <c r="H1033" s="123">
        <v>389</v>
      </c>
      <c r="I1033" s="125">
        <v>14</v>
      </c>
      <c r="J1033" s="22" t="s">
        <v>24</v>
      </c>
      <c r="K1033" s="124">
        <v>46241</v>
      </c>
      <c r="L1033" s="22" t="s">
        <v>3480</v>
      </c>
      <c r="M1033" s="21"/>
      <c r="N1033" s="21"/>
      <c r="S1033" s="21" t="str">
        <f>VLOOKUP(C1033,'check dali wipday'!A:A,1,0)</f>
        <v>182117-0860</v>
      </c>
      <c r="V1033" s="21" t="str">
        <f>VLOOKUP(C1033,'check dali wipday'!A:C,3,0)</f>
        <v>182117-0860;A</v>
      </c>
      <c r="W1033" s="6">
        <f>SUMIF('dali wip-fg'!A:A,C1033,'dali wip-fg'!F:F)</f>
        <v>1757</v>
      </c>
      <c r="X1033" s="6">
        <f>SUMIF('dali wip-fg'!A:A,V1033,'dali wip-fg'!F:F)</f>
        <v>1180</v>
      </c>
      <c r="Y1033" s="5">
        <f t="shared" si="32"/>
        <v>2937</v>
      </c>
      <c r="Z1033" s="21">
        <f t="shared" si="33"/>
        <v>2265</v>
      </c>
    </row>
    <row r="1034" spans="1:26">
      <c r="A1034" s="22" t="s">
        <v>2538</v>
      </c>
      <c r="B1034" s="22" t="s">
        <v>2539</v>
      </c>
      <c r="C1034" s="22" t="s">
        <v>46</v>
      </c>
      <c r="D1034" s="22" t="s">
        <v>2644</v>
      </c>
      <c r="E1034" s="123">
        <v>24</v>
      </c>
      <c r="F1034" s="131">
        <v>24</v>
      </c>
      <c r="G1034" s="132">
        <v>46247</v>
      </c>
      <c r="H1034" s="123">
        <v>36</v>
      </c>
      <c r="I1034" s="125">
        <v>20</v>
      </c>
      <c r="J1034" s="22" t="s">
        <v>24</v>
      </c>
      <c r="K1034" s="124">
        <v>46227</v>
      </c>
      <c r="L1034" s="22" t="s">
        <v>3235</v>
      </c>
      <c r="M1034" s="21"/>
      <c r="N1034" s="21"/>
      <c r="S1034" s="21" t="str">
        <f>VLOOKUP(C1034,'check dali wipday'!A:A,1,0)</f>
        <v>153366-1440</v>
      </c>
      <c r="V1034" s="21" t="str">
        <f>VLOOKUP(C1034,'check dali wipday'!A:C,3,0)</f>
        <v>153366-1440;A</v>
      </c>
      <c r="W1034" s="6">
        <f>SUMIF('dali wip-fg'!A:A,C1034,'dali wip-fg'!F:F)</f>
        <v>180</v>
      </c>
      <c r="X1034" s="6">
        <f>SUMIF('dali wip-fg'!A:A,V1034,'dali wip-fg'!F:F)</f>
        <v>631</v>
      </c>
      <c r="Y1034" s="5">
        <f t="shared" si="32"/>
        <v>811</v>
      </c>
      <c r="Z1034" s="21">
        <f t="shared" si="33"/>
        <v>787</v>
      </c>
    </row>
    <row r="1035" spans="1:26">
      <c r="A1035" s="22" t="s">
        <v>2538</v>
      </c>
      <c r="B1035" s="22" t="s">
        <v>2539</v>
      </c>
      <c r="C1035" s="22" t="s">
        <v>46</v>
      </c>
      <c r="D1035" s="22" t="s">
        <v>2644</v>
      </c>
      <c r="E1035" s="123">
        <v>24</v>
      </c>
      <c r="F1035" s="131">
        <v>24</v>
      </c>
      <c r="G1035" s="132">
        <v>46248</v>
      </c>
      <c r="H1035" s="123">
        <v>36</v>
      </c>
      <c r="I1035" s="125">
        <v>20</v>
      </c>
      <c r="J1035" s="22" t="s">
        <v>24</v>
      </c>
      <c r="K1035" s="124">
        <v>46227</v>
      </c>
      <c r="L1035" s="22" t="s">
        <v>3236</v>
      </c>
      <c r="M1035" s="21"/>
      <c r="N1035" s="21"/>
      <c r="S1035" s="21" t="str">
        <f>VLOOKUP(C1035,'check dali wipday'!A:A,1,0)</f>
        <v>153366-1440</v>
      </c>
      <c r="V1035" s="21" t="str">
        <f>VLOOKUP(C1035,'check dali wipday'!A:C,3,0)</f>
        <v>153366-1440;A</v>
      </c>
      <c r="W1035" s="6">
        <f>SUMIF('dali wip-fg'!A:A,C1035,'dali wip-fg'!F:F)</f>
        <v>180</v>
      </c>
      <c r="X1035" s="6">
        <f>SUMIF('dali wip-fg'!A:A,V1035,'dali wip-fg'!F:F)</f>
        <v>631</v>
      </c>
      <c r="Y1035" s="5">
        <f t="shared" si="32"/>
        <v>811</v>
      </c>
      <c r="Z1035" s="21">
        <f t="shared" si="33"/>
        <v>763</v>
      </c>
    </row>
    <row r="1036" spans="1:26">
      <c r="A1036" s="22" t="s">
        <v>2538</v>
      </c>
      <c r="B1036" s="22" t="s">
        <v>2539</v>
      </c>
      <c r="C1036" s="22" t="s">
        <v>46</v>
      </c>
      <c r="D1036" s="22" t="s">
        <v>2644</v>
      </c>
      <c r="E1036" s="123">
        <v>24</v>
      </c>
      <c r="F1036" s="131">
        <v>24</v>
      </c>
      <c r="G1036" s="132">
        <v>46254</v>
      </c>
      <c r="H1036" s="123">
        <v>36</v>
      </c>
      <c r="I1036" s="125">
        <v>20</v>
      </c>
      <c r="J1036" s="22" t="s">
        <v>24</v>
      </c>
      <c r="K1036" s="124">
        <v>46241</v>
      </c>
      <c r="L1036" s="22" t="s">
        <v>3476</v>
      </c>
      <c r="M1036" s="21"/>
      <c r="N1036" s="21"/>
      <c r="S1036" s="21" t="str">
        <f>VLOOKUP(C1036,'check dali wipday'!A:A,1,0)</f>
        <v>153366-1440</v>
      </c>
      <c r="V1036" s="21" t="str">
        <f>VLOOKUP(C1036,'check dali wipday'!A:C,3,0)</f>
        <v>153366-1440;A</v>
      </c>
      <c r="W1036" s="6">
        <f>SUMIF('dali wip-fg'!A:A,C1036,'dali wip-fg'!F:F)</f>
        <v>180</v>
      </c>
      <c r="X1036" s="6">
        <f>SUMIF('dali wip-fg'!A:A,V1036,'dali wip-fg'!F:F)</f>
        <v>631</v>
      </c>
      <c r="Y1036" s="5">
        <f t="shared" si="32"/>
        <v>811</v>
      </c>
      <c r="Z1036" s="21">
        <f t="shared" si="33"/>
        <v>739</v>
      </c>
    </row>
    <row r="1037" spans="1:26">
      <c r="A1037" s="22" t="s">
        <v>2538</v>
      </c>
      <c r="B1037" s="22" t="s">
        <v>2539</v>
      </c>
      <c r="C1037" s="22" t="s">
        <v>46</v>
      </c>
      <c r="D1037" s="22" t="s">
        <v>2644</v>
      </c>
      <c r="E1037" s="123">
        <v>24</v>
      </c>
      <c r="F1037" s="131">
        <v>24</v>
      </c>
      <c r="G1037" s="132">
        <v>46256</v>
      </c>
      <c r="H1037" s="123">
        <v>36</v>
      </c>
      <c r="I1037" s="125">
        <v>20</v>
      </c>
      <c r="J1037" s="22" t="s">
        <v>24</v>
      </c>
      <c r="K1037" s="124">
        <v>46241</v>
      </c>
      <c r="L1037" s="22" t="s">
        <v>3479</v>
      </c>
      <c r="M1037" s="21"/>
      <c r="N1037" s="21"/>
      <c r="S1037" s="21" t="str">
        <f>VLOOKUP(C1037,'check dali wipday'!A:A,1,0)</f>
        <v>153366-1440</v>
      </c>
      <c r="V1037" s="21" t="str">
        <f>VLOOKUP(C1037,'check dali wipday'!A:C,3,0)</f>
        <v>153366-1440;A</v>
      </c>
      <c r="W1037" s="6">
        <f>SUMIF('dali wip-fg'!A:A,C1037,'dali wip-fg'!F:F)</f>
        <v>180</v>
      </c>
      <c r="X1037" s="6">
        <f>SUMIF('dali wip-fg'!A:A,V1037,'dali wip-fg'!F:F)</f>
        <v>631</v>
      </c>
      <c r="Y1037" s="5">
        <f t="shared" si="32"/>
        <v>811</v>
      </c>
      <c r="Z1037" s="21">
        <f t="shared" si="33"/>
        <v>715</v>
      </c>
    </row>
    <row r="1038" spans="1:26">
      <c r="A1038" s="22" t="s">
        <v>2782</v>
      </c>
      <c r="B1038" s="22" t="s">
        <v>2783</v>
      </c>
      <c r="C1038" s="22" t="s">
        <v>592</v>
      </c>
      <c r="D1038" s="22" t="s">
        <v>3406</v>
      </c>
      <c r="E1038" s="123">
        <v>400</v>
      </c>
      <c r="F1038" s="131">
        <v>400</v>
      </c>
      <c r="G1038" s="132">
        <v>46261</v>
      </c>
      <c r="H1038" s="123">
        <v>0</v>
      </c>
      <c r="I1038" s="125">
        <v>7</v>
      </c>
      <c r="J1038" s="22" t="s">
        <v>5</v>
      </c>
      <c r="K1038" s="124">
        <v>46240</v>
      </c>
      <c r="L1038" s="22" t="s">
        <v>3407</v>
      </c>
      <c r="M1038" s="21"/>
      <c r="N1038" s="21"/>
      <c r="S1038" s="21" t="str">
        <f>VLOOKUP(C1038,'check dali wipday'!A:A,1,0)</f>
        <v>1215093S01</v>
      </c>
      <c r="V1038" s="21" t="str">
        <f>VLOOKUP(C1038,'check dali wipday'!A:C,3,0)</f>
        <v>1215093S01;A</v>
      </c>
      <c r="W1038" s="6">
        <f>SUMIF('dali wip-fg'!A:A,C1038,'dali wip-fg'!F:F)</f>
        <v>0</v>
      </c>
      <c r="X1038" s="6">
        <f>SUMIF('dali wip-fg'!A:A,V1038,'dali wip-fg'!F:F)</f>
        <v>80</v>
      </c>
      <c r="Y1038" s="5">
        <f t="shared" si="32"/>
        <v>80</v>
      </c>
      <c r="Z1038" s="21">
        <f t="shared" si="33"/>
        <v>-320</v>
      </c>
    </row>
    <row r="1039" spans="1:26">
      <c r="A1039" s="22" t="s">
        <v>2665</v>
      </c>
      <c r="B1039" s="22" t="s">
        <v>2497</v>
      </c>
      <c r="C1039" s="22" t="s">
        <v>28</v>
      </c>
      <c r="D1039" s="22" t="s">
        <v>2710</v>
      </c>
      <c r="E1039" s="123">
        <v>90</v>
      </c>
      <c r="F1039" s="131">
        <v>90</v>
      </c>
      <c r="G1039" s="132">
        <v>46248</v>
      </c>
      <c r="H1039" s="123">
        <v>342</v>
      </c>
      <c r="I1039" s="125">
        <v>510</v>
      </c>
      <c r="J1039" s="22" t="s">
        <v>5</v>
      </c>
      <c r="K1039" s="124">
        <v>46234</v>
      </c>
      <c r="L1039" s="22" t="s">
        <v>3297</v>
      </c>
      <c r="M1039" s="21"/>
      <c r="N1039" s="21"/>
      <c r="S1039" s="21" t="str">
        <f>VLOOKUP(C1039,'check dali wipday'!A:A,1,0)</f>
        <v>1J630-69F-A000</v>
      </c>
      <c r="V1039" s="21" t="str">
        <f>VLOOKUP(C1039,'check dali wipday'!A:C,3,0)</f>
        <v>1J630-69F-A000;A</v>
      </c>
      <c r="W1039" s="6">
        <f>SUMIF('dali wip-fg'!A:A,C1039,'dali wip-fg'!F:F)</f>
        <v>762</v>
      </c>
      <c r="X1039" s="6">
        <f>SUMIF('dali wip-fg'!A:A,V1039,'dali wip-fg'!F:F)</f>
        <v>1215</v>
      </c>
      <c r="Y1039" s="5">
        <f t="shared" si="32"/>
        <v>1977</v>
      </c>
      <c r="Z1039" s="21">
        <f t="shared" si="33"/>
        <v>1887</v>
      </c>
    </row>
    <row r="1040" spans="1:26">
      <c r="A1040" s="22" t="s">
        <v>2665</v>
      </c>
      <c r="B1040" s="22" t="s">
        <v>2497</v>
      </c>
      <c r="C1040" s="22" t="s">
        <v>28</v>
      </c>
      <c r="D1040" s="22" t="s">
        <v>2710</v>
      </c>
      <c r="E1040" s="123">
        <v>60</v>
      </c>
      <c r="F1040" s="131">
        <v>60</v>
      </c>
      <c r="G1040" s="132">
        <v>46248</v>
      </c>
      <c r="H1040" s="123">
        <v>342</v>
      </c>
      <c r="I1040" s="125">
        <v>510</v>
      </c>
      <c r="J1040" s="22" t="s">
        <v>5</v>
      </c>
      <c r="K1040" s="124">
        <v>46234</v>
      </c>
      <c r="L1040" s="22" t="s">
        <v>3298</v>
      </c>
      <c r="M1040" s="21"/>
      <c r="N1040" s="21"/>
      <c r="S1040" s="21" t="str">
        <f>VLOOKUP(C1040,'check dali wipday'!A:A,1,0)</f>
        <v>1J630-69F-A000</v>
      </c>
      <c r="V1040" s="21" t="str">
        <f>VLOOKUP(C1040,'check dali wipday'!A:C,3,0)</f>
        <v>1J630-69F-A000;A</v>
      </c>
      <c r="W1040" s="6">
        <f>SUMIF('dali wip-fg'!A:A,C1040,'dali wip-fg'!F:F)</f>
        <v>762</v>
      </c>
      <c r="X1040" s="6">
        <f>SUMIF('dali wip-fg'!A:A,V1040,'dali wip-fg'!F:F)</f>
        <v>1215</v>
      </c>
      <c r="Y1040" s="5">
        <f t="shared" si="32"/>
        <v>1977</v>
      </c>
      <c r="Z1040" s="21">
        <f t="shared" si="33"/>
        <v>1827</v>
      </c>
    </row>
    <row r="1041" spans="1:28">
      <c r="A1041" s="22" t="s">
        <v>2665</v>
      </c>
      <c r="B1041" s="22" t="s">
        <v>2497</v>
      </c>
      <c r="C1041" s="22" t="s">
        <v>28</v>
      </c>
      <c r="D1041" s="22" t="s">
        <v>2710</v>
      </c>
      <c r="E1041" s="123">
        <v>60</v>
      </c>
      <c r="F1041" s="131">
        <v>60</v>
      </c>
      <c r="G1041" s="132">
        <v>46249</v>
      </c>
      <c r="H1041" s="123">
        <v>342</v>
      </c>
      <c r="I1041" s="125">
        <v>510</v>
      </c>
      <c r="J1041" s="22" t="s">
        <v>5</v>
      </c>
      <c r="K1041" s="124">
        <v>46234</v>
      </c>
      <c r="L1041" s="22" t="s">
        <v>3299</v>
      </c>
      <c r="M1041" s="21"/>
      <c r="N1041" s="21"/>
      <c r="S1041" s="21" t="str">
        <f>VLOOKUP(C1041,'check dali wipday'!A:A,1,0)</f>
        <v>1J630-69F-A000</v>
      </c>
      <c r="V1041" s="21" t="str">
        <f>VLOOKUP(C1041,'check dali wipday'!A:C,3,0)</f>
        <v>1J630-69F-A000;A</v>
      </c>
      <c r="W1041" s="6">
        <f>SUMIF('dali wip-fg'!A:A,C1041,'dali wip-fg'!F:F)</f>
        <v>762</v>
      </c>
      <c r="X1041" s="6">
        <f>SUMIF('dali wip-fg'!A:A,V1041,'dali wip-fg'!F:F)</f>
        <v>1215</v>
      </c>
      <c r="Y1041" s="5">
        <f t="shared" si="32"/>
        <v>1977</v>
      </c>
      <c r="Z1041" s="21">
        <f t="shared" si="33"/>
        <v>1767</v>
      </c>
    </row>
    <row r="1042" spans="1:28">
      <c r="A1042" s="22" t="s">
        <v>2665</v>
      </c>
      <c r="B1042" s="22" t="s">
        <v>2497</v>
      </c>
      <c r="C1042" s="22" t="s">
        <v>28</v>
      </c>
      <c r="D1042" s="22" t="s">
        <v>2710</v>
      </c>
      <c r="E1042" s="123">
        <v>30</v>
      </c>
      <c r="F1042" s="131">
        <v>30</v>
      </c>
      <c r="G1042" s="132">
        <v>46251</v>
      </c>
      <c r="H1042" s="123">
        <v>342</v>
      </c>
      <c r="I1042" s="125">
        <v>510</v>
      </c>
      <c r="J1042" s="22" t="s">
        <v>5</v>
      </c>
      <c r="K1042" s="124">
        <v>46234</v>
      </c>
      <c r="L1042" s="22" t="s">
        <v>3300</v>
      </c>
      <c r="M1042" s="21"/>
      <c r="N1042" s="21"/>
      <c r="S1042" s="21" t="str">
        <f>VLOOKUP(C1042,'check dali wipday'!A:A,1,0)</f>
        <v>1J630-69F-A000</v>
      </c>
      <c r="V1042" s="21" t="str">
        <f>VLOOKUP(C1042,'check dali wipday'!A:C,3,0)</f>
        <v>1J630-69F-A000;A</v>
      </c>
      <c r="W1042" s="6">
        <f>SUMIF('dali wip-fg'!A:A,C1042,'dali wip-fg'!F:F)</f>
        <v>762</v>
      </c>
      <c r="X1042" s="6">
        <f>SUMIF('dali wip-fg'!A:A,V1042,'dali wip-fg'!F:F)</f>
        <v>1215</v>
      </c>
      <c r="Y1042" s="5">
        <f t="shared" si="32"/>
        <v>1977</v>
      </c>
      <c r="Z1042" s="21">
        <f t="shared" si="33"/>
        <v>1737</v>
      </c>
    </row>
    <row r="1043" spans="1:28">
      <c r="A1043" s="22" t="s">
        <v>2665</v>
      </c>
      <c r="B1043" s="22" t="s">
        <v>2497</v>
      </c>
      <c r="C1043" s="22" t="s">
        <v>28</v>
      </c>
      <c r="D1043" s="22" t="s">
        <v>2710</v>
      </c>
      <c r="E1043" s="123">
        <v>60</v>
      </c>
      <c r="F1043" s="131">
        <v>60</v>
      </c>
      <c r="G1043" s="132">
        <v>46251</v>
      </c>
      <c r="H1043" s="123">
        <v>342</v>
      </c>
      <c r="I1043" s="125">
        <v>510</v>
      </c>
      <c r="J1043" s="22" t="s">
        <v>5</v>
      </c>
      <c r="K1043" s="124">
        <v>46234</v>
      </c>
      <c r="L1043" s="22" t="s">
        <v>3301</v>
      </c>
      <c r="M1043" s="21"/>
      <c r="N1043" s="21"/>
      <c r="S1043" s="21" t="str">
        <f>VLOOKUP(C1043,'check dali wipday'!A:A,1,0)</f>
        <v>1J630-69F-A000</v>
      </c>
      <c r="V1043" s="21" t="str">
        <f>VLOOKUP(C1043,'check dali wipday'!A:C,3,0)</f>
        <v>1J630-69F-A000;A</v>
      </c>
      <c r="W1043" s="6">
        <f>SUMIF('dali wip-fg'!A:A,C1043,'dali wip-fg'!F:F)</f>
        <v>762</v>
      </c>
      <c r="X1043" s="6">
        <f>SUMIF('dali wip-fg'!A:A,V1043,'dali wip-fg'!F:F)</f>
        <v>1215</v>
      </c>
      <c r="Y1043" s="5">
        <f t="shared" si="32"/>
        <v>1977</v>
      </c>
      <c r="Z1043" s="21">
        <f t="shared" si="33"/>
        <v>1677</v>
      </c>
    </row>
    <row r="1044" spans="1:28">
      <c r="A1044" s="22" t="s">
        <v>2665</v>
      </c>
      <c r="B1044" s="22" t="s">
        <v>2497</v>
      </c>
      <c r="C1044" s="22" t="s">
        <v>28</v>
      </c>
      <c r="D1044" s="22" t="s">
        <v>2710</v>
      </c>
      <c r="E1044" s="123">
        <v>30</v>
      </c>
      <c r="F1044" s="131">
        <v>30</v>
      </c>
      <c r="G1044" s="132">
        <v>46251</v>
      </c>
      <c r="H1044" s="123">
        <v>342</v>
      </c>
      <c r="I1044" s="125">
        <v>510</v>
      </c>
      <c r="J1044" s="22" t="s">
        <v>5</v>
      </c>
      <c r="K1044" s="124">
        <v>46234</v>
      </c>
      <c r="L1044" s="22" t="s">
        <v>3302</v>
      </c>
      <c r="M1044" s="21"/>
      <c r="N1044" s="21"/>
      <c r="S1044" s="21" t="str">
        <f>VLOOKUP(C1044,'check dali wipday'!A:A,1,0)</f>
        <v>1J630-69F-A000</v>
      </c>
      <c r="V1044" s="21" t="str">
        <f>VLOOKUP(C1044,'check dali wipday'!A:C,3,0)</f>
        <v>1J630-69F-A000;A</v>
      </c>
      <c r="W1044" s="6">
        <f>SUMIF('dali wip-fg'!A:A,C1044,'dali wip-fg'!F:F)</f>
        <v>762</v>
      </c>
      <c r="X1044" s="6">
        <f>SUMIF('dali wip-fg'!A:A,V1044,'dali wip-fg'!F:F)</f>
        <v>1215</v>
      </c>
      <c r="Y1044" s="5">
        <f t="shared" si="32"/>
        <v>1977</v>
      </c>
      <c r="Z1044" s="21">
        <f t="shared" si="33"/>
        <v>1647</v>
      </c>
    </row>
    <row r="1045" spans="1:28">
      <c r="A1045" s="22" t="s">
        <v>2665</v>
      </c>
      <c r="B1045" s="22" t="s">
        <v>2497</v>
      </c>
      <c r="C1045" s="22" t="s">
        <v>28</v>
      </c>
      <c r="D1045" s="22" t="s">
        <v>2710</v>
      </c>
      <c r="E1045" s="123">
        <v>60</v>
      </c>
      <c r="F1045" s="131">
        <v>60</v>
      </c>
      <c r="G1045" s="132">
        <v>46252</v>
      </c>
      <c r="H1045" s="123">
        <v>342</v>
      </c>
      <c r="I1045" s="123">
        <v>510</v>
      </c>
      <c r="J1045" s="22" t="s">
        <v>5</v>
      </c>
      <c r="K1045" s="124">
        <v>46234</v>
      </c>
      <c r="L1045" s="22" t="s">
        <v>3303</v>
      </c>
      <c r="M1045" s="21"/>
      <c r="N1045" s="21"/>
      <c r="S1045" s="21" t="str">
        <f>VLOOKUP(C1045,'check dali wipday'!A:A,1,0)</f>
        <v>1J630-69F-A000</v>
      </c>
      <c r="V1045" s="21" t="str">
        <f>VLOOKUP(C1045,'check dali wipday'!A:C,3,0)</f>
        <v>1J630-69F-A000;A</v>
      </c>
      <c r="W1045" s="6">
        <f>SUMIF('dali wip-fg'!A:A,C1045,'dali wip-fg'!F:F)</f>
        <v>762</v>
      </c>
      <c r="X1045" s="6">
        <f>SUMIF('dali wip-fg'!A:A,V1045,'dali wip-fg'!F:F)</f>
        <v>1215</v>
      </c>
      <c r="Y1045" s="5">
        <f t="shared" si="32"/>
        <v>1977</v>
      </c>
      <c r="Z1045" s="21">
        <f t="shared" si="33"/>
        <v>1587</v>
      </c>
    </row>
    <row r="1046" spans="1:28">
      <c r="A1046" s="22" t="s">
        <v>2665</v>
      </c>
      <c r="B1046" s="22" t="s">
        <v>2497</v>
      </c>
      <c r="C1046" s="22" t="s">
        <v>28</v>
      </c>
      <c r="D1046" s="22" t="s">
        <v>2710</v>
      </c>
      <c r="E1046" s="123">
        <v>60</v>
      </c>
      <c r="F1046" s="131">
        <v>60</v>
      </c>
      <c r="G1046" s="132">
        <v>46252</v>
      </c>
      <c r="H1046" s="123">
        <v>342</v>
      </c>
      <c r="I1046" s="123">
        <v>510</v>
      </c>
      <c r="J1046" s="22" t="s">
        <v>5</v>
      </c>
      <c r="K1046" s="124">
        <v>46234</v>
      </c>
      <c r="L1046" s="22" t="s">
        <v>3304</v>
      </c>
      <c r="M1046" s="21"/>
      <c r="N1046" s="21"/>
      <c r="S1046" s="21" t="str">
        <f>VLOOKUP(C1046,'check dali wipday'!A:A,1,0)</f>
        <v>1J630-69F-A000</v>
      </c>
      <c r="V1046" s="21" t="str">
        <f>VLOOKUP(C1046,'check dali wipday'!A:C,3,0)</f>
        <v>1J630-69F-A000;A</v>
      </c>
      <c r="W1046" s="6">
        <f>SUMIF('dali wip-fg'!A:A,C1046,'dali wip-fg'!F:F)</f>
        <v>762</v>
      </c>
      <c r="X1046" s="6">
        <f>SUMIF('dali wip-fg'!A:A,V1046,'dali wip-fg'!F:F)</f>
        <v>1215</v>
      </c>
      <c r="Y1046" s="5">
        <f t="shared" si="32"/>
        <v>1977</v>
      </c>
      <c r="Z1046" s="21">
        <f t="shared" si="33"/>
        <v>1527</v>
      </c>
    </row>
    <row r="1047" spans="1:28">
      <c r="A1047" s="22" t="s">
        <v>2665</v>
      </c>
      <c r="B1047" s="22" t="s">
        <v>2497</v>
      </c>
      <c r="C1047" s="22" t="s">
        <v>28</v>
      </c>
      <c r="D1047" s="22" t="s">
        <v>2710</v>
      </c>
      <c r="E1047" s="123">
        <v>30</v>
      </c>
      <c r="F1047" s="131">
        <v>30</v>
      </c>
      <c r="G1047" s="132">
        <v>46252</v>
      </c>
      <c r="H1047" s="123">
        <v>342</v>
      </c>
      <c r="I1047" s="123">
        <v>510</v>
      </c>
      <c r="J1047" s="22" t="s">
        <v>5</v>
      </c>
      <c r="K1047" s="124">
        <v>46234</v>
      </c>
      <c r="L1047" s="22" t="s">
        <v>3305</v>
      </c>
      <c r="M1047" s="21"/>
      <c r="N1047" s="21"/>
      <c r="S1047" s="21" t="str">
        <f>VLOOKUP(C1047,'check dali wipday'!A:A,1,0)</f>
        <v>1J630-69F-A000</v>
      </c>
      <c r="V1047" s="21" t="str">
        <f>VLOOKUP(C1047,'check dali wipday'!A:C,3,0)</f>
        <v>1J630-69F-A000;A</v>
      </c>
      <c r="W1047" s="6">
        <f>SUMIF('dali wip-fg'!A:A,C1047,'dali wip-fg'!F:F)</f>
        <v>762</v>
      </c>
      <c r="X1047" s="6">
        <f>SUMIF('dali wip-fg'!A:A,V1047,'dali wip-fg'!F:F)</f>
        <v>1215</v>
      </c>
      <c r="Y1047" s="5">
        <f t="shared" si="32"/>
        <v>1977</v>
      </c>
      <c r="Z1047" s="21">
        <f t="shared" si="33"/>
        <v>1497</v>
      </c>
    </row>
    <row r="1048" spans="1:28">
      <c r="A1048" s="22" t="s">
        <v>2665</v>
      </c>
      <c r="B1048" s="22" t="s">
        <v>2497</v>
      </c>
      <c r="C1048" s="22" t="s">
        <v>28</v>
      </c>
      <c r="D1048" s="22" t="s">
        <v>2710</v>
      </c>
      <c r="E1048" s="123">
        <v>90</v>
      </c>
      <c r="F1048" s="131">
        <v>90</v>
      </c>
      <c r="G1048" s="132">
        <v>46253</v>
      </c>
      <c r="H1048" s="123">
        <v>342</v>
      </c>
      <c r="I1048" s="123">
        <v>510</v>
      </c>
      <c r="J1048" s="22" t="s">
        <v>5</v>
      </c>
      <c r="K1048" s="124">
        <v>46234</v>
      </c>
      <c r="L1048" s="22" t="s">
        <v>3306</v>
      </c>
      <c r="M1048" s="21"/>
      <c r="N1048" s="21"/>
      <c r="S1048" s="21" t="str">
        <f>VLOOKUP(C1048,'check dali wipday'!A:A,1,0)</f>
        <v>1J630-69F-A000</v>
      </c>
      <c r="V1048" s="21" t="str">
        <f>VLOOKUP(C1048,'check dali wipday'!A:C,3,0)</f>
        <v>1J630-69F-A000;A</v>
      </c>
      <c r="W1048" s="6">
        <f>SUMIF('dali wip-fg'!A:A,C1048,'dali wip-fg'!F:F)</f>
        <v>762</v>
      </c>
      <c r="X1048" s="6">
        <f>SUMIF('dali wip-fg'!A:A,V1048,'dali wip-fg'!F:F)</f>
        <v>1215</v>
      </c>
      <c r="Y1048" s="5">
        <f t="shared" si="32"/>
        <v>1977</v>
      </c>
      <c r="Z1048" s="21">
        <f t="shared" si="33"/>
        <v>1407</v>
      </c>
    </row>
    <row r="1049" spans="1:28">
      <c r="A1049" s="22" t="s">
        <v>2665</v>
      </c>
      <c r="B1049" s="22" t="s">
        <v>2497</v>
      </c>
      <c r="C1049" s="22" t="s">
        <v>28</v>
      </c>
      <c r="D1049" s="22" t="s">
        <v>2710</v>
      </c>
      <c r="E1049" s="123">
        <v>60</v>
      </c>
      <c r="F1049" s="131">
        <v>60</v>
      </c>
      <c r="G1049" s="132">
        <v>46253</v>
      </c>
      <c r="H1049" s="123">
        <v>342</v>
      </c>
      <c r="I1049" s="125">
        <v>510</v>
      </c>
      <c r="J1049" s="22" t="s">
        <v>5</v>
      </c>
      <c r="K1049" s="124">
        <v>46234</v>
      </c>
      <c r="L1049" s="22" t="s">
        <v>3307</v>
      </c>
      <c r="M1049" s="21"/>
      <c r="N1049" s="21"/>
      <c r="S1049" s="21" t="str">
        <f>VLOOKUP(C1049,'check dali wipday'!A:A,1,0)</f>
        <v>1J630-69F-A000</v>
      </c>
      <c r="V1049" s="21" t="str">
        <f>VLOOKUP(C1049,'check dali wipday'!A:C,3,0)</f>
        <v>1J630-69F-A000;A</v>
      </c>
      <c r="W1049" s="6">
        <f>SUMIF('dali wip-fg'!A:A,C1049,'dali wip-fg'!F:F)</f>
        <v>762</v>
      </c>
      <c r="X1049" s="6">
        <f>SUMIF('dali wip-fg'!A:A,V1049,'dali wip-fg'!F:F)</f>
        <v>1215</v>
      </c>
      <c r="Y1049" s="5">
        <f t="shared" si="32"/>
        <v>1977</v>
      </c>
      <c r="Z1049" s="21">
        <f t="shared" si="33"/>
        <v>1347</v>
      </c>
    </row>
    <row r="1050" spans="1:28">
      <c r="A1050" s="22" t="s">
        <v>2665</v>
      </c>
      <c r="B1050" s="22" t="s">
        <v>2497</v>
      </c>
      <c r="C1050" s="22" t="s">
        <v>28</v>
      </c>
      <c r="D1050" s="22" t="s">
        <v>2710</v>
      </c>
      <c r="E1050" s="123">
        <v>30</v>
      </c>
      <c r="F1050" s="131">
        <v>30</v>
      </c>
      <c r="G1050" s="132">
        <v>46253</v>
      </c>
      <c r="H1050" s="123">
        <v>342</v>
      </c>
      <c r="I1050" s="125">
        <v>510</v>
      </c>
      <c r="J1050" s="22" t="s">
        <v>5</v>
      </c>
      <c r="K1050" s="124">
        <v>46241</v>
      </c>
      <c r="L1050" s="22" t="s">
        <v>3485</v>
      </c>
      <c r="M1050" s="21"/>
      <c r="N1050" s="21"/>
      <c r="S1050" s="21" t="str">
        <f>VLOOKUP(C1050,'check dali wipday'!A:A,1,0)</f>
        <v>1J630-69F-A000</v>
      </c>
      <c r="V1050" s="21" t="str">
        <f>VLOOKUP(C1050,'check dali wipday'!A:C,3,0)</f>
        <v>1J630-69F-A000;A</v>
      </c>
      <c r="W1050" s="6">
        <f>SUMIF('dali wip-fg'!A:A,C1050,'dali wip-fg'!F:F)</f>
        <v>762</v>
      </c>
      <c r="X1050" s="6">
        <f>SUMIF('dali wip-fg'!A:A,V1050,'dali wip-fg'!F:F)</f>
        <v>1215</v>
      </c>
      <c r="Y1050" s="5">
        <f t="shared" si="32"/>
        <v>1977</v>
      </c>
      <c r="Z1050" s="21">
        <f t="shared" si="33"/>
        <v>1317</v>
      </c>
    </row>
    <row r="1051" spans="1:28">
      <c r="A1051" s="22" t="s">
        <v>2665</v>
      </c>
      <c r="B1051" s="22" t="s">
        <v>2497</v>
      </c>
      <c r="C1051" s="22" t="s">
        <v>28</v>
      </c>
      <c r="D1051" s="22" t="s">
        <v>2710</v>
      </c>
      <c r="E1051" s="123">
        <v>30</v>
      </c>
      <c r="F1051" s="131">
        <v>30</v>
      </c>
      <c r="G1051" s="132">
        <v>46253</v>
      </c>
      <c r="H1051" s="123">
        <v>342</v>
      </c>
      <c r="I1051" s="125">
        <v>510</v>
      </c>
      <c r="J1051" s="22" t="s">
        <v>5</v>
      </c>
      <c r="K1051" s="124">
        <v>46241</v>
      </c>
      <c r="L1051" s="22" t="s">
        <v>3486</v>
      </c>
      <c r="M1051" s="21"/>
      <c r="N1051" s="21"/>
      <c r="S1051" s="21" t="str">
        <f>VLOOKUP(C1051,'check dali wipday'!A:A,1,0)</f>
        <v>1J630-69F-A000</v>
      </c>
      <c r="V1051" s="21" t="str">
        <f>VLOOKUP(C1051,'check dali wipday'!A:C,3,0)</f>
        <v>1J630-69F-A000;A</v>
      </c>
      <c r="W1051" s="6">
        <f>SUMIF('dali wip-fg'!A:A,C1051,'dali wip-fg'!F:F)</f>
        <v>762</v>
      </c>
      <c r="X1051" s="6">
        <f>SUMIF('dali wip-fg'!A:A,V1051,'dali wip-fg'!F:F)</f>
        <v>1215</v>
      </c>
      <c r="Y1051" s="5">
        <f t="shared" si="32"/>
        <v>1977</v>
      </c>
      <c r="Z1051" s="21">
        <f t="shared" si="33"/>
        <v>1287</v>
      </c>
    </row>
    <row r="1052" spans="1:28">
      <c r="A1052" s="22" t="s">
        <v>2665</v>
      </c>
      <c r="B1052" s="22" t="s">
        <v>2497</v>
      </c>
      <c r="C1052" s="22" t="s">
        <v>28</v>
      </c>
      <c r="D1052" s="22" t="s">
        <v>2710</v>
      </c>
      <c r="E1052" s="123">
        <v>30</v>
      </c>
      <c r="F1052" s="131">
        <v>30</v>
      </c>
      <c r="G1052" s="132">
        <v>46254</v>
      </c>
      <c r="H1052" s="123">
        <v>342</v>
      </c>
      <c r="I1052" s="125">
        <v>510</v>
      </c>
      <c r="J1052" s="22" t="s">
        <v>5</v>
      </c>
      <c r="K1052" s="124">
        <v>46241</v>
      </c>
      <c r="L1052" s="22" t="s">
        <v>3487</v>
      </c>
      <c r="M1052" s="21"/>
      <c r="N1052" s="21"/>
      <c r="S1052" s="21" t="str">
        <f>VLOOKUP(C1052,'check dali wipday'!A:A,1,0)</f>
        <v>1J630-69F-A000</v>
      </c>
      <c r="V1052" s="21" t="str">
        <f>VLOOKUP(C1052,'check dali wipday'!A:C,3,0)</f>
        <v>1J630-69F-A000;A</v>
      </c>
      <c r="W1052" s="6">
        <f>SUMIF('dali wip-fg'!A:A,C1052,'dali wip-fg'!F:F)</f>
        <v>762</v>
      </c>
      <c r="X1052" s="6">
        <f>SUMIF('dali wip-fg'!A:A,V1052,'dali wip-fg'!F:F)</f>
        <v>1215</v>
      </c>
      <c r="Y1052" s="5">
        <f t="shared" si="32"/>
        <v>1977</v>
      </c>
      <c r="Z1052" s="21">
        <f t="shared" si="33"/>
        <v>1257</v>
      </c>
    </row>
    <row r="1053" spans="1:28">
      <c r="A1053" s="22" t="s">
        <v>2665</v>
      </c>
      <c r="B1053" s="22" t="s">
        <v>2497</v>
      </c>
      <c r="C1053" s="22" t="s">
        <v>28</v>
      </c>
      <c r="D1053" s="22" t="s">
        <v>2710</v>
      </c>
      <c r="E1053" s="123">
        <v>60</v>
      </c>
      <c r="F1053" s="131">
        <v>60</v>
      </c>
      <c r="G1053" s="132">
        <v>46254</v>
      </c>
      <c r="H1053" s="123">
        <v>342</v>
      </c>
      <c r="I1053" s="125">
        <v>510</v>
      </c>
      <c r="J1053" s="22" t="s">
        <v>5</v>
      </c>
      <c r="K1053" s="124">
        <v>46241</v>
      </c>
      <c r="L1053" s="22" t="s">
        <v>3488</v>
      </c>
      <c r="M1053" s="21"/>
      <c r="N1053" s="21"/>
      <c r="S1053" s="21" t="str">
        <f>VLOOKUP(C1053,'check dali wipday'!A:A,1,0)</f>
        <v>1J630-69F-A000</v>
      </c>
      <c r="V1053" s="21" t="str">
        <f>VLOOKUP(C1053,'check dali wipday'!A:C,3,0)</f>
        <v>1J630-69F-A000;A</v>
      </c>
      <c r="W1053" s="6">
        <f>SUMIF('dali wip-fg'!A:A,C1053,'dali wip-fg'!F:F)</f>
        <v>762</v>
      </c>
      <c r="X1053" s="6">
        <f>SUMIF('dali wip-fg'!A:A,V1053,'dali wip-fg'!F:F)</f>
        <v>1215</v>
      </c>
      <c r="Y1053" s="5">
        <f t="shared" si="32"/>
        <v>1977</v>
      </c>
      <c r="Z1053" s="21">
        <f t="shared" si="33"/>
        <v>1197</v>
      </c>
    </row>
    <row r="1054" spans="1:28">
      <c r="A1054" s="22" t="s">
        <v>2665</v>
      </c>
      <c r="B1054" s="22" t="s">
        <v>2497</v>
      </c>
      <c r="C1054" s="22" t="s">
        <v>28</v>
      </c>
      <c r="D1054" s="22" t="s">
        <v>2710</v>
      </c>
      <c r="E1054" s="123">
        <v>30</v>
      </c>
      <c r="F1054" s="131">
        <v>30</v>
      </c>
      <c r="G1054" s="132">
        <v>46255</v>
      </c>
      <c r="H1054" s="123">
        <v>342</v>
      </c>
      <c r="I1054" s="123">
        <v>510</v>
      </c>
      <c r="J1054" s="22" t="s">
        <v>5</v>
      </c>
      <c r="K1054" s="124">
        <v>46241</v>
      </c>
      <c r="L1054" s="22" t="s">
        <v>3489</v>
      </c>
      <c r="M1054" s="21"/>
      <c r="N1054" s="21"/>
      <c r="S1054" s="21" t="str">
        <f>VLOOKUP(C1054,'check dali wipday'!A:A,1,0)</f>
        <v>1J630-69F-A000</v>
      </c>
      <c r="V1054" s="21" t="str">
        <f>VLOOKUP(C1054,'check dali wipday'!A:C,3,0)</f>
        <v>1J630-69F-A000;A</v>
      </c>
      <c r="W1054" s="6">
        <f>SUMIF('dali wip-fg'!A:A,C1054,'dali wip-fg'!F:F)</f>
        <v>762</v>
      </c>
      <c r="X1054" s="6">
        <f>SUMIF('dali wip-fg'!A:A,V1054,'dali wip-fg'!F:F)</f>
        <v>1215</v>
      </c>
      <c r="Y1054" s="5">
        <f t="shared" si="32"/>
        <v>1977</v>
      </c>
      <c r="Z1054" s="21">
        <f t="shared" si="33"/>
        <v>1167</v>
      </c>
    </row>
    <row r="1055" spans="1:28">
      <c r="A1055" s="22" t="s">
        <v>2665</v>
      </c>
      <c r="B1055" s="22" t="s">
        <v>2497</v>
      </c>
      <c r="C1055" s="22" t="s">
        <v>28</v>
      </c>
      <c r="D1055" s="22" t="s">
        <v>2710</v>
      </c>
      <c r="E1055" s="123">
        <v>60</v>
      </c>
      <c r="F1055" s="131">
        <v>60</v>
      </c>
      <c r="G1055" s="132">
        <v>46258</v>
      </c>
      <c r="H1055" s="123">
        <v>342</v>
      </c>
      <c r="I1055" s="123">
        <v>510</v>
      </c>
      <c r="J1055" s="22" t="s">
        <v>5</v>
      </c>
      <c r="K1055" s="124">
        <v>46241</v>
      </c>
      <c r="L1055" s="22" t="s">
        <v>3490</v>
      </c>
      <c r="M1055" s="21"/>
      <c r="N1055" s="21"/>
      <c r="P1055" s="17"/>
      <c r="Q1055" s="17"/>
      <c r="R1055" s="17"/>
      <c r="S1055" s="21" t="str">
        <f>VLOOKUP(C1055,'check dali wipday'!A:A,1,0)</f>
        <v>1J630-69F-A000</v>
      </c>
      <c r="T1055" s="17"/>
      <c r="U1055" s="17"/>
      <c r="V1055" s="21" t="str">
        <f>VLOOKUP(C1055,'check dali wipday'!A:C,3,0)</f>
        <v>1J630-69F-A000;A</v>
      </c>
      <c r="W1055" s="6">
        <f>SUMIF('dali wip-fg'!A:A,C1055,'dali wip-fg'!F:F)</f>
        <v>762</v>
      </c>
      <c r="X1055" s="6">
        <f>SUMIF('dali wip-fg'!A:A,V1055,'dali wip-fg'!F:F)</f>
        <v>1215</v>
      </c>
      <c r="Y1055" s="5">
        <f t="shared" si="32"/>
        <v>1977</v>
      </c>
      <c r="Z1055" s="21">
        <f t="shared" si="33"/>
        <v>1107</v>
      </c>
      <c r="AA1055" s="17"/>
      <c r="AB1055" s="17"/>
    </row>
    <row r="1056" spans="1:28">
      <c r="A1056" s="22" t="s">
        <v>2665</v>
      </c>
      <c r="B1056" s="22" t="s">
        <v>2497</v>
      </c>
      <c r="C1056" s="22" t="s">
        <v>28</v>
      </c>
      <c r="D1056" s="22" t="s">
        <v>2710</v>
      </c>
      <c r="E1056" s="123">
        <v>60</v>
      </c>
      <c r="F1056" s="131">
        <v>60</v>
      </c>
      <c r="G1056" s="132">
        <v>46258</v>
      </c>
      <c r="H1056" s="123">
        <v>342</v>
      </c>
      <c r="I1056" s="123">
        <v>510</v>
      </c>
      <c r="J1056" s="22" t="s">
        <v>5</v>
      </c>
      <c r="K1056" s="124">
        <v>46241</v>
      </c>
      <c r="L1056" s="22" t="s">
        <v>3491</v>
      </c>
      <c r="M1056" s="21"/>
      <c r="N1056" s="21"/>
      <c r="S1056" s="21" t="str">
        <f>VLOOKUP(C1056,'check dali wipday'!A:A,1,0)</f>
        <v>1J630-69F-A000</v>
      </c>
      <c r="V1056" s="21" t="str">
        <f>VLOOKUP(C1056,'check dali wipday'!A:C,3,0)</f>
        <v>1J630-69F-A000;A</v>
      </c>
      <c r="W1056" s="6">
        <f>SUMIF('dali wip-fg'!A:A,C1056,'dali wip-fg'!F:F)</f>
        <v>762</v>
      </c>
      <c r="X1056" s="6">
        <f>SUMIF('dali wip-fg'!A:A,V1056,'dali wip-fg'!F:F)</f>
        <v>1215</v>
      </c>
      <c r="Y1056" s="5">
        <f t="shared" si="32"/>
        <v>1977</v>
      </c>
      <c r="Z1056" s="21">
        <f t="shared" si="33"/>
        <v>1047</v>
      </c>
    </row>
    <row r="1057" spans="1:28">
      <c r="A1057" s="22" t="s">
        <v>2665</v>
      </c>
      <c r="B1057" s="22" t="s">
        <v>2497</v>
      </c>
      <c r="C1057" s="22" t="s">
        <v>28</v>
      </c>
      <c r="D1057" s="22" t="s">
        <v>2710</v>
      </c>
      <c r="E1057" s="123">
        <v>60</v>
      </c>
      <c r="F1057" s="131">
        <v>60</v>
      </c>
      <c r="G1057" s="132">
        <v>46259</v>
      </c>
      <c r="H1057" s="123">
        <v>342</v>
      </c>
      <c r="I1057" s="123">
        <v>510</v>
      </c>
      <c r="J1057" s="22" t="s">
        <v>5</v>
      </c>
      <c r="K1057" s="124">
        <v>46241</v>
      </c>
      <c r="L1057" s="22" t="s">
        <v>3492</v>
      </c>
      <c r="M1057" s="21"/>
      <c r="N1057" s="21"/>
      <c r="S1057" s="21" t="str">
        <f>VLOOKUP(C1057,'check dali wipday'!A:A,1,0)</f>
        <v>1J630-69F-A000</v>
      </c>
      <c r="V1057" s="21" t="str">
        <f>VLOOKUP(C1057,'check dali wipday'!A:C,3,0)</f>
        <v>1J630-69F-A000;A</v>
      </c>
      <c r="W1057" s="6">
        <f>SUMIF('dali wip-fg'!A:A,C1057,'dali wip-fg'!F:F)</f>
        <v>762</v>
      </c>
      <c r="X1057" s="6">
        <f>SUMIF('dali wip-fg'!A:A,V1057,'dali wip-fg'!F:F)</f>
        <v>1215</v>
      </c>
      <c r="Y1057" s="5">
        <f t="shared" si="32"/>
        <v>1977</v>
      </c>
      <c r="Z1057" s="21">
        <f t="shared" si="33"/>
        <v>987</v>
      </c>
    </row>
    <row r="1058" spans="1:28">
      <c r="A1058" s="22" t="s">
        <v>2665</v>
      </c>
      <c r="B1058" s="22" t="s">
        <v>2497</v>
      </c>
      <c r="C1058" s="22" t="s">
        <v>28</v>
      </c>
      <c r="D1058" s="22" t="s">
        <v>2710</v>
      </c>
      <c r="E1058" s="123">
        <v>30</v>
      </c>
      <c r="F1058" s="131">
        <v>30</v>
      </c>
      <c r="G1058" s="132">
        <v>46261</v>
      </c>
      <c r="H1058" s="123">
        <v>342</v>
      </c>
      <c r="I1058" s="123">
        <v>510</v>
      </c>
      <c r="J1058" s="22" t="s">
        <v>5</v>
      </c>
      <c r="K1058" s="124">
        <v>46241</v>
      </c>
      <c r="L1058" s="22" t="s">
        <v>3493</v>
      </c>
      <c r="M1058" s="21"/>
      <c r="N1058" s="21"/>
      <c r="S1058" s="21" t="str">
        <f>VLOOKUP(C1058,'check dali wipday'!A:A,1,0)</f>
        <v>1J630-69F-A000</v>
      </c>
      <c r="V1058" s="21" t="str">
        <f>VLOOKUP(C1058,'check dali wipday'!A:C,3,0)</f>
        <v>1J630-69F-A000;A</v>
      </c>
      <c r="W1058" s="6">
        <f>SUMIF('dali wip-fg'!A:A,C1058,'dali wip-fg'!F:F)</f>
        <v>762</v>
      </c>
      <c r="X1058" s="6">
        <f>SUMIF('dali wip-fg'!A:A,V1058,'dali wip-fg'!F:F)</f>
        <v>1215</v>
      </c>
      <c r="Y1058" s="5">
        <f t="shared" si="32"/>
        <v>1977</v>
      </c>
      <c r="Z1058" s="21">
        <f t="shared" si="33"/>
        <v>957</v>
      </c>
    </row>
    <row r="1059" spans="1:28">
      <c r="A1059" s="22" t="s">
        <v>2665</v>
      </c>
      <c r="B1059" s="22" t="s">
        <v>2497</v>
      </c>
      <c r="C1059" s="22" t="s">
        <v>28</v>
      </c>
      <c r="D1059" s="22" t="s">
        <v>2710</v>
      </c>
      <c r="E1059" s="123">
        <v>30</v>
      </c>
      <c r="F1059" s="131">
        <v>30</v>
      </c>
      <c r="G1059" s="132">
        <v>46261</v>
      </c>
      <c r="H1059" s="125">
        <v>342</v>
      </c>
      <c r="I1059" s="123">
        <v>510</v>
      </c>
      <c r="J1059" s="22" t="s">
        <v>5</v>
      </c>
      <c r="K1059" s="124">
        <v>46241</v>
      </c>
      <c r="L1059" s="22" t="s">
        <v>3494</v>
      </c>
      <c r="M1059" s="21"/>
      <c r="N1059" s="21"/>
      <c r="S1059" s="21" t="str">
        <f>VLOOKUP(C1059,'check dali wipday'!A:A,1,0)</f>
        <v>1J630-69F-A000</v>
      </c>
      <c r="V1059" s="21" t="str">
        <f>VLOOKUP(C1059,'check dali wipday'!A:C,3,0)</f>
        <v>1J630-69F-A000;A</v>
      </c>
      <c r="W1059" s="6">
        <f>SUMIF('dali wip-fg'!A:A,C1059,'dali wip-fg'!F:F)</f>
        <v>762</v>
      </c>
      <c r="X1059" s="6">
        <f>SUMIF('dali wip-fg'!A:A,V1059,'dali wip-fg'!F:F)</f>
        <v>1215</v>
      </c>
      <c r="Y1059" s="5">
        <f t="shared" si="32"/>
        <v>1977</v>
      </c>
      <c r="Z1059" s="21">
        <f t="shared" si="33"/>
        <v>927</v>
      </c>
    </row>
    <row r="1060" spans="1:28">
      <c r="A1060" s="22" t="s">
        <v>2665</v>
      </c>
      <c r="B1060" s="22" t="s">
        <v>2497</v>
      </c>
      <c r="C1060" s="22" t="s">
        <v>28</v>
      </c>
      <c r="D1060" s="22" t="s">
        <v>2710</v>
      </c>
      <c r="E1060" s="123">
        <v>30</v>
      </c>
      <c r="F1060" s="131">
        <v>30</v>
      </c>
      <c r="G1060" s="132">
        <v>46261</v>
      </c>
      <c r="H1060" s="125">
        <v>342</v>
      </c>
      <c r="I1060" s="123">
        <v>510</v>
      </c>
      <c r="J1060" s="22" t="s">
        <v>5</v>
      </c>
      <c r="K1060" s="124">
        <v>46241</v>
      </c>
      <c r="L1060" s="22" t="s">
        <v>3495</v>
      </c>
      <c r="M1060" s="21"/>
      <c r="N1060" s="21"/>
      <c r="S1060" s="21" t="str">
        <f>VLOOKUP(C1060,'check dali wipday'!A:A,1,0)</f>
        <v>1J630-69F-A000</v>
      </c>
      <c r="V1060" s="21" t="str">
        <f>VLOOKUP(C1060,'check dali wipday'!A:C,3,0)</f>
        <v>1J630-69F-A000;A</v>
      </c>
      <c r="W1060" s="6">
        <f>SUMIF('dali wip-fg'!A:A,C1060,'dali wip-fg'!F:F)</f>
        <v>762</v>
      </c>
      <c r="X1060" s="6">
        <f>SUMIF('dali wip-fg'!A:A,V1060,'dali wip-fg'!F:F)</f>
        <v>1215</v>
      </c>
      <c r="Y1060" s="5">
        <f t="shared" si="32"/>
        <v>1977</v>
      </c>
      <c r="Z1060" s="21">
        <f t="shared" si="33"/>
        <v>897</v>
      </c>
    </row>
    <row r="1061" spans="1:28">
      <c r="A1061" s="22" t="s">
        <v>2665</v>
      </c>
      <c r="B1061" s="22" t="s">
        <v>2497</v>
      </c>
      <c r="C1061" s="22" t="s">
        <v>28</v>
      </c>
      <c r="D1061" s="22" t="s">
        <v>2710</v>
      </c>
      <c r="E1061" s="123">
        <v>30</v>
      </c>
      <c r="F1061" s="131">
        <v>30</v>
      </c>
      <c r="G1061" s="132">
        <v>46261</v>
      </c>
      <c r="H1061" s="125">
        <v>342</v>
      </c>
      <c r="I1061" s="123">
        <v>510</v>
      </c>
      <c r="J1061" s="22" t="s">
        <v>5</v>
      </c>
      <c r="K1061" s="124">
        <v>46241</v>
      </c>
      <c r="L1061" s="22" t="s">
        <v>3496</v>
      </c>
      <c r="M1061" s="21"/>
      <c r="N1061" s="21"/>
      <c r="S1061" s="21" t="str">
        <f>VLOOKUP(C1061,'check dali wipday'!A:A,1,0)</f>
        <v>1J630-69F-A000</v>
      </c>
      <c r="V1061" s="21" t="str">
        <f>VLOOKUP(C1061,'check dali wipday'!A:C,3,0)</f>
        <v>1J630-69F-A000;A</v>
      </c>
      <c r="W1061" s="6">
        <f>SUMIF('dali wip-fg'!A:A,C1061,'dali wip-fg'!F:F)</f>
        <v>762</v>
      </c>
      <c r="X1061" s="6">
        <f>SUMIF('dali wip-fg'!A:A,V1061,'dali wip-fg'!F:F)</f>
        <v>1215</v>
      </c>
      <c r="Y1061" s="5">
        <f t="shared" si="32"/>
        <v>1977</v>
      </c>
      <c r="Z1061" s="21">
        <f t="shared" si="33"/>
        <v>867</v>
      </c>
    </row>
    <row r="1062" spans="1:28">
      <c r="A1062" s="22" t="s">
        <v>2665</v>
      </c>
      <c r="B1062" s="22" t="s">
        <v>2497</v>
      </c>
      <c r="C1062" s="22" t="s">
        <v>29</v>
      </c>
      <c r="D1062" s="22" t="s">
        <v>2711</v>
      </c>
      <c r="E1062" s="123">
        <v>90</v>
      </c>
      <c r="F1062" s="131">
        <v>90</v>
      </c>
      <c r="G1062" s="132">
        <v>46248</v>
      </c>
      <c r="H1062" s="125">
        <v>459</v>
      </c>
      <c r="I1062" s="123">
        <v>121</v>
      </c>
      <c r="J1062" s="22" t="s">
        <v>5</v>
      </c>
      <c r="K1062" s="124">
        <v>46234</v>
      </c>
      <c r="L1062" s="22" t="s">
        <v>3297</v>
      </c>
      <c r="M1062" s="21"/>
      <c r="N1062" s="21"/>
      <c r="S1062" s="21" t="str">
        <f>VLOOKUP(C1062,'check dali wipday'!A:A,1,0)</f>
        <v>1J670-69F-A000</v>
      </c>
      <c r="V1062" s="21" t="str">
        <f>VLOOKUP(C1062,'check dali wipday'!A:C,3,0)</f>
        <v>1J670-69F-A000;A</v>
      </c>
      <c r="W1062" s="6">
        <f>SUMIF('dali wip-fg'!A:A,C1062,'dali wip-fg'!F:F)</f>
        <v>699</v>
      </c>
      <c r="X1062" s="6">
        <f>SUMIF('dali wip-fg'!A:A,V1062,'dali wip-fg'!F:F)</f>
        <v>135</v>
      </c>
      <c r="Y1062" s="5">
        <f t="shared" si="32"/>
        <v>834</v>
      </c>
      <c r="Z1062" s="21">
        <f t="shared" si="33"/>
        <v>744</v>
      </c>
    </row>
    <row r="1063" spans="1:28">
      <c r="A1063" s="22" t="s">
        <v>2665</v>
      </c>
      <c r="B1063" s="22" t="s">
        <v>2497</v>
      </c>
      <c r="C1063" s="22" t="s">
        <v>29</v>
      </c>
      <c r="D1063" s="22" t="s">
        <v>2711</v>
      </c>
      <c r="E1063" s="123">
        <v>60</v>
      </c>
      <c r="F1063" s="131">
        <v>60</v>
      </c>
      <c r="G1063" s="132">
        <v>46248</v>
      </c>
      <c r="H1063" s="123">
        <v>459</v>
      </c>
      <c r="I1063" s="125">
        <v>121</v>
      </c>
      <c r="J1063" s="22" t="s">
        <v>5</v>
      </c>
      <c r="K1063" s="124">
        <v>46234</v>
      </c>
      <c r="L1063" s="22" t="s">
        <v>3298</v>
      </c>
      <c r="M1063" s="21"/>
      <c r="N1063" s="21"/>
      <c r="S1063" s="21" t="str">
        <f>VLOOKUP(C1063,'check dali wipday'!A:A,1,0)</f>
        <v>1J670-69F-A000</v>
      </c>
      <c r="V1063" s="21" t="str">
        <f>VLOOKUP(C1063,'check dali wipday'!A:C,3,0)</f>
        <v>1J670-69F-A000;A</v>
      </c>
      <c r="W1063" s="6">
        <f>SUMIF('dali wip-fg'!A:A,C1063,'dali wip-fg'!F:F)</f>
        <v>699</v>
      </c>
      <c r="X1063" s="6">
        <f>SUMIF('dali wip-fg'!A:A,V1063,'dali wip-fg'!F:F)</f>
        <v>135</v>
      </c>
      <c r="Y1063" s="5">
        <f t="shared" si="32"/>
        <v>834</v>
      </c>
      <c r="Z1063" s="21">
        <f t="shared" si="33"/>
        <v>684</v>
      </c>
    </row>
    <row r="1064" spans="1:28">
      <c r="A1064" s="22" t="s">
        <v>2665</v>
      </c>
      <c r="B1064" s="22" t="s">
        <v>2497</v>
      </c>
      <c r="C1064" s="22" t="s">
        <v>29</v>
      </c>
      <c r="D1064" s="22" t="s">
        <v>2711</v>
      </c>
      <c r="E1064" s="123">
        <v>60</v>
      </c>
      <c r="F1064" s="131">
        <v>60</v>
      </c>
      <c r="G1064" s="132">
        <v>46249</v>
      </c>
      <c r="H1064" s="123">
        <v>459</v>
      </c>
      <c r="I1064" s="125">
        <v>121</v>
      </c>
      <c r="J1064" s="22" t="s">
        <v>5</v>
      </c>
      <c r="K1064" s="124">
        <v>46234</v>
      </c>
      <c r="L1064" s="22" t="s">
        <v>3299</v>
      </c>
      <c r="M1064" s="21"/>
      <c r="N1064" s="21"/>
      <c r="S1064" s="21" t="str">
        <f>VLOOKUP(C1064,'check dali wipday'!A:A,1,0)</f>
        <v>1J670-69F-A000</v>
      </c>
      <c r="V1064" s="21" t="str">
        <f>VLOOKUP(C1064,'check dali wipday'!A:C,3,0)</f>
        <v>1J670-69F-A000;A</v>
      </c>
      <c r="W1064" s="6">
        <f>SUMIF('dali wip-fg'!A:A,C1064,'dali wip-fg'!F:F)</f>
        <v>699</v>
      </c>
      <c r="X1064" s="6">
        <f>SUMIF('dali wip-fg'!A:A,V1064,'dali wip-fg'!F:F)</f>
        <v>135</v>
      </c>
      <c r="Y1064" s="5">
        <f t="shared" si="32"/>
        <v>834</v>
      </c>
      <c r="Z1064" s="21">
        <f t="shared" si="33"/>
        <v>624</v>
      </c>
    </row>
    <row r="1065" spans="1:28">
      <c r="A1065" s="22" t="s">
        <v>2665</v>
      </c>
      <c r="B1065" s="22" t="s">
        <v>2497</v>
      </c>
      <c r="C1065" s="22" t="s">
        <v>29</v>
      </c>
      <c r="D1065" s="22" t="s">
        <v>2711</v>
      </c>
      <c r="E1065" s="123">
        <v>60</v>
      </c>
      <c r="F1065" s="131">
        <v>60</v>
      </c>
      <c r="G1065" s="132">
        <v>46251</v>
      </c>
      <c r="H1065" s="123">
        <v>459</v>
      </c>
      <c r="I1065" s="125">
        <v>121</v>
      </c>
      <c r="J1065" s="22" t="s">
        <v>5</v>
      </c>
      <c r="K1065" s="124">
        <v>46234</v>
      </c>
      <c r="L1065" s="22" t="s">
        <v>3301</v>
      </c>
      <c r="M1065" s="21"/>
      <c r="N1065" s="21"/>
      <c r="P1065" s="17"/>
      <c r="Q1065" s="17"/>
      <c r="R1065" s="17"/>
      <c r="S1065" s="21" t="str">
        <f>VLOOKUP(C1065,'check dali wipday'!A:A,1,0)</f>
        <v>1J670-69F-A000</v>
      </c>
      <c r="T1065" s="17"/>
      <c r="U1065" s="17"/>
      <c r="V1065" s="21" t="str">
        <f>VLOOKUP(C1065,'check dali wipday'!A:C,3,0)</f>
        <v>1J670-69F-A000;A</v>
      </c>
      <c r="W1065" s="6">
        <f>SUMIF('dali wip-fg'!A:A,C1065,'dali wip-fg'!F:F)</f>
        <v>699</v>
      </c>
      <c r="X1065" s="6">
        <f>SUMIF('dali wip-fg'!A:A,V1065,'dali wip-fg'!F:F)</f>
        <v>135</v>
      </c>
      <c r="Y1065" s="5">
        <f t="shared" si="32"/>
        <v>834</v>
      </c>
      <c r="Z1065" s="21">
        <f t="shared" si="33"/>
        <v>564</v>
      </c>
      <c r="AA1065" s="17"/>
      <c r="AB1065" s="17"/>
    </row>
    <row r="1066" spans="1:28">
      <c r="A1066" s="22" t="s">
        <v>2665</v>
      </c>
      <c r="B1066" s="22" t="s">
        <v>2497</v>
      </c>
      <c r="C1066" s="22" t="s">
        <v>29</v>
      </c>
      <c r="D1066" s="22" t="s">
        <v>2711</v>
      </c>
      <c r="E1066" s="123">
        <v>30</v>
      </c>
      <c r="F1066" s="131">
        <v>30</v>
      </c>
      <c r="G1066" s="132">
        <v>46251</v>
      </c>
      <c r="H1066" s="123">
        <v>459</v>
      </c>
      <c r="I1066" s="123">
        <v>121</v>
      </c>
      <c r="J1066" s="22" t="s">
        <v>5</v>
      </c>
      <c r="K1066" s="124">
        <v>46234</v>
      </c>
      <c r="L1066" s="22" t="s">
        <v>3302</v>
      </c>
      <c r="M1066" s="21"/>
      <c r="N1066" s="21"/>
      <c r="S1066" s="21" t="str">
        <f>VLOOKUP(C1066,'check dali wipday'!A:A,1,0)</f>
        <v>1J670-69F-A000</v>
      </c>
      <c r="V1066" s="21" t="str">
        <f>VLOOKUP(C1066,'check dali wipday'!A:C,3,0)</f>
        <v>1J670-69F-A000;A</v>
      </c>
      <c r="W1066" s="6">
        <f>SUMIF('dali wip-fg'!A:A,C1066,'dali wip-fg'!F:F)</f>
        <v>699</v>
      </c>
      <c r="X1066" s="6">
        <f>SUMIF('dali wip-fg'!A:A,V1066,'dali wip-fg'!F:F)</f>
        <v>135</v>
      </c>
      <c r="Y1066" s="5">
        <f t="shared" si="32"/>
        <v>834</v>
      </c>
      <c r="Z1066" s="21">
        <f t="shared" si="33"/>
        <v>534</v>
      </c>
    </row>
    <row r="1067" spans="1:28">
      <c r="A1067" s="22" t="s">
        <v>2665</v>
      </c>
      <c r="B1067" s="22" t="s">
        <v>2497</v>
      </c>
      <c r="C1067" s="22" t="s">
        <v>29</v>
      </c>
      <c r="D1067" s="22" t="s">
        <v>2711</v>
      </c>
      <c r="E1067" s="123">
        <v>60</v>
      </c>
      <c r="F1067" s="131">
        <v>60</v>
      </c>
      <c r="G1067" s="132">
        <v>46252</v>
      </c>
      <c r="H1067" s="123">
        <v>459</v>
      </c>
      <c r="I1067" s="123">
        <v>121</v>
      </c>
      <c r="J1067" s="22" t="s">
        <v>5</v>
      </c>
      <c r="K1067" s="124">
        <v>46234</v>
      </c>
      <c r="L1067" s="22" t="s">
        <v>3303</v>
      </c>
      <c r="M1067" s="21"/>
      <c r="N1067" s="21"/>
      <c r="S1067" s="21" t="str">
        <f>VLOOKUP(C1067,'check dali wipday'!A:A,1,0)</f>
        <v>1J670-69F-A000</v>
      </c>
      <c r="V1067" s="21" t="str">
        <f>VLOOKUP(C1067,'check dali wipday'!A:C,3,0)</f>
        <v>1J670-69F-A000;A</v>
      </c>
      <c r="W1067" s="6">
        <f>SUMIF('dali wip-fg'!A:A,C1067,'dali wip-fg'!F:F)</f>
        <v>699</v>
      </c>
      <c r="X1067" s="6">
        <f>SUMIF('dali wip-fg'!A:A,V1067,'dali wip-fg'!F:F)</f>
        <v>135</v>
      </c>
      <c r="Y1067" s="5">
        <f t="shared" si="32"/>
        <v>834</v>
      </c>
      <c r="Z1067" s="21">
        <f t="shared" si="33"/>
        <v>474</v>
      </c>
    </row>
    <row r="1068" spans="1:28">
      <c r="A1068" s="22" t="s">
        <v>2665</v>
      </c>
      <c r="B1068" s="22" t="s">
        <v>2497</v>
      </c>
      <c r="C1068" s="22" t="s">
        <v>29</v>
      </c>
      <c r="D1068" s="22" t="s">
        <v>2711</v>
      </c>
      <c r="E1068" s="123">
        <v>60</v>
      </c>
      <c r="F1068" s="131">
        <v>60</v>
      </c>
      <c r="G1068" s="132">
        <v>46252</v>
      </c>
      <c r="H1068" s="123">
        <v>459</v>
      </c>
      <c r="I1068" s="123">
        <v>121</v>
      </c>
      <c r="J1068" s="22" t="s">
        <v>5</v>
      </c>
      <c r="K1068" s="124">
        <v>46234</v>
      </c>
      <c r="L1068" s="22" t="s">
        <v>3304</v>
      </c>
      <c r="M1068" s="21"/>
      <c r="N1068" s="21"/>
      <c r="S1068" s="21" t="str">
        <f>VLOOKUP(C1068,'check dali wipday'!A:A,1,0)</f>
        <v>1J670-69F-A000</v>
      </c>
      <c r="V1068" s="21" t="str">
        <f>VLOOKUP(C1068,'check dali wipday'!A:C,3,0)</f>
        <v>1J670-69F-A000;A</v>
      </c>
      <c r="W1068" s="6">
        <f>SUMIF('dali wip-fg'!A:A,C1068,'dali wip-fg'!F:F)</f>
        <v>699</v>
      </c>
      <c r="X1068" s="6">
        <f>SUMIF('dali wip-fg'!A:A,V1068,'dali wip-fg'!F:F)</f>
        <v>135</v>
      </c>
      <c r="Y1068" s="5">
        <f t="shared" si="32"/>
        <v>834</v>
      </c>
      <c r="Z1068" s="21">
        <f t="shared" si="33"/>
        <v>414</v>
      </c>
    </row>
    <row r="1069" spans="1:28">
      <c r="A1069" s="22" t="s">
        <v>2665</v>
      </c>
      <c r="B1069" s="22" t="s">
        <v>2497</v>
      </c>
      <c r="C1069" s="22" t="s">
        <v>29</v>
      </c>
      <c r="D1069" s="22" t="s">
        <v>2711</v>
      </c>
      <c r="E1069" s="123">
        <v>30</v>
      </c>
      <c r="F1069" s="131">
        <v>30</v>
      </c>
      <c r="G1069" s="132">
        <v>46252</v>
      </c>
      <c r="H1069" s="123">
        <v>459</v>
      </c>
      <c r="I1069" s="123">
        <v>121</v>
      </c>
      <c r="J1069" s="22" t="s">
        <v>5</v>
      </c>
      <c r="K1069" s="124">
        <v>46234</v>
      </c>
      <c r="L1069" s="22" t="s">
        <v>3305</v>
      </c>
      <c r="M1069" s="21"/>
      <c r="N1069" s="21"/>
      <c r="S1069" s="21" t="str">
        <f>VLOOKUP(C1069,'check dali wipday'!A:A,1,0)</f>
        <v>1J670-69F-A000</v>
      </c>
      <c r="V1069" s="21" t="str">
        <f>VLOOKUP(C1069,'check dali wipday'!A:C,3,0)</f>
        <v>1J670-69F-A000;A</v>
      </c>
      <c r="W1069" s="6">
        <f>SUMIF('dali wip-fg'!A:A,C1069,'dali wip-fg'!F:F)</f>
        <v>699</v>
      </c>
      <c r="X1069" s="6">
        <f>SUMIF('dali wip-fg'!A:A,V1069,'dali wip-fg'!F:F)</f>
        <v>135</v>
      </c>
      <c r="Y1069" s="5">
        <f t="shared" si="32"/>
        <v>834</v>
      </c>
      <c r="Z1069" s="21">
        <f t="shared" si="33"/>
        <v>384</v>
      </c>
    </row>
    <row r="1070" spans="1:28">
      <c r="A1070" s="22" t="s">
        <v>2665</v>
      </c>
      <c r="B1070" s="22" t="s">
        <v>2497</v>
      </c>
      <c r="C1070" s="22" t="s">
        <v>29</v>
      </c>
      <c r="D1070" s="22" t="s">
        <v>2711</v>
      </c>
      <c r="E1070" s="123">
        <v>90</v>
      </c>
      <c r="F1070" s="131">
        <v>90</v>
      </c>
      <c r="G1070" s="132">
        <v>46253</v>
      </c>
      <c r="H1070" s="123">
        <v>459</v>
      </c>
      <c r="I1070" s="123">
        <v>121</v>
      </c>
      <c r="J1070" s="22" t="s">
        <v>5</v>
      </c>
      <c r="K1070" s="124">
        <v>46234</v>
      </c>
      <c r="L1070" s="22" t="s">
        <v>3306</v>
      </c>
      <c r="M1070" s="21"/>
      <c r="N1070" s="21"/>
      <c r="S1070" s="21" t="str">
        <f>VLOOKUP(C1070,'check dali wipday'!A:A,1,0)</f>
        <v>1J670-69F-A000</v>
      </c>
      <c r="V1070" s="21" t="str">
        <f>VLOOKUP(C1070,'check dali wipday'!A:C,3,0)</f>
        <v>1J670-69F-A000;A</v>
      </c>
      <c r="W1070" s="6">
        <f>SUMIF('dali wip-fg'!A:A,C1070,'dali wip-fg'!F:F)</f>
        <v>699</v>
      </c>
      <c r="X1070" s="6">
        <f>SUMIF('dali wip-fg'!A:A,V1070,'dali wip-fg'!F:F)</f>
        <v>135</v>
      </c>
      <c r="Y1070" s="5">
        <f t="shared" si="32"/>
        <v>834</v>
      </c>
      <c r="Z1070" s="21">
        <f t="shared" si="33"/>
        <v>294</v>
      </c>
    </row>
    <row r="1071" spans="1:28">
      <c r="A1071" s="22" t="s">
        <v>2665</v>
      </c>
      <c r="B1071" s="22" t="s">
        <v>2497</v>
      </c>
      <c r="C1071" s="22" t="s">
        <v>29</v>
      </c>
      <c r="D1071" s="22" t="s">
        <v>2711</v>
      </c>
      <c r="E1071" s="123">
        <v>60</v>
      </c>
      <c r="F1071" s="131">
        <v>60</v>
      </c>
      <c r="G1071" s="132">
        <v>46253</v>
      </c>
      <c r="H1071" s="123">
        <v>459</v>
      </c>
      <c r="I1071" s="123">
        <v>121</v>
      </c>
      <c r="J1071" s="22" t="s">
        <v>5</v>
      </c>
      <c r="K1071" s="124">
        <v>46234</v>
      </c>
      <c r="L1071" s="22" t="s">
        <v>3307</v>
      </c>
      <c r="M1071" s="21"/>
      <c r="N1071" s="21"/>
      <c r="S1071" s="21" t="str">
        <f>VLOOKUP(C1071,'check dali wipday'!A:A,1,0)</f>
        <v>1J670-69F-A000</v>
      </c>
      <c r="V1071" s="21" t="str">
        <f>VLOOKUP(C1071,'check dali wipday'!A:C,3,0)</f>
        <v>1J670-69F-A000;A</v>
      </c>
      <c r="W1071" s="6">
        <f>SUMIF('dali wip-fg'!A:A,C1071,'dali wip-fg'!F:F)</f>
        <v>699</v>
      </c>
      <c r="X1071" s="6">
        <f>SUMIF('dali wip-fg'!A:A,V1071,'dali wip-fg'!F:F)</f>
        <v>135</v>
      </c>
      <c r="Y1071" s="5">
        <f t="shared" si="32"/>
        <v>834</v>
      </c>
      <c r="Z1071" s="21">
        <f t="shared" si="33"/>
        <v>234</v>
      </c>
    </row>
    <row r="1072" spans="1:28">
      <c r="A1072" s="22" t="s">
        <v>2665</v>
      </c>
      <c r="B1072" s="22" t="s">
        <v>2497</v>
      </c>
      <c r="C1072" s="22" t="s">
        <v>29</v>
      </c>
      <c r="D1072" s="22" t="s">
        <v>2711</v>
      </c>
      <c r="E1072" s="123">
        <v>30</v>
      </c>
      <c r="F1072" s="131">
        <v>30</v>
      </c>
      <c r="G1072" s="132">
        <v>46253</v>
      </c>
      <c r="H1072" s="123">
        <v>459</v>
      </c>
      <c r="I1072" s="123">
        <v>121</v>
      </c>
      <c r="J1072" s="22" t="s">
        <v>5</v>
      </c>
      <c r="K1072" s="124">
        <v>46241</v>
      </c>
      <c r="L1072" s="22" t="s">
        <v>3485</v>
      </c>
      <c r="M1072" s="21"/>
      <c r="N1072" s="21"/>
      <c r="S1072" s="21" t="str">
        <f>VLOOKUP(C1072,'check dali wipday'!A:A,1,0)</f>
        <v>1J670-69F-A000</v>
      </c>
      <c r="V1072" s="21" t="str">
        <f>VLOOKUP(C1072,'check dali wipday'!A:C,3,0)</f>
        <v>1J670-69F-A000;A</v>
      </c>
      <c r="W1072" s="6">
        <f>SUMIF('dali wip-fg'!A:A,C1072,'dali wip-fg'!F:F)</f>
        <v>699</v>
      </c>
      <c r="X1072" s="6">
        <f>SUMIF('dali wip-fg'!A:A,V1072,'dali wip-fg'!F:F)</f>
        <v>135</v>
      </c>
      <c r="Y1072" s="5">
        <f t="shared" si="32"/>
        <v>834</v>
      </c>
      <c r="Z1072" s="21">
        <f t="shared" si="33"/>
        <v>204</v>
      </c>
    </row>
    <row r="1073" spans="1:28">
      <c r="A1073" s="22" t="s">
        <v>2665</v>
      </c>
      <c r="B1073" s="22" t="s">
        <v>2497</v>
      </c>
      <c r="C1073" s="22" t="s">
        <v>29</v>
      </c>
      <c r="D1073" s="22" t="s">
        <v>2711</v>
      </c>
      <c r="E1073" s="123">
        <v>30</v>
      </c>
      <c r="F1073" s="131">
        <v>30</v>
      </c>
      <c r="G1073" s="132">
        <v>46253</v>
      </c>
      <c r="H1073" s="123">
        <v>459</v>
      </c>
      <c r="I1073" s="123">
        <v>121</v>
      </c>
      <c r="J1073" s="22" t="s">
        <v>5</v>
      </c>
      <c r="K1073" s="124">
        <v>46241</v>
      </c>
      <c r="L1073" s="22" t="s">
        <v>3486</v>
      </c>
      <c r="M1073" s="21"/>
      <c r="N1073" s="21"/>
      <c r="S1073" s="21" t="str">
        <f>VLOOKUP(C1073,'check dali wipday'!A:A,1,0)</f>
        <v>1J670-69F-A000</v>
      </c>
      <c r="V1073" s="21" t="str">
        <f>VLOOKUP(C1073,'check dali wipday'!A:C,3,0)</f>
        <v>1J670-69F-A000;A</v>
      </c>
      <c r="W1073" s="6">
        <f>SUMIF('dali wip-fg'!A:A,C1073,'dali wip-fg'!F:F)</f>
        <v>699</v>
      </c>
      <c r="X1073" s="6">
        <f>SUMIF('dali wip-fg'!A:A,V1073,'dali wip-fg'!F:F)</f>
        <v>135</v>
      </c>
      <c r="Y1073" s="5">
        <f t="shared" si="32"/>
        <v>834</v>
      </c>
      <c r="Z1073" s="21">
        <f t="shared" si="33"/>
        <v>174</v>
      </c>
    </row>
    <row r="1074" spans="1:28">
      <c r="A1074" s="22" t="s">
        <v>2665</v>
      </c>
      <c r="B1074" s="22" t="s">
        <v>2497</v>
      </c>
      <c r="C1074" s="22" t="s">
        <v>29</v>
      </c>
      <c r="D1074" s="22" t="s">
        <v>2711</v>
      </c>
      <c r="E1074" s="123">
        <v>30</v>
      </c>
      <c r="F1074" s="131">
        <v>30</v>
      </c>
      <c r="G1074" s="132">
        <v>46254</v>
      </c>
      <c r="H1074" s="123">
        <v>459</v>
      </c>
      <c r="I1074" s="123">
        <v>121</v>
      </c>
      <c r="J1074" s="22" t="s">
        <v>5</v>
      </c>
      <c r="K1074" s="124">
        <v>46241</v>
      </c>
      <c r="L1074" s="22" t="s">
        <v>3487</v>
      </c>
      <c r="M1074" s="21"/>
      <c r="N1074" s="21"/>
      <c r="S1074" s="21" t="str">
        <f>VLOOKUP(C1074,'check dali wipday'!A:A,1,0)</f>
        <v>1J670-69F-A000</v>
      </c>
      <c r="V1074" s="21" t="str">
        <f>VLOOKUP(C1074,'check dali wipday'!A:C,3,0)</f>
        <v>1J670-69F-A000;A</v>
      </c>
      <c r="W1074" s="6">
        <f>SUMIF('dali wip-fg'!A:A,C1074,'dali wip-fg'!F:F)</f>
        <v>699</v>
      </c>
      <c r="X1074" s="6">
        <f>SUMIF('dali wip-fg'!A:A,V1074,'dali wip-fg'!F:F)</f>
        <v>135</v>
      </c>
      <c r="Y1074" s="5">
        <f t="shared" si="32"/>
        <v>834</v>
      </c>
      <c r="Z1074" s="21">
        <f t="shared" si="33"/>
        <v>144</v>
      </c>
    </row>
    <row r="1075" spans="1:28">
      <c r="A1075" s="22" t="s">
        <v>2665</v>
      </c>
      <c r="B1075" s="22" t="s">
        <v>2497</v>
      </c>
      <c r="C1075" s="22" t="s">
        <v>29</v>
      </c>
      <c r="D1075" s="22" t="s">
        <v>2711</v>
      </c>
      <c r="E1075" s="123">
        <v>60</v>
      </c>
      <c r="F1075" s="131">
        <v>60</v>
      </c>
      <c r="G1075" s="132">
        <v>46254</v>
      </c>
      <c r="H1075" s="123">
        <v>459</v>
      </c>
      <c r="I1075" s="123">
        <v>121</v>
      </c>
      <c r="J1075" s="22" t="s">
        <v>5</v>
      </c>
      <c r="K1075" s="124">
        <v>46241</v>
      </c>
      <c r="L1075" s="22" t="s">
        <v>3488</v>
      </c>
      <c r="M1075" s="21"/>
      <c r="N1075" s="21"/>
      <c r="S1075" s="21" t="str">
        <f>VLOOKUP(C1075,'check dali wipday'!A:A,1,0)</f>
        <v>1J670-69F-A000</v>
      </c>
      <c r="V1075" s="21" t="str">
        <f>VLOOKUP(C1075,'check dali wipday'!A:C,3,0)</f>
        <v>1J670-69F-A000;A</v>
      </c>
      <c r="W1075" s="6">
        <f>SUMIF('dali wip-fg'!A:A,C1075,'dali wip-fg'!F:F)</f>
        <v>699</v>
      </c>
      <c r="X1075" s="6">
        <f>SUMIF('dali wip-fg'!A:A,V1075,'dali wip-fg'!F:F)</f>
        <v>135</v>
      </c>
      <c r="Y1075" s="5">
        <f t="shared" si="32"/>
        <v>834</v>
      </c>
      <c r="Z1075" s="21">
        <f t="shared" si="33"/>
        <v>84</v>
      </c>
    </row>
    <row r="1076" spans="1:28">
      <c r="A1076" s="22" t="s">
        <v>2665</v>
      </c>
      <c r="B1076" s="22" t="s">
        <v>2497</v>
      </c>
      <c r="C1076" s="22" t="s">
        <v>29</v>
      </c>
      <c r="D1076" s="22" t="s">
        <v>2711</v>
      </c>
      <c r="E1076" s="123">
        <v>30</v>
      </c>
      <c r="F1076" s="131">
        <v>30</v>
      </c>
      <c r="G1076" s="132">
        <v>46255</v>
      </c>
      <c r="H1076" s="123">
        <v>459</v>
      </c>
      <c r="I1076" s="123">
        <v>121</v>
      </c>
      <c r="J1076" s="22" t="s">
        <v>5</v>
      </c>
      <c r="K1076" s="124">
        <v>46241</v>
      </c>
      <c r="L1076" s="22" t="s">
        <v>3489</v>
      </c>
      <c r="M1076" s="21"/>
      <c r="N1076" s="21"/>
      <c r="S1076" s="21" t="str">
        <f>VLOOKUP(C1076,'check dali wipday'!A:A,1,0)</f>
        <v>1J670-69F-A000</v>
      </c>
      <c r="V1076" s="21" t="str">
        <f>VLOOKUP(C1076,'check dali wipday'!A:C,3,0)</f>
        <v>1J670-69F-A000;A</v>
      </c>
      <c r="W1076" s="6">
        <f>SUMIF('dali wip-fg'!A:A,C1076,'dali wip-fg'!F:F)</f>
        <v>699</v>
      </c>
      <c r="X1076" s="6">
        <f>SUMIF('dali wip-fg'!A:A,V1076,'dali wip-fg'!F:F)</f>
        <v>135</v>
      </c>
      <c r="Y1076" s="5">
        <f t="shared" si="32"/>
        <v>834</v>
      </c>
      <c r="Z1076" s="21">
        <f t="shared" si="33"/>
        <v>54</v>
      </c>
    </row>
    <row r="1077" spans="1:28">
      <c r="A1077" s="22" t="s">
        <v>2665</v>
      </c>
      <c r="B1077" s="22" t="s">
        <v>2497</v>
      </c>
      <c r="C1077" s="22" t="s">
        <v>29</v>
      </c>
      <c r="D1077" s="22" t="s">
        <v>2711</v>
      </c>
      <c r="E1077" s="123">
        <v>60</v>
      </c>
      <c r="F1077" s="131">
        <v>60</v>
      </c>
      <c r="G1077" s="132">
        <v>46258</v>
      </c>
      <c r="H1077" s="123">
        <v>459</v>
      </c>
      <c r="I1077" s="123">
        <v>121</v>
      </c>
      <c r="J1077" s="22" t="s">
        <v>5</v>
      </c>
      <c r="K1077" s="124">
        <v>46241</v>
      </c>
      <c r="L1077" s="22" t="s">
        <v>3490</v>
      </c>
      <c r="M1077" s="21"/>
      <c r="N1077" s="21"/>
      <c r="S1077" s="21" t="str">
        <f>VLOOKUP(C1077,'check dali wipday'!A:A,1,0)</f>
        <v>1J670-69F-A000</v>
      </c>
      <c r="V1077" s="21" t="str">
        <f>VLOOKUP(C1077,'check dali wipday'!A:C,3,0)</f>
        <v>1J670-69F-A000;A</v>
      </c>
      <c r="W1077" s="6">
        <f>SUMIF('dali wip-fg'!A:A,C1077,'dali wip-fg'!F:F)</f>
        <v>699</v>
      </c>
      <c r="X1077" s="6">
        <f>SUMIF('dali wip-fg'!A:A,V1077,'dali wip-fg'!F:F)</f>
        <v>135</v>
      </c>
      <c r="Y1077" s="5">
        <f t="shared" si="32"/>
        <v>834</v>
      </c>
      <c r="Z1077" s="21">
        <f t="shared" si="33"/>
        <v>-6</v>
      </c>
    </row>
    <row r="1078" spans="1:28">
      <c r="A1078" s="22" t="s">
        <v>2665</v>
      </c>
      <c r="B1078" s="22" t="s">
        <v>2497</v>
      </c>
      <c r="C1078" s="22" t="s">
        <v>29</v>
      </c>
      <c r="D1078" s="22" t="s">
        <v>2711</v>
      </c>
      <c r="E1078" s="123">
        <v>60</v>
      </c>
      <c r="F1078" s="131">
        <v>60</v>
      </c>
      <c r="G1078" s="132">
        <v>46258</v>
      </c>
      <c r="H1078" s="123">
        <v>459</v>
      </c>
      <c r="I1078" s="123">
        <v>121</v>
      </c>
      <c r="J1078" s="22" t="s">
        <v>5</v>
      </c>
      <c r="K1078" s="124">
        <v>46241</v>
      </c>
      <c r="L1078" s="22" t="s">
        <v>3491</v>
      </c>
      <c r="M1078" s="21"/>
      <c r="N1078" s="21"/>
      <c r="S1078" s="21" t="str">
        <f>VLOOKUP(C1078,'check dali wipday'!A:A,1,0)</f>
        <v>1J670-69F-A000</v>
      </c>
      <c r="V1078" s="21" t="str">
        <f>VLOOKUP(C1078,'check dali wipday'!A:C,3,0)</f>
        <v>1J670-69F-A000;A</v>
      </c>
      <c r="W1078" s="6">
        <f>SUMIF('dali wip-fg'!A:A,C1078,'dali wip-fg'!F:F)</f>
        <v>699</v>
      </c>
      <c r="X1078" s="6">
        <f>SUMIF('dali wip-fg'!A:A,V1078,'dali wip-fg'!F:F)</f>
        <v>135</v>
      </c>
      <c r="Y1078" s="5">
        <f t="shared" si="32"/>
        <v>834</v>
      </c>
      <c r="Z1078" s="21">
        <f t="shared" si="33"/>
        <v>-66</v>
      </c>
    </row>
    <row r="1079" spans="1:28">
      <c r="A1079" s="22" t="s">
        <v>2665</v>
      </c>
      <c r="B1079" s="22" t="s">
        <v>2497</v>
      </c>
      <c r="C1079" s="22" t="s">
        <v>29</v>
      </c>
      <c r="D1079" s="22" t="s">
        <v>2711</v>
      </c>
      <c r="E1079" s="123">
        <v>60</v>
      </c>
      <c r="F1079" s="131">
        <v>60</v>
      </c>
      <c r="G1079" s="132">
        <v>46259</v>
      </c>
      <c r="H1079" s="123">
        <v>459</v>
      </c>
      <c r="I1079" s="123">
        <v>121</v>
      </c>
      <c r="J1079" s="22" t="s">
        <v>5</v>
      </c>
      <c r="K1079" s="124">
        <v>46241</v>
      </c>
      <c r="L1079" s="22" t="s">
        <v>3492</v>
      </c>
      <c r="M1079" s="21"/>
      <c r="N1079" s="21"/>
      <c r="S1079" s="21" t="str">
        <f>VLOOKUP(C1079,'check dali wipday'!A:A,1,0)</f>
        <v>1J670-69F-A000</v>
      </c>
      <c r="V1079" s="21" t="str">
        <f>VLOOKUP(C1079,'check dali wipday'!A:C,3,0)</f>
        <v>1J670-69F-A000;A</v>
      </c>
      <c r="W1079" s="6">
        <f>SUMIF('dali wip-fg'!A:A,C1079,'dali wip-fg'!F:F)</f>
        <v>699</v>
      </c>
      <c r="X1079" s="6">
        <f>SUMIF('dali wip-fg'!A:A,V1079,'dali wip-fg'!F:F)</f>
        <v>135</v>
      </c>
      <c r="Y1079" s="5">
        <f t="shared" si="32"/>
        <v>834</v>
      </c>
      <c r="Z1079" s="21">
        <f t="shared" si="33"/>
        <v>-126</v>
      </c>
    </row>
    <row r="1080" spans="1:28">
      <c r="A1080" s="22" t="s">
        <v>2665</v>
      </c>
      <c r="B1080" s="22" t="s">
        <v>2497</v>
      </c>
      <c r="C1080" s="22" t="s">
        <v>29</v>
      </c>
      <c r="D1080" s="22" t="s">
        <v>2711</v>
      </c>
      <c r="E1080" s="123">
        <v>30</v>
      </c>
      <c r="F1080" s="131">
        <v>30</v>
      </c>
      <c r="G1080" s="132">
        <v>46261</v>
      </c>
      <c r="H1080" s="123">
        <v>459</v>
      </c>
      <c r="I1080" s="123">
        <v>121</v>
      </c>
      <c r="J1080" s="22" t="s">
        <v>5</v>
      </c>
      <c r="K1080" s="124">
        <v>46241</v>
      </c>
      <c r="L1080" s="22" t="s">
        <v>3493</v>
      </c>
      <c r="M1080" s="21"/>
      <c r="N1080" s="21"/>
      <c r="S1080" s="21" t="str">
        <f>VLOOKUP(C1080,'check dali wipday'!A:A,1,0)</f>
        <v>1J670-69F-A000</v>
      </c>
      <c r="V1080" s="21" t="str">
        <f>VLOOKUP(C1080,'check dali wipday'!A:C,3,0)</f>
        <v>1J670-69F-A000;A</v>
      </c>
      <c r="W1080" s="6">
        <f>SUMIF('dali wip-fg'!A:A,C1080,'dali wip-fg'!F:F)</f>
        <v>699</v>
      </c>
      <c r="X1080" s="6">
        <f>SUMIF('dali wip-fg'!A:A,V1080,'dali wip-fg'!F:F)</f>
        <v>135</v>
      </c>
      <c r="Y1080" s="5">
        <f t="shared" si="32"/>
        <v>834</v>
      </c>
      <c r="Z1080" s="21">
        <f t="shared" si="33"/>
        <v>-156</v>
      </c>
    </row>
    <row r="1081" spans="1:28">
      <c r="A1081" s="22" t="s">
        <v>2665</v>
      </c>
      <c r="B1081" s="22" t="s">
        <v>2497</v>
      </c>
      <c r="C1081" s="22" t="s">
        <v>29</v>
      </c>
      <c r="D1081" s="22" t="s">
        <v>2711</v>
      </c>
      <c r="E1081" s="123">
        <v>30</v>
      </c>
      <c r="F1081" s="131">
        <v>30</v>
      </c>
      <c r="G1081" s="132">
        <v>46261</v>
      </c>
      <c r="H1081" s="123">
        <v>459</v>
      </c>
      <c r="I1081" s="123">
        <v>121</v>
      </c>
      <c r="J1081" s="22" t="s">
        <v>5</v>
      </c>
      <c r="K1081" s="124">
        <v>46241</v>
      </c>
      <c r="L1081" s="22" t="s">
        <v>3494</v>
      </c>
      <c r="M1081" s="21"/>
      <c r="N1081" s="21"/>
      <c r="S1081" s="21" t="str">
        <f>VLOOKUP(C1081,'check dali wipday'!A:A,1,0)</f>
        <v>1J670-69F-A000</v>
      </c>
      <c r="V1081" s="21" t="str">
        <f>VLOOKUP(C1081,'check dali wipday'!A:C,3,0)</f>
        <v>1J670-69F-A000;A</v>
      </c>
      <c r="W1081" s="6">
        <f>SUMIF('dali wip-fg'!A:A,C1081,'dali wip-fg'!F:F)</f>
        <v>699</v>
      </c>
      <c r="X1081" s="6">
        <f>SUMIF('dali wip-fg'!A:A,V1081,'dali wip-fg'!F:F)</f>
        <v>135</v>
      </c>
      <c r="Y1081" s="5">
        <f t="shared" si="32"/>
        <v>834</v>
      </c>
      <c r="Z1081" s="21">
        <f t="shared" si="33"/>
        <v>-186</v>
      </c>
    </row>
    <row r="1082" spans="1:28">
      <c r="A1082" s="22" t="s">
        <v>2665</v>
      </c>
      <c r="B1082" s="22" t="s">
        <v>2497</v>
      </c>
      <c r="C1082" s="22" t="s">
        <v>29</v>
      </c>
      <c r="D1082" s="22" t="s">
        <v>2711</v>
      </c>
      <c r="E1082" s="123">
        <v>30</v>
      </c>
      <c r="F1082" s="131">
        <v>30</v>
      </c>
      <c r="G1082" s="132">
        <v>46261</v>
      </c>
      <c r="H1082" s="123">
        <v>459</v>
      </c>
      <c r="I1082" s="123">
        <v>121</v>
      </c>
      <c r="J1082" s="22" t="s">
        <v>5</v>
      </c>
      <c r="K1082" s="124">
        <v>46241</v>
      </c>
      <c r="L1082" s="22" t="s">
        <v>3495</v>
      </c>
      <c r="M1082" s="21"/>
      <c r="N1082" s="21"/>
      <c r="S1082" s="21" t="str">
        <f>VLOOKUP(C1082,'check dali wipday'!A:A,1,0)</f>
        <v>1J670-69F-A000</v>
      </c>
      <c r="V1082" s="21" t="str">
        <f>VLOOKUP(C1082,'check dali wipday'!A:C,3,0)</f>
        <v>1J670-69F-A000;A</v>
      </c>
      <c r="W1082" s="6">
        <f>SUMIF('dali wip-fg'!A:A,C1082,'dali wip-fg'!F:F)</f>
        <v>699</v>
      </c>
      <c r="X1082" s="6">
        <f>SUMIF('dali wip-fg'!A:A,V1082,'dali wip-fg'!F:F)</f>
        <v>135</v>
      </c>
      <c r="Y1082" s="5">
        <f t="shared" si="32"/>
        <v>834</v>
      </c>
      <c r="Z1082" s="21">
        <f t="shared" si="33"/>
        <v>-216</v>
      </c>
    </row>
    <row r="1083" spans="1:28">
      <c r="A1083" s="22" t="s">
        <v>2665</v>
      </c>
      <c r="B1083" s="22" t="s">
        <v>2497</v>
      </c>
      <c r="C1083" s="22" t="s">
        <v>29</v>
      </c>
      <c r="D1083" s="22" t="s">
        <v>2711</v>
      </c>
      <c r="E1083" s="123">
        <v>30</v>
      </c>
      <c r="F1083" s="131">
        <v>30</v>
      </c>
      <c r="G1083" s="132">
        <v>46261</v>
      </c>
      <c r="H1083" s="123">
        <v>459</v>
      </c>
      <c r="I1083" s="123">
        <v>121</v>
      </c>
      <c r="J1083" s="22" t="s">
        <v>5</v>
      </c>
      <c r="K1083" s="124">
        <v>46241</v>
      </c>
      <c r="L1083" s="22" t="s">
        <v>3496</v>
      </c>
      <c r="M1083" s="21"/>
      <c r="N1083" s="21"/>
      <c r="P1083" s="16"/>
      <c r="Q1083" s="16"/>
      <c r="R1083" s="16"/>
      <c r="S1083" s="21" t="str">
        <f>VLOOKUP(C1083,'check dali wipday'!A:A,1,0)</f>
        <v>1J670-69F-A000</v>
      </c>
      <c r="T1083" s="16"/>
      <c r="U1083" s="16"/>
      <c r="V1083" s="21" t="str">
        <f>VLOOKUP(C1083,'check dali wipday'!A:C,3,0)</f>
        <v>1J670-69F-A000;A</v>
      </c>
      <c r="W1083" s="6">
        <f>SUMIF('dali wip-fg'!A:A,C1083,'dali wip-fg'!F:F)</f>
        <v>699</v>
      </c>
      <c r="X1083" s="6">
        <f>SUMIF('dali wip-fg'!A:A,V1083,'dali wip-fg'!F:F)</f>
        <v>135</v>
      </c>
      <c r="Y1083" s="5">
        <f t="shared" si="32"/>
        <v>834</v>
      </c>
      <c r="Z1083" s="21">
        <f t="shared" si="33"/>
        <v>-246</v>
      </c>
      <c r="AA1083" s="16"/>
      <c r="AB1083" s="16"/>
    </row>
    <row r="1084" spans="1:28">
      <c r="A1084" s="22" t="s">
        <v>2665</v>
      </c>
      <c r="B1084" s="22" t="s">
        <v>2497</v>
      </c>
      <c r="C1084" s="22" t="s">
        <v>29</v>
      </c>
      <c r="D1084" s="22" t="s">
        <v>3497</v>
      </c>
      <c r="E1084" s="123">
        <v>5</v>
      </c>
      <c r="F1084" s="131">
        <v>5</v>
      </c>
      <c r="G1084" s="132">
        <v>46252</v>
      </c>
      <c r="H1084" s="123">
        <v>459</v>
      </c>
      <c r="I1084" s="123">
        <v>121</v>
      </c>
      <c r="J1084" s="22" t="s">
        <v>5</v>
      </c>
      <c r="K1084" s="124">
        <v>46241</v>
      </c>
      <c r="L1084" s="22" t="s">
        <v>3498</v>
      </c>
      <c r="M1084" s="21"/>
      <c r="N1084" s="21"/>
      <c r="P1084" s="16"/>
      <c r="Q1084" s="16"/>
      <c r="R1084" s="16"/>
      <c r="S1084" s="21" t="str">
        <f>VLOOKUP(C1084,'check dali wipday'!A:A,1,0)</f>
        <v>1J670-69F-A000</v>
      </c>
      <c r="T1084" s="16"/>
      <c r="U1084" s="16"/>
      <c r="V1084" s="21" t="str">
        <f>VLOOKUP(C1084,'check dali wipday'!A:C,3,0)</f>
        <v>1J670-69F-A000;A</v>
      </c>
      <c r="W1084" s="6">
        <f>SUMIF('dali wip-fg'!A:A,C1084,'dali wip-fg'!F:F)</f>
        <v>699</v>
      </c>
      <c r="X1084" s="6">
        <f>SUMIF('dali wip-fg'!A:A,V1084,'dali wip-fg'!F:F)</f>
        <v>135</v>
      </c>
      <c r="Y1084" s="5">
        <f t="shared" si="32"/>
        <v>834</v>
      </c>
      <c r="Z1084" s="21">
        <f t="shared" si="33"/>
        <v>-251</v>
      </c>
      <c r="AA1084" s="16"/>
      <c r="AB1084" s="16"/>
    </row>
    <row r="1085" spans="1:28">
      <c r="A1085" s="22" t="s">
        <v>2805</v>
      </c>
      <c r="B1085" s="22" t="s">
        <v>2539</v>
      </c>
      <c r="C1085" s="22">
        <v>1511720971</v>
      </c>
      <c r="D1085" s="22" t="s">
        <v>2639</v>
      </c>
      <c r="E1085" s="123">
        <v>8</v>
      </c>
      <c r="F1085" s="131">
        <v>8</v>
      </c>
      <c r="G1085" s="132">
        <v>46258</v>
      </c>
      <c r="H1085" s="123">
        <v>70</v>
      </c>
      <c r="I1085" s="123">
        <v>0</v>
      </c>
      <c r="J1085" s="22" t="s">
        <v>3</v>
      </c>
      <c r="K1085" s="124">
        <v>46238</v>
      </c>
      <c r="L1085" s="22" t="s">
        <v>3346</v>
      </c>
      <c r="M1085" s="21"/>
      <c r="N1085" s="21"/>
      <c r="P1085" s="16"/>
      <c r="Q1085" s="16"/>
      <c r="R1085" s="16"/>
      <c r="S1085" s="21">
        <f>VLOOKUP(C1085,'check dali wipday'!A:A,1,0)</f>
        <v>1511720971</v>
      </c>
      <c r="T1085" s="16"/>
      <c r="U1085" s="16"/>
      <c r="V1085" s="21" t="str">
        <f>VLOOKUP(C1085,'check dali wipday'!A:C,3,0)</f>
        <v>1511720971;A</v>
      </c>
      <c r="W1085" s="6">
        <f>SUMIF('dali wip-fg'!A:A,C1085,'dali wip-fg'!F:F)</f>
        <v>274</v>
      </c>
      <c r="X1085" s="6">
        <f>SUMIF('dali wip-fg'!A:A,V1085,'dali wip-fg'!F:F)</f>
        <v>767</v>
      </c>
      <c r="Y1085" s="5">
        <f t="shared" si="32"/>
        <v>1041</v>
      </c>
      <c r="Z1085" s="21">
        <f t="shared" si="33"/>
        <v>1033</v>
      </c>
      <c r="AA1085" s="16"/>
      <c r="AB1085" s="16"/>
    </row>
    <row r="1086" spans="1:28">
      <c r="A1086" s="22" t="s">
        <v>2540</v>
      </c>
      <c r="B1086" s="22" t="s">
        <v>2541</v>
      </c>
      <c r="C1086" s="22" t="s">
        <v>266</v>
      </c>
      <c r="D1086" s="22" t="s">
        <v>2686</v>
      </c>
      <c r="E1086" s="123">
        <v>30000</v>
      </c>
      <c r="F1086" s="131">
        <v>30000</v>
      </c>
      <c r="G1086" s="132">
        <v>46245</v>
      </c>
      <c r="H1086" s="123">
        <v>32800</v>
      </c>
      <c r="I1086" s="125">
        <v>8980</v>
      </c>
      <c r="J1086" s="22" t="s">
        <v>5</v>
      </c>
      <c r="K1086" s="124">
        <v>46203</v>
      </c>
      <c r="L1086" s="22" t="s">
        <v>2979</v>
      </c>
      <c r="M1086" s="21"/>
      <c r="N1086" s="21"/>
      <c r="P1086" s="16"/>
      <c r="Q1086" s="16"/>
      <c r="R1086" s="16"/>
      <c r="S1086" s="21" t="str">
        <f>VLOOKUP(C1086,'check dali wipday'!A:A,1,0)</f>
        <v>CC102130B</v>
      </c>
      <c r="T1086" s="16"/>
      <c r="U1086" s="16"/>
      <c r="V1086" s="21" t="str">
        <f>VLOOKUP(C1086,'check dali wipday'!A:C,3,0)</f>
        <v>CC102130B;A</v>
      </c>
      <c r="W1086" s="6">
        <f>SUMIF('dali wip-fg'!A:A,C1086,'dali wip-fg'!F:F)</f>
        <v>32800</v>
      </c>
      <c r="X1086" s="6">
        <f>SUMIF('dali wip-fg'!A:A,V1086,'dali wip-fg'!F:F)</f>
        <v>14306</v>
      </c>
      <c r="Y1086" s="5">
        <f t="shared" si="32"/>
        <v>47106</v>
      </c>
      <c r="Z1086" s="21">
        <f t="shared" si="33"/>
        <v>17106</v>
      </c>
      <c r="AA1086" s="16"/>
      <c r="AB1086" s="16"/>
    </row>
    <row r="1087" spans="1:28">
      <c r="A1087" s="22" t="s">
        <v>2540</v>
      </c>
      <c r="B1087" s="22" t="s">
        <v>2541</v>
      </c>
      <c r="C1087" s="126" t="s">
        <v>267</v>
      </c>
      <c r="D1087" s="22" t="s">
        <v>2687</v>
      </c>
      <c r="E1087" s="123">
        <v>28800</v>
      </c>
      <c r="F1087" s="131">
        <v>28800</v>
      </c>
      <c r="G1087" s="132">
        <v>46245</v>
      </c>
      <c r="H1087" s="123">
        <v>30600</v>
      </c>
      <c r="I1087" s="125">
        <v>15853</v>
      </c>
      <c r="J1087" s="22" t="s">
        <v>5</v>
      </c>
      <c r="K1087" s="124">
        <v>46203</v>
      </c>
      <c r="L1087" s="22" t="s">
        <v>2979</v>
      </c>
      <c r="M1087" s="21"/>
      <c r="N1087" s="21"/>
      <c r="P1087" s="16"/>
      <c r="Q1087" s="16"/>
      <c r="R1087" s="16"/>
      <c r="S1087" s="21" t="str">
        <f>VLOOKUP(C1087,'check dali wipday'!A:A,1,0)</f>
        <v>GR007713B</v>
      </c>
      <c r="T1087" s="16"/>
      <c r="U1087" s="16"/>
      <c r="V1087" s="21" t="str">
        <f>VLOOKUP(C1087,'check dali wipday'!A:C,3,0)</f>
        <v>GR007713B;A</v>
      </c>
      <c r="W1087" s="6">
        <f>SUMIF('dali wip-fg'!A:A,C1087,'dali wip-fg'!F:F)</f>
        <v>30600</v>
      </c>
      <c r="X1087" s="6">
        <f>SUMIF('dali wip-fg'!A:A,V1087,'dali wip-fg'!F:F)</f>
        <v>9854</v>
      </c>
      <c r="Y1087" s="5">
        <f t="shared" si="32"/>
        <v>40454</v>
      </c>
      <c r="Z1087" s="21">
        <f t="shared" si="33"/>
        <v>11654</v>
      </c>
      <c r="AA1087" s="16"/>
      <c r="AB1087" s="16"/>
    </row>
    <row r="1088" spans="1:28">
      <c r="A1088" s="22" t="s">
        <v>2540</v>
      </c>
      <c r="B1088" s="22" t="s">
        <v>2541</v>
      </c>
      <c r="C1088" s="126" t="s">
        <v>267</v>
      </c>
      <c r="D1088" s="22" t="s">
        <v>2687</v>
      </c>
      <c r="E1088" s="123">
        <v>1440</v>
      </c>
      <c r="F1088" s="131">
        <v>1440</v>
      </c>
      <c r="G1088" s="132">
        <v>46247</v>
      </c>
      <c r="H1088" s="123">
        <v>30600</v>
      </c>
      <c r="I1088" s="125">
        <v>15853</v>
      </c>
      <c r="J1088" s="22" t="s">
        <v>5</v>
      </c>
      <c r="K1088" s="124">
        <v>46198</v>
      </c>
      <c r="L1088" s="22" t="s">
        <v>2980</v>
      </c>
      <c r="M1088" s="21"/>
      <c r="N1088" s="21"/>
      <c r="P1088" s="16"/>
      <c r="Q1088" s="16"/>
      <c r="R1088" s="16"/>
      <c r="S1088" s="21" t="str">
        <f>VLOOKUP(C1088,'check dali wipday'!A:A,1,0)</f>
        <v>GR007713B</v>
      </c>
      <c r="T1088" s="16"/>
      <c r="U1088" s="16"/>
      <c r="V1088" s="21" t="str">
        <f>VLOOKUP(C1088,'check dali wipday'!A:C,3,0)</f>
        <v>GR007713B;A</v>
      </c>
      <c r="W1088" s="6">
        <f>SUMIF('dali wip-fg'!A:A,C1088,'dali wip-fg'!F:F)</f>
        <v>30600</v>
      </c>
      <c r="X1088" s="6">
        <f>SUMIF('dali wip-fg'!A:A,V1088,'dali wip-fg'!F:F)</f>
        <v>9854</v>
      </c>
      <c r="Y1088" s="5">
        <f t="shared" si="32"/>
        <v>40454</v>
      </c>
      <c r="Z1088" s="21">
        <f t="shared" si="33"/>
        <v>10214</v>
      </c>
      <c r="AA1088" s="16"/>
      <c r="AB1088" s="16"/>
    </row>
    <row r="1089" spans="1:26">
      <c r="A1089" s="22" t="s">
        <v>2540</v>
      </c>
      <c r="B1089" s="22" t="s">
        <v>2541</v>
      </c>
      <c r="C1089" s="22" t="s">
        <v>267</v>
      </c>
      <c r="D1089" s="22" t="s">
        <v>2687</v>
      </c>
      <c r="E1089" s="123">
        <v>9360</v>
      </c>
      <c r="F1089" s="131">
        <v>9360</v>
      </c>
      <c r="G1089" s="132">
        <v>46254</v>
      </c>
      <c r="H1089" s="123">
        <v>30600</v>
      </c>
      <c r="I1089" s="125">
        <v>15853</v>
      </c>
      <c r="J1089" s="22" t="s">
        <v>5</v>
      </c>
      <c r="K1089" s="124">
        <v>46209</v>
      </c>
      <c r="L1089" s="22" t="s">
        <v>2981</v>
      </c>
      <c r="M1089" s="21"/>
      <c r="N1089" s="21"/>
      <c r="S1089" s="21" t="str">
        <f>VLOOKUP(C1089,'check dali wipday'!A:A,1,0)</f>
        <v>GR007713B</v>
      </c>
      <c r="V1089" s="21" t="str">
        <f>VLOOKUP(C1089,'check dali wipday'!A:C,3,0)</f>
        <v>GR007713B;A</v>
      </c>
      <c r="W1089" s="6">
        <f>SUMIF('dali wip-fg'!A:A,C1089,'dali wip-fg'!F:F)</f>
        <v>30600</v>
      </c>
      <c r="X1089" s="6">
        <f>SUMIF('dali wip-fg'!A:A,V1089,'dali wip-fg'!F:F)</f>
        <v>9854</v>
      </c>
      <c r="Y1089" s="5">
        <f t="shared" si="32"/>
        <v>40454</v>
      </c>
      <c r="Z1089" s="21">
        <f t="shared" si="33"/>
        <v>854</v>
      </c>
    </row>
    <row r="1090" spans="1:26">
      <c r="A1090" s="22" t="s">
        <v>2540</v>
      </c>
      <c r="B1090" s="22" t="s">
        <v>2541</v>
      </c>
      <c r="C1090" s="22" t="s">
        <v>267</v>
      </c>
      <c r="D1090" s="22" t="s">
        <v>2687</v>
      </c>
      <c r="E1090" s="123">
        <v>7200</v>
      </c>
      <c r="F1090" s="131">
        <v>7200</v>
      </c>
      <c r="G1090" s="132">
        <v>46259</v>
      </c>
      <c r="H1090" s="123">
        <v>30600</v>
      </c>
      <c r="I1090" s="123">
        <v>15853</v>
      </c>
      <c r="J1090" s="22" t="s">
        <v>5</v>
      </c>
      <c r="K1090" s="124">
        <v>46206</v>
      </c>
      <c r="L1090" s="22" t="s">
        <v>2982</v>
      </c>
      <c r="M1090" s="21"/>
      <c r="N1090" s="21"/>
      <c r="S1090" s="21" t="str">
        <f>VLOOKUP(C1090,'check dali wipday'!A:A,1,0)</f>
        <v>GR007713B</v>
      </c>
      <c r="V1090" s="21" t="str">
        <f>VLOOKUP(C1090,'check dali wipday'!A:C,3,0)</f>
        <v>GR007713B;A</v>
      </c>
      <c r="W1090" s="6">
        <f>SUMIF('dali wip-fg'!A:A,C1090,'dali wip-fg'!F:F)</f>
        <v>30600</v>
      </c>
      <c r="X1090" s="6">
        <f>SUMIF('dali wip-fg'!A:A,V1090,'dali wip-fg'!F:F)</f>
        <v>9854</v>
      </c>
      <c r="Y1090" s="5">
        <f t="shared" ref="Y1090:Y1153" si="34">SUM(W1090:X1090)</f>
        <v>40454</v>
      </c>
      <c r="Z1090" s="21">
        <f t="shared" ref="Z1090:Z1153" si="35">IF(Y1090="","",IF(Y1090&lt;&gt;Y1089,Y1090-F1090,Z1089-F1090)
)</f>
        <v>-6346</v>
      </c>
    </row>
    <row r="1091" spans="1:26">
      <c r="A1091" s="22" t="s">
        <v>2540</v>
      </c>
      <c r="B1091" s="22" t="s">
        <v>2541</v>
      </c>
      <c r="C1091" s="22" t="s">
        <v>273</v>
      </c>
      <c r="D1091" s="22" t="s">
        <v>2653</v>
      </c>
      <c r="E1091" s="123">
        <v>15360</v>
      </c>
      <c r="F1091" s="131">
        <v>15360</v>
      </c>
      <c r="G1091" s="132">
        <v>46247</v>
      </c>
      <c r="H1091" s="123">
        <v>31200</v>
      </c>
      <c r="I1091" s="123">
        <v>4729</v>
      </c>
      <c r="J1091" s="22" t="s">
        <v>5</v>
      </c>
      <c r="K1091" s="124">
        <v>46209</v>
      </c>
      <c r="L1091" s="22" t="s">
        <v>2984</v>
      </c>
      <c r="M1091" s="21"/>
      <c r="N1091" s="21"/>
      <c r="S1091" s="21" t="str">
        <f>VLOOKUP(C1091,'check dali wipday'!A:A,1,0)</f>
        <v>GR137503B</v>
      </c>
      <c r="V1091" s="21" t="str">
        <f>VLOOKUP(C1091,'check dali wipday'!A:C,3,0)</f>
        <v>GR137503B;A</v>
      </c>
      <c r="W1091" s="6">
        <f>SUMIF('dali wip-fg'!A:A,C1091,'dali wip-fg'!F:F)</f>
        <v>32672</v>
      </c>
      <c r="X1091" s="6">
        <f>SUMIF('dali wip-fg'!A:A,V1091,'dali wip-fg'!F:F)</f>
        <v>7119</v>
      </c>
      <c r="Y1091" s="5">
        <f t="shared" si="34"/>
        <v>39791</v>
      </c>
      <c r="Z1091" s="21">
        <f t="shared" si="35"/>
        <v>24431</v>
      </c>
    </row>
    <row r="1092" spans="1:26">
      <c r="A1092" s="22" t="s">
        <v>2540</v>
      </c>
      <c r="B1092" s="22" t="s">
        <v>2541</v>
      </c>
      <c r="C1092" s="22" t="s">
        <v>273</v>
      </c>
      <c r="D1092" s="22" t="s">
        <v>2653</v>
      </c>
      <c r="E1092" s="123">
        <v>7680</v>
      </c>
      <c r="F1092" s="131">
        <v>7680</v>
      </c>
      <c r="G1092" s="132">
        <v>46247</v>
      </c>
      <c r="H1092" s="123">
        <v>31200</v>
      </c>
      <c r="I1092" s="123">
        <v>4729</v>
      </c>
      <c r="J1092" s="22" t="s">
        <v>5</v>
      </c>
      <c r="K1092" s="124">
        <v>46223</v>
      </c>
      <c r="L1092" s="22" t="s">
        <v>2985</v>
      </c>
      <c r="M1092" s="21"/>
      <c r="N1092" s="21"/>
      <c r="S1092" s="21" t="str">
        <f>VLOOKUP(C1092,'check dali wipday'!A:A,1,0)</f>
        <v>GR137503B</v>
      </c>
      <c r="V1092" s="21" t="str">
        <f>VLOOKUP(C1092,'check dali wipday'!A:C,3,0)</f>
        <v>GR137503B;A</v>
      </c>
      <c r="W1092" s="6">
        <f>SUMIF('dali wip-fg'!A:A,C1092,'dali wip-fg'!F:F)</f>
        <v>32672</v>
      </c>
      <c r="X1092" s="6">
        <f>SUMIF('dali wip-fg'!A:A,V1092,'dali wip-fg'!F:F)</f>
        <v>7119</v>
      </c>
      <c r="Y1092" s="5">
        <f t="shared" si="34"/>
        <v>39791</v>
      </c>
      <c r="Z1092" s="21">
        <f t="shared" si="35"/>
        <v>16751</v>
      </c>
    </row>
    <row r="1093" spans="1:26">
      <c r="A1093" s="22" t="s">
        <v>2540</v>
      </c>
      <c r="B1093" s="22" t="s">
        <v>2541</v>
      </c>
      <c r="C1093" s="22" t="s">
        <v>273</v>
      </c>
      <c r="D1093" s="22" t="s">
        <v>2653</v>
      </c>
      <c r="E1093" s="123">
        <v>18560</v>
      </c>
      <c r="F1093" s="131">
        <v>18560</v>
      </c>
      <c r="G1093" s="132">
        <v>46254</v>
      </c>
      <c r="H1093" s="123">
        <v>31200</v>
      </c>
      <c r="I1093" s="123">
        <v>4729</v>
      </c>
      <c r="J1093" s="22" t="s">
        <v>5</v>
      </c>
      <c r="K1093" s="124">
        <v>46209</v>
      </c>
      <c r="L1093" s="22" t="s">
        <v>2984</v>
      </c>
      <c r="M1093" s="21"/>
      <c r="N1093" s="21"/>
      <c r="S1093" s="21" t="str">
        <f>VLOOKUP(C1093,'check dali wipday'!A:A,1,0)</f>
        <v>GR137503B</v>
      </c>
      <c r="V1093" s="21" t="str">
        <f>VLOOKUP(C1093,'check dali wipday'!A:C,3,0)</f>
        <v>GR137503B;A</v>
      </c>
      <c r="W1093" s="6">
        <f>SUMIF('dali wip-fg'!A:A,C1093,'dali wip-fg'!F:F)</f>
        <v>32672</v>
      </c>
      <c r="X1093" s="6">
        <f>SUMIF('dali wip-fg'!A:A,V1093,'dali wip-fg'!F:F)</f>
        <v>7119</v>
      </c>
      <c r="Y1093" s="5">
        <f t="shared" si="34"/>
        <v>39791</v>
      </c>
      <c r="Z1093" s="21">
        <f t="shared" si="35"/>
        <v>-1809</v>
      </c>
    </row>
    <row r="1094" spans="1:26">
      <c r="A1094" s="22" t="s">
        <v>2540</v>
      </c>
      <c r="B1094" s="22" t="s">
        <v>2541</v>
      </c>
      <c r="C1094" s="22" t="s">
        <v>273</v>
      </c>
      <c r="D1094" s="22" t="s">
        <v>2653</v>
      </c>
      <c r="E1094" s="123">
        <v>4480</v>
      </c>
      <c r="F1094" s="131">
        <v>4480</v>
      </c>
      <c r="G1094" s="132">
        <v>46254</v>
      </c>
      <c r="H1094" s="123">
        <v>31200</v>
      </c>
      <c r="I1094" s="123">
        <v>4729</v>
      </c>
      <c r="J1094" s="22" t="s">
        <v>5</v>
      </c>
      <c r="K1094" s="124">
        <v>46209</v>
      </c>
      <c r="L1094" s="22" t="s">
        <v>2980</v>
      </c>
      <c r="M1094" s="21"/>
      <c r="N1094" s="21"/>
      <c r="S1094" s="21" t="str">
        <f>VLOOKUP(C1094,'check dali wipday'!A:A,1,0)</f>
        <v>GR137503B</v>
      </c>
      <c r="V1094" s="21" t="str">
        <f>VLOOKUP(C1094,'check dali wipday'!A:C,3,0)</f>
        <v>GR137503B;A</v>
      </c>
      <c r="W1094" s="6">
        <f>SUMIF('dali wip-fg'!A:A,C1094,'dali wip-fg'!F:F)</f>
        <v>32672</v>
      </c>
      <c r="X1094" s="6">
        <f>SUMIF('dali wip-fg'!A:A,V1094,'dali wip-fg'!F:F)</f>
        <v>7119</v>
      </c>
      <c r="Y1094" s="5">
        <f t="shared" si="34"/>
        <v>39791</v>
      </c>
      <c r="Z1094" s="21">
        <f t="shared" si="35"/>
        <v>-6289</v>
      </c>
    </row>
    <row r="1095" spans="1:26">
      <c r="A1095" s="22" t="s">
        <v>2540</v>
      </c>
      <c r="B1095" s="22" t="s">
        <v>2541</v>
      </c>
      <c r="C1095" s="22" t="s">
        <v>273</v>
      </c>
      <c r="D1095" s="22" t="s">
        <v>2653</v>
      </c>
      <c r="E1095" s="123">
        <v>14400</v>
      </c>
      <c r="F1095" s="131">
        <v>14400</v>
      </c>
      <c r="G1095" s="132">
        <v>46259</v>
      </c>
      <c r="H1095" s="123">
        <v>31200</v>
      </c>
      <c r="I1095" s="123">
        <v>4729</v>
      </c>
      <c r="J1095" s="22" t="s">
        <v>5</v>
      </c>
      <c r="K1095" s="124">
        <v>46206</v>
      </c>
      <c r="L1095" s="22" t="s">
        <v>2982</v>
      </c>
      <c r="M1095" s="21"/>
      <c r="N1095" s="21"/>
      <c r="S1095" s="21" t="str">
        <f>VLOOKUP(C1095,'check dali wipday'!A:A,1,0)</f>
        <v>GR137503B</v>
      </c>
      <c r="V1095" s="21" t="str">
        <f>VLOOKUP(C1095,'check dali wipday'!A:C,3,0)</f>
        <v>GR137503B;A</v>
      </c>
      <c r="W1095" s="6">
        <f>SUMIF('dali wip-fg'!A:A,C1095,'dali wip-fg'!F:F)</f>
        <v>32672</v>
      </c>
      <c r="X1095" s="6">
        <f>SUMIF('dali wip-fg'!A:A,V1095,'dali wip-fg'!F:F)</f>
        <v>7119</v>
      </c>
      <c r="Y1095" s="5">
        <f t="shared" si="34"/>
        <v>39791</v>
      </c>
      <c r="Z1095" s="21">
        <f t="shared" si="35"/>
        <v>-20689</v>
      </c>
    </row>
    <row r="1096" spans="1:26">
      <c r="A1096" s="22" t="s">
        <v>2540</v>
      </c>
      <c r="B1096" s="22" t="s">
        <v>2541</v>
      </c>
      <c r="C1096" s="22" t="s">
        <v>273</v>
      </c>
      <c r="D1096" s="22" t="s">
        <v>2653</v>
      </c>
      <c r="E1096" s="123">
        <v>10560</v>
      </c>
      <c r="F1096" s="131">
        <v>10560</v>
      </c>
      <c r="G1096" s="132">
        <v>46261</v>
      </c>
      <c r="H1096" s="123">
        <v>31200</v>
      </c>
      <c r="I1096" s="125">
        <v>4729</v>
      </c>
      <c r="J1096" s="22" t="s">
        <v>5</v>
      </c>
      <c r="K1096" s="124">
        <v>46209</v>
      </c>
      <c r="L1096" s="22" t="s">
        <v>2980</v>
      </c>
      <c r="M1096" s="21"/>
      <c r="N1096" s="21"/>
      <c r="S1096" s="21" t="str">
        <f>VLOOKUP(C1096,'check dali wipday'!A:A,1,0)</f>
        <v>GR137503B</v>
      </c>
      <c r="V1096" s="21" t="str">
        <f>VLOOKUP(C1096,'check dali wipday'!A:C,3,0)</f>
        <v>GR137503B;A</v>
      </c>
      <c r="W1096" s="6">
        <f>SUMIF('dali wip-fg'!A:A,C1096,'dali wip-fg'!F:F)</f>
        <v>32672</v>
      </c>
      <c r="X1096" s="6">
        <f>SUMIF('dali wip-fg'!A:A,V1096,'dali wip-fg'!F:F)</f>
        <v>7119</v>
      </c>
      <c r="Y1096" s="5">
        <f t="shared" si="34"/>
        <v>39791</v>
      </c>
      <c r="Z1096" s="21">
        <f t="shared" si="35"/>
        <v>-31249</v>
      </c>
    </row>
    <row r="1097" spans="1:26">
      <c r="A1097" s="22" t="s">
        <v>2540</v>
      </c>
      <c r="B1097" s="22" t="s">
        <v>2541</v>
      </c>
      <c r="C1097" s="22" t="s">
        <v>274</v>
      </c>
      <c r="D1097" s="22" t="s">
        <v>2654</v>
      </c>
      <c r="E1097" s="123">
        <v>15930</v>
      </c>
      <c r="F1097" s="131">
        <v>15930</v>
      </c>
      <c r="G1097" s="132">
        <v>46247</v>
      </c>
      <c r="H1097" s="123">
        <v>28080</v>
      </c>
      <c r="I1097" s="125">
        <v>13043</v>
      </c>
      <c r="J1097" s="22" t="s">
        <v>5</v>
      </c>
      <c r="K1097" s="124">
        <v>46198</v>
      </c>
      <c r="L1097" s="22" t="s">
        <v>2983</v>
      </c>
      <c r="M1097" s="21"/>
      <c r="N1097" s="21"/>
      <c r="S1097" s="21" t="str">
        <f>VLOOKUP(C1097,'check dali wipday'!A:A,1,0)</f>
        <v>GR137603B</v>
      </c>
      <c r="V1097" s="21" t="str">
        <f>VLOOKUP(C1097,'check dali wipday'!A:C,3,0)</f>
        <v>GR137603B;A</v>
      </c>
      <c r="W1097" s="6">
        <f>SUMIF('dali wip-fg'!A:A,C1097,'dali wip-fg'!F:F)</f>
        <v>29160</v>
      </c>
      <c r="X1097" s="6">
        <f>SUMIF('dali wip-fg'!A:A,V1097,'dali wip-fg'!F:F)</f>
        <v>6348</v>
      </c>
      <c r="Y1097" s="5">
        <f t="shared" si="34"/>
        <v>35508</v>
      </c>
      <c r="Z1097" s="21">
        <f t="shared" si="35"/>
        <v>19578</v>
      </c>
    </row>
    <row r="1098" spans="1:26">
      <c r="A1098" s="22" t="s">
        <v>2540</v>
      </c>
      <c r="B1098" s="22" t="s">
        <v>2541</v>
      </c>
      <c r="C1098" s="22" t="s">
        <v>274</v>
      </c>
      <c r="D1098" s="22" t="s">
        <v>2654</v>
      </c>
      <c r="E1098" s="123">
        <v>9990</v>
      </c>
      <c r="F1098" s="131">
        <v>9990</v>
      </c>
      <c r="G1098" s="132">
        <v>46247</v>
      </c>
      <c r="H1098" s="123">
        <v>28080</v>
      </c>
      <c r="I1098" s="125">
        <v>13043</v>
      </c>
      <c r="J1098" s="22" t="s">
        <v>5</v>
      </c>
      <c r="K1098" s="124">
        <v>46223</v>
      </c>
      <c r="L1098" s="22" t="s">
        <v>2985</v>
      </c>
      <c r="M1098" s="21"/>
      <c r="N1098" s="21"/>
      <c r="S1098" s="21" t="str">
        <f>VLOOKUP(C1098,'check dali wipday'!A:A,1,0)</f>
        <v>GR137603B</v>
      </c>
      <c r="V1098" s="21" t="str">
        <f>VLOOKUP(C1098,'check dali wipday'!A:C,3,0)</f>
        <v>GR137603B;A</v>
      </c>
      <c r="W1098" s="6">
        <f>SUMIF('dali wip-fg'!A:A,C1098,'dali wip-fg'!F:F)</f>
        <v>29160</v>
      </c>
      <c r="X1098" s="6">
        <f>SUMIF('dali wip-fg'!A:A,V1098,'dali wip-fg'!F:F)</f>
        <v>6348</v>
      </c>
      <c r="Y1098" s="5">
        <f t="shared" si="34"/>
        <v>35508</v>
      </c>
      <c r="Z1098" s="21">
        <f t="shared" si="35"/>
        <v>9588</v>
      </c>
    </row>
    <row r="1099" spans="1:26">
      <c r="A1099" s="22" t="s">
        <v>2540</v>
      </c>
      <c r="B1099" s="22" t="s">
        <v>2541</v>
      </c>
      <c r="C1099" s="22" t="s">
        <v>274</v>
      </c>
      <c r="D1099" s="22" t="s">
        <v>2654</v>
      </c>
      <c r="E1099" s="123">
        <v>15390</v>
      </c>
      <c r="F1099" s="131">
        <v>15390</v>
      </c>
      <c r="G1099" s="132">
        <v>46254</v>
      </c>
      <c r="H1099" s="123">
        <v>28080</v>
      </c>
      <c r="I1099" s="123">
        <v>13043</v>
      </c>
      <c r="J1099" s="22" t="s">
        <v>5</v>
      </c>
      <c r="K1099" s="124">
        <v>46209</v>
      </c>
      <c r="L1099" s="22" t="s">
        <v>2983</v>
      </c>
      <c r="M1099" s="21"/>
      <c r="N1099" s="21"/>
      <c r="S1099" s="21" t="str">
        <f>VLOOKUP(C1099,'check dali wipday'!A:A,1,0)</f>
        <v>GR137603B</v>
      </c>
      <c r="V1099" s="21" t="str">
        <f>VLOOKUP(C1099,'check dali wipday'!A:C,3,0)</f>
        <v>GR137603B;A</v>
      </c>
      <c r="W1099" s="6">
        <f>SUMIF('dali wip-fg'!A:A,C1099,'dali wip-fg'!F:F)</f>
        <v>29160</v>
      </c>
      <c r="X1099" s="6">
        <f>SUMIF('dali wip-fg'!A:A,V1099,'dali wip-fg'!F:F)</f>
        <v>6348</v>
      </c>
      <c r="Y1099" s="5">
        <f t="shared" si="34"/>
        <v>35508</v>
      </c>
      <c r="Z1099" s="21">
        <f t="shared" si="35"/>
        <v>-5802</v>
      </c>
    </row>
    <row r="1100" spans="1:26">
      <c r="A1100" s="22" t="s">
        <v>2540</v>
      </c>
      <c r="B1100" s="22" t="s">
        <v>2541</v>
      </c>
      <c r="C1100" s="22" t="s">
        <v>274</v>
      </c>
      <c r="D1100" s="22" t="s">
        <v>2654</v>
      </c>
      <c r="E1100" s="123">
        <v>10530</v>
      </c>
      <c r="F1100" s="131">
        <v>10530</v>
      </c>
      <c r="G1100" s="132">
        <v>46254</v>
      </c>
      <c r="H1100" s="123">
        <v>28080</v>
      </c>
      <c r="I1100" s="123">
        <v>13043</v>
      </c>
      <c r="J1100" s="22" t="s">
        <v>5</v>
      </c>
      <c r="K1100" s="124">
        <v>46198</v>
      </c>
      <c r="L1100" s="22" t="s">
        <v>2984</v>
      </c>
      <c r="M1100" s="21"/>
      <c r="N1100" s="21"/>
      <c r="S1100" s="21" t="str">
        <f>VLOOKUP(C1100,'check dali wipday'!A:A,1,0)</f>
        <v>GR137603B</v>
      </c>
      <c r="V1100" s="21" t="str">
        <f>VLOOKUP(C1100,'check dali wipday'!A:C,3,0)</f>
        <v>GR137603B;A</v>
      </c>
      <c r="W1100" s="6">
        <f>SUMIF('dali wip-fg'!A:A,C1100,'dali wip-fg'!F:F)</f>
        <v>29160</v>
      </c>
      <c r="X1100" s="6">
        <f>SUMIF('dali wip-fg'!A:A,V1100,'dali wip-fg'!F:F)</f>
        <v>6348</v>
      </c>
      <c r="Y1100" s="5">
        <f t="shared" si="34"/>
        <v>35508</v>
      </c>
      <c r="Z1100" s="21">
        <f t="shared" si="35"/>
        <v>-16332</v>
      </c>
    </row>
    <row r="1101" spans="1:26">
      <c r="A1101" s="22" t="s">
        <v>2540</v>
      </c>
      <c r="B1101" s="22" t="s">
        <v>2541</v>
      </c>
      <c r="C1101" s="22" t="s">
        <v>274</v>
      </c>
      <c r="D1101" s="22" t="s">
        <v>2654</v>
      </c>
      <c r="E1101" s="123">
        <v>16200</v>
      </c>
      <c r="F1101" s="131">
        <v>16200</v>
      </c>
      <c r="G1101" s="132">
        <v>46259</v>
      </c>
      <c r="H1101" s="123">
        <v>28080</v>
      </c>
      <c r="I1101" s="125">
        <v>13043</v>
      </c>
      <c r="J1101" s="22" t="s">
        <v>5</v>
      </c>
      <c r="K1101" s="124">
        <v>46206</v>
      </c>
      <c r="L1101" s="22" t="s">
        <v>2982</v>
      </c>
      <c r="M1101" s="21"/>
      <c r="N1101" s="21"/>
      <c r="S1101" s="21" t="str">
        <f>VLOOKUP(C1101,'check dali wipday'!A:A,1,0)</f>
        <v>GR137603B</v>
      </c>
      <c r="V1101" s="21" t="str">
        <f>VLOOKUP(C1101,'check dali wipday'!A:C,3,0)</f>
        <v>GR137603B;A</v>
      </c>
      <c r="W1101" s="6">
        <f>SUMIF('dali wip-fg'!A:A,C1101,'dali wip-fg'!F:F)</f>
        <v>29160</v>
      </c>
      <c r="X1101" s="6">
        <f>SUMIF('dali wip-fg'!A:A,V1101,'dali wip-fg'!F:F)</f>
        <v>6348</v>
      </c>
      <c r="Y1101" s="5">
        <f t="shared" si="34"/>
        <v>35508</v>
      </c>
      <c r="Z1101" s="21">
        <f t="shared" si="35"/>
        <v>-32532</v>
      </c>
    </row>
    <row r="1102" spans="1:26">
      <c r="A1102" s="22" t="s">
        <v>2540</v>
      </c>
      <c r="B1102" s="22" t="s">
        <v>2541</v>
      </c>
      <c r="C1102" s="22" t="s">
        <v>274</v>
      </c>
      <c r="D1102" s="22" t="s">
        <v>2654</v>
      </c>
      <c r="E1102" s="123">
        <v>16470</v>
      </c>
      <c r="F1102" s="131">
        <v>16470</v>
      </c>
      <c r="G1102" s="132">
        <v>46261</v>
      </c>
      <c r="H1102" s="123">
        <v>28080</v>
      </c>
      <c r="I1102" s="125">
        <v>13043</v>
      </c>
      <c r="J1102" s="22" t="s">
        <v>5</v>
      </c>
      <c r="K1102" s="124">
        <v>46209</v>
      </c>
      <c r="L1102" s="22" t="s">
        <v>2984</v>
      </c>
      <c r="M1102" s="21"/>
      <c r="N1102" s="21"/>
      <c r="S1102" s="21" t="str">
        <f>VLOOKUP(C1102,'check dali wipday'!A:A,1,0)</f>
        <v>GR137603B</v>
      </c>
      <c r="V1102" s="21" t="str">
        <f>VLOOKUP(C1102,'check dali wipday'!A:C,3,0)</f>
        <v>GR137603B;A</v>
      </c>
      <c r="W1102" s="6">
        <f>SUMIF('dali wip-fg'!A:A,C1102,'dali wip-fg'!F:F)</f>
        <v>29160</v>
      </c>
      <c r="X1102" s="6">
        <f>SUMIF('dali wip-fg'!A:A,V1102,'dali wip-fg'!F:F)</f>
        <v>6348</v>
      </c>
      <c r="Y1102" s="5">
        <f t="shared" si="34"/>
        <v>35508</v>
      </c>
      <c r="Z1102" s="21">
        <f t="shared" si="35"/>
        <v>-49002</v>
      </c>
    </row>
    <row r="1103" spans="1:26">
      <c r="A1103" s="22" t="s">
        <v>2540</v>
      </c>
      <c r="B1103" s="22" t="s">
        <v>2541</v>
      </c>
      <c r="C1103" s="22" t="s">
        <v>276</v>
      </c>
      <c r="D1103" s="22" t="s">
        <v>2688</v>
      </c>
      <c r="E1103" s="123">
        <v>10500</v>
      </c>
      <c r="F1103" s="131">
        <v>10500</v>
      </c>
      <c r="G1103" s="132">
        <v>46245</v>
      </c>
      <c r="H1103" s="123">
        <v>18000</v>
      </c>
      <c r="I1103" s="125">
        <v>310</v>
      </c>
      <c r="J1103" s="22" t="s">
        <v>5</v>
      </c>
      <c r="K1103" s="124">
        <v>46209</v>
      </c>
      <c r="L1103" s="22" t="s">
        <v>2822</v>
      </c>
      <c r="M1103" s="21"/>
      <c r="N1103" s="21"/>
      <c r="S1103" s="21" t="str">
        <f>VLOOKUP(C1103,'check dali wipday'!A:A,1,0)</f>
        <v>GR139203B</v>
      </c>
      <c r="V1103" s="21" t="str">
        <f>VLOOKUP(C1103,'check dali wipday'!A:C,3,0)</f>
        <v>GR139203B;A</v>
      </c>
      <c r="W1103" s="6">
        <f>SUMIF('dali wip-fg'!A:A,C1103,'dali wip-fg'!F:F)</f>
        <v>18000</v>
      </c>
      <c r="X1103" s="6">
        <f>SUMIF('dali wip-fg'!A:A,V1103,'dali wip-fg'!F:F)</f>
        <v>5688</v>
      </c>
      <c r="Y1103" s="5">
        <f t="shared" si="34"/>
        <v>23688</v>
      </c>
      <c r="Z1103" s="21">
        <f t="shared" si="35"/>
        <v>13188</v>
      </c>
    </row>
    <row r="1104" spans="1:26">
      <c r="A1104" s="22" t="s">
        <v>2540</v>
      </c>
      <c r="B1104" s="22" t="s">
        <v>2541</v>
      </c>
      <c r="C1104" s="22" t="s">
        <v>276</v>
      </c>
      <c r="D1104" s="22" t="s">
        <v>2688</v>
      </c>
      <c r="E1104" s="123">
        <v>4500</v>
      </c>
      <c r="F1104" s="131">
        <v>4500</v>
      </c>
      <c r="G1104" s="132">
        <v>46245</v>
      </c>
      <c r="H1104" s="123">
        <v>18000</v>
      </c>
      <c r="I1104" s="125">
        <v>310</v>
      </c>
      <c r="J1104" s="22" t="s">
        <v>5</v>
      </c>
      <c r="K1104" s="124">
        <v>46209</v>
      </c>
      <c r="L1104" s="22" t="s">
        <v>2979</v>
      </c>
      <c r="M1104" s="21"/>
      <c r="N1104" s="21"/>
      <c r="S1104" s="21" t="str">
        <f>VLOOKUP(C1104,'check dali wipday'!A:A,1,0)</f>
        <v>GR139203B</v>
      </c>
      <c r="V1104" s="21" t="str">
        <f>VLOOKUP(C1104,'check dali wipday'!A:C,3,0)</f>
        <v>GR139203B;A</v>
      </c>
      <c r="W1104" s="6">
        <f>SUMIF('dali wip-fg'!A:A,C1104,'dali wip-fg'!F:F)</f>
        <v>18000</v>
      </c>
      <c r="X1104" s="6">
        <f>SUMIF('dali wip-fg'!A:A,V1104,'dali wip-fg'!F:F)</f>
        <v>5688</v>
      </c>
      <c r="Y1104" s="5">
        <f t="shared" si="34"/>
        <v>23688</v>
      </c>
      <c r="Z1104" s="21">
        <f t="shared" si="35"/>
        <v>8688</v>
      </c>
    </row>
    <row r="1105" spans="1:26">
      <c r="A1105" s="22" t="s">
        <v>2540</v>
      </c>
      <c r="B1105" s="22" t="s">
        <v>2541</v>
      </c>
      <c r="C1105" s="22" t="s">
        <v>276</v>
      </c>
      <c r="D1105" s="22" t="s">
        <v>2688</v>
      </c>
      <c r="E1105" s="123">
        <v>15000</v>
      </c>
      <c r="F1105" s="131">
        <v>15000</v>
      </c>
      <c r="G1105" s="132">
        <v>46253</v>
      </c>
      <c r="H1105" s="123">
        <v>18000</v>
      </c>
      <c r="I1105" s="125">
        <v>310</v>
      </c>
      <c r="J1105" s="22" t="s">
        <v>5</v>
      </c>
      <c r="K1105" s="124">
        <v>46209</v>
      </c>
      <c r="L1105" s="22" t="s">
        <v>2979</v>
      </c>
      <c r="M1105" s="21"/>
      <c r="N1105" s="21"/>
      <c r="S1105" s="21" t="str">
        <f>VLOOKUP(C1105,'check dali wipday'!A:A,1,0)</f>
        <v>GR139203B</v>
      </c>
      <c r="V1105" s="21" t="str">
        <f>VLOOKUP(C1105,'check dali wipday'!A:C,3,0)</f>
        <v>GR139203B;A</v>
      </c>
      <c r="W1105" s="6">
        <f>SUMIF('dali wip-fg'!A:A,C1105,'dali wip-fg'!F:F)</f>
        <v>18000</v>
      </c>
      <c r="X1105" s="6">
        <f>SUMIF('dali wip-fg'!A:A,V1105,'dali wip-fg'!F:F)</f>
        <v>5688</v>
      </c>
      <c r="Y1105" s="5">
        <f t="shared" si="34"/>
        <v>23688</v>
      </c>
      <c r="Z1105" s="21">
        <f t="shared" si="35"/>
        <v>-6312</v>
      </c>
    </row>
    <row r="1106" spans="1:26">
      <c r="A1106" s="22" t="s">
        <v>2540</v>
      </c>
      <c r="B1106" s="22" t="s">
        <v>2541</v>
      </c>
      <c r="C1106" s="22" t="s">
        <v>276</v>
      </c>
      <c r="D1106" s="22" t="s">
        <v>2688</v>
      </c>
      <c r="E1106" s="123">
        <v>6900</v>
      </c>
      <c r="F1106" s="131">
        <v>6900</v>
      </c>
      <c r="G1106" s="132">
        <v>46259</v>
      </c>
      <c r="H1106" s="123">
        <v>18000</v>
      </c>
      <c r="I1106" s="125">
        <v>310</v>
      </c>
      <c r="J1106" s="22" t="s">
        <v>5</v>
      </c>
      <c r="K1106" s="124">
        <v>46206</v>
      </c>
      <c r="L1106" s="22" t="s">
        <v>2982</v>
      </c>
      <c r="M1106" s="21"/>
      <c r="N1106" s="21"/>
      <c r="S1106" s="21" t="str">
        <f>VLOOKUP(C1106,'check dali wipday'!A:A,1,0)</f>
        <v>GR139203B</v>
      </c>
      <c r="V1106" s="21" t="str">
        <f>VLOOKUP(C1106,'check dali wipday'!A:C,3,0)</f>
        <v>GR139203B;A</v>
      </c>
      <c r="W1106" s="6">
        <f>SUMIF('dali wip-fg'!A:A,C1106,'dali wip-fg'!F:F)</f>
        <v>18000</v>
      </c>
      <c r="X1106" s="6">
        <f>SUMIF('dali wip-fg'!A:A,V1106,'dali wip-fg'!F:F)</f>
        <v>5688</v>
      </c>
      <c r="Y1106" s="5">
        <f t="shared" si="34"/>
        <v>23688</v>
      </c>
      <c r="Z1106" s="21">
        <f t="shared" si="35"/>
        <v>-13212</v>
      </c>
    </row>
    <row r="1107" spans="1:26">
      <c r="A1107" s="22" t="s">
        <v>2540</v>
      </c>
      <c r="B1107" s="22" t="s">
        <v>2541</v>
      </c>
      <c r="C1107" s="22" t="s">
        <v>276</v>
      </c>
      <c r="D1107" s="22" t="s">
        <v>2688</v>
      </c>
      <c r="E1107" s="123">
        <v>8100</v>
      </c>
      <c r="F1107" s="131">
        <v>8100</v>
      </c>
      <c r="G1107" s="132">
        <v>46261</v>
      </c>
      <c r="H1107" s="123">
        <v>18000</v>
      </c>
      <c r="I1107" s="125">
        <v>310</v>
      </c>
      <c r="J1107" s="22" t="s">
        <v>5</v>
      </c>
      <c r="K1107" s="124">
        <v>46209</v>
      </c>
      <c r="L1107" s="22" t="s">
        <v>2979</v>
      </c>
      <c r="M1107" s="21"/>
      <c r="N1107" s="21"/>
      <c r="S1107" s="21" t="str">
        <f>VLOOKUP(C1107,'check dali wipday'!A:A,1,0)</f>
        <v>GR139203B</v>
      </c>
      <c r="V1107" s="21" t="str">
        <f>VLOOKUP(C1107,'check dali wipday'!A:C,3,0)</f>
        <v>GR139203B;A</v>
      </c>
      <c r="W1107" s="6">
        <f>SUMIF('dali wip-fg'!A:A,C1107,'dali wip-fg'!F:F)</f>
        <v>18000</v>
      </c>
      <c r="X1107" s="6">
        <f>SUMIF('dali wip-fg'!A:A,V1107,'dali wip-fg'!F:F)</f>
        <v>5688</v>
      </c>
      <c r="Y1107" s="5">
        <f t="shared" si="34"/>
        <v>23688</v>
      </c>
      <c r="Z1107" s="21">
        <f t="shared" si="35"/>
        <v>-21312</v>
      </c>
    </row>
    <row r="1108" spans="1:26">
      <c r="A1108" s="22" t="s">
        <v>2577</v>
      </c>
      <c r="B1108" s="22" t="s">
        <v>2578</v>
      </c>
      <c r="C1108" s="22" t="s">
        <v>1754</v>
      </c>
      <c r="D1108" s="22" t="s">
        <v>3332</v>
      </c>
      <c r="E1108" s="123">
        <v>2400</v>
      </c>
      <c r="F1108" s="131">
        <v>2400</v>
      </c>
      <c r="G1108" s="132">
        <v>46251</v>
      </c>
      <c r="H1108" s="123">
        <v>450</v>
      </c>
      <c r="I1108" s="125">
        <v>0</v>
      </c>
      <c r="J1108" s="22" t="s">
        <v>5</v>
      </c>
      <c r="K1108" s="124">
        <v>46205</v>
      </c>
      <c r="L1108" s="22" t="s">
        <v>3333</v>
      </c>
      <c r="M1108" s="21"/>
      <c r="N1108" s="21"/>
      <c r="S1108" s="21" t="str">
        <f>VLOOKUP(C1108,'check dali wipday'!A:A,1,0)</f>
        <v>96301 10Z04</v>
      </c>
      <c r="V1108" s="21" t="str">
        <f>VLOOKUP(C1108,'check dali wipday'!A:C,3,0)</f>
        <v>96301 10Z04;A</v>
      </c>
      <c r="W1108" s="6">
        <f>SUMIF('dali wip-fg'!A:A,C1108,'dali wip-fg'!F:F)</f>
        <v>450</v>
      </c>
      <c r="X1108" s="6">
        <f>SUMIF('dali wip-fg'!A:A,V1108,'dali wip-fg'!F:F)</f>
        <v>40</v>
      </c>
      <c r="Y1108" s="5">
        <f t="shared" si="34"/>
        <v>490</v>
      </c>
      <c r="Z1108" s="21">
        <f t="shared" si="35"/>
        <v>-1910</v>
      </c>
    </row>
    <row r="1109" spans="1:26">
      <c r="A1109" s="22" t="s">
        <v>2748</v>
      </c>
      <c r="B1109" s="22" t="s">
        <v>2749</v>
      </c>
      <c r="C1109" s="22" t="s">
        <v>2662</v>
      </c>
      <c r="D1109" s="22" t="s">
        <v>3673</v>
      </c>
      <c r="E1109" s="123">
        <v>35000</v>
      </c>
      <c r="F1109" s="131">
        <v>35000</v>
      </c>
      <c r="G1109" s="132">
        <v>46265</v>
      </c>
      <c r="H1109" s="123">
        <v>45000</v>
      </c>
      <c r="I1109" s="125">
        <v>0</v>
      </c>
      <c r="J1109" s="22" t="s">
        <v>5</v>
      </c>
      <c r="K1109" s="124">
        <v>46114</v>
      </c>
      <c r="L1109" s="22" t="s">
        <v>2986</v>
      </c>
      <c r="M1109" s="21"/>
      <c r="N1109" s="21"/>
      <c r="S1109" s="21" t="str">
        <f>VLOOKUP(C1109,'check dali wipday'!A:A,1,0)</f>
        <v>19155/1</v>
      </c>
      <c r="V1109" s="21" t="str">
        <f>VLOOKUP(C1109,'check dali wipday'!A:C,3,0)</f>
        <v>19155/1;A</v>
      </c>
      <c r="W1109" s="6">
        <f>SUMIF('dali wip-fg'!A:A,C1109,'dali wip-fg'!F:F)</f>
        <v>51000</v>
      </c>
      <c r="X1109" s="6">
        <f>SUMIF('dali wip-fg'!A:A,V1109,'dali wip-fg'!F:F)</f>
        <v>9799</v>
      </c>
      <c r="Y1109" s="5">
        <f t="shared" si="34"/>
        <v>60799</v>
      </c>
      <c r="Z1109" s="21">
        <f t="shared" si="35"/>
        <v>25799</v>
      </c>
    </row>
    <row r="1110" spans="1:26">
      <c r="A1110" s="22" t="s">
        <v>2542</v>
      </c>
      <c r="B1110" s="22" t="s">
        <v>2543</v>
      </c>
      <c r="C1110" s="22" t="s">
        <v>278</v>
      </c>
      <c r="D1110" s="22" t="s">
        <v>2655</v>
      </c>
      <c r="E1110" s="123">
        <v>1360</v>
      </c>
      <c r="F1110" s="131">
        <v>1360</v>
      </c>
      <c r="G1110" s="132">
        <v>46247</v>
      </c>
      <c r="H1110" s="123">
        <v>1645</v>
      </c>
      <c r="I1110" s="125">
        <v>0</v>
      </c>
      <c r="J1110" s="22" t="s">
        <v>5</v>
      </c>
      <c r="K1110" s="124">
        <v>46230</v>
      </c>
      <c r="L1110" s="22" t="s">
        <v>3255</v>
      </c>
      <c r="M1110" s="21"/>
      <c r="N1110" s="21"/>
      <c r="S1110" s="21" t="str">
        <f>VLOOKUP(C1110,'check dali wipday'!A:A,1,0)</f>
        <v>17511-K12-9300</v>
      </c>
      <c r="V1110" s="21" t="str">
        <f>VLOOKUP(C1110,'check dali wipday'!A:C,3,0)</f>
        <v>17511-K12-9300;A</v>
      </c>
      <c r="W1110" s="6">
        <f>SUMIF('dali wip-fg'!A:A,C1110,'dali wip-fg'!F:F)</f>
        <v>1645</v>
      </c>
      <c r="X1110" s="6">
        <f>SUMIF('dali wip-fg'!A:A,V1110,'dali wip-fg'!F:F)</f>
        <v>2658</v>
      </c>
      <c r="Y1110" s="5">
        <f t="shared" si="34"/>
        <v>4303</v>
      </c>
      <c r="Z1110" s="21">
        <f t="shared" si="35"/>
        <v>2943</v>
      </c>
    </row>
    <row r="1111" spans="1:26">
      <c r="A1111" s="22" t="s">
        <v>2542</v>
      </c>
      <c r="B1111" s="22" t="s">
        <v>2543</v>
      </c>
      <c r="C1111" s="22" t="s">
        <v>278</v>
      </c>
      <c r="D1111" s="22" t="s">
        <v>2655</v>
      </c>
      <c r="E1111" s="123">
        <v>1360</v>
      </c>
      <c r="F1111" s="131">
        <v>1360</v>
      </c>
      <c r="G1111" s="132">
        <v>46248</v>
      </c>
      <c r="H1111" s="123">
        <v>1645</v>
      </c>
      <c r="I1111" s="125">
        <v>0</v>
      </c>
      <c r="J1111" s="22" t="s">
        <v>5</v>
      </c>
      <c r="K1111" s="124">
        <v>46230</v>
      </c>
      <c r="L1111" s="22" t="s">
        <v>3256</v>
      </c>
      <c r="M1111" s="21"/>
      <c r="N1111" s="21"/>
      <c r="S1111" s="21" t="str">
        <f>VLOOKUP(C1111,'check dali wipday'!A:A,1,0)</f>
        <v>17511-K12-9300</v>
      </c>
      <c r="V1111" s="21" t="str">
        <f>VLOOKUP(C1111,'check dali wipday'!A:C,3,0)</f>
        <v>17511-K12-9300;A</v>
      </c>
      <c r="W1111" s="6">
        <f>SUMIF('dali wip-fg'!A:A,C1111,'dali wip-fg'!F:F)</f>
        <v>1645</v>
      </c>
      <c r="X1111" s="6">
        <f>SUMIF('dali wip-fg'!A:A,V1111,'dali wip-fg'!F:F)</f>
        <v>2658</v>
      </c>
      <c r="Y1111" s="5">
        <f t="shared" si="34"/>
        <v>4303</v>
      </c>
      <c r="Z1111" s="21">
        <f t="shared" si="35"/>
        <v>1583</v>
      </c>
    </row>
    <row r="1112" spans="1:26">
      <c r="A1112" s="22" t="s">
        <v>2542</v>
      </c>
      <c r="B1112" s="22" t="s">
        <v>2543</v>
      </c>
      <c r="C1112" s="22" t="s">
        <v>278</v>
      </c>
      <c r="D1112" s="22" t="s">
        <v>2655</v>
      </c>
      <c r="E1112" s="123">
        <v>1314</v>
      </c>
      <c r="F1112" s="131">
        <v>1314</v>
      </c>
      <c r="G1112" s="132">
        <v>46249</v>
      </c>
      <c r="H1112" s="123">
        <v>1645</v>
      </c>
      <c r="I1112" s="125">
        <v>0</v>
      </c>
      <c r="J1112" s="22" t="s">
        <v>5</v>
      </c>
      <c r="K1112" s="124">
        <v>46230</v>
      </c>
      <c r="L1112" s="22" t="s">
        <v>3257</v>
      </c>
      <c r="M1112" s="21"/>
      <c r="N1112" s="21"/>
      <c r="S1112" s="21" t="str">
        <f>VLOOKUP(C1112,'check dali wipday'!A:A,1,0)</f>
        <v>17511-K12-9300</v>
      </c>
      <c r="V1112" s="21" t="str">
        <f>VLOOKUP(C1112,'check dali wipday'!A:C,3,0)</f>
        <v>17511-K12-9300;A</v>
      </c>
      <c r="W1112" s="6">
        <f>SUMIF('dali wip-fg'!A:A,C1112,'dali wip-fg'!F:F)</f>
        <v>1645</v>
      </c>
      <c r="X1112" s="6">
        <f>SUMIF('dali wip-fg'!A:A,V1112,'dali wip-fg'!F:F)</f>
        <v>2658</v>
      </c>
      <c r="Y1112" s="5">
        <f t="shared" si="34"/>
        <v>4303</v>
      </c>
      <c r="Z1112" s="21">
        <f t="shared" si="35"/>
        <v>269</v>
      </c>
    </row>
    <row r="1113" spans="1:26">
      <c r="A1113" s="22" t="s">
        <v>2542</v>
      </c>
      <c r="B1113" s="22" t="s">
        <v>2543</v>
      </c>
      <c r="C1113" s="22" t="s">
        <v>278</v>
      </c>
      <c r="D1113" s="22" t="s">
        <v>2655</v>
      </c>
      <c r="E1113" s="123">
        <v>1380</v>
      </c>
      <c r="F1113" s="131">
        <v>1380</v>
      </c>
      <c r="G1113" s="132">
        <v>46251</v>
      </c>
      <c r="H1113" s="123">
        <v>1645</v>
      </c>
      <c r="I1113" s="125">
        <v>0</v>
      </c>
      <c r="J1113" s="22" t="s">
        <v>5</v>
      </c>
      <c r="K1113" s="124">
        <v>46240</v>
      </c>
      <c r="L1113" s="22" t="s">
        <v>3408</v>
      </c>
      <c r="M1113" s="21"/>
      <c r="N1113" s="21"/>
      <c r="S1113" s="21" t="str">
        <f>VLOOKUP(C1113,'check dali wipday'!A:A,1,0)</f>
        <v>17511-K12-9300</v>
      </c>
      <c r="V1113" s="21" t="str">
        <f>VLOOKUP(C1113,'check dali wipday'!A:C,3,0)</f>
        <v>17511-K12-9300;A</v>
      </c>
      <c r="W1113" s="6">
        <f>SUMIF('dali wip-fg'!A:A,C1113,'dali wip-fg'!F:F)</f>
        <v>1645</v>
      </c>
      <c r="X1113" s="6">
        <f>SUMIF('dali wip-fg'!A:A,V1113,'dali wip-fg'!F:F)</f>
        <v>2658</v>
      </c>
      <c r="Y1113" s="5">
        <f t="shared" si="34"/>
        <v>4303</v>
      </c>
      <c r="Z1113" s="21">
        <f t="shared" si="35"/>
        <v>-1111</v>
      </c>
    </row>
    <row r="1114" spans="1:26">
      <c r="A1114" s="22" t="s">
        <v>2542</v>
      </c>
      <c r="B1114" s="22" t="s">
        <v>2543</v>
      </c>
      <c r="C1114" s="22" t="s">
        <v>278</v>
      </c>
      <c r="D1114" s="22" t="s">
        <v>2655</v>
      </c>
      <c r="E1114" s="123">
        <v>1380</v>
      </c>
      <c r="F1114" s="131">
        <v>1380</v>
      </c>
      <c r="G1114" s="132">
        <v>46252</v>
      </c>
      <c r="H1114" s="123">
        <v>1645</v>
      </c>
      <c r="I1114" s="125">
        <v>0</v>
      </c>
      <c r="J1114" s="22" t="s">
        <v>5</v>
      </c>
      <c r="K1114" s="124">
        <v>46240</v>
      </c>
      <c r="L1114" s="22" t="s">
        <v>3409</v>
      </c>
      <c r="M1114" s="21"/>
      <c r="N1114" s="21"/>
      <c r="S1114" s="21" t="str">
        <f>VLOOKUP(C1114,'check dali wipday'!A:A,1,0)</f>
        <v>17511-K12-9300</v>
      </c>
      <c r="V1114" s="21" t="str">
        <f>VLOOKUP(C1114,'check dali wipday'!A:C,3,0)</f>
        <v>17511-K12-9300;A</v>
      </c>
      <c r="W1114" s="6">
        <f>SUMIF('dali wip-fg'!A:A,C1114,'dali wip-fg'!F:F)</f>
        <v>1645</v>
      </c>
      <c r="X1114" s="6">
        <f>SUMIF('dali wip-fg'!A:A,V1114,'dali wip-fg'!F:F)</f>
        <v>2658</v>
      </c>
      <c r="Y1114" s="5">
        <f t="shared" si="34"/>
        <v>4303</v>
      </c>
      <c r="Z1114" s="21">
        <f t="shared" si="35"/>
        <v>-2491</v>
      </c>
    </row>
    <row r="1115" spans="1:26">
      <c r="A1115" s="22" t="s">
        <v>2542</v>
      </c>
      <c r="B1115" s="22" t="s">
        <v>2543</v>
      </c>
      <c r="C1115" s="126" t="s">
        <v>278</v>
      </c>
      <c r="D1115" s="22" t="s">
        <v>2655</v>
      </c>
      <c r="E1115" s="123">
        <v>1380</v>
      </c>
      <c r="F1115" s="131">
        <v>1380</v>
      </c>
      <c r="G1115" s="132">
        <v>46253</v>
      </c>
      <c r="H1115" s="123">
        <v>1645</v>
      </c>
      <c r="I1115" s="125">
        <v>0</v>
      </c>
      <c r="J1115" s="22" t="s">
        <v>5</v>
      </c>
      <c r="K1115" s="124">
        <v>46240</v>
      </c>
      <c r="L1115" s="22" t="s">
        <v>3410</v>
      </c>
      <c r="M1115" s="21"/>
      <c r="N1115" s="21"/>
      <c r="S1115" s="21" t="str">
        <f>VLOOKUP(C1115,'check dali wipday'!A:A,1,0)</f>
        <v>17511-K12-9300</v>
      </c>
      <c r="V1115" s="21" t="str">
        <f>VLOOKUP(C1115,'check dali wipday'!A:C,3,0)</f>
        <v>17511-K12-9300;A</v>
      </c>
      <c r="W1115" s="6">
        <f>SUMIF('dali wip-fg'!A:A,C1115,'dali wip-fg'!F:F)</f>
        <v>1645</v>
      </c>
      <c r="X1115" s="6">
        <f>SUMIF('dali wip-fg'!A:A,V1115,'dali wip-fg'!F:F)</f>
        <v>2658</v>
      </c>
      <c r="Y1115" s="5">
        <f t="shared" si="34"/>
        <v>4303</v>
      </c>
      <c r="Z1115" s="21">
        <f t="shared" si="35"/>
        <v>-3871</v>
      </c>
    </row>
    <row r="1116" spans="1:26">
      <c r="A1116" s="22" t="s">
        <v>2542</v>
      </c>
      <c r="B1116" s="22" t="s">
        <v>2543</v>
      </c>
      <c r="C1116" s="126" t="s">
        <v>278</v>
      </c>
      <c r="D1116" s="22" t="s">
        <v>2655</v>
      </c>
      <c r="E1116" s="123">
        <v>1350</v>
      </c>
      <c r="F1116" s="131">
        <v>1350</v>
      </c>
      <c r="G1116" s="132">
        <v>46254</v>
      </c>
      <c r="H1116" s="123">
        <v>1645</v>
      </c>
      <c r="I1116" s="125">
        <v>0</v>
      </c>
      <c r="J1116" s="22" t="s">
        <v>5</v>
      </c>
      <c r="K1116" s="124">
        <v>46240</v>
      </c>
      <c r="L1116" s="22" t="s">
        <v>3411</v>
      </c>
      <c r="M1116" s="21"/>
      <c r="N1116" s="21"/>
      <c r="S1116" s="21" t="str">
        <f>VLOOKUP(C1116,'check dali wipday'!A:A,1,0)</f>
        <v>17511-K12-9300</v>
      </c>
      <c r="V1116" s="21" t="str">
        <f>VLOOKUP(C1116,'check dali wipday'!A:C,3,0)</f>
        <v>17511-K12-9300;A</v>
      </c>
      <c r="W1116" s="6">
        <f>SUMIF('dali wip-fg'!A:A,C1116,'dali wip-fg'!F:F)</f>
        <v>1645</v>
      </c>
      <c r="X1116" s="6">
        <f>SUMIF('dali wip-fg'!A:A,V1116,'dali wip-fg'!F:F)</f>
        <v>2658</v>
      </c>
      <c r="Y1116" s="5">
        <f t="shared" si="34"/>
        <v>4303</v>
      </c>
      <c r="Z1116" s="21">
        <f t="shared" si="35"/>
        <v>-5221</v>
      </c>
    </row>
    <row r="1117" spans="1:26">
      <c r="A1117" s="22" t="s">
        <v>2542</v>
      </c>
      <c r="B1117" s="22" t="s">
        <v>2543</v>
      </c>
      <c r="C1117" s="126" t="s">
        <v>278</v>
      </c>
      <c r="D1117" s="22" t="s">
        <v>2655</v>
      </c>
      <c r="E1117" s="123">
        <v>1380</v>
      </c>
      <c r="F1117" s="131">
        <v>1380</v>
      </c>
      <c r="G1117" s="132">
        <v>46255</v>
      </c>
      <c r="H1117" s="123">
        <v>1645</v>
      </c>
      <c r="I1117" s="125">
        <v>0</v>
      </c>
      <c r="J1117" s="22" t="s">
        <v>5</v>
      </c>
      <c r="K1117" s="124">
        <v>46240</v>
      </c>
      <c r="L1117" s="22" t="s">
        <v>3412</v>
      </c>
      <c r="M1117" s="21"/>
      <c r="N1117" s="21"/>
      <c r="S1117" s="21" t="str">
        <f>VLOOKUP(C1117,'check dali wipday'!A:A,1,0)</f>
        <v>17511-K12-9300</v>
      </c>
      <c r="V1117" s="21" t="str">
        <f>VLOOKUP(C1117,'check dali wipday'!A:C,3,0)</f>
        <v>17511-K12-9300;A</v>
      </c>
      <c r="W1117" s="6">
        <f>SUMIF('dali wip-fg'!A:A,C1117,'dali wip-fg'!F:F)</f>
        <v>1645</v>
      </c>
      <c r="X1117" s="6">
        <f>SUMIF('dali wip-fg'!A:A,V1117,'dali wip-fg'!F:F)</f>
        <v>2658</v>
      </c>
      <c r="Y1117" s="5">
        <f t="shared" si="34"/>
        <v>4303</v>
      </c>
      <c r="Z1117" s="21">
        <f t="shared" si="35"/>
        <v>-6601</v>
      </c>
    </row>
    <row r="1118" spans="1:26">
      <c r="A1118" s="22" t="s">
        <v>2542</v>
      </c>
      <c r="B1118" s="22" t="s">
        <v>2543</v>
      </c>
      <c r="C1118" s="126" t="s">
        <v>279</v>
      </c>
      <c r="D1118" s="22" t="s">
        <v>2689</v>
      </c>
      <c r="E1118" s="123">
        <v>40</v>
      </c>
      <c r="F1118" s="131">
        <v>40</v>
      </c>
      <c r="G1118" s="132">
        <v>46247</v>
      </c>
      <c r="H1118" s="123">
        <v>121</v>
      </c>
      <c r="I1118" s="125">
        <v>757</v>
      </c>
      <c r="J1118" s="22" t="s">
        <v>5</v>
      </c>
      <c r="K1118" s="124">
        <v>46230</v>
      </c>
      <c r="L1118" s="22" t="s">
        <v>3258</v>
      </c>
      <c r="M1118" s="21"/>
      <c r="N1118" s="21"/>
      <c r="S1118" s="21" t="str">
        <f>VLOOKUP(C1118,'check dali wipday'!A:A,1,0)</f>
        <v>39961-K26J-C101</v>
      </c>
      <c r="V1118" s="21" t="str">
        <f>VLOOKUP(C1118,'check dali wipday'!A:C,3,0)</f>
        <v>39961-K26J-C101;A</v>
      </c>
      <c r="W1118" s="6">
        <f>SUMIF('dali wip-fg'!A:A,C1118,'dali wip-fg'!F:F)</f>
        <v>217</v>
      </c>
      <c r="X1118" s="6">
        <f>SUMIF('dali wip-fg'!A:A,V1118,'dali wip-fg'!F:F)</f>
        <v>757</v>
      </c>
      <c r="Y1118" s="5">
        <f t="shared" si="34"/>
        <v>974</v>
      </c>
      <c r="Z1118" s="21">
        <f t="shared" si="35"/>
        <v>934</v>
      </c>
    </row>
    <row r="1119" spans="1:26">
      <c r="A1119" s="22" t="s">
        <v>2542</v>
      </c>
      <c r="B1119" s="22" t="s">
        <v>2543</v>
      </c>
      <c r="C1119" s="126" t="s">
        <v>279</v>
      </c>
      <c r="D1119" s="22" t="s">
        <v>2689</v>
      </c>
      <c r="E1119" s="123">
        <v>57</v>
      </c>
      <c r="F1119" s="131">
        <v>57</v>
      </c>
      <c r="G1119" s="132">
        <v>46251</v>
      </c>
      <c r="H1119" s="123">
        <v>121</v>
      </c>
      <c r="I1119" s="125">
        <v>757</v>
      </c>
      <c r="J1119" s="22" t="s">
        <v>5</v>
      </c>
      <c r="K1119" s="124">
        <v>46230</v>
      </c>
      <c r="L1119" s="22" t="s">
        <v>3259</v>
      </c>
      <c r="M1119" s="21"/>
      <c r="N1119" s="21"/>
      <c r="S1119" s="21" t="str">
        <f>VLOOKUP(C1119,'check dali wipday'!A:A,1,0)</f>
        <v>39961-K26J-C101</v>
      </c>
      <c r="V1119" s="21" t="str">
        <f>VLOOKUP(C1119,'check dali wipday'!A:C,3,0)</f>
        <v>39961-K26J-C101;A</v>
      </c>
      <c r="W1119" s="6">
        <f>SUMIF('dali wip-fg'!A:A,C1119,'dali wip-fg'!F:F)</f>
        <v>217</v>
      </c>
      <c r="X1119" s="6">
        <f>SUMIF('dali wip-fg'!A:A,V1119,'dali wip-fg'!F:F)</f>
        <v>757</v>
      </c>
      <c r="Y1119" s="5">
        <f t="shared" si="34"/>
        <v>974</v>
      </c>
      <c r="Z1119" s="21">
        <f t="shared" si="35"/>
        <v>877</v>
      </c>
    </row>
    <row r="1120" spans="1:26">
      <c r="A1120" s="22" t="s">
        <v>2542</v>
      </c>
      <c r="B1120" s="22" t="s">
        <v>2543</v>
      </c>
      <c r="C1120" s="126" t="s">
        <v>279</v>
      </c>
      <c r="D1120" s="22" t="s">
        <v>2689</v>
      </c>
      <c r="E1120" s="123">
        <v>73</v>
      </c>
      <c r="F1120" s="131">
        <v>73</v>
      </c>
      <c r="G1120" s="132">
        <v>46252</v>
      </c>
      <c r="H1120" s="123">
        <v>121</v>
      </c>
      <c r="I1120" s="125">
        <v>757</v>
      </c>
      <c r="J1120" s="22" t="s">
        <v>5</v>
      </c>
      <c r="K1120" s="124">
        <v>46230</v>
      </c>
      <c r="L1120" s="22" t="s">
        <v>3260</v>
      </c>
      <c r="M1120" s="21"/>
      <c r="N1120" s="21"/>
      <c r="S1120" s="21" t="str">
        <f>VLOOKUP(C1120,'check dali wipday'!A:A,1,0)</f>
        <v>39961-K26J-C101</v>
      </c>
      <c r="V1120" s="21" t="str">
        <f>VLOOKUP(C1120,'check dali wipday'!A:C,3,0)</f>
        <v>39961-K26J-C101;A</v>
      </c>
      <c r="W1120" s="6">
        <f>SUMIF('dali wip-fg'!A:A,C1120,'dali wip-fg'!F:F)</f>
        <v>217</v>
      </c>
      <c r="X1120" s="6">
        <f>SUMIF('dali wip-fg'!A:A,V1120,'dali wip-fg'!F:F)</f>
        <v>757</v>
      </c>
      <c r="Y1120" s="5">
        <f t="shared" si="34"/>
        <v>974</v>
      </c>
      <c r="Z1120" s="21">
        <f t="shared" si="35"/>
        <v>804</v>
      </c>
    </row>
    <row r="1121" spans="1:26">
      <c r="A1121" s="22" t="s">
        <v>2542</v>
      </c>
      <c r="B1121" s="22" t="s">
        <v>2543</v>
      </c>
      <c r="C1121" s="126" t="s">
        <v>279</v>
      </c>
      <c r="D1121" s="22" t="s">
        <v>2689</v>
      </c>
      <c r="E1121" s="123">
        <v>40</v>
      </c>
      <c r="F1121" s="131">
        <v>40</v>
      </c>
      <c r="G1121" s="132">
        <v>46253</v>
      </c>
      <c r="H1121" s="123">
        <v>121</v>
      </c>
      <c r="I1121" s="125">
        <v>757</v>
      </c>
      <c r="J1121" s="22" t="s">
        <v>5</v>
      </c>
      <c r="K1121" s="124">
        <v>46240</v>
      </c>
      <c r="L1121" s="22" t="s">
        <v>3413</v>
      </c>
      <c r="M1121" s="21"/>
      <c r="N1121" s="21"/>
      <c r="S1121" s="21" t="str">
        <f>VLOOKUP(C1121,'check dali wipday'!A:A,1,0)</f>
        <v>39961-K26J-C101</v>
      </c>
      <c r="V1121" s="21" t="str">
        <f>VLOOKUP(C1121,'check dali wipday'!A:C,3,0)</f>
        <v>39961-K26J-C101;A</v>
      </c>
      <c r="W1121" s="6">
        <f>SUMIF('dali wip-fg'!A:A,C1121,'dali wip-fg'!F:F)</f>
        <v>217</v>
      </c>
      <c r="X1121" s="6">
        <f>SUMIF('dali wip-fg'!A:A,V1121,'dali wip-fg'!F:F)</f>
        <v>757</v>
      </c>
      <c r="Y1121" s="5">
        <f t="shared" si="34"/>
        <v>974</v>
      </c>
      <c r="Z1121" s="21">
        <f t="shared" si="35"/>
        <v>764</v>
      </c>
    </row>
    <row r="1122" spans="1:26">
      <c r="A1122" s="22" t="s">
        <v>2542</v>
      </c>
      <c r="B1122" s="22" t="s">
        <v>2543</v>
      </c>
      <c r="C1122" s="126" t="s">
        <v>279</v>
      </c>
      <c r="D1122" s="22" t="s">
        <v>2689</v>
      </c>
      <c r="E1122" s="123">
        <v>73</v>
      </c>
      <c r="F1122" s="131">
        <v>73</v>
      </c>
      <c r="G1122" s="132">
        <v>46254</v>
      </c>
      <c r="H1122" s="123">
        <v>121</v>
      </c>
      <c r="I1122" s="125">
        <v>757</v>
      </c>
      <c r="J1122" s="22" t="s">
        <v>5</v>
      </c>
      <c r="K1122" s="124">
        <v>46240</v>
      </c>
      <c r="L1122" s="22" t="s">
        <v>3414</v>
      </c>
      <c r="M1122" s="21"/>
      <c r="N1122" s="21"/>
      <c r="S1122" s="21" t="str">
        <f>VLOOKUP(C1122,'check dali wipday'!A:A,1,0)</f>
        <v>39961-K26J-C101</v>
      </c>
      <c r="V1122" s="21" t="str">
        <f>VLOOKUP(C1122,'check dali wipday'!A:C,3,0)</f>
        <v>39961-K26J-C101;A</v>
      </c>
      <c r="W1122" s="6">
        <f>SUMIF('dali wip-fg'!A:A,C1122,'dali wip-fg'!F:F)</f>
        <v>217</v>
      </c>
      <c r="X1122" s="6">
        <f>SUMIF('dali wip-fg'!A:A,V1122,'dali wip-fg'!F:F)</f>
        <v>757</v>
      </c>
      <c r="Y1122" s="5">
        <f t="shared" si="34"/>
        <v>974</v>
      </c>
      <c r="Z1122" s="21">
        <f t="shared" si="35"/>
        <v>691</v>
      </c>
    </row>
    <row r="1123" spans="1:26">
      <c r="A1123" s="22" t="s">
        <v>2542</v>
      </c>
      <c r="B1123" s="22" t="s">
        <v>2543</v>
      </c>
      <c r="C1123" s="126" t="s">
        <v>279</v>
      </c>
      <c r="D1123" s="22" t="s">
        <v>2689</v>
      </c>
      <c r="E1123" s="123">
        <v>138</v>
      </c>
      <c r="F1123" s="131">
        <v>138</v>
      </c>
      <c r="G1123" s="132">
        <v>46255</v>
      </c>
      <c r="H1123" s="123">
        <v>121</v>
      </c>
      <c r="I1123" s="125">
        <v>757</v>
      </c>
      <c r="J1123" s="22" t="s">
        <v>5</v>
      </c>
      <c r="K1123" s="124">
        <v>46240</v>
      </c>
      <c r="L1123" s="22" t="s">
        <v>3415</v>
      </c>
      <c r="M1123" s="21"/>
      <c r="N1123" s="21"/>
      <c r="S1123" s="21" t="str">
        <f>VLOOKUP(C1123,'check dali wipday'!A:A,1,0)</f>
        <v>39961-K26J-C101</v>
      </c>
      <c r="V1123" s="21" t="str">
        <f>VLOOKUP(C1123,'check dali wipday'!A:C,3,0)</f>
        <v>39961-K26J-C101;A</v>
      </c>
      <c r="W1123" s="6">
        <f>SUMIF('dali wip-fg'!A:A,C1123,'dali wip-fg'!F:F)</f>
        <v>217</v>
      </c>
      <c r="X1123" s="6">
        <f>SUMIF('dali wip-fg'!A:A,V1123,'dali wip-fg'!F:F)</f>
        <v>757</v>
      </c>
      <c r="Y1123" s="5">
        <f t="shared" si="34"/>
        <v>974</v>
      </c>
      <c r="Z1123" s="21">
        <f t="shared" si="35"/>
        <v>553</v>
      </c>
    </row>
    <row r="1124" spans="1:26">
      <c r="A1124" s="22" t="s">
        <v>2542</v>
      </c>
      <c r="B1124" s="22" t="s">
        <v>2543</v>
      </c>
      <c r="C1124" s="126" t="s">
        <v>279</v>
      </c>
      <c r="D1124" s="22" t="s">
        <v>2689</v>
      </c>
      <c r="E1124" s="123">
        <v>90</v>
      </c>
      <c r="F1124" s="131">
        <v>90</v>
      </c>
      <c r="G1124" s="132">
        <v>46258</v>
      </c>
      <c r="H1124" s="123">
        <v>121</v>
      </c>
      <c r="I1124" s="125">
        <v>757</v>
      </c>
      <c r="J1124" s="22" t="s">
        <v>5</v>
      </c>
      <c r="K1124" s="124">
        <v>46240</v>
      </c>
      <c r="L1124" s="22" t="s">
        <v>3416</v>
      </c>
      <c r="M1124" s="21"/>
      <c r="N1124" s="21"/>
      <c r="S1124" s="21" t="str">
        <f>VLOOKUP(C1124,'check dali wipday'!A:A,1,0)</f>
        <v>39961-K26J-C101</v>
      </c>
      <c r="V1124" s="21" t="str">
        <f>VLOOKUP(C1124,'check dali wipday'!A:C,3,0)</f>
        <v>39961-K26J-C101;A</v>
      </c>
      <c r="W1124" s="6">
        <f>SUMIF('dali wip-fg'!A:A,C1124,'dali wip-fg'!F:F)</f>
        <v>217</v>
      </c>
      <c r="X1124" s="6">
        <f>SUMIF('dali wip-fg'!A:A,V1124,'dali wip-fg'!F:F)</f>
        <v>757</v>
      </c>
      <c r="Y1124" s="5">
        <f t="shared" si="34"/>
        <v>974</v>
      </c>
      <c r="Z1124" s="21">
        <f t="shared" si="35"/>
        <v>463</v>
      </c>
    </row>
    <row r="1125" spans="1:26">
      <c r="A1125" s="22" t="s">
        <v>2542</v>
      </c>
      <c r="B1125" s="22" t="s">
        <v>2543</v>
      </c>
      <c r="C1125" s="126" t="s">
        <v>279</v>
      </c>
      <c r="D1125" s="22" t="s">
        <v>2689</v>
      </c>
      <c r="E1125" s="123">
        <v>123</v>
      </c>
      <c r="F1125" s="131">
        <v>123</v>
      </c>
      <c r="G1125" s="132">
        <v>46259</v>
      </c>
      <c r="H1125" s="123">
        <v>121</v>
      </c>
      <c r="I1125" s="123">
        <v>757</v>
      </c>
      <c r="J1125" s="22" t="s">
        <v>5</v>
      </c>
      <c r="K1125" s="124">
        <v>46240</v>
      </c>
      <c r="L1125" s="22" t="s">
        <v>3417</v>
      </c>
      <c r="M1125" s="21"/>
      <c r="N1125" s="21"/>
      <c r="S1125" s="21" t="str">
        <f>VLOOKUP(C1125,'check dali wipday'!A:A,1,0)</f>
        <v>39961-K26J-C101</v>
      </c>
      <c r="V1125" s="21" t="str">
        <f>VLOOKUP(C1125,'check dali wipday'!A:C,3,0)</f>
        <v>39961-K26J-C101;A</v>
      </c>
      <c r="W1125" s="6">
        <f>SUMIF('dali wip-fg'!A:A,C1125,'dali wip-fg'!F:F)</f>
        <v>217</v>
      </c>
      <c r="X1125" s="6">
        <f>SUMIF('dali wip-fg'!A:A,V1125,'dali wip-fg'!F:F)</f>
        <v>757</v>
      </c>
      <c r="Y1125" s="5">
        <f t="shared" si="34"/>
        <v>974</v>
      </c>
      <c r="Z1125" s="21">
        <f t="shared" si="35"/>
        <v>340</v>
      </c>
    </row>
    <row r="1126" spans="1:26">
      <c r="A1126" s="22" t="s">
        <v>2542</v>
      </c>
      <c r="B1126" s="22" t="s">
        <v>2543</v>
      </c>
      <c r="C1126" s="126" t="s">
        <v>280</v>
      </c>
      <c r="D1126" s="22" t="s">
        <v>2656</v>
      </c>
      <c r="E1126" s="123">
        <v>96</v>
      </c>
      <c r="F1126" s="131">
        <v>96</v>
      </c>
      <c r="G1126" s="132">
        <v>46247</v>
      </c>
      <c r="H1126" s="123">
        <v>138</v>
      </c>
      <c r="I1126" s="123">
        <v>3</v>
      </c>
      <c r="J1126" s="22" t="s">
        <v>5</v>
      </c>
      <c r="K1126" s="124">
        <v>46224</v>
      </c>
      <c r="L1126" s="22" t="s">
        <v>3010</v>
      </c>
      <c r="M1126" s="21"/>
      <c r="N1126" s="21"/>
      <c r="S1126" s="21" t="str">
        <f>VLOOKUP(C1126,'check dali wipday'!A:A,1,0)</f>
        <v>52170-K1TF-EB01</v>
      </c>
      <c r="V1126" s="21" t="str">
        <f>VLOOKUP(C1126,'check dali wipday'!A:C,3,0)</f>
        <v>52170-K1TF-EB01;A</v>
      </c>
      <c r="W1126" s="6">
        <f>SUMIF('dali wip-fg'!A:A,C1126,'dali wip-fg'!F:F)</f>
        <v>138</v>
      </c>
      <c r="X1126" s="6">
        <f>SUMIF('dali wip-fg'!A:A,V1126,'dali wip-fg'!F:F)</f>
        <v>0</v>
      </c>
      <c r="Y1126" s="5">
        <f t="shared" si="34"/>
        <v>138</v>
      </c>
      <c r="Z1126" s="21">
        <f t="shared" si="35"/>
        <v>42</v>
      </c>
    </row>
    <row r="1127" spans="1:26">
      <c r="A1127" s="22" t="s">
        <v>2542</v>
      </c>
      <c r="B1127" s="22" t="s">
        <v>2543</v>
      </c>
      <c r="C1127" s="126" t="s">
        <v>280</v>
      </c>
      <c r="D1127" s="22" t="s">
        <v>2656</v>
      </c>
      <c r="E1127" s="123">
        <v>56</v>
      </c>
      <c r="F1127" s="131">
        <v>56</v>
      </c>
      <c r="G1127" s="132">
        <v>46248</v>
      </c>
      <c r="H1127" s="123">
        <v>138</v>
      </c>
      <c r="I1127" s="123">
        <v>3</v>
      </c>
      <c r="J1127" s="22" t="s">
        <v>5</v>
      </c>
      <c r="K1127" s="124">
        <v>46230</v>
      </c>
      <c r="L1127" s="22" t="s">
        <v>3261</v>
      </c>
      <c r="M1127" s="21"/>
      <c r="N1127" s="21"/>
      <c r="S1127" s="21" t="str">
        <f>VLOOKUP(C1127,'check dali wipday'!A:A,1,0)</f>
        <v>52170-K1TF-EB01</v>
      </c>
      <c r="V1127" s="21" t="str">
        <f>VLOOKUP(C1127,'check dali wipday'!A:C,3,0)</f>
        <v>52170-K1TF-EB01;A</v>
      </c>
      <c r="W1127" s="6">
        <f>SUMIF('dali wip-fg'!A:A,C1127,'dali wip-fg'!F:F)</f>
        <v>138</v>
      </c>
      <c r="X1127" s="6">
        <f>SUMIF('dali wip-fg'!A:A,V1127,'dali wip-fg'!F:F)</f>
        <v>0</v>
      </c>
      <c r="Y1127" s="5">
        <f t="shared" si="34"/>
        <v>138</v>
      </c>
      <c r="Z1127" s="21">
        <f t="shared" si="35"/>
        <v>-14</v>
      </c>
    </row>
    <row r="1128" spans="1:26">
      <c r="A1128" s="22" t="s">
        <v>2542</v>
      </c>
      <c r="B1128" s="22" t="s">
        <v>2543</v>
      </c>
      <c r="C1128" s="126" t="s">
        <v>280</v>
      </c>
      <c r="D1128" s="22" t="s">
        <v>2656</v>
      </c>
      <c r="E1128" s="123">
        <v>56</v>
      </c>
      <c r="F1128" s="131">
        <v>56</v>
      </c>
      <c r="G1128" s="132">
        <v>46251</v>
      </c>
      <c r="H1128" s="123">
        <v>138</v>
      </c>
      <c r="I1128" s="123">
        <v>3</v>
      </c>
      <c r="J1128" s="22" t="s">
        <v>5</v>
      </c>
      <c r="K1128" s="124">
        <v>46230</v>
      </c>
      <c r="L1128" s="22" t="s">
        <v>3262</v>
      </c>
      <c r="M1128" s="21"/>
      <c r="N1128" s="21"/>
      <c r="S1128" s="21" t="str">
        <f>VLOOKUP(C1128,'check dali wipday'!A:A,1,0)</f>
        <v>52170-K1TF-EB01</v>
      </c>
      <c r="V1128" s="21" t="str">
        <f>VLOOKUP(C1128,'check dali wipday'!A:C,3,0)</f>
        <v>52170-K1TF-EB01;A</v>
      </c>
      <c r="W1128" s="6">
        <f>SUMIF('dali wip-fg'!A:A,C1128,'dali wip-fg'!F:F)</f>
        <v>138</v>
      </c>
      <c r="X1128" s="6">
        <f>SUMIF('dali wip-fg'!A:A,V1128,'dali wip-fg'!F:F)</f>
        <v>0</v>
      </c>
      <c r="Y1128" s="5">
        <f t="shared" si="34"/>
        <v>138</v>
      </c>
      <c r="Z1128" s="21">
        <f t="shared" si="35"/>
        <v>-70</v>
      </c>
    </row>
    <row r="1129" spans="1:26">
      <c r="A1129" s="22" t="s">
        <v>2542</v>
      </c>
      <c r="B1129" s="22" t="s">
        <v>2543</v>
      </c>
      <c r="C1129" s="126" t="s">
        <v>280</v>
      </c>
      <c r="D1129" s="22" t="s">
        <v>2656</v>
      </c>
      <c r="E1129" s="123">
        <v>110</v>
      </c>
      <c r="F1129" s="131">
        <v>110</v>
      </c>
      <c r="G1129" s="132">
        <v>46254</v>
      </c>
      <c r="H1129" s="123">
        <v>138</v>
      </c>
      <c r="I1129" s="123">
        <v>3</v>
      </c>
      <c r="J1129" s="22" t="s">
        <v>5</v>
      </c>
      <c r="K1129" s="124">
        <v>46230</v>
      </c>
      <c r="L1129" s="22" t="s">
        <v>3263</v>
      </c>
      <c r="M1129" s="21"/>
      <c r="N1129" s="21"/>
      <c r="S1129" s="21" t="str">
        <f>VLOOKUP(C1129,'check dali wipday'!A:A,1,0)</f>
        <v>52170-K1TF-EB01</v>
      </c>
      <c r="V1129" s="21" t="str">
        <f>VLOOKUP(C1129,'check dali wipday'!A:C,3,0)</f>
        <v>52170-K1TF-EB01;A</v>
      </c>
      <c r="W1129" s="6">
        <f>SUMIF('dali wip-fg'!A:A,C1129,'dali wip-fg'!F:F)</f>
        <v>138</v>
      </c>
      <c r="X1129" s="6">
        <f>SUMIF('dali wip-fg'!A:A,V1129,'dali wip-fg'!F:F)</f>
        <v>0</v>
      </c>
      <c r="Y1129" s="5">
        <f t="shared" si="34"/>
        <v>138</v>
      </c>
      <c r="Z1129" s="21">
        <f t="shared" si="35"/>
        <v>-180</v>
      </c>
    </row>
    <row r="1130" spans="1:26">
      <c r="A1130" s="22" t="s">
        <v>2542</v>
      </c>
      <c r="B1130" s="22" t="s">
        <v>2543</v>
      </c>
      <c r="C1130" s="126" t="s">
        <v>280</v>
      </c>
      <c r="D1130" s="22" t="s">
        <v>2656</v>
      </c>
      <c r="E1130" s="123">
        <v>100</v>
      </c>
      <c r="F1130" s="131">
        <v>100</v>
      </c>
      <c r="G1130" s="132">
        <v>46255</v>
      </c>
      <c r="H1130" s="123">
        <v>138</v>
      </c>
      <c r="I1130" s="123">
        <v>3</v>
      </c>
      <c r="J1130" s="22" t="s">
        <v>5</v>
      </c>
      <c r="K1130" s="124">
        <v>46240</v>
      </c>
      <c r="L1130" s="22" t="s">
        <v>3418</v>
      </c>
      <c r="M1130" s="21"/>
      <c r="N1130" s="21"/>
      <c r="S1130" s="21" t="str">
        <f>VLOOKUP(C1130,'check dali wipday'!A:A,1,0)</f>
        <v>52170-K1TF-EB01</v>
      </c>
      <c r="V1130" s="21" t="str">
        <f>VLOOKUP(C1130,'check dali wipday'!A:C,3,0)</f>
        <v>52170-K1TF-EB01;A</v>
      </c>
      <c r="W1130" s="6">
        <f>SUMIF('dali wip-fg'!A:A,C1130,'dali wip-fg'!F:F)</f>
        <v>138</v>
      </c>
      <c r="X1130" s="6">
        <f>SUMIF('dali wip-fg'!A:A,V1130,'dali wip-fg'!F:F)</f>
        <v>0</v>
      </c>
      <c r="Y1130" s="5">
        <f t="shared" si="34"/>
        <v>138</v>
      </c>
      <c r="Z1130" s="21">
        <f t="shared" si="35"/>
        <v>-280</v>
      </c>
    </row>
    <row r="1131" spans="1:26">
      <c r="A1131" s="22" t="s">
        <v>2542</v>
      </c>
      <c r="B1131" s="22" t="s">
        <v>2543</v>
      </c>
      <c r="C1131" s="126" t="s">
        <v>280</v>
      </c>
      <c r="D1131" s="22" t="s">
        <v>2656</v>
      </c>
      <c r="E1131" s="123">
        <v>92</v>
      </c>
      <c r="F1131" s="131">
        <v>92</v>
      </c>
      <c r="G1131" s="132">
        <v>46258</v>
      </c>
      <c r="H1131" s="123">
        <v>138</v>
      </c>
      <c r="I1131" s="125">
        <v>3</v>
      </c>
      <c r="J1131" s="22" t="s">
        <v>5</v>
      </c>
      <c r="K1131" s="124">
        <v>46240</v>
      </c>
      <c r="L1131" s="22" t="s">
        <v>3419</v>
      </c>
      <c r="M1131" s="21"/>
      <c r="N1131" s="21"/>
      <c r="S1131" s="21" t="str">
        <f>VLOOKUP(C1131,'check dali wipday'!A:A,1,0)</f>
        <v>52170-K1TF-EB01</v>
      </c>
      <c r="V1131" s="21" t="str">
        <f>VLOOKUP(C1131,'check dali wipday'!A:C,3,0)</f>
        <v>52170-K1TF-EB01;A</v>
      </c>
      <c r="W1131" s="6">
        <f>SUMIF('dali wip-fg'!A:A,C1131,'dali wip-fg'!F:F)</f>
        <v>138</v>
      </c>
      <c r="X1131" s="6">
        <f>SUMIF('dali wip-fg'!A:A,V1131,'dali wip-fg'!F:F)</f>
        <v>0</v>
      </c>
      <c r="Y1131" s="5">
        <f t="shared" si="34"/>
        <v>138</v>
      </c>
      <c r="Z1131" s="21">
        <f t="shared" si="35"/>
        <v>-372</v>
      </c>
    </row>
    <row r="1132" spans="1:26">
      <c r="A1132" s="22" t="s">
        <v>2542</v>
      </c>
      <c r="B1132" s="22" t="s">
        <v>2543</v>
      </c>
      <c r="C1132" s="126" t="s">
        <v>280</v>
      </c>
      <c r="D1132" s="22" t="s">
        <v>2656</v>
      </c>
      <c r="E1132" s="123">
        <v>70</v>
      </c>
      <c r="F1132" s="131">
        <v>70</v>
      </c>
      <c r="G1132" s="132">
        <v>46260</v>
      </c>
      <c r="H1132" s="123">
        <v>138</v>
      </c>
      <c r="I1132" s="125">
        <v>3</v>
      </c>
      <c r="J1132" s="22" t="s">
        <v>5</v>
      </c>
      <c r="K1132" s="124">
        <v>46240</v>
      </c>
      <c r="L1132" s="22" t="s">
        <v>3420</v>
      </c>
      <c r="M1132" s="21"/>
      <c r="N1132" s="21"/>
      <c r="S1132" s="21" t="str">
        <f>VLOOKUP(C1132,'check dali wipday'!A:A,1,0)</f>
        <v>52170-K1TF-EB01</v>
      </c>
      <c r="V1132" s="21" t="str">
        <f>VLOOKUP(C1132,'check dali wipday'!A:C,3,0)</f>
        <v>52170-K1TF-EB01;A</v>
      </c>
      <c r="W1132" s="6">
        <f>SUMIF('dali wip-fg'!A:A,C1132,'dali wip-fg'!F:F)</f>
        <v>138</v>
      </c>
      <c r="X1132" s="6">
        <f>SUMIF('dali wip-fg'!A:A,V1132,'dali wip-fg'!F:F)</f>
        <v>0</v>
      </c>
      <c r="Y1132" s="5">
        <f t="shared" si="34"/>
        <v>138</v>
      </c>
      <c r="Z1132" s="21">
        <f t="shared" si="35"/>
        <v>-442</v>
      </c>
    </row>
    <row r="1133" spans="1:26">
      <c r="A1133" s="22" t="s">
        <v>2542</v>
      </c>
      <c r="B1133" s="22" t="s">
        <v>2543</v>
      </c>
      <c r="C1133" s="126" t="s">
        <v>282</v>
      </c>
      <c r="D1133" s="22" t="s">
        <v>2690</v>
      </c>
      <c r="E1133" s="123">
        <v>40</v>
      </c>
      <c r="F1133" s="131">
        <v>40</v>
      </c>
      <c r="G1133" s="132">
        <v>46247</v>
      </c>
      <c r="H1133" s="123">
        <v>68</v>
      </c>
      <c r="I1133" s="125">
        <v>0</v>
      </c>
      <c r="J1133" s="22" t="s">
        <v>5</v>
      </c>
      <c r="K1133" s="124">
        <v>46230</v>
      </c>
      <c r="L1133" s="22" t="s">
        <v>3264</v>
      </c>
      <c r="M1133" s="21"/>
      <c r="N1133" s="21"/>
      <c r="S1133" s="21" t="str">
        <f>VLOOKUP(C1133,'check dali wipday'!A:A,1,0)</f>
        <v>61146-KZZJ-J001</v>
      </c>
      <c r="V1133" s="21" t="str">
        <f>VLOOKUP(C1133,'check dali wipday'!A:C,3,0)</f>
        <v>61146-KZZJ-J001;A</v>
      </c>
      <c r="W1133" s="6">
        <f>SUMIF('dali wip-fg'!A:A,C1133,'dali wip-fg'!F:F)</f>
        <v>98</v>
      </c>
      <c r="X1133" s="6">
        <f>SUMIF('dali wip-fg'!A:A,V1133,'dali wip-fg'!F:F)</f>
        <v>471</v>
      </c>
      <c r="Y1133" s="5">
        <f t="shared" si="34"/>
        <v>569</v>
      </c>
      <c r="Z1133" s="21">
        <f t="shared" si="35"/>
        <v>529</v>
      </c>
    </row>
    <row r="1134" spans="1:26">
      <c r="A1134" s="22" t="s">
        <v>2542</v>
      </c>
      <c r="B1134" s="22" t="s">
        <v>2543</v>
      </c>
      <c r="C1134" s="126" t="s">
        <v>282</v>
      </c>
      <c r="D1134" s="22" t="s">
        <v>2690</v>
      </c>
      <c r="E1134" s="123">
        <v>40</v>
      </c>
      <c r="F1134" s="131">
        <v>40</v>
      </c>
      <c r="G1134" s="132">
        <v>46248</v>
      </c>
      <c r="H1134" s="123">
        <v>68</v>
      </c>
      <c r="I1134" s="125">
        <v>0</v>
      </c>
      <c r="J1134" s="22" t="s">
        <v>5</v>
      </c>
      <c r="K1134" s="124">
        <v>46230</v>
      </c>
      <c r="L1134" s="22" t="s">
        <v>3261</v>
      </c>
      <c r="M1134" s="21"/>
      <c r="N1134" s="21"/>
      <c r="S1134" s="21" t="str">
        <f>VLOOKUP(C1134,'check dali wipday'!A:A,1,0)</f>
        <v>61146-KZZJ-J001</v>
      </c>
      <c r="V1134" s="21" t="str">
        <f>VLOOKUP(C1134,'check dali wipday'!A:C,3,0)</f>
        <v>61146-KZZJ-J001;A</v>
      </c>
      <c r="W1134" s="6">
        <f>SUMIF('dali wip-fg'!A:A,C1134,'dali wip-fg'!F:F)</f>
        <v>98</v>
      </c>
      <c r="X1134" s="6">
        <f>SUMIF('dali wip-fg'!A:A,V1134,'dali wip-fg'!F:F)</f>
        <v>471</v>
      </c>
      <c r="Y1134" s="5">
        <f t="shared" si="34"/>
        <v>569</v>
      </c>
      <c r="Z1134" s="21">
        <f t="shared" si="35"/>
        <v>489</v>
      </c>
    </row>
    <row r="1135" spans="1:26">
      <c r="A1135" s="22" t="s">
        <v>2544</v>
      </c>
      <c r="B1135" s="22" t="s">
        <v>2545</v>
      </c>
      <c r="C1135" s="126" t="s">
        <v>283</v>
      </c>
      <c r="D1135" s="22" t="s">
        <v>3334</v>
      </c>
      <c r="E1135" s="123">
        <v>30000</v>
      </c>
      <c r="F1135" s="131">
        <v>30000</v>
      </c>
      <c r="G1135" s="132">
        <v>46252</v>
      </c>
      <c r="H1135" s="123">
        <v>78000</v>
      </c>
      <c r="I1135" s="125">
        <v>55384</v>
      </c>
      <c r="J1135" s="22" t="s">
        <v>32</v>
      </c>
      <c r="K1135" s="124">
        <v>46237</v>
      </c>
      <c r="L1135" s="22" t="s">
        <v>3335</v>
      </c>
      <c r="M1135" s="21"/>
      <c r="N1135" s="21"/>
      <c r="S1135" s="21" t="str">
        <f>VLOOKUP(C1135,'check dali wipday'!A:A,1,0)</f>
        <v>42000736A</v>
      </c>
      <c r="V1135" s="21" t="str">
        <f>VLOOKUP(C1135,'check dali wipday'!A:C,3,0)</f>
        <v>42000736A;A</v>
      </c>
      <c r="W1135" s="6">
        <f>SUMIF('dali wip-fg'!A:A,C1135,'dali wip-fg'!F:F)</f>
        <v>78000</v>
      </c>
      <c r="X1135" s="6">
        <f>SUMIF('dali wip-fg'!A:A,V1135,'dali wip-fg'!F:F)</f>
        <v>94670</v>
      </c>
      <c r="Y1135" s="5">
        <f t="shared" si="34"/>
        <v>172670</v>
      </c>
      <c r="Z1135" s="21">
        <f t="shared" si="35"/>
        <v>142670</v>
      </c>
    </row>
    <row r="1136" spans="1:26">
      <c r="A1136" s="22" t="s">
        <v>2544</v>
      </c>
      <c r="B1136" s="22" t="s">
        <v>2545</v>
      </c>
      <c r="C1136" s="126" t="s">
        <v>283</v>
      </c>
      <c r="D1136" s="22" t="s">
        <v>3334</v>
      </c>
      <c r="E1136" s="123">
        <v>30000</v>
      </c>
      <c r="F1136" s="131">
        <v>30000</v>
      </c>
      <c r="G1136" s="132">
        <v>46252</v>
      </c>
      <c r="H1136" s="123">
        <v>78000</v>
      </c>
      <c r="I1136" s="125">
        <v>55384</v>
      </c>
      <c r="J1136" s="22" t="s">
        <v>32</v>
      </c>
      <c r="K1136" s="124">
        <v>46241</v>
      </c>
      <c r="L1136" s="22" t="s">
        <v>3499</v>
      </c>
      <c r="M1136" s="21"/>
      <c r="N1136" s="21"/>
      <c r="S1136" s="21" t="str">
        <f>VLOOKUP(C1136,'check dali wipday'!A:A,1,0)</f>
        <v>42000736A</v>
      </c>
      <c r="V1136" s="21" t="str">
        <f>VLOOKUP(C1136,'check dali wipday'!A:C,3,0)</f>
        <v>42000736A;A</v>
      </c>
      <c r="W1136" s="6">
        <f>SUMIF('dali wip-fg'!A:A,C1136,'dali wip-fg'!F:F)</f>
        <v>78000</v>
      </c>
      <c r="X1136" s="6">
        <f>SUMIF('dali wip-fg'!A:A,V1136,'dali wip-fg'!F:F)</f>
        <v>94670</v>
      </c>
      <c r="Y1136" s="5">
        <f t="shared" si="34"/>
        <v>172670</v>
      </c>
      <c r="Z1136" s="21">
        <f t="shared" si="35"/>
        <v>112670</v>
      </c>
    </row>
    <row r="1137" spans="1:26">
      <c r="A1137" s="22" t="s">
        <v>2544</v>
      </c>
      <c r="B1137" s="22" t="s">
        <v>2545</v>
      </c>
      <c r="C1137" s="126" t="s">
        <v>283</v>
      </c>
      <c r="D1137" s="22" t="s">
        <v>3334</v>
      </c>
      <c r="E1137" s="123">
        <v>18000</v>
      </c>
      <c r="F1137" s="131">
        <v>18000</v>
      </c>
      <c r="G1137" s="132">
        <v>46252</v>
      </c>
      <c r="H1137" s="123">
        <v>78000</v>
      </c>
      <c r="I1137" s="125">
        <v>55384</v>
      </c>
      <c r="J1137" s="22" t="s">
        <v>32</v>
      </c>
      <c r="K1137" s="124">
        <v>46241</v>
      </c>
      <c r="L1137" s="22" t="s">
        <v>3500</v>
      </c>
      <c r="M1137" s="21"/>
      <c r="N1137" s="21"/>
      <c r="S1137" s="21" t="str">
        <f>VLOOKUP(C1137,'check dali wipday'!A:A,1,0)</f>
        <v>42000736A</v>
      </c>
      <c r="V1137" s="21" t="str">
        <f>VLOOKUP(C1137,'check dali wipday'!A:C,3,0)</f>
        <v>42000736A;A</v>
      </c>
      <c r="W1137" s="6">
        <f>SUMIF('dali wip-fg'!A:A,C1137,'dali wip-fg'!F:F)</f>
        <v>78000</v>
      </c>
      <c r="X1137" s="6">
        <f>SUMIF('dali wip-fg'!A:A,V1137,'dali wip-fg'!F:F)</f>
        <v>94670</v>
      </c>
      <c r="Y1137" s="5">
        <f t="shared" si="34"/>
        <v>172670</v>
      </c>
      <c r="Z1137" s="21">
        <f t="shared" si="35"/>
        <v>94670</v>
      </c>
    </row>
    <row r="1138" spans="1:26">
      <c r="A1138" s="22" t="s">
        <v>2596</v>
      </c>
      <c r="B1138" s="22" t="s">
        <v>2597</v>
      </c>
      <c r="C1138" s="22" t="s">
        <v>295</v>
      </c>
      <c r="D1138" s="22" t="s">
        <v>2996</v>
      </c>
      <c r="E1138" s="123">
        <v>10</v>
      </c>
      <c r="F1138" s="131">
        <v>10</v>
      </c>
      <c r="G1138" s="132">
        <v>46261</v>
      </c>
      <c r="H1138" s="123">
        <v>48</v>
      </c>
      <c r="I1138" s="123">
        <v>0</v>
      </c>
      <c r="J1138" s="22" t="s">
        <v>24</v>
      </c>
      <c r="K1138" s="124">
        <v>46244</v>
      </c>
      <c r="L1138" s="22" t="s">
        <v>3540</v>
      </c>
      <c r="M1138" s="21"/>
      <c r="N1138" s="21"/>
      <c r="S1138" s="21" t="str">
        <f>VLOOKUP(C1138,'check dali wipday'!A:A,1,0)</f>
        <v>48304-1121A</v>
      </c>
      <c r="V1138" s="21" t="str">
        <f>VLOOKUP(C1138,'check dali wipday'!A:C,3,0)</f>
        <v>48304-1121A;A</v>
      </c>
      <c r="W1138" s="6">
        <f>SUMIF('dali wip-fg'!A:A,C1138,'dali wip-fg'!F:F)</f>
        <v>48</v>
      </c>
      <c r="X1138" s="6">
        <f>SUMIF('dali wip-fg'!A:A,V1138,'dali wip-fg'!F:F)</f>
        <v>1</v>
      </c>
      <c r="Y1138" s="5">
        <f t="shared" si="34"/>
        <v>49</v>
      </c>
      <c r="Z1138" s="21">
        <f t="shared" si="35"/>
        <v>39</v>
      </c>
    </row>
    <row r="1139" spans="1:26">
      <c r="A1139" s="22" t="s">
        <v>2568</v>
      </c>
      <c r="B1139" s="22" t="s">
        <v>2569</v>
      </c>
      <c r="C1139" s="22" t="s">
        <v>2601</v>
      </c>
      <c r="D1139" s="22" t="s">
        <v>2721</v>
      </c>
      <c r="E1139" s="123">
        <v>2000</v>
      </c>
      <c r="F1139" s="131">
        <v>2000</v>
      </c>
      <c r="G1139" s="132">
        <v>46258</v>
      </c>
      <c r="H1139" s="123">
        <v>4000</v>
      </c>
      <c r="I1139" s="123">
        <v>0</v>
      </c>
      <c r="J1139" s="22" t="s">
        <v>3</v>
      </c>
      <c r="K1139" s="124">
        <v>46175</v>
      </c>
      <c r="L1139" s="22" t="s">
        <v>2825</v>
      </c>
      <c r="M1139" s="21"/>
      <c r="N1139" s="21"/>
      <c r="S1139" s="21" t="str">
        <f>VLOOKUP(C1139,'check dali wipday'!A:A,1,0)</f>
        <v>2A33-045-00</v>
      </c>
      <c r="V1139" s="21" t="str">
        <f>VLOOKUP(C1139,'check dali wipday'!A:C,3,0)</f>
        <v>2A33-045-00;A</v>
      </c>
      <c r="W1139" s="6">
        <f>SUMIF('dali wip-fg'!A:A,C1139,'dali wip-fg'!F:F)</f>
        <v>4000</v>
      </c>
      <c r="X1139" s="6">
        <f>SUMIF('dali wip-fg'!A:A,V1139,'dali wip-fg'!F:F)</f>
        <v>3298</v>
      </c>
      <c r="Y1139" s="5">
        <f t="shared" si="34"/>
        <v>7298</v>
      </c>
      <c r="Z1139" s="21">
        <f t="shared" si="35"/>
        <v>5298</v>
      </c>
    </row>
    <row r="1140" spans="1:26">
      <c r="A1140" s="22" t="s">
        <v>2568</v>
      </c>
      <c r="B1140" s="22" t="s">
        <v>2569</v>
      </c>
      <c r="C1140" s="22" t="s">
        <v>2601</v>
      </c>
      <c r="D1140" s="22" t="s">
        <v>2721</v>
      </c>
      <c r="E1140" s="123">
        <v>2000</v>
      </c>
      <c r="F1140" s="131">
        <v>2000</v>
      </c>
      <c r="G1140" s="132">
        <v>46258</v>
      </c>
      <c r="H1140" s="123">
        <v>4000</v>
      </c>
      <c r="I1140" s="123">
        <v>0</v>
      </c>
      <c r="J1140" s="22" t="s">
        <v>3</v>
      </c>
      <c r="K1140" s="124">
        <v>46213</v>
      </c>
      <c r="L1140" s="22" t="s">
        <v>2987</v>
      </c>
      <c r="M1140" s="21"/>
      <c r="N1140" s="21"/>
      <c r="S1140" s="21" t="str">
        <f>VLOOKUP(C1140,'check dali wipday'!A:A,1,0)</f>
        <v>2A33-045-00</v>
      </c>
      <c r="V1140" s="21" t="str">
        <f>VLOOKUP(C1140,'check dali wipday'!A:C,3,0)</f>
        <v>2A33-045-00;A</v>
      </c>
      <c r="W1140" s="6">
        <f>SUMIF('dali wip-fg'!A:A,C1140,'dali wip-fg'!F:F)</f>
        <v>4000</v>
      </c>
      <c r="X1140" s="6">
        <f>SUMIF('dali wip-fg'!A:A,V1140,'dali wip-fg'!F:F)</f>
        <v>3298</v>
      </c>
      <c r="Y1140" s="5">
        <f t="shared" si="34"/>
        <v>7298</v>
      </c>
      <c r="Z1140" s="21">
        <f t="shared" si="35"/>
        <v>3298</v>
      </c>
    </row>
    <row r="1141" spans="1:26">
      <c r="A1141" s="22" t="s">
        <v>2568</v>
      </c>
      <c r="B1141" s="22" t="s">
        <v>2569</v>
      </c>
      <c r="C1141" s="22" t="s">
        <v>290</v>
      </c>
      <c r="D1141" s="22" t="s">
        <v>2988</v>
      </c>
      <c r="E1141" s="123">
        <v>500</v>
      </c>
      <c r="F1141" s="131">
        <v>500</v>
      </c>
      <c r="G1141" s="132">
        <v>46258</v>
      </c>
      <c r="H1141" s="123">
        <v>0</v>
      </c>
      <c r="I1141" s="123">
        <v>2</v>
      </c>
      <c r="J1141" s="22" t="s">
        <v>3</v>
      </c>
      <c r="K1141" s="124">
        <v>46213</v>
      </c>
      <c r="L1141" s="22" t="s">
        <v>2989</v>
      </c>
      <c r="M1141" s="21"/>
      <c r="N1141" s="21"/>
      <c r="S1141" s="21" t="str">
        <f>VLOOKUP(C1141,'check dali wipday'!A:A,1,0)</f>
        <v>2A69A073-00</v>
      </c>
      <c r="V1141" s="21" t="str">
        <f>VLOOKUP(C1141,'check dali wipday'!A:C,3,0)</f>
        <v>2A69A073-00;A</v>
      </c>
      <c r="W1141" s="6">
        <f>SUMIF('dali wip-fg'!A:A,C1141,'dali wip-fg'!F:F)</f>
        <v>0</v>
      </c>
      <c r="X1141" s="6">
        <f>SUMIF('dali wip-fg'!A:A,V1141,'dali wip-fg'!F:F)</f>
        <v>1443</v>
      </c>
      <c r="Y1141" s="5">
        <f t="shared" si="34"/>
        <v>1443</v>
      </c>
      <c r="Z1141" s="21">
        <f t="shared" si="35"/>
        <v>943</v>
      </c>
    </row>
    <row r="1142" spans="1:26">
      <c r="A1142" s="22" t="s">
        <v>2568</v>
      </c>
      <c r="B1142" s="22" t="s">
        <v>2569</v>
      </c>
      <c r="C1142" s="22" t="s">
        <v>287</v>
      </c>
      <c r="D1142" s="22" t="s">
        <v>2804</v>
      </c>
      <c r="E1142" s="123">
        <v>200</v>
      </c>
      <c r="F1142" s="131">
        <v>200</v>
      </c>
      <c r="G1142" s="132">
        <v>46258</v>
      </c>
      <c r="H1142" s="123">
        <v>0</v>
      </c>
      <c r="I1142" s="125">
        <v>0</v>
      </c>
      <c r="J1142" s="22" t="s">
        <v>3</v>
      </c>
      <c r="K1142" s="124">
        <v>46213</v>
      </c>
      <c r="L1142" s="22" t="s">
        <v>2989</v>
      </c>
      <c r="M1142" s="21"/>
      <c r="N1142" s="21"/>
      <c r="S1142" s="21" t="str">
        <f>VLOOKUP(C1142,'check dali wipday'!A:A,1,0)</f>
        <v>2A33-126-00</v>
      </c>
      <c r="V1142" s="21" t="str">
        <f>VLOOKUP(C1142,'check dali wipday'!A:C,3,0)</f>
        <v>2A33-126-00;A</v>
      </c>
      <c r="W1142" s="6">
        <f>SUMIF('dali wip-fg'!A:A,C1142,'dali wip-fg'!F:F)</f>
        <v>0</v>
      </c>
      <c r="X1142" s="6">
        <f>SUMIF('dali wip-fg'!A:A,V1142,'dali wip-fg'!F:F)</f>
        <v>1001</v>
      </c>
      <c r="Y1142" s="5">
        <f t="shared" si="34"/>
        <v>1001</v>
      </c>
      <c r="Z1142" s="21">
        <f t="shared" si="35"/>
        <v>801</v>
      </c>
    </row>
    <row r="1143" spans="1:26">
      <c r="A1143" s="22" t="s">
        <v>2568</v>
      </c>
      <c r="B1143" s="22" t="s">
        <v>2569</v>
      </c>
      <c r="C1143" s="22" t="s">
        <v>292</v>
      </c>
      <c r="D1143" s="22" t="s">
        <v>2990</v>
      </c>
      <c r="E1143" s="123">
        <v>500</v>
      </c>
      <c r="F1143" s="131">
        <v>500</v>
      </c>
      <c r="G1143" s="132">
        <v>46258</v>
      </c>
      <c r="H1143" s="123">
        <v>0</v>
      </c>
      <c r="I1143" s="125">
        <v>6</v>
      </c>
      <c r="J1143" s="22" t="s">
        <v>3</v>
      </c>
      <c r="K1143" s="124">
        <v>46213</v>
      </c>
      <c r="L1143" s="22" t="s">
        <v>2989</v>
      </c>
      <c r="M1143" s="21"/>
      <c r="N1143" s="21"/>
      <c r="S1143" s="21" t="str">
        <f>VLOOKUP(C1143,'check dali wipday'!A:A,1,0)</f>
        <v>2A69A077-00</v>
      </c>
      <c r="V1143" s="21" t="str">
        <f>VLOOKUP(C1143,'check dali wipday'!A:C,3,0)</f>
        <v>2A69A077-00;A</v>
      </c>
      <c r="W1143" s="6">
        <f>SUMIF('dali wip-fg'!A:A,C1143,'dali wip-fg'!F:F)</f>
        <v>0</v>
      </c>
      <c r="X1143" s="6">
        <f>SUMIF('dali wip-fg'!A:A,V1143,'dali wip-fg'!F:F)</f>
        <v>1201</v>
      </c>
      <c r="Y1143" s="5">
        <f t="shared" si="34"/>
        <v>1201</v>
      </c>
      <c r="Z1143" s="21">
        <f t="shared" si="35"/>
        <v>701</v>
      </c>
    </row>
    <row r="1144" spans="1:26">
      <c r="A1144" s="22" t="s">
        <v>2546</v>
      </c>
      <c r="B1144" s="22" t="s">
        <v>2503</v>
      </c>
      <c r="C1144" s="22" t="s">
        <v>307</v>
      </c>
      <c r="D1144" s="22" t="s">
        <v>2833</v>
      </c>
      <c r="E1144" s="123">
        <v>30</v>
      </c>
      <c r="F1144" s="131">
        <v>30</v>
      </c>
      <c r="G1144" s="132">
        <v>46251</v>
      </c>
      <c r="H1144" s="123">
        <v>31</v>
      </c>
      <c r="I1144" s="123">
        <v>4</v>
      </c>
      <c r="J1144" s="22" t="s">
        <v>5</v>
      </c>
      <c r="K1144" s="124">
        <v>46237</v>
      </c>
      <c r="L1144" s="22" t="s">
        <v>3336</v>
      </c>
      <c r="M1144" s="21"/>
      <c r="N1144" s="21"/>
      <c r="S1144" s="21" t="str">
        <f>VLOOKUP(C1144,'check dali wipday'!A:A,1,0)</f>
        <v>14566W000P</v>
      </c>
      <c r="V1144" s="21" t="str">
        <f>VLOOKUP(C1144,'check dali wipday'!A:C,3,0)</f>
        <v>14566W000P;A</v>
      </c>
      <c r="W1144" s="6">
        <f>SUMIF('dali wip-fg'!A:A,C1144,'dali wip-fg'!F:F)</f>
        <v>101</v>
      </c>
      <c r="X1144" s="6">
        <f>SUMIF('dali wip-fg'!A:A,V1144,'dali wip-fg'!F:F)</f>
        <v>587</v>
      </c>
      <c r="Y1144" s="5">
        <f t="shared" si="34"/>
        <v>688</v>
      </c>
      <c r="Z1144" s="21">
        <f t="shared" si="35"/>
        <v>658</v>
      </c>
    </row>
    <row r="1145" spans="1:26">
      <c r="A1145" s="22" t="s">
        <v>2546</v>
      </c>
      <c r="B1145" s="22" t="s">
        <v>2503</v>
      </c>
      <c r="C1145" s="22" t="s">
        <v>307</v>
      </c>
      <c r="D1145" s="22" t="s">
        <v>2833</v>
      </c>
      <c r="E1145" s="123">
        <v>40</v>
      </c>
      <c r="F1145" s="131">
        <v>40</v>
      </c>
      <c r="G1145" s="132">
        <v>46252</v>
      </c>
      <c r="H1145" s="123">
        <v>31</v>
      </c>
      <c r="I1145" s="125">
        <v>4</v>
      </c>
      <c r="J1145" s="22" t="s">
        <v>5</v>
      </c>
      <c r="K1145" s="124">
        <v>46238</v>
      </c>
      <c r="L1145" s="22" t="s">
        <v>3347</v>
      </c>
      <c r="M1145" s="21"/>
      <c r="N1145" s="21"/>
      <c r="S1145" s="21" t="str">
        <f>VLOOKUP(C1145,'check dali wipday'!A:A,1,0)</f>
        <v>14566W000P</v>
      </c>
      <c r="V1145" s="21" t="str">
        <f>VLOOKUP(C1145,'check dali wipday'!A:C,3,0)</f>
        <v>14566W000P;A</v>
      </c>
      <c r="W1145" s="6">
        <f>SUMIF('dali wip-fg'!A:A,C1145,'dali wip-fg'!F:F)</f>
        <v>101</v>
      </c>
      <c r="X1145" s="6">
        <f>SUMIF('dali wip-fg'!A:A,V1145,'dali wip-fg'!F:F)</f>
        <v>587</v>
      </c>
      <c r="Y1145" s="5">
        <f t="shared" si="34"/>
        <v>688</v>
      </c>
      <c r="Z1145" s="21">
        <f t="shared" si="35"/>
        <v>618</v>
      </c>
    </row>
    <row r="1146" spans="1:26">
      <c r="A1146" s="22" t="s">
        <v>2546</v>
      </c>
      <c r="B1146" s="22" t="s">
        <v>2503</v>
      </c>
      <c r="C1146" s="22" t="s">
        <v>307</v>
      </c>
      <c r="D1146" s="22" t="s">
        <v>2833</v>
      </c>
      <c r="E1146" s="123">
        <v>50</v>
      </c>
      <c r="F1146" s="131">
        <v>50</v>
      </c>
      <c r="G1146" s="132">
        <v>46252</v>
      </c>
      <c r="H1146" s="123">
        <v>31</v>
      </c>
      <c r="I1146" s="125">
        <v>4</v>
      </c>
      <c r="J1146" s="22" t="s">
        <v>5</v>
      </c>
      <c r="K1146" s="124">
        <v>46238</v>
      </c>
      <c r="L1146" s="22" t="s">
        <v>3348</v>
      </c>
      <c r="M1146" s="21"/>
      <c r="N1146" s="21"/>
      <c r="S1146" s="21" t="str">
        <f>VLOOKUP(C1146,'check dali wipday'!A:A,1,0)</f>
        <v>14566W000P</v>
      </c>
      <c r="V1146" s="21" t="str">
        <f>VLOOKUP(C1146,'check dali wipday'!A:C,3,0)</f>
        <v>14566W000P;A</v>
      </c>
      <c r="W1146" s="6">
        <f>SUMIF('dali wip-fg'!A:A,C1146,'dali wip-fg'!F:F)</f>
        <v>101</v>
      </c>
      <c r="X1146" s="6">
        <f>SUMIF('dali wip-fg'!A:A,V1146,'dali wip-fg'!F:F)</f>
        <v>587</v>
      </c>
      <c r="Y1146" s="5">
        <f t="shared" si="34"/>
        <v>688</v>
      </c>
      <c r="Z1146" s="21">
        <f t="shared" si="35"/>
        <v>568</v>
      </c>
    </row>
    <row r="1147" spans="1:26">
      <c r="A1147" s="22" t="s">
        <v>2546</v>
      </c>
      <c r="B1147" s="22" t="s">
        <v>2503</v>
      </c>
      <c r="C1147" s="22" t="s">
        <v>307</v>
      </c>
      <c r="D1147" s="22" t="s">
        <v>2833</v>
      </c>
      <c r="E1147" s="123">
        <v>50</v>
      </c>
      <c r="F1147" s="131">
        <v>50</v>
      </c>
      <c r="G1147" s="132">
        <v>46253</v>
      </c>
      <c r="H1147" s="123">
        <v>31</v>
      </c>
      <c r="I1147" s="125">
        <v>4</v>
      </c>
      <c r="J1147" s="22" t="s">
        <v>5</v>
      </c>
      <c r="K1147" s="124">
        <v>46239</v>
      </c>
      <c r="L1147" s="22" t="s">
        <v>3368</v>
      </c>
      <c r="M1147" s="21"/>
      <c r="N1147" s="21"/>
      <c r="S1147" s="21" t="str">
        <f>VLOOKUP(C1147,'check dali wipday'!A:A,1,0)</f>
        <v>14566W000P</v>
      </c>
      <c r="V1147" s="21" t="str">
        <f>VLOOKUP(C1147,'check dali wipday'!A:C,3,0)</f>
        <v>14566W000P;A</v>
      </c>
      <c r="W1147" s="6">
        <f>SUMIF('dali wip-fg'!A:A,C1147,'dali wip-fg'!F:F)</f>
        <v>101</v>
      </c>
      <c r="X1147" s="6">
        <f>SUMIF('dali wip-fg'!A:A,V1147,'dali wip-fg'!F:F)</f>
        <v>587</v>
      </c>
      <c r="Y1147" s="5">
        <f t="shared" si="34"/>
        <v>688</v>
      </c>
      <c r="Z1147" s="21">
        <f t="shared" si="35"/>
        <v>518</v>
      </c>
    </row>
    <row r="1148" spans="1:26">
      <c r="A1148" s="22" t="s">
        <v>2546</v>
      </c>
      <c r="B1148" s="22" t="s">
        <v>2503</v>
      </c>
      <c r="C1148" s="22" t="s">
        <v>307</v>
      </c>
      <c r="D1148" s="22" t="s">
        <v>2833</v>
      </c>
      <c r="E1148" s="123">
        <v>50</v>
      </c>
      <c r="F1148" s="131">
        <v>50</v>
      </c>
      <c r="G1148" s="132">
        <v>46253</v>
      </c>
      <c r="H1148" s="123">
        <v>31</v>
      </c>
      <c r="I1148" s="125">
        <v>4</v>
      </c>
      <c r="J1148" s="22" t="s">
        <v>5</v>
      </c>
      <c r="K1148" s="124">
        <v>46239</v>
      </c>
      <c r="L1148" s="22" t="s">
        <v>3369</v>
      </c>
      <c r="M1148" s="21"/>
      <c r="N1148" s="21"/>
      <c r="S1148" s="21" t="str">
        <f>VLOOKUP(C1148,'check dali wipday'!A:A,1,0)</f>
        <v>14566W000P</v>
      </c>
      <c r="V1148" s="21" t="str">
        <f>VLOOKUP(C1148,'check dali wipday'!A:C,3,0)</f>
        <v>14566W000P;A</v>
      </c>
      <c r="W1148" s="6">
        <f>SUMIF('dali wip-fg'!A:A,C1148,'dali wip-fg'!F:F)</f>
        <v>101</v>
      </c>
      <c r="X1148" s="6">
        <f>SUMIF('dali wip-fg'!A:A,V1148,'dali wip-fg'!F:F)</f>
        <v>587</v>
      </c>
      <c r="Y1148" s="5">
        <f t="shared" si="34"/>
        <v>688</v>
      </c>
      <c r="Z1148" s="21">
        <f t="shared" si="35"/>
        <v>468</v>
      </c>
    </row>
    <row r="1149" spans="1:26">
      <c r="A1149" s="22" t="s">
        <v>2546</v>
      </c>
      <c r="B1149" s="22" t="s">
        <v>2503</v>
      </c>
      <c r="C1149" s="22" t="s">
        <v>307</v>
      </c>
      <c r="D1149" s="22" t="s">
        <v>2833</v>
      </c>
      <c r="E1149" s="123">
        <v>50</v>
      </c>
      <c r="F1149" s="131">
        <v>50</v>
      </c>
      <c r="G1149" s="132">
        <v>46254</v>
      </c>
      <c r="H1149" s="123">
        <v>31</v>
      </c>
      <c r="I1149" s="123">
        <v>4</v>
      </c>
      <c r="J1149" s="22" t="s">
        <v>5</v>
      </c>
      <c r="K1149" s="124">
        <v>46240</v>
      </c>
      <c r="L1149" s="22" t="s">
        <v>3421</v>
      </c>
      <c r="M1149" s="21"/>
      <c r="N1149" s="21"/>
      <c r="S1149" s="21" t="str">
        <f>VLOOKUP(C1149,'check dali wipday'!A:A,1,0)</f>
        <v>14566W000P</v>
      </c>
      <c r="V1149" s="21" t="str">
        <f>VLOOKUP(C1149,'check dali wipday'!A:C,3,0)</f>
        <v>14566W000P;A</v>
      </c>
      <c r="W1149" s="6">
        <f>SUMIF('dali wip-fg'!A:A,C1149,'dali wip-fg'!F:F)</f>
        <v>101</v>
      </c>
      <c r="X1149" s="6">
        <f>SUMIF('dali wip-fg'!A:A,V1149,'dali wip-fg'!F:F)</f>
        <v>587</v>
      </c>
      <c r="Y1149" s="5">
        <f t="shared" si="34"/>
        <v>688</v>
      </c>
      <c r="Z1149" s="21">
        <f t="shared" si="35"/>
        <v>418</v>
      </c>
    </row>
    <row r="1150" spans="1:26">
      <c r="A1150" s="22" t="s">
        <v>2546</v>
      </c>
      <c r="B1150" s="22" t="s">
        <v>2503</v>
      </c>
      <c r="C1150" s="22" t="s">
        <v>307</v>
      </c>
      <c r="D1150" s="22" t="s">
        <v>2833</v>
      </c>
      <c r="E1150" s="123">
        <v>50</v>
      </c>
      <c r="F1150" s="131">
        <v>50</v>
      </c>
      <c r="G1150" s="132">
        <v>46254</v>
      </c>
      <c r="H1150" s="123">
        <v>31</v>
      </c>
      <c r="I1150" s="123">
        <v>4</v>
      </c>
      <c r="J1150" s="22" t="s">
        <v>5</v>
      </c>
      <c r="K1150" s="124">
        <v>46240</v>
      </c>
      <c r="L1150" s="22" t="s">
        <v>3422</v>
      </c>
      <c r="M1150" s="21"/>
      <c r="N1150" s="21"/>
      <c r="S1150" s="21" t="str">
        <f>VLOOKUP(C1150,'check dali wipday'!A:A,1,0)</f>
        <v>14566W000P</v>
      </c>
      <c r="V1150" s="21" t="str">
        <f>VLOOKUP(C1150,'check dali wipday'!A:C,3,0)</f>
        <v>14566W000P;A</v>
      </c>
      <c r="W1150" s="6">
        <f>SUMIF('dali wip-fg'!A:A,C1150,'dali wip-fg'!F:F)</f>
        <v>101</v>
      </c>
      <c r="X1150" s="6">
        <f>SUMIF('dali wip-fg'!A:A,V1150,'dali wip-fg'!F:F)</f>
        <v>587</v>
      </c>
      <c r="Y1150" s="5">
        <f t="shared" si="34"/>
        <v>688</v>
      </c>
      <c r="Z1150" s="21">
        <f t="shared" si="35"/>
        <v>368</v>
      </c>
    </row>
    <row r="1151" spans="1:26">
      <c r="A1151" s="22" t="s">
        <v>2546</v>
      </c>
      <c r="B1151" s="22" t="s">
        <v>2503</v>
      </c>
      <c r="C1151" s="22" t="s">
        <v>307</v>
      </c>
      <c r="D1151" s="22" t="s">
        <v>2833</v>
      </c>
      <c r="E1151" s="123">
        <v>100</v>
      </c>
      <c r="F1151" s="131">
        <v>100</v>
      </c>
      <c r="G1151" s="132">
        <v>46255</v>
      </c>
      <c r="H1151" s="123">
        <v>31</v>
      </c>
      <c r="I1151" s="125">
        <v>4</v>
      </c>
      <c r="J1151" s="22" t="s">
        <v>5</v>
      </c>
      <c r="K1151" s="124">
        <v>46241</v>
      </c>
      <c r="L1151" s="22" t="s">
        <v>3501</v>
      </c>
      <c r="M1151" s="21"/>
      <c r="N1151" s="21"/>
      <c r="S1151" s="21" t="str">
        <f>VLOOKUP(C1151,'check dali wipday'!A:A,1,0)</f>
        <v>14566W000P</v>
      </c>
      <c r="V1151" s="21" t="str">
        <f>VLOOKUP(C1151,'check dali wipday'!A:C,3,0)</f>
        <v>14566W000P;A</v>
      </c>
      <c r="W1151" s="6">
        <f>SUMIF('dali wip-fg'!A:A,C1151,'dali wip-fg'!F:F)</f>
        <v>101</v>
      </c>
      <c r="X1151" s="6">
        <f>SUMIF('dali wip-fg'!A:A,V1151,'dali wip-fg'!F:F)</f>
        <v>587</v>
      </c>
      <c r="Y1151" s="5">
        <f t="shared" si="34"/>
        <v>688</v>
      </c>
      <c r="Z1151" s="21">
        <f t="shared" si="35"/>
        <v>268</v>
      </c>
    </row>
    <row r="1152" spans="1:26">
      <c r="A1152" s="22" t="s">
        <v>2546</v>
      </c>
      <c r="B1152" s="22" t="s">
        <v>2503</v>
      </c>
      <c r="C1152" s="22" t="s">
        <v>307</v>
      </c>
      <c r="D1152" s="22" t="s">
        <v>2833</v>
      </c>
      <c r="E1152" s="123">
        <v>20</v>
      </c>
      <c r="F1152" s="131">
        <v>20</v>
      </c>
      <c r="G1152" s="132">
        <v>46255</v>
      </c>
      <c r="H1152" s="123">
        <v>31</v>
      </c>
      <c r="I1152" s="125">
        <v>4</v>
      </c>
      <c r="J1152" s="22" t="s">
        <v>5</v>
      </c>
      <c r="K1152" s="124">
        <v>46241</v>
      </c>
      <c r="L1152" s="22" t="s">
        <v>3502</v>
      </c>
      <c r="M1152" s="21"/>
      <c r="N1152" s="21"/>
      <c r="S1152" s="21" t="str">
        <f>VLOOKUP(C1152,'check dali wipday'!A:A,1,0)</f>
        <v>14566W000P</v>
      </c>
      <c r="V1152" s="21" t="str">
        <f>VLOOKUP(C1152,'check dali wipday'!A:C,3,0)</f>
        <v>14566W000P;A</v>
      </c>
      <c r="W1152" s="6">
        <f>SUMIF('dali wip-fg'!A:A,C1152,'dali wip-fg'!F:F)</f>
        <v>101</v>
      </c>
      <c r="X1152" s="6">
        <f>SUMIF('dali wip-fg'!A:A,V1152,'dali wip-fg'!F:F)</f>
        <v>587</v>
      </c>
      <c r="Y1152" s="5">
        <f t="shared" si="34"/>
        <v>688</v>
      </c>
      <c r="Z1152" s="21">
        <f t="shared" si="35"/>
        <v>248</v>
      </c>
    </row>
    <row r="1153" spans="1:28">
      <c r="A1153" s="22" t="s">
        <v>2546</v>
      </c>
      <c r="B1153" s="22" t="s">
        <v>2503</v>
      </c>
      <c r="C1153" s="22" t="s">
        <v>307</v>
      </c>
      <c r="D1153" s="22" t="s">
        <v>2833</v>
      </c>
      <c r="E1153" s="123">
        <v>1</v>
      </c>
      <c r="F1153" s="131">
        <v>1</v>
      </c>
      <c r="G1153" s="132">
        <v>46262</v>
      </c>
      <c r="H1153" s="123">
        <v>31</v>
      </c>
      <c r="I1153" s="123">
        <v>4</v>
      </c>
      <c r="J1153" s="22" t="s">
        <v>5</v>
      </c>
      <c r="K1153" s="124">
        <v>46221</v>
      </c>
      <c r="L1153" s="22" t="s">
        <v>2991</v>
      </c>
      <c r="M1153" s="21"/>
      <c r="N1153" s="21"/>
      <c r="S1153" s="21" t="str">
        <f>VLOOKUP(C1153,'check dali wipday'!A:A,1,0)</f>
        <v>14566W000P</v>
      </c>
      <c r="V1153" s="21" t="str">
        <f>VLOOKUP(C1153,'check dali wipday'!A:C,3,0)</f>
        <v>14566W000P;A</v>
      </c>
      <c r="W1153" s="6">
        <f>SUMIF('dali wip-fg'!A:A,C1153,'dali wip-fg'!F:F)</f>
        <v>101</v>
      </c>
      <c r="X1153" s="6">
        <f>SUMIF('dali wip-fg'!A:A,V1153,'dali wip-fg'!F:F)</f>
        <v>587</v>
      </c>
      <c r="Y1153" s="5">
        <f t="shared" si="34"/>
        <v>688</v>
      </c>
      <c r="Z1153" s="21">
        <f t="shared" si="35"/>
        <v>247</v>
      </c>
    </row>
    <row r="1154" spans="1:28">
      <c r="A1154" s="22" t="s">
        <v>2546</v>
      </c>
      <c r="B1154" s="22" t="s">
        <v>2503</v>
      </c>
      <c r="C1154" s="22" t="s">
        <v>307</v>
      </c>
      <c r="D1154" s="22" t="s">
        <v>2833</v>
      </c>
      <c r="E1154" s="123">
        <v>1</v>
      </c>
      <c r="F1154" s="131">
        <v>1</v>
      </c>
      <c r="G1154" s="132">
        <v>46262</v>
      </c>
      <c r="H1154" s="123">
        <v>31</v>
      </c>
      <c r="I1154" s="123">
        <v>4</v>
      </c>
      <c r="J1154" s="22" t="s">
        <v>5</v>
      </c>
      <c r="K1154" s="124">
        <v>46221</v>
      </c>
      <c r="L1154" s="22" t="s">
        <v>2991</v>
      </c>
      <c r="M1154" s="21"/>
      <c r="N1154" s="21"/>
      <c r="S1154" s="21" t="str">
        <f>VLOOKUP(C1154,'check dali wipday'!A:A,1,0)</f>
        <v>14566W000P</v>
      </c>
      <c r="V1154" s="21" t="str">
        <f>VLOOKUP(C1154,'check dali wipday'!A:C,3,0)</f>
        <v>14566W000P;A</v>
      </c>
      <c r="W1154" s="6">
        <f>SUMIF('dali wip-fg'!A:A,C1154,'dali wip-fg'!F:F)</f>
        <v>101</v>
      </c>
      <c r="X1154" s="6">
        <f>SUMIF('dali wip-fg'!A:A,V1154,'dali wip-fg'!F:F)</f>
        <v>587</v>
      </c>
      <c r="Y1154" s="5">
        <f t="shared" ref="Y1154:Y1217" si="36">SUM(W1154:X1154)</f>
        <v>688</v>
      </c>
      <c r="Z1154" s="21">
        <f t="shared" ref="Z1154:Z1217" si="37">IF(Y1154="","",IF(Y1154&lt;&gt;Y1153,Y1154-F1154,Z1153-F1154)
)</f>
        <v>246</v>
      </c>
    </row>
    <row r="1155" spans="1:28">
      <c r="A1155" s="22" t="s">
        <v>2546</v>
      </c>
      <c r="B1155" s="22" t="s">
        <v>2503</v>
      </c>
      <c r="C1155" s="22" t="s">
        <v>307</v>
      </c>
      <c r="D1155" s="22" t="s">
        <v>2833</v>
      </c>
      <c r="E1155" s="123">
        <v>1</v>
      </c>
      <c r="F1155" s="131">
        <v>1</v>
      </c>
      <c r="G1155" s="132">
        <v>46263</v>
      </c>
      <c r="H1155" s="123">
        <v>31</v>
      </c>
      <c r="I1155" s="125">
        <v>4</v>
      </c>
      <c r="J1155" s="22" t="s">
        <v>5</v>
      </c>
      <c r="K1155" s="124">
        <v>46221</v>
      </c>
      <c r="L1155" s="22" t="s">
        <v>2992</v>
      </c>
      <c r="M1155" s="21"/>
      <c r="N1155" s="21"/>
      <c r="S1155" s="21" t="str">
        <f>VLOOKUP(C1155,'check dali wipday'!A:A,1,0)</f>
        <v>14566W000P</v>
      </c>
      <c r="V1155" s="21" t="str">
        <f>VLOOKUP(C1155,'check dali wipday'!A:C,3,0)</f>
        <v>14566W000P;A</v>
      </c>
      <c r="W1155" s="6">
        <f>SUMIF('dali wip-fg'!A:A,C1155,'dali wip-fg'!F:F)</f>
        <v>101</v>
      </c>
      <c r="X1155" s="6">
        <f>SUMIF('dali wip-fg'!A:A,V1155,'dali wip-fg'!F:F)</f>
        <v>587</v>
      </c>
      <c r="Y1155" s="5">
        <f t="shared" si="36"/>
        <v>688</v>
      </c>
      <c r="Z1155" s="21">
        <f t="shared" si="37"/>
        <v>245</v>
      </c>
    </row>
    <row r="1156" spans="1:28">
      <c r="A1156" s="22" t="s">
        <v>2546</v>
      </c>
      <c r="B1156" s="22" t="s">
        <v>2503</v>
      </c>
      <c r="C1156" s="22" t="s">
        <v>307</v>
      </c>
      <c r="D1156" s="22" t="s">
        <v>2833</v>
      </c>
      <c r="E1156" s="123">
        <v>1</v>
      </c>
      <c r="F1156" s="131">
        <v>1</v>
      </c>
      <c r="G1156" s="132">
        <v>46263</v>
      </c>
      <c r="H1156" s="123">
        <v>31</v>
      </c>
      <c r="I1156" s="125">
        <v>4</v>
      </c>
      <c r="J1156" s="22" t="s">
        <v>5</v>
      </c>
      <c r="K1156" s="124">
        <v>46221</v>
      </c>
      <c r="L1156" s="22" t="s">
        <v>2992</v>
      </c>
      <c r="M1156" s="21"/>
      <c r="N1156" s="21"/>
      <c r="S1156" s="21" t="str">
        <f>VLOOKUP(C1156,'check dali wipday'!A:A,1,0)</f>
        <v>14566W000P</v>
      </c>
      <c r="V1156" s="21" t="str">
        <f>VLOOKUP(C1156,'check dali wipday'!A:C,3,0)</f>
        <v>14566W000P;A</v>
      </c>
      <c r="W1156" s="6">
        <f>SUMIF('dali wip-fg'!A:A,C1156,'dali wip-fg'!F:F)</f>
        <v>101</v>
      </c>
      <c r="X1156" s="6">
        <f>SUMIF('dali wip-fg'!A:A,V1156,'dali wip-fg'!F:F)</f>
        <v>587</v>
      </c>
      <c r="Y1156" s="5">
        <f t="shared" si="36"/>
        <v>688</v>
      </c>
      <c r="Z1156" s="21">
        <f t="shared" si="37"/>
        <v>244</v>
      </c>
    </row>
    <row r="1157" spans="1:28">
      <c r="A1157" s="22" t="s">
        <v>2546</v>
      </c>
      <c r="B1157" s="22" t="s">
        <v>2503</v>
      </c>
      <c r="C1157" s="22" t="s">
        <v>307</v>
      </c>
      <c r="D1157" s="22" t="s">
        <v>2833</v>
      </c>
      <c r="E1157" s="123">
        <v>1</v>
      </c>
      <c r="F1157" s="131">
        <v>1</v>
      </c>
      <c r="G1157" s="132">
        <v>46263</v>
      </c>
      <c r="H1157" s="123">
        <v>31</v>
      </c>
      <c r="I1157" s="125">
        <v>4</v>
      </c>
      <c r="J1157" s="22" t="s">
        <v>5</v>
      </c>
      <c r="K1157" s="124">
        <v>46221</v>
      </c>
      <c r="L1157" s="22" t="s">
        <v>2992</v>
      </c>
      <c r="M1157" s="21"/>
      <c r="N1157" s="21"/>
      <c r="S1157" s="21" t="str">
        <f>VLOOKUP(C1157,'check dali wipday'!A:A,1,0)</f>
        <v>14566W000P</v>
      </c>
      <c r="V1157" s="21" t="str">
        <f>VLOOKUP(C1157,'check dali wipday'!A:C,3,0)</f>
        <v>14566W000P;A</v>
      </c>
      <c r="W1157" s="6">
        <f>SUMIF('dali wip-fg'!A:A,C1157,'dali wip-fg'!F:F)</f>
        <v>101</v>
      </c>
      <c r="X1157" s="6">
        <f>SUMIF('dali wip-fg'!A:A,V1157,'dali wip-fg'!F:F)</f>
        <v>587</v>
      </c>
      <c r="Y1157" s="5">
        <f t="shared" si="36"/>
        <v>688</v>
      </c>
      <c r="Z1157" s="21">
        <f t="shared" si="37"/>
        <v>243</v>
      </c>
    </row>
    <row r="1158" spans="1:28">
      <c r="A1158" s="22" t="s">
        <v>2546</v>
      </c>
      <c r="B1158" s="22" t="s">
        <v>2503</v>
      </c>
      <c r="C1158" s="22" t="s">
        <v>307</v>
      </c>
      <c r="D1158" s="22" t="s">
        <v>2833</v>
      </c>
      <c r="E1158" s="123">
        <v>1</v>
      </c>
      <c r="F1158" s="131">
        <v>1</v>
      </c>
      <c r="G1158" s="132">
        <v>46263</v>
      </c>
      <c r="H1158" s="123">
        <v>31</v>
      </c>
      <c r="I1158" s="125">
        <v>4</v>
      </c>
      <c r="J1158" s="22" t="s">
        <v>5</v>
      </c>
      <c r="K1158" s="124">
        <v>46221</v>
      </c>
      <c r="L1158" s="22" t="s">
        <v>2992</v>
      </c>
      <c r="M1158" s="21"/>
      <c r="N1158" s="21"/>
      <c r="P1158" s="16"/>
      <c r="Q1158" s="16"/>
      <c r="R1158" s="16"/>
      <c r="S1158" s="21" t="str">
        <f>VLOOKUP(C1158,'check dali wipday'!A:A,1,0)</f>
        <v>14566W000P</v>
      </c>
      <c r="T1158" s="16"/>
      <c r="U1158" s="16"/>
      <c r="V1158" s="21" t="str">
        <f>VLOOKUP(C1158,'check dali wipday'!A:C,3,0)</f>
        <v>14566W000P;A</v>
      </c>
      <c r="W1158" s="6">
        <f>SUMIF('dali wip-fg'!A:A,C1158,'dali wip-fg'!F:F)</f>
        <v>101</v>
      </c>
      <c r="X1158" s="6">
        <f>SUMIF('dali wip-fg'!A:A,V1158,'dali wip-fg'!F:F)</f>
        <v>587</v>
      </c>
      <c r="Y1158" s="5">
        <f t="shared" si="36"/>
        <v>688</v>
      </c>
      <c r="Z1158" s="21">
        <f t="shared" si="37"/>
        <v>242</v>
      </c>
      <c r="AA1158" s="15"/>
      <c r="AB1158" s="15"/>
    </row>
    <row r="1159" spans="1:28">
      <c r="A1159" s="22" t="s">
        <v>2546</v>
      </c>
      <c r="B1159" s="22" t="s">
        <v>2503</v>
      </c>
      <c r="C1159" s="126" t="s">
        <v>65</v>
      </c>
      <c r="D1159" s="22" t="s">
        <v>2657</v>
      </c>
      <c r="E1159" s="123">
        <v>132</v>
      </c>
      <c r="F1159" s="131">
        <v>132</v>
      </c>
      <c r="G1159" s="132">
        <v>46241</v>
      </c>
      <c r="H1159" s="123">
        <v>137</v>
      </c>
      <c r="I1159" s="125">
        <v>3</v>
      </c>
      <c r="J1159" s="22" t="s">
        <v>5</v>
      </c>
      <c r="K1159" s="124">
        <v>46237</v>
      </c>
      <c r="L1159" s="22" t="s">
        <v>3337</v>
      </c>
      <c r="M1159" s="21"/>
      <c r="N1159" s="21"/>
      <c r="S1159" s="21" t="str">
        <f>VLOOKUP(C1159,'check dali wipday'!A:A,1,0)</f>
        <v>1505A781</v>
      </c>
      <c r="V1159" s="21" t="str">
        <f>VLOOKUP(C1159,'check dali wipday'!A:C,3,0)</f>
        <v>1505A781;A</v>
      </c>
      <c r="W1159" s="6">
        <f>SUMIF('dali wip-fg'!A:A,C1159,'dali wip-fg'!F:F)</f>
        <v>149</v>
      </c>
      <c r="X1159" s="6">
        <f>SUMIF('dali wip-fg'!A:A,V1159,'dali wip-fg'!F:F)</f>
        <v>299</v>
      </c>
      <c r="Y1159" s="5">
        <f t="shared" si="36"/>
        <v>448</v>
      </c>
      <c r="Z1159" s="21">
        <f t="shared" si="37"/>
        <v>316</v>
      </c>
    </row>
    <row r="1160" spans="1:28">
      <c r="A1160" s="22" t="s">
        <v>2546</v>
      </c>
      <c r="B1160" s="22" t="s">
        <v>2503</v>
      </c>
      <c r="C1160" s="126" t="s">
        <v>65</v>
      </c>
      <c r="D1160" s="22" t="s">
        <v>2657</v>
      </c>
      <c r="E1160" s="123">
        <v>180</v>
      </c>
      <c r="F1160" s="131">
        <v>180</v>
      </c>
      <c r="G1160" s="132">
        <v>46255</v>
      </c>
      <c r="H1160" s="123">
        <v>137</v>
      </c>
      <c r="I1160" s="125">
        <v>3</v>
      </c>
      <c r="J1160" s="22" t="s">
        <v>5</v>
      </c>
      <c r="K1160" s="124">
        <v>46241</v>
      </c>
      <c r="L1160" s="22" t="s">
        <v>3503</v>
      </c>
      <c r="M1160" s="21"/>
      <c r="N1160" s="21"/>
      <c r="S1160" s="21" t="str">
        <f>VLOOKUP(C1160,'check dali wipday'!A:A,1,0)</f>
        <v>1505A781</v>
      </c>
      <c r="V1160" s="21" t="str">
        <f>VLOOKUP(C1160,'check dali wipday'!A:C,3,0)</f>
        <v>1505A781;A</v>
      </c>
      <c r="W1160" s="6">
        <f>SUMIF('dali wip-fg'!A:A,C1160,'dali wip-fg'!F:F)</f>
        <v>149</v>
      </c>
      <c r="X1160" s="6">
        <f>SUMIF('dali wip-fg'!A:A,V1160,'dali wip-fg'!F:F)</f>
        <v>299</v>
      </c>
      <c r="Y1160" s="5">
        <f t="shared" si="36"/>
        <v>448</v>
      </c>
      <c r="Z1160" s="21">
        <f t="shared" si="37"/>
        <v>136</v>
      </c>
    </row>
    <row r="1161" spans="1:28">
      <c r="A1161" s="22" t="s">
        <v>2546</v>
      </c>
      <c r="B1161" s="22" t="s">
        <v>2503</v>
      </c>
      <c r="C1161" s="126" t="s">
        <v>66</v>
      </c>
      <c r="D1161" s="22" t="s">
        <v>2834</v>
      </c>
      <c r="E1161" s="123">
        <v>40</v>
      </c>
      <c r="F1161" s="131">
        <v>40</v>
      </c>
      <c r="G1161" s="132">
        <v>46252</v>
      </c>
      <c r="H1161" s="123">
        <v>0</v>
      </c>
      <c r="I1161" s="125">
        <v>11</v>
      </c>
      <c r="J1161" s="22" t="s">
        <v>5</v>
      </c>
      <c r="K1161" s="124">
        <v>46238</v>
      </c>
      <c r="L1161" s="22" t="s">
        <v>3347</v>
      </c>
      <c r="M1161" s="21"/>
      <c r="N1161" s="21"/>
      <c r="S1161" s="21" t="str">
        <f>VLOOKUP(C1161,'check dali wipday'!A:A,1,0)</f>
        <v>1505A790</v>
      </c>
      <c r="V1161" s="21" t="str">
        <f>VLOOKUP(C1161,'check dali wipday'!A:C,3,0)</f>
        <v>1505A790;A</v>
      </c>
      <c r="W1161" s="6">
        <f>SUMIF('dali wip-fg'!A:A,C1161,'dali wip-fg'!F:F)</f>
        <v>40</v>
      </c>
      <c r="X1161" s="6">
        <f>SUMIF('dali wip-fg'!A:A,V1161,'dali wip-fg'!F:F)</f>
        <v>1749</v>
      </c>
      <c r="Y1161" s="5">
        <f t="shared" si="36"/>
        <v>1789</v>
      </c>
      <c r="Z1161" s="21">
        <f t="shared" si="37"/>
        <v>1749</v>
      </c>
    </row>
    <row r="1162" spans="1:28">
      <c r="A1162" s="22" t="s">
        <v>2546</v>
      </c>
      <c r="B1162" s="22" t="s">
        <v>2503</v>
      </c>
      <c r="C1162" s="126" t="s">
        <v>66</v>
      </c>
      <c r="D1162" s="22" t="s">
        <v>2834</v>
      </c>
      <c r="E1162" s="123">
        <v>80</v>
      </c>
      <c r="F1162" s="131">
        <v>80</v>
      </c>
      <c r="G1162" s="132">
        <v>46252</v>
      </c>
      <c r="H1162" s="123">
        <v>0</v>
      </c>
      <c r="I1162" s="125">
        <v>11</v>
      </c>
      <c r="J1162" s="22" t="s">
        <v>5</v>
      </c>
      <c r="K1162" s="124">
        <v>46238</v>
      </c>
      <c r="L1162" s="22" t="s">
        <v>3348</v>
      </c>
      <c r="M1162" s="21"/>
      <c r="N1162" s="21"/>
      <c r="S1162" s="21" t="str">
        <f>VLOOKUP(C1162,'check dali wipday'!A:A,1,0)</f>
        <v>1505A790</v>
      </c>
      <c r="V1162" s="21" t="str">
        <f>VLOOKUP(C1162,'check dali wipday'!A:C,3,0)</f>
        <v>1505A790;A</v>
      </c>
      <c r="W1162" s="6">
        <f>SUMIF('dali wip-fg'!A:A,C1162,'dali wip-fg'!F:F)</f>
        <v>40</v>
      </c>
      <c r="X1162" s="6">
        <f>SUMIF('dali wip-fg'!A:A,V1162,'dali wip-fg'!F:F)</f>
        <v>1749</v>
      </c>
      <c r="Y1162" s="5">
        <f t="shared" si="36"/>
        <v>1789</v>
      </c>
      <c r="Z1162" s="21">
        <f t="shared" si="37"/>
        <v>1669</v>
      </c>
    </row>
    <row r="1163" spans="1:28">
      <c r="A1163" s="22" t="s">
        <v>2546</v>
      </c>
      <c r="B1163" s="22" t="s">
        <v>2503</v>
      </c>
      <c r="C1163" s="126" t="s">
        <v>66</v>
      </c>
      <c r="D1163" s="22" t="s">
        <v>2834</v>
      </c>
      <c r="E1163" s="123">
        <v>40</v>
      </c>
      <c r="F1163" s="131">
        <v>40</v>
      </c>
      <c r="G1163" s="132">
        <v>46253</v>
      </c>
      <c r="H1163" s="123">
        <v>0</v>
      </c>
      <c r="I1163" s="125">
        <v>11</v>
      </c>
      <c r="J1163" s="22" t="s">
        <v>5</v>
      </c>
      <c r="K1163" s="124">
        <v>46239</v>
      </c>
      <c r="L1163" s="22" t="s">
        <v>3368</v>
      </c>
      <c r="M1163" s="21"/>
      <c r="N1163" s="21"/>
      <c r="S1163" s="21" t="str">
        <f>VLOOKUP(C1163,'check dali wipday'!A:A,1,0)</f>
        <v>1505A790</v>
      </c>
      <c r="V1163" s="21" t="str">
        <f>VLOOKUP(C1163,'check dali wipday'!A:C,3,0)</f>
        <v>1505A790;A</v>
      </c>
      <c r="W1163" s="6">
        <f>SUMIF('dali wip-fg'!A:A,C1163,'dali wip-fg'!F:F)</f>
        <v>40</v>
      </c>
      <c r="X1163" s="6">
        <f>SUMIF('dali wip-fg'!A:A,V1163,'dali wip-fg'!F:F)</f>
        <v>1749</v>
      </c>
      <c r="Y1163" s="5">
        <f t="shared" si="36"/>
        <v>1789</v>
      </c>
      <c r="Z1163" s="21">
        <f t="shared" si="37"/>
        <v>1629</v>
      </c>
    </row>
    <row r="1164" spans="1:28">
      <c r="A1164" s="22" t="s">
        <v>2546</v>
      </c>
      <c r="B1164" s="22" t="s">
        <v>2503</v>
      </c>
      <c r="C1164" s="126" t="s">
        <v>66</v>
      </c>
      <c r="D1164" s="22" t="s">
        <v>2834</v>
      </c>
      <c r="E1164" s="123">
        <v>40</v>
      </c>
      <c r="F1164" s="131">
        <v>40</v>
      </c>
      <c r="G1164" s="132">
        <v>46253</v>
      </c>
      <c r="H1164" s="123">
        <v>0</v>
      </c>
      <c r="I1164" s="125">
        <v>11</v>
      </c>
      <c r="J1164" s="22" t="s">
        <v>5</v>
      </c>
      <c r="K1164" s="124">
        <v>46239</v>
      </c>
      <c r="L1164" s="22" t="s">
        <v>3369</v>
      </c>
      <c r="M1164" s="21"/>
      <c r="N1164" s="21"/>
      <c r="S1164" s="21" t="str">
        <f>VLOOKUP(C1164,'check dali wipday'!A:A,1,0)</f>
        <v>1505A790</v>
      </c>
      <c r="V1164" s="21" t="str">
        <f>VLOOKUP(C1164,'check dali wipday'!A:C,3,0)</f>
        <v>1505A790;A</v>
      </c>
      <c r="W1164" s="6">
        <f>SUMIF('dali wip-fg'!A:A,C1164,'dali wip-fg'!F:F)</f>
        <v>40</v>
      </c>
      <c r="X1164" s="6">
        <f>SUMIF('dali wip-fg'!A:A,V1164,'dali wip-fg'!F:F)</f>
        <v>1749</v>
      </c>
      <c r="Y1164" s="5">
        <f t="shared" si="36"/>
        <v>1789</v>
      </c>
      <c r="Z1164" s="21">
        <f t="shared" si="37"/>
        <v>1589</v>
      </c>
    </row>
    <row r="1165" spans="1:28">
      <c r="A1165" s="22" t="s">
        <v>2546</v>
      </c>
      <c r="B1165" s="22" t="s">
        <v>2503</v>
      </c>
      <c r="C1165" s="126" t="s">
        <v>66</v>
      </c>
      <c r="D1165" s="22" t="s">
        <v>2834</v>
      </c>
      <c r="E1165" s="123">
        <v>80</v>
      </c>
      <c r="F1165" s="131">
        <v>80</v>
      </c>
      <c r="G1165" s="132">
        <v>46254</v>
      </c>
      <c r="H1165" s="123">
        <v>0</v>
      </c>
      <c r="I1165" s="125">
        <v>11</v>
      </c>
      <c r="J1165" s="22" t="s">
        <v>5</v>
      </c>
      <c r="K1165" s="124">
        <v>46240</v>
      </c>
      <c r="L1165" s="22" t="s">
        <v>3421</v>
      </c>
      <c r="M1165" s="21"/>
      <c r="N1165" s="21"/>
      <c r="S1165" s="21" t="str">
        <f>VLOOKUP(C1165,'check dali wipday'!A:A,1,0)</f>
        <v>1505A790</v>
      </c>
      <c r="V1165" s="21" t="str">
        <f>VLOOKUP(C1165,'check dali wipday'!A:C,3,0)</f>
        <v>1505A790;A</v>
      </c>
      <c r="W1165" s="6">
        <f>SUMIF('dali wip-fg'!A:A,C1165,'dali wip-fg'!F:F)</f>
        <v>40</v>
      </c>
      <c r="X1165" s="6">
        <f>SUMIF('dali wip-fg'!A:A,V1165,'dali wip-fg'!F:F)</f>
        <v>1749</v>
      </c>
      <c r="Y1165" s="5">
        <f t="shared" si="36"/>
        <v>1789</v>
      </c>
      <c r="Z1165" s="21">
        <f t="shared" si="37"/>
        <v>1509</v>
      </c>
    </row>
    <row r="1166" spans="1:28">
      <c r="A1166" s="22" t="s">
        <v>2546</v>
      </c>
      <c r="B1166" s="22" t="s">
        <v>2503</v>
      </c>
      <c r="C1166" s="126" t="s">
        <v>66</v>
      </c>
      <c r="D1166" s="22" t="s">
        <v>2834</v>
      </c>
      <c r="E1166" s="123">
        <v>40</v>
      </c>
      <c r="F1166" s="131">
        <v>40</v>
      </c>
      <c r="G1166" s="132">
        <v>46254</v>
      </c>
      <c r="H1166" s="123">
        <v>0</v>
      </c>
      <c r="I1166" s="125">
        <v>11</v>
      </c>
      <c r="J1166" s="22" t="s">
        <v>5</v>
      </c>
      <c r="K1166" s="124">
        <v>46240</v>
      </c>
      <c r="L1166" s="22" t="s">
        <v>3422</v>
      </c>
      <c r="M1166" s="21"/>
      <c r="N1166" s="21"/>
      <c r="S1166" s="21" t="str">
        <f>VLOOKUP(C1166,'check dali wipday'!A:A,1,0)</f>
        <v>1505A790</v>
      </c>
      <c r="V1166" s="21" t="str">
        <f>VLOOKUP(C1166,'check dali wipday'!A:C,3,0)</f>
        <v>1505A790;A</v>
      </c>
      <c r="W1166" s="6">
        <f>SUMIF('dali wip-fg'!A:A,C1166,'dali wip-fg'!F:F)</f>
        <v>40</v>
      </c>
      <c r="X1166" s="6">
        <f>SUMIF('dali wip-fg'!A:A,V1166,'dali wip-fg'!F:F)</f>
        <v>1749</v>
      </c>
      <c r="Y1166" s="5">
        <f t="shared" si="36"/>
        <v>1789</v>
      </c>
      <c r="Z1166" s="21">
        <f t="shared" si="37"/>
        <v>1469</v>
      </c>
    </row>
    <row r="1167" spans="1:28">
      <c r="A1167" s="22" t="s">
        <v>2546</v>
      </c>
      <c r="B1167" s="22" t="s">
        <v>2503</v>
      </c>
      <c r="C1167" s="126" t="s">
        <v>66</v>
      </c>
      <c r="D1167" s="22" t="s">
        <v>2834</v>
      </c>
      <c r="E1167" s="123">
        <v>80</v>
      </c>
      <c r="F1167" s="131">
        <v>80</v>
      </c>
      <c r="G1167" s="132">
        <v>46255</v>
      </c>
      <c r="H1167" s="123">
        <v>0</v>
      </c>
      <c r="I1167" s="125">
        <v>11</v>
      </c>
      <c r="J1167" s="22" t="s">
        <v>5</v>
      </c>
      <c r="K1167" s="124">
        <v>46241</v>
      </c>
      <c r="L1167" s="22" t="s">
        <v>3501</v>
      </c>
      <c r="M1167" s="21"/>
      <c r="N1167" s="21"/>
      <c r="S1167" s="21" t="str">
        <f>VLOOKUP(C1167,'check dali wipday'!A:A,1,0)</f>
        <v>1505A790</v>
      </c>
      <c r="V1167" s="21" t="str">
        <f>VLOOKUP(C1167,'check dali wipday'!A:C,3,0)</f>
        <v>1505A790;A</v>
      </c>
      <c r="W1167" s="6">
        <f>SUMIF('dali wip-fg'!A:A,C1167,'dali wip-fg'!F:F)</f>
        <v>40</v>
      </c>
      <c r="X1167" s="6">
        <f>SUMIF('dali wip-fg'!A:A,V1167,'dali wip-fg'!F:F)</f>
        <v>1749</v>
      </c>
      <c r="Y1167" s="5">
        <f t="shared" si="36"/>
        <v>1789</v>
      </c>
      <c r="Z1167" s="21">
        <f t="shared" si="37"/>
        <v>1389</v>
      </c>
    </row>
    <row r="1168" spans="1:28">
      <c r="A1168" s="22" t="s">
        <v>2546</v>
      </c>
      <c r="B1168" s="22" t="s">
        <v>2503</v>
      </c>
      <c r="C1168" s="126" t="s">
        <v>66</v>
      </c>
      <c r="D1168" s="22" t="s">
        <v>2834</v>
      </c>
      <c r="E1168" s="123">
        <v>40</v>
      </c>
      <c r="F1168" s="131">
        <v>40</v>
      </c>
      <c r="G1168" s="132">
        <v>46255</v>
      </c>
      <c r="H1168" s="123">
        <v>0</v>
      </c>
      <c r="I1168" s="125">
        <v>11</v>
      </c>
      <c r="J1168" s="22" t="s">
        <v>5</v>
      </c>
      <c r="K1168" s="124">
        <v>46241</v>
      </c>
      <c r="L1168" s="22" t="s">
        <v>3502</v>
      </c>
      <c r="M1168" s="21"/>
      <c r="N1168" s="21"/>
      <c r="S1168" s="21" t="str">
        <f>VLOOKUP(C1168,'check dali wipday'!A:A,1,0)</f>
        <v>1505A790</v>
      </c>
      <c r="V1168" s="21" t="str">
        <f>VLOOKUP(C1168,'check dali wipday'!A:C,3,0)</f>
        <v>1505A790;A</v>
      </c>
      <c r="W1168" s="6">
        <f>SUMIF('dali wip-fg'!A:A,C1168,'dali wip-fg'!F:F)</f>
        <v>40</v>
      </c>
      <c r="X1168" s="6">
        <f>SUMIF('dali wip-fg'!A:A,V1168,'dali wip-fg'!F:F)</f>
        <v>1749</v>
      </c>
      <c r="Y1168" s="5">
        <f t="shared" si="36"/>
        <v>1789</v>
      </c>
      <c r="Z1168" s="21">
        <f t="shared" si="37"/>
        <v>1349</v>
      </c>
    </row>
    <row r="1169" spans="1:28">
      <c r="A1169" s="22" t="s">
        <v>2546</v>
      </c>
      <c r="B1169" s="22" t="s">
        <v>2503</v>
      </c>
      <c r="C1169" s="126" t="s">
        <v>66</v>
      </c>
      <c r="D1169" s="22" t="s">
        <v>2834</v>
      </c>
      <c r="E1169" s="123">
        <v>1</v>
      </c>
      <c r="F1169" s="131">
        <v>1</v>
      </c>
      <c r="G1169" s="132">
        <v>46262</v>
      </c>
      <c r="H1169" s="123">
        <v>0</v>
      </c>
      <c r="I1169" s="125">
        <v>11</v>
      </c>
      <c r="J1169" s="22" t="s">
        <v>5</v>
      </c>
      <c r="K1169" s="124">
        <v>46221</v>
      </c>
      <c r="L1169" s="22" t="s">
        <v>2991</v>
      </c>
      <c r="M1169" s="21"/>
      <c r="N1169" s="21"/>
      <c r="S1169" s="21" t="str">
        <f>VLOOKUP(C1169,'check dali wipday'!A:A,1,0)</f>
        <v>1505A790</v>
      </c>
      <c r="V1169" s="21" t="str">
        <f>VLOOKUP(C1169,'check dali wipday'!A:C,3,0)</f>
        <v>1505A790;A</v>
      </c>
      <c r="W1169" s="6">
        <f>SUMIF('dali wip-fg'!A:A,C1169,'dali wip-fg'!F:F)</f>
        <v>40</v>
      </c>
      <c r="X1169" s="6">
        <f>SUMIF('dali wip-fg'!A:A,V1169,'dali wip-fg'!F:F)</f>
        <v>1749</v>
      </c>
      <c r="Y1169" s="5">
        <f t="shared" si="36"/>
        <v>1789</v>
      </c>
      <c r="Z1169" s="21">
        <f t="shared" si="37"/>
        <v>1348</v>
      </c>
    </row>
    <row r="1170" spans="1:28">
      <c r="A1170" s="22" t="s">
        <v>2546</v>
      </c>
      <c r="B1170" s="22" t="s">
        <v>2503</v>
      </c>
      <c r="C1170" s="126" t="s">
        <v>66</v>
      </c>
      <c r="D1170" s="22" t="s">
        <v>2834</v>
      </c>
      <c r="E1170" s="123">
        <v>1</v>
      </c>
      <c r="F1170" s="131">
        <v>1</v>
      </c>
      <c r="G1170" s="132">
        <v>46262</v>
      </c>
      <c r="H1170" s="123">
        <v>0</v>
      </c>
      <c r="I1170" s="125">
        <v>11</v>
      </c>
      <c r="J1170" s="22" t="s">
        <v>5</v>
      </c>
      <c r="K1170" s="124">
        <v>46221</v>
      </c>
      <c r="L1170" s="22" t="s">
        <v>2991</v>
      </c>
      <c r="M1170" s="21"/>
      <c r="N1170" s="21"/>
      <c r="S1170" s="21" t="str">
        <f>VLOOKUP(C1170,'check dali wipday'!A:A,1,0)</f>
        <v>1505A790</v>
      </c>
      <c r="V1170" s="21" t="str">
        <f>VLOOKUP(C1170,'check dali wipday'!A:C,3,0)</f>
        <v>1505A790;A</v>
      </c>
      <c r="W1170" s="6">
        <f>SUMIF('dali wip-fg'!A:A,C1170,'dali wip-fg'!F:F)</f>
        <v>40</v>
      </c>
      <c r="X1170" s="6">
        <f>SUMIF('dali wip-fg'!A:A,V1170,'dali wip-fg'!F:F)</f>
        <v>1749</v>
      </c>
      <c r="Y1170" s="5">
        <f t="shared" si="36"/>
        <v>1789</v>
      </c>
      <c r="Z1170" s="21">
        <f t="shared" si="37"/>
        <v>1347</v>
      </c>
    </row>
    <row r="1171" spans="1:28">
      <c r="A1171" s="22" t="s">
        <v>2546</v>
      </c>
      <c r="B1171" s="22" t="s">
        <v>2503</v>
      </c>
      <c r="C1171" s="126" t="s">
        <v>66</v>
      </c>
      <c r="D1171" s="22" t="s">
        <v>2834</v>
      </c>
      <c r="E1171" s="123">
        <v>1</v>
      </c>
      <c r="F1171" s="131">
        <v>1</v>
      </c>
      <c r="G1171" s="132">
        <v>46263</v>
      </c>
      <c r="H1171" s="123">
        <v>0</v>
      </c>
      <c r="I1171" s="125">
        <v>11</v>
      </c>
      <c r="J1171" s="22" t="s">
        <v>5</v>
      </c>
      <c r="K1171" s="124">
        <v>46221</v>
      </c>
      <c r="L1171" s="22" t="s">
        <v>2992</v>
      </c>
      <c r="M1171" s="21"/>
      <c r="N1171" s="21"/>
      <c r="S1171" s="21" t="str">
        <f>VLOOKUP(C1171,'check dali wipday'!A:A,1,0)</f>
        <v>1505A790</v>
      </c>
      <c r="V1171" s="21" t="str">
        <f>VLOOKUP(C1171,'check dali wipday'!A:C,3,0)</f>
        <v>1505A790;A</v>
      </c>
      <c r="W1171" s="6">
        <f>SUMIF('dali wip-fg'!A:A,C1171,'dali wip-fg'!F:F)</f>
        <v>40</v>
      </c>
      <c r="X1171" s="6">
        <f>SUMIF('dali wip-fg'!A:A,V1171,'dali wip-fg'!F:F)</f>
        <v>1749</v>
      </c>
      <c r="Y1171" s="5">
        <f t="shared" si="36"/>
        <v>1789</v>
      </c>
      <c r="Z1171" s="21">
        <f t="shared" si="37"/>
        <v>1346</v>
      </c>
    </row>
    <row r="1172" spans="1:28">
      <c r="A1172" s="22" t="s">
        <v>2546</v>
      </c>
      <c r="B1172" s="22" t="s">
        <v>2503</v>
      </c>
      <c r="C1172" s="126" t="s">
        <v>66</v>
      </c>
      <c r="D1172" s="22" t="s">
        <v>2834</v>
      </c>
      <c r="E1172" s="123">
        <v>1</v>
      </c>
      <c r="F1172" s="131">
        <v>1</v>
      </c>
      <c r="G1172" s="132">
        <v>46263</v>
      </c>
      <c r="H1172" s="123">
        <v>0</v>
      </c>
      <c r="I1172" s="125">
        <v>11</v>
      </c>
      <c r="J1172" s="22" t="s">
        <v>5</v>
      </c>
      <c r="K1172" s="124">
        <v>46221</v>
      </c>
      <c r="L1172" s="22" t="s">
        <v>2992</v>
      </c>
      <c r="M1172" s="21"/>
      <c r="N1172" s="21"/>
      <c r="S1172" s="21" t="str">
        <f>VLOOKUP(C1172,'check dali wipday'!A:A,1,0)</f>
        <v>1505A790</v>
      </c>
      <c r="V1172" s="21" t="str">
        <f>VLOOKUP(C1172,'check dali wipday'!A:C,3,0)</f>
        <v>1505A790;A</v>
      </c>
      <c r="W1172" s="6">
        <f>SUMIF('dali wip-fg'!A:A,C1172,'dali wip-fg'!F:F)</f>
        <v>40</v>
      </c>
      <c r="X1172" s="6">
        <f>SUMIF('dali wip-fg'!A:A,V1172,'dali wip-fg'!F:F)</f>
        <v>1749</v>
      </c>
      <c r="Y1172" s="5">
        <f t="shared" si="36"/>
        <v>1789</v>
      </c>
      <c r="Z1172" s="21">
        <f t="shared" si="37"/>
        <v>1345</v>
      </c>
    </row>
    <row r="1173" spans="1:28">
      <c r="A1173" s="22" t="s">
        <v>2546</v>
      </c>
      <c r="B1173" s="22" t="s">
        <v>2503</v>
      </c>
      <c r="C1173" s="126" t="s">
        <v>66</v>
      </c>
      <c r="D1173" s="22" t="s">
        <v>2834</v>
      </c>
      <c r="E1173" s="123">
        <v>1</v>
      </c>
      <c r="F1173" s="131">
        <v>1</v>
      </c>
      <c r="G1173" s="132">
        <v>46263</v>
      </c>
      <c r="H1173" s="125">
        <v>0</v>
      </c>
      <c r="I1173" s="125">
        <v>11</v>
      </c>
      <c r="J1173" s="22" t="s">
        <v>5</v>
      </c>
      <c r="K1173" s="124">
        <v>46221</v>
      </c>
      <c r="L1173" s="22" t="s">
        <v>2992</v>
      </c>
      <c r="M1173" s="21"/>
      <c r="N1173" s="21"/>
      <c r="S1173" s="21" t="str">
        <f>VLOOKUP(C1173,'check dali wipday'!A:A,1,0)</f>
        <v>1505A790</v>
      </c>
      <c r="V1173" s="21" t="str">
        <f>VLOOKUP(C1173,'check dali wipday'!A:C,3,0)</f>
        <v>1505A790;A</v>
      </c>
      <c r="W1173" s="6">
        <f>SUMIF('dali wip-fg'!A:A,C1173,'dali wip-fg'!F:F)</f>
        <v>40</v>
      </c>
      <c r="X1173" s="6">
        <f>SUMIF('dali wip-fg'!A:A,V1173,'dali wip-fg'!F:F)</f>
        <v>1749</v>
      </c>
      <c r="Y1173" s="5">
        <f t="shared" si="36"/>
        <v>1789</v>
      </c>
      <c r="Z1173" s="21">
        <f t="shared" si="37"/>
        <v>1344</v>
      </c>
    </row>
    <row r="1174" spans="1:28">
      <c r="A1174" s="22" t="s">
        <v>2546</v>
      </c>
      <c r="B1174" s="22" t="s">
        <v>2503</v>
      </c>
      <c r="C1174" s="126" t="s">
        <v>66</v>
      </c>
      <c r="D1174" s="22" t="s">
        <v>2834</v>
      </c>
      <c r="E1174" s="123">
        <v>1</v>
      </c>
      <c r="F1174" s="131">
        <v>1</v>
      </c>
      <c r="G1174" s="132">
        <v>46263</v>
      </c>
      <c r="H1174" s="125">
        <v>0</v>
      </c>
      <c r="I1174" s="125">
        <v>11</v>
      </c>
      <c r="J1174" s="22" t="s">
        <v>5</v>
      </c>
      <c r="K1174" s="124">
        <v>46221</v>
      </c>
      <c r="L1174" s="22" t="s">
        <v>2992</v>
      </c>
      <c r="M1174" s="21"/>
      <c r="N1174" s="21"/>
      <c r="S1174" s="21" t="str">
        <f>VLOOKUP(C1174,'check dali wipday'!A:A,1,0)</f>
        <v>1505A790</v>
      </c>
      <c r="V1174" s="21" t="str">
        <f>VLOOKUP(C1174,'check dali wipday'!A:C,3,0)</f>
        <v>1505A790;A</v>
      </c>
      <c r="W1174" s="6">
        <f>SUMIF('dali wip-fg'!A:A,C1174,'dali wip-fg'!F:F)</f>
        <v>40</v>
      </c>
      <c r="X1174" s="6">
        <f>SUMIF('dali wip-fg'!A:A,V1174,'dali wip-fg'!F:F)</f>
        <v>1749</v>
      </c>
      <c r="Y1174" s="5">
        <f t="shared" si="36"/>
        <v>1789</v>
      </c>
      <c r="Z1174" s="21">
        <f t="shared" si="37"/>
        <v>1343</v>
      </c>
    </row>
    <row r="1175" spans="1:28">
      <c r="A1175" s="22" t="s">
        <v>2546</v>
      </c>
      <c r="B1175" s="22" t="s">
        <v>2503</v>
      </c>
      <c r="C1175" s="126" t="s">
        <v>309</v>
      </c>
      <c r="D1175" s="22" t="s">
        <v>2646</v>
      </c>
      <c r="E1175" s="123">
        <v>64</v>
      </c>
      <c r="F1175" s="131">
        <v>64</v>
      </c>
      <c r="G1175" s="132">
        <v>46252</v>
      </c>
      <c r="H1175" s="125">
        <v>33</v>
      </c>
      <c r="I1175" s="125">
        <v>21</v>
      </c>
      <c r="J1175" s="22" t="s">
        <v>5</v>
      </c>
      <c r="K1175" s="124">
        <v>46239</v>
      </c>
      <c r="L1175" s="22" t="s">
        <v>3370</v>
      </c>
      <c r="M1175" s="21"/>
      <c r="N1175" s="21"/>
      <c r="S1175" s="21" t="str">
        <f>VLOOKUP(C1175,'check dali wipday'!A:A,1,0)</f>
        <v>16575W010P</v>
      </c>
      <c r="V1175" s="21" t="str">
        <f>VLOOKUP(C1175,'check dali wipday'!A:C,3,0)</f>
        <v>16575W010P;A</v>
      </c>
      <c r="W1175" s="6">
        <f>SUMIF('dali wip-fg'!A:A,C1175,'dali wip-fg'!F:F)</f>
        <v>137</v>
      </c>
      <c r="X1175" s="6">
        <f>SUMIF('dali wip-fg'!A:A,V1175,'dali wip-fg'!F:F)</f>
        <v>102</v>
      </c>
      <c r="Y1175" s="5">
        <f t="shared" si="36"/>
        <v>239</v>
      </c>
      <c r="Z1175" s="21">
        <f t="shared" si="37"/>
        <v>175</v>
      </c>
    </row>
    <row r="1176" spans="1:28">
      <c r="A1176" s="22" t="s">
        <v>2546</v>
      </c>
      <c r="B1176" s="22" t="s">
        <v>2503</v>
      </c>
      <c r="C1176" s="22" t="s">
        <v>309</v>
      </c>
      <c r="D1176" s="22" t="s">
        <v>2646</v>
      </c>
      <c r="E1176" s="123">
        <v>40</v>
      </c>
      <c r="F1176" s="131">
        <v>40</v>
      </c>
      <c r="G1176" s="132">
        <v>46252</v>
      </c>
      <c r="H1176" s="123">
        <v>33</v>
      </c>
      <c r="I1176" s="125">
        <v>21</v>
      </c>
      <c r="J1176" s="22" t="s">
        <v>5</v>
      </c>
      <c r="K1176" s="124">
        <v>46239</v>
      </c>
      <c r="L1176" s="22" t="s">
        <v>3371</v>
      </c>
      <c r="M1176" s="21"/>
      <c r="N1176" s="21"/>
      <c r="S1176" s="21" t="str">
        <f>VLOOKUP(C1176,'check dali wipday'!A:A,1,0)</f>
        <v>16575W010P</v>
      </c>
      <c r="V1176" s="21" t="str">
        <f>VLOOKUP(C1176,'check dali wipday'!A:C,3,0)</f>
        <v>16575W010P;A</v>
      </c>
      <c r="W1176" s="6">
        <f>SUMIF('dali wip-fg'!A:A,C1176,'dali wip-fg'!F:F)</f>
        <v>137</v>
      </c>
      <c r="X1176" s="6">
        <f>SUMIF('dali wip-fg'!A:A,V1176,'dali wip-fg'!F:F)</f>
        <v>102</v>
      </c>
      <c r="Y1176" s="5">
        <f t="shared" si="36"/>
        <v>239</v>
      </c>
      <c r="Z1176" s="21">
        <f t="shared" si="37"/>
        <v>135</v>
      </c>
    </row>
    <row r="1177" spans="1:28">
      <c r="A1177" s="22" t="s">
        <v>2546</v>
      </c>
      <c r="B1177" s="22" t="s">
        <v>2503</v>
      </c>
      <c r="C1177" s="22" t="s">
        <v>309</v>
      </c>
      <c r="D1177" s="22" t="s">
        <v>2646</v>
      </c>
      <c r="E1177" s="123">
        <v>64</v>
      </c>
      <c r="F1177" s="131">
        <v>64</v>
      </c>
      <c r="G1177" s="132">
        <v>46253</v>
      </c>
      <c r="H1177" s="123">
        <v>33</v>
      </c>
      <c r="I1177" s="125">
        <v>21</v>
      </c>
      <c r="J1177" s="22" t="s">
        <v>5</v>
      </c>
      <c r="K1177" s="124">
        <v>46240</v>
      </c>
      <c r="L1177" s="22" t="s">
        <v>3423</v>
      </c>
      <c r="M1177" s="21"/>
      <c r="N1177" s="21"/>
      <c r="S1177" s="21" t="str">
        <f>VLOOKUP(C1177,'check dali wipday'!A:A,1,0)</f>
        <v>16575W010P</v>
      </c>
      <c r="V1177" s="21" t="str">
        <f>VLOOKUP(C1177,'check dali wipday'!A:C,3,0)</f>
        <v>16575W010P;A</v>
      </c>
      <c r="W1177" s="6">
        <f>SUMIF('dali wip-fg'!A:A,C1177,'dali wip-fg'!F:F)</f>
        <v>137</v>
      </c>
      <c r="X1177" s="6">
        <f>SUMIF('dali wip-fg'!A:A,V1177,'dali wip-fg'!F:F)</f>
        <v>102</v>
      </c>
      <c r="Y1177" s="5">
        <f t="shared" si="36"/>
        <v>239</v>
      </c>
      <c r="Z1177" s="21">
        <f t="shared" si="37"/>
        <v>71</v>
      </c>
    </row>
    <row r="1178" spans="1:28">
      <c r="A1178" s="22" t="s">
        <v>2546</v>
      </c>
      <c r="B1178" s="22" t="s">
        <v>2503</v>
      </c>
      <c r="C1178" s="22" t="s">
        <v>309</v>
      </c>
      <c r="D1178" s="22" t="s">
        <v>2646</v>
      </c>
      <c r="E1178" s="123">
        <v>8</v>
      </c>
      <c r="F1178" s="131">
        <v>8</v>
      </c>
      <c r="G1178" s="132">
        <v>46253</v>
      </c>
      <c r="H1178" s="123">
        <v>33</v>
      </c>
      <c r="I1178" s="125">
        <v>21</v>
      </c>
      <c r="J1178" s="22" t="s">
        <v>5</v>
      </c>
      <c r="K1178" s="124">
        <v>46240</v>
      </c>
      <c r="L1178" s="22" t="s">
        <v>3424</v>
      </c>
      <c r="M1178" s="21"/>
      <c r="N1178" s="21"/>
      <c r="S1178" s="21" t="str">
        <f>VLOOKUP(C1178,'check dali wipday'!A:A,1,0)</f>
        <v>16575W010P</v>
      </c>
      <c r="V1178" s="21" t="str">
        <f>VLOOKUP(C1178,'check dali wipday'!A:C,3,0)</f>
        <v>16575W010P;A</v>
      </c>
      <c r="W1178" s="6">
        <f>SUMIF('dali wip-fg'!A:A,C1178,'dali wip-fg'!F:F)</f>
        <v>137</v>
      </c>
      <c r="X1178" s="6">
        <f>SUMIF('dali wip-fg'!A:A,V1178,'dali wip-fg'!F:F)</f>
        <v>102</v>
      </c>
      <c r="Y1178" s="5">
        <f t="shared" si="36"/>
        <v>239</v>
      </c>
      <c r="Z1178" s="21">
        <f t="shared" si="37"/>
        <v>63</v>
      </c>
    </row>
    <row r="1179" spans="1:28">
      <c r="A1179" s="22" t="s">
        <v>2546</v>
      </c>
      <c r="B1179" s="22" t="s">
        <v>2503</v>
      </c>
      <c r="C1179" s="22" t="s">
        <v>309</v>
      </c>
      <c r="D1179" s="22" t="s">
        <v>2646</v>
      </c>
      <c r="E1179" s="123">
        <v>64</v>
      </c>
      <c r="F1179" s="131">
        <v>64</v>
      </c>
      <c r="G1179" s="132">
        <v>46254</v>
      </c>
      <c r="H1179" s="123">
        <v>33</v>
      </c>
      <c r="I1179" s="125">
        <v>21</v>
      </c>
      <c r="J1179" s="22" t="s">
        <v>5</v>
      </c>
      <c r="K1179" s="124">
        <v>46241</v>
      </c>
      <c r="L1179" s="22" t="s">
        <v>3504</v>
      </c>
      <c r="M1179" s="21"/>
      <c r="N1179" s="21"/>
      <c r="S1179" s="21" t="str">
        <f>VLOOKUP(C1179,'check dali wipday'!A:A,1,0)</f>
        <v>16575W010P</v>
      </c>
      <c r="V1179" s="21" t="str">
        <f>VLOOKUP(C1179,'check dali wipday'!A:C,3,0)</f>
        <v>16575W010P;A</v>
      </c>
      <c r="W1179" s="6">
        <f>SUMIF('dali wip-fg'!A:A,C1179,'dali wip-fg'!F:F)</f>
        <v>137</v>
      </c>
      <c r="X1179" s="6">
        <f>SUMIF('dali wip-fg'!A:A,V1179,'dali wip-fg'!F:F)</f>
        <v>102</v>
      </c>
      <c r="Y1179" s="5">
        <f t="shared" si="36"/>
        <v>239</v>
      </c>
      <c r="Z1179" s="21">
        <f t="shared" si="37"/>
        <v>-1</v>
      </c>
    </row>
    <row r="1180" spans="1:28">
      <c r="A1180" s="22" t="s">
        <v>2546</v>
      </c>
      <c r="B1180" s="22" t="s">
        <v>2503</v>
      </c>
      <c r="C1180" s="22" t="s">
        <v>309</v>
      </c>
      <c r="D1180" s="22" t="s">
        <v>2646</v>
      </c>
      <c r="E1180" s="123">
        <v>8</v>
      </c>
      <c r="F1180" s="131">
        <v>8</v>
      </c>
      <c r="G1180" s="132">
        <v>46254</v>
      </c>
      <c r="H1180" s="123">
        <v>33</v>
      </c>
      <c r="I1180" s="125">
        <v>21</v>
      </c>
      <c r="J1180" s="22" t="s">
        <v>5</v>
      </c>
      <c r="K1180" s="124">
        <v>46241</v>
      </c>
      <c r="L1180" s="22" t="s">
        <v>3505</v>
      </c>
      <c r="M1180" s="21"/>
      <c r="N1180" s="21"/>
      <c r="S1180" s="21" t="str">
        <f>VLOOKUP(C1180,'check dali wipday'!A:A,1,0)</f>
        <v>16575W010P</v>
      </c>
      <c r="V1180" s="21" t="str">
        <f>VLOOKUP(C1180,'check dali wipday'!A:C,3,0)</f>
        <v>16575W010P;A</v>
      </c>
      <c r="W1180" s="6">
        <f>SUMIF('dali wip-fg'!A:A,C1180,'dali wip-fg'!F:F)</f>
        <v>137</v>
      </c>
      <c r="X1180" s="6">
        <f>SUMIF('dali wip-fg'!A:A,V1180,'dali wip-fg'!F:F)</f>
        <v>102</v>
      </c>
      <c r="Y1180" s="5">
        <f t="shared" si="36"/>
        <v>239</v>
      </c>
      <c r="Z1180" s="21">
        <f t="shared" si="37"/>
        <v>-9</v>
      </c>
    </row>
    <row r="1181" spans="1:28">
      <c r="A1181" s="22" t="s">
        <v>2546</v>
      </c>
      <c r="B1181" s="22" t="s">
        <v>2503</v>
      </c>
      <c r="C1181" s="22" t="s">
        <v>310</v>
      </c>
      <c r="D1181" s="22" t="s">
        <v>2658</v>
      </c>
      <c r="E1181" s="123">
        <v>64</v>
      </c>
      <c r="F1181" s="131">
        <v>64</v>
      </c>
      <c r="G1181" s="132">
        <v>46252</v>
      </c>
      <c r="H1181" s="123">
        <v>5</v>
      </c>
      <c r="I1181" s="125">
        <v>6</v>
      </c>
      <c r="J1181" s="22" t="s">
        <v>5</v>
      </c>
      <c r="K1181" s="124">
        <v>46239</v>
      </c>
      <c r="L1181" s="22" t="s">
        <v>3370</v>
      </c>
      <c r="M1181" s="21"/>
      <c r="N1181" s="21"/>
      <c r="S1181" s="21" t="str">
        <f>VLOOKUP(C1181,'check dali wipday'!A:A,1,0)</f>
        <v>16578W000P</v>
      </c>
      <c r="V1181" s="21" t="str">
        <f>VLOOKUP(C1181,'check dali wipday'!A:C,3,0)</f>
        <v>16578W000P;A</v>
      </c>
      <c r="W1181" s="6">
        <f>SUMIF('dali wip-fg'!A:A,C1181,'dali wip-fg'!F:F)</f>
        <v>117</v>
      </c>
      <c r="X1181" s="6">
        <f>SUMIF('dali wip-fg'!A:A,V1181,'dali wip-fg'!F:F)</f>
        <v>1783</v>
      </c>
      <c r="Y1181" s="5">
        <f t="shared" si="36"/>
        <v>1900</v>
      </c>
      <c r="Z1181" s="21">
        <f t="shared" si="37"/>
        <v>1836</v>
      </c>
    </row>
    <row r="1182" spans="1:28">
      <c r="A1182" s="22" t="s">
        <v>2546</v>
      </c>
      <c r="B1182" s="22" t="s">
        <v>2503</v>
      </c>
      <c r="C1182" s="22" t="s">
        <v>310</v>
      </c>
      <c r="D1182" s="22" t="s">
        <v>2658</v>
      </c>
      <c r="E1182" s="123">
        <v>40</v>
      </c>
      <c r="F1182" s="131">
        <v>40</v>
      </c>
      <c r="G1182" s="132">
        <v>46252</v>
      </c>
      <c r="H1182" s="123">
        <v>5</v>
      </c>
      <c r="I1182" s="125">
        <v>6</v>
      </c>
      <c r="J1182" s="22" t="s">
        <v>5</v>
      </c>
      <c r="K1182" s="124">
        <v>46239</v>
      </c>
      <c r="L1182" s="22" t="s">
        <v>3371</v>
      </c>
      <c r="M1182" s="21"/>
      <c r="N1182" s="21"/>
      <c r="S1182" s="21" t="str">
        <f>VLOOKUP(C1182,'check dali wipday'!A:A,1,0)</f>
        <v>16578W000P</v>
      </c>
      <c r="V1182" s="21" t="str">
        <f>VLOOKUP(C1182,'check dali wipday'!A:C,3,0)</f>
        <v>16578W000P;A</v>
      </c>
      <c r="W1182" s="6">
        <f>SUMIF('dali wip-fg'!A:A,C1182,'dali wip-fg'!F:F)</f>
        <v>117</v>
      </c>
      <c r="X1182" s="6">
        <f>SUMIF('dali wip-fg'!A:A,V1182,'dali wip-fg'!F:F)</f>
        <v>1783</v>
      </c>
      <c r="Y1182" s="5">
        <f t="shared" si="36"/>
        <v>1900</v>
      </c>
      <c r="Z1182" s="21">
        <f t="shared" si="37"/>
        <v>1796</v>
      </c>
    </row>
    <row r="1183" spans="1:28">
      <c r="A1183" s="22" t="s">
        <v>2546</v>
      </c>
      <c r="B1183" s="22" t="s">
        <v>2503</v>
      </c>
      <c r="C1183" s="22" t="s">
        <v>310</v>
      </c>
      <c r="D1183" s="22" t="s">
        <v>2658</v>
      </c>
      <c r="E1183" s="123">
        <v>64</v>
      </c>
      <c r="F1183" s="131">
        <v>64</v>
      </c>
      <c r="G1183" s="132">
        <v>46253</v>
      </c>
      <c r="H1183" s="123">
        <v>5</v>
      </c>
      <c r="I1183" s="125">
        <v>6</v>
      </c>
      <c r="J1183" s="22" t="s">
        <v>5</v>
      </c>
      <c r="K1183" s="124">
        <v>46240</v>
      </c>
      <c r="L1183" s="22" t="s">
        <v>3423</v>
      </c>
      <c r="M1183" s="21"/>
      <c r="N1183" s="21"/>
      <c r="P1183" s="16"/>
      <c r="Q1183" s="16"/>
      <c r="R1183" s="16"/>
      <c r="S1183" s="21" t="str">
        <f>VLOOKUP(C1183,'check dali wipday'!A:A,1,0)</f>
        <v>16578W000P</v>
      </c>
      <c r="T1183" s="16"/>
      <c r="U1183" s="16"/>
      <c r="V1183" s="21" t="str">
        <f>VLOOKUP(C1183,'check dali wipday'!A:C,3,0)</f>
        <v>16578W000P;A</v>
      </c>
      <c r="W1183" s="6">
        <f>SUMIF('dali wip-fg'!A:A,C1183,'dali wip-fg'!F:F)</f>
        <v>117</v>
      </c>
      <c r="X1183" s="6">
        <f>SUMIF('dali wip-fg'!A:A,V1183,'dali wip-fg'!F:F)</f>
        <v>1783</v>
      </c>
      <c r="Y1183" s="5">
        <f t="shared" si="36"/>
        <v>1900</v>
      </c>
      <c r="Z1183" s="21">
        <f t="shared" si="37"/>
        <v>1732</v>
      </c>
      <c r="AA1183" s="15"/>
      <c r="AB1183" s="15"/>
    </row>
    <row r="1184" spans="1:28">
      <c r="A1184" s="22" t="s">
        <v>2546</v>
      </c>
      <c r="B1184" s="22" t="s">
        <v>2503</v>
      </c>
      <c r="C1184" s="22" t="s">
        <v>310</v>
      </c>
      <c r="D1184" s="22" t="s">
        <v>2658</v>
      </c>
      <c r="E1184" s="123">
        <v>8</v>
      </c>
      <c r="F1184" s="131">
        <v>8</v>
      </c>
      <c r="G1184" s="132">
        <v>46253</v>
      </c>
      <c r="H1184" s="123">
        <v>5</v>
      </c>
      <c r="I1184" s="125">
        <v>6</v>
      </c>
      <c r="J1184" s="22" t="s">
        <v>5</v>
      </c>
      <c r="K1184" s="124">
        <v>46240</v>
      </c>
      <c r="L1184" s="22" t="s">
        <v>3424</v>
      </c>
      <c r="M1184" s="21"/>
      <c r="N1184" s="21"/>
      <c r="S1184" s="21" t="str">
        <f>VLOOKUP(C1184,'check dali wipday'!A:A,1,0)</f>
        <v>16578W000P</v>
      </c>
      <c r="V1184" s="21" t="str">
        <f>VLOOKUP(C1184,'check dali wipday'!A:C,3,0)</f>
        <v>16578W000P;A</v>
      </c>
      <c r="W1184" s="6">
        <f>SUMIF('dali wip-fg'!A:A,C1184,'dali wip-fg'!F:F)</f>
        <v>117</v>
      </c>
      <c r="X1184" s="6">
        <f>SUMIF('dali wip-fg'!A:A,V1184,'dali wip-fg'!F:F)</f>
        <v>1783</v>
      </c>
      <c r="Y1184" s="5">
        <f t="shared" si="36"/>
        <v>1900</v>
      </c>
      <c r="Z1184" s="21">
        <f t="shared" si="37"/>
        <v>1724</v>
      </c>
      <c r="AB1184" s="24"/>
    </row>
    <row r="1185" spans="1:26">
      <c r="A1185" s="22" t="s">
        <v>2546</v>
      </c>
      <c r="B1185" s="22" t="s">
        <v>2503</v>
      </c>
      <c r="C1185" s="22" t="s">
        <v>310</v>
      </c>
      <c r="D1185" s="22" t="s">
        <v>2658</v>
      </c>
      <c r="E1185" s="123">
        <v>64</v>
      </c>
      <c r="F1185" s="131">
        <v>64</v>
      </c>
      <c r="G1185" s="132">
        <v>46254</v>
      </c>
      <c r="H1185" s="123">
        <v>5</v>
      </c>
      <c r="I1185" s="125">
        <v>6</v>
      </c>
      <c r="J1185" s="22" t="s">
        <v>5</v>
      </c>
      <c r="K1185" s="124">
        <v>46241</v>
      </c>
      <c r="L1185" s="22" t="s">
        <v>3504</v>
      </c>
      <c r="M1185" s="21"/>
      <c r="N1185" s="21"/>
      <c r="S1185" s="21" t="str">
        <f>VLOOKUP(C1185,'check dali wipday'!A:A,1,0)</f>
        <v>16578W000P</v>
      </c>
      <c r="V1185" s="21" t="str">
        <f>VLOOKUP(C1185,'check dali wipday'!A:C,3,0)</f>
        <v>16578W000P;A</v>
      </c>
      <c r="W1185" s="6">
        <f>SUMIF('dali wip-fg'!A:A,C1185,'dali wip-fg'!F:F)</f>
        <v>117</v>
      </c>
      <c r="X1185" s="6">
        <f>SUMIF('dali wip-fg'!A:A,V1185,'dali wip-fg'!F:F)</f>
        <v>1783</v>
      </c>
      <c r="Y1185" s="5">
        <f t="shared" si="36"/>
        <v>1900</v>
      </c>
      <c r="Z1185" s="21">
        <f t="shared" si="37"/>
        <v>1660</v>
      </c>
    </row>
    <row r="1186" spans="1:26">
      <c r="A1186" s="22" t="s">
        <v>2546</v>
      </c>
      <c r="B1186" s="22" t="s">
        <v>2503</v>
      </c>
      <c r="C1186" s="22" t="s">
        <v>310</v>
      </c>
      <c r="D1186" s="22" t="s">
        <v>2658</v>
      </c>
      <c r="E1186" s="123">
        <v>8</v>
      </c>
      <c r="F1186" s="131">
        <v>8</v>
      </c>
      <c r="G1186" s="132">
        <v>46254</v>
      </c>
      <c r="H1186" s="123">
        <v>5</v>
      </c>
      <c r="I1186" s="125">
        <v>6</v>
      </c>
      <c r="J1186" s="22" t="s">
        <v>5</v>
      </c>
      <c r="K1186" s="124">
        <v>46241</v>
      </c>
      <c r="L1186" s="22" t="s">
        <v>3505</v>
      </c>
      <c r="M1186" s="21"/>
      <c r="N1186" s="21"/>
      <c r="S1186" s="21" t="str">
        <f>VLOOKUP(C1186,'check dali wipday'!A:A,1,0)</f>
        <v>16578W000P</v>
      </c>
      <c r="V1186" s="21" t="str">
        <f>VLOOKUP(C1186,'check dali wipday'!A:C,3,0)</f>
        <v>16578W000P;A</v>
      </c>
      <c r="W1186" s="6">
        <f>SUMIF('dali wip-fg'!A:A,C1186,'dali wip-fg'!F:F)</f>
        <v>117</v>
      </c>
      <c r="X1186" s="6">
        <f>SUMIF('dali wip-fg'!A:A,V1186,'dali wip-fg'!F:F)</f>
        <v>1783</v>
      </c>
      <c r="Y1186" s="5">
        <f t="shared" si="36"/>
        <v>1900</v>
      </c>
      <c r="Z1186" s="21">
        <f t="shared" si="37"/>
        <v>1652</v>
      </c>
    </row>
    <row r="1187" spans="1:26">
      <c r="A1187" s="22" t="s">
        <v>2546</v>
      </c>
      <c r="B1187" s="22" t="s">
        <v>2503</v>
      </c>
      <c r="C1187" s="22" t="s">
        <v>67</v>
      </c>
      <c r="D1187" s="22" t="s">
        <v>2909</v>
      </c>
      <c r="E1187" s="123">
        <v>11</v>
      </c>
      <c r="F1187" s="131">
        <v>11</v>
      </c>
      <c r="G1187" s="132">
        <v>46255</v>
      </c>
      <c r="H1187" s="123">
        <v>0</v>
      </c>
      <c r="I1187" s="125">
        <v>0</v>
      </c>
      <c r="J1187" s="22" t="s">
        <v>24</v>
      </c>
      <c r="K1187" s="124">
        <v>46241</v>
      </c>
      <c r="L1187" s="22" t="s">
        <v>3503</v>
      </c>
      <c r="M1187" s="21"/>
      <c r="N1187" s="21"/>
      <c r="S1187" s="21" t="str">
        <f>VLOOKUP(C1187,'check dali wipday'!A:A,1,0)</f>
        <v>3204A005</v>
      </c>
      <c r="V1187" s="21" t="str">
        <f>VLOOKUP(C1187,'check dali wipday'!A:C,3,0)</f>
        <v>3204A005;A</v>
      </c>
      <c r="W1187" s="6">
        <f>SUMIF('dali wip-fg'!A:A,C1187,'dali wip-fg'!F:F)</f>
        <v>0</v>
      </c>
      <c r="X1187" s="6">
        <f>SUMIF('dali wip-fg'!A:A,V1187,'dali wip-fg'!F:F)</f>
        <v>64</v>
      </c>
      <c r="Y1187" s="5">
        <f t="shared" si="36"/>
        <v>64</v>
      </c>
      <c r="Z1187" s="21">
        <f t="shared" si="37"/>
        <v>53</v>
      </c>
    </row>
    <row r="1188" spans="1:26">
      <c r="A1188" s="22" t="s">
        <v>2546</v>
      </c>
      <c r="B1188" s="22" t="s">
        <v>2503</v>
      </c>
      <c r="C1188" s="22" t="s">
        <v>99</v>
      </c>
      <c r="D1188" s="22" t="s">
        <v>2840</v>
      </c>
      <c r="E1188" s="123">
        <v>20</v>
      </c>
      <c r="F1188" s="131">
        <v>20</v>
      </c>
      <c r="G1188" s="132">
        <v>46253</v>
      </c>
      <c r="H1188" s="123">
        <v>10</v>
      </c>
      <c r="I1188" s="125">
        <v>6</v>
      </c>
      <c r="J1188" s="22" t="s">
        <v>24</v>
      </c>
      <c r="K1188" s="124">
        <v>46239</v>
      </c>
      <c r="L1188" s="22" t="s">
        <v>3368</v>
      </c>
      <c r="M1188" s="21"/>
      <c r="N1188" s="21"/>
      <c r="S1188" s="21" t="str">
        <f>VLOOKUP(C1188,'check dali wipday'!A:A,1,0)</f>
        <v>MR992413</v>
      </c>
      <c r="V1188" s="21" t="str">
        <f>VLOOKUP(C1188,'check dali wipday'!A:C,3,0)</f>
        <v>MR992413;A</v>
      </c>
      <c r="W1188" s="6">
        <f>SUMIF('dali wip-fg'!A:A,C1188,'dali wip-fg'!F:F)</f>
        <v>50</v>
      </c>
      <c r="X1188" s="6">
        <f>SUMIF('dali wip-fg'!A:A,V1188,'dali wip-fg'!F:F)</f>
        <v>158</v>
      </c>
      <c r="Y1188" s="5">
        <f t="shared" si="36"/>
        <v>208</v>
      </c>
      <c r="Z1188" s="21">
        <f t="shared" si="37"/>
        <v>188</v>
      </c>
    </row>
    <row r="1189" spans="1:26">
      <c r="A1189" s="22" t="s">
        <v>2546</v>
      </c>
      <c r="B1189" s="22" t="s">
        <v>2503</v>
      </c>
      <c r="C1189" s="22" t="s">
        <v>99</v>
      </c>
      <c r="D1189" s="22" t="s">
        <v>2840</v>
      </c>
      <c r="E1189" s="123">
        <v>1</v>
      </c>
      <c r="F1189" s="131">
        <v>1</v>
      </c>
      <c r="G1189" s="132">
        <v>46263</v>
      </c>
      <c r="H1189" s="123">
        <v>10</v>
      </c>
      <c r="I1189" s="125">
        <v>6</v>
      </c>
      <c r="J1189" s="22" t="s">
        <v>24</v>
      </c>
      <c r="K1189" s="124">
        <v>46221</v>
      </c>
      <c r="L1189" s="22" t="s">
        <v>2993</v>
      </c>
      <c r="M1189" s="21"/>
      <c r="N1189" s="21"/>
      <c r="S1189" s="21" t="str">
        <f>VLOOKUP(C1189,'check dali wipday'!A:A,1,0)</f>
        <v>MR992413</v>
      </c>
      <c r="V1189" s="21" t="str">
        <f>VLOOKUP(C1189,'check dali wipday'!A:C,3,0)</f>
        <v>MR992413;A</v>
      </c>
      <c r="W1189" s="6">
        <f>SUMIF('dali wip-fg'!A:A,C1189,'dali wip-fg'!F:F)</f>
        <v>50</v>
      </c>
      <c r="X1189" s="6">
        <f>SUMIF('dali wip-fg'!A:A,V1189,'dali wip-fg'!F:F)</f>
        <v>158</v>
      </c>
      <c r="Y1189" s="5">
        <f t="shared" si="36"/>
        <v>208</v>
      </c>
      <c r="Z1189" s="21">
        <f t="shared" si="37"/>
        <v>187</v>
      </c>
    </row>
    <row r="1190" spans="1:26">
      <c r="A1190" s="22" t="s">
        <v>2546</v>
      </c>
      <c r="B1190" s="22" t="s">
        <v>2503</v>
      </c>
      <c r="C1190" s="22" t="s">
        <v>100</v>
      </c>
      <c r="D1190" s="22" t="s">
        <v>2832</v>
      </c>
      <c r="E1190" s="123">
        <v>20</v>
      </c>
      <c r="F1190" s="131">
        <v>20</v>
      </c>
      <c r="G1190" s="132">
        <v>46253</v>
      </c>
      <c r="H1190" s="123">
        <v>1</v>
      </c>
      <c r="I1190" s="123">
        <v>11</v>
      </c>
      <c r="J1190" s="22" t="s">
        <v>24</v>
      </c>
      <c r="K1190" s="124">
        <v>46239</v>
      </c>
      <c r="L1190" s="22" t="s">
        <v>3368</v>
      </c>
      <c r="M1190" s="21"/>
      <c r="N1190" s="21"/>
      <c r="S1190" s="21" t="str">
        <f>VLOOKUP(C1190,'check dali wipday'!A:A,1,0)</f>
        <v>MR992414</v>
      </c>
      <c r="V1190" s="21" t="str">
        <f>VLOOKUP(C1190,'check dali wipday'!A:C,3,0)</f>
        <v>MR992414;A</v>
      </c>
      <c r="W1190" s="6">
        <f>SUMIF('dali wip-fg'!A:A,C1190,'dali wip-fg'!F:F)</f>
        <v>61</v>
      </c>
      <c r="X1190" s="6">
        <f>SUMIF('dali wip-fg'!A:A,V1190,'dali wip-fg'!F:F)</f>
        <v>509</v>
      </c>
      <c r="Y1190" s="5">
        <f t="shared" si="36"/>
        <v>570</v>
      </c>
      <c r="Z1190" s="21">
        <f t="shared" si="37"/>
        <v>550</v>
      </c>
    </row>
    <row r="1191" spans="1:26">
      <c r="A1191" s="22" t="s">
        <v>2546</v>
      </c>
      <c r="B1191" s="22" t="s">
        <v>2503</v>
      </c>
      <c r="C1191" s="22" t="s">
        <v>100</v>
      </c>
      <c r="D1191" s="22" t="s">
        <v>2832</v>
      </c>
      <c r="E1191" s="123">
        <v>1</v>
      </c>
      <c r="F1191" s="131">
        <v>1</v>
      </c>
      <c r="G1191" s="132">
        <v>46263</v>
      </c>
      <c r="H1191" s="123">
        <v>1</v>
      </c>
      <c r="I1191" s="123">
        <v>11</v>
      </c>
      <c r="J1191" s="22" t="s">
        <v>24</v>
      </c>
      <c r="K1191" s="124">
        <v>46221</v>
      </c>
      <c r="L1191" s="22" t="s">
        <v>2993</v>
      </c>
      <c r="M1191" s="21"/>
      <c r="N1191" s="21"/>
      <c r="S1191" s="21" t="str">
        <f>VLOOKUP(C1191,'check dali wipday'!A:A,1,0)</f>
        <v>MR992414</v>
      </c>
      <c r="V1191" s="21" t="str">
        <f>VLOOKUP(C1191,'check dali wipday'!A:C,3,0)</f>
        <v>MR992414;A</v>
      </c>
      <c r="W1191" s="6">
        <f>SUMIF('dali wip-fg'!A:A,C1191,'dali wip-fg'!F:F)</f>
        <v>61</v>
      </c>
      <c r="X1191" s="6">
        <f>SUMIF('dali wip-fg'!A:A,V1191,'dali wip-fg'!F:F)</f>
        <v>509</v>
      </c>
      <c r="Y1191" s="5">
        <f t="shared" si="36"/>
        <v>570</v>
      </c>
      <c r="Z1191" s="21">
        <f t="shared" si="37"/>
        <v>549</v>
      </c>
    </row>
    <row r="1192" spans="1:26">
      <c r="A1192" s="22" t="s">
        <v>2547</v>
      </c>
      <c r="B1192" s="22" t="s">
        <v>2548</v>
      </c>
      <c r="C1192" s="22" t="s">
        <v>316</v>
      </c>
      <c r="D1192" s="22" t="s">
        <v>2800</v>
      </c>
      <c r="E1192" s="123">
        <v>20</v>
      </c>
      <c r="F1192" s="131">
        <v>20</v>
      </c>
      <c r="G1192" s="132">
        <v>46253</v>
      </c>
      <c r="H1192" s="123">
        <v>198</v>
      </c>
      <c r="I1192" s="123">
        <v>0</v>
      </c>
      <c r="J1192" s="22" t="s">
        <v>3</v>
      </c>
      <c r="K1192" s="124">
        <v>46227</v>
      </c>
      <c r="L1192" s="22" t="s">
        <v>3244</v>
      </c>
      <c r="M1192" s="21"/>
      <c r="N1192" s="21"/>
      <c r="S1192" s="21" t="str">
        <f>VLOOKUP(C1192,'check dali wipday'!A:A,1,0)</f>
        <v>13144-1314C</v>
      </c>
      <c r="V1192" s="21" t="str">
        <f>VLOOKUP(C1192,'check dali wipday'!A:C,3,0)</f>
        <v>13144-1314C;A</v>
      </c>
      <c r="W1192" s="6">
        <f>SUMIF('dali wip-fg'!A:A,C1192,'dali wip-fg'!F:F)</f>
        <v>198</v>
      </c>
      <c r="X1192" s="6">
        <f>SUMIF('dali wip-fg'!A:A,V1192,'dali wip-fg'!F:F)</f>
        <v>598</v>
      </c>
      <c r="Y1192" s="5">
        <f t="shared" si="36"/>
        <v>796</v>
      </c>
      <c r="Z1192" s="21">
        <f t="shared" si="37"/>
        <v>776</v>
      </c>
    </row>
    <row r="1193" spans="1:26">
      <c r="A1193" s="22" t="s">
        <v>2547</v>
      </c>
      <c r="B1193" s="22" t="s">
        <v>2548</v>
      </c>
      <c r="C1193" s="22" t="s">
        <v>316</v>
      </c>
      <c r="D1193" s="22" t="s">
        <v>2800</v>
      </c>
      <c r="E1193" s="123">
        <v>20</v>
      </c>
      <c r="F1193" s="131">
        <v>20</v>
      </c>
      <c r="G1193" s="132">
        <v>46254</v>
      </c>
      <c r="H1193" s="123">
        <v>198</v>
      </c>
      <c r="I1193" s="123">
        <v>0</v>
      </c>
      <c r="J1193" s="22" t="s">
        <v>3</v>
      </c>
      <c r="K1193" s="124">
        <v>46227</v>
      </c>
      <c r="L1193" s="22" t="s">
        <v>3245</v>
      </c>
      <c r="M1193" s="21"/>
      <c r="N1193" s="21"/>
      <c r="S1193" s="21" t="str">
        <f>VLOOKUP(C1193,'check dali wipday'!A:A,1,0)</f>
        <v>13144-1314C</v>
      </c>
      <c r="V1193" s="21" t="str">
        <f>VLOOKUP(C1193,'check dali wipday'!A:C,3,0)</f>
        <v>13144-1314C;A</v>
      </c>
      <c r="W1193" s="6">
        <f>SUMIF('dali wip-fg'!A:A,C1193,'dali wip-fg'!F:F)</f>
        <v>198</v>
      </c>
      <c r="X1193" s="6">
        <f>SUMIF('dali wip-fg'!A:A,V1193,'dali wip-fg'!F:F)</f>
        <v>598</v>
      </c>
      <c r="Y1193" s="5">
        <f t="shared" si="36"/>
        <v>796</v>
      </c>
      <c r="Z1193" s="21">
        <f t="shared" si="37"/>
        <v>756</v>
      </c>
    </row>
    <row r="1194" spans="1:26">
      <c r="A1194" s="22" t="s">
        <v>2547</v>
      </c>
      <c r="B1194" s="22" t="s">
        <v>2548</v>
      </c>
      <c r="C1194" s="22" t="s">
        <v>316</v>
      </c>
      <c r="D1194" s="22" t="s">
        <v>2800</v>
      </c>
      <c r="E1194" s="123">
        <v>20</v>
      </c>
      <c r="F1194" s="131">
        <v>20</v>
      </c>
      <c r="G1194" s="132">
        <v>46258</v>
      </c>
      <c r="H1194" s="123">
        <v>198</v>
      </c>
      <c r="I1194" s="123">
        <v>0</v>
      </c>
      <c r="J1194" s="22" t="s">
        <v>3</v>
      </c>
      <c r="K1194" s="124">
        <v>46227</v>
      </c>
      <c r="L1194" s="22" t="s">
        <v>3246</v>
      </c>
      <c r="M1194" s="21"/>
      <c r="N1194" s="21"/>
      <c r="S1194" s="21" t="str">
        <f>VLOOKUP(C1194,'check dali wipday'!A:A,1,0)</f>
        <v>13144-1314C</v>
      </c>
      <c r="V1194" s="21" t="str">
        <f>VLOOKUP(C1194,'check dali wipday'!A:C,3,0)</f>
        <v>13144-1314C;A</v>
      </c>
      <c r="W1194" s="6">
        <f>SUMIF('dali wip-fg'!A:A,C1194,'dali wip-fg'!F:F)</f>
        <v>198</v>
      </c>
      <c r="X1194" s="6">
        <f>SUMIF('dali wip-fg'!A:A,V1194,'dali wip-fg'!F:F)</f>
        <v>598</v>
      </c>
      <c r="Y1194" s="5">
        <f t="shared" si="36"/>
        <v>796</v>
      </c>
      <c r="Z1194" s="21">
        <f t="shared" si="37"/>
        <v>736</v>
      </c>
    </row>
    <row r="1195" spans="1:26">
      <c r="A1195" s="22" t="s">
        <v>2547</v>
      </c>
      <c r="B1195" s="22" t="s">
        <v>2548</v>
      </c>
      <c r="C1195" s="22" t="s">
        <v>316</v>
      </c>
      <c r="D1195" s="22" t="s">
        <v>2800</v>
      </c>
      <c r="E1195" s="123">
        <v>20</v>
      </c>
      <c r="F1195" s="131">
        <v>20</v>
      </c>
      <c r="G1195" s="132">
        <v>46259</v>
      </c>
      <c r="H1195" s="123">
        <v>198</v>
      </c>
      <c r="I1195" s="123">
        <v>0</v>
      </c>
      <c r="J1195" s="22" t="s">
        <v>3</v>
      </c>
      <c r="K1195" s="124">
        <v>46227</v>
      </c>
      <c r="L1195" s="22" t="s">
        <v>3247</v>
      </c>
      <c r="M1195" s="21"/>
      <c r="N1195" s="21"/>
      <c r="S1195" s="21" t="str">
        <f>VLOOKUP(C1195,'check dali wipday'!A:A,1,0)</f>
        <v>13144-1314C</v>
      </c>
      <c r="V1195" s="21" t="str">
        <f>VLOOKUP(C1195,'check dali wipday'!A:C,3,0)</f>
        <v>13144-1314C;A</v>
      </c>
      <c r="W1195" s="6">
        <f>SUMIF('dali wip-fg'!A:A,C1195,'dali wip-fg'!F:F)</f>
        <v>198</v>
      </c>
      <c r="X1195" s="6">
        <f>SUMIF('dali wip-fg'!A:A,V1195,'dali wip-fg'!F:F)</f>
        <v>598</v>
      </c>
      <c r="Y1195" s="5">
        <f t="shared" si="36"/>
        <v>796</v>
      </c>
      <c r="Z1195" s="21">
        <f t="shared" si="37"/>
        <v>716</v>
      </c>
    </row>
    <row r="1196" spans="1:26">
      <c r="A1196" s="22" t="s">
        <v>2547</v>
      </c>
      <c r="B1196" s="22" t="s">
        <v>2548</v>
      </c>
      <c r="C1196" s="22" t="s">
        <v>316</v>
      </c>
      <c r="D1196" s="22" t="s">
        <v>2800</v>
      </c>
      <c r="E1196" s="123">
        <v>100</v>
      </c>
      <c r="F1196" s="131">
        <v>100</v>
      </c>
      <c r="G1196" s="132">
        <v>46261</v>
      </c>
      <c r="H1196" s="123">
        <v>198</v>
      </c>
      <c r="I1196" s="123">
        <v>0</v>
      </c>
      <c r="J1196" s="22" t="s">
        <v>3</v>
      </c>
      <c r="K1196" s="124">
        <v>46212</v>
      </c>
      <c r="L1196" s="22" t="s">
        <v>2994</v>
      </c>
      <c r="M1196" s="21"/>
      <c r="N1196" s="21"/>
      <c r="S1196" s="21" t="str">
        <f>VLOOKUP(C1196,'check dali wipday'!A:A,1,0)</f>
        <v>13144-1314C</v>
      </c>
      <c r="V1196" s="21" t="str">
        <f>VLOOKUP(C1196,'check dali wipday'!A:C,3,0)</f>
        <v>13144-1314C;A</v>
      </c>
      <c r="W1196" s="6">
        <f>SUMIF('dali wip-fg'!A:A,C1196,'dali wip-fg'!F:F)</f>
        <v>198</v>
      </c>
      <c r="X1196" s="6">
        <f>SUMIF('dali wip-fg'!A:A,V1196,'dali wip-fg'!F:F)</f>
        <v>598</v>
      </c>
      <c r="Y1196" s="5">
        <f t="shared" si="36"/>
        <v>796</v>
      </c>
      <c r="Z1196" s="21">
        <f t="shared" si="37"/>
        <v>616</v>
      </c>
    </row>
    <row r="1197" spans="1:26">
      <c r="A1197" s="22" t="s">
        <v>2547</v>
      </c>
      <c r="B1197" s="22" t="s">
        <v>2548</v>
      </c>
      <c r="C1197" s="22" t="s">
        <v>316</v>
      </c>
      <c r="D1197" s="22" t="s">
        <v>2800</v>
      </c>
      <c r="E1197" s="123">
        <v>100</v>
      </c>
      <c r="F1197" s="131">
        <v>100</v>
      </c>
      <c r="G1197" s="132">
        <v>46261</v>
      </c>
      <c r="H1197" s="123">
        <v>198</v>
      </c>
      <c r="I1197" s="123">
        <v>0</v>
      </c>
      <c r="J1197" s="22" t="s">
        <v>3</v>
      </c>
      <c r="K1197" s="124">
        <v>46212</v>
      </c>
      <c r="L1197" s="22" t="s">
        <v>2994</v>
      </c>
      <c r="M1197" s="21"/>
      <c r="N1197" s="21"/>
      <c r="S1197" s="21" t="str">
        <f>VLOOKUP(C1197,'check dali wipday'!A:A,1,0)</f>
        <v>13144-1314C</v>
      </c>
      <c r="V1197" s="21" t="str">
        <f>VLOOKUP(C1197,'check dali wipday'!A:C,3,0)</f>
        <v>13144-1314C;A</v>
      </c>
      <c r="W1197" s="6">
        <f>SUMIF('dali wip-fg'!A:A,C1197,'dali wip-fg'!F:F)</f>
        <v>198</v>
      </c>
      <c r="X1197" s="6">
        <f>SUMIF('dali wip-fg'!A:A,V1197,'dali wip-fg'!F:F)</f>
        <v>598</v>
      </c>
      <c r="Y1197" s="5">
        <f t="shared" si="36"/>
        <v>796</v>
      </c>
      <c r="Z1197" s="21">
        <f t="shared" si="37"/>
        <v>516</v>
      </c>
    </row>
    <row r="1198" spans="1:26">
      <c r="A1198" s="22" t="s">
        <v>2547</v>
      </c>
      <c r="B1198" s="22" t="s">
        <v>2548</v>
      </c>
      <c r="C1198" s="22" t="s">
        <v>316</v>
      </c>
      <c r="D1198" s="22" t="s">
        <v>2800</v>
      </c>
      <c r="E1198" s="123">
        <v>100</v>
      </c>
      <c r="F1198" s="131">
        <v>100</v>
      </c>
      <c r="G1198" s="132">
        <v>46261</v>
      </c>
      <c r="H1198" s="123">
        <v>198</v>
      </c>
      <c r="I1198" s="123">
        <v>0</v>
      </c>
      <c r="J1198" s="22" t="s">
        <v>3</v>
      </c>
      <c r="K1198" s="124">
        <v>46212</v>
      </c>
      <c r="L1198" s="22" t="s">
        <v>2994</v>
      </c>
      <c r="M1198" s="21"/>
      <c r="N1198" s="21"/>
      <c r="S1198" s="21" t="str">
        <f>VLOOKUP(C1198,'check dali wipday'!A:A,1,0)</f>
        <v>13144-1314C</v>
      </c>
      <c r="V1198" s="21" t="str">
        <f>VLOOKUP(C1198,'check dali wipday'!A:C,3,0)</f>
        <v>13144-1314C;A</v>
      </c>
      <c r="W1198" s="6">
        <f>SUMIF('dali wip-fg'!A:A,C1198,'dali wip-fg'!F:F)</f>
        <v>198</v>
      </c>
      <c r="X1198" s="6">
        <f>SUMIF('dali wip-fg'!A:A,V1198,'dali wip-fg'!F:F)</f>
        <v>598</v>
      </c>
      <c r="Y1198" s="5">
        <f t="shared" si="36"/>
        <v>796</v>
      </c>
      <c r="Z1198" s="21">
        <f t="shared" si="37"/>
        <v>416</v>
      </c>
    </row>
    <row r="1199" spans="1:26">
      <c r="A1199" s="22" t="s">
        <v>2547</v>
      </c>
      <c r="B1199" s="22" t="s">
        <v>2548</v>
      </c>
      <c r="C1199" s="22" t="s">
        <v>316</v>
      </c>
      <c r="D1199" s="22" t="s">
        <v>2800</v>
      </c>
      <c r="E1199" s="123">
        <v>20</v>
      </c>
      <c r="F1199" s="131">
        <v>20</v>
      </c>
      <c r="G1199" s="132">
        <v>46262</v>
      </c>
      <c r="H1199" s="123">
        <v>198</v>
      </c>
      <c r="I1199" s="123">
        <v>0</v>
      </c>
      <c r="J1199" s="22" t="s">
        <v>3</v>
      </c>
      <c r="K1199" s="124">
        <v>46227</v>
      </c>
      <c r="L1199" s="22" t="s">
        <v>3248</v>
      </c>
      <c r="M1199" s="21"/>
      <c r="N1199" s="21"/>
      <c r="S1199" s="21" t="str">
        <f>VLOOKUP(C1199,'check dali wipday'!A:A,1,0)</f>
        <v>13144-1314C</v>
      </c>
      <c r="V1199" s="21" t="str">
        <f>VLOOKUP(C1199,'check dali wipday'!A:C,3,0)</f>
        <v>13144-1314C;A</v>
      </c>
      <c r="W1199" s="6">
        <f>SUMIF('dali wip-fg'!A:A,C1199,'dali wip-fg'!F:F)</f>
        <v>198</v>
      </c>
      <c r="X1199" s="6">
        <f>SUMIF('dali wip-fg'!A:A,V1199,'dali wip-fg'!F:F)</f>
        <v>598</v>
      </c>
      <c r="Y1199" s="5">
        <f t="shared" si="36"/>
        <v>796</v>
      </c>
      <c r="Z1199" s="21">
        <f t="shared" si="37"/>
        <v>396</v>
      </c>
    </row>
    <row r="1200" spans="1:26">
      <c r="A1200" s="22" t="s">
        <v>2551</v>
      </c>
      <c r="B1200" s="22" t="s">
        <v>2503</v>
      </c>
      <c r="C1200" s="22" t="s">
        <v>309</v>
      </c>
      <c r="D1200" s="22" t="s">
        <v>2746</v>
      </c>
      <c r="E1200" s="123">
        <v>4</v>
      </c>
      <c r="F1200" s="131">
        <v>4</v>
      </c>
      <c r="G1200" s="132">
        <v>46251</v>
      </c>
      <c r="H1200" s="123">
        <v>33</v>
      </c>
      <c r="I1200" s="123">
        <v>21</v>
      </c>
      <c r="J1200" s="22" t="s">
        <v>5</v>
      </c>
      <c r="K1200" s="124">
        <v>46163</v>
      </c>
      <c r="L1200" s="22" t="s">
        <v>2995</v>
      </c>
      <c r="M1200" s="21"/>
      <c r="N1200" s="21"/>
      <c r="S1200" s="21" t="str">
        <f>VLOOKUP(C1200,'check dali wipday'!A:A,1,0)</f>
        <v>16575W010P</v>
      </c>
      <c r="V1200" s="21" t="str">
        <f>VLOOKUP(C1200,'check dali wipday'!A:C,3,0)</f>
        <v>16575W010P;A</v>
      </c>
      <c r="W1200" s="6">
        <f>SUMIF('dali wip-fg'!A:A,C1200,'dali wip-fg'!F:F)</f>
        <v>137</v>
      </c>
      <c r="X1200" s="6">
        <f>SUMIF('dali wip-fg'!A:A,V1200,'dali wip-fg'!F:F)</f>
        <v>102</v>
      </c>
      <c r="Y1200" s="5">
        <f t="shared" si="36"/>
        <v>239</v>
      </c>
      <c r="Z1200" s="21">
        <f t="shared" si="37"/>
        <v>235</v>
      </c>
    </row>
    <row r="1201" spans="1:26">
      <c r="A1201" s="22" t="s">
        <v>2551</v>
      </c>
      <c r="B1201" s="22" t="s">
        <v>2503</v>
      </c>
      <c r="C1201" s="22" t="s">
        <v>309</v>
      </c>
      <c r="D1201" s="22" t="s">
        <v>2746</v>
      </c>
      <c r="E1201" s="123">
        <v>32</v>
      </c>
      <c r="F1201" s="131">
        <v>32</v>
      </c>
      <c r="G1201" s="132">
        <v>46251</v>
      </c>
      <c r="H1201" s="123">
        <v>33</v>
      </c>
      <c r="I1201" s="123">
        <v>21</v>
      </c>
      <c r="J1201" s="22" t="s">
        <v>5</v>
      </c>
      <c r="K1201" s="124">
        <v>46233</v>
      </c>
      <c r="L1201" s="22" t="s">
        <v>3281</v>
      </c>
      <c r="M1201" s="21"/>
      <c r="N1201" s="21"/>
      <c r="S1201" s="21" t="str">
        <f>VLOOKUP(C1201,'check dali wipday'!A:A,1,0)</f>
        <v>16575W010P</v>
      </c>
      <c r="V1201" s="21" t="str">
        <f>VLOOKUP(C1201,'check dali wipday'!A:C,3,0)</f>
        <v>16575W010P;A</v>
      </c>
      <c r="W1201" s="6">
        <f>SUMIF('dali wip-fg'!A:A,C1201,'dali wip-fg'!F:F)</f>
        <v>137</v>
      </c>
      <c r="X1201" s="6">
        <f>SUMIF('dali wip-fg'!A:A,V1201,'dali wip-fg'!F:F)</f>
        <v>102</v>
      </c>
      <c r="Y1201" s="5">
        <f t="shared" si="36"/>
        <v>239</v>
      </c>
      <c r="Z1201" s="21">
        <f t="shared" si="37"/>
        <v>203</v>
      </c>
    </row>
    <row r="1202" spans="1:26">
      <c r="A1202" s="22" t="s">
        <v>2551</v>
      </c>
      <c r="B1202" s="22" t="s">
        <v>2503</v>
      </c>
      <c r="C1202" s="22" t="s">
        <v>309</v>
      </c>
      <c r="D1202" s="22" t="s">
        <v>2746</v>
      </c>
      <c r="E1202" s="123">
        <v>32</v>
      </c>
      <c r="F1202" s="131">
        <v>32</v>
      </c>
      <c r="G1202" s="132">
        <v>46252</v>
      </c>
      <c r="H1202" s="123">
        <v>33</v>
      </c>
      <c r="I1202" s="123">
        <v>21</v>
      </c>
      <c r="J1202" s="22" t="s">
        <v>5</v>
      </c>
      <c r="K1202" s="124">
        <v>46233</v>
      </c>
      <c r="L1202" s="22" t="s">
        <v>3282</v>
      </c>
      <c r="M1202" s="21"/>
      <c r="N1202" s="21"/>
      <c r="S1202" s="21" t="str">
        <f>VLOOKUP(C1202,'check dali wipday'!A:A,1,0)</f>
        <v>16575W010P</v>
      </c>
      <c r="V1202" s="21" t="str">
        <f>VLOOKUP(C1202,'check dali wipday'!A:C,3,0)</f>
        <v>16575W010P;A</v>
      </c>
      <c r="W1202" s="6">
        <f>SUMIF('dali wip-fg'!A:A,C1202,'dali wip-fg'!F:F)</f>
        <v>137</v>
      </c>
      <c r="X1202" s="6">
        <f>SUMIF('dali wip-fg'!A:A,V1202,'dali wip-fg'!F:F)</f>
        <v>102</v>
      </c>
      <c r="Y1202" s="5">
        <f t="shared" si="36"/>
        <v>239</v>
      </c>
      <c r="Z1202" s="21">
        <f t="shared" si="37"/>
        <v>171</v>
      </c>
    </row>
    <row r="1203" spans="1:26">
      <c r="A1203" s="22" t="s">
        <v>2551</v>
      </c>
      <c r="B1203" s="22" t="s">
        <v>2503</v>
      </c>
      <c r="C1203" s="22" t="s">
        <v>310</v>
      </c>
      <c r="D1203" s="22" t="s">
        <v>2770</v>
      </c>
      <c r="E1203" s="123">
        <v>4</v>
      </c>
      <c r="F1203" s="131">
        <v>4</v>
      </c>
      <c r="G1203" s="132">
        <v>46251</v>
      </c>
      <c r="H1203" s="123">
        <v>5</v>
      </c>
      <c r="I1203" s="123">
        <v>6</v>
      </c>
      <c r="J1203" s="22" t="s">
        <v>5</v>
      </c>
      <c r="K1203" s="124">
        <v>46163</v>
      </c>
      <c r="L1203" s="22" t="s">
        <v>2995</v>
      </c>
      <c r="M1203" s="21"/>
      <c r="N1203" s="21"/>
      <c r="S1203" s="21" t="str">
        <f>VLOOKUP(C1203,'check dali wipday'!A:A,1,0)</f>
        <v>16578W000P</v>
      </c>
      <c r="V1203" s="21" t="str">
        <f>VLOOKUP(C1203,'check dali wipday'!A:C,3,0)</f>
        <v>16578W000P;A</v>
      </c>
      <c r="W1203" s="6">
        <f>SUMIF('dali wip-fg'!A:A,C1203,'dali wip-fg'!F:F)</f>
        <v>117</v>
      </c>
      <c r="X1203" s="6">
        <f>SUMIF('dali wip-fg'!A:A,V1203,'dali wip-fg'!F:F)</f>
        <v>1783</v>
      </c>
      <c r="Y1203" s="5">
        <f t="shared" si="36"/>
        <v>1900</v>
      </c>
      <c r="Z1203" s="21">
        <f t="shared" si="37"/>
        <v>1896</v>
      </c>
    </row>
    <row r="1204" spans="1:26">
      <c r="A1204" s="22" t="s">
        <v>2551</v>
      </c>
      <c r="B1204" s="22" t="s">
        <v>2503</v>
      </c>
      <c r="C1204" s="22" t="s">
        <v>310</v>
      </c>
      <c r="D1204" s="22" t="s">
        <v>2770</v>
      </c>
      <c r="E1204" s="123">
        <v>40</v>
      </c>
      <c r="F1204" s="131">
        <v>40</v>
      </c>
      <c r="G1204" s="132">
        <v>46252</v>
      </c>
      <c r="H1204" s="123">
        <v>5</v>
      </c>
      <c r="I1204" s="123">
        <v>6</v>
      </c>
      <c r="J1204" s="22" t="s">
        <v>5</v>
      </c>
      <c r="K1204" s="124">
        <v>46233</v>
      </c>
      <c r="L1204" s="22" t="s">
        <v>3282</v>
      </c>
      <c r="M1204" s="21"/>
      <c r="N1204" s="21"/>
      <c r="S1204" s="21" t="str">
        <f>VLOOKUP(C1204,'check dali wipday'!A:A,1,0)</f>
        <v>16578W000P</v>
      </c>
      <c r="V1204" s="21" t="str">
        <f>VLOOKUP(C1204,'check dali wipday'!A:C,3,0)</f>
        <v>16578W000P;A</v>
      </c>
      <c r="W1204" s="6">
        <f>SUMIF('dali wip-fg'!A:A,C1204,'dali wip-fg'!F:F)</f>
        <v>117</v>
      </c>
      <c r="X1204" s="6">
        <f>SUMIF('dali wip-fg'!A:A,V1204,'dali wip-fg'!F:F)</f>
        <v>1783</v>
      </c>
      <c r="Y1204" s="5">
        <f t="shared" si="36"/>
        <v>1900</v>
      </c>
      <c r="Z1204" s="21">
        <f t="shared" si="37"/>
        <v>1856</v>
      </c>
    </row>
    <row r="1205" spans="1:26">
      <c r="A1205" s="22" t="s">
        <v>2551</v>
      </c>
      <c r="B1205" s="22" t="s">
        <v>2503</v>
      </c>
      <c r="C1205" s="22" t="s">
        <v>310</v>
      </c>
      <c r="D1205" s="22" t="s">
        <v>2770</v>
      </c>
      <c r="E1205" s="123">
        <v>40</v>
      </c>
      <c r="F1205" s="131">
        <v>40</v>
      </c>
      <c r="G1205" s="132">
        <v>46252</v>
      </c>
      <c r="H1205" s="123">
        <v>5</v>
      </c>
      <c r="I1205" s="123">
        <v>6</v>
      </c>
      <c r="J1205" s="22" t="s">
        <v>5</v>
      </c>
      <c r="K1205" s="124">
        <v>46233</v>
      </c>
      <c r="L1205" s="22" t="s">
        <v>3282</v>
      </c>
      <c r="M1205" s="21"/>
      <c r="N1205" s="21"/>
      <c r="S1205" s="21" t="str">
        <f>VLOOKUP(C1205,'check dali wipday'!A:A,1,0)</f>
        <v>16578W000P</v>
      </c>
      <c r="V1205" s="21" t="str">
        <f>VLOOKUP(C1205,'check dali wipday'!A:C,3,0)</f>
        <v>16578W000P;A</v>
      </c>
      <c r="W1205" s="6">
        <f>SUMIF('dali wip-fg'!A:A,C1205,'dali wip-fg'!F:F)</f>
        <v>117</v>
      </c>
      <c r="X1205" s="6">
        <f>SUMIF('dali wip-fg'!A:A,V1205,'dali wip-fg'!F:F)</f>
        <v>1783</v>
      </c>
      <c r="Y1205" s="5">
        <f t="shared" si="36"/>
        <v>1900</v>
      </c>
      <c r="Z1205" s="21">
        <f t="shared" si="37"/>
        <v>1816</v>
      </c>
    </row>
    <row r="1206" spans="1:26">
      <c r="A1206" s="22" t="s">
        <v>2551</v>
      </c>
      <c r="B1206" s="22" t="s">
        <v>2503</v>
      </c>
      <c r="C1206" s="22" t="s">
        <v>310</v>
      </c>
      <c r="D1206" s="22" t="s">
        <v>2770</v>
      </c>
      <c r="E1206" s="123">
        <v>40</v>
      </c>
      <c r="F1206" s="131">
        <v>40</v>
      </c>
      <c r="G1206" s="132">
        <v>46262</v>
      </c>
      <c r="H1206" s="123">
        <v>5</v>
      </c>
      <c r="I1206" s="123">
        <v>6</v>
      </c>
      <c r="J1206" s="22" t="s">
        <v>5</v>
      </c>
      <c r="K1206" s="124">
        <v>46240</v>
      </c>
      <c r="L1206" s="22" t="s">
        <v>3425</v>
      </c>
      <c r="M1206" s="21"/>
      <c r="N1206" s="21"/>
      <c r="S1206" s="21" t="str">
        <f>VLOOKUP(C1206,'check dali wipday'!A:A,1,0)</f>
        <v>16578W000P</v>
      </c>
      <c r="V1206" s="21" t="str">
        <f>VLOOKUP(C1206,'check dali wipday'!A:C,3,0)</f>
        <v>16578W000P;A</v>
      </c>
      <c r="W1206" s="6">
        <f>SUMIF('dali wip-fg'!A:A,C1206,'dali wip-fg'!F:F)</f>
        <v>117</v>
      </c>
      <c r="X1206" s="6">
        <f>SUMIF('dali wip-fg'!A:A,V1206,'dali wip-fg'!F:F)</f>
        <v>1783</v>
      </c>
      <c r="Y1206" s="5">
        <f t="shared" si="36"/>
        <v>1900</v>
      </c>
      <c r="Z1206" s="21">
        <f t="shared" si="37"/>
        <v>1776</v>
      </c>
    </row>
    <row r="1207" spans="1:26">
      <c r="A1207" s="22" t="s">
        <v>2551</v>
      </c>
      <c r="B1207" s="22" t="s">
        <v>2503</v>
      </c>
      <c r="C1207" s="22" t="s">
        <v>67</v>
      </c>
      <c r="D1207" s="22" t="s">
        <v>3426</v>
      </c>
      <c r="E1207" s="123">
        <v>30</v>
      </c>
      <c r="F1207" s="131">
        <v>30</v>
      </c>
      <c r="G1207" s="132">
        <v>46262</v>
      </c>
      <c r="H1207" s="123">
        <v>0</v>
      </c>
      <c r="I1207" s="123">
        <v>0</v>
      </c>
      <c r="J1207" s="22" t="s">
        <v>24</v>
      </c>
      <c r="K1207" s="124">
        <v>46240</v>
      </c>
      <c r="L1207" s="22" t="s">
        <v>3427</v>
      </c>
      <c r="M1207" s="21"/>
      <c r="N1207" s="21"/>
      <c r="S1207" s="21" t="str">
        <f>VLOOKUP(C1207,'check dali wipday'!A:A,1,0)</f>
        <v>3204A005</v>
      </c>
      <c r="V1207" s="21" t="str">
        <f>VLOOKUP(C1207,'check dali wipday'!A:C,3,0)</f>
        <v>3204A005;A</v>
      </c>
      <c r="W1207" s="6">
        <f>SUMIF('dali wip-fg'!A:A,C1207,'dali wip-fg'!F:F)</f>
        <v>0</v>
      </c>
      <c r="X1207" s="6">
        <f>SUMIF('dali wip-fg'!A:A,V1207,'dali wip-fg'!F:F)</f>
        <v>64</v>
      </c>
      <c r="Y1207" s="5">
        <f t="shared" si="36"/>
        <v>64</v>
      </c>
      <c r="Z1207" s="21">
        <f t="shared" si="37"/>
        <v>34</v>
      </c>
    </row>
    <row r="1208" spans="1:26">
      <c r="A1208" s="22" t="s">
        <v>2791</v>
      </c>
      <c r="B1208" s="22" t="s">
        <v>2597</v>
      </c>
      <c r="C1208" s="22" t="s">
        <v>295</v>
      </c>
      <c r="D1208" s="22" t="s">
        <v>2996</v>
      </c>
      <c r="E1208" s="123">
        <v>36</v>
      </c>
      <c r="F1208" s="131">
        <v>36</v>
      </c>
      <c r="G1208" s="132">
        <v>46247</v>
      </c>
      <c r="H1208" s="123">
        <v>48</v>
      </c>
      <c r="I1208" s="123">
        <v>0</v>
      </c>
      <c r="J1208" s="22" t="s">
        <v>24</v>
      </c>
      <c r="K1208" s="124">
        <v>46227</v>
      </c>
      <c r="L1208" s="22" t="s">
        <v>3249</v>
      </c>
      <c r="M1208" s="21"/>
      <c r="N1208" s="21"/>
      <c r="S1208" s="21" t="str">
        <f>VLOOKUP(C1208,'check dali wipday'!A:A,1,0)</f>
        <v>48304-1121A</v>
      </c>
      <c r="V1208" s="21" t="str">
        <f>VLOOKUP(C1208,'check dali wipday'!A:C,3,0)</f>
        <v>48304-1121A;A</v>
      </c>
      <c r="W1208" s="6">
        <f>SUMIF('dali wip-fg'!A:A,C1208,'dali wip-fg'!F:F)</f>
        <v>48</v>
      </c>
      <c r="X1208" s="6">
        <f>SUMIF('dali wip-fg'!A:A,V1208,'dali wip-fg'!F:F)</f>
        <v>1</v>
      </c>
      <c r="Y1208" s="5">
        <f t="shared" si="36"/>
        <v>49</v>
      </c>
      <c r="Z1208" s="21">
        <f t="shared" si="37"/>
        <v>13</v>
      </c>
    </row>
    <row r="1209" spans="1:26">
      <c r="A1209" s="22" t="s">
        <v>2791</v>
      </c>
      <c r="B1209" s="22" t="s">
        <v>2597</v>
      </c>
      <c r="C1209" s="22" t="s">
        <v>295</v>
      </c>
      <c r="D1209" s="22" t="s">
        <v>2996</v>
      </c>
      <c r="E1209" s="123">
        <v>12</v>
      </c>
      <c r="F1209" s="131">
        <v>12</v>
      </c>
      <c r="G1209" s="132">
        <v>46252</v>
      </c>
      <c r="H1209" s="123">
        <v>48</v>
      </c>
      <c r="I1209" s="123">
        <v>0</v>
      </c>
      <c r="J1209" s="22" t="s">
        <v>24</v>
      </c>
      <c r="K1209" s="124">
        <v>46227</v>
      </c>
      <c r="L1209" s="22" t="s">
        <v>3250</v>
      </c>
      <c r="M1209" s="21"/>
      <c r="N1209" s="21"/>
      <c r="S1209" s="21" t="str">
        <f>VLOOKUP(C1209,'check dali wipday'!A:A,1,0)</f>
        <v>48304-1121A</v>
      </c>
      <c r="V1209" s="21" t="str">
        <f>VLOOKUP(C1209,'check dali wipday'!A:C,3,0)</f>
        <v>48304-1121A;A</v>
      </c>
      <c r="W1209" s="6">
        <f>SUMIF('dali wip-fg'!A:A,C1209,'dali wip-fg'!F:F)</f>
        <v>48</v>
      </c>
      <c r="X1209" s="6">
        <f>SUMIF('dali wip-fg'!A:A,V1209,'dali wip-fg'!F:F)</f>
        <v>1</v>
      </c>
      <c r="Y1209" s="5">
        <f t="shared" si="36"/>
        <v>49</v>
      </c>
      <c r="Z1209" s="21">
        <f t="shared" si="37"/>
        <v>1</v>
      </c>
    </row>
    <row r="1210" spans="1:26">
      <c r="A1210" s="22" t="s">
        <v>2791</v>
      </c>
      <c r="B1210" s="22" t="s">
        <v>2597</v>
      </c>
      <c r="C1210" s="22" t="s">
        <v>295</v>
      </c>
      <c r="D1210" s="22" t="s">
        <v>2996</v>
      </c>
      <c r="E1210" s="123">
        <v>48</v>
      </c>
      <c r="F1210" s="131">
        <v>48</v>
      </c>
      <c r="G1210" s="132">
        <v>46254</v>
      </c>
      <c r="H1210" s="123">
        <v>48</v>
      </c>
      <c r="I1210" s="123">
        <v>0</v>
      </c>
      <c r="J1210" s="22" t="s">
        <v>24</v>
      </c>
      <c r="K1210" s="124">
        <v>46227</v>
      </c>
      <c r="L1210" s="22" t="s">
        <v>3251</v>
      </c>
      <c r="M1210" s="21"/>
      <c r="N1210" s="21"/>
      <c r="S1210" s="21" t="str">
        <f>VLOOKUP(C1210,'check dali wipday'!A:A,1,0)</f>
        <v>48304-1121A</v>
      </c>
      <c r="V1210" s="21" t="str">
        <f>VLOOKUP(C1210,'check dali wipday'!A:C,3,0)</f>
        <v>48304-1121A;A</v>
      </c>
      <c r="W1210" s="6">
        <f>SUMIF('dali wip-fg'!A:A,C1210,'dali wip-fg'!F:F)</f>
        <v>48</v>
      </c>
      <c r="X1210" s="6">
        <f>SUMIF('dali wip-fg'!A:A,V1210,'dali wip-fg'!F:F)</f>
        <v>1</v>
      </c>
      <c r="Y1210" s="5">
        <f t="shared" si="36"/>
        <v>49</v>
      </c>
      <c r="Z1210" s="21">
        <f t="shared" si="37"/>
        <v>-47</v>
      </c>
    </row>
    <row r="1211" spans="1:26">
      <c r="A1211" s="22" t="s">
        <v>2791</v>
      </c>
      <c r="B1211" s="22" t="s">
        <v>2597</v>
      </c>
      <c r="C1211" s="22" t="s">
        <v>295</v>
      </c>
      <c r="D1211" s="22" t="s">
        <v>2996</v>
      </c>
      <c r="E1211" s="123">
        <v>12</v>
      </c>
      <c r="F1211" s="131">
        <v>12</v>
      </c>
      <c r="G1211" s="132">
        <v>46259</v>
      </c>
      <c r="H1211" s="123">
        <v>48</v>
      </c>
      <c r="I1211" s="123">
        <v>0</v>
      </c>
      <c r="J1211" s="22" t="s">
        <v>24</v>
      </c>
      <c r="K1211" s="124">
        <v>46227</v>
      </c>
      <c r="L1211" s="22" t="s">
        <v>3252</v>
      </c>
      <c r="M1211" s="21"/>
      <c r="N1211" s="21"/>
      <c r="S1211" s="21" t="str">
        <f>VLOOKUP(C1211,'check dali wipday'!A:A,1,0)</f>
        <v>48304-1121A</v>
      </c>
      <c r="V1211" s="21" t="str">
        <f>VLOOKUP(C1211,'check dali wipday'!A:C,3,0)</f>
        <v>48304-1121A;A</v>
      </c>
      <c r="W1211" s="6">
        <f>SUMIF('dali wip-fg'!A:A,C1211,'dali wip-fg'!F:F)</f>
        <v>48</v>
      </c>
      <c r="X1211" s="6">
        <f>SUMIF('dali wip-fg'!A:A,V1211,'dali wip-fg'!F:F)</f>
        <v>1</v>
      </c>
      <c r="Y1211" s="5">
        <f t="shared" si="36"/>
        <v>49</v>
      </c>
      <c r="Z1211" s="21">
        <f t="shared" si="37"/>
        <v>-59</v>
      </c>
    </row>
    <row r="1212" spans="1:26">
      <c r="A1212" s="22" t="s">
        <v>2791</v>
      </c>
      <c r="B1212" s="22" t="s">
        <v>2597</v>
      </c>
      <c r="C1212" s="22" t="s">
        <v>295</v>
      </c>
      <c r="D1212" s="22" t="s">
        <v>2996</v>
      </c>
      <c r="E1212" s="123">
        <v>12</v>
      </c>
      <c r="F1212" s="131">
        <v>12</v>
      </c>
      <c r="G1212" s="132">
        <v>46259</v>
      </c>
      <c r="H1212" s="123">
        <v>48</v>
      </c>
      <c r="I1212" s="123">
        <v>0</v>
      </c>
      <c r="J1212" s="22" t="s">
        <v>24</v>
      </c>
      <c r="K1212" s="124">
        <v>46244</v>
      </c>
      <c r="L1212" s="22" t="s">
        <v>3541</v>
      </c>
      <c r="M1212" s="21"/>
      <c r="N1212" s="21"/>
      <c r="S1212" s="21" t="str">
        <f>VLOOKUP(C1212,'check dali wipday'!A:A,1,0)</f>
        <v>48304-1121A</v>
      </c>
      <c r="V1212" s="21" t="str">
        <f>VLOOKUP(C1212,'check dali wipday'!A:C,3,0)</f>
        <v>48304-1121A;A</v>
      </c>
      <c r="W1212" s="6">
        <f>SUMIF('dali wip-fg'!A:A,C1212,'dali wip-fg'!F:F)</f>
        <v>48</v>
      </c>
      <c r="X1212" s="6">
        <f>SUMIF('dali wip-fg'!A:A,V1212,'dali wip-fg'!F:F)</f>
        <v>1</v>
      </c>
      <c r="Y1212" s="5">
        <f t="shared" si="36"/>
        <v>49</v>
      </c>
      <c r="Z1212" s="21">
        <f t="shared" si="37"/>
        <v>-71</v>
      </c>
    </row>
    <row r="1213" spans="1:26">
      <c r="A1213" s="22" t="s">
        <v>2791</v>
      </c>
      <c r="B1213" s="22" t="s">
        <v>2597</v>
      </c>
      <c r="C1213" s="22" t="s">
        <v>295</v>
      </c>
      <c r="D1213" s="22" t="s">
        <v>2996</v>
      </c>
      <c r="E1213" s="123">
        <v>12</v>
      </c>
      <c r="F1213" s="131">
        <v>12</v>
      </c>
      <c r="G1213" s="132">
        <v>46261</v>
      </c>
      <c r="H1213" s="123">
        <v>48</v>
      </c>
      <c r="I1213" s="123">
        <v>0</v>
      </c>
      <c r="J1213" s="22" t="s">
        <v>24</v>
      </c>
      <c r="K1213" s="124">
        <v>46227</v>
      </c>
      <c r="L1213" s="22" t="s">
        <v>3253</v>
      </c>
      <c r="M1213" s="21"/>
      <c r="N1213" s="21"/>
      <c r="S1213" s="21" t="str">
        <f>VLOOKUP(C1213,'check dali wipday'!A:A,1,0)</f>
        <v>48304-1121A</v>
      </c>
      <c r="V1213" s="21" t="str">
        <f>VLOOKUP(C1213,'check dali wipday'!A:C,3,0)</f>
        <v>48304-1121A;A</v>
      </c>
      <c r="W1213" s="6">
        <f>SUMIF('dali wip-fg'!A:A,C1213,'dali wip-fg'!F:F)</f>
        <v>48</v>
      </c>
      <c r="X1213" s="6">
        <f>SUMIF('dali wip-fg'!A:A,V1213,'dali wip-fg'!F:F)</f>
        <v>1</v>
      </c>
      <c r="Y1213" s="5">
        <f t="shared" si="36"/>
        <v>49</v>
      </c>
      <c r="Z1213" s="21">
        <f t="shared" si="37"/>
        <v>-83</v>
      </c>
    </row>
    <row r="1214" spans="1:26">
      <c r="A1214" s="22" t="s">
        <v>2791</v>
      </c>
      <c r="B1214" s="22" t="s">
        <v>2597</v>
      </c>
      <c r="C1214" s="22" t="s">
        <v>295</v>
      </c>
      <c r="D1214" s="22" t="s">
        <v>2996</v>
      </c>
      <c r="E1214" s="123">
        <v>12</v>
      </c>
      <c r="F1214" s="131">
        <v>12</v>
      </c>
      <c r="G1214" s="132">
        <v>46261</v>
      </c>
      <c r="H1214" s="123">
        <v>48</v>
      </c>
      <c r="I1214" s="123">
        <v>0</v>
      </c>
      <c r="J1214" s="22" t="s">
        <v>24</v>
      </c>
      <c r="K1214" s="124">
        <v>46244</v>
      </c>
      <c r="L1214" s="22" t="s">
        <v>3542</v>
      </c>
      <c r="M1214" s="21"/>
      <c r="N1214" s="21"/>
      <c r="S1214" s="21" t="str">
        <f>VLOOKUP(C1214,'check dali wipday'!A:A,1,0)</f>
        <v>48304-1121A</v>
      </c>
      <c r="V1214" s="21" t="str">
        <f>VLOOKUP(C1214,'check dali wipday'!A:C,3,0)</f>
        <v>48304-1121A;A</v>
      </c>
      <c r="W1214" s="6">
        <f>SUMIF('dali wip-fg'!A:A,C1214,'dali wip-fg'!F:F)</f>
        <v>48</v>
      </c>
      <c r="X1214" s="6">
        <f>SUMIF('dali wip-fg'!A:A,V1214,'dali wip-fg'!F:F)</f>
        <v>1</v>
      </c>
      <c r="Y1214" s="5">
        <f t="shared" si="36"/>
        <v>49</v>
      </c>
      <c r="Z1214" s="21">
        <f t="shared" si="37"/>
        <v>-95</v>
      </c>
    </row>
    <row r="1215" spans="1:26">
      <c r="A1215" s="22" t="s">
        <v>2810</v>
      </c>
      <c r="B1215" s="22" t="s">
        <v>2811</v>
      </c>
      <c r="C1215" s="22" t="s">
        <v>47</v>
      </c>
      <c r="D1215" s="22" t="s">
        <v>3674</v>
      </c>
      <c r="E1215" s="123">
        <v>300</v>
      </c>
      <c r="F1215" s="131">
        <v>300</v>
      </c>
      <c r="G1215" s="132">
        <v>46261</v>
      </c>
      <c r="H1215" s="123">
        <v>389</v>
      </c>
      <c r="I1215" s="123">
        <v>14</v>
      </c>
      <c r="J1215" s="22" t="s">
        <v>24</v>
      </c>
      <c r="K1215" s="124">
        <v>46245</v>
      </c>
      <c r="L1215" s="22" t="s">
        <v>3675</v>
      </c>
      <c r="M1215" s="21"/>
      <c r="N1215" s="21"/>
      <c r="S1215" s="21" t="str">
        <f>VLOOKUP(C1215,'check dali wipday'!A:A,1,0)</f>
        <v>182117-0860</v>
      </c>
      <c r="V1215" s="21" t="str">
        <f>VLOOKUP(C1215,'check dali wipday'!A:C,3,0)</f>
        <v>182117-0860;A</v>
      </c>
      <c r="W1215" s="6">
        <f>SUMIF('dali wip-fg'!A:A,C1215,'dali wip-fg'!F:F)</f>
        <v>1757</v>
      </c>
      <c r="X1215" s="6">
        <f>SUMIF('dali wip-fg'!A:A,V1215,'dali wip-fg'!F:F)</f>
        <v>1180</v>
      </c>
      <c r="Y1215" s="5">
        <f t="shared" si="36"/>
        <v>2937</v>
      </c>
      <c r="Z1215" s="21">
        <f t="shared" si="37"/>
        <v>2637</v>
      </c>
    </row>
    <row r="1216" spans="1:26">
      <c r="A1216" s="22" t="s">
        <v>2880</v>
      </c>
      <c r="B1216" s="22" t="s">
        <v>2880</v>
      </c>
      <c r="C1216" s="22" t="s">
        <v>2880</v>
      </c>
      <c r="D1216" s="22" t="s">
        <v>2880</v>
      </c>
      <c r="E1216" s="123">
        <v>1053883</v>
      </c>
      <c r="F1216" s="131">
        <v>1052298</v>
      </c>
      <c r="G1216" s="132" t="s">
        <v>2880</v>
      </c>
      <c r="H1216" s="123" t="s">
        <v>2880</v>
      </c>
      <c r="I1216" s="123" t="s">
        <v>2880</v>
      </c>
      <c r="J1216" s="22" t="s">
        <v>2880</v>
      </c>
      <c r="K1216" s="124" t="s">
        <v>2880</v>
      </c>
      <c r="L1216" s="22" t="s">
        <v>2880</v>
      </c>
      <c r="M1216" s="21"/>
      <c r="N1216" s="21"/>
      <c r="S1216" s="21" t="e">
        <f>VLOOKUP(C1216,'check dali wipday'!A:A,1,0)</f>
        <v>#N/A</v>
      </c>
      <c r="V1216" s="21" t="e">
        <f>VLOOKUP(C1216,'check dali wipday'!A:C,3,0)</f>
        <v>#N/A</v>
      </c>
      <c r="W1216" s="6">
        <f>SUMIF('dali wip-fg'!A:A,C1216,'dali wip-fg'!F:F)</f>
        <v>0</v>
      </c>
      <c r="X1216" s="6">
        <f>SUMIF('dali wip-fg'!A:A,V1216,'dali wip-fg'!F:F)</f>
        <v>0</v>
      </c>
      <c r="Y1216" s="5">
        <f t="shared" si="36"/>
        <v>0</v>
      </c>
      <c r="Z1216" s="21">
        <f t="shared" si="37"/>
        <v>-1052298</v>
      </c>
    </row>
    <row r="1217" spans="1:28">
      <c r="A1217" s="22"/>
      <c r="B1217" s="22"/>
      <c r="C1217" s="22"/>
      <c r="D1217" s="22"/>
      <c r="E1217" s="123"/>
      <c r="F1217" s="131"/>
      <c r="G1217" s="132"/>
      <c r="H1217" s="123"/>
      <c r="I1217" s="123"/>
      <c r="J1217" s="22"/>
      <c r="K1217" s="124"/>
      <c r="L1217" s="22"/>
      <c r="M1217" s="21"/>
      <c r="N1217" s="21"/>
      <c r="S1217" s="21" t="e">
        <f>VLOOKUP(C1217,'check dali wipday'!A:A,1,0)</f>
        <v>#N/A</v>
      </c>
      <c r="V1217" s="21" t="e">
        <f>VLOOKUP(C1217,'check dali wipday'!A:C,3,0)</f>
        <v>#N/A</v>
      </c>
      <c r="W1217" s="6">
        <f>SUMIF('dali wip-fg'!A:A,C1217,'dali wip-fg'!F:F)</f>
        <v>0</v>
      </c>
      <c r="X1217" s="6">
        <f>SUMIF('dali wip-fg'!A:A,V1217,'dali wip-fg'!F:F)</f>
        <v>0</v>
      </c>
      <c r="Y1217" s="5">
        <f t="shared" si="36"/>
        <v>0</v>
      </c>
      <c r="Z1217" s="21">
        <f t="shared" si="37"/>
        <v>-1052298</v>
      </c>
    </row>
    <row r="1218" spans="1:28">
      <c r="A1218" s="22"/>
      <c r="B1218" s="22"/>
      <c r="C1218" s="22"/>
      <c r="D1218" s="22"/>
      <c r="E1218" s="123"/>
      <c r="F1218" s="131"/>
      <c r="G1218" s="132"/>
      <c r="H1218" s="123"/>
      <c r="I1218" s="123"/>
      <c r="J1218" s="22"/>
      <c r="K1218" s="124"/>
      <c r="L1218" s="22"/>
      <c r="M1218" s="21"/>
      <c r="N1218" s="21"/>
      <c r="S1218" s="21" t="e">
        <f>VLOOKUP(C1218,'check dali wipday'!A:A,1,0)</f>
        <v>#N/A</v>
      </c>
      <c r="V1218" s="21" t="e">
        <f>VLOOKUP(C1218,'check dali wipday'!A:C,3,0)</f>
        <v>#N/A</v>
      </c>
      <c r="W1218" s="6">
        <f>SUMIF('dali wip-fg'!A:A,C1218,'dali wip-fg'!F:F)</f>
        <v>0</v>
      </c>
      <c r="X1218" s="6">
        <f>SUMIF('dali wip-fg'!A:A,V1218,'dali wip-fg'!F:F)</f>
        <v>0</v>
      </c>
      <c r="Y1218" s="5">
        <f t="shared" ref="Y1218:Y1281" si="38">SUM(W1218:X1218)</f>
        <v>0</v>
      </c>
      <c r="Z1218" s="21">
        <f t="shared" ref="Z1218:Z1281" si="39">IF(Y1218="","",IF(Y1218&lt;&gt;Y1217,Y1218-F1218,Z1217-F1218)
)</f>
        <v>-1052298</v>
      </c>
    </row>
    <row r="1219" spans="1:28">
      <c r="A1219" s="22"/>
      <c r="B1219" s="22"/>
      <c r="C1219" s="22"/>
      <c r="D1219" s="22"/>
      <c r="E1219" s="123"/>
      <c r="F1219" s="131"/>
      <c r="G1219" s="132"/>
      <c r="H1219" s="123"/>
      <c r="I1219" s="123"/>
      <c r="J1219" s="22"/>
      <c r="K1219" s="124"/>
      <c r="L1219" s="22"/>
      <c r="M1219" s="21"/>
      <c r="N1219" s="21"/>
      <c r="S1219" s="21" t="e">
        <f>VLOOKUP(C1219,'check dali wipday'!A:A,1,0)</f>
        <v>#N/A</v>
      </c>
      <c r="V1219" s="21" t="e">
        <f>VLOOKUP(C1219,'check dali wipday'!A:C,3,0)</f>
        <v>#N/A</v>
      </c>
      <c r="W1219" s="6">
        <f>SUMIF('dali wip-fg'!A:A,C1219,'dali wip-fg'!F:F)</f>
        <v>0</v>
      </c>
      <c r="X1219" s="6">
        <f>SUMIF('dali wip-fg'!A:A,V1219,'dali wip-fg'!F:F)</f>
        <v>0</v>
      </c>
      <c r="Y1219" s="5">
        <f t="shared" si="38"/>
        <v>0</v>
      </c>
      <c r="Z1219" s="21">
        <f t="shared" si="39"/>
        <v>-1052298</v>
      </c>
    </row>
    <row r="1220" spans="1:28">
      <c r="A1220" s="22"/>
      <c r="B1220" s="22"/>
      <c r="C1220" s="22"/>
      <c r="D1220" s="22"/>
      <c r="E1220" s="123"/>
      <c r="F1220" s="131"/>
      <c r="G1220" s="132"/>
      <c r="H1220" s="123"/>
      <c r="I1220" s="123"/>
      <c r="J1220" s="22"/>
      <c r="K1220" s="124"/>
      <c r="L1220" s="22"/>
      <c r="M1220" s="21"/>
      <c r="N1220" s="21"/>
      <c r="P1220" s="15"/>
      <c r="Q1220" s="15"/>
      <c r="R1220" s="15"/>
      <c r="S1220" s="21" t="e">
        <f>VLOOKUP(C1220,'check dali wipday'!A:A,1,0)</f>
        <v>#N/A</v>
      </c>
      <c r="T1220" s="15"/>
      <c r="U1220" s="15"/>
      <c r="V1220" s="21" t="e">
        <f>VLOOKUP(C1220,'check dali wipday'!A:C,3,0)</f>
        <v>#N/A</v>
      </c>
      <c r="W1220" s="6">
        <f>SUMIF('dali wip-fg'!A:A,C1220,'dali wip-fg'!F:F)</f>
        <v>0</v>
      </c>
      <c r="X1220" s="6">
        <f>SUMIF('dali wip-fg'!A:A,V1220,'dali wip-fg'!F:F)</f>
        <v>0</v>
      </c>
      <c r="Y1220" s="5">
        <f t="shared" si="38"/>
        <v>0</v>
      </c>
      <c r="Z1220" s="21">
        <f t="shared" si="39"/>
        <v>-1052298</v>
      </c>
      <c r="AA1220" s="15"/>
      <c r="AB1220" s="15"/>
    </row>
    <row r="1221" spans="1:28">
      <c r="A1221" s="22"/>
      <c r="B1221" s="22"/>
      <c r="C1221" s="22"/>
      <c r="D1221" s="22"/>
      <c r="E1221" s="123"/>
      <c r="F1221" s="131"/>
      <c r="G1221" s="132"/>
      <c r="H1221" s="123"/>
      <c r="I1221" s="123"/>
      <c r="J1221" s="22"/>
      <c r="K1221" s="124"/>
      <c r="L1221" s="22"/>
      <c r="M1221" s="21"/>
      <c r="N1221" s="21"/>
      <c r="S1221" s="21" t="e">
        <f>VLOOKUP(C1221,'check dali wipday'!A:A,1,0)</f>
        <v>#N/A</v>
      </c>
      <c r="V1221" s="21" t="e">
        <f>VLOOKUP(C1221,'check dali wipday'!A:C,3,0)</f>
        <v>#N/A</v>
      </c>
      <c r="W1221" s="6">
        <f>SUMIF('dali wip-fg'!A:A,C1221,'dali wip-fg'!F:F)</f>
        <v>0</v>
      </c>
      <c r="X1221" s="6">
        <f>SUMIF('dali wip-fg'!A:A,V1221,'dali wip-fg'!F:F)</f>
        <v>0</v>
      </c>
      <c r="Y1221" s="5">
        <f t="shared" si="38"/>
        <v>0</v>
      </c>
      <c r="Z1221" s="21">
        <f t="shared" si="39"/>
        <v>-1052298</v>
      </c>
    </row>
    <row r="1222" spans="1:28">
      <c r="A1222" s="22"/>
      <c r="B1222" s="22"/>
      <c r="C1222" s="126"/>
      <c r="D1222" s="22"/>
      <c r="E1222" s="123"/>
      <c r="F1222" s="131"/>
      <c r="G1222" s="132"/>
      <c r="H1222" s="123"/>
      <c r="I1222" s="125"/>
      <c r="J1222" s="22"/>
      <c r="K1222" s="124"/>
      <c r="L1222" s="22"/>
      <c r="M1222" s="21"/>
      <c r="N1222" s="21"/>
      <c r="S1222" s="21" t="e">
        <f>VLOOKUP(C1222,'check dali wipday'!A:A,1,0)</f>
        <v>#N/A</v>
      </c>
      <c r="V1222" s="21" t="e">
        <f>VLOOKUP(C1222,'check dali wipday'!A:C,3,0)</f>
        <v>#N/A</v>
      </c>
      <c r="W1222" s="6">
        <f>SUMIF('dali wip-fg'!A:A,C1222,'dali wip-fg'!F:F)</f>
        <v>0</v>
      </c>
      <c r="X1222" s="6">
        <f>SUMIF('dali wip-fg'!A:A,V1222,'dali wip-fg'!F:F)</f>
        <v>0</v>
      </c>
      <c r="Y1222" s="5">
        <f t="shared" si="38"/>
        <v>0</v>
      </c>
      <c r="Z1222" s="21">
        <f t="shared" si="39"/>
        <v>-1052298</v>
      </c>
    </row>
    <row r="1223" spans="1:28">
      <c r="A1223" s="22"/>
      <c r="B1223" s="22"/>
      <c r="C1223" s="22"/>
      <c r="D1223" s="22"/>
      <c r="E1223" s="123"/>
      <c r="F1223" s="131"/>
      <c r="G1223" s="132"/>
      <c r="H1223" s="123"/>
      <c r="I1223" s="125"/>
      <c r="J1223" s="22"/>
      <c r="K1223" s="124"/>
      <c r="L1223" s="22"/>
      <c r="M1223" s="21"/>
      <c r="N1223" s="21"/>
      <c r="S1223" s="21" t="e">
        <f>VLOOKUP(C1223,'check dali wipday'!A:A,1,0)</f>
        <v>#N/A</v>
      </c>
      <c r="V1223" s="21" t="e">
        <f>VLOOKUP(C1223,'check dali wipday'!A:C,3,0)</f>
        <v>#N/A</v>
      </c>
      <c r="W1223" s="6">
        <f>SUMIF('dali wip-fg'!A:A,C1223,'dali wip-fg'!F:F)</f>
        <v>0</v>
      </c>
      <c r="X1223" s="6">
        <f>SUMIF('dali wip-fg'!A:A,V1223,'dali wip-fg'!F:F)</f>
        <v>0</v>
      </c>
      <c r="Y1223" s="5">
        <f t="shared" si="38"/>
        <v>0</v>
      </c>
      <c r="Z1223" s="21">
        <f t="shared" si="39"/>
        <v>-1052298</v>
      </c>
    </row>
    <row r="1224" spans="1:28">
      <c r="A1224" s="22"/>
      <c r="B1224" s="22"/>
      <c r="C1224" s="22"/>
      <c r="D1224" s="22"/>
      <c r="E1224" s="123"/>
      <c r="F1224" s="131"/>
      <c r="G1224" s="132"/>
      <c r="H1224" s="123"/>
      <c r="I1224" s="123"/>
      <c r="J1224" s="22"/>
      <c r="K1224" s="124"/>
      <c r="L1224" s="22"/>
      <c r="M1224" s="21"/>
      <c r="N1224" s="21"/>
      <c r="S1224" s="21" t="e">
        <f>VLOOKUP(C1224,'check dali wipday'!A:A,1,0)</f>
        <v>#N/A</v>
      </c>
      <c r="V1224" s="21" t="e">
        <f>VLOOKUP(C1224,'check dali wipday'!A:C,3,0)</f>
        <v>#N/A</v>
      </c>
      <c r="W1224" s="6">
        <f>SUMIF('dali wip-fg'!A:A,C1224,'dali wip-fg'!F:F)</f>
        <v>0</v>
      </c>
      <c r="X1224" s="6">
        <f>SUMIF('dali wip-fg'!A:A,V1224,'dali wip-fg'!F:F)</f>
        <v>0</v>
      </c>
      <c r="Y1224" s="5">
        <f t="shared" si="38"/>
        <v>0</v>
      </c>
      <c r="Z1224" s="21">
        <f t="shared" si="39"/>
        <v>-1052298</v>
      </c>
    </row>
    <row r="1225" spans="1:28">
      <c r="A1225" s="22"/>
      <c r="B1225" s="22"/>
      <c r="C1225" s="22"/>
      <c r="D1225" s="22"/>
      <c r="E1225" s="123"/>
      <c r="F1225" s="131"/>
      <c r="G1225" s="132"/>
      <c r="H1225" s="123"/>
      <c r="I1225" s="123"/>
      <c r="J1225" s="22"/>
      <c r="K1225" s="124"/>
      <c r="L1225" s="22"/>
      <c r="M1225" s="21"/>
      <c r="N1225" s="21"/>
      <c r="S1225" s="21" t="e">
        <f>VLOOKUP(C1225,'check dali wipday'!A:A,1,0)</f>
        <v>#N/A</v>
      </c>
      <c r="V1225" s="21" t="e">
        <f>VLOOKUP(C1225,'check dali wipday'!A:C,3,0)</f>
        <v>#N/A</v>
      </c>
      <c r="W1225" s="6">
        <f>SUMIF('dali wip-fg'!A:A,C1225,'dali wip-fg'!F:F)</f>
        <v>0</v>
      </c>
      <c r="X1225" s="6">
        <f>SUMIF('dali wip-fg'!A:A,V1225,'dali wip-fg'!F:F)</f>
        <v>0</v>
      </c>
      <c r="Y1225" s="5">
        <f t="shared" si="38"/>
        <v>0</v>
      </c>
      <c r="Z1225" s="21">
        <f t="shared" si="39"/>
        <v>-1052298</v>
      </c>
    </row>
    <row r="1226" spans="1:28">
      <c r="A1226" s="22"/>
      <c r="B1226" s="22"/>
      <c r="C1226" s="22"/>
      <c r="D1226" s="22"/>
      <c r="E1226" s="123"/>
      <c r="F1226" s="131"/>
      <c r="G1226" s="132"/>
      <c r="H1226" s="123"/>
      <c r="I1226" s="123"/>
      <c r="J1226" s="22"/>
      <c r="K1226" s="124"/>
      <c r="L1226" s="22"/>
      <c r="M1226" s="21"/>
      <c r="N1226" s="21"/>
      <c r="S1226" s="21" t="e">
        <f>VLOOKUP(C1226,'check dali wipday'!A:A,1,0)</f>
        <v>#N/A</v>
      </c>
      <c r="V1226" s="21" t="e">
        <f>VLOOKUP(C1226,'check dali wipday'!A:C,3,0)</f>
        <v>#N/A</v>
      </c>
      <c r="W1226" s="6">
        <f>SUMIF('dali wip-fg'!A:A,C1226,'dali wip-fg'!F:F)</f>
        <v>0</v>
      </c>
      <c r="X1226" s="6">
        <f>SUMIF('dali wip-fg'!A:A,V1226,'dali wip-fg'!F:F)</f>
        <v>0</v>
      </c>
      <c r="Y1226" s="5">
        <f t="shared" si="38"/>
        <v>0</v>
      </c>
      <c r="Z1226" s="21">
        <f t="shared" si="39"/>
        <v>-1052298</v>
      </c>
    </row>
    <row r="1227" spans="1:28">
      <c r="A1227" s="22"/>
      <c r="B1227" s="22"/>
      <c r="C1227" s="22"/>
      <c r="D1227" s="22"/>
      <c r="E1227" s="123"/>
      <c r="F1227" s="131"/>
      <c r="G1227" s="132"/>
      <c r="H1227" s="123"/>
      <c r="I1227" s="123"/>
      <c r="J1227" s="22"/>
      <c r="K1227" s="124"/>
      <c r="L1227" s="22"/>
      <c r="M1227" s="21"/>
      <c r="N1227" s="21"/>
      <c r="S1227" s="21" t="e">
        <f>VLOOKUP(C1227,'check dali wipday'!A:A,1,0)</f>
        <v>#N/A</v>
      </c>
      <c r="V1227" s="21" t="e">
        <f>VLOOKUP(C1227,'check dali wipday'!A:C,3,0)</f>
        <v>#N/A</v>
      </c>
      <c r="W1227" s="6">
        <f>SUMIF('dali wip-fg'!A:A,C1227,'dali wip-fg'!F:F)</f>
        <v>0</v>
      </c>
      <c r="X1227" s="6">
        <f>SUMIF('dali wip-fg'!A:A,V1227,'dali wip-fg'!F:F)</f>
        <v>0</v>
      </c>
      <c r="Y1227" s="5">
        <f t="shared" si="38"/>
        <v>0</v>
      </c>
      <c r="Z1227" s="21">
        <f t="shared" si="39"/>
        <v>-1052298</v>
      </c>
    </row>
    <row r="1228" spans="1:28">
      <c r="A1228" s="22"/>
      <c r="B1228" s="22"/>
      <c r="C1228" s="22"/>
      <c r="D1228" s="22"/>
      <c r="E1228" s="123"/>
      <c r="F1228" s="131"/>
      <c r="G1228" s="132"/>
      <c r="H1228" s="123"/>
      <c r="I1228" s="123"/>
      <c r="J1228" s="22"/>
      <c r="K1228" s="124"/>
      <c r="L1228" s="22"/>
      <c r="M1228" s="21"/>
      <c r="N1228" s="21"/>
      <c r="S1228" s="21" t="e">
        <f>VLOOKUP(C1228,'check dali wipday'!A:A,1,0)</f>
        <v>#N/A</v>
      </c>
      <c r="V1228" s="21" t="e">
        <f>VLOOKUP(C1228,'check dali wipday'!A:C,3,0)</f>
        <v>#N/A</v>
      </c>
      <c r="W1228" s="6">
        <f>SUMIF('dali wip-fg'!A:A,C1228,'dali wip-fg'!F:F)</f>
        <v>0</v>
      </c>
      <c r="X1228" s="6">
        <f>SUMIF('dali wip-fg'!A:A,V1228,'dali wip-fg'!F:F)</f>
        <v>0</v>
      </c>
      <c r="Y1228" s="5">
        <f t="shared" si="38"/>
        <v>0</v>
      </c>
      <c r="Z1228" s="21">
        <f t="shared" si="39"/>
        <v>-1052298</v>
      </c>
    </row>
    <row r="1229" spans="1:28">
      <c r="A1229" s="22"/>
      <c r="B1229" s="22"/>
      <c r="C1229" s="22"/>
      <c r="D1229" s="22"/>
      <c r="E1229" s="123"/>
      <c r="F1229" s="131"/>
      <c r="G1229" s="132"/>
      <c r="H1229" s="123"/>
      <c r="I1229" s="123"/>
      <c r="J1229" s="22"/>
      <c r="K1229" s="124"/>
      <c r="L1229" s="22"/>
      <c r="M1229" s="21"/>
      <c r="N1229" s="21"/>
      <c r="S1229" s="21" t="e">
        <f>VLOOKUP(C1229,'check dali wipday'!A:A,1,0)</f>
        <v>#N/A</v>
      </c>
      <c r="V1229" s="21" t="e">
        <f>VLOOKUP(C1229,'check dali wipday'!A:C,3,0)</f>
        <v>#N/A</v>
      </c>
      <c r="W1229" s="6">
        <f>SUMIF('dali wip-fg'!A:A,C1229,'dali wip-fg'!F:F)</f>
        <v>0</v>
      </c>
      <c r="X1229" s="6">
        <f>SUMIF('dali wip-fg'!A:A,V1229,'dali wip-fg'!F:F)</f>
        <v>0</v>
      </c>
      <c r="Y1229" s="5">
        <f t="shared" si="38"/>
        <v>0</v>
      </c>
      <c r="Z1229" s="21">
        <f t="shared" si="39"/>
        <v>-1052298</v>
      </c>
    </row>
    <row r="1230" spans="1:28">
      <c r="A1230" s="22"/>
      <c r="B1230" s="22"/>
      <c r="C1230" s="22"/>
      <c r="D1230" s="22"/>
      <c r="E1230" s="123"/>
      <c r="F1230" s="131"/>
      <c r="G1230" s="132"/>
      <c r="H1230" s="123"/>
      <c r="I1230" s="123"/>
      <c r="J1230" s="22"/>
      <c r="K1230" s="124"/>
      <c r="L1230" s="22"/>
      <c r="M1230" s="21"/>
      <c r="N1230" s="21"/>
      <c r="S1230" s="21" t="e">
        <f>VLOOKUP(C1230,'check dali wipday'!A:A,1,0)</f>
        <v>#N/A</v>
      </c>
      <c r="V1230" s="21" t="e">
        <f>VLOOKUP(C1230,'check dali wipday'!A:C,3,0)</f>
        <v>#N/A</v>
      </c>
      <c r="W1230" s="6">
        <f>SUMIF('dali wip-fg'!A:A,C1230,'dali wip-fg'!F:F)</f>
        <v>0</v>
      </c>
      <c r="X1230" s="6">
        <f>SUMIF('dali wip-fg'!A:A,V1230,'dali wip-fg'!F:F)</f>
        <v>0</v>
      </c>
      <c r="Y1230" s="5">
        <f t="shared" si="38"/>
        <v>0</v>
      </c>
      <c r="Z1230" s="21">
        <f t="shared" si="39"/>
        <v>-1052298</v>
      </c>
    </row>
    <row r="1231" spans="1:28">
      <c r="A1231" s="22"/>
      <c r="B1231" s="22"/>
      <c r="C1231" s="22"/>
      <c r="D1231" s="22"/>
      <c r="E1231" s="123"/>
      <c r="F1231" s="131"/>
      <c r="G1231" s="132"/>
      <c r="H1231" s="123"/>
      <c r="I1231" s="123"/>
      <c r="J1231" s="22"/>
      <c r="K1231" s="124"/>
      <c r="L1231" s="22"/>
      <c r="M1231" s="21"/>
      <c r="N1231" s="21"/>
      <c r="S1231" s="21" t="e">
        <f>VLOOKUP(C1231,'check dali wipday'!A:A,1,0)</f>
        <v>#N/A</v>
      </c>
      <c r="V1231" s="21" t="e">
        <f>VLOOKUP(C1231,'check dali wipday'!A:C,3,0)</f>
        <v>#N/A</v>
      </c>
      <c r="W1231" s="6">
        <f>SUMIF('dali wip-fg'!A:A,C1231,'dali wip-fg'!F:F)</f>
        <v>0</v>
      </c>
      <c r="X1231" s="6">
        <f>SUMIF('dali wip-fg'!A:A,V1231,'dali wip-fg'!F:F)</f>
        <v>0</v>
      </c>
      <c r="Y1231" s="5">
        <f t="shared" si="38"/>
        <v>0</v>
      </c>
      <c r="Z1231" s="21">
        <f t="shared" si="39"/>
        <v>-1052298</v>
      </c>
    </row>
    <row r="1232" spans="1:28">
      <c r="A1232" s="22"/>
      <c r="B1232" s="22"/>
      <c r="C1232" s="22"/>
      <c r="D1232" s="22"/>
      <c r="E1232" s="123"/>
      <c r="F1232" s="131"/>
      <c r="G1232" s="132"/>
      <c r="H1232" s="123"/>
      <c r="I1232" s="123"/>
      <c r="J1232" s="22"/>
      <c r="K1232" s="124"/>
      <c r="L1232" s="22"/>
      <c r="M1232" s="21"/>
      <c r="N1232" s="21"/>
      <c r="S1232" s="21" t="e">
        <f>VLOOKUP(C1232,'check dali wipday'!A:A,1,0)</f>
        <v>#N/A</v>
      </c>
      <c r="V1232" s="21" t="e">
        <f>VLOOKUP(C1232,'check dali wipday'!A:C,3,0)</f>
        <v>#N/A</v>
      </c>
      <c r="W1232" s="6">
        <f>SUMIF('dali wip-fg'!A:A,C1232,'dali wip-fg'!F:F)</f>
        <v>0</v>
      </c>
      <c r="X1232" s="6">
        <f>SUMIF('dali wip-fg'!A:A,V1232,'dali wip-fg'!F:F)</f>
        <v>0</v>
      </c>
      <c r="Y1232" s="5">
        <f t="shared" si="38"/>
        <v>0</v>
      </c>
      <c r="Z1232" s="21">
        <f t="shared" si="39"/>
        <v>-1052298</v>
      </c>
    </row>
    <row r="1233" spans="1:26">
      <c r="A1233" s="22"/>
      <c r="B1233" s="22"/>
      <c r="C1233" s="22"/>
      <c r="D1233" s="22"/>
      <c r="E1233" s="123"/>
      <c r="F1233" s="131"/>
      <c r="G1233" s="132"/>
      <c r="H1233" s="123"/>
      <c r="I1233" s="123"/>
      <c r="J1233" s="22"/>
      <c r="K1233" s="124"/>
      <c r="L1233" s="22"/>
      <c r="M1233" s="21"/>
      <c r="N1233" s="21"/>
      <c r="S1233" s="21" t="e">
        <f>VLOOKUP(C1233,'check dali wipday'!A:A,1,0)</f>
        <v>#N/A</v>
      </c>
      <c r="V1233" s="21" t="e">
        <f>VLOOKUP(C1233,'check dali wipday'!A:C,3,0)</f>
        <v>#N/A</v>
      </c>
      <c r="W1233" s="6">
        <f>SUMIF('dali wip-fg'!A:A,C1233,'dali wip-fg'!F:F)</f>
        <v>0</v>
      </c>
      <c r="X1233" s="6">
        <f>SUMIF('dali wip-fg'!A:A,V1233,'dali wip-fg'!F:F)</f>
        <v>0</v>
      </c>
      <c r="Y1233" s="5">
        <f t="shared" si="38"/>
        <v>0</v>
      </c>
      <c r="Z1233" s="21">
        <f t="shared" si="39"/>
        <v>-1052298</v>
      </c>
    </row>
    <row r="1234" spans="1:26">
      <c r="A1234" s="22"/>
      <c r="B1234" s="22"/>
      <c r="C1234" s="22"/>
      <c r="D1234" s="22"/>
      <c r="E1234" s="123"/>
      <c r="F1234" s="131"/>
      <c r="G1234" s="132"/>
      <c r="H1234" s="123"/>
      <c r="I1234" s="123"/>
      <c r="J1234" s="22"/>
      <c r="K1234" s="124"/>
      <c r="L1234" s="22"/>
      <c r="M1234" s="21"/>
      <c r="N1234" s="21"/>
      <c r="S1234" s="21" t="e">
        <f>VLOOKUP(C1234,'check dali wipday'!A:A,1,0)</f>
        <v>#N/A</v>
      </c>
      <c r="V1234" s="21" t="e">
        <f>VLOOKUP(C1234,'check dali wipday'!A:C,3,0)</f>
        <v>#N/A</v>
      </c>
      <c r="W1234" s="6">
        <f>SUMIF('dali wip-fg'!A:A,C1234,'dali wip-fg'!F:F)</f>
        <v>0</v>
      </c>
      <c r="X1234" s="6">
        <f>SUMIF('dali wip-fg'!A:A,V1234,'dali wip-fg'!F:F)</f>
        <v>0</v>
      </c>
      <c r="Y1234" s="5">
        <f t="shared" si="38"/>
        <v>0</v>
      </c>
      <c r="Z1234" s="21">
        <f t="shared" si="39"/>
        <v>-1052298</v>
      </c>
    </row>
    <row r="1235" spans="1:26">
      <c r="A1235" s="22"/>
      <c r="B1235" s="22"/>
      <c r="C1235" s="22"/>
      <c r="D1235" s="22"/>
      <c r="E1235" s="123"/>
      <c r="F1235" s="131"/>
      <c r="G1235" s="132"/>
      <c r="H1235" s="123"/>
      <c r="I1235" s="123"/>
      <c r="J1235" s="22"/>
      <c r="K1235" s="124"/>
      <c r="L1235" s="22"/>
      <c r="M1235" s="21"/>
      <c r="N1235" s="21"/>
      <c r="S1235" s="21" t="e">
        <f>VLOOKUP(C1235,'check dali wipday'!A:A,1,0)</f>
        <v>#N/A</v>
      </c>
      <c r="V1235" s="21" t="e">
        <f>VLOOKUP(C1235,'check dali wipday'!A:C,3,0)</f>
        <v>#N/A</v>
      </c>
      <c r="W1235" s="6">
        <f>SUMIF('dali wip-fg'!A:A,C1235,'dali wip-fg'!F:F)</f>
        <v>0</v>
      </c>
      <c r="X1235" s="6">
        <f>SUMIF('dali wip-fg'!A:A,V1235,'dali wip-fg'!F:F)</f>
        <v>0</v>
      </c>
      <c r="Y1235" s="5">
        <f t="shared" si="38"/>
        <v>0</v>
      </c>
      <c r="Z1235" s="21">
        <f t="shared" si="39"/>
        <v>-1052298</v>
      </c>
    </row>
    <row r="1236" spans="1:26">
      <c r="A1236" s="22"/>
      <c r="B1236" s="22"/>
      <c r="C1236" s="22"/>
      <c r="D1236" s="22"/>
      <c r="E1236" s="123"/>
      <c r="F1236" s="131"/>
      <c r="G1236" s="132"/>
      <c r="H1236" s="125"/>
      <c r="I1236" s="123"/>
      <c r="J1236" s="22"/>
      <c r="K1236" s="124"/>
      <c r="L1236" s="22"/>
      <c r="M1236" s="21"/>
      <c r="N1236" s="21"/>
      <c r="S1236" s="21" t="e">
        <f>VLOOKUP(C1236,'check dali wipday'!A:A,1,0)</f>
        <v>#N/A</v>
      </c>
      <c r="V1236" s="21" t="e">
        <f>VLOOKUP(C1236,'check dali wipday'!A:C,3,0)</f>
        <v>#N/A</v>
      </c>
      <c r="W1236" s="6">
        <f>SUMIF('dali wip-fg'!A:A,C1236,'dali wip-fg'!F:F)</f>
        <v>0</v>
      </c>
      <c r="X1236" s="6">
        <f>SUMIF('dali wip-fg'!A:A,V1236,'dali wip-fg'!F:F)</f>
        <v>0</v>
      </c>
      <c r="Y1236" s="5">
        <f t="shared" si="38"/>
        <v>0</v>
      </c>
      <c r="Z1236" s="21">
        <f t="shared" si="39"/>
        <v>-1052298</v>
      </c>
    </row>
    <row r="1237" spans="1:26">
      <c r="A1237" s="22"/>
      <c r="B1237" s="22"/>
      <c r="C1237" s="22"/>
      <c r="D1237" s="22"/>
      <c r="E1237" s="123"/>
      <c r="F1237" s="131"/>
      <c r="G1237" s="132"/>
      <c r="H1237" s="123"/>
      <c r="I1237" s="123"/>
      <c r="J1237" s="22"/>
      <c r="K1237" s="124"/>
      <c r="L1237" s="22"/>
      <c r="M1237" s="21"/>
      <c r="N1237" s="21"/>
      <c r="S1237" s="21" t="e">
        <f>VLOOKUP(C1237,'check dali wipday'!A:A,1,0)</f>
        <v>#N/A</v>
      </c>
      <c r="V1237" s="21" t="e">
        <f>VLOOKUP(C1237,'check dali wipday'!A:C,3,0)</f>
        <v>#N/A</v>
      </c>
      <c r="W1237" s="6">
        <f>SUMIF('dali wip-fg'!A:A,C1237,'dali wip-fg'!F:F)</f>
        <v>0</v>
      </c>
      <c r="X1237" s="6">
        <f>SUMIF('dali wip-fg'!A:A,V1237,'dali wip-fg'!F:F)</f>
        <v>0</v>
      </c>
      <c r="Y1237" s="5">
        <f t="shared" si="38"/>
        <v>0</v>
      </c>
      <c r="Z1237" s="21">
        <f t="shared" si="39"/>
        <v>-1052298</v>
      </c>
    </row>
    <row r="1238" spans="1:26">
      <c r="A1238" s="22"/>
      <c r="B1238" s="22"/>
      <c r="C1238" s="22"/>
      <c r="D1238" s="22"/>
      <c r="E1238" s="123"/>
      <c r="F1238" s="131"/>
      <c r="G1238" s="132"/>
      <c r="H1238" s="123"/>
      <c r="I1238" s="123"/>
      <c r="J1238" s="22"/>
      <c r="K1238" s="124"/>
      <c r="L1238" s="22"/>
      <c r="M1238" s="21"/>
      <c r="N1238" s="21"/>
      <c r="S1238" s="21" t="e">
        <f>VLOOKUP(C1238,'check dali wipday'!A:A,1,0)</f>
        <v>#N/A</v>
      </c>
      <c r="V1238" s="21" t="e">
        <f>VLOOKUP(C1238,'check dali wipday'!A:C,3,0)</f>
        <v>#N/A</v>
      </c>
      <c r="W1238" s="6">
        <f>SUMIF('dali wip-fg'!A:A,C1238,'dali wip-fg'!F:F)</f>
        <v>0</v>
      </c>
      <c r="X1238" s="6">
        <f>SUMIF('dali wip-fg'!A:A,V1238,'dali wip-fg'!F:F)</f>
        <v>0</v>
      </c>
      <c r="Y1238" s="5">
        <f t="shared" si="38"/>
        <v>0</v>
      </c>
      <c r="Z1238" s="21">
        <f t="shared" si="39"/>
        <v>-1052298</v>
      </c>
    </row>
    <row r="1239" spans="1:26">
      <c r="A1239" s="22"/>
      <c r="B1239" s="22"/>
      <c r="C1239" s="22"/>
      <c r="D1239" s="22"/>
      <c r="E1239" s="123"/>
      <c r="F1239" s="131"/>
      <c r="G1239" s="132"/>
      <c r="H1239" s="123"/>
      <c r="I1239" s="123"/>
      <c r="J1239" s="22"/>
      <c r="K1239" s="124"/>
      <c r="L1239" s="22"/>
      <c r="M1239" s="21"/>
      <c r="N1239" s="21"/>
      <c r="S1239" s="21" t="e">
        <f>VLOOKUP(C1239,'check dali wipday'!A:A,1,0)</f>
        <v>#N/A</v>
      </c>
      <c r="V1239" s="21" t="e">
        <f>VLOOKUP(C1239,'check dali wipday'!A:C,3,0)</f>
        <v>#N/A</v>
      </c>
      <c r="W1239" s="6">
        <f>SUMIF('dali wip-fg'!A:A,C1239,'dali wip-fg'!F:F)</f>
        <v>0</v>
      </c>
      <c r="X1239" s="6">
        <f>SUMIF('dali wip-fg'!A:A,V1239,'dali wip-fg'!F:F)</f>
        <v>0</v>
      </c>
      <c r="Y1239" s="5">
        <f t="shared" si="38"/>
        <v>0</v>
      </c>
      <c r="Z1239" s="21">
        <f t="shared" si="39"/>
        <v>-1052298</v>
      </c>
    </row>
    <row r="1240" spans="1:26">
      <c r="A1240" s="22"/>
      <c r="B1240" s="22"/>
      <c r="C1240" s="22"/>
      <c r="D1240" s="22"/>
      <c r="E1240" s="123"/>
      <c r="F1240" s="131"/>
      <c r="G1240" s="132"/>
      <c r="H1240" s="123"/>
      <c r="I1240" s="123"/>
      <c r="J1240" s="22"/>
      <c r="K1240" s="124"/>
      <c r="L1240" s="22"/>
      <c r="M1240" s="21"/>
      <c r="N1240" s="21"/>
      <c r="S1240" s="21" t="e">
        <f>VLOOKUP(C1240,'check dali wipday'!A:A,1,0)</f>
        <v>#N/A</v>
      </c>
      <c r="V1240" s="21" t="e">
        <f>VLOOKUP(C1240,'check dali wipday'!A:C,3,0)</f>
        <v>#N/A</v>
      </c>
      <c r="W1240" s="6">
        <f>SUMIF('dali wip-fg'!A:A,C1240,'dali wip-fg'!F:F)</f>
        <v>0</v>
      </c>
      <c r="X1240" s="6">
        <f>SUMIF('dali wip-fg'!A:A,V1240,'dali wip-fg'!F:F)</f>
        <v>0</v>
      </c>
      <c r="Y1240" s="5">
        <f t="shared" si="38"/>
        <v>0</v>
      </c>
      <c r="Z1240" s="21">
        <f t="shared" si="39"/>
        <v>-1052298</v>
      </c>
    </row>
    <row r="1241" spans="1:26">
      <c r="A1241" s="22"/>
      <c r="B1241" s="22"/>
      <c r="C1241" s="22"/>
      <c r="D1241" s="22"/>
      <c r="E1241" s="123"/>
      <c r="F1241" s="131"/>
      <c r="G1241" s="132"/>
      <c r="H1241" s="123"/>
      <c r="I1241" s="123"/>
      <c r="J1241" s="22"/>
      <c r="K1241" s="124"/>
      <c r="L1241" s="22"/>
      <c r="M1241" s="21"/>
      <c r="N1241" s="21"/>
      <c r="S1241" s="21" t="e">
        <f>VLOOKUP(C1241,'check dali wipday'!A:A,1,0)</f>
        <v>#N/A</v>
      </c>
      <c r="V1241" s="21" t="e">
        <f>VLOOKUP(C1241,'check dali wipday'!A:C,3,0)</f>
        <v>#N/A</v>
      </c>
      <c r="W1241" s="6">
        <f>SUMIF('dali wip-fg'!A:A,C1241,'dali wip-fg'!F:F)</f>
        <v>0</v>
      </c>
      <c r="X1241" s="6">
        <f>SUMIF('dali wip-fg'!A:A,V1241,'dali wip-fg'!F:F)</f>
        <v>0</v>
      </c>
      <c r="Y1241" s="5">
        <f t="shared" si="38"/>
        <v>0</v>
      </c>
      <c r="Z1241" s="21">
        <f t="shared" si="39"/>
        <v>-1052298</v>
      </c>
    </row>
    <row r="1242" spans="1:26">
      <c r="A1242" s="22"/>
      <c r="B1242" s="22"/>
      <c r="C1242" s="22"/>
      <c r="D1242" s="22"/>
      <c r="E1242" s="123"/>
      <c r="F1242" s="131"/>
      <c r="G1242" s="132"/>
      <c r="H1242" s="123"/>
      <c r="I1242" s="123"/>
      <c r="J1242" s="22"/>
      <c r="K1242" s="124"/>
      <c r="L1242" s="22"/>
      <c r="M1242" s="21"/>
      <c r="N1242" s="21"/>
      <c r="S1242" s="21" t="e">
        <f>VLOOKUP(C1242,'check dali wipday'!A:A,1,0)</f>
        <v>#N/A</v>
      </c>
      <c r="V1242" s="21" t="e">
        <f>VLOOKUP(C1242,'check dali wipday'!A:C,3,0)</f>
        <v>#N/A</v>
      </c>
      <c r="W1242" s="6">
        <f>SUMIF('dali wip-fg'!A:A,C1242,'dali wip-fg'!F:F)</f>
        <v>0</v>
      </c>
      <c r="X1242" s="6">
        <f>SUMIF('dali wip-fg'!A:A,V1242,'dali wip-fg'!F:F)</f>
        <v>0</v>
      </c>
      <c r="Y1242" s="5">
        <f t="shared" si="38"/>
        <v>0</v>
      </c>
      <c r="Z1242" s="21">
        <f t="shared" si="39"/>
        <v>-1052298</v>
      </c>
    </row>
    <row r="1243" spans="1:26">
      <c r="A1243" s="22"/>
      <c r="B1243" s="22"/>
      <c r="C1243" s="22"/>
      <c r="D1243" s="22"/>
      <c r="E1243" s="123"/>
      <c r="F1243" s="131"/>
      <c r="G1243" s="132"/>
      <c r="H1243" s="123"/>
      <c r="I1243" s="123"/>
      <c r="J1243" s="22"/>
      <c r="K1243" s="124"/>
      <c r="L1243" s="22"/>
      <c r="M1243" s="21"/>
      <c r="N1243" s="21"/>
      <c r="S1243" s="21" t="e">
        <f>VLOOKUP(C1243,'check dali wipday'!A:A,1,0)</f>
        <v>#N/A</v>
      </c>
      <c r="V1243" s="21" t="e">
        <f>VLOOKUP(C1243,'check dali wipday'!A:C,3,0)</f>
        <v>#N/A</v>
      </c>
      <c r="W1243" s="6">
        <f>SUMIF('dali wip-fg'!A:A,C1243,'dali wip-fg'!F:F)</f>
        <v>0</v>
      </c>
      <c r="X1243" s="6">
        <f>SUMIF('dali wip-fg'!A:A,V1243,'dali wip-fg'!F:F)</f>
        <v>0</v>
      </c>
      <c r="Y1243" s="5">
        <f t="shared" si="38"/>
        <v>0</v>
      </c>
      <c r="Z1243" s="21">
        <f t="shared" si="39"/>
        <v>-1052298</v>
      </c>
    </row>
    <row r="1244" spans="1:26">
      <c r="A1244" s="22"/>
      <c r="B1244" s="22"/>
      <c r="C1244" s="22"/>
      <c r="D1244" s="22"/>
      <c r="E1244" s="123"/>
      <c r="F1244" s="131"/>
      <c r="G1244" s="132"/>
      <c r="H1244" s="123"/>
      <c r="I1244" s="123"/>
      <c r="J1244" s="22"/>
      <c r="K1244" s="124"/>
      <c r="L1244" s="22"/>
      <c r="M1244" s="21"/>
      <c r="N1244" s="21"/>
      <c r="S1244" s="21" t="e">
        <f>VLOOKUP(C1244,'check dali wipday'!A:A,1,0)</f>
        <v>#N/A</v>
      </c>
      <c r="V1244" s="21" t="e">
        <f>VLOOKUP(C1244,'check dali wipday'!A:C,3,0)</f>
        <v>#N/A</v>
      </c>
      <c r="W1244" s="6">
        <f>SUMIF('dali wip-fg'!A:A,C1244,'dali wip-fg'!F:F)</f>
        <v>0</v>
      </c>
      <c r="X1244" s="6">
        <f>SUMIF('dali wip-fg'!A:A,V1244,'dali wip-fg'!F:F)</f>
        <v>0</v>
      </c>
      <c r="Y1244" s="5">
        <f t="shared" si="38"/>
        <v>0</v>
      </c>
      <c r="Z1244" s="21">
        <f t="shared" si="39"/>
        <v>-1052298</v>
      </c>
    </row>
    <row r="1245" spans="1:26">
      <c r="A1245" s="22"/>
      <c r="B1245" s="22"/>
      <c r="C1245" s="22"/>
      <c r="D1245" s="22"/>
      <c r="E1245" s="123"/>
      <c r="F1245" s="131"/>
      <c r="G1245" s="132"/>
      <c r="H1245" s="123"/>
      <c r="I1245" s="123"/>
      <c r="J1245" s="22"/>
      <c r="K1245" s="124"/>
      <c r="L1245" s="22"/>
      <c r="M1245" s="21"/>
      <c r="N1245" s="21"/>
      <c r="S1245" s="21" t="e">
        <f>VLOOKUP(C1245,'check dali wipday'!A:A,1,0)</f>
        <v>#N/A</v>
      </c>
      <c r="V1245" s="21" t="e">
        <f>VLOOKUP(C1245,'check dali wipday'!A:C,3,0)</f>
        <v>#N/A</v>
      </c>
      <c r="W1245" s="6">
        <f>SUMIF('dali wip-fg'!A:A,C1245,'dali wip-fg'!F:F)</f>
        <v>0</v>
      </c>
      <c r="X1245" s="6">
        <f>SUMIF('dali wip-fg'!A:A,V1245,'dali wip-fg'!F:F)</f>
        <v>0</v>
      </c>
      <c r="Y1245" s="5">
        <f t="shared" si="38"/>
        <v>0</v>
      </c>
      <c r="Z1245" s="21">
        <f t="shared" si="39"/>
        <v>-1052298</v>
      </c>
    </row>
    <row r="1246" spans="1:26">
      <c r="A1246" s="22"/>
      <c r="B1246" s="22"/>
      <c r="C1246" s="22"/>
      <c r="D1246" s="22"/>
      <c r="E1246" s="123"/>
      <c r="F1246" s="131"/>
      <c r="G1246" s="132"/>
      <c r="H1246" s="123"/>
      <c r="I1246" s="123"/>
      <c r="J1246" s="22"/>
      <c r="K1246" s="124"/>
      <c r="L1246" s="22"/>
      <c r="M1246" s="21"/>
      <c r="N1246" s="21"/>
      <c r="S1246" s="21" t="e">
        <f>VLOOKUP(C1246,'check dali wipday'!A:A,1,0)</f>
        <v>#N/A</v>
      </c>
      <c r="V1246" s="21" t="e">
        <f>VLOOKUP(C1246,'check dali wipday'!A:C,3,0)</f>
        <v>#N/A</v>
      </c>
      <c r="W1246" s="6">
        <f>SUMIF('dali wip-fg'!A:A,C1246,'dali wip-fg'!F:F)</f>
        <v>0</v>
      </c>
      <c r="X1246" s="6">
        <f>SUMIF('dali wip-fg'!A:A,V1246,'dali wip-fg'!F:F)</f>
        <v>0</v>
      </c>
      <c r="Y1246" s="5">
        <f t="shared" si="38"/>
        <v>0</v>
      </c>
      <c r="Z1246" s="21">
        <f t="shared" si="39"/>
        <v>-1052298</v>
      </c>
    </row>
    <row r="1247" spans="1:26">
      <c r="A1247" s="22"/>
      <c r="B1247" s="22"/>
      <c r="C1247" s="22"/>
      <c r="D1247" s="22"/>
      <c r="E1247" s="123"/>
      <c r="F1247" s="131"/>
      <c r="G1247" s="132"/>
      <c r="H1247" s="123"/>
      <c r="I1247" s="123"/>
      <c r="J1247" s="22"/>
      <c r="K1247" s="124"/>
      <c r="L1247" s="22"/>
      <c r="M1247" s="21"/>
      <c r="N1247" s="21"/>
      <c r="S1247" s="21" t="e">
        <f>VLOOKUP(C1247,'check dali wipday'!A:A,1,0)</f>
        <v>#N/A</v>
      </c>
      <c r="V1247" s="21" t="e">
        <f>VLOOKUP(C1247,'check dali wipday'!A:C,3,0)</f>
        <v>#N/A</v>
      </c>
      <c r="W1247" s="6">
        <f>SUMIF('dali wip-fg'!A:A,C1247,'dali wip-fg'!F:F)</f>
        <v>0</v>
      </c>
      <c r="X1247" s="6">
        <f>SUMIF('dali wip-fg'!A:A,V1247,'dali wip-fg'!F:F)</f>
        <v>0</v>
      </c>
      <c r="Y1247" s="5">
        <f t="shared" si="38"/>
        <v>0</v>
      </c>
      <c r="Z1247" s="21">
        <f t="shared" si="39"/>
        <v>-1052298</v>
      </c>
    </row>
    <row r="1248" spans="1:26">
      <c r="A1248" s="22"/>
      <c r="B1248" s="22"/>
      <c r="C1248" s="22"/>
      <c r="D1248" s="22"/>
      <c r="E1248" s="123"/>
      <c r="F1248" s="131"/>
      <c r="G1248" s="132"/>
      <c r="H1248" s="123"/>
      <c r="I1248" s="123"/>
      <c r="J1248" s="22"/>
      <c r="K1248" s="124"/>
      <c r="L1248" s="22"/>
      <c r="M1248" s="21"/>
      <c r="N1248" s="21"/>
      <c r="S1248" s="21" t="e">
        <f>VLOOKUP(C1248,'check dali wipday'!A:A,1,0)</f>
        <v>#N/A</v>
      </c>
      <c r="V1248" s="21" t="e">
        <f>VLOOKUP(C1248,'check dali wipday'!A:C,3,0)</f>
        <v>#N/A</v>
      </c>
      <c r="W1248" s="6">
        <f>SUMIF('dali wip-fg'!A:A,C1248,'dali wip-fg'!F:F)</f>
        <v>0</v>
      </c>
      <c r="X1248" s="6">
        <f>SUMIF('dali wip-fg'!A:A,V1248,'dali wip-fg'!F:F)</f>
        <v>0</v>
      </c>
      <c r="Y1248" s="5">
        <f t="shared" si="38"/>
        <v>0</v>
      </c>
      <c r="Z1248" s="21">
        <f t="shared" si="39"/>
        <v>-1052298</v>
      </c>
    </row>
    <row r="1249" spans="1:28">
      <c r="A1249" s="22"/>
      <c r="B1249" s="22"/>
      <c r="C1249" s="22"/>
      <c r="D1249" s="22"/>
      <c r="E1249" s="123"/>
      <c r="F1249" s="131"/>
      <c r="G1249" s="132"/>
      <c r="H1249" s="123"/>
      <c r="I1249" s="123"/>
      <c r="J1249" s="22"/>
      <c r="K1249" s="124"/>
      <c r="L1249" s="22"/>
      <c r="M1249" s="21"/>
      <c r="N1249" s="21"/>
      <c r="S1249" s="21" t="e">
        <f>VLOOKUP(C1249,'check dali wipday'!A:A,1,0)</f>
        <v>#N/A</v>
      </c>
      <c r="V1249" s="21" t="e">
        <f>VLOOKUP(C1249,'check dali wipday'!A:C,3,0)</f>
        <v>#N/A</v>
      </c>
      <c r="W1249" s="6">
        <f>SUMIF('dali wip-fg'!A:A,C1249,'dali wip-fg'!F:F)</f>
        <v>0</v>
      </c>
      <c r="X1249" s="6">
        <f>SUMIF('dali wip-fg'!A:A,V1249,'dali wip-fg'!F:F)</f>
        <v>0</v>
      </c>
      <c r="Y1249" s="5">
        <f t="shared" si="38"/>
        <v>0</v>
      </c>
      <c r="Z1249" s="21">
        <f t="shared" si="39"/>
        <v>-1052298</v>
      </c>
    </row>
    <row r="1250" spans="1:28">
      <c r="A1250" s="22"/>
      <c r="B1250" s="22"/>
      <c r="C1250" s="22"/>
      <c r="D1250" s="22"/>
      <c r="E1250" s="123"/>
      <c r="F1250" s="131"/>
      <c r="G1250" s="132"/>
      <c r="H1250" s="123"/>
      <c r="I1250" s="123"/>
      <c r="J1250" s="22"/>
      <c r="K1250" s="124"/>
      <c r="L1250" s="22"/>
      <c r="M1250" s="21"/>
      <c r="N1250" s="21"/>
      <c r="S1250" s="21" t="e">
        <f>VLOOKUP(C1250,'check dali wipday'!A:A,1,0)</f>
        <v>#N/A</v>
      </c>
      <c r="V1250" s="21" t="e">
        <f>VLOOKUP(C1250,'check dali wipday'!A:C,3,0)</f>
        <v>#N/A</v>
      </c>
      <c r="W1250" s="6">
        <f>SUMIF('dali wip-fg'!A:A,C1250,'dali wip-fg'!F:F)</f>
        <v>0</v>
      </c>
      <c r="X1250" s="6">
        <f>SUMIF('dali wip-fg'!A:A,V1250,'dali wip-fg'!F:F)</f>
        <v>0</v>
      </c>
      <c r="Y1250" s="5">
        <f t="shared" si="38"/>
        <v>0</v>
      </c>
      <c r="Z1250" s="21">
        <f t="shared" si="39"/>
        <v>-1052298</v>
      </c>
    </row>
    <row r="1251" spans="1:28">
      <c r="A1251" s="22"/>
      <c r="B1251" s="22"/>
      <c r="C1251" s="22"/>
      <c r="D1251" s="22"/>
      <c r="E1251" s="123"/>
      <c r="F1251" s="131"/>
      <c r="G1251" s="132"/>
      <c r="H1251" s="123"/>
      <c r="I1251" s="123"/>
      <c r="J1251" s="22"/>
      <c r="K1251" s="124"/>
      <c r="L1251" s="22"/>
      <c r="M1251" s="21"/>
      <c r="N1251" s="21"/>
      <c r="S1251" s="21" t="e">
        <f>VLOOKUP(C1251,'check dali wipday'!A:A,1,0)</f>
        <v>#N/A</v>
      </c>
      <c r="V1251" s="21" t="e">
        <f>VLOOKUP(C1251,'check dali wipday'!A:C,3,0)</f>
        <v>#N/A</v>
      </c>
      <c r="W1251" s="6">
        <f>SUMIF('dali wip-fg'!A:A,C1251,'dali wip-fg'!F:F)</f>
        <v>0</v>
      </c>
      <c r="X1251" s="6">
        <f>SUMIF('dali wip-fg'!A:A,V1251,'dali wip-fg'!F:F)</f>
        <v>0</v>
      </c>
      <c r="Y1251" s="5">
        <f t="shared" si="38"/>
        <v>0</v>
      </c>
      <c r="Z1251" s="21">
        <f t="shared" si="39"/>
        <v>-1052298</v>
      </c>
    </row>
    <row r="1252" spans="1:28">
      <c r="A1252" s="22"/>
      <c r="B1252" s="22"/>
      <c r="C1252" s="22"/>
      <c r="D1252" s="22"/>
      <c r="E1252" s="123"/>
      <c r="F1252" s="131"/>
      <c r="G1252" s="132"/>
      <c r="H1252" s="123"/>
      <c r="I1252" s="123"/>
      <c r="J1252" s="22"/>
      <c r="K1252" s="124"/>
      <c r="L1252" s="22"/>
      <c r="M1252" s="21"/>
      <c r="N1252" s="21"/>
      <c r="S1252" s="21" t="e">
        <f>VLOOKUP(C1252,'check dali wipday'!A:A,1,0)</f>
        <v>#N/A</v>
      </c>
      <c r="V1252" s="21" t="e">
        <f>VLOOKUP(C1252,'check dali wipday'!A:C,3,0)</f>
        <v>#N/A</v>
      </c>
      <c r="W1252" s="6">
        <f>SUMIF('dali wip-fg'!A:A,C1252,'dali wip-fg'!F:F)</f>
        <v>0</v>
      </c>
      <c r="X1252" s="6">
        <f>SUMIF('dali wip-fg'!A:A,V1252,'dali wip-fg'!F:F)</f>
        <v>0</v>
      </c>
      <c r="Y1252" s="5">
        <f t="shared" si="38"/>
        <v>0</v>
      </c>
      <c r="Z1252" s="21">
        <f t="shared" si="39"/>
        <v>-1052298</v>
      </c>
    </row>
    <row r="1253" spans="1:28">
      <c r="A1253" s="22"/>
      <c r="B1253" s="22"/>
      <c r="C1253" s="22"/>
      <c r="D1253" s="22"/>
      <c r="E1253" s="123"/>
      <c r="F1253" s="131"/>
      <c r="G1253" s="132"/>
      <c r="H1253" s="123"/>
      <c r="I1253" s="123"/>
      <c r="J1253" s="22"/>
      <c r="K1253" s="124"/>
      <c r="L1253" s="22"/>
      <c r="M1253" s="21"/>
      <c r="N1253" s="21"/>
      <c r="S1253" s="21" t="e">
        <f>VLOOKUP(C1253,'check dali wipday'!A:A,1,0)</f>
        <v>#N/A</v>
      </c>
      <c r="V1253" s="21" t="e">
        <f>VLOOKUP(C1253,'check dali wipday'!A:C,3,0)</f>
        <v>#N/A</v>
      </c>
      <c r="W1253" s="6">
        <f>SUMIF('dali wip-fg'!A:A,C1253,'dali wip-fg'!F:F)</f>
        <v>0</v>
      </c>
      <c r="X1253" s="6">
        <f>SUMIF('dali wip-fg'!A:A,V1253,'dali wip-fg'!F:F)</f>
        <v>0</v>
      </c>
      <c r="Y1253" s="5">
        <f t="shared" si="38"/>
        <v>0</v>
      </c>
      <c r="Z1253" s="21">
        <f t="shared" si="39"/>
        <v>-1052298</v>
      </c>
    </row>
    <row r="1254" spans="1:28">
      <c r="A1254" s="22"/>
      <c r="B1254" s="22"/>
      <c r="C1254" s="22"/>
      <c r="D1254" s="22"/>
      <c r="E1254" s="123"/>
      <c r="F1254" s="131"/>
      <c r="G1254" s="132"/>
      <c r="H1254" s="123"/>
      <c r="I1254" s="123"/>
      <c r="J1254" s="22"/>
      <c r="K1254" s="124"/>
      <c r="L1254" s="22"/>
      <c r="M1254" s="21"/>
      <c r="N1254" s="21"/>
      <c r="S1254" s="21" t="e">
        <f>VLOOKUP(C1254,'check dali wipday'!A:A,1,0)</f>
        <v>#N/A</v>
      </c>
      <c r="V1254" s="21" t="e">
        <f>VLOOKUP(C1254,'check dali wipday'!A:C,3,0)</f>
        <v>#N/A</v>
      </c>
      <c r="W1254" s="6">
        <f>SUMIF('dali wip-fg'!A:A,C1254,'dali wip-fg'!F:F)</f>
        <v>0</v>
      </c>
      <c r="X1254" s="6">
        <f>SUMIF('dali wip-fg'!A:A,V1254,'dali wip-fg'!F:F)</f>
        <v>0</v>
      </c>
      <c r="Y1254" s="5">
        <f t="shared" si="38"/>
        <v>0</v>
      </c>
      <c r="Z1254" s="21">
        <f t="shared" si="39"/>
        <v>-1052298</v>
      </c>
    </row>
    <row r="1255" spans="1:28">
      <c r="A1255" s="22"/>
      <c r="B1255" s="22"/>
      <c r="C1255" s="22"/>
      <c r="D1255" s="22"/>
      <c r="E1255" s="123"/>
      <c r="F1255" s="131"/>
      <c r="G1255" s="132"/>
      <c r="H1255" s="123"/>
      <c r="I1255" s="123"/>
      <c r="J1255" s="22"/>
      <c r="K1255" s="124"/>
      <c r="L1255" s="22"/>
      <c r="M1255" s="21"/>
      <c r="N1255" s="21"/>
      <c r="S1255" s="21" t="e">
        <f>VLOOKUP(C1255,'check dali wipday'!A:A,1,0)</f>
        <v>#N/A</v>
      </c>
      <c r="V1255" s="21" t="e">
        <f>VLOOKUP(C1255,'check dali wipday'!A:C,3,0)</f>
        <v>#N/A</v>
      </c>
      <c r="W1255" s="6">
        <f>SUMIF('dali wip-fg'!A:A,C1255,'dali wip-fg'!F:F)</f>
        <v>0</v>
      </c>
      <c r="X1255" s="6">
        <f>SUMIF('dali wip-fg'!A:A,V1255,'dali wip-fg'!F:F)</f>
        <v>0</v>
      </c>
      <c r="Y1255" s="5">
        <f t="shared" si="38"/>
        <v>0</v>
      </c>
      <c r="Z1255" s="21">
        <f t="shared" si="39"/>
        <v>-1052298</v>
      </c>
    </row>
    <row r="1256" spans="1:28">
      <c r="A1256" s="22"/>
      <c r="B1256" s="22"/>
      <c r="C1256" s="22"/>
      <c r="D1256" s="22"/>
      <c r="E1256" s="123"/>
      <c r="F1256" s="131"/>
      <c r="G1256" s="132"/>
      <c r="H1256" s="123"/>
      <c r="I1256" s="123"/>
      <c r="J1256" s="22"/>
      <c r="K1256" s="124"/>
      <c r="L1256" s="22"/>
      <c r="M1256" s="21"/>
      <c r="N1256" s="21"/>
      <c r="S1256" s="21" t="e">
        <f>VLOOKUP(C1256,'check dali wipday'!A:A,1,0)</f>
        <v>#N/A</v>
      </c>
      <c r="V1256" s="21" t="e">
        <f>VLOOKUP(C1256,'check dali wipday'!A:C,3,0)</f>
        <v>#N/A</v>
      </c>
      <c r="W1256" s="6">
        <f>SUMIF('dali wip-fg'!A:A,C1256,'dali wip-fg'!F:F)</f>
        <v>0</v>
      </c>
      <c r="X1256" s="6">
        <f>SUMIF('dali wip-fg'!A:A,V1256,'dali wip-fg'!F:F)</f>
        <v>0</v>
      </c>
      <c r="Y1256" s="5">
        <f t="shared" si="38"/>
        <v>0</v>
      </c>
      <c r="Z1256" s="21">
        <f t="shared" si="39"/>
        <v>-1052298</v>
      </c>
    </row>
    <row r="1257" spans="1:28">
      <c r="A1257" s="22"/>
      <c r="B1257" s="22"/>
      <c r="C1257" s="22"/>
      <c r="D1257" s="22"/>
      <c r="E1257" s="123"/>
      <c r="F1257" s="131"/>
      <c r="G1257" s="132"/>
      <c r="H1257" s="123"/>
      <c r="I1257" s="123"/>
      <c r="J1257" s="22"/>
      <c r="K1257" s="124"/>
      <c r="L1257" s="22"/>
      <c r="M1257" s="21"/>
      <c r="N1257" s="21"/>
      <c r="S1257" s="21" t="e">
        <f>VLOOKUP(C1257,'check dali wipday'!A:A,1,0)</f>
        <v>#N/A</v>
      </c>
      <c r="V1257" s="21" t="e">
        <f>VLOOKUP(C1257,'check dali wipday'!A:C,3,0)</f>
        <v>#N/A</v>
      </c>
      <c r="W1257" s="6">
        <f>SUMIF('dali wip-fg'!A:A,C1257,'dali wip-fg'!F:F)</f>
        <v>0</v>
      </c>
      <c r="X1257" s="6">
        <f>SUMIF('dali wip-fg'!A:A,V1257,'dali wip-fg'!F:F)</f>
        <v>0</v>
      </c>
      <c r="Y1257" s="5">
        <f t="shared" si="38"/>
        <v>0</v>
      </c>
      <c r="Z1257" s="21">
        <f t="shared" si="39"/>
        <v>-1052298</v>
      </c>
    </row>
    <row r="1258" spans="1:28">
      <c r="A1258" s="22"/>
      <c r="B1258" s="22"/>
      <c r="C1258" s="22"/>
      <c r="D1258" s="22"/>
      <c r="E1258" s="123"/>
      <c r="F1258" s="131"/>
      <c r="G1258" s="132"/>
      <c r="H1258" s="123"/>
      <c r="I1258" s="123"/>
      <c r="J1258" s="22"/>
      <c r="K1258" s="124"/>
      <c r="L1258" s="22"/>
      <c r="M1258" s="21"/>
      <c r="N1258" s="21"/>
      <c r="P1258" s="15"/>
      <c r="Q1258" s="15"/>
      <c r="R1258" s="15"/>
      <c r="S1258" s="21" t="e">
        <f>VLOOKUP(C1258,'check dali wipday'!A:A,1,0)</f>
        <v>#N/A</v>
      </c>
      <c r="T1258" s="15"/>
      <c r="U1258" s="15"/>
      <c r="V1258" s="21" t="e">
        <f>VLOOKUP(C1258,'check dali wipday'!A:C,3,0)</f>
        <v>#N/A</v>
      </c>
      <c r="W1258" s="6">
        <f>SUMIF('dali wip-fg'!A:A,C1258,'dali wip-fg'!F:F)</f>
        <v>0</v>
      </c>
      <c r="X1258" s="6">
        <f>SUMIF('dali wip-fg'!A:A,V1258,'dali wip-fg'!F:F)</f>
        <v>0</v>
      </c>
      <c r="Y1258" s="5">
        <f t="shared" si="38"/>
        <v>0</v>
      </c>
      <c r="Z1258" s="21">
        <f t="shared" si="39"/>
        <v>-1052298</v>
      </c>
      <c r="AA1258" s="15"/>
      <c r="AB1258" s="15"/>
    </row>
    <row r="1259" spans="1:28">
      <c r="A1259" s="22"/>
      <c r="B1259" s="22"/>
      <c r="C1259" s="22"/>
      <c r="D1259" s="22"/>
      <c r="E1259" s="123"/>
      <c r="F1259" s="131"/>
      <c r="G1259" s="132"/>
      <c r="H1259" s="123"/>
      <c r="I1259" s="123"/>
      <c r="J1259" s="22"/>
      <c r="K1259" s="124"/>
      <c r="L1259" s="22"/>
      <c r="M1259" s="21"/>
      <c r="N1259" s="21"/>
      <c r="P1259" s="15"/>
      <c r="Q1259" s="15"/>
      <c r="R1259" s="15"/>
      <c r="S1259" s="21" t="e">
        <f>VLOOKUP(C1259,'check dali wipday'!A:A,1,0)</f>
        <v>#N/A</v>
      </c>
      <c r="T1259" s="15"/>
      <c r="U1259" s="15"/>
      <c r="V1259" s="21" t="e">
        <f>VLOOKUP(C1259,'check dali wipday'!A:C,3,0)</f>
        <v>#N/A</v>
      </c>
      <c r="W1259" s="6">
        <f>SUMIF('dali wip-fg'!A:A,C1259,'dali wip-fg'!F:F)</f>
        <v>0</v>
      </c>
      <c r="X1259" s="6">
        <f>SUMIF('dali wip-fg'!A:A,V1259,'dali wip-fg'!F:F)</f>
        <v>0</v>
      </c>
      <c r="Y1259" s="5">
        <f t="shared" si="38"/>
        <v>0</v>
      </c>
      <c r="Z1259" s="21">
        <f t="shared" si="39"/>
        <v>-1052298</v>
      </c>
      <c r="AA1259" s="15"/>
      <c r="AB1259" s="15"/>
    </row>
    <row r="1260" spans="1:28">
      <c r="A1260" s="22"/>
      <c r="B1260" s="22"/>
      <c r="C1260" s="22"/>
      <c r="D1260" s="22"/>
      <c r="E1260" s="123"/>
      <c r="F1260" s="131"/>
      <c r="G1260" s="132"/>
      <c r="H1260" s="123"/>
      <c r="I1260" s="123"/>
      <c r="J1260" s="22"/>
      <c r="K1260" s="124"/>
      <c r="L1260" s="22"/>
      <c r="M1260" s="21"/>
      <c r="N1260" s="21"/>
      <c r="P1260" s="15"/>
      <c r="Q1260" s="15"/>
      <c r="R1260" s="15"/>
      <c r="S1260" s="21" t="e">
        <f>VLOOKUP(C1260,'check dali wipday'!A:A,1,0)</f>
        <v>#N/A</v>
      </c>
      <c r="T1260" s="15"/>
      <c r="U1260" s="15"/>
      <c r="V1260" s="21" t="e">
        <f>VLOOKUP(C1260,'check dali wipday'!A:C,3,0)</f>
        <v>#N/A</v>
      </c>
      <c r="W1260" s="6">
        <f>SUMIF('dali wip-fg'!A:A,C1260,'dali wip-fg'!F:F)</f>
        <v>0</v>
      </c>
      <c r="X1260" s="6">
        <f>SUMIF('dali wip-fg'!A:A,V1260,'dali wip-fg'!F:F)</f>
        <v>0</v>
      </c>
      <c r="Y1260" s="5">
        <f t="shared" si="38"/>
        <v>0</v>
      </c>
      <c r="Z1260" s="21">
        <f t="shared" si="39"/>
        <v>-1052298</v>
      </c>
      <c r="AA1260" s="15"/>
      <c r="AB1260" s="15"/>
    </row>
    <row r="1261" spans="1:28">
      <c r="A1261" s="22"/>
      <c r="B1261" s="22"/>
      <c r="C1261" s="22"/>
      <c r="D1261" s="22"/>
      <c r="E1261" s="123"/>
      <c r="F1261" s="131"/>
      <c r="G1261" s="132"/>
      <c r="H1261" s="123"/>
      <c r="I1261" s="123"/>
      <c r="J1261" s="22"/>
      <c r="K1261" s="124"/>
      <c r="L1261" s="22"/>
      <c r="M1261" s="21"/>
      <c r="N1261" s="21"/>
      <c r="P1261" s="15"/>
      <c r="Q1261" s="15"/>
      <c r="R1261" s="15"/>
      <c r="S1261" s="21" t="e">
        <f>VLOOKUP(C1261,'check dali wipday'!A:A,1,0)</f>
        <v>#N/A</v>
      </c>
      <c r="T1261" s="15"/>
      <c r="U1261" s="15"/>
      <c r="V1261" s="21" t="e">
        <f>VLOOKUP(C1261,'check dali wipday'!A:C,3,0)</f>
        <v>#N/A</v>
      </c>
      <c r="W1261" s="6">
        <f>SUMIF('dali wip-fg'!A:A,C1261,'dali wip-fg'!F:F)</f>
        <v>0</v>
      </c>
      <c r="X1261" s="6">
        <f>SUMIF('dali wip-fg'!A:A,V1261,'dali wip-fg'!F:F)</f>
        <v>0</v>
      </c>
      <c r="Y1261" s="5">
        <f t="shared" si="38"/>
        <v>0</v>
      </c>
      <c r="Z1261" s="21">
        <f t="shared" si="39"/>
        <v>-1052298</v>
      </c>
      <c r="AA1261" s="15"/>
      <c r="AB1261" s="15"/>
    </row>
    <row r="1262" spans="1:28">
      <c r="A1262" s="22"/>
      <c r="B1262" s="22"/>
      <c r="C1262" s="22"/>
      <c r="D1262" s="22"/>
      <c r="E1262" s="123"/>
      <c r="F1262" s="131"/>
      <c r="G1262" s="132"/>
      <c r="H1262" s="123"/>
      <c r="I1262" s="123"/>
      <c r="J1262" s="22"/>
      <c r="K1262" s="124"/>
      <c r="L1262" s="22"/>
      <c r="M1262" s="21"/>
      <c r="N1262" s="21"/>
      <c r="P1262" s="15"/>
      <c r="Q1262" s="15"/>
      <c r="R1262" s="15"/>
      <c r="S1262" s="21" t="e">
        <f>VLOOKUP(C1262,'check dali wipday'!A:A,1,0)</f>
        <v>#N/A</v>
      </c>
      <c r="T1262" s="15"/>
      <c r="U1262" s="15"/>
      <c r="V1262" s="21" t="e">
        <f>VLOOKUP(C1262,'check dali wipday'!A:C,3,0)</f>
        <v>#N/A</v>
      </c>
      <c r="W1262" s="6">
        <f>SUMIF('dali wip-fg'!A:A,C1262,'dali wip-fg'!F:F)</f>
        <v>0</v>
      </c>
      <c r="X1262" s="6">
        <f>SUMIF('dali wip-fg'!A:A,V1262,'dali wip-fg'!F:F)</f>
        <v>0</v>
      </c>
      <c r="Y1262" s="5">
        <f t="shared" si="38"/>
        <v>0</v>
      </c>
      <c r="Z1262" s="21">
        <f t="shared" si="39"/>
        <v>-1052298</v>
      </c>
      <c r="AA1262" s="15"/>
      <c r="AB1262" s="15"/>
    </row>
    <row r="1263" spans="1:28">
      <c r="A1263" s="22"/>
      <c r="B1263" s="22"/>
      <c r="C1263" s="22"/>
      <c r="D1263" s="22"/>
      <c r="E1263" s="123"/>
      <c r="F1263" s="131"/>
      <c r="G1263" s="132"/>
      <c r="H1263" s="123"/>
      <c r="I1263" s="125"/>
      <c r="J1263" s="22"/>
      <c r="K1263" s="124"/>
      <c r="L1263" s="22"/>
      <c r="M1263" s="21"/>
      <c r="N1263" s="21"/>
      <c r="P1263" s="15"/>
      <c r="Q1263" s="15"/>
      <c r="R1263" s="15"/>
      <c r="S1263" s="21" t="e">
        <f>VLOOKUP(C1263,'check dali wipday'!A:A,1,0)</f>
        <v>#N/A</v>
      </c>
      <c r="T1263" s="15"/>
      <c r="U1263" s="15"/>
      <c r="V1263" s="21" t="e">
        <f>VLOOKUP(C1263,'check dali wipday'!A:C,3,0)</f>
        <v>#N/A</v>
      </c>
      <c r="W1263" s="6">
        <f>SUMIF('dali wip-fg'!A:A,C1263,'dali wip-fg'!F:F)</f>
        <v>0</v>
      </c>
      <c r="X1263" s="6">
        <f>SUMIF('dali wip-fg'!A:A,V1263,'dali wip-fg'!F:F)</f>
        <v>0</v>
      </c>
      <c r="Y1263" s="5">
        <f t="shared" si="38"/>
        <v>0</v>
      </c>
      <c r="Z1263" s="21">
        <f t="shared" si="39"/>
        <v>-1052298</v>
      </c>
      <c r="AA1263" s="15"/>
      <c r="AB1263" s="15"/>
    </row>
    <row r="1264" spans="1:28">
      <c r="A1264" s="22"/>
      <c r="B1264" s="22"/>
      <c r="C1264" s="22"/>
      <c r="D1264" s="22"/>
      <c r="E1264" s="123"/>
      <c r="F1264" s="131"/>
      <c r="G1264" s="132"/>
      <c r="H1264" s="123"/>
      <c r="I1264" s="125"/>
      <c r="J1264" s="22"/>
      <c r="K1264" s="124"/>
      <c r="L1264" s="22"/>
      <c r="M1264" s="21"/>
      <c r="N1264" s="21"/>
      <c r="P1264" s="15"/>
      <c r="Q1264" s="15"/>
      <c r="R1264" s="15"/>
      <c r="S1264" s="21" t="e">
        <f>VLOOKUP(C1264,'check dali wipday'!A:A,1,0)</f>
        <v>#N/A</v>
      </c>
      <c r="T1264" s="15"/>
      <c r="U1264" s="15"/>
      <c r="V1264" s="21" t="e">
        <f>VLOOKUP(C1264,'check dali wipday'!A:C,3,0)</f>
        <v>#N/A</v>
      </c>
      <c r="W1264" s="6">
        <f>SUMIF('dali wip-fg'!A:A,C1264,'dali wip-fg'!F:F)</f>
        <v>0</v>
      </c>
      <c r="X1264" s="6">
        <f>SUMIF('dali wip-fg'!A:A,V1264,'dali wip-fg'!F:F)</f>
        <v>0</v>
      </c>
      <c r="Y1264" s="5">
        <f t="shared" si="38"/>
        <v>0</v>
      </c>
      <c r="Z1264" s="21">
        <f t="shared" si="39"/>
        <v>-1052298</v>
      </c>
      <c r="AA1264" s="15"/>
      <c r="AB1264" s="15"/>
    </row>
    <row r="1265" spans="1:28">
      <c r="A1265" s="22"/>
      <c r="B1265" s="22"/>
      <c r="C1265" s="22"/>
      <c r="D1265" s="22"/>
      <c r="E1265" s="123"/>
      <c r="F1265" s="131"/>
      <c r="G1265" s="132"/>
      <c r="H1265" s="123"/>
      <c r="I1265" s="125"/>
      <c r="J1265" s="22"/>
      <c r="K1265" s="124"/>
      <c r="L1265" s="22"/>
      <c r="M1265" s="21"/>
      <c r="N1265" s="21"/>
      <c r="P1265" s="15"/>
      <c r="Q1265" s="15"/>
      <c r="R1265" s="15"/>
      <c r="S1265" s="21" t="e">
        <f>VLOOKUP(C1265,'check dali wipday'!A:A,1,0)</f>
        <v>#N/A</v>
      </c>
      <c r="T1265" s="15"/>
      <c r="U1265" s="15"/>
      <c r="V1265" s="21" t="e">
        <f>VLOOKUP(C1265,'check dali wipday'!A:C,3,0)</f>
        <v>#N/A</v>
      </c>
      <c r="W1265" s="6">
        <f>SUMIF('dali wip-fg'!A:A,C1265,'dali wip-fg'!F:F)</f>
        <v>0</v>
      </c>
      <c r="X1265" s="6">
        <f>SUMIF('dali wip-fg'!A:A,V1265,'dali wip-fg'!F:F)</f>
        <v>0</v>
      </c>
      <c r="Y1265" s="5">
        <f t="shared" si="38"/>
        <v>0</v>
      </c>
      <c r="Z1265" s="21">
        <f t="shared" si="39"/>
        <v>-1052298</v>
      </c>
      <c r="AA1265" s="15"/>
      <c r="AB1265" s="15"/>
    </row>
    <row r="1266" spans="1:28">
      <c r="A1266" s="22"/>
      <c r="B1266" s="22"/>
      <c r="C1266" s="22"/>
      <c r="D1266" s="22"/>
      <c r="E1266" s="123"/>
      <c r="F1266" s="131"/>
      <c r="G1266" s="132"/>
      <c r="H1266" s="123"/>
      <c r="I1266" s="123"/>
      <c r="J1266" s="22"/>
      <c r="K1266" s="124"/>
      <c r="L1266" s="22"/>
      <c r="M1266" s="21"/>
      <c r="N1266" s="21"/>
      <c r="S1266" s="21" t="e">
        <f>VLOOKUP(C1266,'check dali wipday'!A:A,1,0)</f>
        <v>#N/A</v>
      </c>
      <c r="V1266" s="21" t="e">
        <f>VLOOKUP(C1266,'check dali wipday'!A:C,3,0)</f>
        <v>#N/A</v>
      </c>
      <c r="W1266" s="6">
        <f>SUMIF('dali wip-fg'!A:A,C1266,'dali wip-fg'!F:F)</f>
        <v>0</v>
      </c>
      <c r="X1266" s="6">
        <f>SUMIF('dali wip-fg'!A:A,V1266,'dali wip-fg'!F:F)</f>
        <v>0</v>
      </c>
      <c r="Y1266" s="5">
        <f t="shared" si="38"/>
        <v>0</v>
      </c>
      <c r="Z1266" s="21">
        <f t="shared" si="39"/>
        <v>-1052298</v>
      </c>
    </row>
    <row r="1267" spans="1:28">
      <c r="A1267" s="22"/>
      <c r="B1267" s="22"/>
      <c r="C1267" s="22"/>
      <c r="D1267" s="22"/>
      <c r="E1267" s="123"/>
      <c r="F1267" s="131"/>
      <c r="G1267" s="132"/>
      <c r="H1267" s="123"/>
      <c r="I1267" s="123"/>
      <c r="J1267" s="22"/>
      <c r="K1267" s="124"/>
      <c r="L1267" s="22"/>
      <c r="M1267" s="21"/>
      <c r="N1267" s="21"/>
      <c r="S1267" s="21" t="e">
        <f>VLOOKUP(C1267,'check dali wipday'!A:A,1,0)</f>
        <v>#N/A</v>
      </c>
      <c r="V1267" s="21" t="e">
        <f>VLOOKUP(C1267,'check dali wipday'!A:C,3,0)</f>
        <v>#N/A</v>
      </c>
      <c r="W1267" s="6">
        <f>SUMIF('dali wip-fg'!A:A,C1267,'dali wip-fg'!F:F)</f>
        <v>0</v>
      </c>
      <c r="X1267" s="6">
        <f>SUMIF('dali wip-fg'!A:A,V1267,'dali wip-fg'!F:F)</f>
        <v>0</v>
      </c>
      <c r="Y1267" s="5">
        <f t="shared" si="38"/>
        <v>0</v>
      </c>
      <c r="Z1267" s="21">
        <f t="shared" si="39"/>
        <v>-1052298</v>
      </c>
    </row>
    <row r="1268" spans="1:28">
      <c r="A1268" s="22"/>
      <c r="B1268" s="22"/>
      <c r="C1268" s="22"/>
      <c r="D1268" s="22"/>
      <c r="E1268" s="123"/>
      <c r="F1268" s="131"/>
      <c r="G1268" s="132"/>
      <c r="H1268" s="123"/>
      <c r="I1268" s="123"/>
      <c r="J1268" s="22"/>
      <c r="K1268" s="124"/>
      <c r="L1268" s="22"/>
      <c r="M1268" s="21"/>
      <c r="N1268" s="21"/>
      <c r="S1268" s="21" t="e">
        <f>VLOOKUP(C1268,'check dali wipday'!A:A,1,0)</f>
        <v>#N/A</v>
      </c>
      <c r="V1268" s="21" t="e">
        <f>VLOOKUP(C1268,'check dali wipday'!A:C,3,0)</f>
        <v>#N/A</v>
      </c>
      <c r="W1268" s="6">
        <f>SUMIF('dali wip-fg'!A:A,C1268,'dali wip-fg'!F:F)</f>
        <v>0</v>
      </c>
      <c r="X1268" s="6">
        <f>SUMIF('dali wip-fg'!A:A,V1268,'dali wip-fg'!F:F)</f>
        <v>0</v>
      </c>
      <c r="Y1268" s="5">
        <f t="shared" si="38"/>
        <v>0</v>
      </c>
      <c r="Z1268" s="21">
        <f t="shared" si="39"/>
        <v>-1052298</v>
      </c>
    </row>
    <row r="1269" spans="1:28">
      <c r="A1269" s="22"/>
      <c r="B1269" s="22"/>
      <c r="C1269" s="22"/>
      <c r="D1269" s="22"/>
      <c r="E1269" s="123"/>
      <c r="F1269" s="131"/>
      <c r="G1269" s="132"/>
      <c r="H1269" s="123"/>
      <c r="I1269" s="123"/>
      <c r="J1269" s="22"/>
      <c r="K1269" s="124"/>
      <c r="L1269" s="22"/>
      <c r="M1269" s="21"/>
      <c r="N1269" s="21"/>
      <c r="S1269" s="21" t="e">
        <f>VLOOKUP(C1269,'check dali wipday'!A:A,1,0)</f>
        <v>#N/A</v>
      </c>
      <c r="V1269" s="21" t="e">
        <f>VLOOKUP(C1269,'check dali wipday'!A:C,3,0)</f>
        <v>#N/A</v>
      </c>
      <c r="W1269" s="6">
        <f>SUMIF('dali wip-fg'!A:A,C1269,'dali wip-fg'!F:F)</f>
        <v>0</v>
      </c>
      <c r="X1269" s="6">
        <f>SUMIF('dali wip-fg'!A:A,V1269,'dali wip-fg'!F:F)</f>
        <v>0</v>
      </c>
      <c r="Y1269" s="5">
        <f t="shared" si="38"/>
        <v>0</v>
      </c>
      <c r="Z1269" s="21">
        <f t="shared" si="39"/>
        <v>-1052298</v>
      </c>
    </row>
    <row r="1270" spans="1:28">
      <c r="A1270" s="22"/>
      <c r="B1270" s="22"/>
      <c r="C1270" s="22"/>
      <c r="D1270" s="22"/>
      <c r="E1270" s="123"/>
      <c r="F1270" s="131"/>
      <c r="G1270" s="132"/>
      <c r="H1270" s="123"/>
      <c r="I1270" s="123"/>
      <c r="J1270" s="22"/>
      <c r="K1270" s="124"/>
      <c r="L1270" s="22"/>
      <c r="M1270" s="21"/>
      <c r="N1270" s="21"/>
      <c r="S1270" s="21" t="e">
        <f>VLOOKUP(C1270,'check dali wipday'!A:A,1,0)</f>
        <v>#N/A</v>
      </c>
      <c r="V1270" s="21" t="e">
        <f>VLOOKUP(C1270,'check dali wipday'!A:C,3,0)</f>
        <v>#N/A</v>
      </c>
      <c r="W1270" s="6">
        <f>SUMIF('dali wip-fg'!A:A,C1270,'dali wip-fg'!F:F)</f>
        <v>0</v>
      </c>
      <c r="X1270" s="6">
        <f>SUMIF('dali wip-fg'!A:A,V1270,'dali wip-fg'!F:F)</f>
        <v>0</v>
      </c>
      <c r="Y1270" s="5">
        <f t="shared" si="38"/>
        <v>0</v>
      </c>
      <c r="Z1270" s="21">
        <f t="shared" si="39"/>
        <v>-1052298</v>
      </c>
    </row>
    <row r="1271" spans="1:28">
      <c r="A1271" s="22"/>
      <c r="B1271" s="22"/>
      <c r="C1271" s="22"/>
      <c r="D1271" s="22"/>
      <c r="E1271" s="123"/>
      <c r="F1271" s="131"/>
      <c r="G1271" s="132"/>
      <c r="H1271" s="123"/>
      <c r="I1271" s="123"/>
      <c r="J1271" s="22"/>
      <c r="K1271" s="124"/>
      <c r="L1271" s="22"/>
      <c r="M1271" s="21"/>
      <c r="N1271" s="21"/>
      <c r="S1271" s="21" t="e">
        <f>VLOOKUP(C1271,'check dali wipday'!A:A,1,0)</f>
        <v>#N/A</v>
      </c>
      <c r="V1271" s="21" t="e">
        <f>VLOOKUP(C1271,'check dali wipday'!A:C,3,0)</f>
        <v>#N/A</v>
      </c>
      <c r="W1271" s="6">
        <f>SUMIF('dali wip-fg'!A:A,C1271,'dali wip-fg'!F:F)</f>
        <v>0</v>
      </c>
      <c r="X1271" s="6">
        <f>SUMIF('dali wip-fg'!A:A,V1271,'dali wip-fg'!F:F)</f>
        <v>0</v>
      </c>
      <c r="Y1271" s="5">
        <f t="shared" si="38"/>
        <v>0</v>
      </c>
      <c r="Z1271" s="21">
        <f t="shared" si="39"/>
        <v>-1052298</v>
      </c>
    </row>
    <row r="1272" spans="1:28">
      <c r="A1272" s="22"/>
      <c r="B1272" s="22"/>
      <c r="C1272" s="22"/>
      <c r="D1272" s="22"/>
      <c r="E1272" s="123"/>
      <c r="F1272" s="131"/>
      <c r="G1272" s="132"/>
      <c r="H1272" s="123"/>
      <c r="I1272" s="123"/>
      <c r="J1272" s="22"/>
      <c r="K1272" s="124"/>
      <c r="L1272" s="22"/>
      <c r="M1272" s="21"/>
      <c r="N1272" s="21"/>
      <c r="S1272" s="21" t="e">
        <f>VLOOKUP(C1272,'check dali wipday'!A:A,1,0)</f>
        <v>#N/A</v>
      </c>
      <c r="V1272" s="21" t="e">
        <f>VLOOKUP(C1272,'check dali wipday'!A:C,3,0)</f>
        <v>#N/A</v>
      </c>
      <c r="W1272" s="6">
        <f>SUMIF('dali wip-fg'!A:A,C1272,'dali wip-fg'!F:F)</f>
        <v>0</v>
      </c>
      <c r="X1272" s="6">
        <f>SUMIF('dali wip-fg'!A:A,V1272,'dali wip-fg'!F:F)</f>
        <v>0</v>
      </c>
      <c r="Y1272" s="5">
        <f t="shared" si="38"/>
        <v>0</v>
      </c>
      <c r="Z1272" s="21">
        <f t="shared" si="39"/>
        <v>-1052298</v>
      </c>
    </row>
    <row r="1273" spans="1:28">
      <c r="A1273" s="22"/>
      <c r="B1273" s="22"/>
      <c r="C1273" s="22"/>
      <c r="D1273" s="22"/>
      <c r="E1273" s="123"/>
      <c r="F1273" s="131"/>
      <c r="G1273" s="132"/>
      <c r="H1273" s="123"/>
      <c r="I1273" s="123"/>
      <c r="J1273" s="22"/>
      <c r="K1273" s="124"/>
      <c r="L1273" s="22"/>
      <c r="M1273" s="21"/>
      <c r="N1273" s="21"/>
      <c r="S1273" s="21" t="e">
        <f>VLOOKUP(C1273,'check dali wipday'!A:A,1,0)</f>
        <v>#N/A</v>
      </c>
      <c r="V1273" s="21" t="e">
        <f>VLOOKUP(C1273,'check dali wipday'!A:C,3,0)</f>
        <v>#N/A</v>
      </c>
      <c r="W1273" s="6">
        <f>SUMIF('dali wip-fg'!A:A,C1273,'dali wip-fg'!F:F)</f>
        <v>0</v>
      </c>
      <c r="X1273" s="6">
        <f>SUMIF('dali wip-fg'!A:A,V1273,'dali wip-fg'!F:F)</f>
        <v>0</v>
      </c>
      <c r="Y1273" s="5">
        <f t="shared" si="38"/>
        <v>0</v>
      </c>
      <c r="Z1273" s="21">
        <f t="shared" si="39"/>
        <v>-1052298</v>
      </c>
    </row>
    <row r="1274" spans="1:28">
      <c r="A1274" s="22"/>
      <c r="B1274" s="22"/>
      <c r="C1274" s="22"/>
      <c r="D1274" s="22"/>
      <c r="E1274" s="123"/>
      <c r="F1274" s="131"/>
      <c r="G1274" s="132"/>
      <c r="H1274" s="123"/>
      <c r="I1274" s="123"/>
      <c r="J1274" s="22"/>
      <c r="K1274" s="124"/>
      <c r="L1274" s="22"/>
      <c r="M1274" s="21"/>
      <c r="N1274" s="21"/>
      <c r="S1274" s="21" t="e">
        <f>VLOOKUP(C1274,'check dali wipday'!A:A,1,0)</f>
        <v>#N/A</v>
      </c>
      <c r="V1274" s="21" t="e">
        <f>VLOOKUP(C1274,'check dali wipday'!A:C,3,0)</f>
        <v>#N/A</v>
      </c>
      <c r="W1274" s="6">
        <f>SUMIF('dali wip-fg'!A:A,C1274,'dali wip-fg'!F:F)</f>
        <v>0</v>
      </c>
      <c r="X1274" s="6">
        <f>SUMIF('dali wip-fg'!A:A,V1274,'dali wip-fg'!F:F)</f>
        <v>0</v>
      </c>
      <c r="Y1274" s="5">
        <f t="shared" si="38"/>
        <v>0</v>
      </c>
      <c r="Z1274" s="21">
        <f t="shared" si="39"/>
        <v>-1052298</v>
      </c>
    </row>
    <row r="1275" spans="1:28">
      <c r="A1275" s="22"/>
      <c r="B1275" s="22"/>
      <c r="C1275" s="22"/>
      <c r="D1275" s="22"/>
      <c r="E1275" s="123"/>
      <c r="F1275" s="131"/>
      <c r="G1275" s="132"/>
      <c r="H1275" s="123"/>
      <c r="I1275" s="123"/>
      <c r="J1275" s="22"/>
      <c r="K1275" s="124"/>
      <c r="L1275" s="22"/>
      <c r="M1275" s="21"/>
      <c r="N1275" s="21"/>
      <c r="S1275" s="21" t="e">
        <f>VLOOKUP(C1275,'check dali wipday'!A:A,1,0)</f>
        <v>#N/A</v>
      </c>
      <c r="V1275" s="21" t="e">
        <f>VLOOKUP(C1275,'check dali wipday'!A:C,3,0)</f>
        <v>#N/A</v>
      </c>
      <c r="W1275" s="6">
        <f>SUMIF('dali wip-fg'!A:A,C1275,'dali wip-fg'!F:F)</f>
        <v>0</v>
      </c>
      <c r="X1275" s="6">
        <f>SUMIF('dali wip-fg'!A:A,V1275,'dali wip-fg'!F:F)</f>
        <v>0</v>
      </c>
      <c r="Y1275" s="5">
        <f t="shared" si="38"/>
        <v>0</v>
      </c>
      <c r="Z1275" s="21">
        <f t="shared" si="39"/>
        <v>-1052298</v>
      </c>
    </row>
    <row r="1276" spans="1:28">
      <c r="A1276" s="22"/>
      <c r="B1276" s="22"/>
      <c r="C1276" s="22"/>
      <c r="D1276" s="22"/>
      <c r="E1276" s="123"/>
      <c r="F1276" s="131"/>
      <c r="G1276" s="132"/>
      <c r="H1276" s="123"/>
      <c r="I1276" s="123"/>
      <c r="J1276" s="22"/>
      <c r="K1276" s="124"/>
      <c r="L1276" s="22"/>
      <c r="M1276" s="21"/>
      <c r="N1276" s="21"/>
      <c r="S1276" s="21" t="e">
        <f>VLOOKUP(C1276,'check dali wipday'!A:A,1,0)</f>
        <v>#N/A</v>
      </c>
      <c r="V1276" s="21" t="e">
        <f>VLOOKUP(C1276,'check dali wipday'!A:C,3,0)</f>
        <v>#N/A</v>
      </c>
      <c r="W1276" s="6">
        <f>SUMIF('dali wip-fg'!A:A,C1276,'dali wip-fg'!F:F)</f>
        <v>0</v>
      </c>
      <c r="X1276" s="6">
        <f>SUMIF('dali wip-fg'!A:A,V1276,'dali wip-fg'!F:F)</f>
        <v>0</v>
      </c>
      <c r="Y1276" s="5">
        <f t="shared" si="38"/>
        <v>0</v>
      </c>
      <c r="Z1276" s="21">
        <f t="shared" si="39"/>
        <v>-1052298</v>
      </c>
    </row>
    <row r="1277" spans="1:28">
      <c r="A1277" s="22"/>
      <c r="B1277" s="22"/>
      <c r="C1277" s="22"/>
      <c r="D1277" s="22"/>
      <c r="E1277" s="123"/>
      <c r="F1277" s="131"/>
      <c r="G1277" s="132"/>
      <c r="H1277" s="123"/>
      <c r="I1277" s="123"/>
      <c r="J1277" s="22"/>
      <c r="K1277" s="124"/>
      <c r="L1277" s="22"/>
      <c r="M1277" s="21"/>
      <c r="N1277" s="21"/>
      <c r="S1277" s="21" t="e">
        <f>VLOOKUP(C1277,'check dali wipday'!A:A,1,0)</f>
        <v>#N/A</v>
      </c>
      <c r="V1277" s="21" t="e">
        <f>VLOOKUP(C1277,'check dali wipday'!A:C,3,0)</f>
        <v>#N/A</v>
      </c>
      <c r="W1277" s="6">
        <f>SUMIF('dali wip-fg'!A:A,C1277,'dali wip-fg'!F:F)</f>
        <v>0</v>
      </c>
      <c r="X1277" s="6">
        <f>SUMIF('dali wip-fg'!A:A,V1277,'dali wip-fg'!F:F)</f>
        <v>0</v>
      </c>
      <c r="Y1277" s="5">
        <f t="shared" si="38"/>
        <v>0</v>
      </c>
      <c r="Z1277" s="21">
        <f t="shared" si="39"/>
        <v>-1052298</v>
      </c>
    </row>
    <row r="1278" spans="1:28">
      <c r="A1278" s="22"/>
      <c r="B1278" s="22"/>
      <c r="C1278" s="22"/>
      <c r="D1278" s="22"/>
      <c r="E1278" s="123"/>
      <c r="F1278" s="131"/>
      <c r="G1278" s="132"/>
      <c r="H1278" s="123"/>
      <c r="I1278" s="123"/>
      <c r="J1278" s="22"/>
      <c r="K1278" s="124"/>
      <c r="L1278" s="22"/>
      <c r="M1278" s="21"/>
      <c r="N1278" s="21"/>
      <c r="S1278" s="21" t="e">
        <f>VLOOKUP(C1278,'check dali wipday'!A:A,1,0)</f>
        <v>#N/A</v>
      </c>
      <c r="V1278" s="21" t="e">
        <f>VLOOKUP(C1278,'check dali wipday'!A:C,3,0)</f>
        <v>#N/A</v>
      </c>
      <c r="W1278" s="6">
        <f>SUMIF('dali wip-fg'!A:A,C1278,'dali wip-fg'!F:F)</f>
        <v>0</v>
      </c>
      <c r="X1278" s="6">
        <f>SUMIF('dali wip-fg'!A:A,V1278,'dali wip-fg'!F:F)</f>
        <v>0</v>
      </c>
      <c r="Y1278" s="5">
        <f t="shared" si="38"/>
        <v>0</v>
      </c>
      <c r="Z1278" s="21">
        <f t="shared" si="39"/>
        <v>-1052298</v>
      </c>
    </row>
    <row r="1279" spans="1:28">
      <c r="A1279" s="22"/>
      <c r="B1279" s="22"/>
      <c r="C1279" s="22"/>
      <c r="D1279" s="22"/>
      <c r="E1279" s="123"/>
      <c r="F1279" s="131"/>
      <c r="G1279" s="132"/>
      <c r="H1279" s="123"/>
      <c r="I1279" s="123"/>
      <c r="J1279" s="22"/>
      <c r="K1279" s="124"/>
      <c r="L1279" s="22"/>
      <c r="M1279" s="21"/>
      <c r="N1279" s="21"/>
      <c r="S1279" s="21" t="e">
        <f>VLOOKUP(C1279,'check dali wipday'!A:A,1,0)</f>
        <v>#N/A</v>
      </c>
      <c r="V1279" s="21" t="e">
        <f>VLOOKUP(C1279,'check dali wipday'!A:C,3,0)</f>
        <v>#N/A</v>
      </c>
      <c r="W1279" s="6">
        <f>SUMIF('dali wip-fg'!A:A,C1279,'dali wip-fg'!F:F)</f>
        <v>0</v>
      </c>
      <c r="X1279" s="6">
        <f>SUMIF('dali wip-fg'!A:A,V1279,'dali wip-fg'!F:F)</f>
        <v>0</v>
      </c>
      <c r="Y1279" s="5">
        <f t="shared" si="38"/>
        <v>0</v>
      </c>
      <c r="Z1279" s="21">
        <f t="shared" si="39"/>
        <v>-1052298</v>
      </c>
    </row>
    <row r="1280" spans="1:28">
      <c r="A1280" s="22"/>
      <c r="B1280" s="22"/>
      <c r="C1280" s="22"/>
      <c r="D1280" s="22"/>
      <c r="E1280" s="123"/>
      <c r="F1280" s="131"/>
      <c r="G1280" s="132"/>
      <c r="H1280" s="123"/>
      <c r="I1280" s="123"/>
      <c r="J1280" s="22"/>
      <c r="K1280" s="124"/>
      <c r="L1280" s="22"/>
      <c r="M1280" s="21"/>
      <c r="N1280" s="21"/>
      <c r="P1280" s="16"/>
      <c r="Q1280" s="16"/>
      <c r="R1280" s="16"/>
      <c r="S1280" s="21" t="e">
        <f>VLOOKUP(C1280,'check dali wipday'!A:A,1,0)</f>
        <v>#N/A</v>
      </c>
      <c r="T1280" s="16"/>
      <c r="U1280" s="16"/>
      <c r="V1280" s="21" t="e">
        <f>VLOOKUP(C1280,'check dali wipday'!A:C,3,0)</f>
        <v>#N/A</v>
      </c>
      <c r="W1280" s="6">
        <f>SUMIF('dali wip-fg'!A:A,C1280,'dali wip-fg'!F:F)</f>
        <v>0</v>
      </c>
      <c r="X1280" s="6">
        <f>SUMIF('dali wip-fg'!A:A,V1280,'dali wip-fg'!F:F)</f>
        <v>0</v>
      </c>
      <c r="Y1280" s="5">
        <f t="shared" si="38"/>
        <v>0</v>
      </c>
      <c r="Z1280" s="21">
        <f t="shared" si="39"/>
        <v>-1052298</v>
      </c>
      <c r="AA1280" s="16"/>
      <c r="AB1280" s="16"/>
    </row>
    <row r="1281" spans="1:28">
      <c r="A1281" s="22"/>
      <c r="B1281" s="22"/>
      <c r="C1281" s="22"/>
      <c r="D1281" s="22"/>
      <c r="E1281" s="123"/>
      <c r="F1281" s="131"/>
      <c r="G1281" s="132"/>
      <c r="H1281" s="123"/>
      <c r="I1281" s="123"/>
      <c r="J1281" s="22"/>
      <c r="K1281" s="124"/>
      <c r="L1281" s="22"/>
      <c r="M1281" s="21"/>
      <c r="N1281" s="21"/>
      <c r="P1281" s="16"/>
      <c r="Q1281" s="16"/>
      <c r="R1281" s="16"/>
      <c r="S1281" s="21" t="e">
        <f>VLOOKUP(C1281,'check dali wipday'!A:A,1,0)</f>
        <v>#N/A</v>
      </c>
      <c r="T1281" s="16"/>
      <c r="U1281" s="16"/>
      <c r="V1281" s="21" t="e">
        <f>VLOOKUP(C1281,'check dali wipday'!A:C,3,0)</f>
        <v>#N/A</v>
      </c>
      <c r="W1281" s="6">
        <f>SUMIF('dali wip-fg'!A:A,C1281,'dali wip-fg'!F:F)</f>
        <v>0</v>
      </c>
      <c r="X1281" s="6">
        <f>SUMIF('dali wip-fg'!A:A,V1281,'dali wip-fg'!F:F)</f>
        <v>0</v>
      </c>
      <c r="Y1281" s="5">
        <f t="shared" si="38"/>
        <v>0</v>
      </c>
      <c r="Z1281" s="21">
        <f t="shared" si="39"/>
        <v>-1052298</v>
      </c>
      <c r="AA1281" s="16"/>
      <c r="AB1281" s="16"/>
    </row>
    <row r="1282" spans="1:28">
      <c r="A1282" s="22"/>
      <c r="B1282" s="22"/>
      <c r="C1282" s="22"/>
      <c r="D1282" s="22"/>
      <c r="E1282" s="123"/>
      <c r="F1282" s="131"/>
      <c r="G1282" s="132"/>
      <c r="H1282" s="123"/>
      <c r="I1282" s="123"/>
      <c r="J1282" s="22"/>
      <c r="K1282" s="124"/>
      <c r="L1282" s="22"/>
      <c r="M1282" s="21"/>
      <c r="N1282" s="21"/>
      <c r="P1282" s="16"/>
      <c r="Q1282" s="16"/>
      <c r="R1282" s="16"/>
      <c r="S1282" s="21" t="e">
        <f>VLOOKUP(C1282,'check dali wipday'!A:A,1,0)</f>
        <v>#N/A</v>
      </c>
      <c r="T1282" s="16"/>
      <c r="U1282" s="16"/>
      <c r="V1282" s="21" t="e">
        <f>VLOOKUP(C1282,'check dali wipday'!A:C,3,0)</f>
        <v>#N/A</v>
      </c>
      <c r="W1282" s="6">
        <f>SUMIF('dali wip-fg'!A:A,C1282,'dali wip-fg'!F:F)</f>
        <v>0</v>
      </c>
      <c r="X1282" s="6">
        <f>SUMIF('dali wip-fg'!A:A,V1282,'dali wip-fg'!F:F)</f>
        <v>0</v>
      </c>
      <c r="Y1282" s="5">
        <f t="shared" ref="Y1282:Y1344" si="40">SUM(W1282:X1282)</f>
        <v>0</v>
      </c>
      <c r="Z1282" s="21">
        <f t="shared" ref="Z1282:Z1322" si="41">IF(Y1282="","",IF(Y1282&lt;&gt;Y1281,Y1282-F1282,Z1281-F1282)
)</f>
        <v>-1052298</v>
      </c>
      <c r="AA1282" s="16"/>
      <c r="AB1282" s="16"/>
    </row>
    <row r="1283" spans="1:28">
      <c r="A1283" s="22"/>
      <c r="B1283" s="22"/>
      <c r="C1283" s="22"/>
      <c r="D1283" s="22"/>
      <c r="E1283" s="123"/>
      <c r="F1283" s="131"/>
      <c r="G1283" s="132"/>
      <c r="H1283" s="123"/>
      <c r="I1283" s="123"/>
      <c r="J1283" s="22"/>
      <c r="K1283" s="124"/>
      <c r="L1283" s="22"/>
      <c r="M1283" s="21"/>
      <c r="N1283" s="21"/>
      <c r="P1283" s="16"/>
      <c r="Q1283" s="16"/>
      <c r="R1283" s="16"/>
      <c r="S1283" s="21" t="e">
        <f>VLOOKUP(C1283,'check dali wipday'!A:A,1,0)</f>
        <v>#N/A</v>
      </c>
      <c r="T1283" s="16"/>
      <c r="U1283" s="16"/>
      <c r="V1283" s="21" t="e">
        <f>VLOOKUP(C1283,'check dali wipday'!A:C,3,0)</f>
        <v>#N/A</v>
      </c>
      <c r="W1283" s="6">
        <f>SUMIF('dali wip-fg'!A:A,C1283,'dali wip-fg'!F:F)</f>
        <v>0</v>
      </c>
      <c r="X1283" s="6">
        <f>SUMIF('dali wip-fg'!A:A,V1283,'dali wip-fg'!F:F)</f>
        <v>0</v>
      </c>
      <c r="Y1283" s="5">
        <f t="shared" si="40"/>
        <v>0</v>
      </c>
      <c r="Z1283" s="21">
        <f t="shared" si="41"/>
        <v>-1052298</v>
      </c>
      <c r="AA1283" s="16"/>
      <c r="AB1283" s="16"/>
    </row>
    <row r="1284" spans="1:28">
      <c r="A1284" s="22"/>
      <c r="B1284" s="22"/>
      <c r="C1284" s="22"/>
      <c r="D1284" s="22"/>
      <c r="E1284" s="123"/>
      <c r="F1284" s="131"/>
      <c r="G1284" s="132"/>
      <c r="H1284" s="123"/>
      <c r="I1284" s="123"/>
      <c r="J1284" s="22"/>
      <c r="K1284" s="124"/>
      <c r="L1284" s="22"/>
      <c r="M1284" s="21"/>
      <c r="N1284" s="21"/>
      <c r="S1284" s="21" t="e">
        <f>VLOOKUP(C1284,'check dali wipday'!A:A,1,0)</f>
        <v>#N/A</v>
      </c>
      <c r="V1284" s="21" t="e">
        <f>VLOOKUP(C1284,'check dali wipday'!A:C,3,0)</f>
        <v>#N/A</v>
      </c>
      <c r="W1284" s="6">
        <f>SUMIF('dali wip-fg'!A:A,C1284,'dali wip-fg'!F:F)</f>
        <v>0</v>
      </c>
      <c r="X1284" s="6">
        <f>SUMIF('dali wip-fg'!A:A,V1284,'dali wip-fg'!F:F)</f>
        <v>0</v>
      </c>
      <c r="Y1284" s="5">
        <f t="shared" si="40"/>
        <v>0</v>
      </c>
      <c r="Z1284" s="21">
        <f t="shared" si="41"/>
        <v>-1052298</v>
      </c>
    </row>
    <row r="1285" spans="1:28">
      <c r="A1285" s="22"/>
      <c r="B1285" s="22"/>
      <c r="C1285" s="22"/>
      <c r="D1285" s="22"/>
      <c r="E1285" s="123"/>
      <c r="F1285" s="131"/>
      <c r="G1285" s="132"/>
      <c r="H1285" s="123"/>
      <c r="I1285" s="123"/>
      <c r="J1285" s="22"/>
      <c r="K1285" s="124"/>
      <c r="L1285" s="22"/>
      <c r="M1285" s="21"/>
      <c r="N1285" s="21"/>
      <c r="S1285" s="21" t="e">
        <f>VLOOKUP(C1285,'check dali wipday'!A:A,1,0)</f>
        <v>#N/A</v>
      </c>
      <c r="V1285" s="21" t="e">
        <f>VLOOKUP(C1285,'check dali wipday'!A:C,3,0)</f>
        <v>#N/A</v>
      </c>
      <c r="W1285" s="6">
        <f>SUMIF('dali wip-fg'!A:A,C1285,'dali wip-fg'!F:F)</f>
        <v>0</v>
      </c>
      <c r="X1285" s="6">
        <f>SUMIF('dali wip-fg'!A:A,V1285,'dali wip-fg'!F:F)</f>
        <v>0</v>
      </c>
      <c r="Y1285" s="5">
        <f t="shared" si="40"/>
        <v>0</v>
      </c>
      <c r="Z1285" s="21">
        <f t="shared" si="41"/>
        <v>-1052298</v>
      </c>
    </row>
    <row r="1286" spans="1:28">
      <c r="A1286" s="22"/>
      <c r="B1286" s="22"/>
      <c r="C1286" s="22"/>
      <c r="D1286" s="22"/>
      <c r="E1286" s="123"/>
      <c r="F1286" s="131"/>
      <c r="G1286" s="132"/>
      <c r="H1286" s="123"/>
      <c r="I1286" s="123"/>
      <c r="J1286" s="22"/>
      <c r="K1286" s="124"/>
      <c r="L1286" s="22"/>
      <c r="M1286" s="21"/>
      <c r="N1286" s="21"/>
      <c r="S1286" s="21" t="e">
        <f>VLOOKUP(C1286,'check dali wipday'!A:A,1,0)</f>
        <v>#N/A</v>
      </c>
      <c r="V1286" s="21" t="e">
        <f>VLOOKUP(C1286,'check dali wipday'!A:C,3,0)</f>
        <v>#N/A</v>
      </c>
      <c r="W1286" s="6">
        <f>SUMIF('dali wip-fg'!A:A,C1286,'dali wip-fg'!F:F)</f>
        <v>0</v>
      </c>
      <c r="X1286" s="6">
        <f>SUMIF('dali wip-fg'!A:A,V1286,'dali wip-fg'!F:F)</f>
        <v>0</v>
      </c>
      <c r="Y1286" s="5">
        <f t="shared" si="40"/>
        <v>0</v>
      </c>
      <c r="Z1286" s="21">
        <f t="shared" si="41"/>
        <v>-1052298</v>
      </c>
    </row>
    <row r="1287" spans="1:28">
      <c r="A1287" s="22"/>
      <c r="B1287" s="22"/>
      <c r="C1287" s="22"/>
      <c r="D1287" s="22"/>
      <c r="E1287" s="123"/>
      <c r="F1287" s="131"/>
      <c r="G1287" s="132"/>
      <c r="H1287" s="123"/>
      <c r="I1287" s="125"/>
      <c r="J1287" s="22"/>
      <c r="K1287" s="124"/>
      <c r="L1287" s="22"/>
      <c r="M1287" s="21"/>
      <c r="N1287" s="21"/>
      <c r="S1287" s="21" t="e">
        <f>VLOOKUP(C1287,'check dali wipday'!A:A,1,0)</f>
        <v>#N/A</v>
      </c>
      <c r="V1287" s="21" t="e">
        <f>VLOOKUP(C1287,'check dali wipday'!A:C,3,0)</f>
        <v>#N/A</v>
      </c>
      <c r="W1287" s="6">
        <f>SUMIF('dali wip-fg'!A:A,C1287,'dali wip-fg'!F:F)</f>
        <v>0</v>
      </c>
      <c r="X1287" s="6">
        <f>SUMIF('dali wip-fg'!A:A,V1287,'dali wip-fg'!F:F)</f>
        <v>0</v>
      </c>
      <c r="Y1287" s="5">
        <f t="shared" si="40"/>
        <v>0</v>
      </c>
      <c r="Z1287" s="21">
        <f t="shared" si="41"/>
        <v>-1052298</v>
      </c>
    </row>
    <row r="1288" spans="1:28">
      <c r="A1288" s="22"/>
      <c r="B1288" s="22"/>
      <c r="C1288" s="22"/>
      <c r="D1288" s="22"/>
      <c r="E1288" s="123"/>
      <c r="F1288" s="131"/>
      <c r="G1288" s="132"/>
      <c r="H1288" s="123"/>
      <c r="I1288" s="125"/>
      <c r="J1288" s="22"/>
      <c r="K1288" s="124"/>
      <c r="L1288" s="22"/>
      <c r="M1288" s="21"/>
      <c r="N1288" s="21"/>
      <c r="S1288" s="21" t="e">
        <f>VLOOKUP(C1288,'check dali wipday'!A:A,1,0)</f>
        <v>#N/A</v>
      </c>
      <c r="V1288" s="21" t="e">
        <f>VLOOKUP(C1288,'check dali wipday'!A:C,3,0)</f>
        <v>#N/A</v>
      </c>
      <c r="W1288" s="6">
        <f>SUMIF('dali wip-fg'!A:A,C1288,'dali wip-fg'!F:F)</f>
        <v>0</v>
      </c>
      <c r="X1288" s="6">
        <f>SUMIF('dali wip-fg'!A:A,V1288,'dali wip-fg'!F:F)</f>
        <v>0</v>
      </c>
      <c r="Y1288" s="5">
        <f t="shared" si="40"/>
        <v>0</v>
      </c>
      <c r="Z1288" s="21">
        <f t="shared" si="41"/>
        <v>-1052298</v>
      </c>
    </row>
    <row r="1289" spans="1:28">
      <c r="A1289" s="22"/>
      <c r="B1289" s="22"/>
      <c r="C1289" s="22"/>
      <c r="D1289" s="22"/>
      <c r="E1289" s="123"/>
      <c r="F1289" s="131"/>
      <c r="G1289" s="132"/>
      <c r="H1289" s="123"/>
      <c r="I1289" s="125"/>
      <c r="J1289" s="22"/>
      <c r="K1289" s="124"/>
      <c r="L1289" s="22"/>
      <c r="M1289" s="21"/>
      <c r="N1289" s="21"/>
      <c r="S1289" s="21" t="e">
        <f>VLOOKUP(C1289,'check dali wipday'!A:A,1,0)</f>
        <v>#N/A</v>
      </c>
      <c r="V1289" s="21" t="e">
        <f>VLOOKUP(C1289,'check dali wipday'!A:C,3,0)</f>
        <v>#N/A</v>
      </c>
      <c r="W1289" s="6">
        <f>SUMIF('dali wip-fg'!A:A,C1289,'dali wip-fg'!F:F)</f>
        <v>0</v>
      </c>
      <c r="X1289" s="6">
        <f>SUMIF('dali wip-fg'!A:A,V1289,'dali wip-fg'!F:F)</f>
        <v>0</v>
      </c>
      <c r="Y1289" s="5">
        <f t="shared" si="40"/>
        <v>0</v>
      </c>
      <c r="Z1289" s="21">
        <f t="shared" si="41"/>
        <v>-1052298</v>
      </c>
    </row>
    <row r="1290" spans="1:28">
      <c r="A1290" s="22"/>
      <c r="B1290" s="22"/>
      <c r="C1290" s="22"/>
      <c r="D1290" s="22"/>
      <c r="E1290" s="123"/>
      <c r="F1290" s="131"/>
      <c r="G1290" s="132"/>
      <c r="H1290" s="123"/>
      <c r="I1290" s="125"/>
      <c r="J1290" s="22"/>
      <c r="K1290" s="124"/>
      <c r="L1290" s="22"/>
      <c r="M1290" s="21"/>
      <c r="N1290" s="21"/>
      <c r="S1290" s="21" t="e">
        <f>VLOOKUP(C1290,'check dali wipday'!A:A,1,0)</f>
        <v>#N/A</v>
      </c>
      <c r="V1290" s="21" t="e">
        <f>VLOOKUP(C1290,'check dali wipday'!A:C,3,0)</f>
        <v>#N/A</v>
      </c>
      <c r="W1290" s="6">
        <f>SUMIF('dali wip-fg'!A:A,C1290,'dali wip-fg'!F:F)</f>
        <v>0</v>
      </c>
      <c r="X1290" s="6">
        <f>SUMIF('dali wip-fg'!A:A,V1290,'dali wip-fg'!F:F)</f>
        <v>0</v>
      </c>
      <c r="Y1290" s="5">
        <f t="shared" si="40"/>
        <v>0</v>
      </c>
      <c r="Z1290" s="21">
        <f t="shared" si="41"/>
        <v>-1052298</v>
      </c>
    </row>
    <row r="1291" spans="1:28">
      <c r="A1291" s="22"/>
      <c r="B1291" s="22"/>
      <c r="C1291" s="22"/>
      <c r="D1291" s="22"/>
      <c r="E1291" s="123"/>
      <c r="F1291" s="131"/>
      <c r="G1291" s="132"/>
      <c r="H1291" s="123"/>
      <c r="I1291" s="125"/>
      <c r="J1291" s="22"/>
      <c r="K1291" s="124"/>
      <c r="L1291" s="22"/>
      <c r="M1291" s="21"/>
      <c r="N1291" s="21"/>
      <c r="S1291" s="21" t="e">
        <f>VLOOKUP(C1291,'check dali wipday'!A:A,1,0)</f>
        <v>#N/A</v>
      </c>
      <c r="V1291" s="21" t="e">
        <f>VLOOKUP(C1291,'check dali wipday'!A:C,3,0)</f>
        <v>#N/A</v>
      </c>
      <c r="W1291" s="6">
        <f>SUMIF('dali wip-fg'!A:A,C1291,'dali wip-fg'!F:F)</f>
        <v>0</v>
      </c>
      <c r="X1291" s="6">
        <f>SUMIF('dali wip-fg'!A:A,V1291,'dali wip-fg'!F:F)</f>
        <v>0</v>
      </c>
      <c r="Y1291" s="5">
        <f t="shared" si="40"/>
        <v>0</v>
      </c>
      <c r="Z1291" s="21">
        <f t="shared" si="41"/>
        <v>-1052298</v>
      </c>
    </row>
    <row r="1292" spans="1:28">
      <c r="A1292" s="22"/>
      <c r="B1292" s="22"/>
      <c r="C1292" s="22"/>
      <c r="D1292" s="22"/>
      <c r="E1292" s="123"/>
      <c r="F1292" s="131"/>
      <c r="G1292" s="132"/>
      <c r="H1292" s="123"/>
      <c r="I1292" s="125"/>
      <c r="J1292" s="22"/>
      <c r="K1292" s="124"/>
      <c r="L1292" s="22"/>
      <c r="M1292" s="21"/>
      <c r="N1292" s="21"/>
      <c r="S1292" s="21" t="e">
        <f>VLOOKUP(C1292,'check dali wipday'!A:A,1,0)</f>
        <v>#N/A</v>
      </c>
      <c r="V1292" s="21" t="e">
        <f>VLOOKUP(C1292,'check dali wipday'!A:C,3,0)</f>
        <v>#N/A</v>
      </c>
      <c r="W1292" s="6">
        <f>SUMIF('dali wip-fg'!A:A,C1292,'dali wip-fg'!F:F)</f>
        <v>0</v>
      </c>
      <c r="X1292" s="6">
        <f>SUMIF('dali wip-fg'!A:A,V1292,'dali wip-fg'!F:F)</f>
        <v>0</v>
      </c>
      <c r="Y1292" s="5">
        <f t="shared" si="40"/>
        <v>0</v>
      </c>
      <c r="Z1292" s="21">
        <f t="shared" si="41"/>
        <v>-1052298</v>
      </c>
    </row>
    <row r="1293" spans="1:28">
      <c r="A1293" s="22"/>
      <c r="B1293" s="22"/>
      <c r="C1293" s="22"/>
      <c r="D1293" s="22"/>
      <c r="E1293" s="123"/>
      <c r="F1293" s="131"/>
      <c r="G1293" s="132"/>
      <c r="H1293" s="123"/>
      <c r="I1293" s="125"/>
      <c r="J1293" s="22"/>
      <c r="K1293" s="124"/>
      <c r="L1293" s="22"/>
      <c r="M1293" s="21"/>
      <c r="N1293" s="21"/>
      <c r="S1293" s="21" t="e">
        <f>VLOOKUP(C1293,'check dali wipday'!A:A,1,0)</f>
        <v>#N/A</v>
      </c>
      <c r="V1293" s="21" t="e">
        <f>VLOOKUP(C1293,'check dali wipday'!A:C,3,0)</f>
        <v>#N/A</v>
      </c>
      <c r="W1293" s="6">
        <f>SUMIF('dali wip-fg'!A:A,C1293,'dali wip-fg'!F:F)</f>
        <v>0</v>
      </c>
      <c r="X1293" s="6">
        <f>SUMIF('dali wip-fg'!A:A,V1293,'dali wip-fg'!F:F)</f>
        <v>0</v>
      </c>
      <c r="Y1293" s="5">
        <f t="shared" si="40"/>
        <v>0</v>
      </c>
      <c r="Z1293" s="21">
        <f t="shared" si="41"/>
        <v>-1052298</v>
      </c>
    </row>
    <row r="1294" spans="1:28">
      <c r="A1294" s="22"/>
      <c r="B1294" s="22"/>
      <c r="C1294" s="22"/>
      <c r="D1294" s="22"/>
      <c r="E1294" s="123"/>
      <c r="F1294" s="131"/>
      <c r="G1294" s="132"/>
      <c r="H1294" s="123"/>
      <c r="I1294" s="125"/>
      <c r="J1294" s="22"/>
      <c r="K1294" s="124"/>
      <c r="L1294" s="22"/>
      <c r="M1294" s="21"/>
      <c r="N1294" s="21"/>
      <c r="S1294" s="21" t="e">
        <f>VLOOKUP(C1294,'check dali wipday'!A:A,1,0)</f>
        <v>#N/A</v>
      </c>
      <c r="V1294" s="21" t="e">
        <f>VLOOKUP(C1294,'check dali wipday'!A:C,3,0)</f>
        <v>#N/A</v>
      </c>
      <c r="W1294" s="6">
        <f>SUMIF('dali wip-fg'!A:A,C1294,'dali wip-fg'!F:F)</f>
        <v>0</v>
      </c>
      <c r="X1294" s="6">
        <f>SUMIF('dali wip-fg'!A:A,V1294,'dali wip-fg'!F:F)</f>
        <v>0</v>
      </c>
      <c r="Y1294" s="5">
        <f t="shared" si="40"/>
        <v>0</v>
      </c>
      <c r="Z1294" s="21">
        <f t="shared" si="41"/>
        <v>-1052298</v>
      </c>
    </row>
    <row r="1295" spans="1:28">
      <c r="A1295" s="22"/>
      <c r="B1295" s="22"/>
      <c r="C1295" s="22"/>
      <c r="D1295" s="22"/>
      <c r="E1295" s="123"/>
      <c r="F1295" s="131"/>
      <c r="G1295" s="132"/>
      <c r="H1295" s="123"/>
      <c r="I1295" s="125"/>
      <c r="J1295" s="22"/>
      <c r="K1295" s="124"/>
      <c r="L1295" s="22"/>
      <c r="M1295" s="21"/>
      <c r="N1295" s="21"/>
      <c r="S1295" s="21" t="e">
        <f>VLOOKUP(C1295,'check dali wipday'!A:A,1,0)</f>
        <v>#N/A</v>
      </c>
      <c r="V1295" s="21" t="e">
        <f>VLOOKUP(C1295,'check dali wipday'!A:C,3,0)</f>
        <v>#N/A</v>
      </c>
      <c r="W1295" s="6">
        <f>SUMIF('dali wip-fg'!A:A,C1295,'dali wip-fg'!F:F)</f>
        <v>0</v>
      </c>
      <c r="X1295" s="6">
        <f>SUMIF('dali wip-fg'!A:A,V1295,'dali wip-fg'!F:F)</f>
        <v>0</v>
      </c>
      <c r="Y1295" s="5">
        <f t="shared" si="40"/>
        <v>0</v>
      </c>
      <c r="Z1295" s="21">
        <f t="shared" si="41"/>
        <v>-1052298</v>
      </c>
    </row>
    <row r="1296" spans="1:28">
      <c r="A1296" s="22"/>
      <c r="B1296" s="22"/>
      <c r="C1296" s="22"/>
      <c r="D1296" s="22"/>
      <c r="E1296" s="123"/>
      <c r="F1296" s="131"/>
      <c r="G1296" s="132"/>
      <c r="H1296" s="123"/>
      <c r="I1296" s="125"/>
      <c r="J1296" s="22"/>
      <c r="K1296" s="124"/>
      <c r="L1296" s="22"/>
      <c r="M1296" s="21"/>
      <c r="N1296" s="21"/>
      <c r="S1296" s="21" t="e">
        <f>VLOOKUP(C1296,'check dali wipday'!A:A,1,0)</f>
        <v>#N/A</v>
      </c>
      <c r="V1296" s="21" t="e">
        <f>VLOOKUP(C1296,'check dali wipday'!A:C,3,0)</f>
        <v>#N/A</v>
      </c>
      <c r="W1296" s="6">
        <f>SUMIF('dali wip-fg'!A:A,C1296,'dali wip-fg'!F:F)</f>
        <v>0</v>
      </c>
      <c r="X1296" s="6">
        <f>SUMIF('dali wip-fg'!A:A,V1296,'dali wip-fg'!F:F)</f>
        <v>0</v>
      </c>
      <c r="Y1296" s="5">
        <f t="shared" si="40"/>
        <v>0</v>
      </c>
      <c r="Z1296" s="21">
        <f t="shared" si="41"/>
        <v>-1052298</v>
      </c>
    </row>
    <row r="1297" spans="1:26">
      <c r="A1297" s="22"/>
      <c r="B1297" s="22"/>
      <c r="C1297" s="22"/>
      <c r="D1297" s="22"/>
      <c r="E1297" s="123"/>
      <c r="F1297" s="131"/>
      <c r="G1297" s="132"/>
      <c r="H1297" s="123"/>
      <c r="I1297" s="125"/>
      <c r="J1297" s="22"/>
      <c r="K1297" s="124"/>
      <c r="L1297" s="22"/>
      <c r="M1297" s="21"/>
      <c r="N1297" s="21"/>
      <c r="S1297" s="21" t="e">
        <f>VLOOKUP(C1297,'check dali wipday'!A:A,1,0)</f>
        <v>#N/A</v>
      </c>
      <c r="V1297" s="21" t="e">
        <f>VLOOKUP(C1297,'check dali wipday'!A:C,3,0)</f>
        <v>#N/A</v>
      </c>
      <c r="W1297" s="6">
        <f>SUMIF('dali wip-fg'!A:A,C1297,'dali wip-fg'!F:F)</f>
        <v>0</v>
      </c>
      <c r="X1297" s="6">
        <f>SUMIF('dali wip-fg'!A:A,V1297,'dali wip-fg'!F:F)</f>
        <v>0</v>
      </c>
      <c r="Y1297" s="5">
        <f t="shared" si="40"/>
        <v>0</v>
      </c>
      <c r="Z1297" s="21">
        <f t="shared" si="41"/>
        <v>-1052298</v>
      </c>
    </row>
    <row r="1298" spans="1:26">
      <c r="A1298" s="22"/>
      <c r="B1298" s="22"/>
      <c r="C1298" s="22"/>
      <c r="D1298" s="22"/>
      <c r="E1298" s="123"/>
      <c r="F1298" s="131"/>
      <c r="G1298" s="132"/>
      <c r="H1298" s="123"/>
      <c r="I1298" s="123"/>
      <c r="J1298" s="22"/>
      <c r="K1298" s="124"/>
      <c r="L1298" s="22"/>
      <c r="M1298" s="21"/>
      <c r="N1298" s="21"/>
      <c r="S1298" s="21" t="e">
        <f>VLOOKUP(C1298,'check dali wipday'!A:A,1,0)</f>
        <v>#N/A</v>
      </c>
      <c r="V1298" s="21" t="e">
        <f>VLOOKUP(C1298,'check dali wipday'!A:C,3,0)</f>
        <v>#N/A</v>
      </c>
      <c r="W1298" s="6">
        <f>SUMIF('dali wip-fg'!A:A,C1298,'dali wip-fg'!F:F)</f>
        <v>0</v>
      </c>
      <c r="X1298" s="6">
        <f>SUMIF('dali wip-fg'!A:A,V1298,'dali wip-fg'!F:F)</f>
        <v>0</v>
      </c>
      <c r="Y1298" s="5">
        <f t="shared" si="40"/>
        <v>0</v>
      </c>
      <c r="Z1298" s="21">
        <f t="shared" si="41"/>
        <v>-1052298</v>
      </c>
    </row>
    <row r="1299" spans="1:26">
      <c r="A1299" s="22"/>
      <c r="B1299" s="22"/>
      <c r="C1299" s="22"/>
      <c r="D1299" s="22"/>
      <c r="E1299" s="123"/>
      <c r="F1299" s="131"/>
      <c r="G1299" s="132"/>
      <c r="H1299" s="123"/>
      <c r="I1299" s="125"/>
      <c r="J1299" s="22"/>
      <c r="K1299" s="124"/>
      <c r="L1299" s="22"/>
      <c r="M1299" s="21"/>
      <c r="N1299" s="21"/>
      <c r="S1299" s="21" t="e">
        <f>VLOOKUP(C1299,'check dali wipday'!A:A,1,0)</f>
        <v>#N/A</v>
      </c>
      <c r="V1299" s="21" t="e">
        <f>VLOOKUP(C1299,'check dali wipday'!A:C,3,0)</f>
        <v>#N/A</v>
      </c>
      <c r="W1299" s="6">
        <f>SUMIF('dali wip-fg'!A:A,C1299,'dali wip-fg'!F:F)</f>
        <v>0</v>
      </c>
      <c r="X1299" s="6">
        <f>SUMIF('dali wip-fg'!A:A,V1299,'dali wip-fg'!F:F)</f>
        <v>0</v>
      </c>
      <c r="Y1299" s="5">
        <f t="shared" si="40"/>
        <v>0</v>
      </c>
      <c r="Z1299" s="21">
        <f t="shared" si="41"/>
        <v>-1052298</v>
      </c>
    </row>
    <row r="1300" spans="1:26">
      <c r="A1300" s="22"/>
      <c r="B1300" s="22"/>
      <c r="C1300" s="22"/>
      <c r="D1300" s="22"/>
      <c r="E1300" s="123"/>
      <c r="F1300" s="131"/>
      <c r="G1300" s="132"/>
      <c r="H1300" s="123"/>
      <c r="I1300" s="125"/>
      <c r="J1300" s="22"/>
      <c r="K1300" s="124"/>
      <c r="L1300" s="22"/>
      <c r="M1300" s="21"/>
      <c r="N1300" s="21"/>
      <c r="S1300" s="21" t="e">
        <f>VLOOKUP(C1300,'check dali wipday'!A:A,1,0)</f>
        <v>#N/A</v>
      </c>
      <c r="V1300" s="21" t="e">
        <f>VLOOKUP(C1300,'check dali wipday'!A:C,3,0)</f>
        <v>#N/A</v>
      </c>
      <c r="W1300" s="6">
        <f>SUMIF('dali wip-fg'!A:A,C1300,'dali wip-fg'!F:F)</f>
        <v>0</v>
      </c>
      <c r="X1300" s="6">
        <f>SUMIF('dali wip-fg'!A:A,V1300,'dali wip-fg'!F:F)</f>
        <v>0</v>
      </c>
      <c r="Y1300" s="5">
        <f t="shared" si="40"/>
        <v>0</v>
      </c>
      <c r="Z1300" s="21">
        <f t="shared" si="41"/>
        <v>-1052298</v>
      </c>
    </row>
    <row r="1301" spans="1:26">
      <c r="A1301" s="22"/>
      <c r="B1301" s="22"/>
      <c r="C1301" s="22"/>
      <c r="D1301" s="22"/>
      <c r="E1301" s="123"/>
      <c r="F1301" s="131"/>
      <c r="G1301" s="132"/>
      <c r="H1301" s="123"/>
      <c r="I1301" s="123"/>
      <c r="J1301" s="22"/>
      <c r="K1301" s="124"/>
      <c r="L1301" s="22"/>
      <c r="M1301" s="21"/>
      <c r="N1301" s="21"/>
      <c r="S1301" s="21" t="e">
        <f>VLOOKUP(C1301,'check dali wipday'!A:A,1,0)</f>
        <v>#N/A</v>
      </c>
      <c r="V1301" s="21" t="e">
        <f>VLOOKUP(C1301,'check dali wipday'!A:C,3,0)</f>
        <v>#N/A</v>
      </c>
      <c r="W1301" s="6">
        <f>SUMIF('dali wip-fg'!A:A,C1301,'dali wip-fg'!F:F)</f>
        <v>0</v>
      </c>
      <c r="X1301" s="6">
        <f>SUMIF('dali wip-fg'!A:A,V1301,'dali wip-fg'!F:F)</f>
        <v>0</v>
      </c>
      <c r="Y1301" s="5">
        <f t="shared" si="40"/>
        <v>0</v>
      </c>
      <c r="Z1301" s="21">
        <f t="shared" si="41"/>
        <v>-1052298</v>
      </c>
    </row>
    <row r="1302" spans="1:26">
      <c r="A1302" s="22"/>
      <c r="B1302" s="22"/>
      <c r="C1302" s="22"/>
      <c r="D1302" s="22"/>
      <c r="E1302" s="123"/>
      <c r="F1302" s="131"/>
      <c r="G1302" s="132"/>
      <c r="H1302" s="123"/>
      <c r="I1302" s="125"/>
      <c r="J1302" s="22"/>
      <c r="K1302" s="124"/>
      <c r="L1302" s="22"/>
      <c r="M1302" s="21"/>
      <c r="N1302" s="21"/>
      <c r="S1302" s="21" t="e">
        <f>VLOOKUP(C1302,'check dali wipday'!A:A,1,0)</f>
        <v>#N/A</v>
      </c>
      <c r="V1302" s="21" t="e">
        <f>VLOOKUP(C1302,'check dali wipday'!A:C,3,0)</f>
        <v>#N/A</v>
      </c>
      <c r="W1302" s="6">
        <f>SUMIF('dali wip-fg'!A:A,C1302,'dali wip-fg'!F:F)</f>
        <v>0</v>
      </c>
      <c r="X1302" s="6">
        <f>SUMIF('dali wip-fg'!A:A,V1302,'dali wip-fg'!F:F)</f>
        <v>0</v>
      </c>
      <c r="Y1302" s="5">
        <f t="shared" si="40"/>
        <v>0</v>
      </c>
      <c r="Z1302" s="21">
        <f t="shared" si="41"/>
        <v>-1052298</v>
      </c>
    </row>
    <row r="1303" spans="1:26">
      <c r="A1303" s="22"/>
      <c r="B1303" s="22"/>
      <c r="C1303" s="22"/>
      <c r="D1303" s="22"/>
      <c r="E1303" s="123"/>
      <c r="F1303" s="131"/>
      <c r="G1303" s="132"/>
      <c r="H1303" s="123"/>
      <c r="I1303" s="125"/>
      <c r="J1303" s="22"/>
      <c r="K1303" s="124"/>
      <c r="L1303" s="22"/>
      <c r="M1303" s="21"/>
      <c r="N1303" s="21"/>
      <c r="S1303" s="21" t="e">
        <f>VLOOKUP(C1303,'check dali wipday'!A:A,1,0)</f>
        <v>#N/A</v>
      </c>
      <c r="V1303" s="21" t="e">
        <f>VLOOKUP(C1303,'check dali wipday'!A:C,3,0)</f>
        <v>#N/A</v>
      </c>
      <c r="W1303" s="6">
        <f>SUMIF('dali wip-fg'!A:A,C1303,'dali wip-fg'!F:F)</f>
        <v>0</v>
      </c>
      <c r="X1303" s="6">
        <f>SUMIF('dali wip-fg'!A:A,V1303,'dali wip-fg'!F:F)</f>
        <v>0</v>
      </c>
      <c r="Y1303" s="5">
        <f t="shared" si="40"/>
        <v>0</v>
      </c>
      <c r="Z1303" s="21">
        <f t="shared" si="41"/>
        <v>-1052298</v>
      </c>
    </row>
    <row r="1304" spans="1:26">
      <c r="A1304" s="22"/>
      <c r="B1304" s="22"/>
      <c r="C1304" s="22"/>
      <c r="D1304" s="22"/>
      <c r="E1304" s="123"/>
      <c r="F1304" s="131"/>
      <c r="G1304" s="132"/>
      <c r="H1304" s="125"/>
      <c r="I1304" s="123"/>
      <c r="J1304" s="22"/>
      <c r="K1304" s="124"/>
      <c r="L1304" s="22"/>
      <c r="M1304" s="21"/>
      <c r="N1304" s="21"/>
      <c r="S1304" s="21" t="e">
        <f>VLOOKUP(C1304,'check dali wipday'!A:A,1,0)</f>
        <v>#N/A</v>
      </c>
      <c r="V1304" s="21" t="e">
        <f>VLOOKUP(C1304,'check dali wipday'!A:C,3,0)</f>
        <v>#N/A</v>
      </c>
      <c r="W1304" s="6">
        <f>SUMIF('dali wip-fg'!A:A,C1304,'dali wip-fg'!F:F)</f>
        <v>0</v>
      </c>
      <c r="X1304" s="6">
        <f>SUMIF('dali wip-fg'!A:A,V1304,'dali wip-fg'!F:F)</f>
        <v>0</v>
      </c>
      <c r="Y1304" s="5">
        <f t="shared" si="40"/>
        <v>0</v>
      </c>
      <c r="Z1304" s="21">
        <f t="shared" si="41"/>
        <v>-1052298</v>
      </c>
    </row>
    <row r="1305" spans="1:26">
      <c r="A1305" s="22"/>
      <c r="B1305" s="22"/>
      <c r="C1305" s="22"/>
      <c r="D1305" s="22"/>
      <c r="E1305" s="123"/>
      <c r="F1305" s="131"/>
      <c r="G1305" s="132"/>
      <c r="H1305" s="125"/>
      <c r="I1305" s="125"/>
      <c r="J1305" s="22"/>
      <c r="K1305" s="124"/>
      <c r="L1305" s="22"/>
      <c r="M1305" s="21"/>
      <c r="N1305" s="21"/>
      <c r="S1305" s="21" t="e">
        <f>VLOOKUP(C1305,'check dali wipday'!A:A,1,0)</f>
        <v>#N/A</v>
      </c>
      <c r="V1305" s="21" t="e">
        <f>VLOOKUP(C1305,'check dali wipday'!A:C,3,0)</f>
        <v>#N/A</v>
      </c>
      <c r="W1305" s="6">
        <f>SUMIF('dali wip-fg'!A:A,C1305,'dali wip-fg'!F:F)</f>
        <v>0</v>
      </c>
      <c r="X1305" s="6">
        <f>SUMIF('dali wip-fg'!A:A,V1305,'dali wip-fg'!F:F)</f>
        <v>0</v>
      </c>
      <c r="Y1305" s="5">
        <f t="shared" si="40"/>
        <v>0</v>
      </c>
      <c r="Z1305" s="21">
        <f t="shared" si="41"/>
        <v>-1052298</v>
      </c>
    </row>
    <row r="1306" spans="1:26">
      <c r="A1306" s="22"/>
      <c r="B1306" s="22"/>
      <c r="C1306" s="22"/>
      <c r="D1306" s="22"/>
      <c r="E1306" s="123"/>
      <c r="F1306" s="131"/>
      <c r="G1306" s="132"/>
      <c r="H1306" s="125"/>
      <c r="I1306" s="123"/>
      <c r="J1306" s="22"/>
      <c r="K1306" s="124"/>
      <c r="L1306" s="22"/>
      <c r="M1306" s="21"/>
      <c r="N1306" s="21"/>
      <c r="S1306" s="21" t="e">
        <f>VLOOKUP(C1306,'check dali wipday'!A:A,1,0)</f>
        <v>#N/A</v>
      </c>
      <c r="V1306" s="21" t="e">
        <f>VLOOKUP(C1306,'check dali wipday'!A:C,3,0)</f>
        <v>#N/A</v>
      </c>
      <c r="W1306" s="6">
        <f>SUMIF('dali wip-fg'!A:A,C1306,'dali wip-fg'!F:F)</f>
        <v>0</v>
      </c>
      <c r="X1306" s="6">
        <f>SUMIF('dali wip-fg'!A:A,V1306,'dali wip-fg'!F:F)</f>
        <v>0</v>
      </c>
      <c r="Y1306" s="5">
        <f t="shared" si="40"/>
        <v>0</v>
      </c>
      <c r="Z1306" s="21">
        <f t="shared" si="41"/>
        <v>-1052298</v>
      </c>
    </row>
    <row r="1307" spans="1:26">
      <c r="A1307" s="22"/>
      <c r="B1307" s="22"/>
      <c r="C1307" s="22"/>
      <c r="D1307" s="22"/>
      <c r="E1307" s="123"/>
      <c r="F1307" s="131"/>
      <c r="G1307" s="132"/>
      <c r="H1307" s="125"/>
      <c r="I1307" s="125"/>
      <c r="J1307" s="22"/>
      <c r="K1307" s="124"/>
      <c r="L1307" s="22"/>
      <c r="M1307" s="21"/>
      <c r="N1307" s="21"/>
      <c r="S1307" s="21" t="e">
        <f>VLOOKUP(C1307,'check dali wipday'!A:A,1,0)</f>
        <v>#N/A</v>
      </c>
      <c r="V1307" s="21" t="e">
        <f>VLOOKUP(C1307,'check dali wipday'!A:C,3,0)</f>
        <v>#N/A</v>
      </c>
      <c r="W1307" s="6">
        <f>SUMIF('dali wip-fg'!A:A,C1307,'dali wip-fg'!F:F)</f>
        <v>0</v>
      </c>
      <c r="X1307" s="6">
        <f>SUMIF('dali wip-fg'!A:A,V1307,'dali wip-fg'!F:F)</f>
        <v>0</v>
      </c>
      <c r="Y1307" s="5">
        <f t="shared" si="40"/>
        <v>0</v>
      </c>
      <c r="Z1307" s="21">
        <f t="shared" si="41"/>
        <v>-1052298</v>
      </c>
    </row>
    <row r="1308" spans="1:26">
      <c r="A1308" s="22"/>
      <c r="B1308" s="22"/>
      <c r="C1308" s="22"/>
      <c r="D1308" s="22"/>
      <c r="E1308" s="123"/>
      <c r="F1308" s="131"/>
      <c r="G1308" s="132"/>
      <c r="H1308" s="125"/>
      <c r="I1308" s="125"/>
      <c r="J1308" s="22"/>
      <c r="K1308" s="124"/>
      <c r="L1308" s="22"/>
      <c r="M1308" s="21"/>
      <c r="N1308" s="21"/>
      <c r="S1308" s="21" t="e">
        <f>VLOOKUP(C1308,'check dali wipday'!A:A,1,0)</f>
        <v>#N/A</v>
      </c>
      <c r="V1308" s="21" t="e">
        <f>VLOOKUP(C1308,'check dali wipday'!A:C,3,0)</f>
        <v>#N/A</v>
      </c>
      <c r="W1308" s="6">
        <f>SUMIF('dali wip-fg'!A:A,C1308,'dali wip-fg'!F:F)</f>
        <v>0</v>
      </c>
      <c r="X1308" s="6">
        <f>SUMIF('dali wip-fg'!A:A,V1308,'dali wip-fg'!F:F)</f>
        <v>0</v>
      </c>
      <c r="Y1308" s="5">
        <f t="shared" si="40"/>
        <v>0</v>
      </c>
      <c r="Z1308" s="21">
        <f t="shared" si="41"/>
        <v>-1052298</v>
      </c>
    </row>
    <row r="1309" spans="1:26">
      <c r="A1309" s="22"/>
      <c r="B1309" s="22"/>
      <c r="C1309" s="22"/>
      <c r="D1309" s="22"/>
      <c r="E1309" s="123"/>
      <c r="F1309" s="131"/>
      <c r="G1309" s="132"/>
      <c r="H1309" s="125"/>
      <c r="I1309" s="125"/>
      <c r="J1309" s="22"/>
      <c r="K1309" s="124"/>
      <c r="L1309" s="22"/>
      <c r="M1309" s="21"/>
      <c r="N1309" s="21"/>
      <c r="S1309" s="21" t="e">
        <f>VLOOKUP(C1309,'check dali wipday'!A:A,1,0)</f>
        <v>#N/A</v>
      </c>
      <c r="V1309" s="21" t="e">
        <f>VLOOKUP(C1309,'check dali wipday'!A:C,3,0)</f>
        <v>#N/A</v>
      </c>
      <c r="W1309" s="6">
        <f>SUMIF('dali wip-fg'!A:A,C1309,'dali wip-fg'!F:F)</f>
        <v>0</v>
      </c>
      <c r="X1309" s="6">
        <f>SUMIF('dali wip-fg'!A:A,V1309,'dali wip-fg'!F:F)</f>
        <v>0</v>
      </c>
      <c r="Y1309" s="5">
        <f t="shared" si="40"/>
        <v>0</v>
      </c>
      <c r="Z1309" s="21">
        <f t="shared" si="41"/>
        <v>-1052298</v>
      </c>
    </row>
    <row r="1310" spans="1:26">
      <c r="A1310" s="22"/>
      <c r="B1310" s="22"/>
      <c r="C1310" s="22"/>
      <c r="D1310" s="22"/>
      <c r="E1310" s="123"/>
      <c r="F1310" s="131"/>
      <c r="G1310" s="132"/>
      <c r="H1310" s="125"/>
      <c r="I1310" s="125"/>
      <c r="J1310" s="22"/>
      <c r="K1310" s="124"/>
      <c r="L1310" s="22"/>
      <c r="M1310" s="21"/>
      <c r="N1310" s="21"/>
      <c r="S1310" s="21" t="e">
        <f>VLOOKUP(C1310,'check dali wipday'!A:A,1,0)</f>
        <v>#N/A</v>
      </c>
      <c r="V1310" s="21" t="e">
        <f>VLOOKUP(C1310,'check dali wipday'!A:C,3,0)</f>
        <v>#N/A</v>
      </c>
      <c r="W1310" s="6">
        <f>SUMIF('dali wip-fg'!A:A,C1310,'dali wip-fg'!F:F)</f>
        <v>0</v>
      </c>
      <c r="X1310" s="6">
        <f>SUMIF('dali wip-fg'!A:A,V1310,'dali wip-fg'!F:F)</f>
        <v>0</v>
      </c>
      <c r="Y1310" s="5">
        <f t="shared" si="40"/>
        <v>0</v>
      </c>
      <c r="Z1310" s="21">
        <f t="shared" si="41"/>
        <v>-1052298</v>
      </c>
    </row>
    <row r="1311" spans="1:26">
      <c r="A1311" s="22"/>
      <c r="B1311" s="22"/>
      <c r="C1311" s="22"/>
      <c r="D1311" s="22"/>
      <c r="E1311" s="123"/>
      <c r="F1311" s="131"/>
      <c r="G1311" s="132"/>
      <c r="H1311" s="123"/>
      <c r="I1311" s="123"/>
      <c r="J1311" s="22"/>
      <c r="K1311" s="124"/>
      <c r="L1311" s="22"/>
      <c r="M1311" s="21"/>
      <c r="N1311" s="21"/>
      <c r="S1311" s="21" t="e">
        <f>VLOOKUP(C1311,'check dali wipday'!A:A,1,0)</f>
        <v>#N/A</v>
      </c>
      <c r="V1311" s="21" t="e">
        <f>VLOOKUP(C1311,'check dali wipday'!A:C,3,0)</f>
        <v>#N/A</v>
      </c>
      <c r="W1311" s="6">
        <f>SUMIF('dali wip-fg'!A:A,C1311,'dali wip-fg'!F:F)</f>
        <v>0</v>
      </c>
      <c r="X1311" s="6">
        <f>SUMIF('dali wip-fg'!A:A,V1311,'dali wip-fg'!F:F)</f>
        <v>0</v>
      </c>
      <c r="Y1311" s="5">
        <f t="shared" si="40"/>
        <v>0</v>
      </c>
      <c r="Z1311" s="21">
        <f t="shared" si="41"/>
        <v>-1052298</v>
      </c>
    </row>
    <row r="1312" spans="1:26">
      <c r="A1312" s="22"/>
      <c r="B1312" s="22"/>
      <c r="C1312" s="22"/>
      <c r="D1312" s="22"/>
      <c r="E1312" s="123"/>
      <c r="F1312" s="131"/>
      <c r="G1312" s="132"/>
      <c r="H1312" s="123"/>
      <c r="I1312" s="123"/>
      <c r="J1312" s="22"/>
      <c r="K1312" s="124"/>
      <c r="L1312" s="22"/>
      <c r="M1312" s="21"/>
      <c r="N1312" s="21"/>
      <c r="S1312" s="21" t="e">
        <f>VLOOKUP(C1312,'check dali wipday'!A:A,1,0)</f>
        <v>#N/A</v>
      </c>
      <c r="V1312" s="21" t="e">
        <f>VLOOKUP(C1312,'check dali wipday'!A:C,3,0)</f>
        <v>#N/A</v>
      </c>
      <c r="W1312" s="6">
        <f>SUMIF('dali wip-fg'!A:A,C1312,'dali wip-fg'!F:F)</f>
        <v>0</v>
      </c>
      <c r="X1312" s="6">
        <f>SUMIF('dali wip-fg'!A:A,V1312,'dali wip-fg'!F:F)</f>
        <v>0</v>
      </c>
      <c r="Y1312" s="5">
        <f t="shared" si="40"/>
        <v>0</v>
      </c>
      <c r="Z1312" s="21">
        <f t="shared" si="41"/>
        <v>-1052298</v>
      </c>
    </row>
    <row r="1313" spans="1:26">
      <c r="A1313" s="22"/>
      <c r="B1313" s="22"/>
      <c r="C1313" s="22"/>
      <c r="D1313" s="22"/>
      <c r="E1313" s="123"/>
      <c r="F1313" s="131"/>
      <c r="G1313" s="132"/>
      <c r="H1313" s="123"/>
      <c r="I1313" s="123"/>
      <c r="J1313" s="22"/>
      <c r="K1313" s="124"/>
      <c r="L1313" s="22"/>
      <c r="M1313" s="21"/>
      <c r="N1313" s="21"/>
      <c r="S1313" s="21" t="e">
        <f>VLOOKUP(C1313,'check dali wipday'!A:A,1,0)</f>
        <v>#N/A</v>
      </c>
      <c r="V1313" s="21" t="e">
        <f>VLOOKUP(C1313,'check dali wipday'!A:C,3,0)</f>
        <v>#N/A</v>
      </c>
      <c r="W1313" s="6">
        <f>SUMIF('dali wip-fg'!A:A,C1313,'dali wip-fg'!F:F)</f>
        <v>0</v>
      </c>
      <c r="X1313" s="6">
        <f>SUMIF('dali wip-fg'!A:A,V1313,'dali wip-fg'!F:F)</f>
        <v>0</v>
      </c>
      <c r="Y1313" s="5">
        <f t="shared" si="40"/>
        <v>0</v>
      </c>
      <c r="Z1313" s="21">
        <f t="shared" si="41"/>
        <v>-1052298</v>
      </c>
    </row>
    <row r="1314" spans="1:26">
      <c r="A1314" s="22"/>
      <c r="B1314" s="22"/>
      <c r="C1314" s="22"/>
      <c r="D1314" s="22"/>
      <c r="E1314" s="123"/>
      <c r="F1314" s="131"/>
      <c r="G1314" s="132"/>
      <c r="H1314" s="123"/>
      <c r="I1314" s="123"/>
      <c r="J1314" s="22"/>
      <c r="K1314" s="124"/>
      <c r="L1314" s="22"/>
      <c r="M1314" s="21"/>
      <c r="N1314" s="21"/>
      <c r="S1314" s="21" t="e">
        <f>VLOOKUP(C1314,'check dali wipday'!A:A,1,0)</f>
        <v>#N/A</v>
      </c>
      <c r="V1314" s="21" t="e">
        <f>VLOOKUP(C1314,'check dali wipday'!A:C,3,0)</f>
        <v>#N/A</v>
      </c>
      <c r="W1314" s="6">
        <f>SUMIF('dali wip-fg'!A:A,C1314,'dali wip-fg'!F:F)</f>
        <v>0</v>
      </c>
      <c r="X1314" s="6">
        <f>SUMIF('dali wip-fg'!A:A,V1314,'dali wip-fg'!F:F)</f>
        <v>0</v>
      </c>
      <c r="Y1314" s="5">
        <f t="shared" si="40"/>
        <v>0</v>
      </c>
      <c r="Z1314" s="21">
        <f t="shared" si="41"/>
        <v>-1052298</v>
      </c>
    </row>
    <row r="1315" spans="1:26">
      <c r="A1315" s="22"/>
      <c r="B1315" s="22"/>
      <c r="C1315" s="22"/>
      <c r="D1315" s="22"/>
      <c r="E1315" s="123"/>
      <c r="F1315" s="131"/>
      <c r="G1315" s="132"/>
      <c r="H1315" s="123"/>
      <c r="I1315" s="123"/>
      <c r="J1315" s="22"/>
      <c r="K1315" s="124"/>
      <c r="L1315" s="22"/>
      <c r="M1315" s="21"/>
      <c r="N1315" s="21"/>
      <c r="S1315" s="21" t="e">
        <f>VLOOKUP(C1315,'check dali wipday'!A:A,1,0)</f>
        <v>#N/A</v>
      </c>
      <c r="V1315" s="21" t="e">
        <f>VLOOKUP(C1315,'check dali wipday'!A:C,3,0)</f>
        <v>#N/A</v>
      </c>
      <c r="W1315" s="6">
        <f>SUMIF('dali wip-fg'!A:A,C1315,'dali wip-fg'!F:F)</f>
        <v>0</v>
      </c>
      <c r="X1315" s="6">
        <f>SUMIF('dali wip-fg'!A:A,V1315,'dali wip-fg'!F:F)</f>
        <v>0</v>
      </c>
      <c r="Y1315" s="5">
        <f t="shared" si="40"/>
        <v>0</v>
      </c>
      <c r="Z1315" s="21">
        <f t="shared" si="41"/>
        <v>-1052298</v>
      </c>
    </row>
    <row r="1316" spans="1:26">
      <c r="A1316" s="22"/>
      <c r="B1316" s="22"/>
      <c r="C1316" s="22"/>
      <c r="D1316" s="22"/>
      <c r="E1316" s="123"/>
      <c r="F1316" s="131"/>
      <c r="G1316" s="132"/>
      <c r="H1316" s="123"/>
      <c r="I1316" s="123"/>
      <c r="J1316" s="22"/>
      <c r="K1316" s="124"/>
      <c r="L1316" s="22"/>
      <c r="M1316" s="21"/>
      <c r="N1316" s="21"/>
      <c r="S1316" s="21" t="e">
        <f>VLOOKUP(C1316,'check dali wipday'!A:A,1,0)</f>
        <v>#N/A</v>
      </c>
      <c r="V1316" s="21" t="e">
        <f>VLOOKUP(C1316,'check dali wipday'!A:C,3,0)</f>
        <v>#N/A</v>
      </c>
      <c r="W1316" s="6">
        <f>SUMIF('dali wip-fg'!A:A,C1316,'dali wip-fg'!F:F)</f>
        <v>0</v>
      </c>
      <c r="X1316" s="6">
        <f>SUMIF('dali wip-fg'!A:A,V1316,'dali wip-fg'!F:F)</f>
        <v>0</v>
      </c>
      <c r="Y1316" s="5">
        <f t="shared" si="40"/>
        <v>0</v>
      </c>
      <c r="Z1316" s="21">
        <f t="shared" si="41"/>
        <v>-1052298</v>
      </c>
    </row>
    <row r="1317" spans="1:26">
      <c r="A1317" s="22"/>
      <c r="B1317" s="22"/>
      <c r="C1317" s="22"/>
      <c r="D1317" s="22"/>
      <c r="E1317" s="123"/>
      <c r="F1317" s="131"/>
      <c r="G1317" s="132"/>
      <c r="H1317" s="123"/>
      <c r="I1317" s="123"/>
      <c r="J1317" s="22"/>
      <c r="K1317" s="124"/>
      <c r="L1317" s="22"/>
      <c r="M1317" s="21"/>
      <c r="N1317" s="21"/>
      <c r="S1317" s="21" t="e">
        <f>VLOOKUP(C1317,'check dali wipday'!A:A,1,0)</f>
        <v>#N/A</v>
      </c>
      <c r="V1317" s="21" t="e">
        <f>VLOOKUP(C1317,'check dali wipday'!A:C,3,0)</f>
        <v>#N/A</v>
      </c>
      <c r="W1317" s="6">
        <f>SUMIF('dali wip-fg'!A:A,C1317,'dali wip-fg'!F:F)</f>
        <v>0</v>
      </c>
      <c r="X1317" s="6">
        <f>SUMIF('dali wip-fg'!A:A,V1317,'dali wip-fg'!F:F)</f>
        <v>0</v>
      </c>
      <c r="Y1317" s="5">
        <f t="shared" si="40"/>
        <v>0</v>
      </c>
      <c r="Z1317" s="21">
        <f t="shared" si="41"/>
        <v>-1052298</v>
      </c>
    </row>
    <row r="1318" spans="1:26">
      <c r="A1318" s="22"/>
      <c r="B1318" s="22"/>
      <c r="C1318" s="22"/>
      <c r="D1318" s="22"/>
      <c r="E1318" s="123"/>
      <c r="F1318" s="131"/>
      <c r="G1318" s="132"/>
      <c r="H1318" s="123"/>
      <c r="I1318" s="123"/>
      <c r="J1318" s="22"/>
      <c r="K1318" s="124"/>
      <c r="L1318" s="22"/>
      <c r="M1318" s="21"/>
      <c r="N1318" s="21"/>
      <c r="S1318" s="21" t="e">
        <f>VLOOKUP(C1318,'check dali wipday'!A:A,1,0)</f>
        <v>#N/A</v>
      </c>
      <c r="V1318" s="21" t="e">
        <f>VLOOKUP(C1318,'check dali wipday'!A:C,3,0)</f>
        <v>#N/A</v>
      </c>
      <c r="W1318" s="6">
        <f>SUMIF('dali wip-fg'!A:A,C1318,'dali wip-fg'!F:F)</f>
        <v>0</v>
      </c>
      <c r="X1318" s="6">
        <f>SUMIF('dali wip-fg'!A:A,V1318,'dali wip-fg'!F:F)</f>
        <v>0</v>
      </c>
      <c r="Y1318" s="5">
        <f t="shared" si="40"/>
        <v>0</v>
      </c>
      <c r="Z1318" s="21">
        <f t="shared" si="41"/>
        <v>-1052298</v>
      </c>
    </row>
    <row r="1319" spans="1:26">
      <c r="A1319" s="22"/>
      <c r="B1319" s="22"/>
      <c r="C1319" s="22"/>
      <c r="D1319" s="22"/>
      <c r="E1319" s="123"/>
      <c r="F1319" s="131"/>
      <c r="G1319" s="132"/>
      <c r="H1319" s="123"/>
      <c r="I1319" s="123"/>
      <c r="J1319" s="22"/>
      <c r="K1319" s="124"/>
      <c r="L1319" s="22"/>
      <c r="M1319" s="21"/>
      <c r="N1319" s="21"/>
      <c r="S1319" s="21" t="e">
        <f>VLOOKUP(C1319,'check dali wipday'!A:A,1,0)</f>
        <v>#N/A</v>
      </c>
      <c r="V1319" s="21" t="e">
        <f>VLOOKUP(C1319,'check dali wipday'!A:C,3,0)</f>
        <v>#N/A</v>
      </c>
      <c r="W1319" s="6">
        <f>SUMIF('dali wip-fg'!A:A,C1319,'dali wip-fg'!F:F)</f>
        <v>0</v>
      </c>
      <c r="X1319" s="6">
        <f>SUMIF('dali wip-fg'!A:A,V1319,'dali wip-fg'!F:F)</f>
        <v>0</v>
      </c>
      <c r="Y1319" s="5">
        <f t="shared" si="40"/>
        <v>0</v>
      </c>
      <c r="Z1319" s="21">
        <f t="shared" si="41"/>
        <v>-1052298</v>
      </c>
    </row>
    <row r="1320" spans="1:26">
      <c r="A1320" s="22"/>
      <c r="B1320" s="22"/>
      <c r="C1320" s="22"/>
      <c r="D1320" s="22"/>
      <c r="E1320" s="123"/>
      <c r="F1320" s="131"/>
      <c r="G1320" s="132"/>
      <c r="H1320" s="123"/>
      <c r="I1320" s="123"/>
      <c r="J1320" s="22"/>
      <c r="K1320" s="124"/>
      <c r="L1320" s="22"/>
      <c r="M1320" s="21"/>
      <c r="N1320" s="21"/>
      <c r="S1320" s="21" t="e">
        <f>VLOOKUP(C1320,'check dali wipday'!A:A,1,0)</f>
        <v>#N/A</v>
      </c>
      <c r="V1320" s="21" t="e">
        <f>VLOOKUP(C1320,'check dali wipday'!A:C,3,0)</f>
        <v>#N/A</v>
      </c>
      <c r="W1320" s="6">
        <f>SUMIF('dali wip-fg'!A:A,C1320,'dali wip-fg'!F:F)</f>
        <v>0</v>
      </c>
      <c r="X1320" s="6">
        <f>SUMIF('dali wip-fg'!A:A,V1320,'dali wip-fg'!F:F)</f>
        <v>0</v>
      </c>
      <c r="Y1320" s="5">
        <f t="shared" si="40"/>
        <v>0</v>
      </c>
      <c r="Z1320" s="21">
        <f t="shared" si="41"/>
        <v>-1052298</v>
      </c>
    </row>
    <row r="1321" spans="1:26">
      <c r="A1321" s="22"/>
      <c r="B1321" s="22"/>
      <c r="C1321" s="22"/>
      <c r="D1321" s="22"/>
      <c r="E1321" s="123"/>
      <c r="F1321" s="131"/>
      <c r="G1321" s="132"/>
      <c r="H1321" s="123"/>
      <c r="I1321" s="123"/>
      <c r="J1321" s="22"/>
      <c r="K1321" s="124"/>
      <c r="L1321" s="22"/>
      <c r="M1321" s="21"/>
      <c r="N1321" s="21"/>
      <c r="S1321" s="21" t="e">
        <f>VLOOKUP(C1321,'check dali wipday'!A:A,1,0)</f>
        <v>#N/A</v>
      </c>
      <c r="V1321" s="21" t="e">
        <f>VLOOKUP(C1321,'check dali wipday'!A:C,3,0)</f>
        <v>#N/A</v>
      </c>
      <c r="W1321" s="6">
        <f>SUMIF('dali wip-fg'!A:A,C1321,'dali wip-fg'!F:F)</f>
        <v>0</v>
      </c>
      <c r="X1321" s="6">
        <f>SUMIF('dali wip-fg'!A:A,V1321,'dali wip-fg'!F:F)</f>
        <v>0</v>
      </c>
      <c r="Y1321" s="5">
        <f t="shared" si="40"/>
        <v>0</v>
      </c>
      <c r="Z1321" s="21">
        <f t="shared" si="41"/>
        <v>-1052298</v>
      </c>
    </row>
    <row r="1322" spans="1:26">
      <c r="A1322" s="22"/>
      <c r="B1322" s="22"/>
      <c r="C1322" s="22"/>
      <c r="D1322" s="22"/>
      <c r="E1322" s="123"/>
      <c r="F1322" s="131"/>
      <c r="G1322" s="132"/>
      <c r="H1322" s="123"/>
      <c r="I1322" s="123"/>
      <c r="J1322" s="22"/>
      <c r="K1322" s="124"/>
      <c r="L1322" s="22"/>
      <c r="M1322" s="21"/>
      <c r="N1322" s="21"/>
      <c r="S1322" s="21" t="e">
        <f>VLOOKUP(C1322,'check dali wipday'!A:A,1,0)</f>
        <v>#N/A</v>
      </c>
      <c r="V1322" s="21" t="e">
        <f>VLOOKUP(C1322,'check dali wipday'!A:C,3,0)</f>
        <v>#N/A</v>
      </c>
      <c r="W1322" s="6">
        <f>SUMIF('dali wip-fg'!A:A,C1322,'dali wip-fg'!F:F)</f>
        <v>0</v>
      </c>
      <c r="X1322" s="6">
        <f>SUMIF('dali wip-fg'!A:A,V1322,'dali wip-fg'!F:F)</f>
        <v>0</v>
      </c>
      <c r="Y1322" s="5">
        <f t="shared" si="40"/>
        <v>0</v>
      </c>
      <c r="Z1322" s="21">
        <f t="shared" si="41"/>
        <v>-1052298</v>
      </c>
    </row>
    <row r="1323" spans="1:26">
      <c r="A1323" s="22"/>
      <c r="B1323" s="22"/>
      <c r="C1323" s="22"/>
      <c r="D1323" s="22"/>
      <c r="E1323" s="123"/>
      <c r="F1323" s="131"/>
      <c r="G1323" s="132"/>
      <c r="H1323" s="123"/>
      <c r="I1323" s="123"/>
      <c r="J1323" s="22"/>
      <c r="K1323" s="124"/>
      <c r="L1323" s="22"/>
      <c r="M1323" s="21"/>
      <c r="N1323" s="21"/>
      <c r="S1323" s="21" t="e">
        <f>VLOOKUP(C1323,'check dali wipday'!A:A,1,0)</f>
        <v>#N/A</v>
      </c>
      <c r="V1323" s="21" t="e">
        <f>VLOOKUP(C1323,'check dali wipday'!A:C,3,0)</f>
        <v>#N/A</v>
      </c>
      <c r="W1323" s="6">
        <f>SUMIF('dali wip-fg'!A:A,C1323,'dali wip-fg'!F:F)</f>
        <v>0</v>
      </c>
      <c r="X1323" s="6">
        <f>SUMIF('dali wip-fg'!A:A,V1323,'dali wip-fg'!F:F)</f>
        <v>0</v>
      </c>
      <c r="Y1323" s="5">
        <f t="shared" si="40"/>
        <v>0</v>
      </c>
      <c r="Z1323" s="21" t="e">
        <f>IF(Y1323="","",IF(Y1323&lt;&gt;#REF!,Y1323-F1323,#REF!-F1323)
)</f>
        <v>#REF!</v>
      </c>
    </row>
    <row r="1324" spans="1:26">
      <c r="A1324" s="22"/>
      <c r="B1324" s="22"/>
      <c r="C1324" s="22"/>
      <c r="D1324" s="22"/>
      <c r="E1324" s="123"/>
      <c r="F1324" s="131"/>
      <c r="G1324" s="132"/>
      <c r="H1324" s="123"/>
      <c r="I1324" s="123"/>
      <c r="J1324" s="22"/>
      <c r="K1324" s="124"/>
      <c r="L1324" s="22"/>
      <c r="M1324" s="21"/>
      <c r="N1324" s="21"/>
      <c r="S1324" s="21" t="e">
        <f>VLOOKUP(C1324,'check dali wipday'!A:A,1,0)</f>
        <v>#N/A</v>
      </c>
      <c r="V1324" s="21" t="e">
        <f>VLOOKUP(C1324,'check dali wipday'!A:C,3,0)</f>
        <v>#N/A</v>
      </c>
      <c r="W1324" s="6">
        <f>SUMIF('dali wip-fg'!A:A,C1324,'dali wip-fg'!F:F)</f>
        <v>0</v>
      </c>
      <c r="X1324" s="6">
        <f>SUMIF('dali wip-fg'!A:A,V1324,'dali wip-fg'!F:F)</f>
        <v>0</v>
      </c>
      <c r="Y1324" s="5">
        <f t="shared" si="40"/>
        <v>0</v>
      </c>
      <c r="Z1324" s="21" t="e">
        <f t="shared" ref="Z1324:Z1387" si="42">IF(Y1324="","",IF(Y1324&lt;&gt;Y1323,Y1324-F1324,Z1323-F1324)
)</f>
        <v>#REF!</v>
      </c>
    </row>
    <row r="1325" spans="1:26">
      <c r="A1325" s="22"/>
      <c r="B1325" s="22"/>
      <c r="C1325" s="22"/>
      <c r="D1325" s="22"/>
      <c r="E1325" s="123"/>
      <c r="F1325" s="131"/>
      <c r="G1325" s="132"/>
      <c r="H1325" s="123"/>
      <c r="I1325" s="123"/>
      <c r="J1325" s="22"/>
      <c r="K1325" s="124"/>
      <c r="L1325" s="22"/>
      <c r="M1325" s="21"/>
      <c r="N1325" s="21"/>
      <c r="S1325" s="21" t="e">
        <f>VLOOKUP(C1325,'check dali wipday'!A:A,1,0)</f>
        <v>#N/A</v>
      </c>
      <c r="V1325" s="21" t="e">
        <f>VLOOKUP(C1325,'check dali wipday'!A:C,3,0)</f>
        <v>#N/A</v>
      </c>
      <c r="W1325" s="6">
        <f>SUMIF('dali wip-fg'!A:A,C1325,'dali wip-fg'!F:F)</f>
        <v>0</v>
      </c>
      <c r="X1325" s="6">
        <f>SUMIF('dali wip-fg'!A:A,V1325,'dali wip-fg'!F:F)</f>
        <v>0</v>
      </c>
      <c r="Y1325" s="5">
        <f t="shared" si="40"/>
        <v>0</v>
      </c>
      <c r="Z1325" s="21" t="e">
        <f t="shared" si="42"/>
        <v>#REF!</v>
      </c>
    </row>
    <row r="1326" spans="1:26">
      <c r="A1326" s="22"/>
      <c r="B1326" s="22"/>
      <c r="C1326" s="22"/>
      <c r="D1326" s="22"/>
      <c r="E1326" s="123"/>
      <c r="F1326" s="131"/>
      <c r="G1326" s="132"/>
      <c r="H1326" s="123"/>
      <c r="I1326" s="123"/>
      <c r="J1326" s="22"/>
      <c r="K1326" s="124"/>
      <c r="L1326" s="22"/>
      <c r="M1326" s="21"/>
      <c r="N1326" s="21"/>
      <c r="S1326" s="21" t="e">
        <f>VLOOKUP(C1326,'check dali wipday'!A:A,1,0)</f>
        <v>#N/A</v>
      </c>
      <c r="V1326" s="21" t="e">
        <f>VLOOKUP(C1326,'check dali wipday'!A:C,3,0)</f>
        <v>#N/A</v>
      </c>
      <c r="W1326" s="6">
        <f>SUMIF('dali wip-fg'!A:A,C1326,'dali wip-fg'!F:F)</f>
        <v>0</v>
      </c>
      <c r="X1326" s="6">
        <f>SUMIF('dali wip-fg'!A:A,V1326,'dali wip-fg'!F:F)</f>
        <v>0</v>
      </c>
      <c r="Y1326" s="5">
        <f t="shared" si="40"/>
        <v>0</v>
      </c>
      <c r="Z1326" s="21" t="e">
        <f t="shared" si="42"/>
        <v>#REF!</v>
      </c>
    </row>
    <row r="1327" spans="1:26">
      <c r="A1327" s="22"/>
      <c r="B1327" s="22"/>
      <c r="C1327" s="22"/>
      <c r="D1327" s="22"/>
      <c r="E1327" s="123"/>
      <c r="F1327" s="131"/>
      <c r="G1327" s="132"/>
      <c r="H1327" s="123"/>
      <c r="I1327" s="123"/>
      <c r="J1327" s="22"/>
      <c r="K1327" s="124"/>
      <c r="L1327" s="22"/>
      <c r="M1327" s="21"/>
      <c r="N1327" s="21"/>
      <c r="S1327" s="21" t="e">
        <f>VLOOKUP(C1327,'check dali wipday'!A:A,1,0)</f>
        <v>#N/A</v>
      </c>
      <c r="V1327" s="21" t="e">
        <f>VLOOKUP(C1327,'check dali wipday'!A:C,3,0)</f>
        <v>#N/A</v>
      </c>
      <c r="W1327" s="6">
        <f>SUMIF('dali wip-fg'!A:A,C1327,'dali wip-fg'!F:F)</f>
        <v>0</v>
      </c>
      <c r="X1327" s="6">
        <f>SUMIF('dali wip-fg'!A:A,V1327,'dali wip-fg'!F:F)</f>
        <v>0</v>
      </c>
      <c r="Y1327" s="5">
        <f t="shared" si="40"/>
        <v>0</v>
      </c>
      <c r="Z1327" s="21" t="e">
        <f t="shared" si="42"/>
        <v>#REF!</v>
      </c>
    </row>
    <row r="1328" spans="1:26">
      <c r="A1328" s="22"/>
      <c r="B1328" s="22"/>
      <c r="C1328" s="22"/>
      <c r="D1328" s="22"/>
      <c r="E1328" s="123"/>
      <c r="F1328" s="131"/>
      <c r="G1328" s="132"/>
      <c r="H1328" s="123"/>
      <c r="I1328" s="123"/>
      <c r="J1328" s="22"/>
      <c r="K1328" s="124"/>
      <c r="L1328" s="22"/>
      <c r="M1328" s="21"/>
      <c r="N1328" s="21"/>
      <c r="S1328" s="21" t="e">
        <f>VLOOKUP(C1328,'check dali wipday'!A:A,1,0)</f>
        <v>#N/A</v>
      </c>
      <c r="V1328" s="21" t="e">
        <f>VLOOKUP(C1328,'check dali wipday'!A:C,3,0)</f>
        <v>#N/A</v>
      </c>
      <c r="W1328" s="6">
        <f>SUMIF('dali wip-fg'!A:A,C1328,'dali wip-fg'!F:F)</f>
        <v>0</v>
      </c>
      <c r="X1328" s="6">
        <f>SUMIF('dali wip-fg'!A:A,V1328,'dali wip-fg'!F:F)</f>
        <v>0</v>
      </c>
      <c r="Y1328" s="5">
        <f t="shared" si="40"/>
        <v>0</v>
      </c>
      <c r="Z1328" s="21" t="e">
        <f t="shared" si="42"/>
        <v>#REF!</v>
      </c>
    </row>
    <row r="1329" spans="1:26">
      <c r="A1329" s="22"/>
      <c r="B1329" s="22"/>
      <c r="C1329" s="22"/>
      <c r="D1329" s="22"/>
      <c r="E1329" s="123"/>
      <c r="F1329" s="131"/>
      <c r="G1329" s="132"/>
      <c r="H1329" s="123"/>
      <c r="I1329" s="123"/>
      <c r="J1329" s="22"/>
      <c r="K1329" s="124"/>
      <c r="L1329" s="22"/>
      <c r="M1329" s="21"/>
      <c r="N1329" s="21"/>
      <c r="S1329" s="21" t="e">
        <f>VLOOKUP(C1329,'check dali wipday'!A:A,1,0)</f>
        <v>#N/A</v>
      </c>
      <c r="T1329" s="21"/>
      <c r="V1329" s="21" t="e">
        <f>VLOOKUP(C1329,'check dali wipday'!A:C,3,0)</f>
        <v>#N/A</v>
      </c>
      <c r="W1329" s="6">
        <f>SUMIF('dali wip-fg'!A:A,C1329,'dali wip-fg'!F:F)</f>
        <v>0</v>
      </c>
      <c r="X1329" s="6">
        <f>SUMIF('dali wip-fg'!A:A,V1329,'dali wip-fg'!F:F)</f>
        <v>0</v>
      </c>
      <c r="Y1329" s="5">
        <f t="shared" si="40"/>
        <v>0</v>
      </c>
      <c r="Z1329" s="21" t="e">
        <f t="shared" si="42"/>
        <v>#REF!</v>
      </c>
    </row>
    <row r="1330" spans="1:26">
      <c r="A1330" s="22"/>
      <c r="B1330" s="22"/>
      <c r="C1330" s="22"/>
      <c r="D1330" s="22"/>
      <c r="E1330" s="123"/>
      <c r="F1330" s="131"/>
      <c r="G1330" s="132"/>
      <c r="H1330" s="125"/>
      <c r="I1330" s="123"/>
      <c r="J1330" s="22"/>
      <c r="K1330" s="124"/>
      <c r="L1330" s="22"/>
      <c r="M1330" s="21"/>
      <c r="N1330" s="21"/>
      <c r="S1330" s="21" t="e">
        <f>VLOOKUP(C1330,'check dali wipday'!A:A,1,0)</f>
        <v>#N/A</v>
      </c>
      <c r="T1330" s="21"/>
      <c r="V1330" s="21" t="e">
        <f>VLOOKUP(C1330,'check dali wipday'!A:C,3,0)</f>
        <v>#N/A</v>
      </c>
      <c r="W1330" s="6">
        <f>SUMIF('dali wip-fg'!A:A,C1330,'dali wip-fg'!F:F)</f>
        <v>0</v>
      </c>
      <c r="X1330" s="6">
        <f>SUMIF('dali wip-fg'!A:A,V1330,'dali wip-fg'!F:F)</f>
        <v>0</v>
      </c>
      <c r="Y1330" s="5">
        <f t="shared" si="40"/>
        <v>0</v>
      </c>
      <c r="Z1330" s="21" t="e">
        <f t="shared" si="42"/>
        <v>#REF!</v>
      </c>
    </row>
    <row r="1331" spans="1:26">
      <c r="A1331" s="22"/>
      <c r="B1331" s="22"/>
      <c r="C1331" s="22"/>
      <c r="D1331" s="22"/>
      <c r="E1331" s="123"/>
      <c r="F1331" s="131"/>
      <c r="G1331" s="132"/>
      <c r="H1331" s="123"/>
      <c r="I1331" s="123"/>
      <c r="J1331" s="22"/>
      <c r="K1331" s="124"/>
      <c r="L1331" s="22"/>
      <c r="M1331" s="21"/>
      <c r="N1331" s="21"/>
      <c r="S1331" s="21" t="e">
        <f>VLOOKUP(C1331,'check dali wipday'!A:A,1,0)</f>
        <v>#N/A</v>
      </c>
      <c r="T1331" s="21"/>
      <c r="V1331" s="21" t="e">
        <f>VLOOKUP(C1331,'check dali wipday'!A:C,3,0)</f>
        <v>#N/A</v>
      </c>
      <c r="W1331" s="6">
        <f>SUMIF('dali wip-fg'!A:A,C1331,'dali wip-fg'!F:F)</f>
        <v>0</v>
      </c>
      <c r="X1331" s="6">
        <f>SUMIF('dali wip-fg'!A:A,V1331,'dali wip-fg'!F:F)</f>
        <v>0</v>
      </c>
      <c r="Y1331" s="5">
        <f t="shared" si="40"/>
        <v>0</v>
      </c>
      <c r="Z1331" s="21" t="e">
        <f t="shared" si="42"/>
        <v>#REF!</v>
      </c>
    </row>
    <row r="1332" spans="1:26">
      <c r="A1332" s="22"/>
      <c r="B1332" s="22"/>
      <c r="C1332" s="22"/>
      <c r="D1332" s="22"/>
      <c r="E1332" s="123"/>
      <c r="F1332" s="131"/>
      <c r="G1332" s="132"/>
      <c r="H1332" s="123"/>
      <c r="I1332" s="123"/>
      <c r="J1332" s="22"/>
      <c r="K1332" s="124"/>
      <c r="L1332" s="22"/>
      <c r="M1332" s="21"/>
      <c r="N1332" s="21"/>
      <c r="S1332" s="21" t="e">
        <f>VLOOKUP(C1332,'check dali wipday'!A:A,1,0)</f>
        <v>#N/A</v>
      </c>
      <c r="T1332" s="21"/>
      <c r="V1332" s="21" t="e">
        <f>VLOOKUP(C1332,'check dali wipday'!A:C,3,0)</f>
        <v>#N/A</v>
      </c>
      <c r="W1332" s="6">
        <f>SUMIF('dali wip-fg'!A:A,C1332,'dali wip-fg'!F:F)</f>
        <v>0</v>
      </c>
      <c r="X1332" s="6">
        <f>SUMIF('dali wip-fg'!A:A,V1332,'dali wip-fg'!F:F)</f>
        <v>0</v>
      </c>
      <c r="Y1332" s="5">
        <f t="shared" si="40"/>
        <v>0</v>
      </c>
      <c r="Z1332" s="21" t="e">
        <f t="shared" si="42"/>
        <v>#REF!</v>
      </c>
    </row>
    <row r="1333" spans="1:26">
      <c r="A1333" s="22"/>
      <c r="B1333" s="22"/>
      <c r="C1333" s="22"/>
      <c r="D1333" s="22"/>
      <c r="E1333" s="123"/>
      <c r="F1333" s="131"/>
      <c r="G1333" s="132"/>
      <c r="H1333" s="123"/>
      <c r="I1333" s="123"/>
      <c r="J1333" s="22"/>
      <c r="K1333" s="124"/>
      <c r="L1333" s="22"/>
      <c r="M1333" s="21"/>
      <c r="N1333" s="21"/>
      <c r="S1333" s="21" t="e">
        <f>VLOOKUP(C1333,'check dali wipday'!A:A,1,0)</f>
        <v>#N/A</v>
      </c>
      <c r="T1333" s="21"/>
      <c r="V1333" s="21" t="e">
        <f>VLOOKUP(C1333,'check dali wipday'!A:C,3,0)</f>
        <v>#N/A</v>
      </c>
      <c r="W1333" s="6">
        <f>SUMIF('dali wip-fg'!A:A,C1333,'dali wip-fg'!F:F)</f>
        <v>0</v>
      </c>
      <c r="X1333" s="6">
        <f>SUMIF('dali wip-fg'!A:A,V1333,'dali wip-fg'!F:F)</f>
        <v>0</v>
      </c>
      <c r="Y1333" s="5">
        <f t="shared" si="40"/>
        <v>0</v>
      </c>
      <c r="Z1333" s="21" t="e">
        <f t="shared" si="42"/>
        <v>#REF!</v>
      </c>
    </row>
    <row r="1334" spans="1:26">
      <c r="A1334" s="22"/>
      <c r="B1334" s="22"/>
      <c r="C1334" s="22"/>
      <c r="D1334" s="22"/>
      <c r="E1334" s="123"/>
      <c r="F1334" s="131"/>
      <c r="G1334" s="132"/>
      <c r="H1334" s="123"/>
      <c r="I1334" s="123"/>
      <c r="J1334" s="22"/>
      <c r="K1334" s="124"/>
      <c r="L1334" s="22"/>
      <c r="M1334" s="21"/>
      <c r="N1334" s="21"/>
      <c r="S1334" s="21" t="e">
        <f>VLOOKUP(C1334,'check dali wipday'!A:A,1,0)</f>
        <v>#N/A</v>
      </c>
      <c r="T1334" s="21"/>
      <c r="V1334" s="21" t="e">
        <f>VLOOKUP(C1334,'check dali wipday'!A:C,3,0)</f>
        <v>#N/A</v>
      </c>
      <c r="W1334" s="6">
        <f>SUMIF('dali wip-fg'!A:A,C1334,'dali wip-fg'!F:F)</f>
        <v>0</v>
      </c>
      <c r="X1334" s="6">
        <f>SUMIF('dali wip-fg'!A:A,V1334,'dali wip-fg'!F:F)</f>
        <v>0</v>
      </c>
      <c r="Y1334" s="5">
        <f t="shared" si="40"/>
        <v>0</v>
      </c>
      <c r="Z1334" s="21" t="e">
        <f t="shared" si="42"/>
        <v>#REF!</v>
      </c>
    </row>
    <row r="1335" spans="1:26">
      <c r="A1335" s="22"/>
      <c r="B1335" s="22"/>
      <c r="C1335" s="22"/>
      <c r="D1335" s="22"/>
      <c r="E1335" s="123"/>
      <c r="F1335" s="131"/>
      <c r="G1335" s="132"/>
      <c r="H1335" s="123"/>
      <c r="I1335" s="123"/>
      <c r="J1335" s="22"/>
      <c r="K1335" s="124"/>
      <c r="L1335" s="22"/>
      <c r="M1335" s="21"/>
      <c r="N1335" s="21"/>
      <c r="S1335" s="21" t="e">
        <f>VLOOKUP(C1335,'check dali wipday'!A:A,1,0)</f>
        <v>#N/A</v>
      </c>
      <c r="T1335" s="21"/>
      <c r="V1335" s="21" t="e">
        <f>VLOOKUP(C1335,'check dali wipday'!A:C,3,0)</f>
        <v>#N/A</v>
      </c>
      <c r="W1335" s="6">
        <f>SUMIF('dali wip-fg'!A:A,C1335,'dali wip-fg'!F:F)</f>
        <v>0</v>
      </c>
      <c r="X1335" s="6">
        <f>SUMIF('dali wip-fg'!A:A,V1335,'dali wip-fg'!F:F)</f>
        <v>0</v>
      </c>
      <c r="Y1335" s="5">
        <f t="shared" si="40"/>
        <v>0</v>
      </c>
      <c r="Z1335" s="21" t="e">
        <f t="shared" si="42"/>
        <v>#REF!</v>
      </c>
    </row>
    <row r="1336" spans="1:26">
      <c r="A1336" s="22"/>
      <c r="B1336" s="22"/>
      <c r="C1336" s="22"/>
      <c r="D1336" s="22"/>
      <c r="E1336" s="123"/>
      <c r="F1336" s="131"/>
      <c r="G1336" s="132"/>
      <c r="H1336" s="123"/>
      <c r="I1336" s="123"/>
      <c r="J1336" s="22"/>
      <c r="K1336" s="124"/>
      <c r="L1336" s="22"/>
      <c r="M1336" s="21"/>
      <c r="N1336" s="21"/>
      <c r="S1336" s="21" t="e">
        <f>VLOOKUP(C1336,'check dali wipday'!A:A,1,0)</f>
        <v>#N/A</v>
      </c>
      <c r="T1336" s="21"/>
      <c r="V1336" s="21" t="e">
        <f>VLOOKUP(C1336,'check dali wipday'!A:C,3,0)</f>
        <v>#N/A</v>
      </c>
      <c r="W1336" s="6">
        <f>SUMIF('dali wip-fg'!A:A,C1336,'dali wip-fg'!F:F)</f>
        <v>0</v>
      </c>
      <c r="X1336" s="6">
        <f>SUMIF('dali wip-fg'!A:A,V1336,'dali wip-fg'!F:F)</f>
        <v>0</v>
      </c>
      <c r="Y1336" s="5">
        <f t="shared" si="40"/>
        <v>0</v>
      </c>
      <c r="Z1336" s="21" t="e">
        <f t="shared" si="42"/>
        <v>#REF!</v>
      </c>
    </row>
    <row r="1337" spans="1:26">
      <c r="A1337" s="22"/>
      <c r="B1337" s="22"/>
      <c r="C1337" s="22"/>
      <c r="D1337" s="22"/>
      <c r="E1337" s="123"/>
      <c r="F1337" s="131"/>
      <c r="G1337" s="132"/>
      <c r="H1337" s="123"/>
      <c r="I1337" s="123"/>
      <c r="J1337" s="22"/>
      <c r="K1337" s="124"/>
      <c r="L1337" s="22"/>
      <c r="M1337" s="21"/>
      <c r="N1337" s="21"/>
      <c r="P1337" s="16"/>
      <c r="S1337" s="21" t="e">
        <f>VLOOKUP(C1337,'check dali wipday'!A:A,1,0)</f>
        <v>#N/A</v>
      </c>
      <c r="T1337" s="21"/>
      <c r="V1337" s="21" t="e">
        <f>VLOOKUP(C1337,'check dali wipday'!A:C,3,0)</f>
        <v>#N/A</v>
      </c>
      <c r="W1337" s="6">
        <f>SUMIF('dali wip-fg'!A:A,C1337,'dali wip-fg'!F:F)</f>
        <v>0</v>
      </c>
      <c r="X1337" s="6">
        <f>SUMIF('dali wip-fg'!A:A,V1337,'dali wip-fg'!F:F)</f>
        <v>0</v>
      </c>
      <c r="Y1337" s="5">
        <f t="shared" si="40"/>
        <v>0</v>
      </c>
      <c r="Z1337" s="21" t="e">
        <f t="shared" si="42"/>
        <v>#REF!</v>
      </c>
    </row>
    <row r="1338" spans="1:26">
      <c r="A1338" s="22"/>
      <c r="B1338" s="22"/>
      <c r="C1338" s="22"/>
      <c r="D1338" s="22"/>
      <c r="E1338" s="123"/>
      <c r="F1338" s="131"/>
      <c r="G1338" s="132"/>
      <c r="H1338" s="123"/>
      <c r="I1338" s="123"/>
      <c r="J1338" s="22"/>
      <c r="K1338" s="124"/>
      <c r="L1338" s="22"/>
      <c r="M1338" s="21"/>
      <c r="N1338" s="21"/>
      <c r="S1338" s="21" t="e">
        <f>VLOOKUP(C1338,'check dali wipday'!A:A,1,0)</f>
        <v>#N/A</v>
      </c>
      <c r="T1338" s="21"/>
      <c r="V1338" s="21" t="e">
        <f>VLOOKUP(C1338,'check dali wipday'!A:C,3,0)</f>
        <v>#N/A</v>
      </c>
      <c r="W1338" s="6">
        <f>SUMIF('dali wip-fg'!A:A,C1338,'dali wip-fg'!F:F)</f>
        <v>0</v>
      </c>
      <c r="X1338" s="6">
        <f>SUMIF('dali wip-fg'!A:A,V1338,'dali wip-fg'!F:F)</f>
        <v>0</v>
      </c>
      <c r="Y1338" s="5">
        <f t="shared" si="40"/>
        <v>0</v>
      </c>
      <c r="Z1338" s="21" t="e">
        <f t="shared" si="42"/>
        <v>#REF!</v>
      </c>
    </row>
    <row r="1339" spans="1:26">
      <c r="A1339" s="22"/>
      <c r="B1339" s="22"/>
      <c r="C1339" s="22"/>
      <c r="D1339" s="22"/>
      <c r="E1339" s="123"/>
      <c r="F1339" s="131"/>
      <c r="G1339" s="132"/>
      <c r="H1339" s="123"/>
      <c r="I1339" s="123"/>
      <c r="J1339" s="22"/>
      <c r="K1339" s="124"/>
      <c r="L1339" s="22"/>
      <c r="M1339" s="21"/>
      <c r="N1339" s="21"/>
      <c r="S1339" s="21" t="e">
        <f>VLOOKUP(C1339,'check dali wipday'!A:A,1,0)</f>
        <v>#N/A</v>
      </c>
      <c r="V1339" s="21" t="e">
        <f>VLOOKUP(C1339,'check dali wipday'!A:C,3,0)</f>
        <v>#N/A</v>
      </c>
      <c r="W1339" s="6">
        <f>SUMIF('dali wip-fg'!A:A,C1339,'dali wip-fg'!F:F)</f>
        <v>0</v>
      </c>
      <c r="X1339" s="6">
        <f>SUMIF('dali wip-fg'!A:A,V1339,'dali wip-fg'!F:F)</f>
        <v>0</v>
      </c>
      <c r="Y1339" s="5">
        <f t="shared" si="40"/>
        <v>0</v>
      </c>
      <c r="Z1339" s="21" t="e">
        <f t="shared" si="42"/>
        <v>#REF!</v>
      </c>
    </row>
    <row r="1340" spans="1:26">
      <c r="A1340" s="22"/>
      <c r="B1340" s="22"/>
      <c r="C1340" s="22"/>
      <c r="D1340" s="22"/>
      <c r="E1340" s="123"/>
      <c r="F1340" s="131"/>
      <c r="G1340" s="132"/>
      <c r="H1340" s="123"/>
      <c r="I1340" s="123"/>
      <c r="J1340" s="22"/>
      <c r="K1340" s="124"/>
      <c r="L1340" s="22"/>
      <c r="M1340" s="21"/>
      <c r="N1340" s="21"/>
      <c r="S1340" s="21" t="e">
        <f>VLOOKUP(C1340,'check dali wipday'!A:A,1,0)</f>
        <v>#N/A</v>
      </c>
      <c r="V1340" s="21" t="e">
        <f>VLOOKUP(C1340,'check dali wipday'!A:C,3,0)</f>
        <v>#N/A</v>
      </c>
      <c r="W1340" s="6">
        <f>SUMIF('dali wip-fg'!A:A,C1340,'dali wip-fg'!F:F)</f>
        <v>0</v>
      </c>
      <c r="X1340" s="6">
        <f>SUMIF('dali wip-fg'!A:A,V1340,'dali wip-fg'!F:F)</f>
        <v>0</v>
      </c>
      <c r="Y1340" s="5">
        <f t="shared" si="40"/>
        <v>0</v>
      </c>
      <c r="Z1340" s="21" t="e">
        <f t="shared" si="42"/>
        <v>#REF!</v>
      </c>
    </row>
    <row r="1341" spans="1:26">
      <c r="A1341" s="22"/>
      <c r="B1341" s="22"/>
      <c r="C1341" s="22"/>
      <c r="D1341" s="22"/>
      <c r="E1341" s="123"/>
      <c r="F1341" s="131"/>
      <c r="G1341" s="132"/>
      <c r="H1341" s="123"/>
      <c r="I1341" s="123"/>
      <c r="J1341" s="22"/>
      <c r="K1341" s="124"/>
      <c r="L1341" s="22"/>
      <c r="M1341" s="21"/>
      <c r="N1341" s="21"/>
      <c r="S1341" s="21" t="e">
        <f>VLOOKUP(C1341,'check dali wipday'!A:A,1,0)</f>
        <v>#N/A</v>
      </c>
      <c r="V1341" s="21" t="e">
        <f>VLOOKUP(C1341,'check dali wipday'!A:C,3,0)</f>
        <v>#N/A</v>
      </c>
      <c r="W1341" s="6">
        <f>SUMIF('dali wip-fg'!A:A,C1341,'dali wip-fg'!F:F)</f>
        <v>0</v>
      </c>
      <c r="X1341" s="6">
        <f>SUMIF('dali wip-fg'!A:A,V1341,'dali wip-fg'!F:F)</f>
        <v>0</v>
      </c>
      <c r="Y1341" s="5">
        <f t="shared" si="40"/>
        <v>0</v>
      </c>
      <c r="Z1341" s="21" t="e">
        <f t="shared" si="42"/>
        <v>#REF!</v>
      </c>
    </row>
    <row r="1342" spans="1:26">
      <c r="A1342" s="22"/>
      <c r="B1342" s="22"/>
      <c r="C1342" s="22"/>
      <c r="D1342" s="22"/>
      <c r="E1342" s="123"/>
      <c r="F1342" s="131"/>
      <c r="G1342" s="132"/>
      <c r="H1342" s="123"/>
      <c r="I1342" s="123"/>
      <c r="J1342" s="22"/>
      <c r="K1342" s="124"/>
      <c r="L1342" s="22"/>
      <c r="M1342" s="21"/>
      <c r="N1342" s="21"/>
      <c r="S1342" s="21" t="e">
        <f>VLOOKUP(C1342,'check dali wipday'!A:A,1,0)</f>
        <v>#N/A</v>
      </c>
      <c r="V1342" s="21" t="e">
        <f>VLOOKUP(C1342,'check dali wipday'!A:C,3,0)</f>
        <v>#N/A</v>
      </c>
      <c r="W1342" s="6">
        <f>SUMIF('dali wip-fg'!A:A,C1342,'dali wip-fg'!F:F)</f>
        <v>0</v>
      </c>
      <c r="X1342" s="6">
        <f>SUMIF('dali wip-fg'!A:A,V1342,'dali wip-fg'!F:F)</f>
        <v>0</v>
      </c>
      <c r="Y1342" s="5">
        <f t="shared" si="40"/>
        <v>0</v>
      </c>
      <c r="Z1342" s="21" t="e">
        <f t="shared" si="42"/>
        <v>#REF!</v>
      </c>
    </row>
    <row r="1343" spans="1:26">
      <c r="A1343" s="22"/>
      <c r="B1343" s="22"/>
      <c r="C1343" s="22"/>
      <c r="D1343" s="22"/>
      <c r="E1343" s="123"/>
      <c r="F1343" s="131"/>
      <c r="G1343" s="132"/>
      <c r="H1343" s="123"/>
      <c r="I1343" s="123"/>
      <c r="J1343" s="22"/>
      <c r="K1343" s="124"/>
      <c r="L1343" s="22"/>
      <c r="M1343" s="21"/>
      <c r="N1343" s="21"/>
      <c r="S1343" s="21" t="e">
        <f>VLOOKUP(C1343,'check dali wipday'!A:A,1,0)</f>
        <v>#N/A</v>
      </c>
      <c r="V1343" s="21" t="e">
        <f>VLOOKUP(C1343,'check dali wipday'!A:C,3,0)</f>
        <v>#N/A</v>
      </c>
      <c r="W1343" s="6">
        <f>SUMIF('dali wip-fg'!A:A,C1343,'dali wip-fg'!F:F)</f>
        <v>0</v>
      </c>
      <c r="X1343" s="6">
        <f>SUMIF('dali wip-fg'!A:A,V1343,'dali wip-fg'!F:F)</f>
        <v>0</v>
      </c>
      <c r="Y1343" s="5">
        <f t="shared" si="40"/>
        <v>0</v>
      </c>
      <c r="Z1343" s="21" t="e">
        <f t="shared" si="42"/>
        <v>#REF!</v>
      </c>
    </row>
    <row r="1344" spans="1:26">
      <c r="A1344" s="22"/>
      <c r="B1344" s="22"/>
      <c r="C1344" s="22"/>
      <c r="D1344" s="22"/>
      <c r="E1344" s="123"/>
      <c r="F1344" s="131"/>
      <c r="G1344" s="132"/>
      <c r="H1344" s="123"/>
      <c r="I1344" s="123"/>
      <c r="J1344" s="22"/>
      <c r="K1344" s="124"/>
      <c r="L1344" s="22"/>
      <c r="M1344" s="21"/>
      <c r="N1344" s="21"/>
      <c r="S1344" s="21" t="e">
        <f>VLOOKUP(C1344,'check dali wipday'!A:A,1,0)</f>
        <v>#N/A</v>
      </c>
      <c r="V1344" s="21" t="e">
        <f>VLOOKUP(C1344,'check dali wipday'!A:C,3,0)</f>
        <v>#N/A</v>
      </c>
      <c r="W1344" s="6">
        <f>SUMIF('dali wip-fg'!A:A,C1344,'dali wip-fg'!F:F)</f>
        <v>0</v>
      </c>
      <c r="X1344" s="6">
        <f>SUMIF('dali wip-fg'!A:A,V1344,'dali wip-fg'!F:F)</f>
        <v>0</v>
      </c>
      <c r="Y1344" s="5">
        <f t="shared" si="40"/>
        <v>0</v>
      </c>
      <c r="Z1344" s="21" t="e">
        <f t="shared" si="42"/>
        <v>#REF!</v>
      </c>
    </row>
    <row r="1345" spans="1:26">
      <c r="A1345" s="22"/>
      <c r="B1345" s="22"/>
      <c r="C1345" s="22"/>
      <c r="D1345" s="22"/>
      <c r="E1345" s="123"/>
      <c r="F1345" s="131"/>
      <c r="G1345" s="132"/>
      <c r="H1345" s="123"/>
      <c r="I1345" s="123"/>
      <c r="J1345" s="22"/>
      <c r="K1345" s="124"/>
      <c r="L1345" s="22"/>
      <c r="M1345" s="21"/>
      <c r="N1345" s="21"/>
      <c r="S1345" s="21" t="e">
        <f>VLOOKUP(C1345,'check dali wipday'!A:A,1,0)</f>
        <v>#N/A</v>
      </c>
      <c r="V1345" s="21" t="e">
        <f>VLOOKUP(C1345,'check dali wipday'!A:C,3,0)</f>
        <v>#N/A</v>
      </c>
      <c r="W1345" s="6">
        <f>SUMIF('dali wip-fg'!A:A,C1345,'dali wip-fg'!F:F)</f>
        <v>0</v>
      </c>
      <c r="X1345" s="6">
        <f>SUMIF('dali wip-fg'!A:A,V1345,'dali wip-fg'!F:F)</f>
        <v>0</v>
      </c>
      <c r="Y1345" s="5">
        <f t="shared" ref="Y1345:Y1408" si="43">SUM(W1345:X1345)</f>
        <v>0</v>
      </c>
      <c r="Z1345" s="21" t="e">
        <f t="shared" si="42"/>
        <v>#REF!</v>
      </c>
    </row>
    <row r="1346" spans="1:26">
      <c r="A1346" s="22"/>
      <c r="B1346" s="22"/>
      <c r="C1346" s="22"/>
      <c r="D1346" s="22"/>
      <c r="E1346" s="123"/>
      <c r="F1346" s="131"/>
      <c r="G1346" s="132"/>
      <c r="H1346" s="123"/>
      <c r="I1346" s="123"/>
      <c r="J1346" s="22"/>
      <c r="K1346" s="124"/>
      <c r="L1346" s="22"/>
      <c r="M1346" s="21"/>
      <c r="N1346" s="21"/>
      <c r="S1346" s="21" t="e">
        <f>VLOOKUP(C1346,'check dali wipday'!A:A,1,0)</f>
        <v>#N/A</v>
      </c>
      <c r="V1346" s="21" t="e">
        <f>VLOOKUP(C1346,'check dali wipday'!A:C,3,0)</f>
        <v>#N/A</v>
      </c>
      <c r="W1346" s="6">
        <f>SUMIF('dali wip-fg'!A:A,C1346,'dali wip-fg'!F:F)</f>
        <v>0</v>
      </c>
      <c r="X1346" s="6">
        <f>SUMIF('dali wip-fg'!A:A,V1346,'dali wip-fg'!F:F)</f>
        <v>0</v>
      </c>
      <c r="Y1346" s="5">
        <f t="shared" si="43"/>
        <v>0</v>
      </c>
      <c r="Z1346" s="21" t="e">
        <f t="shared" si="42"/>
        <v>#REF!</v>
      </c>
    </row>
    <row r="1347" spans="1:26">
      <c r="A1347" s="22"/>
      <c r="B1347" s="22"/>
      <c r="C1347" s="22"/>
      <c r="D1347" s="22"/>
      <c r="E1347" s="123"/>
      <c r="F1347" s="131"/>
      <c r="G1347" s="132"/>
      <c r="H1347" s="123"/>
      <c r="I1347" s="123"/>
      <c r="J1347" s="22"/>
      <c r="K1347" s="124"/>
      <c r="L1347" s="22"/>
      <c r="M1347" s="21"/>
      <c r="N1347" s="21"/>
      <c r="S1347" s="21" t="e">
        <f>VLOOKUP(C1347,'check dali wipday'!A:A,1,0)</f>
        <v>#N/A</v>
      </c>
      <c r="V1347" s="21" t="e">
        <f>VLOOKUP(C1347,'check dali wipday'!A:C,3,0)</f>
        <v>#N/A</v>
      </c>
      <c r="W1347" s="6">
        <f>SUMIF('dali wip-fg'!A:A,C1347,'dali wip-fg'!F:F)</f>
        <v>0</v>
      </c>
      <c r="X1347" s="6">
        <f>SUMIF('dali wip-fg'!A:A,V1347,'dali wip-fg'!F:F)</f>
        <v>0</v>
      </c>
      <c r="Y1347" s="5">
        <f t="shared" si="43"/>
        <v>0</v>
      </c>
      <c r="Z1347" s="21" t="e">
        <f t="shared" si="42"/>
        <v>#REF!</v>
      </c>
    </row>
    <row r="1348" spans="1:26">
      <c r="A1348" s="22"/>
      <c r="B1348" s="22"/>
      <c r="C1348" s="22"/>
      <c r="D1348" s="22"/>
      <c r="E1348" s="123"/>
      <c r="F1348" s="131"/>
      <c r="G1348" s="132"/>
      <c r="H1348" s="123"/>
      <c r="I1348" s="123"/>
      <c r="J1348" s="22"/>
      <c r="K1348" s="124"/>
      <c r="L1348" s="22"/>
      <c r="M1348" s="21"/>
      <c r="N1348" s="21"/>
      <c r="S1348" s="21" t="e">
        <f>VLOOKUP(C1348,'check dali wipday'!A:A,1,0)</f>
        <v>#N/A</v>
      </c>
      <c r="V1348" s="21" t="e">
        <f>VLOOKUP(C1348,'check dali wipday'!A:C,3,0)</f>
        <v>#N/A</v>
      </c>
      <c r="W1348" s="6">
        <f>SUMIF('dali wip-fg'!A:A,C1348,'dali wip-fg'!F:F)</f>
        <v>0</v>
      </c>
      <c r="X1348" s="6">
        <f>SUMIF('dali wip-fg'!A:A,V1348,'dali wip-fg'!F:F)</f>
        <v>0</v>
      </c>
      <c r="Y1348" s="5">
        <f t="shared" si="43"/>
        <v>0</v>
      </c>
      <c r="Z1348" s="21" t="e">
        <f t="shared" si="42"/>
        <v>#REF!</v>
      </c>
    </row>
    <row r="1349" spans="1:26">
      <c r="A1349" s="22"/>
      <c r="B1349" s="22"/>
      <c r="C1349" s="22"/>
      <c r="D1349" s="22"/>
      <c r="E1349" s="123"/>
      <c r="F1349" s="131"/>
      <c r="G1349" s="132"/>
      <c r="H1349" s="123"/>
      <c r="I1349" s="123"/>
      <c r="J1349" s="22"/>
      <c r="K1349" s="124"/>
      <c r="L1349" s="22"/>
      <c r="M1349" s="21"/>
      <c r="N1349" s="21"/>
      <c r="S1349" s="21" t="e">
        <f>VLOOKUP(C1349,'check dali wipday'!A:A,1,0)</f>
        <v>#N/A</v>
      </c>
      <c r="V1349" s="21" t="e">
        <f>VLOOKUP(C1349,'check dali wipday'!A:C,3,0)</f>
        <v>#N/A</v>
      </c>
      <c r="W1349" s="6">
        <f>SUMIF('dali wip-fg'!A:A,C1349,'dali wip-fg'!F:F)</f>
        <v>0</v>
      </c>
      <c r="X1349" s="6">
        <f>SUMIF('dali wip-fg'!A:A,V1349,'dali wip-fg'!F:F)</f>
        <v>0</v>
      </c>
      <c r="Y1349" s="5">
        <f t="shared" si="43"/>
        <v>0</v>
      </c>
      <c r="Z1349" s="21" t="e">
        <f t="shared" si="42"/>
        <v>#REF!</v>
      </c>
    </row>
    <row r="1350" spans="1:26">
      <c r="A1350" s="22"/>
      <c r="B1350" s="22"/>
      <c r="C1350" s="22"/>
      <c r="D1350" s="22"/>
      <c r="E1350" s="123"/>
      <c r="F1350" s="131"/>
      <c r="G1350" s="132"/>
      <c r="H1350" s="123"/>
      <c r="I1350" s="123"/>
      <c r="J1350" s="22"/>
      <c r="K1350" s="124"/>
      <c r="L1350" s="22"/>
      <c r="M1350" s="21"/>
      <c r="N1350" s="21"/>
      <c r="S1350" s="21" t="e">
        <f>VLOOKUP(C1350,'check dali wipday'!A:A,1,0)</f>
        <v>#N/A</v>
      </c>
      <c r="V1350" s="21" t="e">
        <f>VLOOKUP(C1350,'check dali wipday'!A:C,3,0)</f>
        <v>#N/A</v>
      </c>
      <c r="W1350" s="6">
        <f>SUMIF('dali wip-fg'!A:A,C1350,'dali wip-fg'!F:F)</f>
        <v>0</v>
      </c>
      <c r="X1350" s="6">
        <f>SUMIF('dali wip-fg'!A:A,V1350,'dali wip-fg'!F:F)</f>
        <v>0</v>
      </c>
      <c r="Y1350" s="5">
        <f t="shared" si="43"/>
        <v>0</v>
      </c>
      <c r="Z1350" s="21" t="e">
        <f t="shared" si="42"/>
        <v>#REF!</v>
      </c>
    </row>
    <row r="1351" spans="1:26">
      <c r="A1351" s="22"/>
      <c r="B1351" s="22"/>
      <c r="C1351" s="22"/>
      <c r="D1351" s="22"/>
      <c r="E1351" s="123"/>
      <c r="F1351" s="131"/>
      <c r="G1351" s="132"/>
      <c r="H1351" s="123"/>
      <c r="I1351" s="123"/>
      <c r="J1351" s="22"/>
      <c r="K1351" s="124"/>
      <c r="L1351" s="22"/>
      <c r="M1351" s="21"/>
      <c r="N1351" s="21"/>
      <c r="S1351" s="21" t="e">
        <f>VLOOKUP(C1351,'check dali wipday'!A:A,1,0)</f>
        <v>#N/A</v>
      </c>
      <c r="V1351" s="21" t="e">
        <f>VLOOKUP(C1351,'check dali wipday'!A:C,3,0)</f>
        <v>#N/A</v>
      </c>
      <c r="W1351" s="6">
        <f>SUMIF('dali wip-fg'!A:A,C1351,'dali wip-fg'!F:F)</f>
        <v>0</v>
      </c>
      <c r="X1351" s="6">
        <f>SUMIF('dali wip-fg'!A:A,V1351,'dali wip-fg'!F:F)</f>
        <v>0</v>
      </c>
      <c r="Y1351" s="5">
        <f t="shared" si="43"/>
        <v>0</v>
      </c>
      <c r="Z1351" s="21" t="e">
        <f t="shared" si="42"/>
        <v>#REF!</v>
      </c>
    </row>
    <row r="1352" spans="1:26">
      <c r="A1352" s="22"/>
      <c r="B1352" s="22"/>
      <c r="C1352" s="22"/>
      <c r="D1352" s="22"/>
      <c r="E1352" s="123"/>
      <c r="F1352" s="131"/>
      <c r="G1352" s="132"/>
      <c r="H1352" s="123"/>
      <c r="I1352" s="123"/>
      <c r="J1352" s="22"/>
      <c r="K1352" s="124"/>
      <c r="L1352" s="22"/>
      <c r="M1352" s="21"/>
      <c r="N1352" s="21"/>
      <c r="S1352" s="21" t="e">
        <f>VLOOKUP(C1352,'check dali wipday'!A:A,1,0)</f>
        <v>#N/A</v>
      </c>
      <c r="V1352" s="21" t="e">
        <f>VLOOKUP(C1352,'check dali wipday'!A:C,3,0)</f>
        <v>#N/A</v>
      </c>
      <c r="W1352" s="6">
        <f>SUMIF('dali wip-fg'!A:A,C1352,'dali wip-fg'!F:F)</f>
        <v>0</v>
      </c>
      <c r="X1352" s="6">
        <f>SUMIF('dali wip-fg'!A:A,V1352,'dali wip-fg'!F:F)</f>
        <v>0</v>
      </c>
      <c r="Y1352" s="5">
        <f t="shared" si="43"/>
        <v>0</v>
      </c>
      <c r="Z1352" s="21" t="e">
        <f t="shared" si="42"/>
        <v>#REF!</v>
      </c>
    </row>
    <row r="1353" spans="1:26">
      <c r="A1353" s="22"/>
      <c r="B1353" s="22"/>
      <c r="C1353" s="22"/>
      <c r="D1353" s="22"/>
      <c r="E1353" s="123"/>
      <c r="F1353" s="131"/>
      <c r="G1353" s="132"/>
      <c r="H1353" s="123"/>
      <c r="I1353" s="123"/>
      <c r="J1353" s="22"/>
      <c r="K1353" s="124"/>
      <c r="L1353" s="22"/>
      <c r="M1353" s="21"/>
      <c r="N1353" s="21"/>
      <c r="S1353" s="21" t="e">
        <f>VLOOKUP(C1353,'check dali wipday'!A:A,1,0)</f>
        <v>#N/A</v>
      </c>
      <c r="V1353" s="21" t="e">
        <f>VLOOKUP(C1353,'check dali wipday'!A:C,3,0)</f>
        <v>#N/A</v>
      </c>
      <c r="W1353" s="6">
        <f>SUMIF('dali wip-fg'!A:A,C1353,'dali wip-fg'!F:F)</f>
        <v>0</v>
      </c>
      <c r="X1353" s="6">
        <f>SUMIF('dali wip-fg'!A:A,V1353,'dali wip-fg'!F:F)</f>
        <v>0</v>
      </c>
      <c r="Y1353" s="5">
        <f t="shared" si="43"/>
        <v>0</v>
      </c>
      <c r="Z1353" s="21" t="e">
        <f t="shared" si="42"/>
        <v>#REF!</v>
      </c>
    </row>
    <row r="1354" spans="1:26">
      <c r="A1354" s="22"/>
      <c r="B1354" s="22"/>
      <c r="C1354" s="22"/>
      <c r="D1354" s="22"/>
      <c r="E1354" s="123"/>
      <c r="F1354" s="131"/>
      <c r="G1354" s="132"/>
      <c r="H1354" s="123"/>
      <c r="I1354" s="123"/>
      <c r="J1354" s="22"/>
      <c r="K1354" s="124"/>
      <c r="L1354" s="22"/>
      <c r="M1354" s="21"/>
      <c r="N1354" s="21"/>
      <c r="S1354" s="21" t="e">
        <f>VLOOKUP(C1354,'check dali wipday'!A:A,1,0)</f>
        <v>#N/A</v>
      </c>
      <c r="V1354" s="21" t="e">
        <f>VLOOKUP(C1354,'check dali wipday'!A:C,3,0)</f>
        <v>#N/A</v>
      </c>
      <c r="W1354" s="6">
        <f>SUMIF('dali wip-fg'!A:A,C1354,'dali wip-fg'!F:F)</f>
        <v>0</v>
      </c>
      <c r="X1354" s="6">
        <f>SUMIF('dali wip-fg'!A:A,V1354,'dali wip-fg'!F:F)</f>
        <v>0</v>
      </c>
      <c r="Y1354" s="5">
        <f t="shared" si="43"/>
        <v>0</v>
      </c>
      <c r="Z1354" s="21" t="e">
        <f t="shared" si="42"/>
        <v>#REF!</v>
      </c>
    </row>
    <row r="1355" spans="1:26">
      <c r="A1355" s="22"/>
      <c r="B1355" s="22"/>
      <c r="C1355" s="22"/>
      <c r="D1355" s="22"/>
      <c r="E1355" s="123"/>
      <c r="F1355" s="131"/>
      <c r="G1355" s="132"/>
      <c r="H1355" s="123"/>
      <c r="I1355" s="123"/>
      <c r="J1355" s="22"/>
      <c r="K1355" s="124"/>
      <c r="L1355" s="22"/>
      <c r="M1355" s="21"/>
      <c r="N1355" s="21"/>
      <c r="S1355" s="21" t="e">
        <f>VLOOKUP(C1355,'check dali wipday'!A:A,1,0)</f>
        <v>#N/A</v>
      </c>
      <c r="V1355" s="21" t="e">
        <f>VLOOKUP(C1355,'check dali wipday'!A:C,3,0)</f>
        <v>#N/A</v>
      </c>
      <c r="W1355" s="6">
        <f>SUMIF('dali wip-fg'!A:A,C1355,'dali wip-fg'!F:F)</f>
        <v>0</v>
      </c>
      <c r="X1355" s="6">
        <f>SUMIF('dali wip-fg'!A:A,V1355,'dali wip-fg'!F:F)</f>
        <v>0</v>
      </c>
      <c r="Y1355" s="5">
        <f t="shared" si="43"/>
        <v>0</v>
      </c>
      <c r="Z1355" s="21" t="e">
        <f t="shared" si="42"/>
        <v>#REF!</v>
      </c>
    </row>
    <row r="1356" spans="1:26">
      <c r="A1356" s="22"/>
      <c r="B1356" s="22"/>
      <c r="C1356" s="22"/>
      <c r="D1356" s="22"/>
      <c r="E1356" s="123"/>
      <c r="F1356" s="131"/>
      <c r="G1356" s="132"/>
      <c r="H1356" s="123"/>
      <c r="I1356" s="123"/>
      <c r="J1356" s="22"/>
      <c r="K1356" s="124"/>
      <c r="L1356" s="22"/>
      <c r="M1356" s="21"/>
      <c r="N1356" s="21"/>
      <c r="S1356" s="21" t="e">
        <f>VLOOKUP(C1356,'check dali wipday'!A:A,1,0)</f>
        <v>#N/A</v>
      </c>
      <c r="V1356" s="21" t="e">
        <f>VLOOKUP(C1356,'check dali wipday'!A:C,3,0)</f>
        <v>#N/A</v>
      </c>
      <c r="W1356" s="6">
        <f>SUMIF('dali wip-fg'!A:A,C1356,'dali wip-fg'!F:F)</f>
        <v>0</v>
      </c>
      <c r="X1356" s="6">
        <f>SUMIF('dali wip-fg'!A:A,V1356,'dali wip-fg'!F:F)</f>
        <v>0</v>
      </c>
      <c r="Y1356" s="5">
        <f t="shared" si="43"/>
        <v>0</v>
      </c>
      <c r="Z1356" s="21" t="e">
        <f t="shared" si="42"/>
        <v>#REF!</v>
      </c>
    </row>
    <row r="1357" spans="1:26">
      <c r="A1357" s="22"/>
      <c r="B1357" s="22"/>
      <c r="C1357" s="22"/>
      <c r="D1357" s="22"/>
      <c r="E1357" s="123"/>
      <c r="F1357" s="131"/>
      <c r="G1357" s="132"/>
      <c r="H1357" s="123"/>
      <c r="I1357" s="123"/>
      <c r="J1357" s="22"/>
      <c r="K1357" s="124"/>
      <c r="L1357" s="22"/>
      <c r="M1357" s="21"/>
      <c r="N1357" s="21"/>
      <c r="S1357" s="21" t="e">
        <f>VLOOKUP(C1357,'check dali wipday'!A:A,1,0)</f>
        <v>#N/A</v>
      </c>
      <c r="V1357" s="21" t="e">
        <f>VLOOKUP(C1357,'check dali wipday'!A:C,3,0)</f>
        <v>#N/A</v>
      </c>
      <c r="W1357" s="6">
        <f>SUMIF('dali wip-fg'!A:A,C1357,'dali wip-fg'!F:F)</f>
        <v>0</v>
      </c>
      <c r="X1357" s="6">
        <f>SUMIF('dali wip-fg'!A:A,V1357,'dali wip-fg'!F:F)</f>
        <v>0</v>
      </c>
      <c r="Y1357" s="5">
        <f t="shared" si="43"/>
        <v>0</v>
      </c>
      <c r="Z1357" s="21" t="e">
        <f t="shared" si="42"/>
        <v>#REF!</v>
      </c>
    </row>
    <row r="1358" spans="1:26">
      <c r="A1358" s="22"/>
      <c r="B1358" s="22"/>
      <c r="C1358" s="22"/>
      <c r="D1358" s="22"/>
      <c r="E1358" s="123"/>
      <c r="F1358" s="131"/>
      <c r="G1358" s="132"/>
      <c r="H1358" s="123"/>
      <c r="I1358" s="123"/>
      <c r="J1358" s="22"/>
      <c r="K1358" s="124"/>
      <c r="L1358" s="22"/>
      <c r="M1358" s="21"/>
      <c r="N1358" s="21"/>
      <c r="S1358" s="21" t="e">
        <f>VLOOKUP(C1358,'check dali wipday'!A:A,1,0)</f>
        <v>#N/A</v>
      </c>
      <c r="V1358" s="21" t="e">
        <f>VLOOKUP(C1358,'check dali wipday'!A:C,3,0)</f>
        <v>#N/A</v>
      </c>
      <c r="W1358" s="6">
        <f>SUMIF('dali wip-fg'!A:A,C1358,'dali wip-fg'!F:F)</f>
        <v>0</v>
      </c>
      <c r="X1358" s="6">
        <f>SUMIF('dali wip-fg'!A:A,V1358,'dali wip-fg'!F:F)</f>
        <v>0</v>
      </c>
      <c r="Y1358" s="5">
        <f t="shared" si="43"/>
        <v>0</v>
      </c>
      <c r="Z1358" s="21" t="e">
        <f t="shared" si="42"/>
        <v>#REF!</v>
      </c>
    </row>
    <row r="1359" spans="1:26">
      <c r="A1359" s="22"/>
      <c r="B1359" s="22"/>
      <c r="C1359" s="22"/>
      <c r="D1359" s="22"/>
      <c r="E1359" s="123"/>
      <c r="F1359" s="131"/>
      <c r="G1359" s="132"/>
      <c r="H1359" s="123"/>
      <c r="I1359" s="123"/>
      <c r="J1359" s="22"/>
      <c r="K1359" s="124"/>
      <c r="L1359" s="22"/>
      <c r="M1359" s="21"/>
      <c r="N1359" s="21"/>
      <c r="S1359" s="21" t="e">
        <f>VLOOKUP(C1359,'check dali wipday'!A:A,1,0)</f>
        <v>#N/A</v>
      </c>
      <c r="V1359" s="21" t="e">
        <f>VLOOKUP(C1359,'check dali wipday'!A:C,3,0)</f>
        <v>#N/A</v>
      </c>
      <c r="W1359" s="6">
        <f>SUMIF('dali wip-fg'!A:A,C1359,'dali wip-fg'!F:F)</f>
        <v>0</v>
      </c>
      <c r="X1359" s="6">
        <f>SUMIF('dali wip-fg'!A:A,V1359,'dali wip-fg'!F:F)</f>
        <v>0</v>
      </c>
      <c r="Y1359" s="5">
        <f t="shared" si="43"/>
        <v>0</v>
      </c>
      <c r="Z1359" s="21" t="e">
        <f t="shared" si="42"/>
        <v>#REF!</v>
      </c>
    </row>
    <row r="1360" spans="1:26">
      <c r="A1360" s="22"/>
      <c r="B1360" s="22"/>
      <c r="C1360" s="22"/>
      <c r="D1360" s="22"/>
      <c r="E1360" s="123"/>
      <c r="F1360" s="131"/>
      <c r="G1360" s="132"/>
      <c r="H1360" s="123"/>
      <c r="I1360" s="123"/>
      <c r="J1360" s="22"/>
      <c r="K1360" s="124"/>
      <c r="L1360" s="22"/>
      <c r="M1360" s="21"/>
      <c r="N1360" s="21"/>
      <c r="S1360" s="21" t="e">
        <f>VLOOKUP(C1360,'check dali wipday'!A:A,1,0)</f>
        <v>#N/A</v>
      </c>
      <c r="V1360" s="21" t="e">
        <f>VLOOKUP(C1360,'check dali wipday'!A:C,3,0)</f>
        <v>#N/A</v>
      </c>
      <c r="W1360" s="6">
        <f>SUMIF('dali wip-fg'!A:A,C1360,'dali wip-fg'!F:F)</f>
        <v>0</v>
      </c>
      <c r="X1360" s="6">
        <f>SUMIF('dali wip-fg'!A:A,V1360,'dali wip-fg'!F:F)</f>
        <v>0</v>
      </c>
      <c r="Y1360" s="5">
        <f t="shared" si="43"/>
        <v>0</v>
      </c>
      <c r="Z1360" s="21" t="e">
        <f t="shared" si="42"/>
        <v>#REF!</v>
      </c>
    </row>
    <row r="1361" spans="1:28">
      <c r="A1361" s="22"/>
      <c r="B1361" s="22"/>
      <c r="C1361" s="22"/>
      <c r="D1361" s="22"/>
      <c r="E1361" s="123"/>
      <c r="F1361" s="131"/>
      <c r="G1361" s="132"/>
      <c r="H1361" s="123"/>
      <c r="I1361" s="125"/>
      <c r="J1361" s="22"/>
      <c r="K1361" s="124"/>
      <c r="L1361" s="22"/>
      <c r="M1361" s="21"/>
      <c r="N1361" s="21"/>
      <c r="S1361" s="21" t="e">
        <f>VLOOKUP(C1361,'check dali wipday'!A:A,1,0)</f>
        <v>#N/A</v>
      </c>
      <c r="V1361" s="21" t="e">
        <f>VLOOKUP(C1361,'check dali wipday'!A:C,3,0)</f>
        <v>#N/A</v>
      </c>
      <c r="W1361" s="6">
        <f>SUMIF('dali wip-fg'!A:A,C1361,'dali wip-fg'!F:F)</f>
        <v>0</v>
      </c>
      <c r="X1361" s="6">
        <f>SUMIF('dali wip-fg'!A:A,V1361,'dali wip-fg'!F:F)</f>
        <v>0</v>
      </c>
      <c r="Y1361" s="5">
        <f t="shared" si="43"/>
        <v>0</v>
      </c>
      <c r="Z1361" s="21" t="e">
        <f t="shared" si="42"/>
        <v>#REF!</v>
      </c>
    </row>
    <row r="1362" spans="1:28">
      <c r="A1362" s="22"/>
      <c r="B1362" s="22"/>
      <c r="C1362" s="22"/>
      <c r="D1362" s="22"/>
      <c r="E1362" s="123"/>
      <c r="F1362" s="131"/>
      <c r="G1362" s="132"/>
      <c r="H1362" s="123"/>
      <c r="I1362" s="125"/>
      <c r="J1362" s="22"/>
      <c r="K1362" s="124"/>
      <c r="L1362" s="22"/>
      <c r="M1362" s="21"/>
      <c r="N1362" s="21"/>
      <c r="P1362" s="15"/>
      <c r="Q1362" s="15"/>
      <c r="R1362" s="15"/>
      <c r="S1362" s="21" t="e">
        <f>VLOOKUP(C1362,'check dali wipday'!A:A,1,0)</f>
        <v>#N/A</v>
      </c>
      <c r="T1362" s="15"/>
      <c r="U1362" s="15"/>
      <c r="V1362" s="21" t="e">
        <f>VLOOKUP(C1362,'check dali wipday'!A:C,3,0)</f>
        <v>#N/A</v>
      </c>
      <c r="W1362" s="6">
        <f>SUMIF('dali wip-fg'!A:A,C1362,'dali wip-fg'!F:F)</f>
        <v>0</v>
      </c>
      <c r="X1362" s="6">
        <f>SUMIF('dali wip-fg'!A:A,V1362,'dali wip-fg'!F:F)</f>
        <v>0</v>
      </c>
      <c r="Y1362" s="5">
        <f t="shared" si="43"/>
        <v>0</v>
      </c>
      <c r="Z1362" s="21" t="e">
        <f t="shared" si="42"/>
        <v>#REF!</v>
      </c>
      <c r="AA1362" s="15"/>
      <c r="AB1362" s="15"/>
    </row>
    <row r="1363" spans="1:28">
      <c r="A1363" s="22"/>
      <c r="B1363" s="22"/>
      <c r="C1363" s="22"/>
      <c r="D1363" s="22"/>
      <c r="E1363" s="123"/>
      <c r="F1363" s="131"/>
      <c r="G1363" s="132"/>
      <c r="H1363" s="123"/>
      <c r="I1363" s="125"/>
      <c r="J1363" s="22"/>
      <c r="K1363" s="124"/>
      <c r="L1363" s="22"/>
      <c r="M1363" s="21"/>
      <c r="N1363" s="21"/>
      <c r="S1363" s="21" t="e">
        <f>VLOOKUP(C1363,'check dali wipday'!A:A,1,0)</f>
        <v>#N/A</v>
      </c>
      <c r="V1363" s="21" t="e">
        <f>VLOOKUP(C1363,'check dali wipday'!A:C,3,0)</f>
        <v>#N/A</v>
      </c>
      <c r="W1363" s="6">
        <f>SUMIF('dali wip-fg'!A:A,C1363,'dali wip-fg'!F:F)</f>
        <v>0</v>
      </c>
      <c r="X1363" s="6">
        <f>SUMIF('dali wip-fg'!A:A,V1363,'dali wip-fg'!F:F)</f>
        <v>0</v>
      </c>
      <c r="Y1363" s="5">
        <f t="shared" si="43"/>
        <v>0</v>
      </c>
      <c r="Z1363" s="21" t="e">
        <f t="shared" si="42"/>
        <v>#REF!</v>
      </c>
      <c r="AB1363" s="24"/>
    </row>
    <row r="1364" spans="1:28">
      <c r="A1364" s="22"/>
      <c r="B1364" s="22"/>
      <c r="C1364" s="22"/>
      <c r="D1364" s="22"/>
      <c r="E1364" s="123"/>
      <c r="F1364" s="131"/>
      <c r="G1364" s="132"/>
      <c r="H1364" s="123"/>
      <c r="I1364" s="125"/>
      <c r="J1364" s="22"/>
      <c r="K1364" s="124"/>
      <c r="L1364" s="22"/>
      <c r="M1364" s="21"/>
      <c r="N1364" s="21"/>
      <c r="S1364" s="21" t="e">
        <f>VLOOKUP(C1364,'check dali wipday'!A:A,1,0)</f>
        <v>#N/A</v>
      </c>
      <c r="V1364" s="21" t="e">
        <f>VLOOKUP(C1364,'check dali wipday'!A:C,3,0)</f>
        <v>#N/A</v>
      </c>
      <c r="W1364" s="6">
        <f>SUMIF('dali wip-fg'!A:A,C1364,'dali wip-fg'!F:F)</f>
        <v>0</v>
      </c>
      <c r="X1364" s="6">
        <f>SUMIF('dali wip-fg'!A:A,V1364,'dali wip-fg'!F:F)</f>
        <v>0</v>
      </c>
      <c r="Y1364" s="5">
        <f t="shared" si="43"/>
        <v>0</v>
      </c>
      <c r="Z1364" s="21" t="e">
        <f t="shared" si="42"/>
        <v>#REF!</v>
      </c>
    </row>
    <row r="1365" spans="1:28">
      <c r="A1365" s="22"/>
      <c r="B1365" s="22"/>
      <c r="C1365" s="22"/>
      <c r="D1365" s="22"/>
      <c r="E1365" s="123"/>
      <c r="F1365" s="131"/>
      <c r="G1365" s="132"/>
      <c r="H1365" s="123"/>
      <c r="I1365" s="125"/>
      <c r="J1365" s="22"/>
      <c r="K1365" s="124"/>
      <c r="L1365" s="22"/>
      <c r="M1365" s="21"/>
      <c r="N1365" s="21"/>
      <c r="S1365" s="21" t="e">
        <f>VLOOKUP(C1365,'check dali wipday'!A:A,1,0)</f>
        <v>#N/A</v>
      </c>
      <c r="V1365" s="21" t="e">
        <f>VLOOKUP(C1365,'check dali wipday'!A:C,3,0)</f>
        <v>#N/A</v>
      </c>
      <c r="W1365" s="6">
        <f>SUMIF('dali wip-fg'!A:A,C1365,'dali wip-fg'!F:F)</f>
        <v>0</v>
      </c>
      <c r="X1365" s="6">
        <f>SUMIF('dali wip-fg'!A:A,V1365,'dali wip-fg'!F:F)</f>
        <v>0</v>
      </c>
      <c r="Y1365" s="5">
        <f t="shared" si="43"/>
        <v>0</v>
      </c>
      <c r="Z1365" s="21" t="e">
        <f t="shared" si="42"/>
        <v>#REF!</v>
      </c>
    </row>
    <row r="1366" spans="1:28">
      <c r="A1366" s="22"/>
      <c r="B1366" s="22"/>
      <c r="C1366" s="22"/>
      <c r="D1366" s="22"/>
      <c r="E1366" s="123"/>
      <c r="F1366" s="131"/>
      <c r="G1366" s="132"/>
      <c r="H1366" s="123"/>
      <c r="I1366" s="125"/>
      <c r="J1366" s="22"/>
      <c r="K1366" s="124"/>
      <c r="L1366" s="22"/>
      <c r="M1366" s="21"/>
      <c r="N1366" s="21"/>
      <c r="S1366" s="21" t="e">
        <f>VLOOKUP(C1366,'check dali wipday'!A:A,1,0)</f>
        <v>#N/A</v>
      </c>
      <c r="V1366" s="21" t="e">
        <f>VLOOKUP(C1366,'check dali wipday'!A:C,3,0)</f>
        <v>#N/A</v>
      </c>
      <c r="W1366" s="6">
        <f>SUMIF('dali wip-fg'!A:A,C1366,'dali wip-fg'!F:F)</f>
        <v>0</v>
      </c>
      <c r="X1366" s="6">
        <f>SUMIF('dali wip-fg'!A:A,V1366,'dali wip-fg'!F:F)</f>
        <v>0</v>
      </c>
      <c r="Y1366" s="5">
        <f t="shared" si="43"/>
        <v>0</v>
      </c>
      <c r="Z1366" s="21" t="e">
        <f t="shared" si="42"/>
        <v>#REF!</v>
      </c>
    </row>
    <row r="1367" spans="1:28">
      <c r="A1367" s="22"/>
      <c r="B1367" s="22"/>
      <c r="C1367" s="22"/>
      <c r="D1367" s="22"/>
      <c r="E1367" s="123"/>
      <c r="F1367" s="131"/>
      <c r="G1367" s="132"/>
      <c r="H1367" s="123"/>
      <c r="I1367" s="125"/>
      <c r="J1367" s="22"/>
      <c r="K1367" s="124"/>
      <c r="L1367" s="22"/>
      <c r="M1367" s="21"/>
      <c r="N1367" s="21"/>
      <c r="S1367" s="21" t="e">
        <f>VLOOKUP(C1367,'check dali wipday'!A:A,1,0)</f>
        <v>#N/A</v>
      </c>
      <c r="V1367" s="21" t="e">
        <f>VLOOKUP(C1367,'check dali wipday'!A:C,3,0)</f>
        <v>#N/A</v>
      </c>
      <c r="W1367" s="6">
        <f>SUMIF('dali wip-fg'!A:A,C1367,'dali wip-fg'!F:F)</f>
        <v>0</v>
      </c>
      <c r="X1367" s="6">
        <f>SUMIF('dali wip-fg'!A:A,V1367,'dali wip-fg'!F:F)</f>
        <v>0</v>
      </c>
      <c r="Y1367" s="5">
        <f t="shared" si="43"/>
        <v>0</v>
      </c>
      <c r="Z1367" s="21" t="e">
        <f t="shared" si="42"/>
        <v>#REF!</v>
      </c>
    </row>
    <row r="1368" spans="1:28">
      <c r="A1368" s="22"/>
      <c r="B1368" s="22"/>
      <c r="C1368" s="22"/>
      <c r="D1368" s="22"/>
      <c r="E1368" s="123"/>
      <c r="F1368" s="131"/>
      <c r="G1368" s="132"/>
      <c r="H1368" s="123"/>
      <c r="I1368" s="125"/>
      <c r="J1368" s="22"/>
      <c r="K1368" s="124"/>
      <c r="L1368" s="22"/>
      <c r="M1368" s="21"/>
      <c r="N1368" s="21"/>
      <c r="S1368" s="21" t="e">
        <f>VLOOKUP(C1368,'check dali wipday'!A:A,1,0)</f>
        <v>#N/A</v>
      </c>
      <c r="V1368" s="21" t="e">
        <f>VLOOKUP(C1368,'check dali wipday'!A:C,3,0)</f>
        <v>#N/A</v>
      </c>
      <c r="W1368" s="6">
        <f>SUMIF('dali wip-fg'!A:A,C1368,'dali wip-fg'!F:F)</f>
        <v>0</v>
      </c>
      <c r="X1368" s="6">
        <f>SUMIF('dali wip-fg'!A:A,V1368,'dali wip-fg'!F:F)</f>
        <v>0</v>
      </c>
      <c r="Y1368" s="5">
        <f t="shared" si="43"/>
        <v>0</v>
      </c>
      <c r="Z1368" s="21" t="e">
        <f t="shared" si="42"/>
        <v>#REF!</v>
      </c>
    </row>
    <row r="1369" spans="1:28">
      <c r="A1369" s="22"/>
      <c r="B1369" s="22"/>
      <c r="C1369" s="22"/>
      <c r="D1369" s="22"/>
      <c r="E1369" s="123"/>
      <c r="F1369" s="131"/>
      <c r="G1369" s="132"/>
      <c r="H1369" s="123"/>
      <c r="I1369" s="125"/>
      <c r="J1369" s="22"/>
      <c r="K1369" s="124"/>
      <c r="L1369" s="22"/>
      <c r="M1369" s="21"/>
      <c r="N1369" s="21"/>
      <c r="S1369" s="21" t="e">
        <f>VLOOKUP(C1369,'check dali wipday'!A:A,1,0)</f>
        <v>#N/A</v>
      </c>
      <c r="V1369" s="21" t="e">
        <f>VLOOKUP(C1369,'check dali wipday'!A:C,3,0)</f>
        <v>#N/A</v>
      </c>
      <c r="W1369" s="6">
        <f>SUMIF('dali wip-fg'!A:A,C1369,'dali wip-fg'!F:F)</f>
        <v>0</v>
      </c>
      <c r="X1369" s="6">
        <f>SUMIF('dali wip-fg'!A:A,V1369,'dali wip-fg'!F:F)</f>
        <v>0</v>
      </c>
      <c r="Y1369" s="5">
        <f t="shared" si="43"/>
        <v>0</v>
      </c>
      <c r="Z1369" s="21" t="e">
        <f t="shared" si="42"/>
        <v>#REF!</v>
      </c>
    </row>
    <row r="1370" spans="1:28">
      <c r="A1370" s="22"/>
      <c r="B1370" s="22"/>
      <c r="C1370" s="22"/>
      <c r="D1370" s="22"/>
      <c r="E1370" s="123"/>
      <c r="F1370" s="131"/>
      <c r="G1370" s="132"/>
      <c r="H1370" s="123"/>
      <c r="I1370" s="125"/>
      <c r="J1370" s="22"/>
      <c r="K1370" s="124"/>
      <c r="L1370" s="22"/>
      <c r="M1370" s="21"/>
      <c r="N1370" s="21"/>
      <c r="S1370" s="21" t="e">
        <f>VLOOKUP(C1370,'check dali wipday'!A:A,1,0)</f>
        <v>#N/A</v>
      </c>
      <c r="V1370" s="21" t="e">
        <f>VLOOKUP(C1370,'check dali wipday'!A:C,3,0)</f>
        <v>#N/A</v>
      </c>
      <c r="W1370" s="6">
        <f>SUMIF('dali wip-fg'!A:A,C1370,'dali wip-fg'!F:F)</f>
        <v>0</v>
      </c>
      <c r="X1370" s="6">
        <f>SUMIF('dali wip-fg'!A:A,V1370,'dali wip-fg'!F:F)</f>
        <v>0</v>
      </c>
      <c r="Y1370" s="5">
        <f t="shared" si="43"/>
        <v>0</v>
      </c>
      <c r="Z1370" s="21" t="e">
        <f t="shared" si="42"/>
        <v>#REF!</v>
      </c>
    </row>
    <row r="1371" spans="1:28">
      <c r="A1371" s="22"/>
      <c r="B1371" s="22"/>
      <c r="C1371" s="22"/>
      <c r="D1371" s="22"/>
      <c r="E1371" s="123"/>
      <c r="F1371" s="131"/>
      <c r="G1371" s="132"/>
      <c r="H1371" s="123"/>
      <c r="I1371" s="123"/>
      <c r="J1371" s="22"/>
      <c r="K1371" s="124"/>
      <c r="L1371" s="22"/>
      <c r="M1371" s="21"/>
      <c r="N1371" s="21"/>
      <c r="S1371" s="21" t="e">
        <f>VLOOKUP(C1371,'check dali wipday'!A:A,1,0)</f>
        <v>#N/A</v>
      </c>
      <c r="V1371" s="21" t="e">
        <f>VLOOKUP(C1371,'check dali wipday'!A:C,3,0)</f>
        <v>#N/A</v>
      </c>
      <c r="W1371" s="6">
        <f>SUMIF('dali wip-fg'!A:A,C1371,'dali wip-fg'!F:F)</f>
        <v>0</v>
      </c>
      <c r="X1371" s="6">
        <f>SUMIF('dali wip-fg'!A:A,V1371,'dali wip-fg'!F:F)</f>
        <v>0</v>
      </c>
      <c r="Y1371" s="5">
        <f t="shared" si="43"/>
        <v>0</v>
      </c>
      <c r="Z1371" s="21" t="e">
        <f t="shared" si="42"/>
        <v>#REF!</v>
      </c>
    </row>
    <row r="1372" spans="1:28">
      <c r="A1372" s="22"/>
      <c r="B1372" s="22"/>
      <c r="C1372" s="22"/>
      <c r="D1372" s="22"/>
      <c r="E1372" s="123"/>
      <c r="F1372" s="131"/>
      <c r="G1372" s="132"/>
      <c r="H1372" s="123"/>
      <c r="I1372" s="123"/>
      <c r="J1372" s="22"/>
      <c r="K1372" s="124"/>
      <c r="L1372" s="22"/>
      <c r="M1372" s="21"/>
      <c r="N1372" s="21"/>
      <c r="S1372" s="21" t="e">
        <f>VLOOKUP(C1372,'check dali wipday'!A:A,1,0)</f>
        <v>#N/A</v>
      </c>
      <c r="V1372" s="21" t="e">
        <f>VLOOKUP(C1372,'check dali wipday'!A:C,3,0)</f>
        <v>#N/A</v>
      </c>
      <c r="W1372" s="6">
        <f>SUMIF('dali wip-fg'!A:A,C1372,'dali wip-fg'!F:F)</f>
        <v>0</v>
      </c>
      <c r="X1372" s="6">
        <f>SUMIF('dali wip-fg'!A:A,V1372,'dali wip-fg'!F:F)</f>
        <v>0</v>
      </c>
      <c r="Y1372" s="5">
        <f t="shared" si="43"/>
        <v>0</v>
      </c>
      <c r="Z1372" s="21" t="e">
        <f t="shared" si="42"/>
        <v>#REF!</v>
      </c>
    </row>
    <row r="1373" spans="1:28">
      <c r="A1373" s="22"/>
      <c r="B1373" s="22"/>
      <c r="C1373" s="22"/>
      <c r="D1373" s="22"/>
      <c r="E1373" s="123"/>
      <c r="F1373" s="131"/>
      <c r="G1373" s="132"/>
      <c r="H1373" s="123"/>
      <c r="I1373" s="123"/>
      <c r="J1373" s="22"/>
      <c r="K1373" s="124"/>
      <c r="L1373" s="22"/>
      <c r="M1373" s="21"/>
      <c r="N1373" s="21"/>
      <c r="S1373" s="21" t="e">
        <f>VLOOKUP(C1373,'check dali wipday'!A:A,1,0)</f>
        <v>#N/A</v>
      </c>
      <c r="V1373" s="21" t="e">
        <f>VLOOKUP(C1373,'check dali wipday'!A:C,3,0)</f>
        <v>#N/A</v>
      </c>
      <c r="W1373" s="6">
        <f>SUMIF('dali wip-fg'!A:A,C1373,'dali wip-fg'!F:F)</f>
        <v>0</v>
      </c>
      <c r="X1373" s="6">
        <f>SUMIF('dali wip-fg'!A:A,V1373,'dali wip-fg'!F:F)</f>
        <v>0</v>
      </c>
      <c r="Y1373" s="5">
        <f t="shared" si="43"/>
        <v>0</v>
      </c>
      <c r="Z1373" s="21" t="e">
        <f t="shared" si="42"/>
        <v>#REF!</v>
      </c>
    </row>
    <row r="1374" spans="1:28">
      <c r="A1374" s="22"/>
      <c r="B1374" s="22"/>
      <c r="C1374" s="22"/>
      <c r="D1374" s="22"/>
      <c r="E1374" s="123"/>
      <c r="F1374" s="131"/>
      <c r="G1374" s="132"/>
      <c r="H1374" s="123"/>
      <c r="I1374" s="123"/>
      <c r="J1374" s="22"/>
      <c r="K1374" s="124"/>
      <c r="L1374" s="22"/>
      <c r="M1374" s="21"/>
      <c r="N1374" s="21"/>
      <c r="S1374" s="21" t="e">
        <f>VLOOKUP(C1374,'check dali wipday'!A:A,1,0)</f>
        <v>#N/A</v>
      </c>
      <c r="V1374" s="21" t="e">
        <f>VLOOKUP(C1374,'check dali wipday'!A:C,3,0)</f>
        <v>#N/A</v>
      </c>
      <c r="W1374" s="6">
        <f>SUMIF('dali wip-fg'!A:A,C1374,'dali wip-fg'!F:F)</f>
        <v>0</v>
      </c>
      <c r="X1374" s="6">
        <f>SUMIF('dali wip-fg'!A:A,V1374,'dali wip-fg'!F:F)</f>
        <v>0</v>
      </c>
      <c r="Y1374" s="5">
        <f t="shared" si="43"/>
        <v>0</v>
      </c>
      <c r="Z1374" s="21" t="e">
        <f t="shared" si="42"/>
        <v>#REF!</v>
      </c>
    </row>
    <row r="1375" spans="1:28">
      <c r="A1375" s="22"/>
      <c r="B1375" s="22"/>
      <c r="C1375" s="22"/>
      <c r="D1375" s="22"/>
      <c r="E1375" s="123"/>
      <c r="F1375" s="131"/>
      <c r="G1375" s="132"/>
      <c r="H1375" s="123"/>
      <c r="I1375" s="123"/>
      <c r="J1375" s="22"/>
      <c r="K1375" s="124"/>
      <c r="L1375" s="22"/>
      <c r="M1375" s="21"/>
      <c r="N1375" s="21"/>
      <c r="S1375" s="21" t="e">
        <f>VLOOKUP(C1375,'check dali wipday'!A:A,1,0)</f>
        <v>#N/A</v>
      </c>
      <c r="V1375" s="21" t="e">
        <f>VLOOKUP(C1375,'check dali wipday'!A:C,3,0)</f>
        <v>#N/A</v>
      </c>
      <c r="W1375" s="6">
        <f>SUMIF('dali wip-fg'!A:A,C1375,'dali wip-fg'!F:F)</f>
        <v>0</v>
      </c>
      <c r="X1375" s="6">
        <f>SUMIF('dali wip-fg'!A:A,V1375,'dali wip-fg'!F:F)</f>
        <v>0</v>
      </c>
      <c r="Y1375" s="5">
        <f t="shared" si="43"/>
        <v>0</v>
      </c>
      <c r="Z1375" s="21" t="e">
        <f t="shared" si="42"/>
        <v>#REF!</v>
      </c>
    </row>
    <row r="1376" spans="1:28">
      <c r="A1376" s="22"/>
      <c r="B1376" s="22"/>
      <c r="C1376" s="22"/>
      <c r="D1376" s="22"/>
      <c r="E1376" s="123"/>
      <c r="F1376" s="131"/>
      <c r="G1376" s="132"/>
      <c r="H1376" s="123"/>
      <c r="I1376" s="125"/>
      <c r="J1376" s="22"/>
      <c r="K1376" s="124"/>
      <c r="L1376" s="22"/>
      <c r="M1376" s="21"/>
      <c r="N1376" s="21"/>
      <c r="S1376" s="21" t="e">
        <f>VLOOKUP(C1376,'check dali wipday'!A:A,1,0)</f>
        <v>#N/A</v>
      </c>
      <c r="V1376" s="21" t="e">
        <f>VLOOKUP(C1376,'check dali wipday'!A:C,3,0)</f>
        <v>#N/A</v>
      </c>
      <c r="W1376" s="6">
        <f>SUMIF('dali wip-fg'!A:A,C1376,'dali wip-fg'!F:F)</f>
        <v>0</v>
      </c>
      <c r="X1376" s="6">
        <f>SUMIF('dali wip-fg'!A:A,V1376,'dali wip-fg'!F:F)</f>
        <v>0</v>
      </c>
      <c r="Y1376" s="5">
        <f t="shared" si="43"/>
        <v>0</v>
      </c>
      <c r="Z1376" s="21" t="e">
        <f t="shared" si="42"/>
        <v>#REF!</v>
      </c>
    </row>
    <row r="1377" spans="1:26">
      <c r="A1377" s="22"/>
      <c r="B1377" s="22"/>
      <c r="C1377" s="22"/>
      <c r="D1377" s="22"/>
      <c r="E1377" s="123"/>
      <c r="F1377" s="131"/>
      <c r="G1377" s="132"/>
      <c r="H1377" s="123"/>
      <c r="I1377" s="125"/>
      <c r="J1377" s="22"/>
      <c r="K1377" s="124"/>
      <c r="L1377" s="22"/>
      <c r="M1377" s="21"/>
      <c r="N1377" s="21"/>
      <c r="S1377" s="21" t="e">
        <f>VLOOKUP(C1377,'check dali wipday'!A:A,1,0)</f>
        <v>#N/A</v>
      </c>
      <c r="V1377" s="21" t="e">
        <f>VLOOKUP(C1377,'check dali wipday'!A:C,3,0)</f>
        <v>#N/A</v>
      </c>
      <c r="W1377" s="6">
        <f>SUMIF('dali wip-fg'!A:A,C1377,'dali wip-fg'!F:F)</f>
        <v>0</v>
      </c>
      <c r="X1377" s="6">
        <f>SUMIF('dali wip-fg'!A:A,V1377,'dali wip-fg'!F:F)</f>
        <v>0</v>
      </c>
      <c r="Y1377" s="5">
        <f t="shared" si="43"/>
        <v>0</v>
      </c>
      <c r="Z1377" s="21" t="e">
        <f t="shared" si="42"/>
        <v>#REF!</v>
      </c>
    </row>
    <row r="1378" spans="1:26">
      <c r="A1378" s="22"/>
      <c r="B1378" s="22"/>
      <c r="C1378" s="22"/>
      <c r="D1378" s="22"/>
      <c r="E1378" s="123"/>
      <c r="F1378" s="131"/>
      <c r="G1378" s="132"/>
      <c r="H1378" s="123"/>
      <c r="I1378" s="125"/>
      <c r="J1378" s="22"/>
      <c r="K1378" s="124"/>
      <c r="L1378" s="22"/>
      <c r="M1378" s="21"/>
      <c r="N1378" s="21"/>
      <c r="S1378" s="21" t="e">
        <f>VLOOKUP(C1378,'check dali wipday'!A:A,1,0)</f>
        <v>#N/A</v>
      </c>
      <c r="V1378" s="21" t="e">
        <f>VLOOKUP(C1378,'check dali wipday'!A:C,3,0)</f>
        <v>#N/A</v>
      </c>
      <c r="W1378" s="6">
        <f>SUMIF('dali wip-fg'!A:A,C1378,'dali wip-fg'!F:F)</f>
        <v>0</v>
      </c>
      <c r="X1378" s="6">
        <f>SUMIF('dali wip-fg'!A:A,V1378,'dali wip-fg'!F:F)</f>
        <v>0</v>
      </c>
      <c r="Y1378" s="5">
        <f t="shared" si="43"/>
        <v>0</v>
      </c>
      <c r="Z1378" s="21" t="e">
        <f t="shared" si="42"/>
        <v>#REF!</v>
      </c>
    </row>
    <row r="1379" spans="1:26">
      <c r="A1379" s="22"/>
      <c r="B1379" s="22"/>
      <c r="C1379" s="22"/>
      <c r="D1379" s="22"/>
      <c r="E1379" s="123"/>
      <c r="F1379" s="131"/>
      <c r="G1379" s="132"/>
      <c r="H1379" s="123"/>
      <c r="I1379" s="125"/>
      <c r="J1379" s="22"/>
      <c r="K1379" s="124"/>
      <c r="L1379" s="22"/>
      <c r="M1379" s="21"/>
      <c r="N1379" s="21"/>
      <c r="S1379" s="21" t="e">
        <f>VLOOKUP(C1379,'check dali wipday'!A:A,1,0)</f>
        <v>#N/A</v>
      </c>
      <c r="V1379" s="21" t="e">
        <f>VLOOKUP(C1379,'check dali wipday'!A:C,3,0)</f>
        <v>#N/A</v>
      </c>
      <c r="W1379" s="6">
        <f>SUMIF('dali wip-fg'!A:A,C1379,'dali wip-fg'!F:F)</f>
        <v>0</v>
      </c>
      <c r="X1379" s="6">
        <f>SUMIF('dali wip-fg'!A:A,V1379,'dali wip-fg'!F:F)</f>
        <v>0</v>
      </c>
      <c r="Y1379" s="5">
        <f t="shared" si="43"/>
        <v>0</v>
      </c>
      <c r="Z1379" s="21" t="e">
        <f t="shared" si="42"/>
        <v>#REF!</v>
      </c>
    </row>
    <row r="1380" spans="1:26">
      <c r="A1380" s="22"/>
      <c r="B1380" s="22"/>
      <c r="C1380" s="22"/>
      <c r="D1380" s="22"/>
      <c r="E1380" s="123"/>
      <c r="F1380" s="131"/>
      <c r="G1380" s="132"/>
      <c r="H1380" s="123"/>
      <c r="I1380" s="123"/>
      <c r="J1380" s="22"/>
      <c r="K1380" s="124"/>
      <c r="L1380" s="22"/>
      <c r="M1380" s="21"/>
      <c r="N1380" s="21"/>
      <c r="S1380" s="21" t="e">
        <f>VLOOKUP(C1380,'check dali wipday'!A:A,1,0)</f>
        <v>#N/A</v>
      </c>
      <c r="V1380" s="21" t="e">
        <f>VLOOKUP(C1380,'check dali wipday'!A:C,3,0)</f>
        <v>#N/A</v>
      </c>
      <c r="W1380" s="6">
        <f>SUMIF('dali wip-fg'!A:A,C1380,'dali wip-fg'!F:F)</f>
        <v>0</v>
      </c>
      <c r="X1380" s="6">
        <f>SUMIF('dali wip-fg'!A:A,V1380,'dali wip-fg'!F:F)</f>
        <v>0</v>
      </c>
      <c r="Y1380" s="5">
        <f t="shared" si="43"/>
        <v>0</v>
      </c>
      <c r="Z1380" s="21" t="e">
        <f t="shared" si="42"/>
        <v>#REF!</v>
      </c>
    </row>
    <row r="1381" spans="1:26">
      <c r="A1381" s="22"/>
      <c r="B1381" s="22"/>
      <c r="C1381" s="22"/>
      <c r="D1381" s="22"/>
      <c r="E1381" s="123"/>
      <c r="F1381" s="131"/>
      <c r="G1381" s="132"/>
      <c r="H1381" s="123"/>
      <c r="I1381" s="123"/>
      <c r="J1381" s="22"/>
      <c r="K1381" s="124"/>
      <c r="L1381" s="22"/>
      <c r="M1381" s="21"/>
      <c r="N1381" s="21"/>
      <c r="S1381" s="21" t="e">
        <f>VLOOKUP(C1381,'check dali wipday'!A:A,1,0)</f>
        <v>#N/A</v>
      </c>
      <c r="V1381" s="21" t="e">
        <f>VLOOKUP(C1381,'check dali wipday'!A:C,3,0)</f>
        <v>#N/A</v>
      </c>
      <c r="W1381" s="6">
        <f>SUMIF('dali wip-fg'!A:A,C1381,'dali wip-fg'!F:F)</f>
        <v>0</v>
      </c>
      <c r="X1381" s="6">
        <f>SUMIF('dali wip-fg'!A:A,V1381,'dali wip-fg'!F:F)</f>
        <v>0</v>
      </c>
      <c r="Y1381" s="5">
        <f t="shared" si="43"/>
        <v>0</v>
      </c>
      <c r="Z1381" s="21" t="e">
        <f t="shared" si="42"/>
        <v>#REF!</v>
      </c>
    </row>
    <row r="1382" spans="1:26">
      <c r="A1382" s="22"/>
      <c r="B1382" s="22"/>
      <c r="C1382" s="22"/>
      <c r="D1382" s="22"/>
      <c r="E1382" s="123"/>
      <c r="F1382" s="131"/>
      <c r="G1382" s="132"/>
      <c r="H1382" s="123"/>
      <c r="I1382" s="123"/>
      <c r="J1382" s="22"/>
      <c r="K1382" s="124"/>
      <c r="L1382" s="22"/>
      <c r="M1382" s="21"/>
      <c r="N1382" s="21"/>
      <c r="S1382" s="21" t="e">
        <f>VLOOKUP(C1382,'check dali wipday'!A:A,1,0)</f>
        <v>#N/A</v>
      </c>
      <c r="V1382" s="21" t="e">
        <f>VLOOKUP(C1382,'check dali wipday'!A:C,3,0)</f>
        <v>#N/A</v>
      </c>
      <c r="W1382" s="6">
        <f>SUMIF('dali wip-fg'!A:A,C1382,'dali wip-fg'!F:F)</f>
        <v>0</v>
      </c>
      <c r="X1382" s="6">
        <f>SUMIF('dali wip-fg'!A:A,V1382,'dali wip-fg'!F:F)</f>
        <v>0</v>
      </c>
      <c r="Y1382" s="5">
        <f t="shared" si="43"/>
        <v>0</v>
      </c>
      <c r="Z1382" s="21" t="e">
        <f t="shared" si="42"/>
        <v>#REF!</v>
      </c>
    </row>
    <row r="1383" spans="1:26">
      <c r="A1383" s="22"/>
      <c r="B1383" s="22"/>
      <c r="C1383" s="22"/>
      <c r="D1383" s="22"/>
      <c r="E1383" s="123"/>
      <c r="F1383" s="131"/>
      <c r="G1383" s="132"/>
      <c r="H1383" s="123"/>
      <c r="I1383" s="123"/>
      <c r="J1383" s="22"/>
      <c r="K1383" s="124"/>
      <c r="L1383" s="22"/>
      <c r="M1383" s="21"/>
      <c r="N1383" s="21"/>
      <c r="S1383" s="21" t="e">
        <f>VLOOKUP(C1383,'check dali wipday'!A:A,1,0)</f>
        <v>#N/A</v>
      </c>
      <c r="V1383" s="21" t="e">
        <f>VLOOKUP(C1383,'check dali wipday'!A:C,3,0)</f>
        <v>#N/A</v>
      </c>
      <c r="W1383" s="6">
        <f>SUMIF('dali wip-fg'!A:A,C1383,'dali wip-fg'!F:F)</f>
        <v>0</v>
      </c>
      <c r="X1383" s="6">
        <f>SUMIF('dali wip-fg'!A:A,V1383,'dali wip-fg'!F:F)</f>
        <v>0</v>
      </c>
      <c r="Y1383" s="5">
        <f t="shared" si="43"/>
        <v>0</v>
      </c>
      <c r="Z1383" s="21" t="e">
        <f t="shared" si="42"/>
        <v>#REF!</v>
      </c>
    </row>
    <row r="1384" spans="1:26">
      <c r="A1384" s="22"/>
      <c r="B1384" s="22"/>
      <c r="C1384" s="22"/>
      <c r="D1384" s="22"/>
      <c r="E1384" s="123"/>
      <c r="F1384" s="131"/>
      <c r="G1384" s="132"/>
      <c r="H1384" s="123"/>
      <c r="I1384" s="123"/>
      <c r="J1384" s="22"/>
      <c r="K1384" s="124"/>
      <c r="L1384" s="22"/>
      <c r="M1384" s="21"/>
      <c r="N1384" s="21"/>
      <c r="S1384" s="21" t="e">
        <f>VLOOKUP(C1384,'check dali wipday'!A:A,1,0)</f>
        <v>#N/A</v>
      </c>
      <c r="V1384" s="21" t="e">
        <f>VLOOKUP(C1384,'check dali wipday'!A:C,3,0)</f>
        <v>#N/A</v>
      </c>
      <c r="W1384" s="6">
        <f>SUMIF('dali wip-fg'!A:A,C1384,'dali wip-fg'!F:F)</f>
        <v>0</v>
      </c>
      <c r="X1384" s="6">
        <f>SUMIF('dali wip-fg'!A:A,V1384,'dali wip-fg'!F:F)</f>
        <v>0</v>
      </c>
      <c r="Y1384" s="5">
        <f t="shared" si="43"/>
        <v>0</v>
      </c>
      <c r="Z1384" s="21" t="e">
        <f t="shared" si="42"/>
        <v>#REF!</v>
      </c>
    </row>
    <row r="1385" spans="1:26">
      <c r="A1385" s="22"/>
      <c r="B1385" s="22"/>
      <c r="C1385" s="22"/>
      <c r="D1385" s="22"/>
      <c r="E1385" s="123"/>
      <c r="F1385" s="131"/>
      <c r="G1385" s="132"/>
      <c r="H1385" s="123"/>
      <c r="I1385" s="123"/>
      <c r="J1385" s="22"/>
      <c r="K1385" s="124"/>
      <c r="L1385" s="22"/>
      <c r="M1385" s="21"/>
      <c r="N1385" s="21"/>
      <c r="S1385" s="21" t="e">
        <f>VLOOKUP(C1385,'check dali wipday'!A:A,1,0)</f>
        <v>#N/A</v>
      </c>
      <c r="V1385" s="21" t="e">
        <f>VLOOKUP(C1385,'check dali wipday'!A:C,3,0)</f>
        <v>#N/A</v>
      </c>
      <c r="W1385" s="6">
        <f>SUMIF('dali wip-fg'!A:A,C1385,'dali wip-fg'!F:F)</f>
        <v>0</v>
      </c>
      <c r="X1385" s="6">
        <f>SUMIF('dali wip-fg'!A:A,V1385,'dali wip-fg'!F:F)</f>
        <v>0</v>
      </c>
      <c r="Y1385" s="5">
        <f t="shared" si="43"/>
        <v>0</v>
      </c>
      <c r="Z1385" s="21" t="e">
        <f t="shared" si="42"/>
        <v>#REF!</v>
      </c>
    </row>
    <row r="1386" spans="1:26">
      <c r="A1386" s="22"/>
      <c r="B1386" s="22"/>
      <c r="C1386" s="22"/>
      <c r="D1386" s="22"/>
      <c r="E1386" s="123"/>
      <c r="F1386" s="131"/>
      <c r="G1386" s="132"/>
      <c r="H1386" s="123"/>
      <c r="I1386" s="123"/>
      <c r="J1386" s="22"/>
      <c r="K1386" s="124"/>
      <c r="L1386" s="22"/>
      <c r="M1386" s="21"/>
      <c r="N1386" s="21"/>
      <c r="S1386" s="21" t="e">
        <f>VLOOKUP(C1386,'check dali wipday'!A:A,1,0)</f>
        <v>#N/A</v>
      </c>
      <c r="V1386" s="21" t="e">
        <f>VLOOKUP(C1386,'check dali wipday'!A:C,3,0)</f>
        <v>#N/A</v>
      </c>
      <c r="W1386" s="6">
        <f>SUMIF('dali wip-fg'!A:A,C1386,'dali wip-fg'!F:F)</f>
        <v>0</v>
      </c>
      <c r="X1386" s="6">
        <f>SUMIF('dali wip-fg'!A:A,V1386,'dali wip-fg'!F:F)</f>
        <v>0</v>
      </c>
      <c r="Y1386" s="5">
        <f t="shared" si="43"/>
        <v>0</v>
      </c>
      <c r="Z1386" s="21" t="e">
        <f t="shared" si="42"/>
        <v>#REF!</v>
      </c>
    </row>
    <row r="1387" spans="1:26">
      <c r="A1387" s="22"/>
      <c r="B1387" s="22"/>
      <c r="C1387" s="22"/>
      <c r="D1387" s="22"/>
      <c r="E1387" s="123"/>
      <c r="F1387" s="131"/>
      <c r="G1387" s="132"/>
      <c r="H1387" s="123"/>
      <c r="I1387" s="123"/>
      <c r="J1387" s="22"/>
      <c r="K1387" s="124"/>
      <c r="L1387" s="22"/>
      <c r="M1387" s="21"/>
      <c r="N1387" s="21"/>
      <c r="S1387" s="21" t="e">
        <f>VLOOKUP(C1387,'check dali wipday'!A:A,1,0)</f>
        <v>#N/A</v>
      </c>
      <c r="V1387" s="21" t="e">
        <f>VLOOKUP(C1387,'check dali wipday'!A:C,3,0)</f>
        <v>#N/A</v>
      </c>
      <c r="W1387" s="6">
        <f>SUMIF('dali wip-fg'!A:A,C1387,'dali wip-fg'!F:F)</f>
        <v>0</v>
      </c>
      <c r="X1387" s="6">
        <f>SUMIF('dali wip-fg'!A:A,V1387,'dali wip-fg'!F:F)</f>
        <v>0</v>
      </c>
      <c r="Y1387" s="5">
        <f t="shared" si="43"/>
        <v>0</v>
      </c>
      <c r="Z1387" s="21" t="e">
        <f t="shared" si="42"/>
        <v>#REF!</v>
      </c>
    </row>
    <row r="1388" spans="1:26">
      <c r="A1388" s="22"/>
      <c r="B1388" s="22"/>
      <c r="C1388" s="22"/>
      <c r="D1388" s="22"/>
      <c r="E1388" s="123"/>
      <c r="F1388" s="131"/>
      <c r="G1388" s="132"/>
      <c r="H1388" s="123"/>
      <c r="I1388" s="123"/>
      <c r="J1388" s="22"/>
      <c r="K1388" s="124"/>
      <c r="L1388" s="22"/>
      <c r="M1388" s="21"/>
      <c r="N1388" s="21"/>
      <c r="S1388" s="21" t="e">
        <f>VLOOKUP(C1388,'check dali wipday'!A:A,1,0)</f>
        <v>#N/A</v>
      </c>
      <c r="V1388" s="21" t="e">
        <f>VLOOKUP(C1388,'check dali wipday'!A:C,3,0)</f>
        <v>#N/A</v>
      </c>
      <c r="W1388" s="6">
        <f>SUMIF('dali wip-fg'!A:A,C1388,'dali wip-fg'!F:F)</f>
        <v>0</v>
      </c>
      <c r="X1388" s="6">
        <f>SUMIF('dali wip-fg'!A:A,V1388,'dali wip-fg'!F:F)</f>
        <v>0</v>
      </c>
      <c r="Y1388" s="5">
        <f t="shared" si="43"/>
        <v>0</v>
      </c>
      <c r="Z1388" s="21" t="e">
        <f t="shared" ref="Z1388:Z1451" si="44">IF(Y1388="","",IF(Y1388&lt;&gt;Y1387,Y1388-F1388,Z1387-F1388)
)</f>
        <v>#REF!</v>
      </c>
    </row>
    <row r="1389" spans="1:26">
      <c r="A1389" s="22"/>
      <c r="B1389" s="22"/>
      <c r="C1389" s="22"/>
      <c r="D1389" s="22"/>
      <c r="E1389" s="123"/>
      <c r="F1389" s="131"/>
      <c r="G1389" s="132"/>
      <c r="H1389" s="123"/>
      <c r="I1389" s="123"/>
      <c r="J1389" s="22"/>
      <c r="K1389" s="124"/>
      <c r="L1389" s="22"/>
      <c r="M1389" s="21"/>
      <c r="N1389" s="21"/>
      <c r="S1389" s="21" t="e">
        <f>VLOOKUP(C1389,'check dali wipday'!A:A,1,0)</f>
        <v>#N/A</v>
      </c>
      <c r="V1389" s="21" t="e">
        <f>VLOOKUP(C1389,'check dali wipday'!A:C,3,0)</f>
        <v>#N/A</v>
      </c>
      <c r="W1389" s="6">
        <f>SUMIF('dali wip-fg'!A:A,C1389,'dali wip-fg'!F:F)</f>
        <v>0</v>
      </c>
      <c r="X1389" s="6">
        <f>SUMIF('dali wip-fg'!A:A,V1389,'dali wip-fg'!F:F)</f>
        <v>0</v>
      </c>
      <c r="Y1389" s="5">
        <f t="shared" si="43"/>
        <v>0</v>
      </c>
      <c r="Z1389" s="21" t="e">
        <f t="shared" si="44"/>
        <v>#REF!</v>
      </c>
    </row>
    <row r="1390" spans="1:26">
      <c r="A1390" s="22"/>
      <c r="B1390" s="22"/>
      <c r="C1390" s="22"/>
      <c r="D1390" s="22"/>
      <c r="E1390" s="123"/>
      <c r="F1390" s="131"/>
      <c r="G1390" s="132"/>
      <c r="H1390" s="123"/>
      <c r="I1390" s="123"/>
      <c r="J1390" s="22"/>
      <c r="K1390" s="124"/>
      <c r="L1390" s="22"/>
      <c r="M1390" s="21"/>
      <c r="N1390" s="21"/>
      <c r="S1390" s="21" t="e">
        <f>VLOOKUP(C1390,'check dali wipday'!A:A,1,0)</f>
        <v>#N/A</v>
      </c>
      <c r="V1390" s="21" t="e">
        <f>VLOOKUP(C1390,'check dali wipday'!A:C,3,0)</f>
        <v>#N/A</v>
      </c>
      <c r="W1390" s="6">
        <f>SUMIF('dali wip-fg'!A:A,C1390,'dali wip-fg'!F:F)</f>
        <v>0</v>
      </c>
      <c r="X1390" s="6">
        <f>SUMIF('dali wip-fg'!A:A,V1390,'dali wip-fg'!F:F)</f>
        <v>0</v>
      </c>
      <c r="Y1390" s="5">
        <f t="shared" si="43"/>
        <v>0</v>
      </c>
      <c r="Z1390" s="21" t="e">
        <f t="shared" si="44"/>
        <v>#REF!</v>
      </c>
    </row>
    <row r="1391" spans="1:26">
      <c r="A1391" s="22"/>
      <c r="B1391" s="22"/>
      <c r="C1391" s="22"/>
      <c r="D1391" s="22"/>
      <c r="E1391" s="123"/>
      <c r="F1391" s="131"/>
      <c r="G1391" s="132"/>
      <c r="H1391" s="123"/>
      <c r="I1391" s="123"/>
      <c r="J1391" s="22"/>
      <c r="K1391" s="124"/>
      <c r="L1391" s="22"/>
      <c r="M1391" s="21"/>
      <c r="N1391" s="21"/>
      <c r="S1391" s="21" t="e">
        <f>VLOOKUP(C1391,'check dali wipday'!A:A,1,0)</f>
        <v>#N/A</v>
      </c>
      <c r="V1391" s="21" t="e">
        <f>VLOOKUP(C1391,'check dali wipday'!A:C,3,0)</f>
        <v>#N/A</v>
      </c>
      <c r="W1391" s="6">
        <f>SUMIF('dali wip-fg'!A:A,C1391,'dali wip-fg'!F:F)</f>
        <v>0</v>
      </c>
      <c r="X1391" s="6">
        <f>SUMIF('dali wip-fg'!A:A,V1391,'dali wip-fg'!F:F)</f>
        <v>0</v>
      </c>
      <c r="Y1391" s="5">
        <f t="shared" si="43"/>
        <v>0</v>
      </c>
      <c r="Z1391" s="21" t="e">
        <f t="shared" si="44"/>
        <v>#REF!</v>
      </c>
    </row>
    <row r="1392" spans="1:26">
      <c r="A1392" s="22"/>
      <c r="B1392" s="22"/>
      <c r="C1392" s="22"/>
      <c r="D1392" s="22"/>
      <c r="E1392" s="123"/>
      <c r="F1392" s="131"/>
      <c r="G1392" s="132"/>
      <c r="H1392" s="123"/>
      <c r="I1392" s="123"/>
      <c r="J1392" s="22"/>
      <c r="K1392" s="124"/>
      <c r="L1392" s="22"/>
      <c r="M1392" s="21"/>
      <c r="N1392" s="21"/>
      <c r="S1392" s="21" t="e">
        <f>VLOOKUP(C1392,'check dali wipday'!A:A,1,0)</f>
        <v>#N/A</v>
      </c>
      <c r="V1392" s="21" t="e">
        <f>VLOOKUP(C1392,'check dali wipday'!A:C,3,0)</f>
        <v>#N/A</v>
      </c>
      <c r="W1392" s="6">
        <f>SUMIF('dali wip-fg'!A:A,C1392,'dali wip-fg'!F:F)</f>
        <v>0</v>
      </c>
      <c r="X1392" s="6">
        <f>SUMIF('dali wip-fg'!A:A,V1392,'dali wip-fg'!F:F)</f>
        <v>0</v>
      </c>
      <c r="Y1392" s="5">
        <f t="shared" si="43"/>
        <v>0</v>
      </c>
      <c r="Z1392" s="21" t="e">
        <f t="shared" si="44"/>
        <v>#REF!</v>
      </c>
    </row>
    <row r="1393" spans="1:26">
      <c r="A1393" s="22"/>
      <c r="B1393" s="22"/>
      <c r="C1393" s="22"/>
      <c r="D1393" s="22"/>
      <c r="E1393" s="123"/>
      <c r="F1393" s="131"/>
      <c r="G1393" s="132"/>
      <c r="H1393" s="123"/>
      <c r="I1393" s="123"/>
      <c r="J1393" s="22"/>
      <c r="K1393" s="124"/>
      <c r="L1393" s="22"/>
      <c r="M1393" s="21"/>
      <c r="N1393" s="21"/>
      <c r="S1393" s="21" t="e">
        <f>VLOOKUP(C1393,'check dali wipday'!A:A,1,0)</f>
        <v>#N/A</v>
      </c>
      <c r="V1393" s="21" t="e">
        <f>VLOOKUP(C1393,'check dali wipday'!A:C,3,0)</f>
        <v>#N/A</v>
      </c>
      <c r="W1393" s="6">
        <f>SUMIF('dali wip-fg'!A:A,C1393,'dali wip-fg'!F:F)</f>
        <v>0</v>
      </c>
      <c r="X1393" s="6">
        <f>SUMIF('dali wip-fg'!A:A,V1393,'dali wip-fg'!F:F)</f>
        <v>0</v>
      </c>
      <c r="Y1393" s="5">
        <f t="shared" si="43"/>
        <v>0</v>
      </c>
      <c r="Z1393" s="21" t="e">
        <f t="shared" si="44"/>
        <v>#REF!</v>
      </c>
    </row>
    <row r="1394" spans="1:26">
      <c r="A1394" s="22"/>
      <c r="B1394" s="22"/>
      <c r="C1394" s="22"/>
      <c r="D1394" s="22"/>
      <c r="E1394" s="123"/>
      <c r="F1394" s="131"/>
      <c r="G1394" s="132"/>
      <c r="H1394" s="123"/>
      <c r="I1394" s="123"/>
      <c r="J1394" s="22"/>
      <c r="K1394" s="124"/>
      <c r="L1394" s="22"/>
      <c r="M1394" s="21"/>
      <c r="N1394" s="21"/>
      <c r="S1394" s="21" t="e">
        <f>VLOOKUP(C1394,'check dali wipday'!A:A,1,0)</f>
        <v>#N/A</v>
      </c>
      <c r="V1394" s="21" t="e">
        <f>VLOOKUP(C1394,'check dali wipday'!A:C,3,0)</f>
        <v>#N/A</v>
      </c>
      <c r="W1394" s="6">
        <f>SUMIF('dali wip-fg'!A:A,C1394,'dali wip-fg'!F:F)</f>
        <v>0</v>
      </c>
      <c r="X1394" s="6">
        <f>SUMIF('dali wip-fg'!A:A,V1394,'dali wip-fg'!F:F)</f>
        <v>0</v>
      </c>
      <c r="Y1394" s="5">
        <f t="shared" si="43"/>
        <v>0</v>
      </c>
      <c r="Z1394" s="21" t="e">
        <f t="shared" si="44"/>
        <v>#REF!</v>
      </c>
    </row>
    <row r="1395" spans="1:26">
      <c r="A1395" s="22"/>
      <c r="B1395" s="22"/>
      <c r="C1395" s="22"/>
      <c r="D1395" s="22"/>
      <c r="E1395" s="123"/>
      <c r="F1395" s="131"/>
      <c r="G1395" s="132"/>
      <c r="H1395" s="123"/>
      <c r="I1395" s="123"/>
      <c r="J1395" s="22"/>
      <c r="K1395" s="124"/>
      <c r="L1395" s="22"/>
      <c r="M1395" s="21"/>
      <c r="N1395" s="21"/>
      <c r="S1395" s="21" t="e">
        <f>VLOOKUP(C1395,'check dali wipday'!A:A,1,0)</f>
        <v>#N/A</v>
      </c>
      <c r="V1395" s="21" t="e">
        <f>VLOOKUP(C1395,'check dali wipday'!A:C,3,0)</f>
        <v>#N/A</v>
      </c>
      <c r="W1395" s="6">
        <f>SUMIF('dali wip-fg'!A:A,C1395,'dali wip-fg'!F:F)</f>
        <v>0</v>
      </c>
      <c r="X1395" s="6">
        <f>SUMIF('dali wip-fg'!A:A,V1395,'dali wip-fg'!F:F)</f>
        <v>0</v>
      </c>
      <c r="Y1395" s="5">
        <f t="shared" si="43"/>
        <v>0</v>
      </c>
      <c r="Z1395" s="21" t="e">
        <f t="shared" si="44"/>
        <v>#REF!</v>
      </c>
    </row>
    <row r="1396" spans="1:26">
      <c r="A1396" s="22"/>
      <c r="B1396" s="22"/>
      <c r="C1396" s="22"/>
      <c r="D1396" s="22"/>
      <c r="E1396" s="123"/>
      <c r="F1396" s="131"/>
      <c r="G1396" s="132"/>
      <c r="H1396" s="123"/>
      <c r="I1396" s="123"/>
      <c r="J1396" s="22"/>
      <c r="K1396" s="124"/>
      <c r="L1396" s="22"/>
      <c r="M1396" s="21"/>
      <c r="N1396" s="21"/>
      <c r="S1396" s="21" t="e">
        <f>VLOOKUP(C1396,'check dali wipday'!A:A,1,0)</f>
        <v>#N/A</v>
      </c>
      <c r="V1396" s="21" t="e">
        <f>VLOOKUP(C1396,'check dali wipday'!A:C,3,0)</f>
        <v>#N/A</v>
      </c>
      <c r="W1396" s="6">
        <f>SUMIF('dali wip-fg'!A:A,C1396,'dali wip-fg'!F:F)</f>
        <v>0</v>
      </c>
      <c r="X1396" s="6">
        <f>SUMIF('dali wip-fg'!A:A,V1396,'dali wip-fg'!F:F)</f>
        <v>0</v>
      </c>
      <c r="Y1396" s="5">
        <f t="shared" si="43"/>
        <v>0</v>
      </c>
      <c r="Z1396" s="21" t="e">
        <f t="shared" si="44"/>
        <v>#REF!</v>
      </c>
    </row>
    <row r="1397" spans="1:26">
      <c r="A1397" s="22"/>
      <c r="B1397" s="22"/>
      <c r="C1397" s="22"/>
      <c r="D1397" s="22"/>
      <c r="E1397" s="123"/>
      <c r="F1397" s="131"/>
      <c r="G1397" s="132"/>
      <c r="H1397" s="123"/>
      <c r="I1397" s="123"/>
      <c r="J1397" s="22"/>
      <c r="K1397" s="124"/>
      <c r="L1397" s="22"/>
      <c r="M1397" s="21"/>
      <c r="N1397" s="21"/>
      <c r="S1397" s="21" t="e">
        <f>VLOOKUP(C1397,'check dali wipday'!A:A,1,0)</f>
        <v>#N/A</v>
      </c>
      <c r="V1397" s="21" t="e">
        <f>VLOOKUP(C1397,'check dali wipday'!A:C,3,0)</f>
        <v>#N/A</v>
      </c>
      <c r="W1397" s="6">
        <f>SUMIF('dali wip-fg'!A:A,C1397,'dali wip-fg'!F:F)</f>
        <v>0</v>
      </c>
      <c r="X1397" s="6">
        <f>SUMIF('dali wip-fg'!A:A,V1397,'dali wip-fg'!F:F)</f>
        <v>0</v>
      </c>
      <c r="Y1397" s="5">
        <f t="shared" si="43"/>
        <v>0</v>
      </c>
      <c r="Z1397" s="21" t="e">
        <f t="shared" si="44"/>
        <v>#REF!</v>
      </c>
    </row>
    <row r="1398" spans="1:26">
      <c r="A1398" s="22"/>
      <c r="B1398" s="22"/>
      <c r="C1398" s="22"/>
      <c r="D1398" s="22"/>
      <c r="E1398" s="123"/>
      <c r="F1398" s="131"/>
      <c r="G1398" s="132"/>
      <c r="H1398" s="123"/>
      <c r="I1398" s="123"/>
      <c r="J1398" s="22"/>
      <c r="K1398" s="124"/>
      <c r="L1398" s="22"/>
      <c r="M1398" s="21"/>
      <c r="N1398" s="21"/>
      <c r="S1398" s="21" t="e">
        <f>VLOOKUP(C1398,'check dali wipday'!A:A,1,0)</f>
        <v>#N/A</v>
      </c>
      <c r="V1398" s="21" t="e">
        <f>VLOOKUP(C1398,'check dali wipday'!A:C,3,0)</f>
        <v>#N/A</v>
      </c>
      <c r="W1398" s="6">
        <f>SUMIF('dali wip-fg'!A:A,C1398,'dali wip-fg'!F:F)</f>
        <v>0</v>
      </c>
      <c r="X1398" s="6">
        <f>SUMIF('dali wip-fg'!A:A,V1398,'dali wip-fg'!F:F)</f>
        <v>0</v>
      </c>
      <c r="Y1398" s="5">
        <f t="shared" si="43"/>
        <v>0</v>
      </c>
      <c r="Z1398" s="21" t="e">
        <f t="shared" si="44"/>
        <v>#REF!</v>
      </c>
    </row>
    <row r="1399" spans="1:26">
      <c r="A1399" s="22"/>
      <c r="B1399" s="22"/>
      <c r="C1399" s="22"/>
      <c r="D1399" s="22"/>
      <c r="E1399" s="123"/>
      <c r="F1399" s="131"/>
      <c r="G1399" s="132"/>
      <c r="H1399" s="123"/>
      <c r="I1399" s="123"/>
      <c r="J1399" s="22"/>
      <c r="K1399" s="124"/>
      <c r="L1399" s="22"/>
      <c r="M1399" s="21"/>
      <c r="N1399" s="21"/>
      <c r="S1399" s="21" t="e">
        <f>VLOOKUP(C1399,'check dali wipday'!A:A,1,0)</f>
        <v>#N/A</v>
      </c>
      <c r="V1399" s="21" t="e">
        <f>VLOOKUP(C1399,'check dali wipday'!A:C,3,0)</f>
        <v>#N/A</v>
      </c>
      <c r="W1399" s="6">
        <f>SUMIF('dali wip-fg'!A:A,C1399,'dali wip-fg'!F:F)</f>
        <v>0</v>
      </c>
      <c r="X1399" s="6">
        <f>SUMIF('dali wip-fg'!A:A,V1399,'dali wip-fg'!F:F)</f>
        <v>0</v>
      </c>
      <c r="Y1399" s="5">
        <f t="shared" si="43"/>
        <v>0</v>
      </c>
      <c r="Z1399" s="21" t="e">
        <f t="shared" si="44"/>
        <v>#REF!</v>
      </c>
    </row>
    <row r="1400" spans="1:26">
      <c r="A1400" s="22"/>
      <c r="B1400" s="22"/>
      <c r="C1400" s="22"/>
      <c r="D1400" s="22"/>
      <c r="E1400" s="123"/>
      <c r="F1400" s="131"/>
      <c r="G1400" s="132"/>
      <c r="H1400" s="123"/>
      <c r="I1400" s="123"/>
      <c r="J1400" s="22"/>
      <c r="K1400" s="124"/>
      <c r="L1400" s="22"/>
      <c r="M1400" s="21"/>
      <c r="N1400" s="21"/>
      <c r="S1400" s="21" t="e">
        <f>VLOOKUP(C1400,'check dali wipday'!A:A,1,0)</f>
        <v>#N/A</v>
      </c>
      <c r="V1400" s="21" t="e">
        <f>VLOOKUP(C1400,'check dali wipday'!A:C,3,0)</f>
        <v>#N/A</v>
      </c>
      <c r="W1400" s="6">
        <f>SUMIF('dali wip-fg'!A:A,C1400,'dali wip-fg'!F:F)</f>
        <v>0</v>
      </c>
      <c r="X1400" s="6">
        <f>SUMIF('dali wip-fg'!A:A,V1400,'dali wip-fg'!F:F)</f>
        <v>0</v>
      </c>
      <c r="Y1400" s="5">
        <f t="shared" si="43"/>
        <v>0</v>
      </c>
      <c r="Z1400" s="21" t="e">
        <f t="shared" si="44"/>
        <v>#REF!</v>
      </c>
    </row>
    <row r="1401" spans="1:26">
      <c r="A1401" s="22"/>
      <c r="B1401" s="22"/>
      <c r="C1401" s="22"/>
      <c r="D1401" s="22"/>
      <c r="E1401" s="123"/>
      <c r="F1401" s="131"/>
      <c r="G1401" s="132"/>
      <c r="H1401" s="123"/>
      <c r="I1401" s="123"/>
      <c r="J1401" s="22"/>
      <c r="K1401" s="124"/>
      <c r="L1401" s="22"/>
      <c r="M1401" s="21"/>
      <c r="N1401" s="21"/>
      <c r="S1401" s="21" t="e">
        <f>VLOOKUP(C1401,'check dali wipday'!A:A,1,0)</f>
        <v>#N/A</v>
      </c>
      <c r="V1401" s="21" t="e">
        <f>VLOOKUP(C1401,'check dali wipday'!A:C,3,0)</f>
        <v>#N/A</v>
      </c>
      <c r="W1401" s="6">
        <f>SUMIF('dali wip-fg'!A:A,C1401,'dali wip-fg'!F:F)</f>
        <v>0</v>
      </c>
      <c r="X1401" s="6">
        <f>SUMIF('dali wip-fg'!A:A,V1401,'dali wip-fg'!F:F)</f>
        <v>0</v>
      </c>
      <c r="Y1401" s="5">
        <f t="shared" si="43"/>
        <v>0</v>
      </c>
      <c r="Z1401" s="21" t="e">
        <f t="shared" si="44"/>
        <v>#REF!</v>
      </c>
    </row>
    <row r="1402" spans="1:26">
      <c r="A1402" s="22"/>
      <c r="B1402" s="22"/>
      <c r="C1402" s="22"/>
      <c r="D1402" s="22"/>
      <c r="E1402" s="123"/>
      <c r="F1402" s="131"/>
      <c r="G1402" s="132"/>
      <c r="H1402" s="123"/>
      <c r="I1402" s="123"/>
      <c r="J1402" s="22"/>
      <c r="K1402" s="124"/>
      <c r="L1402" s="22"/>
      <c r="M1402" s="21"/>
      <c r="N1402" s="21"/>
      <c r="S1402" s="21" t="e">
        <f>VLOOKUP(C1402,'check dali wipday'!A:A,1,0)</f>
        <v>#N/A</v>
      </c>
      <c r="V1402" s="21" t="e">
        <f>VLOOKUP(C1402,'check dali wipday'!A:C,3,0)</f>
        <v>#N/A</v>
      </c>
      <c r="W1402" s="6">
        <f>SUMIF('dali wip-fg'!A:A,C1402,'dali wip-fg'!F:F)</f>
        <v>0</v>
      </c>
      <c r="X1402" s="6">
        <f>SUMIF('dali wip-fg'!A:A,V1402,'dali wip-fg'!F:F)</f>
        <v>0</v>
      </c>
      <c r="Y1402" s="5">
        <f t="shared" si="43"/>
        <v>0</v>
      </c>
      <c r="Z1402" s="21" t="e">
        <f t="shared" si="44"/>
        <v>#REF!</v>
      </c>
    </row>
    <row r="1403" spans="1:26">
      <c r="A1403" s="22"/>
      <c r="B1403" s="22"/>
      <c r="C1403" s="22"/>
      <c r="D1403" s="22"/>
      <c r="E1403" s="123"/>
      <c r="F1403" s="131"/>
      <c r="G1403" s="132"/>
      <c r="H1403" s="123"/>
      <c r="I1403" s="123"/>
      <c r="J1403" s="22"/>
      <c r="K1403" s="124"/>
      <c r="L1403" s="22"/>
      <c r="M1403" s="21"/>
      <c r="N1403" s="21"/>
      <c r="S1403" s="21" t="e">
        <f>VLOOKUP(C1403,'check dali wipday'!A:A,1,0)</f>
        <v>#N/A</v>
      </c>
      <c r="V1403" s="21" t="e">
        <f>VLOOKUP(C1403,'check dali wipday'!A:C,3,0)</f>
        <v>#N/A</v>
      </c>
      <c r="W1403" s="6">
        <f>SUMIF('dali wip-fg'!A:A,C1403,'dali wip-fg'!F:F)</f>
        <v>0</v>
      </c>
      <c r="X1403" s="6">
        <f>SUMIF('dali wip-fg'!A:A,V1403,'dali wip-fg'!F:F)</f>
        <v>0</v>
      </c>
      <c r="Y1403" s="5">
        <f t="shared" si="43"/>
        <v>0</v>
      </c>
      <c r="Z1403" s="21" t="e">
        <f t="shared" si="44"/>
        <v>#REF!</v>
      </c>
    </row>
    <row r="1404" spans="1:26">
      <c r="A1404" s="22"/>
      <c r="B1404" s="22"/>
      <c r="C1404" s="22"/>
      <c r="D1404" s="22"/>
      <c r="E1404" s="123"/>
      <c r="F1404" s="131"/>
      <c r="G1404" s="132"/>
      <c r="H1404" s="123"/>
      <c r="I1404" s="123"/>
      <c r="J1404" s="22"/>
      <c r="K1404" s="124"/>
      <c r="L1404" s="22"/>
      <c r="M1404" s="21"/>
      <c r="N1404" s="21"/>
      <c r="S1404" s="21" t="e">
        <f>VLOOKUP(C1404,'check dali wipday'!A:A,1,0)</f>
        <v>#N/A</v>
      </c>
      <c r="V1404" s="21" t="e">
        <f>VLOOKUP(C1404,'check dali wipday'!A:C,3,0)</f>
        <v>#N/A</v>
      </c>
      <c r="W1404" s="6">
        <f>SUMIF('dali wip-fg'!A:A,C1404,'dali wip-fg'!F:F)</f>
        <v>0</v>
      </c>
      <c r="X1404" s="6">
        <f>SUMIF('dali wip-fg'!A:A,V1404,'dali wip-fg'!F:F)</f>
        <v>0</v>
      </c>
      <c r="Y1404" s="5">
        <f t="shared" si="43"/>
        <v>0</v>
      </c>
      <c r="Z1404" s="21" t="e">
        <f t="shared" si="44"/>
        <v>#REF!</v>
      </c>
    </row>
    <row r="1405" spans="1:26">
      <c r="A1405" s="22"/>
      <c r="B1405" s="22"/>
      <c r="C1405" s="22"/>
      <c r="D1405" s="22"/>
      <c r="E1405" s="123"/>
      <c r="F1405" s="131"/>
      <c r="G1405" s="132"/>
      <c r="H1405" s="123"/>
      <c r="I1405" s="125"/>
      <c r="J1405" s="22"/>
      <c r="K1405" s="124"/>
      <c r="L1405" s="22"/>
      <c r="M1405" s="21"/>
      <c r="N1405" s="21"/>
      <c r="S1405" s="21" t="e">
        <f>VLOOKUP(C1405,'check dali wipday'!A:A,1,0)</f>
        <v>#N/A</v>
      </c>
      <c r="V1405" s="21" t="e">
        <f>VLOOKUP(C1405,'check dali wipday'!A:C,3,0)</f>
        <v>#N/A</v>
      </c>
      <c r="W1405" s="6">
        <f>SUMIF('dali wip-fg'!A:A,C1405,'dali wip-fg'!F:F)</f>
        <v>0</v>
      </c>
      <c r="X1405" s="6">
        <f>SUMIF('dali wip-fg'!A:A,V1405,'dali wip-fg'!F:F)</f>
        <v>0</v>
      </c>
      <c r="Y1405" s="5">
        <f t="shared" si="43"/>
        <v>0</v>
      </c>
      <c r="Z1405" s="21" t="e">
        <f t="shared" si="44"/>
        <v>#REF!</v>
      </c>
    </row>
    <row r="1406" spans="1:26">
      <c r="A1406" s="22"/>
      <c r="B1406" s="22"/>
      <c r="C1406" s="22"/>
      <c r="D1406" s="22"/>
      <c r="E1406" s="123"/>
      <c r="F1406" s="131"/>
      <c r="G1406" s="132"/>
      <c r="H1406" s="123"/>
      <c r="I1406" s="125"/>
      <c r="J1406" s="22"/>
      <c r="K1406" s="124"/>
      <c r="L1406" s="22"/>
      <c r="M1406" s="21"/>
      <c r="N1406" s="21"/>
      <c r="S1406" s="21" t="e">
        <f>VLOOKUP(C1406,'check dali wipday'!A:A,1,0)</f>
        <v>#N/A</v>
      </c>
      <c r="V1406" s="21" t="e">
        <f>VLOOKUP(C1406,'check dali wipday'!A:C,3,0)</f>
        <v>#N/A</v>
      </c>
      <c r="W1406" s="6">
        <f>SUMIF('dali wip-fg'!A:A,C1406,'dali wip-fg'!F:F)</f>
        <v>0</v>
      </c>
      <c r="X1406" s="6">
        <f>SUMIF('dali wip-fg'!A:A,V1406,'dali wip-fg'!F:F)</f>
        <v>0</v>
      </c>
      <c r="Y1406" s="5">
        <f t="shared" si="43"/>
        <v>0</v>
      </c>
      <c r="Z1406" s="21" t="e">
        <f t="shared" si="44"/>
        <v>#REF!</v>
      </c>
    </row>
    <row r="1407" spans="1:26">
      <c r="A1407" s="22"/>
      <c r="B1407" s="22"/>
      <c r="C1407" s="22"/>
      <c r="D1407" s="22"/>
      <c r="E1407" s="123"/>
      <c r="F1407" s="131"/>
      <c r="G1407" s="132"/>
      <c r="H1407" s="123"/>
      <c r="I1407" s="125"/>
      <c r="J1407" s="22"/>
      <c r="K1407" s="124"/>
      <c r="L1407" s="22"/>
      <c r="M1407" s="21"/>
      <c r="N1407" s="21"/>
      <c r="S1407" s="21" t="e">
        <f>VLOOKUP(C1407,'check dali wipday'!A:A,1,0)</f>
        <v>#N/A</v>
      </c>
      <c r="V1407" s="21" t="e">
        <f>VLOOKUP(C1407,'check dali wipday'!A:C,3,0)</f>
        <v>#N/A</v>
      </c>
      <c r="W1407" s="6">
        <f>SUMIF('dali wip-fg'!A:A,C1407,'dali wip-fg'!F:F)</f>
        <v>0</v>
      </c>
      <c r="X1407" s="6">
        <f>SUMIF('dali wip-fg'!A:A,V1407,'dali wip-fg'!F:F)</f>
        <v>0</v>
      </c>
      <c r="Y1407" s="5">
        <f t="shared" si="43"/>
        <v>0</v>
      </c>
      <c r="Z1407" s="21" t="e">
        <f t="shared" si="44"/>
        <v>#REF!</v>
      </c>
    </row>
    <row r="1408" spans="1:26">
      <c r="A1408" s="22"/>
      <c r="B1408" s="22"/>
      <c r="C1408" s="22"/>
      <c r="D1408" s="22"/>
      <c r="E1408" s="123"/>
      <c r="F1408" s="131"/>
      <c r="G1408" s="132"/>
      <c r="H1408" s="123"/>
      <c r="I1408" s="125"/>
      <c r="J1408" s="22"/>
      <c r="K1408" s="124"/>
      <c r="L1408" s="22"/>
      <c r="M1408" s="21"/>
      <c r="N1408" s="21"/>
      <c r="S1408" s="21" t="e">
        <f>VLOOKUP(C1408,'check dali wipday'!A:A,1,0)</f>
        <v>#N/A</v>
      </c>
      <c r="V1408" s="21" t="e">
        <f>VLOOKUP(C1408,'check dali wipday'!A:C,3,0)</f>
        <v>#N/A</v>
      </c>
      <c r="W1408" s="6">
        <f>SUMIF('dali wip-fg'!A:A,C1408,'dali wip-fg'!F:F)</f>
        <v>0</v>
      </c>
      <c r="X1408" s="6">
        <f>SUMIF('dali wip-fg'!A:A,V1408,'dali wip-fg'!F:F)</f>
        <v>0</v>
      </c>
      <c r="Y1408" s="5">
        <f t="shared" si="43"/>
        <v>0</v>
      </c>
      <c r="Z1408" s="21" t="e">
        <f t="shared" si="44"/>
        <v>#REF!</v>
      </c>
    </row>
    <row r="1409" spans="1:28">
      <c r="A1409" s="22"/>
      <c r="B1409" s="22"/>
      <c r="C1409" s="22"/>
      <c r="D1409" s="22"/>
      <c r="E1409" s="123"/>
      <c r="F1409" s="131"/>
      <c r="G1409" s="132"/>
      <c r="H1409" s="123"/>
      <c r="I1409" s="125"/>
      <c r="J1409" s="22"/>
      <c r="K1409" s="124"/>
      <c r="L1409" s="22"/>
      <c r="M1409" s="21"/>
      <c r="N1409" s="21"/>
      <c r="S1409" s="21" t="e">
        <f>VLOOKUP(C1409,'check dali wipday'!A:A,1,0)</f>
        <v>#N/A</v>
      </c>
      <c r="V1409" s="21" t="e">
        <f>VLOOKUP(C1409,'check dali wipday'!A:C,3,0)</f>
        <v>#N/A</v>
      </c>
      <c r="W1409" s="6">
        <f>SUMIF('dali wip-fg'!A:A,C1409,'dali wip-fg'!F:F)</f>
        <v>0</v>
      </c>
      <c r="X1409" s="6">
        <f>SUMIF('dali wip-fg'!A:A,V1409,'dali wip-fg'!F:F)</f>
        <v>0</v>
      </c>
      <c r="Y1409" s="5">
        <f t="shared" ref="Y1409:Y1472" si="45">SUM(W1409:X1409)</f>
        <v>0</v>
      </c>
      <c r="Z1409" s="21" t="e">
        <f t="shared" si="44"/>
        <v>#REF!</v>
      </c>
    </row>
    <row r="1410" spans="1:28">
      <c r="A1410" s="22"/>
      <c r="B1410" s="22"/>
      <c r="C1410" s="22"/>
      <c r="D1410" s="22"/>
      <c r="E1410" s="123"/>
      <c r="F1410" s="131"/>
      <c r="G1410" s="132"/>
      <c r="H1410" s="123"/>
      <c r="I1410" s="125"/>
      <c r="J1410" s="22"/>
      <c r="K1410" s="124"/>
      <c r="L1410" s="22"/>
      <c r="M1410" s="21"/>
      <c r="N1410" s="21"/>
      <c r="S1410" s="21" t="e">
        <f>VLOOKUP(C1410,'check dali wipday'!A:A,1,0)</f>
        <v>#N/A</v>
      </c>
      <c r="V1410" s="21" t="e">
        <f>VLOOKUP(C1410,'check dali wipday'!A:C,3,0)</f>
        <v>#N/A</v>
      </c>
      <c r="W1410" s="6">
        <f>SUMIF('dali wip-fg'!A:A,C1410,'dali wip-fg'!F:F)</f>
        <v>0</v>
      </c>
      <c r="X1410" s="6">
        <f>SUMIF('dali wip-fg'!A:A,V1410,'dali wip-fg'!F:F)</f>
        <v>0</v>
      </c>
      <c r="Y1410" s="5">
        <f t="shared" si="45"/>
        <v>0</v>
      </c>
      <c r="Z1410" s="21" t="e">
        <f t="shared" si="44"/>
        <v>#REF!</v>
      </c>
    </row>
    <row r="1411" spans="1:28">
      <c r="A1411" s="22"/>
      <c r="B1411" s="22"/>
      <c r="C1411" s="22"/>
      <c r="D1411" s="22"/>
      <c r="E1411" s="123"/>
      <c r="F1411" s="131"/>
      <c r="G1411" s="132"/>
      <c r="H1411" s="123"/>
      <c r="I1411" s="125"/>
      <c r="J1411" s="22"/>
      <c r="K1411" s="124"/>
      <c r="L1411" s="22"/>
      <c r="M1411" s="21"/>
      <c r="N1411" s="21"/>
      <c r="S1411" s="21" t="e">
        <f>VLOOKUP(C1411,'check dali wipday'!A:A,1,0)</f>
        <v>#N/A</v>
      </c>
      <c r="V1411" s="21" t="e">
        <f>VLOOKUP(C1411,'check dali wipday'!A:C,3,0)</f>
        <v>#N/A</v>
      </c>
      <c r="W1411" s="6">
        <f>SUMIF('dali wip-fg'!A:A,C1411,'dali wip-fg'!F:F)</f>
        <v>0</v>
      </c>
      <c r="X1411" s="6">
        <f>SUMIF('dali wip-fg'!A:A,V1411,'dali wip-fg'!F:F)</f>
        <v>0</v>
      </c>
      <c r="Y1411" s="5">
        <f t="shared" si="45"/>
        <v>0</v>
      </c>
      <c r="Z1411" s="21" t="e">
        <f t="shared" si="44"/>
        <v>#REF!</v>
      </c>
    </row>
    <row r="1412" spans="1:28">
      <c r="A1412" s="22"/>
      <c r="B1412" s="22"/>
      <c r="C1412" s="22"/>
      <c r="D1412" s="22"/>
      <c r="E1412" s="123"/>
      <c r="F1412" s="131"/>
      <c r="G1412" s="132"/>
      <c r="H1412" s="123"/>
      <c r="I1412" s="125"/>
      <c r="J1412" s="22"/>
      <c r="K1412" s="124"/>
      <c r="L1412" s="22"/>
      <c r="M1412" s="21"/>
      <c r="N1412" s="21"/>
      <c r="S1412" s="21" t="e">
        <f>VLOOKUP(C1412,'check dali wipday'!A:A,1,0)</f>
        <v>#N/A</v>
      </c>
      <c r="V1412" s="21" t="e">
        <f>VLOOKUP(C1412,'check dali wipday'!A:C,3,0)</f>
        <v>#N/A</v>
      </c>
      <c r="W1412" s="6">
        <f>SUMIF('dali wip-fg'!A:A,C1412,'dali wip-fg'!F:F)</f>
        <v>0</v>
      </c>
      <c r="X1412" s="6">
        <f>SUMIF('dali wip-fg'!A:A,V1412,'dali wip-fg'!F:F)</f>
        <v>0</v>
      </c>
      <c r="Y1412" s="5">
        <f t="shared" si="45"/>
        <v>0</v>
      </c>
      <c r="Z1412" s="21" t="e">
        <f t="shared" si="44"/>
        <v>#REF!</v>
      </c>
    </row>
    <row r="1413" spans="1:28">
      <c r="A1413" s="22"/>
      <c r="B1413" s="22"/>
      <c r="C1413" s="22"/>
      <c r="D1413" s="22"/>
      <c r="E1413" s="123"/>
      <c r="F1413" s="131"/>
      <c r="G1413" s="132"/>
      <c r="H1413" s="123"/>
      <c r="I1413" s="125"/>
      <c r="J1413" s="22"/>
      <c r="K1413" s="124"/>
      <c r="L1413" s="22"/>
      <c r="M1413" s="21"/>
      <c r="N1413" s="21"/>
      <c r="S1413" s="21" t="e">
        <f>VLOOKUP(C1413,'check dali wipday'!A:A,1,0)</f>
        <v>#N/A</v>
      </c>
      <c r="V1413" s="21" t="e">
        <f>VLOOKUP(C1413,'check dali wipday'!A:C,3,0)</f>
        <v>#N/A</v>
      </c>
      <c r="W1413" s="6">
        <f>SUMIF('dali wip-fg'!A:A,C1413,'dali wip-fg'!F:F)</f>
        <v>0</v>
      </c>
      <c r="X1413" s="6">
        <f>SUMIF('dali wip-fg'!A:A,V1413,'dali wip-fg'!F:F)</f>
        <v>0</v>
      </c>
      <c r="Y1413" s="5">
        <f t="shared" si="45"/>
        <v>0</v>
      </c>
      <c r="Z1413" s="21" t="e">
        <f t="shared" si="44"/>
        <v>#REF!</v>
      </c>
    </row>
    <row r="1414" spans="1:28">
      <c r="A1414" s="22"/>
      <c r="B1414" s="22"/>
      <c r="C1414" s="22"/>
      <c r="D1414" s="22"/>
      <c r="E1414" s="123"/>
      <c r="F1414" s="131"/>
      <c r="G1414" s="132"/>
      <c r="H1414" s="123"/>
      <c r="I1414" s="125"/>
      <c r="J1414" s="22"/>
      <c r="K1414" s="124"/>
      <c r="L1414" s="22"/>
      <c r="M1414" s="21"/>
      <c r="N1414" s="21"/>
      <c r="S1414" s="21" t="e">
        <f>VLOOKUP(C1414,'check dali wipday'!A:A,1,0)</f>
        <v>#N/A</v>
      </c>
      <c r="V1414" s="21" t="e">
        <f>VLOOKUP(C1414,'check dali wipday'!A:C,3,0)</f>
        <v>#N/A</v>
      </c>
      <c r="W1414" s="6">
        <f>SUMIF('dali wip-fg'!A:A,C1414,'dali wip-fg'!F:F)</f>
        <v>0</v>
      </c>
      <c r="X1414" s="6">
        <f>SUMIF('dali wip-fg'!A:A,V1414,'dali wip-fg'!F:F)</f>
        <v>0</v>
      </c>
      <c r="Y1414" s="5">
        <f t="shared" si="45"/>
        <v>0</v>
      </c>
      <c r="Z1414" s="21" t="e">
        <f t="shared" si="44"/>
        <v>#REF!</v>
      </c>
    </row>
    <row r="1415" spans="1:28">
      <c r="A1415" s="22"/>
      <c r="B1415" s="22"/>
      <c r="C1415" s="22"/>
      <c r="D1415" s="22"/>
      <c r="E1415" s="123"/>
      <c r="F1415" s="131"/>
      <c r="G1415" s="132"/>
      <c r="H1415" s="123"/>
      <c r="I1415" s="125"/>
      <c r="J1415" s="22"/>
      <c r="K1415" s="124"/>
      <c r="L1415" s="22"/>
      <c r="M1415" s="21"/>
      <c r="N1415" s="21"/>
      <c r="S1415" s="21" t="e">
        <f>VLOOKUP(C1415,'check dali wipday'!A:A,1,0)</f>
        <v>#N/A</v>
      </c>
      <c r="V1415" s="21" t="e">
        <f>VLOOKUP(C1415,'check dali wipday'!A:C,3,0)</f>
        <v>#N/A</v>
      </c>
      <c r="W1415" s="6">
        <f>SUMIF('dali wip-fg'!A:A,C1415,'dali wip-fg'!F:F)</f>
        <v>0</v>
      </c>
      <c r="X1415" s="6">
        <f>SUMIF('dali wip-fg'!A:A,V1415,'dali wip-fg'!F:F)</f>
        <v>0</v>
      </c>
      <c r="Y1415" s="5">
        <f t="shared" si="45"/>
        <v>0</v>
      </c>
      <c r="Z1415" s="21" t="e">
        <f t="shared" si="44"/>
        <v>#REF!</v>
      </c>
    </row>
    <row r="1416" spans="1:28">
      <c r="A1416" s="22"/>
      <c r="B1416" s="22"/>
      <c r="C1416" s="22"/>
      <c r="D1416" s="22"/>
      <c r="E1416" s="123"/>
      <c r="F1416" s="131"/>
      <c r="G1416" s="132"/>
      <c r="H1416" s="123"/>
      <c r="I1416" s="125"/>
      <c r="J1416" s="22"/>
      <c r="K1416" s="124"/>
      <c r="L1416" s="22"/>
      <c r="M1416" s="21"/>
      <c r="N1416" s="21"/>
      <c r="S1416" s="21" t="e">
        <f>VLOOKUP(C1416,'check dali wipday'!A:A,1,0)</f>
        <v>#N/A</v>
      </c>
      <c r="V1416" s="21" t="e">
        <f>VLOOKUP(C1416,'check dali wipday'!A:C,3,0)</f>
        <v>#N/A</v>
      </c>
      <c r="W1416" s="6">
        <f>SUMIF('dali wip-fg'!A:A,C1416,'dali wip-fg'!F:F)</f>
        <v>0</v>
      </c>
      <c r="X1416" s="6">
        <f>SUMIF('dali wip-fg'!A:A,V1416,'dali wip-fg'!F:F)</f>
        <v>0</v>
      </c>
      <c r="Y1416" s="5">
        <f t="shared" si="45"/>
        <v>0</v>
      </c>
      <c r="Z1416" s="21" t="e">
        <f t="shared" si="44"/>
        <v>#REF!</v>
      </c>
    </row>
    <row r="1417" spans="1:28">
      <c r="A1417" s="22"/>
      <c r="B1417" s="22"/>
      <c r="C1417" s="22"/>
      <c r="D1417" s="22"/>
      <c r="E1417" s="123"/>
      <c r="F1417" s="131"/>
      <c r="G1417" s="132"/>
      <c r="H1417" s="123"/>
      <c r="I1417" s="125"/>
      <c r="J1417" s="22"/>
      <c r="K1417" s="124"/>
      <c r="L1417" s="22"/>
      <c r="M1417" s="21"/>
      <c r="N1417" s="21"/>
      <c r="S1417" s="21" t="e">
        <f>VLOOKUP(C1417,'check dali wipday'!A:A,1,0)</f>
        <v>#N/A</v>
      </c>
      <c r="V1417" s="21" t="e">
        <f>VLOOKUP(C1417,'check dali wipday'!A:C,3,0)</f>
        <v>#N/A</v>
      </c>
      <c r="W1417" s="6">
        <f>SUMIF('dali wip-fg'!A:A,C1417,'dali wip-fg'!F:F)</f>
        <v>0</v>
      </c>
      <c r="X1417" s="6">
        <f>SUMIF('dali wip-fg'!A:A,V1417,'dali wip-fg'!F:F)</f>
        <v>0</v>
      </c>
      <c r="Y1417" s="5">
        <f t="shared" si="45"/>
        <v>0</v>
      </c>
      <c r="Z1417" s="21" t="e">
        <f t="shared" si="44"/>
        <v>#REF!</v>
      </c>
    </row>
    <row r="1418" spans="1:28">
      <c r="A1418" s="22"/>
      <c r="B1418" s="22"/>
      <c r="C1418" s="22"/>
      <c r="D1418" s="22"/>
      <c r="E1418" s="123"/>
      <c r="F1418" s="131"/>
      <c r="G1418" s="132"/>
      <c r="H1418" s="123"/>
      <c r="I1418" s="125"/>
      <c r="J1418" s="22"/>
      <c r="K1418" s="124"/>
      <c r="L1418" s="22"/>
      <c r="M1418" s="21"/>
      <c r="N1418" s="21"/>
      <c r="S1418" s="21" t="e">
        <f>VLOOKUP(C1418,'check dali wipday'!A:A,1,0)</f>
        <v>#N/A</v>
      </c>
      <c r="V1418" s="21" t="e">
        <f>VLOOKUP(C1418,'check dali wipday'!A:C,3,0)</f>
        <v>#N/A</v>
      </c>
      <c r="W1418" s="6">
        <f>SUMIF('dali wip-fg'!A:A,C1418,'dali wip-fg'!F:F)</f>
        <v>0</v>
      </c>
      <c r="X1418" s="6">
        <f>SUMIF('dali wip-fg'!A:A,V1418,'dali wip-fg'!F:F)</f>
        <v>0</v>
      </c>
      <c r="Y1418" s="5">
        <f t="shared" si="45"/>
        <v>0</v>
      </c>
      <c r="Z1418" s="21" t="e">
        <f t="shared" si="44"/>
        <v>#REF!</v>
      </c>
    </row>
    <row r="1419" spans="1:28">
      <c r="A1419" s="22"/>
      <c r="B1419" s="22"/>
      <c r="C1419" s="22"/>
      <c r="D1419" s="22"/>
      <c r="E1419" s="123"/>
      <c r="F1419" s="131"/>
      <c r="G1419" s="132"/>
      <c r="H1419" s="123"/>
      <c r="I1419" s="125"/>
      <c r="J1419" s="22"/>
      <c r="K1419" s="124"/>
      <c r="L1419" s="22"/>
      <c r="M1419" s="21"/>
      <c r="N1419" s="21"/>
      <c r="S1419" s="21" t="e">
        <f>VLOOKUP(C1419,'check dali wipday'!A:A,1,0)</f>
        <v>#N/A</v>
      </c>
      <c r="V1419" s="21" t="e">
        <f>VLOOKUP(C1419,'check dali wipday'!A:C,3,0)</f>
        <v>#N/A</v>
      </c>
      <c r="W1419" s="6">
        <f>SUMIF('dali wip-fg'!A:A,C1419,'dali wip-fg'!F:F)</f>
        <v>0</v>
      </c>
      <c r="X1419" s="6">
        <f>SUMIF('dali wip-fg'!A:A,V1419,'dali wip-fg'!F:F)</f>
        <v>0</v>
      </c>
      <c r="Y1419" s="5">
        <f t="shared" si="45"/>
        <v>0</v>
      </c>
      <c r="Z1419" s="21" t="e">
        <f t="shared" si="44"/>
        <v>#REF!</v>
      </c>
    </row>
    <row r="1420" spans="1:28">
      <c r="A1420" s="22"/>
      <c r="B1420" s="22"/>
      <c r="C1420" s="22"/>
      <c r="D1420" s="22"/>
      <c r="E1420" s="123"/>
      <c r="F1420" s="131"/>
      <c r="G1420" s="132"/>
      <c r="H1420" s="123"/>
      <c r="I1420" s="125"/>
      <c r="J1420" s="22"/>
      <c r="K1420" s="124"/>
      <c r="L1420" s="22"/>
      <c r="M1420" s="17"/>
      <c r="N1420" s="21"/>
      <c r="S1420" s="21" t="e">
        <f>VLOOKUP(C1420,'check dali wipday'!A:A,1,0)</f>
        <v>#N/A</v>
      </c>
      <c r="V1420" s="21" t="e">
        <f>VLOOKUP(C1420,'check dali wipday'!A:C,3,0)</f>
        <v>#N/A</v>
      </c>
      <c r="W1420" s="6">
        <f>SUMIF('dali wip-fg'!A:A,C1420,'dali wip-fg'!F:F)</f>
        <v>0</v>
      </c>
      <c r="X1420" s="6">
        <f>SUMIF('dali wip-fg'!A:A,V1420,'dali wip-fg'!F:F)</f>
        <v>0</v>
      </c>
      <c r="Y1420" s="5">
        <f t="shared" si="45"/>
        <v>0</v>
      </c>
      <c r="Z1420" s="21" t="e">
        <f t="shared" si="44"/>
        <v>#REF!</v>
      </c>
    </row>
    <row r="1421" spans="1:28">
      <c r="A1421" s="22"/>
      <c r="B1421" s="22"/>
      <c r="C1421" s="22"/>
      <c r="D1421" s="22"/>
      <c r="E1421" s="123"/>
      <c r="F1421" s="131"/>
      <c r="G1421" s="132"/>
      <c r="H1421" s="123"/>
      <c r="I1421" s="125"/>
      <c r="J1421" s="22"/>
      <c r="K1421" s="124"/>
      <c r="L1421" s="22"/>
      <c r="M1421" s="17"/>
      <c r="N1421" s="21"/>
      <c r="P1421" s="15"/>
      <c r="Q1421" s="15"/>
      <c r="R1421" s="15"/>
      <c r="S1421" s="21" t="e">
        <f>VLOOKUP(C1421,'check dali wipday'!A:A,1,0)</f>
        <v>#N/A</v>
      </c>
      <c r="T1421" s="15"/>
      <c r="U1421" s="15"/>
      <c r="V1421" s="21" t="e">
        <f>VLOOKUP(C1421,'check dali wipday'!A:C,3,0)</f>
        <v>#N/A</v>
      </c>
      <c r="W1421" s="6">
        <f>SUMIF('dali wip-fg'!A:A,C1421,'dali wip-fg'!F:F)</f>
        <v>0</v>
      </c>
      <c r="X1421" s="6">
        <f>SUMIF('dali wip-fg'!A:A,V1421,'dali wip-fg'!F:F)</f>
        <v>0</v>
      </c>
      <c r="Y1421" s="5">
        <f t="shared" si="45"/>
        <v>0</v>
      </c>
      <c r="Z1421" s="21" t="e">
        <f t="shared" si="44"/>
        <v>#REF!</v>
      </c>
      <c r="AA1421" s="15"/>
      <c r="AB1421" s="15"/>
    </row>
    <row r="1422" spans="1:28">
      <c r="A1422" s="22"/>
      <c r="B1422" s="22"/>
      <c r="C1422" s="22"/>
      <c r="D1422" s="22"/>
      <c r="E1422" s="123"/>
      <c r="F1422" s="131"/>
      <c r="G1422" s="132"/>
      <c r="H1422" s="123"/>
      <c r="I1422" s="125"/>
      <c r="J1422" s="22"/>
      <c r="K1422" s="124"/>
      <c r="L1422" s="22"/>
      <c r="M1422" s="17"/>
      <c r="N1422" s="21"/>
      <c r="P1422" s="15"/>
      <c r="Q1422" s="15"/>
      <c r="R1422" s="15"/>
      <c r="S1422" s="21" t="e">
        <f>VLOOKUP(C1422,'check dali wipday'!A:A,1,0)</f>
        <v>#N/A</v>
      </c>
      <c r="T1422" s="15"/>
      <c r="U1422" s="15"/>
      <c r="V1422" s="21" t="e">
        <f>VLOOKUP(C1422,'check dali wipday'!A:C,3,0)</f>
        <v>#N/A</v>
      </c>
      <c r="W1422" s="6">
        <f>SUMIF('dali wip-fg'!A:A,C1422,'dali wip-fg'!F:F)</f>
        <v>0</v>
      </c>
      <c r="X1422" s="6">
        <f>SUMIF('dali wip-fg'!A:A,V1422,'dali wip-fg'!F:F)</f>
        <v>0</v>
      </c>
      <c r="Y1422" s="5">
        <f t="shared" si="45"/>
        <v>0</v>
      </c>
      <c r="Z1422" s="21" t="e">
        <f t="shared" si="44"/>
        <v>#REF!</v>
      </c>
      <c r="AA1422" s="15"/>
      <c r="AB1422" s="15"/>
    </row>
    <row r="1423" spans="1:28">
      <c r="A1423" s="22"/>
      <c r="B1423" s="22"/>
      <c r="C1423" s="22"/>
      <c r="D1423" s="22"/>
      <c r="E1423" s="123"/>
      <c r="F1423" s="131"/>
      <c r="G1423" s="132"/>
      <c r="H1423" s="123"/>
      <c r="I1423" s="125"/>
      <c r="J1423" s="22"/>
      <c r="K1423" s="124"/>
      <c r="L1423" s="22"/>
      <c r="M1423" s="17"/>
      <c r="N1423" s="21"/>
      <c r="S1423" s="21" t="e">
        <f>VLOOKUP(C1423,'check dali wipday'!A:A,1,0)</f>
        <v>#N/A</v>
      </c>
      <c r="V1423" s="21" t="e">
        <f>VLOOKUP(C1423,'check dali wipday'!A:C,3,0)</f>
        <v>#N/A</v>
      </c>
      <c r="W1423" s="6">
        <f>SUMIF('dali wip-fg'!A:A,C1423,'dali wip-fg'!F:F)</f>
        <v>0</v>
      </c>
      <c r="X1423" s="6">
        <f>SUMIF('dali wip-fg'!A:A,V1423,'dali wip-fg'!F:F)</f>
        <v>0</v>
      </c>
      <c r="Y1423" s="5">
        <f t="shared" si="45"/>
        <v>0</v>
      </c>
      <c r="Z1423" s="21" t="e">
        <f t="shared" si="44"/>
        <v>#REF!</v>
      </c>
    </row>
    <row r="1424" spans="1:28">
      <c r="A1424" s="22"/>
      <c r="B1424" s="22"/>
      <c r="C1424" s="22"/>
      <c r="D1424" s="22"/>
      <c r="E1424" s="123"/>
      <c r="F1424" s="131"/>
      <c r="G1424" s="132"/>
      <c r="H1424" s="123"/>
      <c r="I1424" s="125"/>
      <c r="J1424" s="22"/>
      <c r="K1424" s="124"/>
      <c r="L1424" s="22"/>
      <c r="M1424" s="17"/>
      <c r="N1424" s="21"/>
      <c r="S1424" s="21" t="e">
        <f>VLOOKUP(C1424,'check dali wipday'!A:A,1,0)</f>
        <v>#N/A</v>
      </c>
      <c r="V1424" s="21" t="e">
        <f>VLOOKUP(C1424,'check dali wipday'!A:C,3,0)</f>
        <v>#N/A</v>
      </c>
      <c r="W1424" s="6">
        <f>SUMIF('dali wip-fg'!A:A,C1424,'dali wip-fg'!F:F)</f>
        <v>0</v>
      </c>
      <c r="X1424" s="6">
        <f>SUMIF('dali wip-fg'!A:A,V1424,'dali wip-fg'!F:F)</f>
        <v>0</v>
      </c>
      <c r="Y1424" s="5">
        <f t="shared" si="45"/>
        <v>0</v>
      </c>
      <c r="Z1424" s="21" t="e">
        <f t="shared" si="44"/>
        <v>#REF!</v>
      </c>
    </row>
    <row r="1425" spans="1:26">
      <c r="A1425" s="22"/>
      <c r="B1425" s="22"/>
      <c r="C1425" s="22"/>
      <c r="D1425" s="22"/>
      <c r="E1425" s="123"/>
      <c r="F1425" s="131"/>
      <c r="G1425" s="132"/>
      <c r="H1425" s="123"/>
      <c r="I1425" s="125"/>
      <c r="J1425" s="22"/>
      <c r="K1425" s="124"/>
      <c r="L1425" s="22"/>
      <c r="M1425" s="17"/>
      <c r="N1425" s="21"/>
      <c r="S1425" s="21" t="e">
        <f>VLOOKUP(C1425,'check dali wipday'!A:A,1,0)</f>
        <v>#N/A</v>
      </c>
      <c r="V1425" s="21" t="e">
        <f>VLOOKUP(C1425,'check dali wipday'!A:C,3,0)</f>
        <v>#N/A</v>
      </c>
      <c r="W1425" s="6">
        <f>SUMIF('dali wip-fg'!A:A,C1425,'dali wip-fg'!F:F)</f>
        <v>0</v>
      </c>
      <c r="X1425" s="6">
        <f>SUMIF('dali wip-fg'!A:A,V1425,'dali wip-fg'!F:F)</f>
        <v>0</v>
      </c>
      <c r="Y1425" s="5">
        <f t="shared" si="45"/>
        <v>0</v>
      </c>
      <c r="Z1425" s="21" t="e">
        <f t="shared" si="44"/>
        <v>#REF!</v>
      </c>
    </row>
    <row r="1426" spans="1:26">
      <c r="A1426" s="22"/>
      <c r="B1426" s="22"/>
      <c r="C1426" s="22"/>
      <c r="D1426" s="22"/>
      <c r="E1426" s="123"/>
      <c r="F1426" s="131"/>
      <c r="G1426" s="132"/>
      <c r="H1426" s="123"/>
      <c r="I1426" s="125"/>
      <c r="J1426" s="22"/>
      <c r="K1426" s="124"/>
      <c r="L1426" s="22"/>
      <c r="M1426" s="17"/>
      <c r="N1426" s="21"/>
      <c r="S1426" s="21" t="e">
        <f>VLOOKUP(C1426,'check dali wipday'!A:A,1,0)</f>
        <v>#N/A</v>
      </c>
      <c r="V1426" s="21" t="e">
        <f>VLOOKUP(C1426,'check dali wipday'!A:C,3,0)</f>
        <v>#N/A</v>
      </c>
      <c r="W1426" s="6">
        <f>SUMIF('dali wip-fg'!A:A,C1426,'dali wip-fg'!F:F)</f>
        <v>0</v>
      </c>
      <c r="X1426" s="6">
        <f>SUMIF('dali wip-fg'!A:A,V1426,'dali wip-fg'!F:F)</f>
        <v>0</v>
      </c>
      <c r="Y1426" s="5">
        <f t="shared" si="45"/>
        <v>0</v>
      </c>
      <c r="Z1426" s="21" t="e">
        <f t="shared" si="44"/>
        <v>#REF!</v>
      </c>
    </row>
    <row r="1427" spans="1:26">
      <c r="A1427" s="22"/>
      <c r="B1427" s="22"/>
      <c r="C1427" s="22"/>
      <c r="D1427" s="22"/>
      <c r="E1427" s="123"/>
      <c r="F1427" s="131"/>
      <c r="G1427" s="132"/>
      <c r="H1427" s="123"/>
      <c r="I1427" s="125"/>
      <c r="J1427" s="22"/>
      <c r="K1427" s="124"/>
      <c r="L1427" s="22"/>
      <c r="M1427" s="17"/>
      <c r="N1427" s="21"/>
      <c r="S1427" s="21" t="e">
        <f>VLOOKUP(C1427,'check dali wipday'!A:A,1,0)</f>
        <v>#N/A</v>
      </c>
      <c r="V1427" s="21" t="e">
        <f>VLOOKUP(C1427,'check dali wipday'!A:C,3,0)</f>
        <v>#N/A</v>
      </c>
      <c r="W1427" s="6">
        <f>SUMIF('dali wip-fg'!A:A,C1427,'dali wip-fg'!F:F)</f>
        <v>0</v>
      </c>
      <c r="X1427" s="6">
        <f>SUMIF('dali wip-fg'!A:A,V1427,'dali wip-fg'!F:F)</f>
        <v>0</v>
      </c>
      <c r="Y1427" s="5">
        <f t="shared" si="45"/>
        <v>0</v>
      </c>
      <c r="Z1427" s="21" t="e">
        <f t="shared" si="44"/>
        <v>#REF!</v>
      </c>
    </row>
    <row r="1428" spans="1:26">
      <c r="A1428" s="22"/>
      <c r="B1428" s="22"/>
      <c r="C1428" s="22"/>
      <c r="D1428" s="22"/>
      <c r="E1428" s="123"/>
      <c r="F1428" s="131"/>
      <c r="G1428" s="132"/>
      <c r="H1428" s="123"/>
      <c r="I1428" s="125"/>
      <c r="J1428" s="22"/>
      <c r="K1428" s="124"/>
      <c r="L1428" s="22"/>
      <c r="M1428" s="17"/>
      <c r="N1428" s="21"/>
      <c r="S1428" s="21" t="e">
        <f>VLOOKUP(C1428,'check dali wipday'!A:A,1,0)</f>
        <v>#N/A</v>
      </c>
      <c r="V1428" s="21" t="e">
        <f>VLOOKUP(C1428,'check dali wipday'!A:C,3,0)</f>
        <v>#N/A</v>
      </c>
      <c r="W1428" s="6">
        <f>SUMIF('dali wip-fg'!A:A,C1428,'dali wip-fg'!F:F)</f>
        <v>0</v>
      </c>
      <c r="X1428" s="6">
        <f>SUMIF('dali wip-fg'!A:A,V1428,'dali wip-fg'!F:F)</f>
        <v>0</v>
      </c>
      <c r="Y1428" s="5">
        <f t="shared" si="45"/>
        <v>0</v>
      </c>
      <c r="Z1428" s="21" t="e">
        <f t="shared" si="44"/>
        <v>#REF!</v>
      </c>
    </row>
    <row r="1429" spans="1:26">
      <c r="A1429" s="22"/>
      <c r="B1429" s="22"/>
      <c r="C1429" s="22"/>
      <c r="D1429" s="22"/>
      <c r="E1429" s="123"/>
      <c r="F1429" s="131"/>
      <c r="G1429" s="132"/>
      <c r="H1429" s="123"/>
      <c r="I1429" s="125"/>
      <c r="J1429" s="22"/>
      <c r="K1429" s="124"/>
      <c r="L1429" s="22"/>
      <c r="M1429" s="17"/>
      <c r="N1429" s="21"/>
      <c r="S1429" s="21" t="e">
        <f>VLOOKUP(C1429,'check dali wipday'!A:A,1,0)</f>
        <v>#N/A</v>
      </c>
      <c r="V1429" s="21" t="e">
        <f>VLOOKUP(C1429,'check dali wipday'!A:C,3,0)</f>
        <v>#N/A</v>
      </c>
      <c r="W1429" s="6">
        <f>SUMIF('dali wip-fg'!A:A,C1429,'dali wip-fg'!F:F)</f>
        <v>0</v>
      </c>
      <c r="X1429" s="6">
        <f>SUMIF('dali wip-fg'!A:A,V1429,'dali wip-fg'!F:F)</f>
        <v>0</v>
      </c>
      <c r="Y1429" s="5">
        <f t="shared" si="45"/>
        <v>0</v>
      </c>
      <c r="Z1429" s="21" t="e">
        <f t="shared" si="44"/>
        <v>#REF!</v>
      </c>
    </row>
    <row r="1430" spans="1:26">
      <c r="A1430" s="22"/>
      <c r="B1430" s="22"/>
      <c r="C1430" s="22"/>
      <c r="D1430" s="22"/>
      <c r="E1430" s="123"/>
      <c r="F1430" s="131"/>
      <c r="G1430" s="132"/>
      <c r="H1430" s="123"/>
      <c r="I1430" s="125"/>
      <c r="J1430" s="22"/>
      <c r="K1430" s="124"/>
      <c r="L1430" s="22"/>
      <c r="M1430" s="17"/>
      <c r="N1430" s="21"/>
      <c r="S1430" s="21" t="e">
        <f>VLOOKUP(C1430,'check dali wipday'!A:A,1,0)</f>
        <v>#N/A</v>
      </c>
      <c r="V1430" s="21" t="e">
        <f>VLOOKUP(C1430,'check dali wipday'!A:C,3,0)</f>
        <v>#N/A</v>
      </c>
      <c r="W1430" s="6">
        <f>SUMIF('dali wip-fg'!A:A,C1430,'dali wip-fg'!F:F)</f>
        <v>0</v>
      </c>
      <c r="X1430" s="6">
        <f>SUMIF('dali wip-fg'!A:A,V1430,'dali wip-fg'!F:F)</f>
        <v>0</v>
      </c>
      <c r="Y1430" s="5">
        <f t="shared" si="45"/>
        <v>0</v>
      </c>
      <c r="Z1430" s="21" t="e">
        <f t="shared" si="44"/>
        <v>#REF!</v>
      </c>
    </row>
    <row r="1431" spans="1:26">
      <c r="A1431" s="22"/>
      <c r="B1431" s="22"/>
      <c r="C1431" s="22"/>
      <c r="D1431" s="22"/>
      <c r="E1431" s="123"/>
      <c r="F1431" s="131"/>
      <c r="G1431" s="132"/>
      <c r="H1431" s="123"/>
      <c r="I1431" s="125"/>
      <c r="J1431" s="22"/>
      <c r="K1431" s="124"/>
      <c r="L1431" s="22"/>
      <c r="M1431" s="17"/>
      <c r="N1431" s="21"/>
      <c r="S1431" s="21" t="e">
        <f>VLOOKUP(C1431,'check dali wipday'!A:A,1,0)</f>
        <v>#N/A</v>
      </c>
      <c r="V1431" s="21" t="e">
        <f>VLOOKUP(C1431,'check dali wipday'!A:C,3,0)</f>
        <v>#N/A</v>
      </c>
      <c r="W1431" s="6">
        <f>SUMIF('dali wip-fg'!A:A,C1431,'dali wip-fg'!F:F)</f>
        <v>0</v>
      </c>
      <c r="X1431" s="6">
        <f>SUMIF('dali wip-fg'!A:A,V1431,'dali wip-fg'!F:F)</f>
        <v>0</v>
      </c>
      <c r="Y1431" s="5">
        <f t="shared" si="45"/>
        <v>0</v>
      </c>
      <c r="Z1431" s="21" t="e">
        <f t="shared" si="44"/>
        <v>#REF!</v>
      </c>
    </row>
    <row r="1432" spans="1:26">
      <c r="A1432" s="22"/>
      <c r="B1432" s="22"/>
      <c r="C1432" s="22"/>
      <c r="D1432" s="22"/>
      <c r="E1432" s="123"/>
      <c r="F1432" s="131"/>
      <c r="G1432" s="132"/>
      <c r="H1432" s="123"/>
      <c r="I1432" s="125"/>
      <c r="J1432" s="22"/>
      <c r="K1432" s="124"/>
      <c r="L1432" s="22"/>
      <c r="M1432" s="17"/>
      <c r="N1432" s="21"/>
      <c r="S1432" s="21" t="e">
        <f>VLOOKUP(C1432,'check dali wipday'!A:A,1,0)</f>
        <v>#N/A</v>
      </c>
      <c r="V1432" s="21" t="e">
        <f>VLOOKUP(C1432,'check dali wipday'!A:C,3,0)</f>
        <v>#N/A</v>
      </c>
      <c r="W1432" s="6">
        <f>SUMIF('dali wip-fg'!A:A,C1432,'dali wip-fg'!F:F)</f>
        <v>0</v>
      </c>
      <c r="X1432" s="6">
        <f>SUMIF('dali wip-fg'!A:A,V1432,'dali wip-fg'!F:F)</f>
        <v>0</v>
      </c>
      <c r="Y1432" s="5">
        <f t="shared" si="45"/>
        <v>0</v>
      </c>
      <c r="Z1432" s="21" t="e">
        <f t="shared" si="44"/>
        <v>#REF!</v>
      </c>
    </row>
    <row r="1433" spans="1:26">
      <c r="A1433" s="22"/>
      <c r="B1433" s="22"/>
      <c r="C1433" s="22"/>
      <c r="D1433" s="22"/>
      <c r="E1433" s="123"/>
      <c r="F1433" s="131"/>
      <c r="G1433" s="132"/>
      <c r="H1433" s="123"/>
      <c r="I1433" s="125"/>
      <c r="J1433" s="22"/>
      <c r="K1433" s="124"/>
      <c r="L1433" s="22"/>
      <c r="M1433" s="17"/>
      <c r="N1433" s="21"/>
      <c r="S1433" s="21" t="e">
        <f>VLOOKUP(C1433,'check dali wipday'!A:A,1,0)</f>
        <v>#N/A</v>
      </c>
      <c r="V1433" s="21" t="e">
        <f>VLOOKUP(C1433,'check dali wipday'!A:C,3,0)</f>
        <v>#N/A</v>
      </c>
      <c r="W1433" s="6">
        <f>SUMIF('dali wip-fg'!A:A,C1433,'dali wip-fg'!F:F)</f>
        <v>0</v>
      </c>
      <c r="X1433" s="6">
        <f>SUMIF('dali wip-fg'!A:A,V1433,'dali wip-fg'!F:F)</f>
        <v>0</v>
      </c>
      <c r="Y1433" s="5">
        <f t="shared" si="45"/>
        <v>0</v>
      </c>
      <c r="Z1433" s="21" t="e">
        <f t="shared" si="44"/>
        <v>#REF!</v>
      </c>
    </row>
    <row r="1434" spans="1:26">
      <c r="A1434" s="22"/>
      <c r="B1434" s="22"/>
      <c r="C1434" s="22"/>
      <c r="D1434" s="22"/>
      <c r="E1434" s="123"/>
      <c r="F1434" s="131"/>
      <c r="G1434" s="132"/>
      <c r="H1434" s="123"/>
      <c r="I1434" s="125"/>
      <c r="J1434" s="22"/>
      <c r="K1434" s="124"/>
      <c r="L1434" s="22"/>
      <c r="M1434" s="17"/>
      <c r="N1434" s="21"/>
      <c r="S1434" s="21" t="e">
        <f>VLOOKUP(C1434,'check dali wipday'!A:A,1,0)</f>
        <v>#N/A</v>
      </c>
      <c r="V1434" s="21" t="e">
        <f>VLOOKUP(C1434,'check dali wipday'!A:C,3,0)</f>
        <v>#N/A</v>
      </c>
      <c r="W1434" s="6">
        <f>SUMIF('dali wip-fg'!A:A,C1434,'dali wip-fg'!F:F)</f>
        <v>0</v>
      </c>
      <c r="X1434" s="6">
        <f>SUMIF('dali wip-fg'!A:A,V1434,'dali wip-fg'!F:F)</f>
        <v>0</v>
      </c>
      <c r="Y1434" s="5">
        <f t="shared" si="45"/>
        <v>0</v>
      </c>
      <c r="Z1434" s="21" t="e">
        <f t="shared" si="44"/>
        <v>#REF!</v>
      </c>
    </row>
    <row r="1435" spans="1:26">
      <c r="A1435" s="22"/>
      <c r="B1435" s="22"/>
      <c r="C1435" s="22"/>
      <c r="D1435" s="22"/>
      <c r="E1435" s="123"/>
      <c r="F1435" s="131"/>
      <c r="G1435" s="132"/>
      <c r="H1435" s="123"/>
      <c r="I1435" s="125"/>
      <c r="J1435" s="22"/>
      <c r="K1435" s="124"/>
      <c r="L1435" s="22"/>
      <c r="M1435" s="17"/>
      <c r="N1435" s="21"/>
      <c r="S1435" s="21" t="e">
        <f>VLOOKUP(C1435,'check dali wipday'!A:A,1,0)</f>
        <v>#N/A</v>
      </c>
      <c r="V1435" s="21" t="e">
        <f>VLOOKUP(C1435,'check dali wipday'!A:C,3,0)</f>
        <v>#N/A</v>
      </c>
      <c r="W1435" s="6">
        <f>SUMIF('dali wip-fg'!A:A,C1435,'dali wip-fg'!F:F)</f>
        <v>0</v>
      </c>
      <c r="X1435" s="6">
        <f>SUMIF('dali wip-fg'!A:A,V1435,'dali wip-fg'!F:F)</f>
        <v>0</v>
      </c>
      <c r="Y1435" s="5">
        <f t="shared" si="45"/>
        <v>0</v>
      </c>
      <c r="Z1435" s="21" t="e">
        <f t="shared" si="44"/>
        <v>#REF!</v>
      </c>
    </row>
    <row r="1436" spans="1:26">
      <c r="A1436" s="22"/>
      <c r="B1436" s="22"/>
      <c r="C1436" s="22"/>
      <c r="D1436" s="22"/>
      <c r="E1436" s="123"/>
      <c r="F1436" s="131"/>
      <c r="G1436" s="132"/>
      <c r="H1436" s="123"/>
      <c r="I1436" s="123"/>
      <c r="J1436" s="22"/>
      <c r="K1436" s="124"/>
      <c r="L1436" s="22"/>
      <c r="M1436" s="17"/>
      <c r="N1436" s="21"/>
      <c r="S1436" s="21" t="e">
        <f>VLOOKUP(C1436,'check dali wipday'!A:A,1,0)</f>
        <v>#N/A</v>
      </c>
      <c r="V1436" s="21" t="e">
        <f>VLOOKUP(C1436,'check dali wipday'!A:C,3,0)</f>
        <v>#N/A</v>
      </c>
      <c r="W1436" s="6">
        <f>SUMIF('dali wip-fg'!A:A,C1436,'dali wip-fg'!F:F)</f>
        <v>0</v>
      </c>
      <c r="X1436" s="6">
        <f>SUMIF('dali wip-fg'!A:A,V1436,'dali wip-fg'!F:F)</f>
        <v>0</v>
      </c>
      <c r="Y1436" s="5">
        <f t="shared" si="45"/>
        <v>0</v>
      </c>
      <c r="Z1436" s="21" t="e">
        <f t="shared" si="44"/>
        <v>#REF!</v>
      </c>
    </row>
    <row r="1437" spans="1:26">
      <c r="A1437" s="22"/>
      <c r="B1437" s="22"/>
      <c r="C1437" s="22"/>
      <c r="D1437" s="22"/>
      <c r="E1437" s="123"/>
      <c r="F1437" s="131"/>
      <c r="G1437" s="132"/>
      <c r="H1437" s="123"/>
      <c r="I1437" s="123"/>
      <c r="J1437" s="22"/>
      <c r="K1437" s="124"/>
      <c r="L1437" s="22"/>
      <c r="M1437" s="17"/>
      <c r="N1437" s="21"/>
      <c r="S1437" s="21" t="e">
        <f>VLOOKUP(C1437,'check dali wipday'!A:A,1,0)</f>
        <v>#N/A</v>
      </c>
      <c r="V1437" s="21" t="e">
        <f>VLOOKUP(C1437,'check dali wipday'!A:C,3,0)</f>
        <v>#N/A</v>
      </c>
      <c r="W1437" s="6">
        <f>SUMIF('dali wip-fg'!A:A,C1437,'dali wip-fg'!F:F)</f>
        <v>0</v>
      </c>
      <c r="X1437" s="6">
        <f>SUMIF('dali wip-fg'!A:A,V1437,'dali wip-fg'!F:F)</f>
        <v>0</v>
      </c>
      <c r="Y1437" s="5">
        <f t="shared" si="45"/>
        <v>0</v>
      </c>
      <c r="Z1437" s="21" t="e">
        <f t="shared" si="44"/>
        <v>#REF!</v>
      </c>
    </row>
    <row r="1438" spans="1:26">
      <c r="A1438" s="22"/>
      <c r="B1438" s="22"/>
      <c r="C1438" s="22"/>
      <c r="D1438" s="22"/>
      <c r="E1438" s="123"/>
      <c r="F1438" s="131"/>
      <c r="G1438" s="132"/>
      <c r="H1438" s="125"/>
      <c r="I1438" s="125"/>
      <c r="J1438" s="22"/>
      <c r="K1438" s="124"/>
      <c r="L1438" s="22"/>
      <c r="M1438" s="17"/>
      <c r="N1438" s="21"/>
      <c r="S1438" s="21" t="e">
        <f>VLOOKUP(C1438,'check dali wipday'!A:A,1,0)</f>
        <v>#N/A</v>
      </c>
      <c r="V1438" s="21" t="e">
        <f>VLOOKUP(C1438,'check dali wipday'!A:C,3,0)</f>
        <v>#N/A</v>
      </c>
      <c r="W1438" s="6">
        <f>SUMIF('dali wip-fg'!A:A,C1438,'dali wip-fg'!F:F)</f>
        <v>0</v>
      </c>
      <c r="X1438" s="6">
        <f>SUMIF('dali wip-fg'!A:A,V1438,'dali wip-fg'!F:F)</f>
        <v>0</v>
      </c>
      <c r="Y1438" s="5">
        <f t="shared" si="45"/>
        <v>0</v>
      </c>
      <c r="Z1438" s="21" t="e">
        <f t="shared" si="44"/>
        <v>#REF!</v>
      </c>
    </row>
    <row r="1439" spans="1:26">
      <c r="A1439" s="22"/>
      <c r="B1439" s="22"/>
      <c r="C1439" s="22"/>
      <c r="D1439" s="22"/>
      <c r="E1439" s="123"/>
      <c r="F1439" s="131"/>
      <c r="G1439" s="132"/>
      <c r="H1439" s="125"/>
      <c r="I1439" s="125"/>
      <c r="J1439" s="22"/>
      <c r="K1439" s="124"/>
      <c r="L1439" s="22"/>
      <c r="M1439" s="17"/>
      <c r="N1439" s="21"/>
      <c r="S1439" s="21" t="e">
        <f>VLOOKUP(C1439,'check dali wipday'!A:A,1,0)</f>
        <v>#N/A</v>
      </c>
      <c r="V1439" s="21" t="e">
        <f>VLOOKUP(C1439,'check dali wipday'!A:C,3,0)</f>
        <v>#N/A</v>
      </c>
      <c r="W1439" s="6">
        <f>SUMIF('dali wip-fg'!A:A,C1439,'dali wip-fg'!F:F)</f>
        <v>0</v>
      </c>
      <c r="X1439" s="6">
        <f>SUMIF('dali wip-fg'!A:A,V1439,'dali wip-fg'!F:F)</f>
        <v>0</v>
      </c>
      <c r="Y1439" s="5">
        <f t="shared" si="45"/>
        <v>0</v>
      </c>
      <c r="Z1439" s="21" t="e">
        <f t="shared" si="44"/>
        <v>#REF!</v>
      </c>
    </row>
    <row r="1440" spans="1:26">
      <c r="A1440" s="22"/>
      <c r="B1440" s="22"/>
      <c r="C1440" s="22"/>
      <c r="D1440" s="22"/>
      <c r="E1440" s="123"/>
      <c r="F1440" s="131"/>
      <c r="G1440" s="132"/>
      <c r="H1440" s="125"/>
      <c r="I1440" s="125"/>
      <c r="J1440" s="22"/>
      <c r="K1440" s="124"/>
      <c r="L1440" s="22"/>
      <c r="M1440" s="17"/>
      <c r="N1440" s="21"/>
      <c r="S1440" s="21" t="e">
        <f>VLOOKUP(C1440,'check dali wipday'!A:A,1,0)</f>
        <v>#N/A</v>
      </c>
      <c r="V1440" s="21" t="e">
        <f>VLOOKUP(C1440,'check dali wipday'!A:C,3,0)</f>
        <v>#N/A</v>
      </c>
      <c r="W1440" s="6">
        <f>SUMIF('dali wip-fg'!A:A,C1440,'dali wip-fg'!F:F)</f>
        <v>0</v>
      </c>
      <c r="X1440" s="6">
        <f>SUMIF('dali wip-fg'!A:A,V1440,'dali wip-fg'!F:F)</f>
        <v>0</v>
      </c>
      <c r="Y1440" s="5">
        <f t="shared" si="45"/>
        <v>0</v>
      </c>
      <c r="Z1440" s="21" t="e">
        <f t="shared" si="44"/>
        <v>#REF!</v>
      </c>
    </row>
    <row r="1441" spans="1:26">
      <c r="A1441" s="22"/>
      <c r="B1441" s="22"/>
      <c r="C1441" s="22"/>
      <c r="D1441" s="22"/>
      <c r="E1441" s="123"/>
      <c r="F1441" s="131"/>
      <c r="G1441" s="132"/>
      <c r="H1441" s="125"/>
      <c r="I1441" s="125"/>
      <c r="J1441" s="22"/>
      <c r="K1441" s="124"/>
      <c r="L1441" s="22"/>
      <c r="M1441" s="17"/>
      <c r="N1441" s="21"/>
      <c r="S1441" s="21" t="e">
        <f>VLOOKUP(C1441,'check dali wipday'!A:A,1,0)</f>
        <v>#N/A</v>
      </c>
      <c r="V1441" s="21" t="e">
        <f>VLOOKUP(C1441,'check dali wipday'!A:C,3,0)</f>
        <v>#N/A</v>
      </c>
      <c r="W1441" s="6">
        <f>SUMIF('dali wip-fg'!A:A,C1441,'dali wip-fg'!F:F)</f>
        <v>0</v>
      </c>
      <c r="X1441" s="6">
        <f>SUMIF('dali wip-fg'!A:A,V1441,'dali wip-fg'!F:F)</f>
        <v>0</v>
      </c>
      <c r="Y1441" s="5">
        <f t="shared" si="45"/>
        <v>0</v>
      </c>
      <c r="Z1441" s="21" t="e">
        <f t="shared" si="44"/>
        <v>#REF!</v>
      </c>
    </row>
    <row r="1442" spans="1:26">
      <c r="A1442" s="22"/>
      <c r="B1442" s="22"/>
      <c r="C1442" s="22"/>
      <c r="D1442" s="22"/>
      <c r="E1442" s="123"/>
      <c r="F1442" s="131"/>
      <c r="G1442" s="132"/>
      <c r="H1442" s="123"/>
      <c r="I1442" s="123"/>
      <c r="J1442" s="22"/>
      <c r="K1442" s="124"/>
      <c r="L1442" s="22"/>
      <c r="M1442" s="17"/>
      <c r="N1442" s="21"/>
      <c r="S1442" s="21" t="e">
        <f>VLOOKUP(C1442,'check dali wipday'!A:A,1,0)</f>
        <v>#N/A</v>
      </c>
      <c r="T1442" s="21"/>
      <c r="V1442" s="21" t="e">
        <f>VLOOKUP(C1442,'check dali wipday'!A:C,3,0)</f>
        <v>#N/A</v>
      </c>
      <c r="W1442" s="6">
        <f>SUMIF('dali wip-fg'!A:A,C1442,'dali wip-fg'!F:F)</f>
        <v>0</v>
      </c>
      <c r="X1442" s="6">
        <f>SUMIF('dali wip-fg'!A:A,V1442,'dali wip-fg'!F:F)</f>
        <v>0</v>
      </c>
      <c r="Y1442" s="5">
        <f t="shared" si="45"/>
        <v>0</v>
      </c>
      <c r="Z1442" s="21" t="e">
        <f t="shared" si="44"/>
        <v>#REF!</v>
      </c>
    </row>
    <row r="1443" spans="1:26">
      <c r="A1443" s="22"/>
      <c r="B1443" s="22"/>
      <c r="C1443" s="22"/>
      <c r="D1443" s="22"/>
      <c r="E1443" s="123"/>
      <c r="F1443" s="131"/>
      <c r="G1443" s="132"/>
      <c r="H1443" s="123"/>
      <c r="I1443" s="125"/>
      <c r="J1443" s="22"/>
      <c r="K1443" s="124"/>
      <c r="L1443" s="22"/>
      <c r="M1443" s="17"/>
      <c r="N1443" s="21"/>
      <c r="S1443" s="21" t="e">
        <f>VLOOKUP(C1443,'check dali wipday'!A:A,1,0)</f>
        <v>#N/A</v>
      </c>
      <c r="T1443" s="21"/>
      <c r="V1443" s="21" t="e">
        <f>VLOOKUP(C1443,'check dali wipday'!A:C,3,0)</f>
        <v>#N/A</v>
      </c>
      <c r="W1443" s="6">
        <f>SUMIF('dali wip-fg'!A:A,C1443,'dali wip-fg'!F:F)</f>
        <v>0</v>
      </c>
      <c r="X1443" s="6">
        <f>SUMIF('dali wip-fg'!A:A,V1443,'dali wip-fg'!F:F)</f>
        <v>0</v>
      </c>
      <c r="Y1443" s="5">
        <f t="shared" si="45"/>
        <v>0</v>
      </c>
      <c r="Z1443" s="21" t="e">
        <f t="shared" si="44"/>
        <v>#REF!</v>
      </c>
    </row>
    <row r="1444" spans="1:26">
      <c r="A1444" s="22"/>
      <c r="B1444" s="22"/>
      <c r="C1444" s="22"/>
      <c r="D1444" s="22"/>
      <c r="E1444" s="123"/>
      <c r="F1444" s="131"/>
      <c r="G1444" s="132"/>
      <c r="H1444" s="125"/>
      <c r="I1444" s="123"/>
      <c r="J1444" s="22"/>
      <c r="K1444" s="124"/>
      <c r="L1444" s="22"/>
      <c r="M1444" s="17"/>
      <c r="N1444" s="21"/>
      <c r="S1444" s="21" t="e">
        <f>VLOOKUP(C1444,'check dali wipday'!A:A,1,0)</f>
        <v>#N/A</v>
      </c>
      <c r="T1444" s="21"/>
      <c r="V1444" s="21" t="e">
        <f>VLOOKUP(C1444,'check dali wipday'!A:C,3,0)</f>
        <v>#N/A</v>
      </c>
      <c r="W1444" s="6">
        <f>SUMIF('dali wip-fg'!A:A,C1444,'dali wip-fg'!F:F)</f>
        <v>0</v>
      </c>
      <c r="X1444" s="6">
        <f>SUMIF('dali wip-fg'!A:A,V1444,'dali wip-fg'!F:F)</f>
        <v>0</v>
      </c>
      <c r="Y1444" s="5">
        <f t="shared" si="45"/>
        <v>0</v>
      </c>
      <c r="Z1444" s="21" t="e">
        <f t="shared" si="44"/>
        <v>#REF!</v>
      </c>
    </row>
    <row r="1445" spans="1:26">
      <c r="A1445" s="22"/>
      <c r="B1445" s="22"/>
      <c r="C1445" s="22"/>
      <c r="D1445" s="22"/>
      <c r="E1445" s="123"/>
      <c r="F1445" s="131"/>
      <c r="G1445" s="132"/>
      <c r="H1445" s="123"/>
      <c r="I1445" s="125"/>
      <c r="J1445" s="22"/>
      <c r="K1445" s="124"/>
      <c r="L1445" s="22"/>
      <c r="M1445" s="17"/>
      <c r="N1445" s="21"/>
      <c r="S1445" s="21" t="e">
        <f>VLOOKUP(C1445,'check dali wipday'!A:A,1,0)</f>
        <v>#N/A</v>
      </c>
      <c r="T1445" s="21"/>
      <c r="V1445" s="21" t="e">
        <f>VLOOKUP(C1445,'check dali wipday'!A:C,3,0)</f>
        <v>#N/A</v>
      </c>
      <c r="W1445" s="6">
        <f>SUMIF('dali wip-fg'!A:A,C1445,'dali wip-fg'!F:F)</f>
        <v>0</v>
      </c>
      <c r="X1445" s="6">
        <f>SUMIF('dali wip-fg'!A:A,V1445,'dali wip-fg'!F:F)</f>
        <v>0</v>
      </c>
      <c r="Y1445" s="5">
        <f t="shared" si="45"/>
        <v>0</v>
      </c>
      <c r="Z1445" s="21" t="e">
        <f t="shared" si="44"/>
        <v>#REF!</v>
      </c>
    </row>
    <row r="1446" spans="1:26">
      <c r="A1446" s="22"/>
      <c r="B1446" s="22"/>
      <c r="C1446" s="22"/>
      <c r="D1446" s="22"/>
      <c r="E1446" s="123"/>
      <c r="F1446" s="131"/>
      <c r="G1446" s="132"/>
      <c r="H1446" s="123"/>
      <c r="I1446" s="125"/>
      <c r="J1446" s="22"/>
      <c r="K1446" s="124"/>
      <c r="L1446" s="22"/>
      <c r="M1446" s="17"/>
      <c r="N1446" s="21"/>
      <c r="S1446" s="21" t="e">
        <f>VLOOKUP(C1446,'check dali wipday'!A:A,1,0)</f>
        <v>#N/A</v>
      </c>
      <c r="T1446" s="21"/>
      <c r="V1446" s="21" t="e">
        <f>VLOOKUP(C1446,'check dali wipday'!A:C,3,0)</f>
        <v>#N/A</v>
      </c>
      <c r="W1446" s="6">
        <f>SUMIF('dali wip-fg'!A:A,C1446,'dali wip-fg'!F:F)</f>
        <v>0</v>
      </c>
      <c r="X1446" s="6">
        <f>SUMIF('dali wip-fg'!A:A,V1446,'dali wip-fg'!F:F)</f>
        <v>0</v>
      </c>
      <c r="Y1446" s="5">
        <f t="shared" si="45"/>
        <v>0</v>
      </c>
      <c r="Z1446" s="21" t="e">
        <f t="shared" si="44"/>
        <v>#REF!</v>
      </c>
    </row>
    <row r="1447" spans="1:26">
      <c r="A1447" s="22"/>
      <c r="B1447" s="22"/>
      <c r="C1447" s="22"/>
      <c r="D1447" s="22"/>
      <c r="E1447" s="123"/>
      <c r="F1447" s="131"/>
      <c r="G1447" s="132"/>
      <c r="H1447" s="125"/>
      <c r="I1447" s="123"/>
      <c r="J1447" s="22"/>
      <c r="K1447" s="124"/>
      <c r="L1447" s="22"/>
      <c r="M1447" s="17"/>
      <c r="N1447" s="21"/>
      <c r="S1447" s="21" t="e">
        <f>VLOOKUP(C1447,'check dali wipday'!A:A,1,0)</f>
        <v>#N/A</v>
      </c>
      <c r="T1447" s="21"/>
      <c r="V1447" s="21" t="e">
        <f>VLOOKUP(C1447,'check dali wipday'!A:C,3,0)</f>
        <v>#N/A</v>
      </c>
      <c r="W1447" s="6">
        <f>SUMIF('dali wip-fg'!A:A,C1447,'dali wip-fg'!F:F)</f>
        <v>0</v>
      </c>
      <c r="X1447" s="6">
        <f>SUMIF('dali wip-fg'!A:A,V1447,'dali wip-fg'!F:F)</f>
        <v>0</v>
      </c>
      <c r="Y1447" s="5">
        <f t="shared" si="45"/>
        <v>0</v>
      </c>
      <c r="Z1447" s="21" t="e">
        <f t="shared" si="44"/>
        <v>#REF!</v>
      </c>
    </row>
    <row r="1448" spans="1:26">
      <c r="A1448" s="22"/>
      <c r="B1448" s="22"/>
      <c r="C1448" s="22"/>
      <c r="D1448" s="22"/>
      <c r="E1448" s="123"/>
      <c r="F1448" s="131"/>
      <c r="G1448" s="132"/>
      <c r="H1448" s="125"/>
      <c r="I1448" s="125"/>
      <c r="J1448" s="22"/>
      <c r="K1448" s="124"/>
      <c r="L1448" s="22"/>
      <c r="M1448" s="17"/>
      <c r="N1448" s="21"/>
      <c r="S1448" s="21" t="e">
        <f>VLOOKUP(C1448,'check dali wipday'!A:A,1,0)</f>
        <v>#N/A</v>
      </c>
      <c r="T1448" s="21"/>
      <c r="V1448" s="21" t="e">
        <f>VLOOKUP(C1448,'check dali wipday'!A:C,3,0)</f>
        <v>#N/A</v>
      </c>
      <c r="W1448" s="6">
        <f>SUMIF('dali wip-fg'!A:A,C1448,'dali wip-fg'!F:F)</f>
        <v>0</v>
      </c>
      <c r="X1448" s="6">
        <f>SUMIF('dali wip-fg'!A:A,V1448,'dali wip-fg'!F:F)</f>
        <v>0</v>
      </c>
      <c r="Y1448" s="5">
        <f t="shared" si="45"/>
        <v>0</v>
      </c>
      <c r="Z1448" s="21" t="e">
        <f t="shared" si="44"/>
        <v>#REF!</v>
      </c>
    </row>
    <row r="1449" spans="1:26">
      <c r="A1449" s="22"/>
      <c r="B1449" s="22"/>
      <c r="C1449" s="22"/>
      <c r="D1449" s="22"/>
      <c r="E1449" s="123"/>
      <c r="F1449" s="131"/>
      <c r="G1449" s="132"/>
      <c r="H1449" s="125"/>
      <c r="I1449" s="125"/>
      <c r="J1449" s="22"/>
      <c r="K1449" s="124"/>
      <c r="L1449" s="22"/>
      <c r="M1449" s="17"/>
      <c r="N1449" s="21"/>
      <c r="S1449" s="21" t="e">
        <f>VLOOKUP(C1449,'check dali wipday'!A:A,1,0)</f>
        <v>#N/A</v>
      </c>
      <c r="T1449" s="21"/>
      <c r="V1449" s="21" t="e">
        <f>VLOOKUP(C1449,'check dali wipday'!A:C,3,0)</f>
        <v>#N/A</v>
      </c>
      <c r="W1449" s="6">
        <f>SUMIF('dali wip-fg'!A:A,C1449,'dali wip-fg'!F:F)</f>
        <v>0</v>
      </c>
      <c r="X1449" s="6">
        <f>SUMIF('dali wip-fg'!A:A,V1449,'dali wip-fg'!F:F)</f>
        <v>0</v>
      </c>
      <c r="Y1449" s="5">
        <f t="shared" si="45"/>
        <v>0</v>
      </c>
      <c r="Z1449" s="21" t="e">
        <f t="shared" si="44"/>
        <v>#REF!</v>
      </c>
    </row>
    <row r="1450" spans="1:26">
      <c r="A1450" s="22"/>
      <c r="B1450" s="22"/>
      <c r="C1450" s="22"/>
      <c r="D1450" s="22"/>
      <c r="E1450" s="123"/>
      <c r="F1450" s="131"/>
      <c r="G1450" s="132"/>
      <c r="H1450" s="125"/>
      <c r="I1450" s="125"/>
      <c r="J1450" s="22"/>
      <c r="K1450" s="124"/>
      <c r="L1450" s="22"/>
      <c r="M1450" s="17"/>
      <c r="N1450" s="21"/>
      <c r="S1450" s="21" t="e">
        <f>VLOOKUP(C1450,'check dali wipday'!A:A,1,0)</f>
        <v>#N/A</v>
      </c>
      <c r="T1450" s="21"/>
      <c r="V1450" s="21" t="e">
        <f>VLOOKUP(C1450,'check dali wipday'!A:C,3,0)</f>
        <v>#N/A</v>
      </c>
      <c r="W1450" s="6">
        <f>SUMIF('dali wip-fg'!A:A,C1450,'dali wip-fg'!F:F)</f>
        <v>0</v>
      </c>
      <c r="X1450" s="6">
        <f>SUMIF('dali wip-fg'!A:A,V1450,'dali wip-fg'!F:F)</f>
        <v>0</v>
      </c>
      <c r="Y1450" s="5">
        <f t="shared" si="45"/>
        <v>0</v>
      </c>
      <c r="Z1450" s="21" t="e">
        <f t="shared" si="44"/>
        <v>#REF!</v>
      </c>
    </row>
    <row r="1451" spans="1:26">
      <c r="A1451" s="22"/>
      <c r="B1451" s="22"/>
      <c r="C1451" s="22"/>
      <c r="D1451" s="22"/>
      <c r="E1451" s="123"/>
      <c r="F1451" s="131"/>
      <c r="G1451" s="132"/>
      <c r="H1451" s="125"/>
      <c r="I1451" s="125"/>
      <c r="J1451" s="22"/>
      <c r="K1451" s="124"/>
      <c r="L1451" s="22"/>
      <c r="M1451" s="17"/>
      <c r="N1451" s="21"/>
      <c r="S1451" s="21" t="e">
        <f>VLOOKUP(C1451,'check dali wipday'!A:A,1,0)</f>
        <v>#N/A</v>
      </c>
      <c r="T1451" s="21"/>
      <c r="V1451" s="21" t="e">
        <f>VLOOKUP(C1451,'check dali wipday'!A:C,3,0)</f>
        <v>#N/A</v>
      </c>
      <c r="W1451" s="6">
        <f>SUMIF('dali wip-fg'!A:A,C1451,'dali wip-fg'!F:F)</f>
        <v>0</v>
      </c>
      <c r="X1451" s="6">
        <f>SUMIF('dali wip-fg'!A:A,V1451,'dali wip-fg'!F:F)</f>
        <v>0</v>
      </c>
      <c r="Y1451" s="5">
        <f t="shared" si="45"/>
        <v>0</v>
      </c>
      <c r="Z1451" s="21" t="e">
        <f t="shared" si="44"/>
        <v>#REF!</v>
      </c>
    </row>
    <row r="1452" spans="1:26">
      <c r="A1452" s="22"/>
      <c r="B1452" s="22"/>
      <c r="C1452" s="22"/>
      <c r="D1452" s="22"/>
      <c r="E1452" s="123"/>
      <c r="F1452" s="131"/>
      <c r="G1452" s="132"/>
      <c r="H1452" s="125"/>
      <c r="I1452" s="125"/>
      <c r="J1452" s="22"/>
      <c r="K1452" s="124"/>
      <c r="L1452" s="22"/>
      <c r="M1452" s="17"/>
      <c r="N1452" s="21"/>
      <c r="S1452" s="21" t="e">
        <f>VLOOKUP(C1452,'check dali wipday'!A:A,1,0)</f>
        <v>#N/A</v>
      </c>
      <c r="T1452" s="21"/>
      <c r="V1452" s="21" t="e">
        <f>VLOOKUP(C1452,'check dali wipday'!A:C,3,0)</f>
        <v>#N/A</v>
      </c>
      <c r="W1452" s="6">
        <f>SUMIF('dali wip-fg'!A:A,C1452,'dali wip-fg'!F:F)</f>
        <v>0</v>
      </c>
      <c r="X1452" s="6">
        <f>SUMIF('dali wip-fg'!A:A,V1452,'dali wip-fg'!F:F)</f>
        <v>0</v>
      </c>
      <c r="Y1452" s="5">
        <f t="shared" si="45"/>
        <v>0</v>
      </c>
      <c r="Z1452" s="21" t="e">
        <f t="shared" ref="Z1452:Z1515" si="46">IF(Y1452="","",IF(Y1452&lt;&gt;Y1451,Y1452-F1452,Z1451-F1452)
)</f>
        <v>#REF!</v>
      </c>
    </row>
    <row r="1453" spans="1:26">
      <c r="A1453" s="22"/>
      <c r="B1453" s="22"/>
      <c r="C1453" s="22"/>
      <c r="D1453" s="22"/>
      <c r="E1453" s="123"/>
      <c r="F1453" s="131"/>
      <c r="G1453" s="132"/>
      <c r="H1453" s="125"/>
      <c r="I1453" s="125"/>
      <c r="J1453" s="22"/>
      <c r="K1453" s="124"/>
      <c r="L1453" s="22"/>
      <c r="M1453" s="17"/>
      <c r="N1453" s="21"/>
      <c r="S1453" s="21" t="e">
        <f>VLOOKUP(C1453,'check dali wipday'!A:A,1,0)</f>
        <v>#N/A</v>
      </c>
      <c r="T1453" s="21"/>
      <c r="V1453" s="21" t="e">
        <f>VLOOKUP(C1453,'check dali wipday'!A:C,3,0)</f>
        <v>#N/A</v>
      </c>
      <c r="W1453" s="6">
        <f>SUMIF('dali wip-fg'!A:A,C1453,'dali wip-fg'!F:F)</f>
        <v>0</v>
      </c>
      <c r="X1453" s="6">
        <f>SUMIF('dali wip-fg'!A:A,V1453,'dali wip-fg'!F:F)</f>
        <v>0</v>
      </c>
      <c r="Y1453" s="5">
        <f t="shared" si="45"/>
        <v>0</v>
      </c>
      <c r="Z1453" s="21" t="e">
        <f t="shared" si="46"/>
        <v>#REF!</v>
      </c>
    </row>
    <row r="1454" spans="1:26">
      <c r="A1454" s="22"/>
      <c r="B1454" s="22"/>
      <c r="C1454" s="22"/>
      <c r="D1454" s="22"/>
      <c r="E1454" s="123"/>
      <c r="F1454" s="131"/>
      <c r="G1454" s="132"/>
      <c r="H1454" s="125"/>
      <c r="I1454" s="125"/>
      <c r="J1454" s="22"/>
      <c r="K1454" s="124"/>
      <c r="L1454" s="22"/>
      <c r="M1454" s="17"/>
      <c r="N1454" s="21"/>
      <c r="S1454" s="21" t="e">
        <f>VLOOKUP(C1454,'check dali wipday'!A:A,1,0)</f>
        <v>#N/A</v>
      </c>
      <c r="T1454" s="21"/>
      <c r="V1454" s="21" t="e">
        <f>VLOOKUP(C1454,'check dali wipday'!A:C,3,0)</f>
        <v>#N/A</v>
      </c>
      <c r="W1454" s="6">
        <f>SUMIF('dali wip-fg'!A:A,C1454,'dali wip-fg'!F:F)</f>
        <v>0</v>
      </c>
      <c r="X1454" s="6">
        <f>SUMIF('dali wip-fg'!A:A,V1454,'dali wip-fg'!F:F)</f>
        <v>0</v>
      </c>
      <c r="Y1454" s="5">
        <f t="shared" si="45"/>
        <v>0</v>
      </c>
      <c r="Z1454" s="21" t="e">
        <f t="shared" si="46"/>
        <v>#REF!</v>
      </c>
    </row>
    <row r="1455" spans="1:26">
      <c r="A1455" s="22"/>
      <c r="B1455" s="22"/>
      <c r="C1455" s="22"/>
      <c r="D1455" s="22"/>
      <c r="E1455" s="123"/>
      <c r="F1455" s="131"/>
      <c r="G1455" s="132"/>
      <c r="H1455" s="123"/>
      <c r="I1455" s="123"/>
      <c r="J1455" s="22"/>
      <c r="K1455" s="124"/>
      <c r="L1455" s="22"/>
      <c r="M1455" s="17"/>
      <c r="N1455" s="21"/>
      <c r="S1455" s="21" t="e">
        <f>VLOOKUP(C1455,'check dali wipday'!A:A,1,0)</f>
        <v>#N/A</v>
      </c>
      <c r="T1455" s="21"/>
      <c r="V1455" s="21" t="e">
        <f>VLOOKUP(C1455,'check dali wipday'!A:C,3,0)</f>
        <v>#N/A</v>
      </c>
      <c r="W1455" s="6">
        <f>SUMIF('dali wip-fg'!A:A,C1455,'dali wip-fg'!F:F)</f>
        <v>0</v>
      </c>
      <c r="X1455" s="6">
        <f>SUMIF('dali wip-fg'!A:A,V1455,'dali wip-fg'!F:F)</f>
        <v>0</v>
      </c>
      <c r="Y1455" s="5">
        <f t="shared" si="45"/>
        <v>0</v>
      </c>
      <c r="Z1455" s="21" t="e">
        <f t="shared" si="46"/>
        <v>#REF!</v>
      </c>
    </row>
    <row r="1456" spans="1:26">
      <c r="A1456" s="22"/>
      <c r="B1456" s="22"/>
      <c r="C1456" s="22"/>
      <c r="D1456" s="22"/>
      <c r="E1456" s="123"/>
      <c r="F1456" s="131"/>
      <c r="G1456" s="132"/>
      <c r="H1456" s="123"/>
      <c r="I1456" s="123"/>
      <c r="J1456" s="22"/>
      <c r="K1456" s="124"/>
      <c r="L1456" s="22"/>
      <c r="M1456" s="17"/>
      <c r="N1456" s="21"/>
      <c r="S1456" s="21" t="e">
        <f>VLOOKUP(C1456,'check dali wipday'!A:A,1,0)</f>
        <v>#N/A</v>
      </c>
      <c r="T1456" s="21"/>
      <c r="V1456" s="21" t="e">
        <f>VLOOKUP(C1456,'check dali wipday'!A:C,3,0)</f>
        <v>#N/A</v>
      </c>
      <c r="W1456" s="6">
        <f>SUMIF('dali wip-fg'!A:A,C1456,'dali wip-fg'!F:F)</f>
        <v>0</v>
      </c>
      <c r="X1456" s="6">
        <f>SUMIF('dali wip-fg'!A:A,V1456,'dali wip-fg'!F:F)</f>
        <v>0</v>
      </c>
      <c r="Y1456" s="5">
        <f t="shared" si="45"/>
        <v>0</v>
      </c>
      <c r="Z1456" s="21" t="e">
        <f t="shared" si="46"/>
        <v>#REF!</v>
      </c>
    </row>
    <row r="1457" spans="1:26">
      <c r="A1457" s="22"/>
      <c r="B1457" s="22"/>
      <c r="C1457" s="22"/>
      <c r="D1457" s="22"/>
      <c r="E1457" s="123"/>
      <c r="F1457" s="131"/>
      <c r="G1457" s="132"/>
      <c r="H1457" s="123"/>
      <c r="I1457" s="123"/>
      <c r="J1457" s="22"/>
      <c r="K1457" s="124"/>
      <c r="L1457" s="22"/>
      <c r="M1457" s="17"/>
      <c r="N1457" s="21"/>
      <c r="P1457" s="16"/>
      <c r="S1457" s="21" t="e">
        <f>VLOOKUP(C1457,'check dali wipday'!A:A,1,0)</f>
        <v>#N/A</v>
      </c>
      <c r="T1457" s="21"/>
      <c r="V1457" s="21" t="e">
        <f>VLOOKUP(C1457,'check dali wipday'!A:C,3,0)</f>
        <v>#N/A</v>
      </c>
      <c r="W1457" s="6">
        <f>SUMIF('dali wip-fg'!A:A,C1457,'dali wip-fg'!F:F)</f>
        <v>0</v>
      </c>
      <c r="X1457" s="6">
        <f>SUMIF('dali wip-fg'!A:A,V1457,'dali wip-fg'!F:F)</f>
        <v>0</v>
      </c>
      <c r="Y1457" s="5">
        <f t="shared" si="45"/>
        <v>0</v>
      </c>
      <c r="Z1457" s="21" t="e">
        <f t="shared" si="46"/>
        <v>#REF!</v>
      </c>
    </row>
    <row r="1458" spans="1:26">
      <c r="A1458" s="22"/>
      <c r="B1458" s="22"/>
      <c r="C1458" s="22"/>
      <c r="D1458" s="22"/>
      <c r="E1458" s="123"/>
      <c r="F1458" s="131"/>
      <c r="G1458" s="132"/>
      <c r="H1458" s="123"/>
      <c r="I1458" s="123"/>
      <c r="J1458" s="22"/>
      <c r="K1458" s="124"/>
      <c r="L1458" s="22"/>
      <c r="M1458" s="17"/>
      <c r="N1458" s="21"/>
      <c r="S1458" s="21" t="e">
        <f>VLOOKUP(C1458,'check dali wipday'!A:A,1,0)</f>
        <v>#N/A</v>
      </c>
      <c r="T1458" s="21"/>
      <c r="V1458" s="21" t="e">
        <f>VLOOKUP(C1458,'check dali wipday'!A:C,3,0)</f>
        <v>#N/A</v>
      </c>
      <c r="W1458" s="6">
        <f>SUMIF('dali wip-fg'!A:A,C1458,'dali wip-fg'!F:F)</f>
        <v>0</v>
      </c>
      <c r="X1458" s="6">
        <f>SUMIF('dali wip-fg'!A:A,V1458,'dali wip-fg'!F:F)</f>
        <v>0</v>
      </c>
      <c r="Y1458" s="5">
        <f t="shared" si="45"/>
        <v>0</v>
      </c>
      <c r="Z1458" s="21" t="e">
        <f t="shared" si="46"/>
        <v>#REF!</v>
      </c>
    </row>
    <row r="1459" spans="1:26">
      <c r="A1459" s="22"/>
      <c r="B1459" s="22"/>
      <c r="C1459" s="22"/>
      <c r="D1459" s="22"/>
      <c r="E1459" s="123"/>
      <c r="F1459" s="131"/>
      <c r="G1459" s="132"/>
      <c r="H1459" s="123"/>
      <c r="I1459" s="123"/>
      <c r="J1459" s="22"/>
      <c r="K1459" s="124"/>
      <c r="L1459" s="22"/>
      <c r="M1459" s="17"/>
      <c r="N1459" s="21"/>
      <c r="S1459" s="21" t="e">
        <f>VLOOKUP(C1459,'check dali wipday'!A:A,1,0)</f>
        <v>#N/A</v>
      </c>
      <c r="T1459" s="21"/>
      <c r="V1459" s="21" t="e">
        <f>VLOOKUP(C1459,'check dali wipday'!A:C,3,0)</f>
        <v>#N/A</v>
      </c>
      <c r="W1459" s="6">
        <f>SUMIF('dali wip-fg'!A:A,C1459,'dali wip-fg'!F:F)</f>
        <v>0</v>
      </c>
      <c r="X1459" s="6">
        <f>SUMIF('dali wip-fg'!A:A,V1459,'dali wip-fg'!F:F)</f>
        <v>0</v>
      </c>
      <c r="Y1459" s="5">
        <f t="shared" si="45"/>
        <v>0</v>
      </c>
      <c r="Z1459" s="21" t="e">
        <f t="shared" si="46"/>
        <v>#REF!</v>
      </c>
    </row>
    <row r="1460" spans="1:26">
      <c r="A1460" s="22"/>
      <c r="B1460" s="22"/>
      <c r="C1460" s="22"/>
      <c r="D1460" s="22"/>
      <c r="E1460" s="123"/>
      <c r="F1460" s="131"/>
      <c r="G1460" s="132"/>
      <c r="H1460" s="123"/>
      <c r="I1460" s="123"/>
      <c r="J1460" s="22"/>
      <c r="K1460" s="124"/>
      <c r="L1460" s="22"/>
      <c r="M1460" s="17"/>
      <c r="N1460" s="21"/>
      <c r="S1460" s="21" t="e">
        <f>VLOOKUP(C1460,'check dali wipday'!A:A,1,0)</f>
        <v>#N/A</v>
      </c>
      <c r="T1460" s="21"/>
      <c r="V1460" s="21" t="e">
        <f>VLOOKUP(C1460,'check dali wipday'!A:C,3,0)</f>
        <v>#N/A</v>
      </c>
      <c r="W1460" s="6">
        <f>SUMIF('dali wip-fg'!A:A,C1460,'dali wip-fg'!F:F)</f>
        <v>0</v>
      </c>
      <c r="X1460" s="6">
        <f>SUMIF('dali wip-fg'!A:A,V1460,'dali wip-fg'!F:F)</f>
        <v>0</v>
      </c>
      <c r="Y1460" s="5">
        <f t="shared" si="45"/>
        <v>0</v>
      </c>
      <c r="Z1460" s="21" t="e">
        <f t="shared" si="46"/>
        <v>#REF!</v>
      </c>
    </row>
    <row r="1461" spans="1:26">
      <c r="A1461" s="22"/>
      <c r="B1461" s="22"/>
      <c r="C1461" s="22"/>
      <c r="D1461" s="22"/>
      <c r="E1461" s="123"/>
      <c r="F1461" s="131"/>
      <c r="G1461" s="132"/>
      <c r="H1461" s="123"/>
      <c r="I1461" s="123"/>
      <c r="J1461" s="22"/>
      <c r="K1461" s="124"/>
      <c r="L1461" s="22"/>
      <c r="M1461" s="17"/>
      <c r="N1461" s="21"/>
      <c r="S1461" s="21" t="e">
        <f>VLOOKUP(C1461,'check dali wipday'!A:A,1,0)</f>
        <v>#N/A</v>
      </c>
      <c r="T1461" s="21"/>
      <c r="V1461" s="21" t="e">
        <f>VLOOKUP(C1461,'check dali wipday'!A:C,3,0)</f>
        <v>#N/A</v>
      </c>
      <c r="W1461" s="6">
        <f>SUMIF('dali wip-fg'!A:A,C1461,'dali wip-fg'!F:F)</f>
        <v>0</v>
      </c>
      <c r="X1461" s="6">
        <f>SUMIF('dali wip-fg'!A:A,V1461,'dali wip-fg'!F:F)</f>
        <v>0</v>
      </c>
      <c r="Y1461" s="5">
        <f t="shared" si="45"/>
        <v>0</v>
      </c>
      <c r="Z1461" s="21" t="e">
        <f t="shared" si="46"/>
        <v>#REF!</v>
      </c>
    </row>
    <row r="1462" spans="1:26">
      <c r="A1462" s="22"/>
      <c r="B1462" s="22"/>
      <c r="C1462" s="22"/>
      <c r="D1462" s="22"/>
      <c r="E1462" s="123"/>
      <c r="F1462" s="131"/>
      <c r="G1462" s="132"/>
      <c r="H1462" s="123"/>
      <c r="I1462" s="123"/>
      <c r="J1462" s="22"/>
      <c r="K1462" s="124"/>
      <c r="L1462" s="22"/>
      <c r="M1462" s="17"/>
      <c r="N1462" s="21"/>
      <c r="S1462" s="21" t="e">
        <f>VLOOKUP(C1462,'check dali wipday'!A:A,1,0)</f>
        <v>#N/A</v>
      </c>
      <c r="T1462" s="21"/>
      <c r="V1462" s="21" t="e">
        <f>VLOOKUP(C1462,'check dali wipday'!A:C,3,0)</f>
        <v>#N/A</v>
      </c>
      <c r="W1462" s="6">
        <f>SUMIF('dali wip-fg'!A:A,C1462,'dali wip-fg'!F:F)</f>
        <v>0</v>
      </c>
      <c r="X1462" s="6">
        <f>SUMIF('dali wip-fg'!A:A,V1462,'dali wip-fg'!F:F)</f>
        <v>0</v>
      </c>
      <c r="Y1462" s="5">
        <f t="shared" si="45"/>
        <v>0</v>
      </c>
      <c r="Z1462" s="21" t="e">
        <f t="shared" si="46"/>
        <v>#REF!</v>
      </c>
    </row>
    <row r="1463" spans="1:26">
      <c r="A1463" s="22"/>
      <c r="B1463" s="22"/>
      <c r="C1463" s="22"/>
      <c r="D1463" s="22"/>
      <c r="E1463" s="123"/>
      <c r="F1463" s="131"/>
      <c r="G1463" s="132"/>
      <c r="H1463" s="123"/>
      <c r="I1463" s="123"/>
      <c r="J1463" s="22"/>
      <c r="K1463" s="124"/>
      <c r="L1463" s="22"/>
      <c r="M1463" s="17"/>
      <c r="N1463" s="21"/>
      <c r="S1463" s="21" t="e">
        <f>VLOOKUP(C1463,'check dali wipday'!A:A,1,0)</f>
        <v>#N/A</v>
      </c>
      <c r="T1463" s="21"/>
      <c r="V1463" s="21" t="e">
        <f>VLOOKUP(C1463,'check dali wipday'!A:C,3,0)</f>
        <v>#N/A</v>
      </c>
      <c r="W1463" s="6">
        <f>SUMIF('dali wip-fg'!A:A,C1463,'dali wip-fg'!F:F)</f>
        <v>0</v>
      </c>
      <c r="X1463" s="6">
        <f>SUMIF('dali wip-fg'!A:A,V1463,'dali wip-fg'!F:F)</f>
        <v>0</v>
      </c>
      <c r="Y1463" s="5">
        <f t="shared" si="45"/>
        <v>0</v>
      </c>
      <c r="Z1463" s="21" t="e">
        <f t="shared" si="46"/>
        <v>#REF!</v>
      </c>
    </row>
    <row r="1464" spans="1:26">
      <c r="A1464" s="22"/>
      <c r="B1464" s="22"/>
      <c r="C1464" s="22"/>
      <c r="D1464" s="22"/>
      <c r="E1464" s="123"/>
      <c r="F1464" s="131"/>
      <c r="G1464" s="132"/>
      <c r="H1464" s="123"/>
      <c r="I1464" s="123"/>
      <c r="J1464" s="22"/>
      <c r="K1464" s="124"/>
      <c r="L1464" s="22"/>
      <c r="M1464" s="17"/>
      <c r="N1464" s="21"/>
      <c r="S1464" s="21" t="e">
        <f>VLOOKUP(C1464,'check dali wipday'!A:A,1,0)</f>
        <v>#N/A</v>
      </c>
      <c r="T1464" s="21"/>
      <c r="V1464" s="21" t="e">
        <f>VLOOKUP(C1464,'check dali wipday'!A:C,3,0)</f>
        <v>#N/A</v>
      </c>
      <c r="W1464" s="6">
        <f>SUMIF('dali wip-fg'!A:A,C1464,'dali wip-fg'!F:F)</f>
        <v>0</v>
      </c>
      <c r="X1464" s="6">
        <f>SUMIF('dali wip-fg'!A:A,V1464,'dali wip-fg'!F:F)</f>
        <v>0</v>
      </c>
      <c r="Y1464" s="5">
        <f t="shared" si="45"/>
        <v>0</v>
      </c>
      <c r="Z1464" s="21" t="e">
        <f t="shared" si="46"/>
        <v>#REF!</v>
      </c>
    </row>
    <row r="1465" spans="1:26">
      <c r="A1465" s="22"/>
      <c r="B1465" s="22"/>
      <c r="C1465" s="22"/>
      <c r="D1465" s="22"/>
      <c r="E1465" s="123"/>
      <c r="F1465" s="131"/>
      <c r="G1465" s="132"/>
      <c r="H1465" s="123"/>
      <c r="I1465" s="123"/>
      <c r="J1465" s="22"/>
      <c r="K1465" s="124"/>
      <c r="L1465" s="22"/>
      <c r="M1465" s="17"/>
      <c r="N1465" s="21"/>
      <c r="S1465" s="21" t="e">
        <f>VLOOKUP(C1465,'check dali wipday'!A:A,1,0)</f>
        <v>#N/A</v>
      </c>
      <c r="T1465" s="21"/>
      <c r="V1465" s="21" t="e">
        <f>VLOOKUP(C1465,'check dali wipday'!A:C,3,0)</f>
        <v>#N/A</v>
      </c>
      <c r="W1465" s="6">
        <f>SUMIF('dali wip-fg'!A:A,C1465,'dali wip-fg'!F:F)</f>
        <v>0</v>
      </c>
      <c r="X1465" s="6">
        <f>SUMIF('dali wip-fg'!A:A,V1465,'dali wip-fg'!F:F)</f>
        <v>0</v>
      </c>
      <c r="Y1465" s="5">
        <f t="shared" si="45"/>
        <v>0</v>
      </c>
      <c r="Z1465" s="21" t="e">
        <f t="shared" si="46"/>
        <v>#REF!</v>
      </c>
    </row>
    <row r="1466" spans="1:26">
      <c r="A1466" s="22"/>
      <c r="B1466" s="22"/>
      <c r="C1466" s="22"/>
      <c r="D1466" s="22"/>
      <c r="E1466" s="123"/>
      <c r="F1466" s="131"/>
      <c r="G1466" s="132"/>
      <c r="H1466" s="123"/>
      <c r="I1466" s="123"/>
      <c r="J1466" s="22"/>
      <c r="K1466" s="124"/>
      <c r="L1466" s="22"/>
      <c r="M1466" s="17"/>
      <c r="N1466" s="21"/>
      <c r="S1466" s="21" t="e">
        <f>VLOOKUP(C1466,'check dali wipday'!A:A,1,0)</f>
        <v>#N/A</v>
      </c>
      <c r="T1466" s="21"/>
      <c r="V1466" s="21" t="e">
        <f>VLOOKUP(C1466,'check dali wipday'!A:C,3,0)</f>
        <v>#N/A</v>
      </c>
      <c r="W1466" s="6">
        <f>SUMIF('dali wip-fg'!A:A,C1466,'dali wip-fg'!F:F)</f>
        <v>0</v>
      </c>
      <c r="X1466" s="6">
        <f>SUMIF('dali wip-fg'!A:A,V1466,'dali wip-fg'!F:F)</f>
        <v>0</v>
      </c>
      <c r="Y1466" s="5">
        <f t="shared" si="45"/>
        <v>0</v>
      </c>
      <c r="Z1466" s="21" t="e">
        <f t="shared" si="46"/>
        <v>#REF!</v>
      </c>
    </row>
    <row r="1467" spans="1:26">
      <c r="A1467" s="22"/>
      <c r="B1467" s="22"/>
      <c r="C1467" s="22"/>
      <c r="D1467" s="22"/>
      <c r="E1467" s="123"/>
      <c r="F1467" s="131"/>
      <c r="G1467" s="132"/>
      <c r="H1467" s="123"/>
      <c r="I1467" s="123"/>
      <c r="J1467" s="22"/>
      <c r="K1467" s="124"/>
      <c r="L1467" s="22"/>
      <c r="M1467" s="17"/>
      <c r="N1467" s="21"/>
      <c r="S1467" s="21" t="e">
        <f>VLOOKUP(C1467,'check dali wipday'!A:A,1,0)</f>
        <v>#N/A</v>
      </c>
      <c r="T1467" s="21"/>
      <c r="V1467" s="21" t="e">
        <f>VLOOKUP(C1467,'check dali wipday'!A:C,3,0)</f>
        <v>#N/A</v>
      </c>
      <c r="W1467" s="6">
        <f>SUMIF('dali wip-fg'!A:A,C1467,'dali wip-fg'!F:F)</f>
        <v>0</v>
      </c>
      <c r="X1467" s="6">
        <f>SUMIF('dali wip-fg'!A:A,V1467,'dali wip-fg'!F:F)</f>
        <v>0</v>
      </c>
      <c r="Y1467" s="5">
        <f t="shared" si="45"/>
        <v>0</v>
      </c>
      <c r="Z1467" s="21" t="e">
        <f t="shared" si="46"/>
        <v>#REF!</v>
      </c>
    </row>
    <row r="1468" spans="1:26">
      <c r="A1468" s="22"/>
      <c r="B1468" s="22"/>
      <c r="C1468" s="22"/>
      <c r="D1468" s="22"/>
      <c r="E1468" s="123"/>
      <c r="F1468" s="131"/>
      <c r="G1468" s="132"/>
      <c r="H1468" s="123"/>
      <c r="I1468" s="123"/>
      <c r="J1468" s="22"/>
      <c r="K1468" s="124"/>
      <c r="L1468" s="22"/>
      <c r="M1468" s="17"/>
      <c r="N1468" s="21"/>
      <c r="S1468" s="21" t="e">
        <f>VLOOKUP(C1468,'check dali wipday'!A:A,1,0)</f>
        <v>#N/A</v>
      </c>
      <c r="T1468" s="21"/>
      <c r="V1468" s="21" t="e">
        <f>VLOOKUP(C1468,'check dali wipday'!A:C,3,0)</f>
        <v>#N/A</v>
      </c>
      <c r="W1468" s="6">
        <f>SUMIF('dali wip-fg'!A:A,C1468,'dali wip-fg'!F:F)</f>
        <v>0</v>
      </c>
      <c r="X1468" s="6">
        <f>SUMIF('dali wip-fg'!A:A,V1468,'dali wip-fg'!F:F)</f>
        <v>0</v>
      </c>
      <c r="Y1468" s="5">
        <f t="shared" si="45"/>
        <v>0</v>
      </c>
      <c r="Z1468" s="21" t="e">
        <f t="shared" si="46"/>
        <v>#REF!</v>
      </c>
    </row>
    <row r="1469" spans="1:26">
      <c r="A1469" s="22"/>
      <c r="B1469" s="22"/>
      <c r="C1469" s="22"/>
      <c r="D1469" s="22"/>
      <c r="E1469" s="123"/>
      <c r="F1469" s="131"/>
      <c r="G1469" s="132"/>
      <c r="H1469" s="123"/>
      <c r="I1469" s="123"/>
      <c r="J1469" s="22"/>
      <c r="K1469" s="124"/>
      <c r="L1469" s="22"/>
      <c r="M1469" s="17"/>
      <c r="N1469" s="21"/>
      <c r="S1469" s="21" t="e">
        <f>VLOOKUP(C1469,'check dali wipday'!A:A,1,0)</f>
        <v>#N/A</v>
      </c>
      <c r="T1469" s="21"/>
      <c r="V1469" s="21" t="e">
        <f>VLOOKUP(C1469,'check dali wipday'!A:C,3,0)</f>
        <v>#N/A</v>
      </c>
      <c r="W1469" s="6">
        <f>SUMIF('dali wip-fg'!A:A,C1469,'dali wip-fg'!F:F)</f>
        <v>0</v>
      </c>
      <c r="X1469" s="6">
        <f>SUMIF('dali wip-fg'!A:A,V1469,'dali wip-fg'!F:F)</f>
        <v>0</v>
      </c>
      <c r="Y1469" s="5">
        <f t="shared" si="45"/>
        <v>0</v>
      </c>
      <c r="Z1469" s="21" t="e">
        <f t="shared" si="46"/>
        <v>#REF!</v>
      </c>
    </row>
    <row r="1470" spans="1:26">
      <c r="A1470" s="22"/>
      <c r="B1470" s="22"/>
      <c r="C1470" s="22"/>
      <c r="D1470" s="22"/>
      <c r="E1470" s="123"/>
      <c r="F1470" s="131"/>
      <c r="G1470" s="132"/>
      <c r="H1470" s="123"/>
      <c r="I1470" s="123"/>
      <c r="J1470" s="22"/>
      <c r="K1470" s="124"/>
      <c r="L1470" s="22"/>
      <c r="M1470" s="17"/>
      <c r="N1470" s="21"/>
      <c r="S1470" s="21" t="e">
        <f>VLOOKUP(C1470,'check dali wipday'!A:A,1,0)</f>
        <v>#N/A</v>
      </c>
      <c r="T1470" s="21"/>
      <c r="V1470" s="21" t="e">
        <f>VLOOKUP(C1470,'check dali wipday'!A:C,3,0)</f>
        <v>#N/A</v>
      </c>
      <c r="W1470" s="6">
        <f>SUMIF('dali wip-fg'!A:A,C1470,'dali wip-fg'!F:F)</f>
        <v>0</v>
      </c>
      <c r="X1470" s="6">
        <f>SUMIF('dali wip-fg'!A:A,V1470,'dali wip-fg'!F:F)</f>
        <v>0</v>
      </c>
      <c r="Y1470" s="5">
        <f t="shared" si="45"/>
        <v>0</v>
      </c>
      <c r="Z1470" s="21" t="e">
        <f t="shared" si="46"/>
        <v>#REF!</v>
      </c>
    </row>
    <row r="1471" spans="1:26">
      <c r="A1471" s="22"/>
      <c r="B1471" s="22"/>
      <c r="C1471" s="22"/>
      <c r="D1471" s="22"/>
      <c r="E1471" s="123"/>
      <c r="F1471" s="131"/>
      <c r="G1471" s="132"/>
      <c r="H1471" s="123"/>
      <c r="I1471" s="125"/>
      <c r="J1471" s="22"/>
      <c r="K1471" s="124"/>
      <c r="L1471" s="22"/>
      <c r="M1471" s="17"/>
      <c r="N1471" s="21"/>
      <c r="S1471" s="21" t="e">
        <f>VLOOKUP(C1471,'check dali wipday'!A:A,1,0)</f>
        <v>#N/A</v>
      </c>
      <c r="T1471" s="21"/>
      <c r="V1471" s="21" t="e">
        <f>VLOOKUP(C1471,'check dali wipday'!A:C,3,0)</f>
        <v>#N/A</v>
      </c>
      <c r="W1471" s="6">
        <f>SUMIF('dali wip-fg'!A:A,C1471,'dali wip-fg'!F:F)</f>
        <v>0</v>
      </c>
      <c r="X1471" s="6">
        <f>SUMIF('dali wip-fg'!A:A,V1471,'dali wip-fg'!F:F)</f>
        <v>0</v>
      </c>
      <c r="Y1471" s="5">
        <f t="shared" si="45"/>
        <v>0</v>
      </c>
      <c r="Z1471" s="21" t="e">
        <f t="shared" si="46"/>
        <v>#REF!</v>
      </c>
    </row>
    <row r="1472" spans="1:26">
      <c r="A1472" s="22"/>
      <c r="B1472" s="22"/>
      <c r="C1472" s="22"/>
      <c r="D1472" s="22"/>
      <c r="E1472" s="123"/>
      <c r="F1472" s="131"/>
      <c r="G1472" s="132"/>
      <c r="H1472" s="123"/>
      <c r="I1472" s="125"/>
      <c r="J1472" s="22"/>
      <c r="K1472" s="124"/>
      <c r="L1472" s="22"/>
      <c r="M1472" s="17"/>
      <c r="N1472" s="21"/>
      <c r="S1472" s="21" t="e">
        <f>VLOOKUP(C1472,'check dali wipday'!A:A,1,0)</f>
        <v>#N/A</v>
      </c>
      <c r="T1472" s="21"/>
      <c r="V1472" s="21" t="e">
        <f>VLOOKUP(C1472,'check dali wipday'!A:C,3,0)</f>
        <v>#N/A</v>
      </c>
      <c r="W1472" s="6">
        <f>SUMIF('dali wip-fg'!A:A,C1472,'dali wip-fg'!F:F)</f>
        <v>0</v>
      </c>
      <c r="X1472" s="6">
        <f>SUMIF('dali wip-fg'!A:A,V1472,'dali wip-fg'!F:F)</f>
        <v>0</v>
      </c>
      <c r="Y1472" s="5">
        <f t="shared" si="45"/>
        <v>0</v>
      </c>
      <c r="Z1472" s="21" t="e">
        <f t="shared" si="46"/>
        <v>#REF!</v>
      </c>
    </row>
    <row r="1473" spans="1:28">
      <c r="A1473" s="22"/>
      <c r="B1473" s="22"/>
      <c r="C1473" s="22"/>
      <c r="D1473" s="22"/>
      <c r="E1473" s="123"/>
      <c r="F1473" s="131"/>
      <c r="G1473" s="132"/>
      <c r="H1473" s="123"/>
      <c r="I1473" s="125"/>
      <c r="J1473" s="22"/>
      <c r="K1473" s="124"/>
      <c r="L1473" s="22"/>
      <c r="M1473" s="17"/>
      <c r="N1473" s="21"/>
      <c r="S1473" s="21" t="e">
        <f>VLOOKUP(C1473,'check dali wipday'!A:A,1,0)</f>
        <v>#N/A</v>
      </c>
      <c r="T1473" s="21"/>
      <c r="V1473" s="21" t="e">
        <f>VLOOKUP(C1473,'check dali wipday'!A:C,3,0)</f>
        <v>#N/A</v>
      </c>
      <c r="W1473" s="6">
        <f>SUMIF('dali wip-fg'!A:A,C1473,'dali wip-fg'!F:F)</f>
        <v>0</v>
      </c>
      <c r="X1473" s="6">
        <f>SUMIF('dali wip-fg'!A:A,V1473,'dali wip-fg'!F:F)</f>
        <v>0</v>
      </c>
      <c r="Y1473" s="5">
        <f t="shared" ref="Y1473:Y1536" si="47">SUM(W1473:X1473)</f>
        <v>0</v>
      </c>
      <c r="Z1473" s="21" t="e">
        <f t="shared" si="46"/>
        <v>#REF!</v>
      </c>
    </row>
    <row r="1474" spans="1:28">
      <c r="A1474" s="22"/>
      <c r="B1474" s="22"/>
      <c r="C1474" s="22"/>
      <c r="D1474" s="22"/>
      <c r="E1474" s="123"/>
      <c r="F1474" s="131"/>
      <c r="G1474" s="132"/>
      <c r="H1474" s="123"/>
      <c r="I1474" s="125"/>
      <c r="J1474" s="22"/>
      <c r="K1474" s="124"/>
      <c r="L1474" s="22"/>
      <c r="M1474" s="17"/>
      <c r="N1474" s="21"/>
      <c r="S1474" s="21" t="e">
        <f>VLOOKUP(C1474,'check dali wipday'!A:A,1,0)</f>
        <v>#N/A</v>
      </c>
      <c r="T1474" s="21"/>
      <c r="V1474" s="21" t="e">
        <f>VLOOKUP(C1474,'check dali wipday'!A:C,3,0)</f>
        <v>#N/A</v>
      </c>
      <c r="W1474" s="6">
        <f>SUMIF('dali wip-fg'!A:A,C1474,'dali wip-fg'!F:F)</f>
        <v>0</v>
      </c>
      <c r="X1474" s="6">
        <f>SUMIF('dali wip-fg'!A:A,V1474,'dali wip-fg'!F:F)</f>
        <v>0</v>
      </c>
      <c r="Y1474" s="5">
        <f t="shared" si="47"/>
        <v>0</v>
      </c>
      <c r="Z1474" s="21" t="e">
        <f t="shared" si="46"/>
        <v>#REF!</v>
      </c>
    </row>
    <row r="1475" spans="1:28">
      <c r="A1475" s="22"/>
      <c r="B1475" s="22"/>
      <c r="C1475" s="22"/>
      <c r="D1475" s="22"/>
      <c r="E1475" s="123"/>
      <c r="F1475" s="131"/>
      <c r="G1475" s="132"/>
      <c r="H1475" s="123"/>
      <c r="I1475" s="125"/>
      <c r="J1475" s="22"/>
      <c r="K1475" s="124"/>
      <c r="L1475" s="22"/>
      <c r="M1475" s="17"/>
      <c r="N1475" s="21"/>
      <c r="S1475" s="21" t="e">
        <f>VLOOKUP(C1475,'check dali wipday'!A:A,1,0)</f>
        <v>#N/A</v>
      </c>
      <c r="T1475" s="21"/>
      <c r="V1475" s="21" t="e">
        <f>VLOOKUP(C1475,'check dali wipday'!A:C,3,0)</f>
        <v>#N/A</v>
      </c>
      <c r="W1475" s="6">
        <f>SUMIF('dali wip-fg'!A:A,C1475,'dali wip-fg'!F:F)</f>
        <v>0</v>
      </c>
      <c r="X1475" s="6">
        <f>SUMIF('dali wip-fg'!A:A,V1475,'dali wip-fg'!F:F)</f>
        <v>0</v>
      </c>
      <c r="Y1475" s="5">
        <f t="shared" si="47"/>
        <v>0</v>
      </c>
      <c r="Z1475" s="21" t="e">
        <f t="shared" si="46"/>
        <v>#REF!</v>
      </c>
    </row>
    <row r="1476" spans="1:28">
      <c r="A1476" s="22"/>
      <c r="B1476" s="22"/>
      <c r="C1476" s="22"/>
      <c r="D1476" s="22"/>
      <c r="E1476" s="123"/>
      <c r="F1476" s="131"/>
      <c r="G1476" s="132"/>
      <c r="H1476" s="123"/>
      <c r="I1476" s="125"/>
      <c r="J1476" s="22"/>
      <c r="K1476" s="124"/>
      <c r="L1476" s="22"/>
      <c r="M1476" s="17"/>
      <c r="N1476" s="21"/>
      <c r="P1476" s="15"/>
      <c r="Q1476" s="15"/>
      <c r="R1476" s="15"/>
      <c r="S1476" s="21" t="e">
        <f>VLOOKUP(C1476,'check dali wipday'!A:A,1,0)</f>
        <v>#N/A</v>
      </c>
      <c r="T1476" s="15"/>
      <c r="U1476" s="15"/>
      <c r="V1476" s="21" t="e">
        <f>VLOOKUP(C1476,'check dali wipday'!A:C,3,0)</f>
        <v>#N/A</v>
      </c>
      <c r="W1476" s="6">
        <f>SUMIF('dali wip-fg'!A:A,C1476,'dali wip-fg'!F:F)</f>
        <v>0</v>
      </c>
      <c r="X1476" s="6">
        <f>SUMIF('dali wip-fg'!A:A,V1476,'dali wip-fg'!F:F)</f>
        <v>0</v>
      </c>
      <c r="Y1476" s="5">
        <f t="shared" si="47"/>
        <v>0</v>
      </c>
      <c r="Z1476" s="21" t="e">
        <f t="shared" si="46"/>
        <v>#REF!</v>
      </c>
      <c r="AA1476" s="15"/>
      <c r="AB1476" s="15"/>
    </row>
    <row r="1477" spans="1:28">
      <c r="A1477" s="22"/>
      <c r="B1477" s="22"/>
      <c r="C1477" s="22"/>
      <c r="D1477" s="22"/>
      <c r="E1477" s="123"/>
      <c r="F1477" s="131"/>
      <c r="G1477" s="132"/>
      <c r="H1477" s="123"/>
      <c r="I1477" s="125"/>
      <c r="J1477" s="22"/>
      <c r="K1477" s="124"/>
      <c r="L1477" s="22"/>
      <c r="M1477" s="17"/>
      <c r="N1477" s="21"/>
      <c r="P1477" s="15"/>
      <c r="Q1477" s="15"/>
      <c r="R1477" s="15"/>
      <c r="S1477" s="21" t="e">
        <f>VLOOKUP(C1477,'check dali wipday'!A:A,1,0)</f>
        <v>#N/A</v>
      </c>
      <c r="T1477" s="15"/>
      <c r="U1477" s="15"/>
      <c r="V1477" s="21" t="e">
        <f>VLOOKUP(C1477,'check dali wipday'!A:C,3,0)</f>
        <v>#N/A</v>
      </c>
      <c r="W1477" s="6">
        <f>SUMIF('dali wip-fg'!A:A,C1477,'dali wip-fg'!F:F)</f>
        <v>0</v>
      </c>
      <c r="X1477" s="6">
        <f>SUMIF('dali wip-fg'!A:A,V1477,'dali wip-fg'!F:F)</f>
        <v>0</v>
      </c>
      <c r="Y1477" s="5">
        <f t="shared" si="47"/>
        <v>0</v>
      </c>
      <c r="Z1477" s="21" t="e">
        <f t="shared" si="46"/>
        <v>#REF!</v>
      </c>
      <c r="AA1477" s="15"/>
      <c r="AB1477" s="15"/>
    </row>
    <row r="1478" spans="1:28">
      <c r="A1478" s="22"/>
      <c r="B1478" s="22"/>
      <c r="C1478" s="22"/>
      <c r="D1478" s="22"/>
      <c r="E1478" s="123"/>
      <c r="F1478" s="131"/>
      <c r="G1478" s="132"/>
      <c r="H1478" s="123"/>
      <c r="I1478" s="125"/>
      <c r="J1478" s="22"/>
      <c r="K1478" s="124"/>
      <c r="L1478" s="22"/>
      <c r="M1478" s="17"/>
      <c r="N1478" s="21"/>
      <c r="P1478" s="15"/>
      <c r="Q1478" s="15"/>
      <c r="R1478" s="15"/>
      <c r="S1478" s="21" t="e">
        <f>VLOOKUP(C1478,'check dali wipday'!A:A,1,0)</f>
        <v>#N/A</v>
      </c>
      <c r="T1478" s="15"/>
      <c r="U1478" s="15"/>
      <c r="V1478" s="21" t="e">
        <f>VLOOKUP(C1478,'check dali wipday'!A:C,3,0)</f>
        <v>#N/A</v>
      </c>
      <c r="W1478" s="6">
        <f>SUMIF('dali wip-fg'!A:A,C1478,'dali wip-fg'!F:F)</f>
        <v>0</v>
      </c>
      <c r="X1478" s="6">
        <f>SUMIF('dali wip-fg'!A:A,V1478,'dali wip-fg'!F:F)</f>
        <v>0</v>
      </c>
      <c r="Y1478" s="5">
        <f t="shared" si="47"/>
        <v>0</v>
      </c>
      <c r="Z1478" s="21" t="e">
        <f t="shared" si="46"/>
        <v>#REF!</v>
      </c>
      <c r="AA1478" s="15"/>
      <c r="AB1478" s="15"/>
    </row>
    <row r="1479" spans="1:28">
      <c r="A1479" s="22"/>
      <c r="B1479" s="22"/>
      <c r="C1479" s="22"/>
      <c r="D1479" s="22"/>
      <c r="E1479" s="123"/>
      <c r="F1479" s="131"/>
      <c r="G1479" s="132"/>
      <c r="H1479" s="123"/>
      <c r="I1479" s="123"/>
      <c r="J1479" s="22"/>
      <c r="K1479" s="124"/>
      <c r="L1479" s="22"/>
      <c r="M1479" s="17"/>
      <c r="N1479" s="21"/>
      <c r="P1479" s="15"/>
      <c r="Q1479" s="15"/>
      <c r="R1479" s="15"/>
      <c r="S1479" s="21" t="e">
        <f>VLOOKUP(C1479,'check dali wipday'!A:A,1,0)</f>
        <v>#N/A</v>
      </c>
      <c r="T1479" s="15"/>
      <c r="U1479" s="15"/>
      <c r="V1479" s="21" t="e">
        <f>VLOOKUP(C1479,'check dali wipday'!A:C,3,0)</f>
        <v>#N/A</v>
      </c>
      <c r="W1479" s="6">
        <f>SUMIF('dali wip-fg'!A:A,C1479,'dali wip-fg'!F:F)</f>
        <v>0</v>
      </c>
      <c r="X1479" s="6">
        <f>SUMIF('dali wip-fg'!A:A,V1479,'dali wip-fg'!F:F)</f>
        <v>0</v>
      </c>
      <c r="Y1479" s="5">
        <f t="shared" si="47"/>
        <v>0</v>
      </c>
      <c r="Z1479" s="21" t="e">
        <f t="shared" si="46"/>
        <v>#REF!</v>
      </c>
      <c r="AA1479" s="15"/>
      <c r="AB1479" s="15"/>
    </row>
    <row r="1480" spans="1:28">
      <c r="A1480" s="22"/>
      <c r="B1480" s="22"/>
      <c r="C1480" s="22"/>
      <c r="D1480" s="22"/>
      <c r="E1480" s="123"/>
      <c r="F1480" s="131"/>
      <c r="G1480" s="132"/>
      <c r="H1480" s="123"/>
      <c r="I1480" s="123"/>
      <c r="J1480" s="22"/>
      <c r="K1480" s="124"/>
      <c r="L1480" s="22"/>
      <c r="M1480" s="17"/>
      <c r="N1480" s="21"/>
      <c r="P1480" s="16"/>
      <c r="Q1480" s="16"/>
      <c r="R1480" s="16"/>
      <c r="S1480" s="21" t="e">
        <f>VLOOKUP(C1480,'check dali wipday'!A:A,1,0)</f>
        <v>#N/A</v>
      </c>
      <c r="T1480" s="16"/>
      <c r="U1480" s="16"/>
      <c r="V1480" s="21" t="e">
        <f>VLOOKUP(C1480,'check dali wipday'!A:C,3,0)</f>
        <v>#N/A</v>
      </c>
      <c r="W1480" s="6">
        <f>SUMIF('dali wip-fg'!A:A,C1480,'dali wip-fg'!F:F)</f>
        <v>0</v>
      </c>
      <c r="X1480" s="6">
        <f>SUMIF('dali wip-fg'!A:A,V1480,'dali wip-fg'!F:F)</f>
        <v>0</v>
      </c>
      <c r="Y1480" s="5">
        <f t="shared" si="47"/>
        <v>0</v>
      </c>
      <c r="Z1480" s="21" t="e">
        <f t="shared" si="46"/>
        <v>#REF!</v>
      </c>
      <c r="AA1480" s="15"/>
      <c r="AB1480" s="15"/>
    </row>
    <row r="1481" spans="1:28">
      <c r="A1481" s="22"/>
      <c r="B1481" s="22"/>
      <c r="C1481" s="22"/>
      <c r="D1481" s="22"/>
      <c r="E1481" s="123"/>
      <c r="F1481" s="131"/>
      <c r="G1481" s="132"/>
      <c r="H1481" s="123"/>
      <c r="I1481" s="123"/>
      <c r="J1481" s="22"/>
      <c r="K1481" s="124"/>
      <c r="L1481" s="22"/>
      <c r="M1481" s="17"/>
      <c r="N1481" s="21"/>
      <c r="S1481" s="21" t="e">
        <f>VLOOKUP(C1481,'check dali wipday'!A:A,1,0)</f>
        <v>#N/A</v>
      </c>
      <c r="T1481" s="21"/>
      <c r="V1481" s="21" t="e">
        <f>VLOOKUP(C1481,'check dali wipday'!A:C,3,0)</f>
        <v>#N/A</v>
      </c>
      <c r="W1481" s="6">
        <f>SUMIF('dali wip-fg'!A:A,C1481,'dali wip-fg'!F:F)</f>
        <v>0</v>
      </c>
      <c r="X1481" s="6">
        <f>SUMIF('dali wip-fg'!A:A,V1481,'dali wip-fg'!F:F)</f>
        <v>0</v>
      </c>
      <c r="Y1481" s="5">
        <f t="shared" si="47"/>
        <v>0</v>
      </c>
      <c r="Z1481" s="21" t="e">
        <f t="shared" si="46"/>
        <v>#REF!</v>
      </c>
      <c r="AB1481" s="24"/>
    </row>
    <row r="1482" spans="1:28">
      <c r="A1482" s="22"/>
      <c r="B1482" s="22"/>
      <c r="C1482" s="22"/>
      <c r="D1482" s="22"/>
      <c r="E1482" s="123"/>
      <c r="F1482" s="131"/>
      <c r="G1482" s="132"/>
      <c r="H1482" s="123"/>
      <c r="I1482" s="123"/>
      <c r="J1482" s="22"/>
      <c r="K1482" s="124"/>
      <c r="L1482" s="22"/>
      <c r="M1482" s="17"/>
      <c r="N1482" s="21"/>
      <c r="S1482" s="21" t="e">
        <f>VLOOKUP(C1482,'check dali wipday'!A:A,1,0)</f>
        <v>#N/A</v>
      </c>
      <c r="T1482" s="21"/>
      <c r="V1482" s="21" t="e">
        <f>VLOOKUP(C1482,'check dali wipday'!A:C,3,0)</f>
        <v>#N/A</v>
      </c>
      <c r="W1482" s="6">
        <f>SUMIF('dali wip-fg'!A:A,C1482,'dali wip-fg'!F:F)</f>
        <v>0</v>
      </c>
      <c r="X1482" s="6">
        <f>SUMIF('dali wip-fg'!A:A,V1482,'dali wip-fg'!F:F)</f>
        <v>0</v>
      </c>
      <c r="Y1482" s="5">
        <f t="shared" si="47"/>
        <v>0</v>
      </c>
      <c r="Z1482" s="21" t="e">
        <f t="shared" si="46"/>
        <v>#REF!</v>
      </c>
    </row>
    <row r="1483" spans="1:28">
      <c r="A1483" s="22"/>
      <c r="B1483" s="22"/>
      <c r="C1483" s="22"/>
      <c r="D1483" s="22"/>
      <c r="E1483" s="123"/>
      <c r="F1483" s="131"/>
      <c r="G1483" s="132"/>
      <c r="H1483" s="123"/>
      <c r="I1483" s="123"/>
      <c r="J1483" s="22"/>
      <c r="K1483" s="124"/>
      <c r="L1483" s="22"/>
      <c r="M1483" s="17"/>
      <c r="N1483" s="21"/>
      <c r="S1483" s="21" t="e">
        <f>VLOOKUP(C1483,'check dali wipday'!A:A,1,0)</f>
        <v>#N/A</v>
      </c>
      <c r="T1483" s="21"/>
      <c r="V1483" s="21" t="e">
        <f>VLOOKUP(C1483,'check dali wipday'!A:C,3,0)</f>
        <v>#N/A</v>
      </c>
      <c r="W1483" s="6">
        <f>SUMIF('dali wip-fg'!A:A,C1483,'dali wip-fg'!F:F)</f>
        <v>0</v>
      </c>
      <c r="X1483" s="6">
        <f>SUMIF('dali wip-fg'!A:A,V1483,'dali wip-fg'!F:F)</f>
        <v>0</v>
      </c>
      <c r="Y1483" s="5">
        <f t="shared" si="47"/>
        <v>0</v>
      </c>
      <c r="Z1483" s="21" t="e">
        <f t="shared" si="46"/>
        <v>#REF!</v>
      </c>
    </row>
    <row r="1484" spans="1:28">
      <c r="A1484" s="22"/>
      <c r="B1484" s="22"/>
      <c r="C1484" s="22"/>
      <c r="D1484" s="22"/>
      <c r="E1484" s="123"/>
      <c r="F1484" s="131"/>
      <c r="G1484" s="132"/>
      <c r="H1484" s="123"/>
      <c r="I1484" s="123"/>
      <c r="J1484" s="22"/>
      <c r="K1484" s="124"/>
      <c r="L1484" s="22"/>
      <c r="M1484" s="17"/>
      <c r="N1484" s="21"/>
      <c r="S1484" s="21" t="e">
        <f>VLOOKUP(C1484,'check dali wipday'!A:A,1,0)</f>
        <v>#N/A</v>
      </c>
      <c r="T1484" s="21"/>
      <c r="V1484" s="21" t="e">
        <f>VLOOKUP(C1484,'check dali wipday'!A:C,3,0)</f>
        <v>#N/A</v>
      </c>
      <c r="W1484" s="6">
        <f>SUMIF('dali wip-fg'!A:A,C1484,'dali wip-fg'!F:F)</f>
        <v>0</v>
      </c>
      <c r="X1484" s="6">
        <f>SUMIF('dali wip-fg'!A:A,V1484,'dali wip-fg'!F:F)</f>
        <v>0</v>
      </c>
      <c r="Y1484" s="5">
        <f t="shared" si="47"/>
        <v>0</v>
      </c>
      <c r="Z1484" s="21" t="e">
        <f t="shared" si="46"/>
        <v>#REF!</v>
      </c>
    </row>
    <row r="1485" spans="1:28">
      <c r="A1485" s="22"/>
      <c r="B1485" s="22"/>
      <c r="C1485" s="22"/>
      <c r="D1485" s="22"/>
      <c r="E1485" s="123"/>
      <c r="F1485" s="131"/>
      <c r="G1485" s="132"/>
      <c r="H1485" s="123"/>
      <c r="I1485" s="123"/>
      <c r="J1485" s="22"/>
      <c r="K1485" s="124"/>
      <c r="L1485" s="22"/>
      <c r="M1485" s="17"/>
      <c r="N1485" s="21"/>
      <c r="S1485" s="21" t="e">
        <f>VLOOKUP(C1485,'check dali wipday'!A:A,1,0)</f>
        <v>#N/A</v>
      </c>
      <c r="T1485" s="21"/>
      <c r="V1485" s="21" t="e">
        <f>VLOOKUP(C1485,'check dali wipday'!A:C,3,0)</f>
        <v>#N/A</v>
      </c>
      <c r="W1485" s="6">
        <f>SUMIF('dali wip-fg'!A:A,C1485,'dali wip-fg'!F:F)</f>
        <v>0</v>
      </c>
      <c r="X1485" s="6">
        <f>SUMIF('dali wip-fg'!A:A,V1485,'dali wip-fg'!F:F)</f>
        <v>0</v>
      </c>
      <c r="Y1485" s="5">
        <f t="shared" si="47"/>
        <v>0</v>
      </c>
      <c r="Z1485" s="21" t="e">
        <f t="shared" si="46"/>
        <v>#REF!</v>
      </c>
    </row>
    <row r="1486" spans="1:28">
      <c r="A1486" s="22"/>
      <c r="B1486" s="22"/>
      <c r="C1486" s="22"/>
      <c r="D1486" s="22"/>
      <c r="E1486" s="123"/>
      <c r="F1486" s="131"/>
      <c r="G1486" s="132"/>
      <c r="H1486" s="123"/>
      <c r="I1486" s="123"/>
      <c r="J1486" s="22"/>
      <c r="K1486" s="124"/>
      <c r="L1486" s="22"/>
      <c r="M1486" s="17"/>
      <c r="N1486" s="21"/>
      <c r="S1486" s="21" t="e">
        <f>VLOOKUP(C1486,'check dali wipday'!A:A,1,0)</f>
        <v>#N/A</v>
      </c>
      <c r="T1486" s="21"/>
      <c r="V1486" s="21" t="e">
        <f>VLOOKUP(C1486,'check dali wipday'!A:C,3,0)</f>
        <v>#N/A</v>
      </c>
      <c r="W1486" s="6">
        <f>SUMIF('dali wip-fg'!A:A,C1486,'dali wip-fg'!F:F)</f>
        <v>0</v>
      </c>
      <c r="X1486" s="6">
        <f>SUMIF('dali wip-fg'!A:A,V1486,'dali wip-fg'!F:F)</f>
        <v>0</v>
      </c>
      <c r="Y1486" s="5">
        <f t="shared" si="47"/>
        <v>0</v>
      </c>
      <c r="Z1486" s="21" t="e">
        <f t="shared" si="46"/>
        <v>#REF!</v>
      </c>
    </row>
    <row r="1487" spans="1:28">
      <c r="A1487" s="22"/>
      <c r="B1487" s="22"/>
      <c r="C1487" s="22"/>
      <c r="D1487" s="22"/>
      <c r="E1487" s="123"/>
      <c r="F1487" s="131"/>
      <c r="G1487" s="132"/>
      <c r="H1487" s="123"/>
      <c r="I1487" s="123"/>
      <c r="J1487" s="22"/>
      <c r="K1487" s="124"/>
      <c r="L1487" s="22"/>
      <c r="M1487" s="17"/>
      <c r="N1487" s="21"/>
      <c r="S1487" s="21" t="e">
        <f>VLOOKUP(C1487,'check dali wipday'!A:A,1,0)</f>
        <v>#N/A</v>
      </c>
      <c r="T1487" s="21"/>
      <c r="V1487" s="21" t="e">
        <f>VLOOKUP(C1487,'check dali wipday'!A:C,3,0)</f>
        <v>#N/A</v>
      </c>
      <c r="W1487" s="6">
        <f>SUMIF('dali wip-fg'!A:A,C1487,'dali wip-fg'!F:F)</f>
        <v>0</v>
      </c>
      <c r="X1487" s="6">
        <f>SUMIF('dali wip-fg'!A:A,V1487,'dali wip-fg'!F:F)</f>
        <v>0</v>
      </c>
      <c r="Y1487" s="5">
        <f t="shared" si="47"/>
        <v>0</v>
      </c>
      <c r="Z1487" s="21" t="e">
        <f t="shared" si="46"/>
        <v>#REF!</v>
      </c>
    </row>
    <row r="1488" spans="1:28">
      <c r="A1488" s="22"/>
      <c r="B1488" s="22"/>
      <c r="C1488" s="22"/>
      <c r="D1488" s="22"/>
      <c r="E1488" s="123"/>
      <c r="F1488" s="131"/>
      <c r="G1488" s="132"/>
      <c r="H1488" s="123"/>
      <c r="I1488" s="123"/>
      <c r="J1488" s="22"/>
      <c r="K1488" s="124"/>
      <c r="L1488" s="22"/>
      <c r="M1488" s="17"/>
      <c r="N1488" s="21"/>
      <c r="S1488" s="21" t="e">
        <f>VLOOKUP(C1488,'check dali wipday'!A:A,1,0)</f>
        <v>#N/A</v>
      </c>
      <c r="T1488" s="21"/>
      <c r="V1488" s="21" t="e">
        <f>VLOOKUP(C1488,'check dali wipday'!A:C,3,0)</f>
        <v>#N/A</v>
      </c>
      <c r="W1488" s="6">
        <f>SUMIF('dali wip-fg'!A:A,C1488,'dali wip-fg'!F:F)</f>
        <v>0</v>
      </c>
      <c r="X1488" s="6">
        <f>SUMIF('dali wip-fg'!A:A,V1488,'dali wip-fg'!F:F)</f>
        <v>0</v>
      </c>
      <c r="Y1488" s="5">
        <f t="shared" si="47"/>
        <v>0</v>
      </c>
      <c r="Z1488" s="21" t="e">
        <f t="shared" si="46"/>
        <v>#REF!</v>
      </c>
    </row>
    <row r="1489" spans="1:26">
      <c r="A1489" s="22"/>
      <c r="B1489" s="22"/>
      <c r="C1489" s="22"/>
      <c r="D1489" s="22"/>
      <c r="E1489" s="123"/>
      <c r="F1489" s="131"/>
      <c r="G1489" s="132"/>
      <c r="H1489" s="123"/>
      <c r="I1489" s="123"/>
      <c r="J1489" s="22"/>
      <c r="K1489" s="124"/>
      <c r="L1489" s="22"/>
      <c r="M1489" s="17"/>
      <c r="N1489" s="21"/>
      <c r="S1489" s="21" t="e">
        <f>VLOOKUP(C1489,'check dali wipday'!A:A,1,0)</f>
        <v>#N/A</v>
      </c>
      <c r="T1489" s="21"/>
      <c r="V1489" s="21" t="e">
        <f>VLOOKUP(C1489,'check dali wipday'!A:C,3,0)</f>
        <v>#N/A</v>
      </c>
      <c r="W1489" s="6">
        <f>SUMIF('dali wip-fg'!A:A,C1489,'dali wip-fg'!F:F)</f>
        <v>0</v>
      </c>
      <c r="X1489" s="6">
        <f>SUMIF('dali wip-fg'!A:A,V1489,'dali wip-fg'!F:F)</f>
        <v>0</v>
      </c>
      <c r="Y1489" s="5">
        <f t="shared" si="47"/>
        <v>0</v>
      </c>
      <c r="Z1489" s="21" t="e">
        <f t="shared" si="46"/>
        <v>#REF!</v>
      </c>
    </row>
    <row r="1490" spans="1:26">
      <c r="A1490" s="22"/>
      <c r="B1490" s="22"/>
      <c r="C1490" s="22"/>
      <c r="D1490" s="22"/>
      <c r="E1490" s="123"/>
      <c r="F1490" s="131"/>
      <c r="G1490" s="132"/>
      <c r="H1490" s="123"/>
      <c r="I1490" s="125"/>
      <c r="J1490" s="22"/>
      <c r="K1490" s="124"/>
      <c r="L1490" s="22"/>
      <c r="M1490" s="17"/>
      <c r="N1490" s="21"/>
      <c r="S1490" s="21" t="e">
        <f>VLOOKUP(C1490,'check dali wipday'!A:A,1,0)</f>
        <v>#N/A</v>
      </c>
      <c r="T1490" s="21"/>
      <c r="V1490" s="21" t="e">
        <f>VLOOKUP(C1490,'check dali wipday'!A:C,3,0)</f>
        <v>#N/A</v>
      </c>
      <c r="W1490" s="6">
        <f>SUMIF('dali wip-fg'!A:A,C1490,'dali wip-fg'!F:F)</f>
        <v>0</v>
      </c>
      <c r="X1490" s="6">
        <f>SUMIF('dali wip-fg'!A:A,V1490,'dali wip-fg'!F:F)</f>
        <v>0</v>
      </c>
      <c r="Y1490" s="5">
        <f t="shared" si="47"/>
        <v>0</v>
      </c>
      <c r="Z1490" s="21" t="e">
        <f t="shared" si="46"/>
        <v>#REF!</v>
      </c>
    </row>
    <row r="1491" spans="1:26">
      <c r="A1491" s="22"/>
      <c r="B1491" s="22"/>
      <c r="C1491" s="22"/>
      <c r="D1491" s="22"/>
      <c r="E1491" s="123"/>
      <c r="F1491" s="131"/>
      <c r="G1491" s="132"/>
      <c r="H1491" s="123"/>
      <c r="I1491" s="125"/>
      <c r="J1491" s="22"/>
      <c r="K1491" s="124"/>
      <c r="L1491" s="22"/>
      <c r="M1491" s="17"/>
      <c r="N1491" s="21"/>
      <c r="S1491" s="21" t="e">
        <f>VLOOKUP(C1491,'check dali wipday'!A:A,1,0)</f>
        <v>#N/A</v>
      </c>
      <c r="T1491" s="21"/>
      <c r="V1491" s="21" t="e">
        <f>VLOOKUP(C1491,'check dali wipday'!A:C,3,0)</f>
        <v>#N/A</v>
      </c>
      <c r="W1491" s="6">
        <f>SUMIF('dali wip-fg'!A:A,C1491,'dali wip-fg'!F:F)</f>
        <v>0</v>
      </c>
      <c r="X1491" s="6">
        <f>SUMIF('dali wip-fg'!A:A,V1491,'dali wip-fg'!F:F)</f>
        <v>0</v>
      </c>
      <c r="Y1491" s="5">
        <f t="shared" si="47"/>
        <v>0</v>
      </c>
      <c r="Z1491" s="21" t="e">
        <f t="shared" si="46"/>
        <v>#REF!</v>
      </c>
    </row>
    <row r="1492" spans="1:26">
      <c r="A1492" s="22"/>
      <c r="B1492" s="22"/>
      <c r="C1492" s="22"/>
      <c r="D1492" s="22"/>
      <c r="E1492" s="123"/>
      <c r="F1492" s="131"/>
      <c r="G1492" s="132"/>
      <c r="H1492" s="123"/>
      <c r="I1492" s="125"/>
      <c r="J1492" s="22"/>
      <c r="K1492" s="124"/>
      <c r="L1492" s="22"/>
      <c r="M1492" s="17"/>
      <c r="N1492" s="21"/>
      <c r="S1492" s="21" t="e">
        <f>VLOOKUP(C1492,'check dali wipday'!A:A,1,0)</f>
        <v>#N/A</v>
      </c>
      <c r="T1492" s="21"/>
      <c r="V1492" s="21" t="e">
        <f>VLOOKUP(C1492,'check dali wipday'!A:C,3,0)</f>
        <v>#N/A</v>
      </c>
      <c r="W1492" s="6">
        <f>SUMIF('dali wip-fg'!A:A,C1492,'dali wip-fg'!F:F)</f>
        <v>0</v>
      </c>
      <c r="X1492" s="6">
        <f>SUMIF('dali wip-fg'!A:A,V1492,'dali wip-fg'!F:F)</f>
        <v>0</v>
      </c>
      <c r="Y1492" s="5">
        <f t="shared" si="47"/>
        <v>0</v>
      </c>
      <c r="Z1492" s="21" t="e">
        <f t="shared" si="46"/>
        <v>#REF!</v>
      </c>
    </row>
    <row r="1493" spans="1:26">
      <c r="A1493" s="22"/>
      <c r="B1493" s="22"/>
      <c r="C1493" s="22"/>
      <c r="D1493" s="22"/>
      <c r="E1493" s="123"/>
      <c r="F1493" s="131"/>
      <c r="G1493" s="132"/>
      <c r="H1493" s="125"/>
      <c r="I1493" s="123"/>
      <c r="J1493" s="22"/>
      <c r="K1493" s="124"/>
      <c r="L1493" s="22"/>
      <c r="M1493" s="17"/>
      <c r="N1493" s="21"/>
      <c r="S1493" s="21" t="e">
        <f>VLOOKUP(C1493,'check dali wipday'!A:A,1,0)</f>
        <v>#N/A</v>
      </c>
      <c r="T1493" s="21"/>
      <c r="V1493" s="21" t="e">
        <f>VLOOKUP(C1493,'check dali wipday'!A:C,3,0)</f>
        <v>#N/A</v>
      </c>
      <c r="W1493" s="6">
        <f>SUMIF('dali wip-fg'!A:A,C1493,'dali wip-fg'!F:F)</f>
        <v>0</v>
      </c>
      <c r="X1493" s="6">
        <f>SUMIF('dali wip-fg'!A:A,V1493,'dali wip-fg'!F:F)</f>
        <v>0</v>
      </c>
      <c r="Y1493" s="5">
        <f t="shared" si="47"/>
        <v>0</v>
      </c>
      <c r="Z1493" s="21" t="e">
        <f t="shared" si="46"/>
        <v>#REF!</v>
      </c>
    </row>
    <row r="1494" spans="1:26">
      <c r="A1494" s="22"/>
      <c r="B1494" s="22"/>
      <c r="C1494" s="22"/>
      <c r="D1494" s="22"/>
      <c r="E1494" s="123"/>
      <c r="F1494" s="131"/>
      <c r="G1494" s="132"/>
      <c r="H1494" s="125"/>
      <c r="I1494" s="123"/>
      <c r="J1494" s="22"/>
      <c r="K1494" s="124"/>
      <c r="L1494" s="22"/>
      <c r="M1494" s="17"/>
      <c r="N1494" s="21"/>
      <c r="S1494" s="21" t="e">
        <f>VLOOKUP(C1494,'check dali wipday'!A:A,1,0)</f>
        <v>#N/A</v>
      </c>
      <c r="T1494" s="21"/>
      <c r="V1494" s="21" t="e">
        <f>VLOOKUP(C1494,'check dali wipday'!A:C,3,0)</f>
        <v>#N/A</v>
      </c>
      <c r="W1494" s="6">
        <f>SUMIF('dali wip-fg'!A:A,C1494,'dali wip-fg'!F:F)</f>
        <v>0</v>
      </c>
      <c r="X1494" s="6">
        <f>SUMIF('dali wip-fg'!A:A,V1494,'dali wip-fg'!F:F)</f>
        <v>0</v>
      </c>
      <c r="Y1494" s="5">
        <f t="shared" si="47"/>
        <v>0</v>
      </c>
      <c r="Z1494" s="21" t="e">
        <f t="shared" si="46"/>
        <v>#REF!</v>
      </c>
    </row>
    <row r="1495" spans="1:26">
      <c r="A1495" s="22"/>
      <c r="B1495" s="22"/>
      <c r="C1495" s="22"/>
      <c r="D1495" s="22"/>
      <c r="E1495" s="123"/>
      <c r="F1495" s="131"/>
      <c r="G1495" s="132"/>
      <c r="H1495" s="125"/>
      <c r="I1495" s="123"/>
      <c r="J1495" s="22"/>
      <c r="K1495" s="124"/>
      <c r="L1495" s="22"/>
      <c r="M1495" s="17"/>
      <c r="N1495" s="21"/>
      <c r="S1495" s="21" t="e">
        <f>VLOOKUP(C1495,'check dali wipday'!A:A,1,0)</f>
        <v>#N/A</v>
      </c>
      <c r="T1495" s="21"/>
      <c r="V1495" s="21" t="e">
        <f>VLOOKUP(C1495,'check dali wipday'!A:C,3,0)</f>
        <v>#N/A</v>
      </c>
      <c r="W1495" s="6">
        <f>SUMIF('dali wip-fg'!A:A,C1495,'dali wip-fg'!F:F)</f>
        <v>0</v>
      </c>
      <c r="X1495" s="6">
        <f>SUMIF('dali wip-fg'!A:A,V1495,'dali wip-fg'!F:F)</f>
        <v>0</v>
      </c>
      <c r="Y1495" s="5">
        <f t="shared" si="47"/>
        <v>0</v>
      </c>
      <c r="Z1495" s="21" t="e">
        <f t="shared" si="46"/>
        <v>#REF!</v>
      </c>
    </row>
    <row r="1496" spans="1:26">
      <c r="A1496" s="22"/>
      <c r="B1496" s="22"/>
      <c r="C1496" s="22"/>
      <c r="D1496" s="22"/>
      <c r="E1496" s="123"/>
      <c r="F1496" s="131"/>
      <c r="G1496" s="132"/>
      <c r="H1496" s="125"/>
      <c r="I1496" s="123"/>
      <c r="J1496" s="22"/>
      <c r="K1496" s="124"/>
      <c r="L1496" s="22"/>
      <c r="M1496" s="17"/>
      <c r="N1496" s="21"/>
      <c r="S1496" s="21" t="e">
        <f>VLOOKUP(C1496,'check dali wipday'!A:A,1,0)</f>
        <v>#N/A</v>
      </c>
      <c r="T1496" s="21"/>
      <c r="V1496" s="21" t="e">
        <f>VLOOKUP(C1496,'check dali wipday'!A:C,3,0)</f>
        <v>#N/A</v>
      </c>
      <c r="W1496" s="6">
        <f>SUMIF('dali wip-fg'!A:A,C1496,'dali wip-fg'!F:F)</f>
        <v>0</v>
      </c>
      <c r="X1496" s="6">
        <f>SUMIF('dali wip-fg'!A:A,V1496,'dali wip-fg'!F:F)</f>
        <v>0</v>
      </c>
      <c r="Y1496" s="5">
        <f t="shared" si="47"/>
        <v>0</v>
      </c>
      <c r="Z1496" s="21" t="e">
        <f t="shared" si="46"/>
        <v>#REF!</v>
      </c>
    </row>
    <row r="1497" spans="1:26">
      <c r="A1497" s="22"/>
      <c r="B1497" s="22"/>
      <c r="C1497" s="22"/>
      <c r="D1497" s="22"/>
      <c r="E1497" s="123"/>
      <c r="F1497" s="131"/>
      <c r="G1497" s="132"/>
      <c r="H1497" s="125"/>
      <c r="I1497" s="123"/>
      <c r="J1497" s="22"/>
      <c r="K1497" s="124"/>
      <c r="L1497" s="22"/>
      <c r="M1497" s="17"/>
      <c r="N1497" s="21"/>
      <c r="S1497" s="21" t="e">
        <f>VLOOKUP(C1497,'check dali wipday'!A:A,1,0)</f>
        <v>#N/A</v>
      </c>
      <c r="T1497" s="21"/>
      <c r="V1497" s="21" t="e">
        <f>VLOOKUP(C1497,'check dali wipday'!A:C,3,0)</f>
        <v>#N/A</v>
      </c>
      <c r="W1497" s="6">
        <f>SUMIF('dali wip-fg'!A:A,C1497,'dali wip-fg'!F:F)</f>
        <v>0</v>
      </c>
      <c r="X1497" s="6">
        <f>SUMIF('dali wip-fg'!A:A,V1497,'dali wip-fg'!F:F)</f>
        <v>0</v>
      </c>
      <c r="Y1497" s="5">
        <f t="shared" si="47"/>
        <v>0</v>
      </c>
      <c r="Z1497" s="21" t="e">
        <f t="shared" si="46"/>
        <v>#REF!</v>
      </c>
    </row>
    <row r="1498" spans="1:26">
      <c r="A1498" s="22"/>
      <c r="B1498" s="22"/>
      <c r="C1498" s="22"/>
      <c r="D1498" s="22"/>
      <c r="E1498" s="123"/>
      <c r="F1498" s="131"/>
      <c r="G1498" s="132"/>
      <c r="H1498" s="125"/>
      <c r="I1498" s="123"/>
      <c r="J1498" s="22"/>
      <c r="K1498" s="124"/>
      <c r="L1498" s="22"/>
      <c r="M1498" s="17"/>
      <c r="N1498" s="21"/>
      <c r="S1498" s="21" t="e">
        <f>VLOOKUP(C1498,'check dali wipday'!A:A,1,0)</f>
        <v>#N/A</v>
      </c>
      <c r="T1498" s="21"/>
      <c r="V1498" s="21" t="e">
        <f>VLOOKUP(C1498,'check dali wipday'!A:C,3,0)</f>
        <v>#N/A</v>
      </c>
      <c r="W1498" s="6">
        <f>SUMIF('dali wip-fg'!A:A,C1498,'dali wip-fg'!F:F)</f>
        <v>0</v>
      </c>
      <c r="X1498" s="6">
        <f>SUMIF('dali wip-fg'!A:A,V1498,'dali wip-fg'!F:F)</f>
        <v>0</v>
      </c>
      <c r="Y1498" s="5">
        <f t="shared" si="47"/>
        <v>0</v>
      </c>
      <c r="Z1498" s="21" t="e">
        <f t="shared" si="46"/>
        <v>#REF!</v>
      </c>
    </row>
    <row r="1499" spans="1:26">
      <c r="A1499" s="22"/>
      <c r="B1499" s="22"/>
      <c r="C1499" s="22"/>
      <c r="D1499" s="22"/>
      <c r="E1499" s="123"/>
      <c r="F1499" s="131"/>
      <c r="G1499" s="132"/>
      <c r="H1499" s="125"/>
      <c r="I1499" s="123"/>
      <c r="J1499" s="22"/>
      <c r="K1499" s="124"/>
      <c r="L1499" s="22"/>
      <c r="M1499" s="17"/>
      <c r="N1499" s="21"/>
      <c r="S1499" s="21" t="e">
        <f>VLOOKUP(C1499,'check dali wipday'!A:A,1,0)</f>
        <v>#N/A</v>
      </c>
      <c r="T1499" s="21"/>
      <c r="V1499" s="21" t="e">
        <f>VLOOKUP(C1499,'check dali wipday'!A:C,3,0)</f>
        <v>#N/A</v>
      </c>
      <c r="W1499" s="6">
        <f>SUMIF('dali wip-fg'!A:A,C1499,'dali wip-fg'!F:F)</f>
        <v>0</v>
      </c>
      <c r="X1499" s="6">
        <f>SUMIF('dali wip-fg'!A:A,V1499,'dali wip-fg'!F:F)</f>
        <v>0</v>
      </c>
      <c r="Y1499" s="5">
        <f t="shared" si="47"/>
        <v>0</v>
      </c>
      <c r="Z1499" s="21" t="e">
        <f t="shared" si="46"/>
        <v>#REF!</v>
      </c>
    </row>
    <row r="1500" spans="1:26">
      <c r="A1500" s="22"/>
      <c r="B1500" s="22"/>
      <c r="C1500" s="22"/>
      <c r="D1500" s="22"/>
      <c r="E1500" s="123"/>
      <c r="F1500" s="131"/>
      <c r="G1500" s="132"/>
      <c r="H1500" s="125"/>
      <c r="I1500" s="123"/>
      <c r="J1500" s="22"/>
      <c r="K1500" s="124"/>
      <c r="L1500" s="22"/>
      <c r="M1500" s="17"/>
      <c r="N1500" s="21"/>
      <c r="S1500" s="21" t="e">
        <f>VLOOKUP(C1500,'check dali wipday'!A:A,1,0)</f>
        <v>#N/A</v>
      </c>
      <c r="T1500" s="21"/>
      <c r="V1500" s="21" t="e">
        <f>VLOOKUP(C1500,'check dali wipday'!A:C,3,0)</f>
        <v>#N/A</v>
      </c>
      <c r="W1500" s="6">
        <f>SUMIF('dali wip-fg'!A:A,C1500,'dali wip-fg'!F:F)</f>
        <v>0</v>
      </c>
      <c r="X1500" s="6">
        <f>SUMIF('dali wip-fg'!A:A,V1500,'dali wip-fg'!F:F)</f>
        <v>0</v>
      </c>
      <c r="Y1500" s="5">
        <f t="shared" si="47"/>
        <v>0</v>
      </c>
      <c r="Z1500" s="21" t="e">
        <f t="shared" si="46"/>
        <v>#REF!</v>
      </c>
    </row>
    <row r="1501" spans="1:26">
      <c r="A1501" s="22"/>
      <c r="B1501" s="22"/>
      <c r="C1501" s="22"/>
      <c r="D1501" s="22"/>
      <c r="E1501" s="123"/>
      <c r="F1501" s="131"/>
      <c r="G1501" s="132"/>
      <c r="H1501" s="125"/>
      <c r="I1501" s="123"/>
      <c r="J1501" s="22"/>
      <c r="K1501" s="124"/>
      <c r="L1501" s="22"/>
      <c r="M1501" s="17"/>
      <c r="N1501" s="21"/>
      <c r="S1501" s="21" t="e">
        <f>VLOOKUP(C1501,'check dali wipday'!A:A,1,0)</f>
        <v>#N/A</v>
      </c>
      <c r="T1501" s="21"/>
      <c r="V1501" s="21" t="e">
        <f>VLOOKUP(C1501,'check dali wipday'!A:C,3,0)</f>
        <v>#N/A</v>
      </c>
      <c r="W1501" s="6">
        <f>SUMIF('dali wip-fg'!A:A,C1501,'dali wip-fg'!F:F)</f>
        <v>0</v>
      </c>
      <c r="X1501" s="6">
        <f>SUMIF('dali wip-fg'!A:A,V1501,'dali wip-fg'!F:F)</f>
        <v>0</v>
      </c>
      <c r="Y1501" s="5">
        <f t="shared" si="47"/>
        <v>0</v>
      </c>
      <c r="Z1501" s="21" t="e">
        <f t="shared" si="46"/>
        <v>#REF!</v>
      </c>
    </row>
    <row r="1502" spans="1:26">
      <c r="A1502" s="22"/>
      <c r="B1502" s="22"/>
      <c r="C1502" s="22"/>
      <c r="D1502" s="22"/>
      <c r="E1502" s="123"/>
      <c r="F1502" s="131"/>
      <c r="G1502" s="132"/>
      <c r="H1502" s="125"/>
      <c r="I1502" s="123"/>
      <c r="J1502" s="22"/>
      <c r="K1502" s="124"/>
      <c r="L1502" s="22"/>
      <c r="M1502" s="17"/>
      <c r="N1502" s="21"/>
      <c r="S1502" s="21" t="e">
        <f>VLOOKUP(C1502,'check dali wipday'!A:A,1,0)</f>
        <v>#N/A</v>
      </c>
      <c r="T1502" s="21"/>
      <c r="V1502" s="21" t="e">
        <f>VLOOKUP(C1502,'check dali wipday'!A:C,3,0)</f>
        <v>#N/A</v>
      </c>
      <c r="W1502" s="6">
        <f>SUMIF('dali wip-fg'!A:A,C1502,'dali wip-fg'!F:F)</f>
        <v>0</v>
      </c>
      <c r="X1502" s="6">
        <f>SUMIF('dali wip-fg'!A:A,V1502,'dali wip-fg'!F:F)</f>
        <v>0</v>
      </c>
      <c r="Y1502" s="5">
        <f t="shared" si="47"/>
        <v>0</v>
      </c>
      <c r="Z1502" s="21" t="e">
        <f t="shared" si="46"/>
        <v>#REF!</v>
      </c>
    </row>
    <row r="1503" spans="1:26">
      <c r="A1503" s="22"/>
      <c r="B1503" s="22"/>
      <c r="C1503" s="22"/>
      <c r="D1503" s="22"/>
      <c r="E1503" s="123"/>
      <c r="F1503" s="131"/>
      <c r="G1503" s="132"/>
      <c r="H1503" s="125"/>
      <c r="I1503" s="123"/>
      <c r="J1503" s="22"/>
      <c r="K1503" s="124"/>
      <c r="L1503" s="22"/>
      <c r="M1503" s="17"/>
      <c r="N1503" s="21"/>
      <c r="S1503" s="21" t="e">
        <f>VLOOKUP(C1503,'check dali wipday'!A:A,1,0)</f>
        <v>#N/A</v>
      </c>
      <c r="T1503" s="21"/>
      <c r="V1503" s="21" t="e">
        <f>VLOOKUP(C1503,'check dali wipday'!A:C,3,0)</f>
        <v>#N/A</v>
      </c>
      <c r="W1503" s="6">
        <f>SUMIF('dali wip-fg'!A:A,C1503,'dali wip-fg'!F:F)</f>
        <v>0</v>
      </c>
      <c r="X1503" s="6">
        <f>SUMIF('dali wip-fg'!A:A,V1503,'dali wip-fg'!F:F)</f>
        <v>0</v>
      </c>
      <c r="Y1503" s="5">
        <f t="shared" si="47"/>
        <v>0</v>
      </c>
      <c r="Z1503" s="21" t="e">
        <f t="shared" si="46"/>
        <v>#REF!</v>
      </c>
    </row>
    <row r="1504" spans="1:26">
      <c r="A1504" s="22"/>
      <c r="B1504" s="22"/>
      <c r="C1504" s="22"/>
      <c r="D1504" s="22"/>
      <c r="E1504" s="123"/>
      <c r="F1504" s="131"/>
      <c r="G1504" s="132"/>
      <c r="H1504" s="125"/>
      <c r="I1504" s="123"/>
      <c r="J1504" s="22"/>
      <c r="K1504" s="124"/>
      <c r="L1504" s="22"/>
      <c r="M1504" s="17"/>
      <c r="N1504" s="21"/>
      <c r="S1504" s="21" t="e">
        <f>VLOOKUP(C1504,'check dali wipday'!A:A,1,0)</f>
        <v>#N/A</v>
      </c>
      <c r="T1504" s="21"/>
      <c r="V1504" s="21" t="e">
        <f>VLOOKUP(C1504,'check dali wipday'!A:C,3,0)</f>
        <v>#N/A</v>
      </c>
      <c r="W1504" s="6">
        <f>SUMIF('dali wip-fg'!A:A,C1504,'dali wip-fg'!F:F)</f>
        <v>0</v>
      </c>
      <c r="X1504" s="6">
        <f>SUMIF('dali wip-fg'!A:A,V1504,'dali wip-fg'!F:F)</f>
        <v>0</v>
      </c>
      <c r="Y1504" s="5">
        <f t="shared" si="47"/>
        <v>0</v>
      </c>
      <c r="Z1504" s="21" t="e">
        <f t="shared" si="46"/>
        <v>#REF!</v>
      </c>
    </row>
    <row r="1505" spans="1:26">
      <c r="A1505" s="22"/>
      <c r="B1505" s="22"/>
      <c r="C1505" s="22"/>
      <c r="D1505" s="22"/>
      <c r="E1505" s="123"/>
      <c r="F1505" s="131"/>
      <c r="G1505" s="132"/>
      <c r="H1505" s="125"/>
      <c r="I1505" s="123"/>
      <c r="J1505" s="22"/>
      <c r="K1505" s="124"/>
      <c r="L1505" s="22"/>
      <c r="M1505" s="17"/>
      <c r="N1505" s="21"/>
      <c r="S1505" s="21" t="e">
        <f>VLOOKUP(C1505,'check dali wipday'!A:A,1,0)</f>
        <v>#N/A</v>
      </c>
      <c r="T1505" s="21"/>
      <c r="V1505" s="21" t="e">
        <f>VLOOKUP(C1505,'check dali wipday'!A:C,3,0)</f>
        <v>#N/A</v>
      </c>
      <c r="W1505" s="6">
        <f>SUMIF('dali wip-fg'!A:A,C1505,'dali wip-fg'!F:F)</f>
        <v>0</v>
      </c>
      <c r="X1505" s="6">
        <f>SUMIF('dali wip-fg'!A:A,V1505,'dali wip-fg'!F:F)</f>
        <v>0</v>
      </c>
      <c r="Y1505" s="5">
        <f t="shared" si="47"/>
        <v>0</v>
      </c>
      <c r="Z1505" s="21" t="e">
        <f t="shared" si="46"/>
        <v>#REF!</v>
      </c>
    </row>
    <row r="1506" spans="1:26">
      <c r="A1506" s="22"/>
      <c r="B1506" s="22"/>
      <c r="C1506" s="22"/>
      <c r="D1506" s="22"/>
      <c r="E1506" s="123"/>
      <c r="F1506" s="131"/>
      <c r="G1506" s="132"/>
      <c r="H1506" s="125"/>
      <c r="I1506" s="123"/>
      <c r="J1506" s="22"/>
      <c r="K1506" s="124"/>
      <c r="L1506" s="22"/>
      <c r="M1506" s="17"/>
      <c r="N1506" s="21"/>
      <c r="S1506" s="21" t="e">
        <f>VLOOKUP(C1506,'check dali wipday'!A:A,1,0)</f>
        <v>#N/A</v>
      </c>
      <c r="T1506" s="21"/>
      <c r="V1506" s="21" t="e">
        <f>VLOOKUP(C1506,'check dali wipday'!A:C,3,0)</f>
        <v>#N/A</v>
      </c>
      <c r="W1506" s="6">
        <f>SUMIF('dali wip-fg'!A:A,C1506,'dali wip-fg'!F:F)</f>
        <v>0</v>
      </c>
      <c r="X1506" s="6">
        <f>SUMIF('dali wip-fg'!A:A,V1506,'dali wip-fg'!F:F)</f>
        <v>0</v>
      </c>
      <c r="Y1506" s="5">
        <f t="shared" si="47"/>
        <v>0</v>
      </c>
      <c r="Z1506" s="21" t="e">
        <f t="shared" si="46"/>
        <v>#REF!</v>
      </c>
    </row>
    <row r="1507" spans="1:26">
      <c r="A1507" s="22"/>
      <c r="B1507" s="22"/>
      <c r="C1507" s="22"/>
      <c r="D1507" s="22"/>
      <c r="E1507" s="123"/>
      <c r="F1507" s="131"/>
      <c r="G1507" s="132"/>
      <c r="H1507" s="125"/>
      <c r="I1507" s="123"/>
      <c r="J1507" s="22"/>
      <c r="K1507" s="124"/>
      <c r="L1507" s="22"/>
      <c r="M1507" s="17"/>
      <c r="N1507" s="21"/>
      <c r="S1507" s="21" t="e">
        <f>VLOOKUP(C1507,'check dali wipday'!A:A,1,0)</f>
        <v>#N/A</v>
      </c>
      <c r="T1507" s="21"/>
      <c r="V1507" s="21" t="e">
        <f>VLOOKUP(C1507,'check dali wipday'!A:C,3,0)</f>
        <v>#N/A</v>
      </c>
      <c r="W1507" s="6">
        <f>SUMIF('dali wip-fg'!A:A,C1507,'dali wip-fg'!F:F)</f>
        <v>0</v>
      </c>
      <c r="X1507" s="6">
        <f>SUMIF('dali wip-fg'!A:A,V1507,'dali wip-fg'!F:F)</f>
        <v>0</v>
      </c>
      <c r="Y1507" s="5">
        <f t="shared" si="47"/>
        <v>0</v>
      </c>
      <c r="Z1507" s="21" t="e">
        <f t="shared" si="46"/>
        <v>#REF!</v>
      </c>
    </row>
    <row r="1508" spans="1:26">
      <c r="A1508" s="22"/>
      <c r="B1508" s="22"/>
      <c r="C1508" s="22"/>
      <c r="D1508" s="22"/>
      <c r="E1508" s="123"/>
      <c r="F1508" s="131"/>
      <c r="G1508" s="132"/>
      <c r="H1508" s="125"/>
      <c r="I1508" s="123"/>
      <c r="J1508" s="22"/>
      <c r="K1508" s="124"/>
      <c r="L1508" s="22"/>
      <c r="M1508" s="17"/>
      <c r="N1508" s="21"/>
      <c r="S1508" s="21" t="e">
        <f>VLOOKUP(C1508,'check dali wipday'!A:A,1,0)</f>
        <v>#N/A</v>
      </c>
      <c r="T1508" s="21"/>
      <c r="V1508" s="21" t="e">
        <f>VLOOKUP(C1508,'check dali wipday'!A:C,3,0)</f>
        <v>#N/A</v>
      </c>
      <c r="W1508" s="6">
        <f>SUMIF('dali wip-fg'!A:A,C1508,'dali wip-fg'!F:F)</f>
        <v>0</v>
      </c>
      <c r="X1508" s="6">
        <f>SUMIF('dali wip-fg'!A:A,V1508,'dali wip-fg'!F:F)</f>
        <v>0</v>
      </c>
      <c r="Y1508" s="5">
        <f t="shared" si="47"/>
        <v>0</v>
      </c>
      <c r="Z1508" s="21" t="e">
        <f t="shared" si="46"/>
        <v>#REF!</v>
      </c>
    </row>
    <row r="1509" spans="1:26">
      <c r="A1509" s="22"/>
      <c r="B1509" s="22"/>
      <c r="C1509" s="22"/>
      <c r="D1509" s="22"/>
      <c r="E1509" s="123"/>
      <c r="F1509" s="131"/>
      <c r="G1509" s="132"/>
      <c r="H1509" s="125"/>
      <c r="I1509" s="123"/>
      <c r="J1509" s="22"/>
      <c r="K1509" s="124"/>
      <c r="L1509" s="22"/>
      <c r="M1509" s="17"/>
      <c r="N1509" s="21"/>
      <c r="S1509" s="21" t="e">
        <f>VLOOKUP(C1509,'check dali wipday'!A:A,1,0)</f>
        <v>#N/A</v>
      </c>
      <c r="T1509" s="21"/>
      <c r="V1509" s="21" t="e">
        <f>VLOOKUP(C1509,'check dali wipday'!A:C,3,0)</f>
        <v>#N/A</v>
      </c>
      <c r="W1509" s="6">
        <f>SUMIF('dali wip-fg'!A:A,C1509,'dali wip-fg'!F:F)</f>
        <v>0</v>
      </c>
      <c r="X1509" s="6">
        <f>SUMIF('dali wip-fg'!A:A,V1509,'dali wip-fg'!F:F)</f>
        <v>0</v>
      </c>
      <c r="Y1509" s="5">
        <f t="shared" si="47"/>
        <v>0</v>
      </c>
      <c r="Z1509" s="21" t="e">
        <f t="shared" si="46"/>
        <v>#REF!</v>
      </c>
    </row>
    <row r="1510" spans="1:26">
      <c r="A1510" s="22"/>
      <c r="B1510" s="22"/>
      <c r="C1510" s="22"/>
      <c r="D1510" s="22"/>
      <c r="E1510" s="123"/>
      <c r="F1510" s="131"/>
      <c r="G1510" s="132"/>
      <c r="H1510" s="125"/>
      <c r="I1510" s="123"/>
      <c r="J1510" s="22"/>
      <c r="K1510" s="124"/>
      <c r="L1510" s="22"/>
      <c r="M1510" s="17"/>
      <c r="N1510" s="21"/>
      <c r="S1510" s="21" t="e">
        <f>VLOOKUP(C1510,'check dali wipday'!A:A,1,0)</f>
        <v>#N/A</v>
      </c>
      <c r="T1510" s="21"/>
      <c r="V1510" s="21" t="e">
        <f>VLOOKUP(C1510,'check dali wipday'!A:C,3,0)</f>
        <v>#N/A</v>
      </c>
      <c r="W1510" s="6">
        <f>SUMIF('dali wip-fg'!A:A,C1510,'dali wip-fg'!F:F)</f>
        <v>0</v>
      </c>
      <c r="X1510" s="6">
        <f>SUMIF('dali wip-fg'!A:A,V1510,'dali wip-fg'!F:F)</f>
        <v>0</v>
      </c>
      <c r="Y1510" s="5">
        <f t="shared" si="47"/>
        <v>0</v>
      </c>
      <c r="Z1510" s="21" t="e">
        <f t="shared" si="46"/>
        <v>#REF!</v>
      </c>
    </row>
    <row r="1511" spans="1:26">
      <c r="A1511" s="22"/>
      <c r="B1511" s="22"/>
      <c r="C1511" s="22"/>
      <c r="D1511" s="22"/>
      <c r="E1511" s="123"/>
      <c r="F1511" s="131"/>
      <c r="G1511" s="132"/>
      <c r="H1511" s="123"/>
      <c r="I1511" s="125"/>
      <c r="J1511" s="22"/>
      <c r="K1511" s="124"/>
      <c r="L1511" s="22"/>
      <c r="M1511" s="17"/>
      <c r="N1511" s="21"/>
      <c r="S1511" s="21" t="e">
        <f>VLOOKUP(C1511,'check dali wipday'!A:A,1,0)</f>
        <v>#N/A</v>
      </c>
      <c r="T1511" s="21"/>
      <c r="V1511" s="21" t="e">
        <f>VLOOKUP(C1511,'check dali wipday'!A:C,3,0)</f>
        <v>#N/A</v>
      </c>
      <c r="W1511" s="6">
        <f>SUMIF('dali wip-fg'!A:A,C1511,'dali wip-fg'!F:F)</f>
        <v>0</v>
      </c>
      <c r="X1511" s="6">
        <f>SUMIF('dali wip-fg'!A:A,V1511,'dali wip-fg'!F:F)</f>
        <v>0</v>
      </c>
      <c r="Y1511" s="5">
        <f t="shared" si="47"/>
        <v>0</v>
      </c>
      <c r="Z1511" s="21" t="e">
        <f t="shared" si="46"/>
        <v>#REF!</v>
      </c>
    </row>
    <row r="1512" spans="1:26">
      <c r="A1512" s="22"/>
      <c r="B1512" s="22"/>
      <c r="C1512" s="22"/>
      <c r="D1512" s="22"/>
      <c r="E1512" s="123"/>
      <c r="F1512" s="131"/>
      <c r="G1512" s="132"/>
      <c r="H1512" s="123"/>
      <c r="I1512" s="125"/>
      <c r="J1512" s="22"/>
      <c r="K1512" s="124"/>
      <c r="L1512" s="22"/>
      <c r="M1512" s="17"/>
      <c r="N1512" s="21"/>
      <c r="S1512" s="21" t="e">
        <f>VLOOKUP(C1512,'check dali wipday'!A:A,1,0)</f>
        <v>#N/A</v>
      </c>
      <c r="T1512" s="21"/>
      <c r="V1512" s="21" t="e">
        <f>VLOOKUP(C1512,'check dali wipday'!A:C,3,0)</f>
        <v>#N/A</v>
      </c>
      <c r="W1512" s="6">
        <f>SUMIF('dali wip-fg'!A:A,C1512,'dali wip-fg'!F:F)</f>
        <v>0</v>
      </c>
      <c r="X1512" s="6">
        <f>SUMIF('dali wip-fg'!A:A,V1512,'dali wip-fg'!F:F)</f>
        <v>0</v>
      </c>
      <c r="Y1512" s="5">
        <f t="shared" si="47"/>
        <v>0</v>
      </c>
      <c r="Z1512" s="21" t="e">
        <f t="shared" si="46"/>
        <v>#REF!</v>
      </c>
    </row>
    <row r="1513" spans="1:26">
      <c r="A1513" s="22"/>
      <c r="B1513" s="22"/>
      <c r="C1513" s="22"/>
      <c r="D1513" s="22"/>
      <c r="E1513" s="123"/>
      <c r="F1513" s="131"/>
      <c r="G1513" s="132"/>
      <c r="H1513" s="123"/>
      <c r="I1513" s="123"/>
      <c r="J1513" s="22"/>
      <c r="K1513" s="124"/>
      <c r="L1513" s="22"/>
      <c r="M1513" s="17"/>
      <c r="N1513" s="21"/>
      <c r="S1513" s="21" t="e">
        <f>VLOOKUP(C1513,'check dali wipday'!A:A,1,0)</f>
        <v>#N/A</v>
      </c>
      <c r="T1513" s="21"/>
      <c r="V1513" s="21" t="e">
        <f>VLOOKUP(C1513,'check dali wipday'!A:C,3,0)</f>
        <v>#N/A</v>
      </c>
      <c r="W1513" s="6">
        <f>SUMIF('dali wip-fg'!A:A,C1513,'dali wip-fg'!F:F)</f>
        <v>0</v>
      </c>
      <c r="X1513" s="6">
        <f>SUMIF('dali wip-fg'!A:A,V1513,'dali wip-fg'!F:F)</f>
        <v>0</v>
      </c>
      <c r="Y1513" s="5">
        <f t="shared" si="47"/>
        <v>0</v>
      </c>
      <c r="Z1513" s="21" t="e">
        <f t="shared" si="46"/>
        <v>#REF!</v>
      </c>
    </row>
    <row r="1514" spans="1:26">
      <c r="A1514" s="22"/>
      <c r="B1514" s="22"/>
      <c r="C1514" s="22"/>
      <c r="D1514" s="22"/>
      <c r="E1514" s="123"/>
      <c r="F1514" s="131"/>
      <c r="G1514" s="132"/>
      <c r="H1514" s="123"/>
      <c r="I1514" s="123"/>
      <c r="J1514" s="22"/>
      <c r="K1514" s="124"/>
      <c r="L1514" s="22"/>
      <c r="M1514" s="17"/>
      <c r="N1514" s="21"/>
      <c r="S1514" s="21" t="e">
        <f>VLOOKUP(C1514,'check dali wipday'!A:A,1,0)</f>
        <v>#N/A</v>
      </c>
      <c r="T1514" s="21"/>
      <c r="V1514" s="21" t="e">
        <f>VLOOKUP(C1514,'check dali wipday'!A:C,3,0)</f>
        <v>#N/A</v>
      </c>
      <c r="W1514" s="6">
        <f>SUMIF('dali wip-fg'!A:A,C1514,'dali wip-fg'!F:F)</f>
        <v>0</v>
      </c>
      <c r="X1514" s="6">
        <f>SUMIF('dali wip-fg'!A:A,V1514,'dali wip-fg'!F:F)</f>
        <v>0</v>
      </c>
      <c r="Y1514" s="5">
        <f t="shared" si="47"/>
        <v>0</v>
      </c>
      <c r="Z1514" s="21" t="e">
        <f t="shared" si="46"/>
        <v>#REF!</v>
      </c>
    </row>
    <row r="1515" spans="1:26">
      <c r="A1515" s="22"/>
      <c r="B1515" s="22"/>
      <c r="C1515" s="22"/>
      <c r="D1515" s="22"/>
      <c r="E1515" s="123"/>
      <c r="F1515" s="131"/>
      <c r="G1515" s="132"/>
      <c r="H1515" s="123"/>
      <c r="I1515" s="123"/>
      <c r="J1515" s="22"/>
      <c r="K1515" s="124"/>
      <c r="L1515" s="22"/>
      <c r="M1515" s="17"/>
      <c r="N1515" s="21"/>
      <c r="S1515" s="21" t="e">
        <f>VLOOKUP(C1515,'check dali wipday'!A:A,1,0)</f>
        <v>#N/A</v>
      </c>
      <c r="T1515" s="21"/>
      <c r="V1515" s="21" t="e">
        <f>VLOOKUP(C1515,'check dali wipday'!A:C,3,0)</f>
        <v>#N/A</v>
      </c>
      <c r="W1515" s="6">
        <f>SUMIF('dali wip-fg'!A:A,C1515,'dali wip-fg'!F:F)</f>
        <v>0</v>
      </c>
      <c r="X1515" s="6">
        <f>SUMIF('dali wip-fg'!A:A,V1515,'dali wip-fg'!F:F)</f>
        <v>0</v>
      </c>
      <c r="Y1515" s="5">
        <f t="shared" si="47"/>
        <v>0</v>
      </c>
      <c r="Z1515" s="21" t="e">
        <f t="shared" si="46"/>
        <v>#REF!</v>
      </c>
    </row>
    <row r="1516" spans="1:26">
      <c r="A1516" s="22"/>
      <c r="B1516" s="22"/>
      <c r="C1516" s="22"/>
      <c r="D1516" s="22"/>
      <c r="E1516" s="123"/>
      <c r="F1516" s="131"/>
      <c r="G1516" s="132"/>
      <c r="H1516" s="125"/>
      <c r="I1516" s="123"/>
      <c r="J1516" s="22"/>
      <c r="K1516" s="124"/>
      <c r="L1516" s="22"/>
      <c r="M1516" s="17"/>
      <c r="N1516" s="21"/>
      <c r="S1516" s="21" t="e">
        <f>VLOOKUP(C1516,'check dali wipday'!A:A,1,0)</f>
        <v>#N/A</v>
      </c>
      <c r="T1516" s="21"/>
      <c r="V1516" s="21" t="e">
        <f>VLOOKUP(C1516,'check dali wipday'!A:C,3,0)</f>
        <v>#N/A</v>
      </c>
      <c r="W1516" s="6">
        <f>SUMIF('dali wip-fg'!A:A,C1516,'dali wip-fg'!F:F)</f>
        <v>0</v>
      </c>
      <c r="X1516" s="6">
        <f>SUMIF('dali wip-fg'!A:A,V1516,'dali wip-fg'!F:F)</f>
        <v>0</v>
      </c>
      <c r="Y1516" s="5">
        <f t="shared" si="47"/>
        <v>0</v>
      </c>
      <c r="Z1516" s="21" t="e">
        <f t="shared" ref="Z1516:Z1579" si="48">IF(Y1516="","",IF(Y1516&lt;&gt;Y1515,Y1516-F1516,Z1515-F1516)
)</f>
        <v>#REF!</v>
      </c>
    </row>
    <row r="1517" spans="1:26">
      <c r="A1517" s="22"/>
      <c r="B1517" s="22"/>
      <c r="C1517" s="22"/>
      <c r="D1517" s="22"/>
      <c r="E1517" s="123"/>
      <c r="F1517" s="131"/>
      <c r="G1517" s="132"/>
      <c r="H1517" s="123"/>
      <c r="I1517" s="125"/>
      <c r="J1517" s="22"/>
      <c r="K1517" s="124"/>
      <c r="L1517" s="22"/>
      <c r="M1517" s="17"/>
      <c r="N1517" s="17"/>
      <c r="O1517" s="17"/>
      <c r="P1517" s="17"/>
      <c r="Q1517" s="17"/>
      <c r="R1517" s="17"/>
      <c r="S1517" s="21" t="e">
        <f>VLOOKUP(C1517,'check dali wipday'!A:A,1,0)</f>
        <v>#N/A</v>
      </c>
      <c r="T1517" s="21"/>
      <c r="V1517" s="21" t="e">
        <f>VLOOKUP(C1517,'check dali wipday'!A:C,3,0)</f>
        <v>#N/A</v>
      </c>
      <c r="W1517" s="6">
        <f>SUMIF('dali wip-fg'!A:A,C1517,'dali wip-fg'!F:F)</f>
        <v>0</v>
      </c>
      <c r="X1517" s="6">
        <f>SUMIF('dali wip-fg'!A:A,V1517,'dali wip-fg'!F:F)</f>
        <v>0</v>
      </c>
      <c r="Y1517" s="5">
        <f t="shared" si="47"/>
        <v>0</v>
      </c>
      <c r="Z1517" s="21" t="e">
        <f t="shared" si="48"/>
        <v>#REF!</v>
      </c>
    </row>
    <row r="1518" spans="1:26">
      <c r="A1518" s="22"/>
      <c r="B1518" s="22"/>
      <c r="C1518" s="22"/>
      <c r="D1518" s="22"/>
      <c r="E1518" s="123"/>
      <c r="F1518" s="131"/>
      <c r="G1518" s="132"/>
      <c r="H1518" s="123"/>
      <c r="I1518" s="125"/>
      <c r="J1518" s="22"/>
      <c r="K1518" s="124"/>
      <c r="L1518" s="22"/>
      <c r="M1518" s="17"/>
      <c r="N1518" s="17"/>
      <c r="O1518" s="17"/>
      <c r="P1518" s="17"/>
      <c r="Q1518" s="17"/>
      <c r="R1518" s="17"/>
      <c r="S1518" s="21" t="e">
        <f>VLOOKUP(C1518,'check dali wipday'!A:A,1,0)</f>
        <v>#N/A</v>
      </c>
      <c r="T1518" s="21"/>
      <c r="V1518" s="21" t="e">
        <f>VLOOKUP(C1518,'check dali wipday'!A:C,3,0)</f>
        <v>#N/A</v>
      </c>
      <c r="W1518" s="6">
        <f>SUMIF('dali wip-fg'!A:A,C1518,'dali wip-fg'!F:F)</f>
        <v>0</v>
      </c>
      <c r="X1518" s="6">
        <f>SUMIF('dali wip-fg'!A:A,V1518,'dali wip-fg'!F:F)</f>
        <v>0</v>
      </c>
      <c r="Y1518" s="5">
        <f t="shared" si="47"/>
        <v>0</v>
      </c>
      <c r="Z1518" s="21" t="e">
        <f t="shared" si="48"/>
        <v>#REF!</v>
      </c>
    </row>
    <row r="1519" spans="1:26">
      <c r="A1519" s="22"/>
      <c r="B1519" s="22"/>
      <c r="C1519" s="22"/>
      <c r="D1519" s="22"/>
      <c r="E1519" s="123"/>
      <c r="F1519" s="131"/>
      <c r="G1519" s="132"/>
      <c r="H1519" s="123"/>
      <c r="I1519" s="125"/>
      <c r="J1519" s="22"/>
      <c r="K1519" s="124"/>
      <c r="L1519" s="22"/>
      <c r="M1519" s="17"/>
      <c r="N1519" s="17"/>
      <c r="O1519" s="17"/>
      <c r="P1519" s="17"/>
      <c r="Q1519" s="17"/>
      <c r="R1519" s="17"/>
      <c r="S1519" s="21" t="e">
        <f>VLOOKUP(C1519,'check dali wipday'!A:A,1,0)</f>
        <v>#N/A</v>
      </c>
      <c r="T1519" s="21"/>
      <c r="V1519" s="21" t="e">
        <f>VLOOKUP(C1519,'check dali wipday'!A:C,3,0)</f>
        <v>#N/A</v>
      </c>
      <c r="W1519" s="6">
        <f>SUMIF('dali wip-fg'!A:A,C1519,'dali wip-fg'!F:F)</f>
        <v>0</v>
      </c>
      <c r="X1519" s="6">
        <f>SUMIF('dali wip-fg'!A:A,V1519,'dali wip-fg'!F:F)</f>
        <v>0</v>
      </c>
      <c r="Y1519" s="5">
        <f t="shared" si="47"/>
        <v>0</v>
      </c>
      <c r="Z1519" s="21" t="e">
        <f t="shared" si="48"/>
        <v>#REF!</v>
      </c>
    </row>
    <row r="1520" spans="1:26">
      <c r="A1520" s="22"/>
      <c r="B1520" s="22"/>
      <c r="C1520" s="22"/>
      <c r="D1520" s="22"/>
      <c r="E1520" s="123"/>
      <c r="F1520" s="131"/>
      <c r="G1520" s="132"/>
      <c r="H1520" s="123"/>
      <c r="I1520" s="125"/>
      <c r="J1520" s="22"/>
      <c r="K1520" s="124"/>
      <c r="L1520" s="22"/>
      <c r="M1520" s="17"/>
      <c r="N1520" s="17"/>
      <c r="O1520" s="17"/>
      <c r="P1520" s="17"/>
      <c r="Q1520" s="17"/>
      <c r="R1520" s="17"/>
      <c r="S1520" s="21" t="e">
        <f>VLOOKUP(C1520,'check dali wipday'!A:A,1,0)</f>
        <v>#N/A</v>
      </c>
      <c r="T1520" s="21"/>
      <c r="V1520" s="21" t="e">
        <f>VLOOKUP(C1520,'check dali wipday'!A:C,3,0)</f>
        <v>#N/A</v>
      </c>
      <c r="W1520" s="6">
        <f>SUMIF('dali wip-fg'!A:A,C1520,'dali wip-fg'!F:F)</f>
        <v>0</v>
      </c>
      <c r="X1520" s="6">
        <f>SUMIF('dali wip-fg'!A:A,V1520,'dali wip-fg'!F:F)</f>
        <v>0</v>
      </c>
      <c r="Y1520" s="5">
        <f t="shared" si="47"/>
        <v>0</v>
      </c>
      <c r="Z1520" s="21" t="e">
        <f t="shared" si="48"/>
        <v>#REF!</v>
      </c>
    </row>
    <row r="1521" spans="1:26">
      <c r="A1521" s="22"/>
      <c r="B1521" s="22"/>
      <c r="C1521" s="22"/>
      <c r="D1521" s="22"/>
      <c r="E1521" s="123"/>
      <c r="F1521" s="131"/>
      <c r="G1521" s="132"/>
      <c r="H1521" s="123"/>
      <c r="I1521" s="125"/>
      <c r="J1521" s="22"/>
      <c r="K1521" s="124"/>
      <c r="L1521" s="22"/>
      <c r="M1521" s="17"/>
      <c r="N1521" s="17"/>
      <c r="O1521" s="17"/>
      <c r="P1521" s="17"/>
      <c r="Q1521" s="17"/>
      <c r="R1521" s="17"/>
      <c r="S1521" s="21" t="e">
        <f>VLOOKUP(C1521,'check dali wipday'!A:A,1,0)</f>
        <v>#N/A</v>
      </c>
      <c r="T1521" s="21"/>
      <c r="V1521" s="21" t="e">
        <f>VLOOKUP(C1521,'check dali wipday'!A:C,3,0)</f>
        <v>#N/A</v>
      </c>
      <c r="W1521" s="6">
        <f>SUMIF('dali wip-fg'!A:A,C1521,'dali wip-fg'!F:F)</f>
        <v>0</v>
      </c>
      <c r="X1521" s="6">
        <f>SUMIF('dali wip-fg'!A:A,V1521,'dali wip-fg'!F:F)</f>
        <v>0</v>
      </c>
      <c r="Y1521" s="5">
        <f t="shared" si="47"/>
        <v>0</v>
      </c>
      <c r="Z1521" s="21" t="e">
        <f t="shared" si="48"/>
        <v>#REF!</v>
      </c>
    </row>
    <row r="1522" spans="1:26">
      <c r="A1522" s="22"/>
      <c r="B1522" s="22"/>
      <c r="C1522" s="22"/>
      <c r="D1522" s="22"/>
      <c r="E1522" s="123"/>
      <c r="F1522" s="131"/>
      <c r="G1522" s="132"/>
      <c r="H1522" s="123"/>
      <c r="I1522" s="125"/>
      <c r="J1522" s="22"/>
      <c r="K1522" s="124"/>
      <c r="L1522" s="22"/>
      <c r="M1522" s="17"/>
      <c r="N1522" s="17"/>
      <c r="O1522" s="17"/>
      <c r="P1522" s="17"/>
      <c r="Q1522" s="17"/>
      <c r="R1522" s="17"/>
      <c r="S1522" s="21" t="e">
        <f>VLOOKUP(C1522,'check dali wipday'!A:A,1,0)</f>
        <v>#N/A</v>
      </c>
      <c r="T1522" s="21"/>
      <c r="V1522" s="21" t="e">
        <f>VLOOKUP(C1522,'check dali wipday'!A:C,3,0)</f>
        <v>#N/A</v>
      </c>
      <c r="W1522" s="6">
        <f>SUMIF('dali wip-fg'!A:A,C1522,'dali wip-fg'!F:F)</f>
        <v>0</v>
      </c>
      <c r="X1522" s="6">
        <f>SUMIF('dali wip-fg'!A:A,V1522,'dali wip-fg'!F:F)</f>
        <v>0</v>
      </c>
      <c r="Y1522" s="5">
        <f t="shared" si="47"/>
        <v>0</v>
      </c>
      <c r="Z1522" s="21" t="e">
        <f t="shared" si="48"/>
        <v>#REF!</v>
      </c>
    </row>
    <row r="1523" spans="1:26">
      <c r="A1523" s="22"/>
      <c r="B1523" s="22"/>
      <c r="C1523" s="22"/>
      <c r="D1523" s="22"/>
      <c r="E1523" s="123"/>
      <c r="F1523" s="131"/>
      <c r="G1523" s="132"/>
      <c r="H1523" s="123"/>
      <c r="I1523" s="125"/>
      <c r="J1523" s="22"/>
      <c r="K1523" s="124"/>
      <c r="L1523" s="22"/>
      <c r="M1523" s="17"/>
      <c r="N1523" s="17"/>
      <c r="O1523" s="17"/>
      <c r="P1523" s="17"/>
      <c r="Q1523" s="17"/>
      <c r="R1523" s="17"/>
      <c r="S1523" s="21" t="e">
        <f>VLOOKUP(C1523,'check dali wipday'!A:A,1,0)</f>
        <v>#N/A</v>
      </c>
      <c r="T1523" s="21"/>
      <c r="V1523" s="21" t="e">
        <f>VLOOKUP(C1523,'check dali wipday'!A:C,3,0)</f>
        <v>#N/A</v>
      </c>
      <c r="W1523" s="6">
        <f>SUMIF('dali wip-fg'!A:A,C1523,'dali wip-fg'!F:F)</f>
        <v>0</v>
      </c>
      <c r="X1523" s="6">
        <f>SUMIF('dali wip-fg'!A:A,V1523,'dali wip-fg'!F:F)</f>
        <v>0</v>
      </c>
      <c r="Y1523" s="5">
        <f t="shared" si="47"/>
        <v>0</v>
      </c>
      <c r="Z1523" s="21" t="e">
        <f t="shared" si="48"/>
        <v>#REF!</v>
      </c>
    </row>
    <row r="1524" spans="1:26">
      <c r="A1524" s="22"/>
      <c r="B1524" s="22"/>
      <c r="C1524" s="22"/>
      <c r="D1524" s="22"/>
      <c r="E1524" s="123"/>
      <c r="F1524" s="131"/>
      <c r="G1524" s="132"/>
      <c r="H1524" s="123"/>
      <c r="I1524" s="125"/>
      <c r="J1524" s="22"/>
      <c r="K1524" s="124"/>
      <c r="L1524" s="22"/>
      <c r="M1524" s="17"/>
      <c r="N1524" s="17"/>
      <c r="O1524" s="17"/>
      <c r="P1524" s="17"/>
      <c r="Q1524" s="17"/>
      <c r="R1524" s="17"/>
      <c r="S1524" s="21" t="e">
        <f>VLOOKUP(C1524,'check dali wipday'!A:A,1,0)</f>
        <v>#N/A</v>
      </c>
      <c r="T1524" s="21"/>
      <c r="V1524" s="21" t="e">
        <f>VLOOKUP(C1524,'check dali wipday'!A:C,3,0)</f>
        <v>#N/A</v>
      </c>
      <c r="W1524" s="6">
        <f>SUMIF('dali wip-fg'!A:A,C1524,'dali wip-fg'!F:F)</f>
        <v>0</v>
      </c>
      <c r="X1524" s="6">
        <f>SUMIF('dali wip-fg'!A:A,V1524,'dali wip-fg'!F:F)</f>
        <v>0</v>
      </c>
      <c r="Y1524" s="5">
        <f t="shared" si="47"/>
        <v>0</v>
      </c>
      <c r="Z1524" s="21" t="e">
        <f t="shared" si="48"/>
        <v>#REF!</v>
      </c>
    </row>
    <row r="1525" spans="1:26">
      <c r="A1525" s="22"/>
      <c r="B1525" s="22"/>
      <c r="C1525" s="22"/>
      <c r="D1525" s="22"/>
      <c r="E1525" s="123"/>
      <c r="F1525" s="131"/>
      <c r="G1525" s="132"/>
      <c r="H1525" s="123"/>
      <c r="I1525" s="125"/>
      <c r="J1525" s="22"/>
      <c r="K1525" s="124"/>
      <c r="L1525" s="22"/>
      <c r="M1525" s="17"/>
      <c r="N1525" s="17"/>
      <c r="O1525" s="17"/>
      <c r="P1525" s="17"/>
      <c r="Q1525" s="17"/>
      <c r="R1525" s="17"/>
      <c r="S1525" s="21" t="e">
        <f>VLOOKUP(C1525,'check dali wipday'!A:A,1,0)</f>
        <v>#N/A</v>
      </c>
      <c r="T1525" s="21"/>
      <c r="V1525" s="21" t="e">
        <f>VLOOKUP(C1525,'check dali wipday'!A:C,3,0)</f>
        <v>#N/A</v>
      </c>
      <c r="W1525" s="6">
        <f>SUMIF('dali wip-fg'!A:A,C1525,'dali wip-fg'!F:F)</f>
        <v>0</v>
      </c>
      <c r="X1525" s="6">
        <f>SUMIF('dali wip-fg'!A:A,V1525,'dali wip-fg'!F:F)</f>
        <v>0</v>
      </c>
      <c r="Y1525" s="5">
        <f t="shared" si="47"/>
        <v>0</v>
      </c>
      <c r="Z1525" s="21" t="e">
        <f t="shared" si="48"/>
        <v>#REF!</v>
      </c>
    </row>
    <row r="1526" spans="1:26">
      <c r="A1526" s="22"/>
      <c r="B1526" s="22"/>
      <c r="C1526" s="22"/>
      <c r="D1526" s="22"/>
      <c r="E1526" s="123"/>
      <c r="F1526" s="131"/>
      <c r="G1526" s="132"/>
      <c r="H1526" s="123"/>
      <c r="I1526" s="125"/>
      <c r="J1526" s="22"/>
      <c r="K1526" s="124"/>
      <c r="L1526" s="22"/>
      <c r="M1526" s="17"/>
      <c r="N1526" s="17"/>
      <c r="O1526" s="17"/>
      <c r="P1526" s="17"/>
      <c r="Q1526" s="17"/>
      <c r="R1526" s="17"/>
      <c r="S1526" s="21" t="e">
        <f>VLOOKUP(C1526,'check dali wipday'!A:A,1,0)</f>
        <v>#N/A</v>
      </c>
      <c r="T1526" s="21"/>
      <c r="V1526" s="21" t="e">
        <f>VLOOKUP(C1526,'check dali wipday'!A:C,3,0)</f>
        <v>#N/A</v>
      </c>
      <c r="W1526" s="6">
        <f>SUMIF('dali wip-fg'!A:A,C1526,'dali wip-fg'!F:F)</f>
        <v>0</v>
      </c>
      <c r="X1526" s="6">
        <f>SUMIF('dali wip-fg'!A:A,V1526,'dali wip-fg'!F:F)</f>
        <v>0</v>
      </c>
      <c r="Y1526" s="5">
        <f t="shared" si="47"/>
        <v>0</v>
      </c>
      <c r="Z1526" s="21" t="e">
        <f t="shared" si="48"/>
        <v>#REF!</v>
      </c>
    </row>
    <row r="1527" spans="1:26">
      <c r="A1527" s="22"/>
      <c r="B1527" s="22"/>
      <c r="C1527" s="22"/>
      <c r="D1527" s="22"/>
      <c r="E1527" s="123"/>
      <c r="F1527" s="131"/>
      <c r="G1527" s="132"/>
      <c r="H1527" s="123"/>
      <c r="I1527" s="125"/>
      <c r="J1527" s="22"/>
      <c r="K1527" s="124"/>
      <c r="L1527" s="22"/>
      <c r="M1527" s="17"/>
      <c r="N1527" s="17"/>
      <c r="O1527" s="17"/>
      <c r="P1527" s="17"/>
      <c r="Q1527" s="17"/>
      <c r="R1527" s="17"/>
      <c r="S1527" s="21" t="e">
        <f>VLOOKUP(C1527,'check dali wipday'!A:A,1,0)</f>
        <v>#N/A</v>
      </c>
      <c r="T1527" s="21"/>
      <c r="V1527" s="21" t="e">
        <f>VLOOKUP(C1527,'check dali wipday'!A:C,3,0)</f>
        <v>#N/A</v>
      </c>
      <c r="W1527" s="6">
        <f>SUMIF('dali wip-fg'!A:A,C1527,'dali wip-fg'!F:F)</f>
        <v>0</v>
      </c>
      <c r="X1527" s="6">
        <f>SUMIF('dali wip-fg'!A:A,V1527,'dali wip-fg'!F:F)</f>
        <v>0</v>
      </c>
      <c r="Y1527" s="5">
        <f t="shared" si="47"/>
        <v>0</v>
      </c>
      <c r="Z1527" s="21" t="e">
        <f t="shared" si="48"/>
        <v>#REF!</v>
      </c>
    </row>
    <row r="1528" spans="1:26">
      <c r="A1528" s="22"/>
      <c r="B1528" s="22"/>
      <c r="C1528" s="22"/>
      <c r="D1528" s="22"/>
      <c r="E1528" s="123"/>
      <c r="F1528" s="131"/>
      <c r="G1528" s="132"/>
      <c r="H1528" s="123"/>
      <c r="I1528" s="123"/>
      <c r="J1528" s="22"/>
      <c r="K1528" s="124"/>
      <c r="L1528" s="22"/>
      <c r="M1528" s="17"/>
      <c r="N1528" s="17"/>
      <c r="O1528" s="17"/>
      <c r="P1528" s="17"/>
      <c r="Q1528" s="17"/>
      <c r="R1528" s="17"/>
      <c r="S1528" s="21" t="e">
        <f>VLOOKUP(C1528,'check dali wipday'!A:A,1,0)</f>
        <v>#N/A</v>
      </c>
      <c r="T1528" s="21"/>
      <c r="V1528" s="21" t="e">
        <f>VLOOKUP(C1528,'check dali wipday'!A:C,3,0)</f>
        <v>#N/A</v>
      </c>
      <c r="W1528" s="6">
        <f>SUMIF('dali wip-fg'!A:A,C1528,'dali wip-fg'!F:F)</f>
        <v>0</v>
      </c>
      <c r="X1528" s="6">
        <f>SUMIF('dali wip-fg'!A:A,V1528,'dali wip-fg'!F:F)</f>
        <v>0</v>
      </c>
      <c r="Y1528" s="5">
        <f t="shared" si="47"/>
        <v>0</v>
      </c>
      <c r="Z1528" s="21" t="e">
        <f t="shared" si="48"/>
        <v>#REF!</v>
      </c>
    </row>
    <row r="1529" spans="1:26">
      <c r="A1529" s="22"/>
      <c r="B1529" s="22"/>
      <c r="C1529" s="22"/>
      <c r="D1529" s="22"/>
      <c r="E1529" s="123"/>
      <c r="F1529" s="131"/>
      <c r="G1529" s="132"/>
      <c r="H1529" s="123"/>
      <c r="I1529" s="123"/>
      <c r="J1529" s="22"/>
      <c r="K1529" s="124"/>
      <c r="L1529" s="22"/>
      <c r="M1529" s="17"/>
      <c r="N1529" s="17"/>
      <c r="O1529" s="17"/>
      <c r="P1529" s="17"/>
      <c r="Q1529" s="17"/>
      <c r="R1529" s="17"/>
      <c r="S1529" s="21" t="e">
        <f>VLOOKUP(C1529,'check dali wipday'!A:A,1,0)</f>
        <v>#N/A</v>
      </c>
      <c r="T1529" s="21"/>
      <c r="V1529" s="21" t="e">
        <f>VLOOKUP(C1529,'check dali wipday'!A:C,3,0)</f>
        <v>#N/A</v>
      </c>
      <c r="W1529" s="6">
        <f>SUMIF('dali wip-fg'!A:A,C1529,'dali wip-fg'!F:F)</f>
        <v>0</v>
      </c>
      <c r="X1529" s="6">
        <f>SUMIF('dali wip-fg'!A:A,V1529,'dali wip-fg'!F:F)</f>
        <v>0</v>
      </c>
      <c r="Y1529" s="5">
        <f t="shared" si="47"/>
        <v>0</v>
      </c>
      <c r="Z1529" s="21" t="e">
        <f t="shared" si="48"/>
        <v>#REF!</v>
      </c>
    </row>
    <row r="1530" spans="1:26">
      <c r="A1530" s="22"/>
      <c r="B1530" s="22"/>
      <c r="C1530" s="22"/>
      <c r="D1530" s="22"/>
      <c r="E1530" s="123"/>
      <c r="F1530" s="131"/>
      <c r="G1530" s="132"/>
      <c r="H1530" s="123"/>
      <c r="I1530" s="123"/>
      <c r="J1530" s="22"/>
      <c r="K1530" s="124"/>
      <c r="L1530" s="22"/>
      <c r="M1530" s="17"/>
      <c r="N1530" s="17"/>
      <c r="O1530" s="17"/>
      <c r="P1530" s="17"/>
      <c r="Q1530" s="17"/>
      <c r="R1530" s="17"/>
      <c r="S1530" s="21" t="e">
        <f>VLOOKUP(C1530,'check dali wipday'!A:A,1,0)</f>
        <v>#N/A</v>
      </c>
      <c r="T1530" s="21"/>
      <c r="V1530" s="21" t="e">
        <f>VLOOKUP(C1530,'check dali wipday'!A:C,3,0)</f>
        <v>#N/A</v>
      </c>
      <c r="W1530" s="6">
        <f>SUMIF('dali wip-fg'!A:A,C1530,'dali wip-fg'!F:F)</f>
        <v>0</v>
      </c>
      <c r="X1530" s="6">
        <f>SUMIF('dali wip-fg'!A:A,V1530,'dali wip-fg'!F:F)</f>
        <v>0</v>
      </c>
      <c r="Y1530" s="5">
        <f t="shared" si="47"/>
        <v>0</v>
      </c>
      <c r="Z1530" s="21" t="e">
        <f t="shared" si="48"/>
        <v>#REF!</v>
      </c>
    </row>
    <row r="1531" spans="1:26">
      <c r="A1531" s="22"/>
      <c r="B1531" s="22"/>
      <c r="C1531" s="22"/>
      <c r="D1531" s="22"/>
      <c r="E1531" s="123"/>
      <c r="F1531" s="131"/>
      <c r="G1531" s="132"/>
      <c r="H1531" s="123"/>
      <c r="I1531" s="123"/>
      <c r="J1531" s="22"/>
      <c r="K1531" s="124"/>
      <c r="L1531" s="22"/>
      <c r="M1531" s="17"/>
      <c r="N1531" s="17"/>
      <c r="O1531" s="17"/>
      <c r="P1531" s="17"/>
      <c r="Q1531" s="17"/>
      <c r="R1531" s="17"/>
      <c r="S1531" s="21" t="e">
        <f>VLOOKUP(C1531,'check dali wipday'!A:A,1,0)</f>
        <v>#N/A</v>
      </c>
      <c r="T1531" s="21"/>
      <c r="V1531" s="21" t="e">
        <f>VLOOKUP(C1531,'check dali wipday'!A:C,3,0)</f>
        <v>#N/A</v>
      </c>
      <c r="W1531" s="6">
        <f>SUMIF('dali wip-fg'!A:A,C1531,'dali wip-fg'!F:F)</f>
        <v>0</v>
      </c>
      <c r="X1531" s="6">
        <f>SUMIF('dali wip-fg'!A:A,V1531,'dali wip-fg'!F:F)</f>
        <v>0</v>
      </c>
      <c r="Y1531" s="5">
        <f t="shared" si="47"/>
        <v>0</v>
      </c>
      <c r="Z1531" s="21" t="e">
        <f t="shared" si="48"/>
        <v>#REF!</v>
      </c>
    </row>
    <row r="1532" spans="1:26">
      <c r="A1532" s="22"/>
      <c r="B1532" s="22"/>
      <c r="C1532" s="22"/>
      <c r="D1532" s="22"/>
      <c r="E1532" s="123"/>
      <c r="F1532" s="131"/>
      <c r="G1532" s="132"/>
      <c r="H1532" s="123"/>
      <c r="I1532" s="123"/>
      <c r="J1532" s="22"/>
      <c r="K1532" s="124"/>
      <c r="L1532" s="22"/>
      <c r="M1532" s="17"/>
      <c r="N1532" s="17"/>
      <c r="O1532" s="17"/>
      <c r="P1532" s="17"/>
      <c r="Q1532" s="17"/>
      <c r="R1532" s="17"/>
      <c r="S1532" s="21" t="e">
        <f>VLOOKUP(C1532,'check dali wipday'!A:A,1,0)</f>
        <v>#N/A</v>
      </c>
      <c r="T1532" s="21"/>
      <c r="V1532" s="21" t="e">
        <f>VLOOKUP(C1532,'check dali wipday'!A:C,3,0)</f>
        <v>#N/A</v>
      </c>
      <c r="W1532" s="6">
        <f>SUMIF('dali wip-fg'!A:A,C1532,'dali wip-fg'!F:F)</f>
        <v>0</v>
      </c>
      <c r="X1532" s="6">
        <f>SUMIF('dali wip-fg'!A:A,V1532,'dali wip-fg'!F:F)</f>
        <v>0</v>
      </c>
      <c r="Y1532" s="5">
        <f t="shared" si="47"/>
        <v>0</v>
      </c>
      <c r="Z1532" s="21" t="e">
        <f t="shared" si="48"/>
        <v>#REF!</v>
      </c>
    </row>
    <row r="1533" spans="1:26">
      <c r="A1533" s="22"/>
      <c r="B1533" s="22"/>
      <c r="C1533" s="22"/>
      <c r="D1533" s="22"/>
      <c r="E1533" s="123"/>
      <c r="F1533" s="131"/>
      <c r="G1533" s="132"/>
      <c r="H1533" s="123"/>
      <c r="I1533" s="123"/>
      <c r="J1533" s="22"/>
      <c r="K1533" s="124"/>
      <c r="L1533" s="22"/>
      <c r="M1533" s="17"/>
      <c r="N1533" s="17"/>
      <c r="O1533" s="17"/>
      <c r="P1533" s="17"/>
      <c r="Q1533" s="17"/>
      <c r="R1533" s="17"/>
      <c r="S1533" s="21" t="e">
        <f>VLOOKUP(C1533,'check dali wipday'!A:A,1,0)</f>
        <v>#N/A</v>
      </c>
      <c r="T1533" s="21"/>
      <c r="V1533" s="21" t="e">
        <f>VLOOKUP(C1533,'check dali wipday'!A:C,3,0)</f>
        <v>#N/A</v>
      </c>
      <c r="W1533" s="6">
        <f>SUMIF('dali wip-fg'!A:A,C1533,'dali wip-fg'!F:F)</f>
        <v>0</v>
      </c>
      <c r="X1533" s="6">
        <f>SUMIF('dali wip-fg'!A:A,V1533,'dali wip-fg'!F:F)</f>
        <v>0</v>
      </c>
      <c r="Y1533" s="5">
        <f t="shared" si="47"/>
        <v>0</v>
      </c>
      <c r="Z1533" s="21" t="e">
        <f t="shared" si="48"/>
        <v>#REF!</v>
      </c>
    </row>
    <row r="1534" spans="1:26">
      <c r="A1534" s="22"/>
      <c r="B1534" s="22"/>
      <c r="C1534" s="22"/>
      <c r="D1534" s="22"/>
      <c r="E1534" s="123"/>
      <c r="F1534" s="131"/>
      <c r="G1534" s="132"/>
      <c r="H1534" s="123"/>
      <c r="I1534" s="123"/>
      <c r="J1534" s="22"/>
      <c r="K1534" s="124"/>
      <c r="L1534" s="22"/>
      <c r="M1534" s="17"/>
      <c r="N1534" s="17"/>
      <c r="O1534" s="17"/>
      <c r="P1534" s="17"/>
      <c r="Q1534" s="17"/>
      <c r="R1534" s="17"/>
      <c r="S1534" s="21" t="e">
        <f>VLOOKUP(C1534,'check dali wipday'!A:A,1,0)</f>
        <v>#N/A</v>
      </c>
      <c r="T1534" s="21"/>
      <c r="V1534" s="21" t="e">
        <f>VLOOKUP(C1534,'check dali wipday'!A:C,3,0)</f>
        <v>#N/A</v>
      </c>
      <c r="W1534" s="6">
        <f>SUMIF('dali wip-fg'!A:A,C1534,'dali wip-fg'!F:F)</f>
        <v>0</v>
      </c>
      <c r="X1534" s="6">
        <f>SUMIF('dali wip-fg'!A:A,V1534,'dali wip-fg'!F:F)</f>
        <v>0</v>
      </c>
      <c r="Y1534" s="5">
        <f t="shared" si="47"/>
        <v>0</v>
      </c>
      <c r="Z1534" s="21" t="e">
        <f t="shared" si="48"/>
        <v>#REF!</v>
      </c>
    </row>
    <row r="1535" spans="1:26">
      <c r="A1535" s="22"/>
      <c r="B1535" s="22"/>
      <c r="C1535" s="22"/>
      <c r="D1535" s="22"/>
      <c r="E1535" s="123"/>
      <c r="F1535" s="131"/>
      <c r="G1535" s="132"/>
      <c r="H1535" s="123"/>
      <c r="I1535" s="123"/>
      <c r="J1535" s="22"/>
      <c r="K1535" s="124"/>
      <c r="L1535" s="22"/>
      <c r="M1535" s="17"/>
      <c r="N1535" s="17"/>
      <c r="O1535" s="17"/>
      <c r="P1535" s="17"/>
      <c r="Q1535" s="17"/>
      <c r="R1535" s="17"/>
      <c r="S1535" s="21" t="e">
        <f>VLOOKUP(C1535,'check dali wipday'!A:A,1,0)</f>
        <v>#N/A</v>
      </c>
      <c r="T1535" s="21"/>
      <c r="V1535" s="21" t="e">
        <f>VLOOKUP(C1535,'check dali wipday'!A:C,3,0)</f>
        <v>#N/A</v>
      </c>
      <c r="W1535" s="6">
        <f>SUMIF('dali wip-fg'!A:A,C1535,'dali wip-fg'!F:F)</f>
        <v>0</v>
      </c>
      <c r="X1535" s="6">
        <f>SUMIF('dali wip-fg'!A:A,V1535,'dali wip-fg'!F:F)</f>
        <v>0</v>
      </c>
      <c r="Y1535" s="5">
        <f t="shared" si="47"/>
        <v>0</v>
      </c>
      <c r="Z1535" s="21" t="e">
        <f t="shared" si="48"/>
        <v>#REF!</v>
      </c>
    </row>
    <row r="1536" spans="1:26">
      <c r="A1536" s="22"/>
      <c r="B1536" s="22"/>
      <c r="C1536" s="22"/>
      <c r="D1536" s="22"/>
      <c r="E1536" s="123"/>
      <c r="F1536" s="131"/>
      <c r="G1536" s="132"/>
      <c r="H1536" s="123"/>
      <c r="I1536" s="123"/>
      <c r="J1536" s="22"/>
      <c r="K1536" s="124"/>
      <c r="L1536" s="22"/>
      <c r="M1536" s="17"/>
      <c r="N1536" s="17"/>
      <c r="O1536" s="17"/>
      <c r="P1536" s="17"/>
      <c r="Q1536" s="17"/>
      <c r="R1536" s="17"/>
      <c r="S1536" s="21" t="e">
        <f>VLOOKUP(C1536,'check dali wipday'!A:A,1,0)</f>
        <v>#N/A</v>
      </c>
      <c r="T1536" s="21"/>
      <c r="V1536" s="21" t="e">
        <f>VLOOKUP(C1536,'check dali wipday'!A:C,3,0)</f>
        <v>#N/A</v>
      </c>
      <c r="W1536" s="6">
        <f>SUMIF('dali wip-fg'!A:A,C1536,'dali wip-fg'!F:F)</f>
        <v>0</v>
      </c>
      <c r="X1536" s="6">
        <f>SUMIF('dali wip-fg'!A:A,V1536,'dali wip-fg'!F:F)</f>
        <v>0</v>
      </c>
      <c r="Y1536" s="5">
        <f t="shared" si="47"/>
        <v>0</v>
      </c>
      <c r="Z1536" s="21" t="e">
        <f t="shared" si="48"/>
        <v>#REF!</v>
      </c>
    </row>
    <row r="1537" spans="1:26">
      <c r="A1537" s="22"/>
      <c r="B1537" s="22"/>
      <c r="C1537" s="22"/>
      <c r="D1537" s="22"/>
      <c r="E1537" s="123"/>
      <c r="F1537" s="131"/>
      <c r="G1537" s="132"/>
      <c r="H1537" s="123"/>
      <c r="I1537" s="123"/>
      <c r="J1537" s="22"/>
      <c r="K1537" s="124"/>
      <c r="L1537" s="22"/>
      <c r="M1537" s="17"/>
      <c r="N1537" s="17"/>
      <c r="O1537" s="17"/>
      <c r="P1537" s="17"/>
      <c r="Q1537" s="17"/>
      <c r="R1537" s="17"/>
      <c r="S1537" s="21" t="e">
        <f>VLOOKUP(C1537,'check dali wipday'!A:A,1,0)</f>
        <v>#N/A</v>
      </c>
      <c r="T1537" s="21"/>
      <c r="V1537" s="21" t="e">
        <f>VLOOKUP(C1537,'check dali wipday'!A:C,3,0)</f>
        <v>#N/A</v>
      </c>
      <c r="W1537" s="6">
        <f>SUMIF('dali wip-fg'!A:A,C1537,'dali wip-fg'!F:F)</f>
        <v>0</v>
      </c>
      <c r="X1537" s="6">
        <f>SUMIF('dali wip-fg'!A:A,V1537,'dali wip-fg'!F:F)</f>
        <v>0</v>
      </c>
      <c r="Y1537" s="5">
        <f t="shared" ref="Y1537:Y1600" si="49">SUM(W1537:X1537)</f>
        <v>0</v>
      </c>
      <c r="Z1537" s="21" t="e">
        <f t="shared" si="48"/>
        <v>#REF!</v>
      </c>
    </row>
    <row r="1538" spans="1:26">
      <c r="A1538" s="22"/>
      <c r="B1538" s="22"/>
      <c r="C1538" s="22"/>
      <c r="D1538" s="22"/>
      <c r="E1538" s="123"/>
      <c r="F1538" s="131"/>
      <c r="G1538" s="132"/>
      <c r="H1538" s="123"/>
      <c r="I1538" s="123"/>
      <c r="J1538" s="22"/>
      <c r="K1538" s="124"/>
      <c r="L1538" s="22"/>
      <c r="M1538" s="17"/>
      <c r="N1538" s="17"/>
      <c r="O1538" s="17"/>
      <c r="P1538" s="17"/>
      <c r="Q1538" s="17"/>
      <c r="R1538" s="17"/>
      <c r="S1538" s="21" t="e">
        <f>VLOOKUP(C1538,'check dali wipday'!A:A,1,0)</f>
        <v>#N/A</v>
      </c>
      <c r="T1538" s="21"/>
      <c r="V1538" s="21" t="e">
        <f>VLOOKUP(C1538,'check dali wipday'!A:C,3,0)</f>
        <v>#N/A</v>
      </c>
      <c r="W1538" s="6">
        <f>SUMIF('dali wip-fg'!A:A,C1538,'dali wip-fg'!F:F)</f>
        <v>0</v>
      </c>
      <c r="X1538" s="6">
        <f>SUMIF('dali wip-fg'!A:A,V1538,'dali wip-fg'!F:F)</f>
        <v>0</v>
      </c>
      <c r="Y1538" s="5">
        <f t="shared" si="49"/>
        <v>0</v>
      </c>
      <c r="Z1538" s="21" t="e">
        <f t="shared" si="48"/>
        <v>#REF!</v>
      </c>
    </row>
    <row r="1539" spans="1:26">
      <c r="A1539" s="22"/>
      <c r="B1539" s="22"/>
      <c r="C1539" s="22"/>
      <c r="D1539" s="22"/>
      <c r="E1539" s="123"/>
      <c r="F1539" s="131"/>
      <c r="G1539" s="132"/>
      <c r="H1539" s="125"/>
      <c r="I1539" s="123"/>
      <c r="J1539" s="22"/>
      <c r="K1539" s="124"/>
      <c r="L1539" s="22"/>
      <c r="M1539" s="17"/>
      <c r="N1539" s="21"/>
      <c r="S1539" s="21" t="e">
        <f>VLOOKUP(C1539,'check dali wipday'!A:A,1,0)</f>
        <v>#N/A</v>
      </c>
      <c r="T1539" s="21"/>
      <c r="V1539" s="21" t="e">
        <f>VLOOKUP(C1539,'check dali wipday'!A:C,3,0)</f>
        <v>#N/A</v>
      </c>
      <c r="W1539" s="6">
        <f>SUMIF('dali wip-fg'!A:A,C1539,'dali wip-fg'!F:F)</f>
        <v>0</v>
      </c>
      <c r="X1539" s="6">
        <f>SUMIF('dali wip-fg'!A:A,V1539,'dali wip-fg'!F:F)</f>
        <v>0</v>
      </c>
      <c r="Y1539" s="5">
        <f t="shared" si="49"/>
        <v>0</v>
      </c>
      <c r="Z1539" s="21" t="e">
        <f t="shared" si="48"/>
        <v>#REF!</v>
      </c>
    </row>
    <row r="1540" spans="1:26">
      <c r="A1540" s="22"/>
      <c r="B1540" s="22"/>
      <c r="C1540" s="22"/>
      <c r="D1540" s="22"/>
      <c r="E1540" s="123"/>
      <c r="F1540" s="131"/>
      <c r="G1540" s="132"/>
      <c r="H1540" s="125"/>
      <c r="I1540" s="123"/>
      <c r="J1540" s="22"/>
      <c r="K1540" s="124"/>
      <c r="L1540" s="22"/>
      <c r="M1540" s="17"/>
      <c r="N1540" s="21"/>
      <c r="S1540" s="21" t="e">
        <f>VLOOKUP(C1540,'check dali wipday'!A:A,1,0)</f>
        <v>#N/A</v>
      </c>
      <c r="T1540" s="21"/>
      <c r="V1540" s="21" t="e">
        <f>VLOOKUP(C1540,'check dali wipday'!A:C,3,0)</f>
        <v>#N/A</v>
      </c>
      <c r="W1540" s="6">
        <f>SUMIF('dali wip-fg'!A:A,C1540,'dali wip-fg'!F:F)</f>
        <v>0</v>
      </c>
      <c r="X1540" s="6">
        <f>SUMIF('dali wip-fg'!A:A,V1540,'dali wip-fg'!F:F)</f>
        <v>0</v>
      </c>
      <c r="Y1540" s="5">
        <f t="shared" si="49"/>
        <v>0</v>
      </c>
      <c r="Z1540" s="21" t="e">
        <f t="shared" si="48"/>
        <v>#REF!</v>
      </c>
    </row>
    <row r="1541" spans="1:26">
      <c r="A1541" s="22"/>
      <c r="B1541" s="22"/>
      <c r="C1541" s="22"/>
      <c r="D1541" s="22"/>
      <c r="E1541" s="123"/>
      <c r="F1541" s="131"/>
      <c r="G1541" s="132"/>
      <c r="H1541" s="123"/>
      <c r="I1541" s="123"/>
      <c r="J1541" s="22"/>
      <c r="K1541" s="124"/>
      <c r="L1541" s="22"/>
      <c r="M1541" s="17"/>
      <c r="N1541" s="21"/>
      <c r="S1541" s="21" t="e">
        <f>VLOOKUP(C1541,'check dali wipday'!A:A,1,0)</f>
        <v>#N/A</v>
      </c>
      <c r="T1541" s="21"/>
      <c r="V1541" s="21" t="e">
        <f>VLOOKUP(C1541,'check dali wipday'!A:C,3,0)</f>
        <v>#N/A</v>
      </c>
      <c r="W1541" s="6">
        <f>SUMIF('dali wip-fg'!A:A,C1541,'dali wip-fg'!F:F)</f>
        <v>0</v>
      </c>
      <c r="X1541" s="6">
        <f>SUMIF('dali wip-fg'!A:A,V1541,'dali wip-fg'!F:F)</f>
        <v>0</v>
      </c>
      <c r="Y1541" s="5">
        <f t="shared" si="49"/>
        <v>0</v>
      </c>
      <c r="Z1541" s="21" t="e">
        <f t="shared" si="48"/>
        <v>#REF!</v>
      </c>
    </row>
    <row r="1542" spans="1:26">
      <c r="A1542" s="22"/>
      <c r="B1542" s="22"/>
      <c r="C1542" s="22"/>
      <c r="D1542" s="22"/>
      <c r="E1542" s="123"/>
      <c r="F1542" s="131"/>
      <c r="G1542" s="132"/>
      <c r="H1542" s="125"/>
      <c r="I1542" s="123"/>
      <c r="J1542" s="22"/>
      <c r="K1542" s="124"/>
      <c r="L1542" s="22"/>
      <c r="M1542" s="17"/>
      <c r="N1542" s="21"/>
      <c r="S1542" s="21" t="e">
        <f>VLOOKUP(C1542,'check dali wipday'!A:A,1,0)</f>
        <v>#N/A</v>
      </c>
      <c r="T1542" s="21"/>
      <c r="V1542" s="21" t="e">
        <f>VLOOKUP(C1542,'check dali wipday'!A:C,3,0)</f>
        <v>#N/A</v>
      </c>
      <c r="W1542" s="6">
        <f>SUMIF('dali wip-fg'!A:A,C1542,'dali wip-fg'!F:F)</f>
        <v>0</v>
      </c>
      <c r="X1542" s="6">
        <f>SUMIF('dali wip-fg'!A:A,V1542,'dali wip-fg'!F:F)</f>
        <v>0</v>
      </c>
      <c r="Y1542" s="5">
        <f t="shared" si="49"/>
        <v>0</v>
      </c>
      <c r="Z1542" s="21" t="e">
        <f t="shared" si="48"/>
        <v>#REF!</v>
      </c>
    </row>
    <row r="1543" spans="1:26">
      <c r="A1543" s="22"/>
      <c r="B1543" s="22"/>
      <c r="C1543" s="22"/>
      <c r="D1543" s="22"/>
      <c r="E1543" s="123"/>
      <c r="F1543" s="131"/>
      <c r="G1543" s="132"/>
      <c r="H1543" s="125"/>
      <c r="I1543" s="123"/>
      <c r="J1543" s="22"/>
      <c r="K1543" s="124"/>
      <c r="L1543" s="22"/>
      <c r="M1543" s="17"/>
      <c r="N1543" s="21"/>
      <c r="S1543" s="21" t="e">
        <f>VLOOKUP(C1543,'check dali wipday'!A:A,1,0)</f>
        <v>#N/A</v>
      </c>
      <c r="T1543" s="21"/>
      <c r="V1543" s="21" t="e">
        <f>VLOOKUP(C1543,'check dali wipday'!A:C,3,0)</f>
        <v>#N/A</v>
      </c>
      <c r="W1543" s="6">
        <f>SUMIF('dali wip-fg'!A:A,C1543,'dali wip-fg'!F:F)</f>
        <v>0</v>
      </c>
      <c r="X1543" s="6">
        <f>SUMIF('dali wip-fg'!A:A,V1543,'dali wip-fg'!F:F)</f>
        <v>0</v>
      </c>
      <c r="Y1543" s="5">
        <f t="shared" si="49"/>
        <v>0</v>
      </c>
      <c r="Z1543" s="21" t="e">
        <f t="shared" si="48"/>
        <v>#REF!</v>
      </c>
    </row>
    <row r="1544" spans="1:26">
      <c r="A1544" s="22"/>
      <c r="B1544" s="22"/>
      <c r="C1544" s="22"/>
      <c r="D1544" s="22"/>
      <c r="E1544" s="22"/>
      <c r="F1544" s="133"/>
      <c r="G1544" s="133"/>
      <c r="H1544" s="22"/>
      <c r="I1544" s="22"/>
      <c r="J1544" s="22"/>
      <c r="K1544" s="22"/>
      <c r="L1544" s="22"/>
      <c r="M1544" s="17"/>
      <c r="N1544" s="21"/>
      <c r="S1544" s="21" t="e">
        <f>VLOOKUP(C1544,'check dali wipday'!A:A,1,0)</f>
        <v>#N/A</v>
      </c>
      <c r="T1544" s="21"/>
      <c r="V1544" s="21" t="e">
        <f>VLOOKUP(C1544,'check dali wipday'!A:C,3,0)</f>
        <v>#N/A</v>
      </c>
      <c r="W1544" s="6">
        <f>SUMIF('dali wip-fg'!A:A,C1544,'dali wip-fg'!F:F)</f>
        <v>0</v>
      </c>
      <c r="X1544" s="6">
        <f>SUMIF('dali wip-fg'!A:A,V1544,'dali wip-fg'!F:F)</f>
        <v>0</v>
      </c>
      <c r="Y1544" s="5">
        <f t="shared" si="49"/>
        <v>0</v>
      </c>
      <c r="Z1544" s="21" t="e">
        <f t="shared" si="48"/>
        <v>#REF!</v>
      </c>
    </row>
    <row r="1545" spans="1:26">
      <c r="A1545" s="22"/>
      <c r="B1545" s="22"/>
      <c r="C1545" s="22"/>
      <c r="D1545" s="22"/>
      <c r="E1545" s="123"/>
      <c r="F1545" s="131"/>
      <c r="G1545" s="132"/>
      <c r="H1545" s="123"/>
      <c r="I1545" s="125"/>
      <c r="J1545" s="22"/>
      <c r="K1545" s="124"/>
      <c r="L1545" s="22"/>
      <c r="M1545" s="17"/>
      <c r="N1545" s="21"/>
      <c r="S1545" s="21" t="e">
        <f>VLOOKUP(C1545,'check dali wipday'!A:A,1,0)</f>
        <v>#N/A</v>
      </c>
      <c r="T1545" s="21"/>
      <c r="V1545" s="21" t="e">
        <f>VLOOKUP(C1545,'check dali wipday'!A:C,3,0)</f>
        <v>#N/A</v>
      </c>
      <c r="W1545" s="6">
        <f>SUMIF('dali wip-fg'!A:A,C1545,'dali wip-fg'!F:F)</f>
        <v>0</v>
      </c>
      <c r="X1545" s="6">
        <f>SUMIF('dali wip-fg'!A:A,V1545,'dali wip-fg'!F:F)</f>
        <v>0</v>
      </c>
      <c r="Y1545" s="5">
        <f t="shared" si="49"/>
        <v>0</v>
      </c>
      <c r="Z1545" s="21" t="e">
        <f t="shared" si="48"/>
        <v>#REF!</v>
      </c>
    </row>
    <row r="1546" spans="1:26">
      <c r="A1546" s="22"/>
      <c r="B1546" s="22"/>
      <c r="C1546" s="22"/>
      <c r="D1546" s="22"/>
      <c r="E1546" s="123"/>
      <c r="F1546" s="131"/>
      <c r="G1546" s="132"/>
      <c r="H1546" s="123"/>
      <c r="I1546" s="125"/>
      <c r="J1546" s="22"/>
      <c r="K1546" s="124"/>
      <c r="L1546" s="22"/>
      <c r="M1546" s="17"/>
      <c r="N1546" s="21"/>
      <c r="S1546" s="21" t="e">
        <f>VLOOKUP(C1546,'check dali wipday'!A:A,1,0)</f>
        <v>#N/A</v>
      </c>
      <c r="T1546" s="21"/>
      <c r="V1546" s="21" t="e">
        <f>VLOOKUP(C1546,'check dali wipday'!A:C,3,0)</f>
        <v>#N/A</v>
      </c>
      <c r="W1546" s="6">
        <f>SUMIF('dali wip-fg'!A:A,C1546,'dali wip-fg'!F:F)</f>
        <v>0</v>
      </c>
      <c r="X1546" s="6">
        <f>SUMIF('dali wip-fg'!A:A,V1546,'dali wip-fg'!F:F)</f>
        <v>0</v>
      </c>
      <c r="Y1546" s="5">
        <f t="shared" si="49"/>
        <v>0</v>
      </c>
      <c r="Z1546" s="21" t="e">
        <f t="shared" si="48"/>
        <v>#REF!</v>
      </c>
    </row>
    <row r="1547" spans="1:26">
      <c r="A1547" s="22"/>
      <c r="B1547" s="22"/>
      <c r="C1547" s="22"/>
      <c r="D1547" s="22"/>
      <c r="E1547" s="123"/>
      <c r="F1547" s="131"/>
      <c r="G1547" s="132"/>
      <c r="H1547" s="123"/>
      <c r="I1547" s="125"/>
      <c r="J1547" s="22"/>
      <c r="K1547" s="124"/>
      <c r="L1547" s="22"/>
      <c r="M1547" s="17"/>
      <c r="N1547" s="21"/>
      <c r="S1547" s="21" t="e">
        <f>VLOOKUP(C1547,'check dali wipday'!A:A,1,0)</f>
        <v>#N/A</v>
      </c>
      <c r="T1547" s="21"/>
      <c r="V1547" s="21" t="e">
        <f>VLOOKUP(C1547,'check dali wipday'!A:C,3,0)</f>
        <v>#N/A</v>
      </c>
      <c r="W1547" s="6">
        <f>SUMIF('dali wip-fg'!A:A,C1547,'dali wip-fg'!F:F)</f>
        <v>0</v>
      </c>
      <c r="X1547" s="6">
        <f>SUMIF('dali wip-fg'!A:A,V1547,'dali wip-fg'!F:F)</f>
        <v>0</v>
      </c>
      <c r="Y1547" s="5">
        <f t="shared" si="49"/>
        <v>0</v>
      </c>
      <c r="Z1547" s="21" t="e">
        <f t="shared" si="48"/>
        <v>#REF!</v>
      </c>
    </row>
    <row r="1548" spans="1:26">
      <c r="A1548" s="22"/>
      <c r="B1548" s="22"/>
      <c r="C1548" s="22"/>
      <c r="D1548" s="22"/>
      <c r="E1548" s="123"/>
      <c r="F1548" s="131"/>
      <c r="G1548" s="132"/>
      <c r="H1548" s="123"/>
      <c r="I1548" s="125"/>
      <c r="J1548" s="22"/>
      <c r="K1548" s="124"/>
      <c r="L1548" s="22"/>
      <c r="M1548" s="17"/>
      <c r="N1548" s="21"/>
      <c r="S1548" s="21" t="e">
        <f>VLOOKUP(C1548,'check dali wipday'!A:A,1,0)</f>
        <v>#N/A</v>
      </c>
      <c r="T1548" s="21"/>
      <c r="V1548" s="21" t="e">
        <f>VLOOKUP(C1548,'check dali wipday'!A:C,3,0)</f>
        <v>#N/A</v>
      </c>
      <c r="W1548" s="6">
        <f>SUMIF('dali wip-fg'!A:A,C1548,'dali wip-fg'!F:F)</f>
        <v>0</v>
      </c>
      <c r="X1548" s="6">
        <f>SUMIF('dali wip-fg'!A:A,V1548,'dali wip-fg'!F:F)</f>
        <v>0</v>
      </c>
      <c r="Y1548" s="5">
        <f t="shared" si="49"/>
        <v>0</v>
      </c>
      <c r="Z1548" s="21" t="e">
        <f t="shared" si="48"/>
        <v>#REF!</v>
      </c>
    </row>
    <row r="1549" spans="1:26">
      <c r="A1549" s="22"/>
      <c r="B1549" s="22"/>
      <c r="C1549" s="22"/>
      <c r="D1549" s="22"/>
      <c r="E1549" s="123"/>
      <c r="F1549" s="131"/>
      <c r="G1549" s="132"/>
      <c r="H1549" s="123"/>
      <c r="I1549" s="125"/>
      <c r="J1549" s="22"/>
      <c r="K1549" s="124"/>
      <c r="L1549" s="22"/>
      <c r="M1549" s="17"/>
      <c r="N1549" s="21"/>
      <c r="S1549" s="21" t="e">
        <f>VLOOKUP(C1549,'check dali wipday'!A:A,1,0)</f>
        <v>#N/A</v>
      </c>
      <c r="T1549" s="21"/>
      <c r="V1549" s="21" t="e">
        <f>VLOOKUP(C1549,'check dali wipday'!A:C,3,0)</f>
        <v>#N/A</v>
      </c>
      <c r="W1549" s="6">
        <f>SUMIF('dali wip-fg'!A:A,C1549,'dali wip-fg'!F:F)</f>
        <v>0</v>
      </c>
      <c r="X1549" s="6">
        <f>SUMIF('dali wip-fg'!A:A,V1549,'dali wip-fg'!F:F)</f>
        <v>0</v>
      </c>
      <c r="Y1549" s="5">
        <f t="shared" si="49"/>
        <v>0</v>
      </c>
      <c r="Z1549" s="21" t="e">
        <f t="shared" si="48"/>
        <v>#REF!</v>
      </c>
    </row>
    <row r="1550" spans="1:26">
      <c r="A1550" s="22"/>
      <c r="B1550" s="22"/>
      <c r="C1550" s="22"/>
      <c r="D1550" s="22"/>
      <c r="E1550" s="123"/>
      <c r="F1550" s="131"/>
      <c r="G1550" s="132"/>
      <c r="H1550" s="123"/>
      <c r="I1550" s="125"/>
      <c r="J1550" s="22"/>
      <c r="K1550" s="124"/>
      <c r="L1550" s="22"/>
      <c r="M1550" s="17"/>
      <c r="N1550" s="21"/>
      <c r="S1550" s="21" t="e">
        <f>VLOOKUP(C1550,'check dali wipday'!A:A,1,0)</f>
        <v>#N/A</v>
      </c>
      <c r="T1550" s="21"/>
      <c r="V1550" s="21" t="e">
        <f>VLOOKUP(C1550,'check dali wipday'!A:C,3,0)</f>
        <v>#N/A</v>
      </c>
      <c r="W1550" s="6">
        <f>SUMIF('dali wip-fg'!A:A,C1550,'dali wip-fg'!F:F)</f>
        <v>0</v>
      </c>
      <c r="X1550" s="6">
        <f>SUMIF('dali wip-fg'!A:A,V1550,'dali wip-fg'!F:F)</f>
        <v>0</v>
      </c>
      <c r="Y1550" s="5">
        <f t="shared" si="49"/>
        <v>0</v>
      </c>
      <c r="Z1550" s="21" t="e">
        <f t="shared" si="48"/>
        <v>#REF!</v>
      </c>
    </row>
    <row r="1551" spans="1:26">
      <c r="A1551" s="22"/>
      <c r="B1551" s="22"/>
      <c r="C1551" s="22"/>
      <c r="D1551" s="22"/>
      <c r="E1551" s="123"/>
      <c r="F1551" s="131"/>
      <c r="G1551" s="132"/>
      <c r="H1551" s="123"/>
      <c r="I1551" s="125"/>
      <c r="J1551" s="22"/>
      <c r="K1551" s="124"/>
      <c r="L1551" s="22"/>
      <c r="M1551" s="17"/>
      <c r="N1551" s="21"/>
      <c r="S1551" s="21" t="e">
        <f>VLOOKUP(C1551,'check dali wipday'!A:A,1,0)</f>
        <v>#N/A</v>
      </c>
      <c r="T1551" s="21"/>
      <c r="V1551" s="21" t="e">
        <f>VLOOKUP(C1551,'check dali wipday'!A:C,3,0)</f>
        <v>#N/A</v>
      </c>
      <c r="W1551" s="6">
        <f>SUMIF('dali wip-fg'!A:A,C1551,'dali wip-fg'!F:F)</f>
        <v>0</v>
      </c>
      <c r="X1551" s="6">
        <f>SUMIF('dali wip-fg'!A:A,V1551,'dali wip-fg'!F:F)</f>
        <v>0</v>
      </c>
      <c r="Y1551" s="5">
        <f t="shared" si="49"/>
        <v>0</v>
      </c>
      <c r="Z1551" s="21" t="e">
        <f t="shared" si="48"/>
        <v>#REF!</v>
      </c>
    </row>
    <row r="1552" spans="1:26">
      <c r="A1552" s="22"/>
      <c r="B1552" s="22"/>
      <c r="C1552" s="22"/>
      <c r="D1552" s="22"/>
      <c r="E1552" s="123"/>
      <c r="F1552" s="131"/>
      <c r="G1552" s="132"/>
      <c r="H1552" s="123"/>
      <c r="I1552" s="125"/>
      <c r="J1552" s="22"/>
      <c r="K1552" s="124"/>
      <c r="L1552" s="22"/>
      <c r="M1552" s="17"/>
      <c r="N1552" s="21"/>
      <c r="P1552" s="16"/>
      <c r="S1552" s="21" t="e">
        <f>VLOOKUP(C1552,'check dali wipday'!A:A,1,0)</f>
        <v>#N/A</v>
      </c>
      <c r="T1552" s="21"/>
      <c r="V1552" s="21" t="e">
        <f>VLOOKUP(C1552,'check dali wipday'!A:C,3,0)</f>
        <v>#N/A</v>
      </c>
      <c r="W1552" s="6">
        <f>SUMIF('dali wip-fg'!A:A,C1552,'dali wip-fg'!F:F)</f>
        <v>0</v>
      </c>
      <c r="X1552" s="6">
        <f>SUMIF('dali wip-fg'!A:A,V1552,'dali wip-fg'!F:F)</f>
        <v>0</v>
      </c>
      <c r="Y1552" s="5">
        <f t="shared" si="49"/>
        <v>0</v>
      </c>
      <c r="Z1552" s="21" t="e">
        <f t="shared" si="48"/>
        <v>#REF!</v>
      </c>
    </row>
    <row r="1553" spans="1:26">
      <c r="A1553" s="22"/>
      <c r="B1553" s="22"/>
      <c r="C1553" s="22"/>
      <c r="D1553" s="22"/>
      <c r="E1553" s="123"/>
      <c r="F1553" s="131"/>
      <c r="G1553" s="132"/>
      <c r="H1553" s="123"/>
      <c r="I1553" s="125"/>
      <c r="J1553" s="22"/>
      <c r="K1553" s="124"/>
      <c r="L1553" s="22"/>
      <c r="M1553" s="17"/>
      <c r="N1553" s="21"/>
      <c r="S1553" s="21" t="e">
        <f>VLOOKUP(C1553,'check dali wipday'!A:A,1,0)</f>
        <v>#N/A</v>
      </c>
      <c r="T1553" s="21"/>
      <c r="V1553" s="21" t="e">
        <f>VLOOKUP(C1553,'check dali wipday'!A:C,3,0)</f>
        <v>#N/A</v>
      </c>
      <c r="W1553" s="6">
        <f>SUMIF('dali wip-fg'!A:A,C1553,'dali wip-fg'!F:F)</f>
        <v>0</v>
      </c>
      <c r="X1553" s="6">
        <f>SUMIF('dali wip-fg'!A:A,V1553,'dali wip-fg'!F:F)</f>
        <v>0</v>
      </c>
      <c r="Y1553" s="5">
        <f t="shared" si="49"/>
        <v>0</v>
      </c>
      <c r="Z1553" s="21" t="e">
        <f t="shared" si="48"/>
        <v>#REF!</v>
      </c>
    </row>
    <row r="1554" spans="1:26">
      <c r="A1554" s="22"/>
      <c r="B1554" s="22"/>
      <c r="C1554" s="22"/>
      <c r="D1554" s="22"/>
      <c r="E1554" s="123"/>
      <c r="F1554" s="131"/>
      <c r="G1554" s="132"/>
      <c r="H1554" s="123"/>
      <c r="I1554" s="125"/>
      <c r="J1554" s="22"/>
      <c r="K1554" s="124"/>
      <c r="L1554" s="22"/>
      <c r="M1554" s="17"/>
      <c r="N1554" s="21"/>
      <c r="S1554" s="21" t="e">
        <f>VLOOKUP(C1554,'check dali wipday'!A:A,1,0)</f>
        <v>#N/A</v>
      </c>
      <c r="T1554" s="21"/>
      <c r="V1554" s="21" t="e">
        <f>VLOOKUP(C1554,'check dali wipday'!A:C,3,0)</f>
        <v>#N/A</v>
      </c>
      <c r="W1554" s="6">
        <f>SUMIF('dali wip-fg'!A:A,C1554,'dali wip-fg'!F:F)</f>
        <v>0</v>
      </c>
      <c r="X1554" s="6">
        <f>SUMIF('dali wip-fg'!A:A,V1554,'dali wip-fg'!F:F)</f>
        <v>0</v>
      </c>
      <c r="Y1554" s="5">
        <f t="shared" si="49"/>
        <v>0</v>
      </c>
      <c r="Z1554" s="21" t="e">
        <f t="shared" si="48"/>
        <v>#REF!</v>
      </c>
    </row>
    <row r="1555" spans="1:26">
      <c r="A1555" s="22"/>
      <c r="B1555" s="22"/>
      <c r="C1555" s="22"/>
      <c r="D1555" s="22"/>
      <c r="E1555" s="123"/>
      <c r="F1555" s="131"/>
      <c r="G1555" s="132"/>
      <c r="H1555" s="123"/>
      <c r="I1555" s="125"/>
      <c r="J1555" s="22"/>
      <c r="K1555" s="124"/>
      <c r="L1555" s="22"/>
      <c r="M1555" s="17"/>
      <c r="N1555" s="21"/>
      <c r="S1555" s="21" t="e">
        <f>VLOOKUP(C1555,'check dali wipday'!A:A,1,0)</f>
        <v>#N/A</v>
      </c>
      <c r="V1555" s="21" t="e">
        <f>VLOOKUP(C1555,'check dali wipday'!A:C,3,0)</f>
        <v>#N/A</v>
      </c>
      <c r="W1555" s="6">
        <f>SUMIF('dali wip-fg'!A:A,C1555,'dali wip-fg'!F:F)</f>
        <v>0</v>
      </c>
      <c r="X1555" s="6">
        <f>SUMIF('dali wip-fg'!A:A,V1555,'dali wip-fg'!F:F)</f>
        <v>0</v>
      </c>
      <c r="Y1555" s="5">
        <f t="shared" si="49"/>
        <v>0</v>
      </c>
      <c r="Z1555" s="21" t="e">
        <f t="shared" si="48"/>
        <v>#REF!</v>
      </c>
    </row>
    <row r="1556" spans="1:26">
      <c r="A1556" s="22"/>
      <c r="B1556" s="22"/>
      <c r="C1556" s="22"/>
      <c r="D1556" s="22"/>
      <c r="E1556" s="123"/>
      <c r="F1556" s="131"/>
      <c r="G1556" s="132"/>
      <c r="H1556" s="123"/>
      <c r="I1556" s="125"/>
      <c r="J1556" s="22"/>
      <c r="K1556" s="124"/>
      <c r="L1556" s="22"/>
      <c r="M1556" s="17"/>
      <c r="N1556" s="21"/>
      <c r="S1556" s="21" t="e">
        <f>VLOOKUP(C1556,'check dali wipday'!A:A,1,0)</f>
        <v>#N/A</v>
      </c>
      <c r="V1556" s="21" t="e">
        <f>VLOOKUP(C1556,'check dali wipday'!A:C,3,0)</f>
        <v>#N/A</v>
      </c>
      <c r="W1556" s="6">
        <f>SUMIF('dali wip-fg'!A:A,C1556,'dali wip-fg'!F:F)</f>
        <v>0</v>
      </c>
      <c r="X1556" s="6">
        <f>SUMIF('dali wip-fg'!A:A,V1556,'dali wip-fg'!F:F)</f>
        <v>0</v>
      </c>
      <c r="Y1556" s="5">
        <f t="shared" si="49"/>
        <v>0</v>
      </c>
      <c r="Z1556" s="21" t="e">
        <f t="shared" si="48"/>
        <v>#REF!</v>
      </c>
    </row>
    <row r="1557" spans="1:26">
      <c r="A1557" s="22"/>
      <c r="B1557" s="22"/>
      <c r="C1557" s="22"/>
      <c r="D1557" s="22"/>
      <c r="E1557" s="123"/>
      <c r="F1557" s="131"/>
      <c r="G1557" s="132"/>
      <c r="H1557" s="123"/>
      <c r="I1557" s="123"/>
      <c r="J1557" s="22"/>
      <c r="K1557" s="124"/>
      <c r="L1557" s="22"/>
      <c r="M1557" s="17"/>
      <c r="N1557" s="21"/>
      <c r="S1557" s="21" t="e">
        <f>VLOOKUP(C1557,'check dali wipday'!A:A,1,0)</f>
        <v>#N/A</v>
      </c>
      <c r="V1557" s="21" t="e">
        <f>VLOOKUP(C1557,'check dali wipday'!A:C,3,0)</f>
        <v>#N/A</v>
      </c>
      <c r="W1557" s="6">
        <f>SUMIF('dali wip-fg'!A:A,C1557,'dali wip-fg'!F:F)</f>
        <v>0</v>
      </c>
      <c r="X1557" s="6">
        <f>SUMIF('dali wip-fg'!A:A,V1557,'dali wip-fg'!F:F)</f>
        <v>0</v>
      </c>
      <c r="Y1557" s="5">
        <f t="shared" si="49"/>
        <v>0</v>
      </c>
      <c r="Z1557" s="21" t="e">
        <f t="shared" si="48"/>
        <v>#REF!</v>
      </c>
    </row>
    <row r="1558" spans="1:26">
      <c r="A1558" s="22"/>
      <c r="B1558" s="22"/>
      <c r="C1558" s="22"/>
      <c r="D1558" s="22"/>
      <c r="E1558" s="123"/>
      <c r="F1558" s="131"/>
      <c r="G1558" s="132"/>
      <c r="H1558" s="123"/>
      <c r="I1558" s="123"/>
      <c r="J1558" s="22"/>
      <c r="K1558" s="124"/>
      <c r="L1558" s="22"/>
      <c r="M1558" s="17"/>
      <c r="N1558" s="21"/>
      <c r="S1558" s="21" t="e">
        <f>VLOOKUP(C1558,'check dali wipday'!A:A,1,0)</f>
        <v>#N/A</v>
      </c>
      <c r="V1558" s="21" t="e">
        <f>VLOOKUP(C1558,'check dali wipday'!A:C,3,0)</f>
        <v>#N/A</v>
      </c>
      <c r="W1558" s="6">
        <f>SUMIF('dali wip-fg'!A:A,C1558,'dali wip-fg'!F:F)</f>
        <v>0</v>
      </c>
      <c r="X1558" s="6">
        <f>SUMIF('dali wip-fg'!A:A,V1558,'dali wip-fg'!F:F)</f>
        <v>0</v>
      </c>
      <c r="Y1558" s="5">
        <f t="shared" si="49"/>
        <v>0</v>
      </c>
      <c r="Z1558" s="21" t="e">
        <f t="shared" si="48"/>
        <v>#REF!</v>
      </c>
    </row>
    <row r="1559" spans="1:26">
      <c r="A1559" s="22"/>
      <c r="B1559" s="22"/>
      <c r="C1559" s="22"/>
      <c r="D1559" s="22"/>
      <c r="E1559" s="123"/>
      <c r="F1559" s="131"/>
      <c r="G1559" s="132"/>
      <c r="H1559" s="123"/>
      <c r="I1559" s="123"/>
      <c r="J1559" s="22"/>
      <c r="K1559" s="124"/>
      <c r="L1559" s="22"/>
      <c r="M1559" s="17"/>
      <c r="N1559" s="21"/>
      <c r="S1559" s="21" t="e">
        <f>VLOOKUP(C1559,'check dali wipday'!A:A,1,0)</f>
        <v>#N/A</v>
      </c>
      <c r="V1559" s="21" t="e">
        <f>VLOOKUP(C1559,'check dali wipday'!A:C,3,0)</f>
        <v>#N/A</v>
      </c>
      <c r="W1559" s="6">
        <f>SUMIF('dali wip-fg'!A:A,C1559,'dali wip-fg'!F:F)</f>
        <v>0</v>
      </c>
      <c r="X1559" s="6">
        <f>SUMIF('dali wip-fg'!A:A,V1559,'dali wip-fg'!F:F)</f>
        <v>0</v>
      </c>
      <c r="Y1559" s="5">
        <f t="shared" si="49"/>
        <v>0</v>
      </c>
      <c r="Z1559" s="21" t="e">
        <f t="shared" si="48"/>
        <v>#REF!</v>
      </c>
    </row>
    <row r="1560" spans="1:26">
      <c r="A1560" s="22"/>
      <c r="B1560" s="22"/>
      <c r="C1560" s="22"/>
      <c r="D1560" s="22"/>
      <c r="E1560" s="123"/>
      <c r="F1560" s="131"/>
      <c r="G1560" s="132"/>
      <c r="H1560" s="123"/>
      <c r="I1560" s="123"/>
      <c r="J1560" s="22"/>
      <c r="K1560" s="124"/>
      <c r="L1560" s="22"/>
      <c r="M1560" s="17"/>
      <c r="N1560" s="21"/>
      <c r="S1560" s="21" t="e">
        <f>VLOOKUP(C1560,'check dali wipday'!A:A,1,0)</f>
        <v>#N/A</v>
      </c>
      <c r="V1560" s="21" t="e">
        <f>VLOOKUP(C1560,'check dali wipday'!A:C,3,0)</f>
        <v>#N/A</v>
      </c>
      <c r="W1560" s="6">
        <f>SUMIF('dali wip-fg'!A:A,C1560,'dali wip-fg'!F:F)</f>
        <v>0</v>
      </c>
      <c r="X1560" s="6">
        <f>SUMIF('dali wip-fg'!A:A,V1560,'dali wip-fg'!F:F)</f>
        <v>0</v>
      </c>
      <c r="Y1560" s="5">
        <f t="shared" si="49"/>
        <v>0</v>
      </c>
      <c r="Z1560" s="21" t="e">
        <f t="shared" si="48"/>
        <v>#REF!</v>
      </c>
    </row>
    <row r="1561" spans="1:26">
      <c r="A1561" s="22"/>
      <c r="B1561" s="22"/>
      <c r="C1561" s="22"/>
      <c r="D1561" s="22"/>
      <c r="E1561" s="123"/>
      <c r="F1561" s="131"/>
      <c r="G1561" s="132"/>
      <c r="H1561" s="123"/>
      <c r="I1561" s="123"/>
      <c r="J1561" s="22"/>
      <c r="K1561" s="124"/>
      <c r="L1561" s="22"/>
      <c r="M1561" s="17"/>
      <c r="N1561" s="21"/>
      <c r="S1561" s="21" t="e">
        <f>VLOOKUP(C1561,'check dali wipday'!A:A,1,0)</f>
        <v>#N/A</v>
      </c>
      <c r="V1561" s="21" t="e">
        <f>VLOOKUP(C1561,'check dali wipday'!A:C,3,0)</f>
        <v>#N/A</v>
      </c>
      <c r="W1561" s="6">
        <f>SUMIF('dali wip-fg'!A:A,C1561,'dali wip-fg'!F:F)</f>
        <v>0</v>
      </c>
      <c r="X1561" s="6">
        <f>SUMIF('dali wip-fg'!A:A,V1561,'dali wip-fg'!F:F)</f>
        <v>0</v>
      </c>
      <c r="Y1561" s="5">
        <f t="shared" si="49"/>
        <v>0</v>
      </c>
      <c r="Z1561" s="21" t="e">
        <f t="shared" si="48"/>
        <v>#REF!</v>
      </c>
    </row>
    <row r="1562" spans="1:26">
      <c r="A1562" s="22"/>
      <c r="B1562" s="22"/>
      <c r="C1562" s="22"/>
      <c r="D1562" s="22"/>
      <c r="E1562" s="123"/>
      <c r="F1562" s="131"/>
      <c r="G1562" s="132"/>
      <c r="H1562" s="123"/>
      <c r="I1562" s="123"/>
      <c r="J1562" s="22"/>
      <c r="K1562" s="124"/>
      <c r="L1562" s="22"/>
      <c r="M1562" s="17"/>
      <c r="N1562" s="21"/>
      <c r="S1562" s="21" t="e">
        <f>VLOOKUP(C1562,'check dali wipday'!A:A,1,0)</f>
        <v>#N/A</v>
      </c>
      <c r="V1562" s="21" t="e">
        <f>VLOOKUP(C1562,'check dali wipday'!A:C,3,0)</f>
        <v>#N/A</v>
      </c>
      <c r="W1562" s="6">
        <f>SUMIF('dali wip-fg'!A:A,C1562,'dali wip-fg'!F:F)</f>
        <v>0</v>
      </c>
      <c r="X1562" s="6">
        <f>SUMIF('dali wip-fg'!A:A,V1562,'dali wip-fg'!F:F)</f>
        <v>0</v>
      </c>
      <c r="Y1562" s="5">
        <f t="shared" si="49"/>
        <v>0</v>
      </c>
      <c r="Z1562" s="21" t="e">
        <f t="shared" si="48"/>
        <v>#REF!</v>
      </c>
    </row>
    <row r="1563" spans="1:26">
      <c r="A1563" s="22"/>
      <c r="B1563" s="22"/>
      <c r="C1563" s="22"/>
      <c r="D1563" s="22"/>
      <c r="E1563" s="123"/>
      <c r="F1563" s="131"/>
      <c r="G1563" s="132"/>
      <c r="H1563" s="123"/>
      <c r="I1563" s="123"/>
      <c r="J1563" s="22"/>
      <c r="K1563" s="124"/>
      <c r="L1563" s="22"/>
      <c r="M1563" s="17"/>
      <c r="N1563" s="21"/>
      <c r="S1563" s="21" t="e">
        <f>VLOOKUP(C1563,'check dali wipday'!A:A,1,0)</f>
        <v>#N/A</v>
      </c>
      <c r="V1563" s="21" t="e">
        <f>VLOOKUP(C1563,'check dali wipday'!A:C,3,0)</f>
        <v>#N/A</v>
      </c>
      <c r="W1563" s="6">
        <f>SUMIF('dali wip-fg'!A:A,C1563,'dali wip-fg'!F:F)</f>
        <v>0</v>
      </c>
      <c r="X1563" s="6">
        <f>SUMIF('dali wip-fg'!A:A,V1563,'dali wip-fg'!F:F)</f>
        <v>0</v>
      </c>
      <c r="Y1563" s="5">
        <f t="shared" si="49"/>
        <v>0</v>
      </c>
      <c r="Z1563" s="21" t="e">
        <f t="shared" si="48"/>
        <v>#REF!</v>
      </c>
    </row>
    <row r="1564" spans="1:26">
      <c r="A1564" s="22"/>
      <c r="B1564" s="22"/>
      <c r="C1564" s="22"/>
      <c r="D1564" s="22"/>
      <c r="E1564" s="123"/>
      <c r="F1564" s="131"/>
      <c r="G1564" s="132"/>
      <c r="H1564" s="123"/>
      <c r="I1564" s="123"/>
      <c r="J1564" s="22"/>
      <c r="K1564" s="124"/>
      <c r="L1564" s="22"/>
      <c r="M1564" s="17"/>
      <c r="N1564" s="21"/>
      <c r="S1564" s="21" t="e">
        <f>VLOOKUP(C1564,'check dali wipday'!A:A,1,0)</f>
        <v>#N/A</v>
      </c>
      <c r="V1564" s="21" t="e">
        <f>VLOOKUP(C1564,'check dali wipday'!A:C,3,0)</f>
        <v>#N/A</v>
      </c>
      <c r="W1564" s="6">
        <f>SUMIF('dali wip-fg'!A:A,C1564,'dali wip-fg'!F:F)</f>
        <v>0</v>
      </c>
      <c r="X1564" s="6">
        <f>SUMIF('dali wip-fg'!A:A,V1564,'dali wip-fg'!F:F)</f>
        <v>0</v>
      </c>
      <c r="Y1564" s="5">
        <f t="shared" si="49"/>
        <v>0</v>
      </c>
      <c r="Z1564" s="21" t="e">
        <f t="shared" si="48"/>
        <v>#REF!</v>
      </c>
    </row>
    <row r="1565" spans="1:26">
      <c r="A1565" s="22"/>
      <c r="B1565" s="22"/>
      <c r="C1565" s="22"/>
      <c r="D1565" s="22"/>
      <c r="E1565" s="123"/>
      <c r="F1565" s="131"/>
      <c r="G1565" s="132"/>
      <c r="H1565" s="123"/>
      <c r="I1565" s="123"/>
      <c r="J1565" s="22"/>
      <c r="K1565" s="124"/>
      <c r="L1565" s="22"/>
      <c r="M1565" s="17"/>
      <c r="N1565" s="21"/>
      <c r="S1565" s="21" t="e">
        <f>VLOOKUP(C1565,'check dali wipday'!A:A,1,0)</f>
        <v>#N/A</v>
      </c>
      <c r="V1565" s="21" t="e">
        <f>VLOOKUP(C1565,'check dali wipday'!A:C,3,0)</f>
        <v>#N/A</v>
      </c>
      <c r="W1565" s="6">
        <f>SUMIF('dali wip-fg'!A:A,C1565,'dali wip-fg'!F:F)</f>
        <v>0</v>
      </c>
      <c r="X1565" s="6">
        <f>SUMIF('dali wip-fg'!A:A,V1565,'dali wip-fg'!F:F)</f>
        <v>0</v>
      </c>
      <c r="Y1565" s="5">
        <f t="shared" si="49"/>
        <v>0</v>
      </c>
      <c r="Z1565" s="21" t="e">
        <f t="shared" si="48"/>
        <v>#REF!</v>
      </c>
    </row>
    <row r="1566" spans="1:26">
      <c r="A1566" s="22"/>
      <c r="B1566" s="22"/>
      <c r="C1566" s="22"/>
      <c r="D1566" s="22"/>
      <c r="E1566" s="123"/>
      <c r="F1566" s="131"/>
      <c r="G1566" s="132"/>
      <c r="H1566" s="123"/>
      <c r="I1566" s="123"/>
      <c r="J1566" s="22"/>
      <c r="K1566" s="124"/>
      <c r="L1566" s="22"/>
      <c r="M1566" s="17"/>
      <c r="N1566" s="21"/>
      <c r="S1566" s="21" t="e">
        <f>VLOOKUP(C1566,'check dali wipday'!A:A,1,0)</f>
        <v>#N/A</v>
      </c>
      <c r="V1566" s="21" t="e">
        <f>VLOOKUP(C1566,'check dali wipday'!A:C,3,0)</f>
        <v>#N/A</v>
      </c>
      <c r="W1566" s="6">
        <f>SUMIF('dali wip-fg'!A:A,C1566,'dali wip-fg'!F:F)</f>
        <v>0</v>
      </c>
      <c r="X1566" s="6">
        <f>SUMIF('dali wip-fg'!A:A,V1566,'dali wip-fg'!F:F)</f>
        <v>0</v>
      </c>
      <c r="Y1566" s="5">
        <f t="shared" si="49"/>
        <v>0</v>
      </c>
      <c r="Z1566" s="21" t="e">
        <f t="shared" si="48"/>
        <v>#REF!</v>
      </c>
    </row>
    <row r="1567" spans="1:26">
      <c r="A1567" s="22"/>
      <c r="B1567" s="22"/>
      <c r="C1567" s="22"/>
      <c r="D1567" s="22"/>
      <c r="E1567" s="123"/>
      <c r="F1567" s="131"/>
      <c r="G1567" s="132"/>
      <c r="H1567" s="123"/>
      <c r="I1567" s="123"/>
      <c r="J1567" s="22"/>
      <c r="K1567" s="124"/>
      <c r="L1567" s="22"/>
      <c r="M1567" s="17"/>
      <c r="N1567" s="21"/>
      <c r="P1567" s="16"/>
      <c r="S1567" s="21" t="e">
        <f>VLOOKUP(C1567,'check dali wipday'!A:A,1,0)</f>
        <v>#N/A</v>
      </c>
      <c r="V1567" s="21" t="e">
        <f>VLOOKUP(C1567,'check dali wipday'!A:C,3,0)</f>
        <v>#N/A</v>
      </c>
      <c r="W1567" s="6">
        <f>SUMIF('dali wip-fg'!A:A,C1567,'dali wip-fg'!F:F)</f>
        <v>0</v>
      </c>
      <c r="X1567" s="6">
        <f>SUMIF('dali wip-fg'!A:A,V1567,'dali wip-fg'!F:F)</f>
        <v>0</v>
      </c>
      <c r="Y1567" s="5">
        <f t="shared" si="49"/>
        <v>0</v>
      </c>
      <c r="Z1567" s="21" t="e">
        <f t="shared" si="48"/>
        <v>#REF!</v>
      </c>
    </row>
    <row r="1568" spans="1:26">
      <c r="A1568" s="22"/>
      <c r="B1568" s="22"/>
      <c r="C1568" s="22"/>
      <c r="D1568" s="22"/>
      <c r="E1568" s="123"/>
      <c r="F1568" s="131"/>
      <c r="G1568" s="132"/>
      <c r="H1568" s="123"/>
      <c r="I1568" s="123"/>
      <c r="J1568" s="22"/>
      <c r="K1568" s="124"/>
      <c r="L1568" s="22"/>
      <c r="M1568" s="17"/>
      <c r="N1568" s="21"/>
      <c r="P1568" s="16"/>
      <c r="S1568" s="21" t="e">
        <f>VLOOKUP(C1568,'check dali wipday'!A:A,1,0)</f>
        <v>#N/A</v>
      </c>
      <c r="V1568" s="21" t="e">
        <f>VLOOKUP(C1568,'check dali wipday'!A:C,3,0)</f>
        <v>#N/A</v>
      </c>
      <c r="W1568" s="6">
        <f>SUMIF('dali wip-fg'!A:A,C1568,'dali wip-fg'!F:F)</f>
        <v>0</v>
      </c>
      <c r="X1568" s="6">
        <f>SUMIF('dali wip-fg'!A:A,V1568,'dali wip-fg'!F:F)</f>
        <v>0</v>
      </c>
      <c r="Y1568" s="5">
        <f t="shared" si="49"/>
        <v>0</v>
      </c>
      <c r="Z1568" s="21" t="e">
        <f t="shared" si="48"/>
        <v>#REF!</v>
      </c>
    </row>
    <row r="1569" spans="1:26">
      <c r="A1569" s="22"/>
      <c r="B1569" s="22"/>
      <c r="C1569" s="22"/>
      <c r="D1569" s="22"/>
      <c r="E1569" s="123"/>
      <c r="F1569" s="131"/>
      <c r="G1569" s="132"/>
      <c r="H1569" s="123"/>
      <c r="I1569" s="123"/>
      <c r="J1569" s="22"/>
      <c r="K1569" s="124"/>
      <c r="L1569" s="22"/>
      <c r="M1569" s="17"/>
      <c r="N1569" s="21"/>
      <c r="P1569" s="16"/>
      <c r="S1569" s="21" t="e">
        <f>VLOOKUP(C1569,'check dali wipday'!A:A,1,0)</f>
        <v>#N/A</v>
      </c>
      <c r="V1569" s="21" t="e">
        <f>VLOOKUP(C1569,'check dali wipday'!A:C,3,0)</f>
        <v>#N/A</v>
      </c>
      <c r="W1569" s="6">
        <f>SUMIF('dali wip-fg'!A:A,C1569,'dali wip-fg'!F:F)</f>
        <v>0</v>
      </c>
      <c r="X1569" s="6">
        <f>SUMIF('dali wip-fg'!A:A,V1569,'dali wip-fg'!F:F)</f>
        <v>0</v>
      </c>
      <c r="Y1569" s="5">
        <f t="shared" si="49"/>
        <v>0</v>
      </c>
      <c r="Z1569" s="21" t="e">
        <f t="shared" si="48"/>
        <v>#REF!</v>
      </c>
    </row>
    <row r="1570" spans="1:26">
      <c r="A1570" s="22"/>
      <c r="B1570" s="22"/>
      <c r="C1570" s="22"/>
      <c r="D1570" s="22"/>
      <c r="E1570" s="123"/>
      <c r="F1570" s="131"/>
      <c r="G1570" s="132"/>
      <c r="H1570" s="123"/>
      <c r="I1570" s="123"/>
      <c r="J1570" s="22"/>
      <c r="K1570" s="124"/>
      <c r="L1570" s="22"/>
      <c r="M1570" s="17"/>
      <c r="N1570" s="21"/>
      <c r="P1570" s="16"/>
      <c r="S1570" s="21" t="e">
        <f>VLOOKUP(C1570,'check dali wipday'!A:A,1,0)</f>
        <v>#N/A</v>
      </c>
      <c r="V1570" s="21" t="e">
        <f>VLOOKUP(C1570,'check dali wipday'!A:C,3,0)</f>
        <v>#N/A</v>
      </c>
      <c r="W1570" s="6">
        <f>SUMIF('dali wip-fg'!A:A,C1570,'dali wip-fg'!F:F)</f>
        <v>0</v>
      </c>
      <c r="X1570" s="6">
        <f>SUMIF('dali wip-fg'!A:A,V1570,'dali wip-fg'!F:F)</f>
        <v>0</v>
      </c>
      <c r="Y1570" s="5">
        <f t="shared" si="49"/>
        <v>0</v>
      </c>
      <c r="Z1570" s="21" t="e">
        <f t="shared" si="48"/>
        <v>#REF!</v>
      </c>
    </row>
    <row r="1571" spans="1:26">
      <c r="A1571" s="22"/>
      <c r="B1571" s="22"/>
      <c r="C1571" s="22"/>
      <c r="D1571" s="22"/>
      <c r="E1571" s="123"/>
      <c r="F1571" s="131"/>
      <c r="G1571" s="132"/>
      <c r="H1571" s="123"/>
      <c r="I1571" s="123"/>
      <c r="J1571" s="22"/>
      <c r="K1571" s="124"/>
      <c r="L1571" s="22"/>
      <c r="M1571" s="17"/>
      <c r="N1571" s="21"/>
      <c r="P1571" s="16"/>
      <c r="S1571" s="21" t="e">
        <f>VLOOKUP(C1571,'check dali wipday'!A:A,1,0)</f>
        <v>#N/A</v>
      </c>
      <c r="V1571" s="21" t="e">
        <f>VLOOKUP(C1571,'check dali wipday'!A:C,3,0)</f>
        <v>#N/A</v>
      </c>
      <c r="W1571" s="6">
        <f>SUMIF('dali wip-fg'!A:A,C1571,'dali wip-fg'!F:F)</f>
        <v>0</v>
      </c>
      <c r="X1571" s="6">
        <f>SUMIF('dali wip-fg'!A:A,V1571,'dali wip-fg'!F:F)</f>
        <v>0</v>
      </c>
      <c r="Y1571" s="5">
        <f t="shared" si="49"/>
        <v>0</v>
      </c>
      <c r="Z1571" s="21" t="e">
        <f t="shared" si="48"/>
        <v>#REF!</v>
      </c>
    </row>
    <row r="1572" spans="1:26">
      <c r="A1572" s="22"/>
      <c r="B1572" s="22"/>
      <c r="C1572" s="22"/>
      <c r="D1572" s="22"/>
      <c r="E1572" s="123"/>
      <c r="F1572" s="131"/>
      <c r="G1572" s="132"/>
      <c r="H1572" s="125"/>
      <c r="I1572" s="123"/>
      <c r="J1572" s="22"/>
      <c r="K1572" s="124"/>
      <c r="L1572" s="22"/>
      <c r="M1572" s="17"/>
      <c r="N1572" s="21"/>
      <c r="P1572" s="16"/>
      <c r="S1572" s="21" t="e">
        <f>VLOOKUP(C1572,'check dali wipday'!A:A,1,0)</f>
        <v>#N/A</v>
      </c>
      <c r="V1572" s="21" t="e">
        <f>VLOOKUP(C1572,'check dali wipday'!A:C,3,0)</f>
        <v>#N/A</v>
      </c>
      <c r="W1572" s="6">
        <f>SUMIF('dali wip-fg'!A:A,C1572,'dali wip-fg'!F:F)</f>
        <v>0</v>
      </c>
      <c r="X1572" s="6">
        <f>SUMIF('dali wip-fg'!A:A,V1572,'dali wip-fg'!F:F)</f>
        <v>0</v>
      </c>
      <c r="Y1572" s="5">
        <f t="shared" si="49"/>
        <v>0</v>
      </c>
      <c r="Z1572" s="21" t="e">
        <f t="shared" si="48"/>
        <v>#REF!</v>
      </c>
    </row>
    <row r="1573" spans="1:26">
      <c r="A1573" s="22"/>
      <c r="B1573" s="22"/>
      <c r="C1573" s="22"/>
      <c r="D1573" s="22"/>
      <c r="E1573" s="123"/>
      <c r="F1573" s="131"/>
      <c r="G1573" s="132"/>
      <c r="H1573" s="125"/>
      <c r="I1573" s="123"/>
      <c r="J1573" s="22"/>
      <c r="K1573" s="124"/>
      <c r="L1573" s="22"/>
      <c r="M1573" s="17"/>
      <c r="N1573" s="21"/>
      <c r="P1573" s="16"/>
      <c r="S1573" s="21" t="e">
        <f>VLOOKUP(C1573,'check dali wipday'!A:A,1,0)</f>
        <v>#N/A</v>
      </c>
      <c r="V1573" s="21" t="e">
        <f>VLOOKUP(C1573,'check dali wipday'!A:C,3,0)</f>
        <v>#N/A</v>
      </c>
      <c r="W1573" s="6">
        <f>SUMIF('dali wip-fg'!A:A,C1573,'dali wip-fg'!F:F)</f>
        <v>0</v>
      </c>
      <c r="X1573" s="6">
        <f>SUMIF('dali wip-fg'!A:A,V1573,'dali wip-fg'!F:F)</f>
        <v>0</v>
      </c>
      <c r="Y1573" s="5">
        <f t="shared" si="49"/>
        <v>0</v>
      </c>
      <c r="Z1573" s="21" t="e">
        <f t="shared" si="48"/>
        <v>#REF!</v>
      </c>
    </row>
    <row r="1574" spans="1:26">
      <c r="A1574" s="22"/>
      <c r="B1574" s="22"/>
      <c r="C1574" s="22"/>
      <c r="D1574" s="22"/>
      <c r="E1574" s="123"/>
      <c r="F1574" s="131"/>
      <c r="G1574" s="132"/>
      <c r="H1574" s="123"/>
      <c r="I1574" s="123"/>
      <c r="J1574" s="22"/>
      <c r="K1574" s="124"/>
      <c r="L1574" s="22"/>
      <c r="M1574" s="17"/>
      <c r="N1574" s="21"/>
      <c r="P1574" s="16"/>
      <c r="S1574" s="21" t="e">
        <f>VLOOKUP(C1574,'check dali wipday'!A:A,1,0)</f>
        <v>#N/A</v>
      </c>
      <c r="V1574" s="21" t="e">
        <f>VLOOKUP(C1574,'check dali wipday'!A:C,3,0)</f>
        <v>#N/A</v>
      </c>
      <c r="W1574" s="6">
        <f>SUMIF('dali wip-fg'!A:A,C1574,'dali wip-fg'!F:F)</f>
        <v>0</v>
      </c>
      <c r="X1574" s="6">
        <f>SUMIF('dali wip-fg'!A:A,V1574,'dali wip-fg'!F:F)</f>
        <v>0</v>
      </c>
      <c r="Y1574" s="5">
        <f t="shared" si="49"/>
        <v>0</v>
      </c>
      <c r="Z1574" s="21" t="e">
        <f t="shared" si="48"/>
        <v>#REF!</v>
      </c>
    </row>
    <row r="1575" spans="1:26">
      <c r="A1575" s="22"/>
      <c r="B1575" s="22"/>
      <c r="C1575" s="22"/>
      <c r="D1575" s="22"/>
      <c r="E1575" s="123"/>
      <c r="F1575" s="131"/>
      <c r="G1575" s="132"/>
      <c r="H1575" s="123"/>
      <c r="I1575" s="123"/>
      <c r="J1575" s="22"/>
      <c r="K1575" s="124"/>
      <c r="L1575" s="22"/>
      <c r="M1575" s="17"/>
      <c r="N1575" s="21"/>
      <c r="P1575" s="16"/>
      <c r="S1575" s="21" t="e">
        <f>VLOOKUP(C1575,'check dali wipday'!A:A,1,0)</f>
        <v>#N/A</v>
      </c>
      <c r="V1575" s="21" t="e">
        <f>VLOOKUP(C1575,'check dali wipday'!A:C,3,0)</f>
        <v>#N/A</v>
      </c>
      <c r="W1575" s="6">
        <f>SUMIF('dali wip-fg'!A:A,C1575,'dali wip-fg'!F:F)</f>
        <v>0</v>
      </c>
      <c r="X1575" s="6">
        <f>SUMIF('dali wip-fg'!A:A,V1575,'dali wip-fg'!F:F)</f>
        <v>0</v>
      </c>
      <c r="Y1575" s="5">
        <f t="shared" si="49"/>
        <v>0</v>
      </c>
      <c r="Z1575" s="21" t="e">
        <f t="shared" si="48"/>
        <v>#REF!</v>
      </c>
    </row>
    <row r="1576" spans="1:26">
      <c r="A1576" s="22"/>
      <c r="B1576" s="22"/>
      <c r="C1576" s="22"/>
      <c r="D1576" s="22"/>
      <c r="E1576" s="123"/>
      <c r="F1576" s="131"/>
      <c r="G1576" s="132"/>
      <c r="H1576" s="123"/>
      <c r="I1576" s="123"/>
      <c r="J1576" s="22"/>
      <c r="K1576" s="124"/>
      <c r="L1576" s="22"/>
      <c r="M1576" s="17"/>
      <c r="N1576" s="21"/>
      <c r="P1576" s="16"/>
      <c r="S1576" s="21" t="e">
        <f>VLOOKUP(C1576,'check dali wipday'!A:A,1,0)</f>
        <v>#N/A</v>
      </c>
      <c r="V1576" s="21" t="e">
        <f>VLOOKUP(C1576,'check dali wipday'!A:C,3,0)</f>
        <v>#N/A</v>
      </c>
      <c r="W1576" s="6">
        <f>SUMIF('dali wip-fg'!A:A,C1576,'dali wip-fg'!F:F)</f>
        <v>0</v>
      </c>
      <c r="X1576" s="6">
        <f>SUMIF('dali wip-fg'!A:A,V1576,'dali wip-fg'!F:F)</f>
        <v>0</v>
      </c>
      <c r="Y1576" s="5">
        <f t="shared" si="49"/>
        <v>0</v>
      </c>
      <c r="Z1576" s="21" t="e">
        <f t="shared" si="48"/>
        <v>#REF!</v>
      </c>
    </row>
    <row r="1577" spans="1:26">
      <c r="A1577" s="22"/>
      <c r="B1577" s="22"/>
      <c r="C1577" s="22"/>
      <c r="D1577" s="22"/>
      <c r="E1577" s="123"/>
      <c r="F1577" s="131"/>
      <c r="G1577" s="132"/>
      <c r="H1577" s="123"/>
      <c r="I1577" s="123"/>
      <c r="J1577" s="22"/>
      <c r="K1577" s="124"/>
      <c r="L1577" s="22"/>
      <c r="M1577" s="17"/>
      <c r="N1577" s="21"/>
      <c r="O1577" s="16"/>
      <c r="P1577" s="16"/>
      <c r="S1577" s="21" t="e">
        <f>VLOOKUP(C1577,'check dali wipday'!A:A,1,0)</f>
        <v>#N/A</v>
      </c>
      <c r="V1577" s="21" t="e">
        <f>VLOOKUP(C1577,'check dali wipday'!A:C,3,0)</f>
        <v>#N/A</v>
      </c>
      <c r="W1577" s="6">
        <f>SUMIF('dali wip-fg'!A:A,C1577,'dali wip-fg'!F:F)</f>
        <v>0</v>
      </c>
      <c r="X1577" s="6">
        <f>SUMIF('dali wip-fg'!A:A,V1577,'dali wip-fg'!F:F)</f>
        <v>0</v>
      </c>
      <c r="Y1577" s="5">
        <f t="shared" si="49"/>
        <v>0</v>
      </c>
      <c r="Z1577" s="21" t="e">
        <f t="shared" si="48"/>
        <v>#REF!</v>
      </c>
    </row>
    <row r="1578" spans="1:26">
      <c r="A1578" s="22"/>
      <c r="B1578" s="22"/>
      <c r="C1578" s="22"/>
      <c r="D1578" s="22"/>
      <c r="E1578" s="123"/>
      <c r="F1578" s="131"/>
      <c r="G1578" s="132"/>
      <c r="H1578" s="123"/>
      <c r="I1578" s="123"/>
      <c r="J1578" s="22"/>
      <c r="K1578" s="124"/>
      <c r="L1578" s="22"/>
      <c r="M1578" s="17"/>
      <c r="N1578" s="21"/>
      <c r="O1578" s="16"/>
      <c r="P1578" s="16"/>
      <c r="S1578" s="21" t="e">
        <f>VLOOKUP(C1578,'check dali wipday'!A:A,1,0)</f>
        <v>#N/A</v>
      </c>
      <c r="V1578" s="21" t="e">
        <f>VLOOKUP(C1578,'check dali wipday'!A:C,3,0)</f>
        <v>#N/A</v>
      </c>
      <c r="W1578" s="6">
        <f>SUMIF('dali wip-fg'!A:A,C1578,'dali wip-fg'!F:F)</f>
        <v>0</v>
      </c>
      <c r="X1578" s="6">
        <f>SUMIF('dali wip-fg'!A:A,V1578,'dali wip-fg'!F:F)</f>
        <v>0</v>
      </c>
      <c r="Y1578" s="5">
        <f t="shared" si="49"/>
        <v>0</v>
      </c>
      <c r="Z1578" s="21" t="e">
        <f t="shared" si="48"/>
        <v>#REF!</v>
      </c>
    </row>
    <row r="1579" spans="1:26">
      <c r="A1579" s="22"/>
      <c r="B1579" s="22"/>
      <c r="C1579" s="22"/>
      <c r="D1579" s="22"/>
      <c r="E1579" s="123"/>
      <c r="F1579" s="131"/>
      <c r="G1579" s="132"/>
      <c r="H1579" s="123"/>
      <c r="I1579" s="123"/>
      <c r="J1579" s="22"/>
      <c r="K1579" s="124"/>
      <c r="L1579" s="22"/>
      <c r="M1579" s="17"/>
      <c r="N1579" s="21"/>
      <c r="O1579" s="16"/>
      <c r="P1579" s="16"/>
      <c r="S1579" s="21" t="e">
        <f>VLOOKUP(C1579,'check dali wipday'!A:A,1,0)</f>
        <v>#N/A</v>
      </c>
      <c r="V1579" s="21" t="e">
        <f>VLOOKUP(C1579,'check dali wipday'!A:C,3,0)</f>
        <v>#N/A</v>
      </c>
      <c r="W1579" s="6">
        <f>SUMIF('dali wip-fg'!A:A,C1579,'dali wip-fg'!F:F)</f>
        <v>0</v>
      </c>
      <c r="X1579" s="6">
        <f>SUMIF('dali wip-fg'!A:A,V1579,'dali wip-fg'!F:F)</f>
        <v>0</v>
      </c>
      <c r="Y1579" s="5">
        <f t="shared" si="49"/>
        <v>0</v>
      </c>
      <c r="Z1579" s="21" t="e">
        <f t="shared" si="48"/>
        <v>#REF!</v>
      </c>
    </row>
    <row r="1580" spans="1:26">
      <c r="A1580" s="22"/>
      <c r="B1580" s="22"/>
      <c r="C1580" s="22"/>
      <c r="D1580" s="22"/>
      <c r="E1580" s="123"/>
      <c r="F1580" s="131"/>
      <c r="G1580" s="132"/>
      <c r="H1580" s="123"/>
      <c r="I1580" s="123"/>
      <c r="J1580" s="22"/>
      <c r="K1580" s="124"/>
      <c r="L1580" s="22"/>
      <c r="M1580" s="17"/>
      <c r="N1580" s="21"/>
      <c r="O1580" s="16"/>
      <c r="P1580" s="16"/>
      <c r="S1580" s="21" t="e">
        <f>VLOOKUP(C1580,'check dali wipday'!A:A,1,0)</f>
        <v>#N/A</v>
      </c>
      <c r="V1580" s="21" t="e">
        <f>VLOOKUP(C1580,'check dali wipday'!A:C,3,0)</f>
        <v>#N/A</v>
      </c>
      <c r="W1580" s="6">
        <f>SUMIF('dali wip-fg'!A:A,C1580,'dali wip-fg'!F:F)</f>
        <v>0</v>
      </c>
      <c r="X1580" s="6">
        <f>SUMIF('dali wip-fg'!A:A,V1580,'dali wip-fg'!F:F)</f>
        <v>0</v>
      </c>
      <c r="Y1580" s="5">
        <f t="shared" si="49"/>
        <v>0</v>
      </c>
      <c r="Z1580" s="21" t="e">
        <f t="shared" ref="Z1580:Z1643" si="50">IF(Y1580="","",IF(Y1580&lt;&gt;Y1579,Y1580-F1580,Z1579-F1580)
)</f>
        <v>#REF!</v>
      </c>
    </row>
    <row r="1581" spans="1:26">
      <c r="A1581" s="22"/>
      <c r="B1581" s="22"/>
      <c r="C1581" s="22"/>
      <c r="D1581" s="22"/>
      <c r="E1581" s="123"/>
      <c r="F1581" s="131"/>
      <c r="G1581" s="132"/>
      <c r="H1581" s="123"/>
      <c r="I1581" s="123"/>
      <c r="J1581" s="22"/>
      <c r="K1581" s="124"/>
      <c r="L1581" s="22"/>
      <c r="M1581" s="17"/>
      <c r="N1581" s="21"/>
      <c r="O1581" s="16"/>
      <c r="P1581" s="16"/>
      <c r="S1581" s="21" t="e">
        <f>VLOOKUP(C1581,'check dali wipday'!A:A,1,0)</f>
        <v>#N/A</v>
      </c>
      <c r="V1581" s="21" t="e">
        <f>VLOOKUP(C1581,'check dali wipday'!A:C,3,0)</f>
        <v>#N/A</v>
      </c>
      <c r="W1581" s="6">
        <f>SUMIF('dali wip-fg'!A:A,C1581,'dali wip-fg'!F:F)</f>
        <v>0</v>
      </c>
      <c r="X1581" s="6">
        <f>SUMIF('dali wip-fg'!A:A,V1581,'dali wip-fg'!F:F)</f>
        <v>0</v>
      </c>
      <c r="Y1581" s="5">
        <f t="shared" si="49"/>
        <v>0</v>
      </c>
      <c r="Z1581" s="21" t="e">
        <f t="shared" si="50"/>
        <v>#REF!</v>
      </c>
    </row>
    <row r="1582" spans="1:26">
      <c r="A1582" s="22"/>
      <c r="B1582" s="22"/>
      <c r="C1582" s="22"/>
      <c r="D1582" s="22"/>
      <c r="E1582" s="123"/>
      <c r="F1582" s="131"/>
      <c r="G1582" s="132"/>
      <c r="H1582" s="123"/>
      <c r="I1582" s="123"/>
      <c r="J1582" s="22"/>
      <c r="K1582" s="124"/>
      <c r="L1582" s="22"/>
      <c r="M1582" s="17"/>
      <c r="N1582" s="21"/>
      <c r="O1582" s="16"/>
      <c r="P1582" s="16"/>
      <c r="S1582" s="21" t="e">
        <f>VLOOKUP(C1582,'check dali wipday'!A:A,1,0)</f>
        <v>#N/A</v>
      </c>
      <c r="V1582" s="21" t="e">
        <f>VLOOKUP(C1582,'check dali wipday'!A:C,3,0)</f>
        <v>#N/A</v>
      </c>
      <c r="W1582" s="6">
        <f>SUMIF('dali wip-fg'!A:A,C1582,'dali wip-fg'!F:F)</f>
        <v>0</v>
      </c>
      <c r="X1582" s="6">
        <f>SUMIF('dali wip-fg'!A:A,V1582,'dali wip-fg'!F:F)</f>
        <v>0</v>
      </c>
      <c r="Y1582" s="5">
        <f t="shared" si="49"/>
        <v>0</v>
      </c>
      <c r="Z1582" s="21" t="e">
        <f t="shared" si="50"/>
        <v>#REF!</v>
      </c>
    </row>
    <row r="1583" spans="1:26">
      <c r="A1583" s="22"/>
      <c r="B1583" s="22"/>
      <c r="C1583" s="22"/>
      <c r="D1583" s="22"/>
      <c r="E1583" s="123"/>
      <c r="F1583" s="131"/>
      <c r="G1583" s="132"/>
      <c r="H1583" s="123"/>
      <c r="I1583" s="123"/>
      <c r="J1583" s="22"/>
      <c r="K1583" s="124"/>
      <c r="L1583" s="22"/>
      <c r="M1583" s="17"/>
      <c r="N1583" s="21"/>
      <c r="O1583" s="16"/>
      <c r="P1583" s="16"/>
      <c r="S1583" s="21" t="e">
        <f>VLOOKUP(C1583,'check dali wipday'!A:A,1,0)</f>
        <v>#N/A</v>
      </c>
      <c r="V1583" s="21" t="e">
        <f>VLOOKUP(C1583,'check dali wipday'!A:C,3,0)</f>
        <v>#N/A</v>
      </c>
      <c r="W1583" s="6">
        <f>SUMIF('dali wip-fg'!A:A,C1583,'dali wip-fg'!F:F)</f>
        <v>0</v>
      </c>
      <c r="X1583" s="6">
        <f>SUMIF('dali wip-fg'!A:A,V1583,'dali wip-fg'!F:F)</f>
        <v>0</v>
      </c>
      <c r="Y1583" s="5">
        <f t="shared" si="49"/>
        <v>0</v>
      </c>
      <c r="Z1583" s="21" t="e">
        <f t="shared" si="50"/>
        <v>#REF!</v>
      </c>
    </row>
    <row r="1584" spans="1:26">
      <c r="A1584" s="22"/>
      <c r="B1584" s="22"/>
      <c r="C1584" s="22"/>
      <c r="D1584" s="22"/>
      <c r="E1584" s="123"/>
      <c r="F1584" s="131"/>
      <c r="G1584" s="132"/>
      <c r="H1584" s="123"/>
      <c r="I1584" s="123"/>
      <c r="J1584" s="22"/>
      <c r="K1584" s="124"/>
      <c r="L1584" s="22"/>
      <c r="M1584" s="17"/>
      <c r="N1584" s="21"/>
      <c r="O1584" s="16"/>
      <c r="P1584" s="16"/>
      <c r="S1584" s="21" t="e">
        <f>VLOOKUP(C1584,'check dali wipday'!A:A,1,0)</f>
        <v>#N/A</v>
      </c>
      <c r="V1584" s="21" t="e">
        <f>VLOOKUP(C1584,'check dali wipday'!A:C,3,0)</f>
        <v>#N/A</v>
      </c>
      <c r="W1584" s="6">
        <f>SUMIF('dali wip-fg'!A:A,C1584,'dali wip-fg'!F:F)</f>
        <v>0</v>
      </c>
      <c r="X1584" s="6">
        <f>SUMIF('dali wip-fg'!A:A,V1584,'dali wip-fg'!F:F)</f>
        <v>0</v>
      </c>
      <c r="Y1584" s="5">
        <f t="shared" si="49"/>
        <v>0</v>
      </c>
      <c r="Z1584" s="21" t="e">
        <f t="shared" si="50"/>
        <v>#REF!</v>
      </c>
    </row>
    <row r="1585" spans="1:26">
      <c r="A1585" s="22"/>
      <c r="B1585" s="22"/>
      <c r="C1585" s="22"/>
      <c r="D1585" s="22"/>
      <c r="E1585" s="123"/>
      <c r="F1585" s="131"/>
      <c r="G1585" s="132"/>
      <c r="H1585" s="123"/>
      <c r="I1585" s="123"/>
      <c r="J1585" s="22"/>
      <c r="K1585" s="124"/>
      <c r="L1585" s="22"/>
      <c r="M1585" s="17"/>
      <c r="N1585" s="21"/>
      <c r="O1585" s="16"/>
      <c r="P1585" s="16"/>
      <c r="S1585" s="21" t="e">
        <f>VLOOKUP(C1585,'check dali wipday'!A:A,1,0)</f>
        <v>#N/A</v>
      </c>
      <c r="V1585" s="21" t="e">
        <f>VLOOKUP(C1585,'check dali wipday'!A:C,3,0)</f>
        <v>#N/A</v>
      </c>
      <c r="W1585" s="6">
        <f>SUMIF('dali wip-fg'!A:A,C1585,'dali wip-fg'!F:F)</f>
        <v>0</v>
      </c>
      <c r="X1585" s="6">
        <f>SUMIF('dali wip-fg'!A:A,V1585,'dali wip-fg'!F:F)</f>
        <v>0</v>
      </c>
      <c r="Y1585" s="5">
        <f t="shared" si="49"/>
        <v>0</v>
      </c>
      <c r="Z1585" s="21" t="e">
        <f t="shared" si="50"/>
        <v>#REF!</v>
      </c>
    </row>
    <row r="1586" spans="1:26">
      <c r="A1586" s="22"/>
      <c r="B1586" s="22"/>
      <c r="C1586" s="22"/>
      <c r="D1586" s="22"/>
      <c r="E1586" s="123"/>
      <c r="F1586" s="131"/>
      <c r="G1586" s="132"/>
      <c r="H1586" s="123"/>
      <c r="I1586" s="123"/>
      <c r="J1586" s="22"/>
      <c r="K1586" s="124"/>
      <c r="L1586" s="22"/>
      <c r="M1586" s="17"/>
      <c r="N1586" s="21"/>
      <c r="O1586" s="16"/>
      <c r="P1586" s="16"/>
      <c r="S1586" s="21" t="e">
        <f>VLOOKUP(C1586,'check dali wipday'!A:A,1,0)</f>
        <v>#N/A</v>
      </c>
      <c r="V1586" s="21" t="e">
        <f>VLOOKUP(C1586,'check dali wipday'!A:C,3,0)</f>
        <v>#N/A</v>
      </c>
      <c r="W1586" s="6">
        <f>SUMIF('dali wip-fg'!A:A,C1586,'dali wip-fg'!F:F)</f>
        <v>0</v>
      </c>
      <c r="X1586" s="6">
        <f>SUMIF('dali wip-fg'!A:A,V1586,'dali wip-fg'!F:F)</f>
        <v>0</v>
      </c>
      <c r="Y1586" s="5">
        <f t="shared" si="49"/>
        <v>0</v>
      </c>
      <c r="Z1586" s="21" t="e">
        <f t="shared" si="50"/>
        <v>#REF!</v>
      </c>
    </row>
    <row r="1587" spans="1:26">
      <c r="A1587" s="22"/>
      <c r="B1587" s="22"/>
      <c r="C1587" s="22"/>
      <c r="D1587" s="22"/>
      <c r="E1587" s="123"/>
      <c r="F1587" s="131"/>
      <c r="G1587" s="132"/>
      <c r="H1587" s="123"/>
      <c r="I1587" s="123"/>
      <c r="J1587" s="22"/>
      <c r="K1587" s="124"/>
      <c r="L1587" s="22"/>
      <c r="M1587" s="17"/>
      <c r="N1587" s="21"/>
      <c r="O1587" s="16"/>
      <c r="P1587" s="16"/>
      <c r="S1587" s="21" t="e">
        <f>VLOOKUP(C1587,'check dali wipday'!A:A,1,0)</f>
        <v>#N/A</v>
      </c>
      <c r="V1587" s="21" t="e">
        <f>VLOOKUP(C1587,'check dali wipday'!A:C,3,0)</f>
        <v>#N/A</v>
      </c>
      <c r="W1587" s="6">
        <f>SUMIF('dali wip-fg'!A:A,C1587,'dali wip-fg'!F:F)</f>
        <v>0</v>
      </c>
      <c r="X1587" s="6">
        <f>SUMIF('dali wip-fg'!A:A,V1587,'dali wip-fg'!F:F)</f>
        <v>0</v>
      </c>
      <c r="Y1587" s="5">
        <f t="shared" si="49"/>
        <v>0</v>
      </c>
      <c r="Z1587" s="21" t="e">
        <f t="shared" si="50"/>
        <v>#REF!</v>
      </c>
    </row>
    <row r="1588" spans="1:26">
      <c r="A1588" s="22"/>
      <c r="B1588" s="22"/>
      <c r="C1588" s="22"/>
      <c r="D1588" s="22"/>
      <c r="E1588" s="123"/>
      <c r="F1588" s="131"/>
      <c r="G1588" s="132"/>
      <c r="H1588" s="123"/>
      <c r="I1588" s="123"/>
      <c r="J1588" s="22"/>
      <c r="K1588" s="124"/>
      <c r="L1588" s="22"/>
      <c r="M1588" s="17"/>
      <c r="N1588" s="21"/>
      <c r="O1588" s="16"/>
      <c r="P1588" s="16"/>
      <c r="S1588" s="21" t="e">
        <f>VLOOKUP(C1588,'check dali wipday'!A:A,1,0)</f>
        <v>#N/A</v>
      </c>
      <c r="V1588" s="21" t="e">
        <f>VLOOKUP(C1588,'check dali wipday'!A:C,3,0)</f>
        <v>#N/A</v>
      </c>
      <c r="W1588" s="6">
        <f>SUMIF('dali wip-fg'!A:A,C1588,'dali wip-fg'!F:F)</f>
        <v>0</v>
      </c>
      <c r="X1588" s="6">
        <f>SUMIF('dali wip-fg'!A:A,V1588,'dali wip-fg'!F:F)</f>
        <v>0</v>
      </c>
      <c r="Y1588" s="5">
        <f t="shared" si="49"/>
        <v>0</v>
      </c>
      <c r="Z1588" s="21" t="e">
        <f t="shared" si="50"/>
        <v>#REF!</v>
      </c>
    </row>
    <row r="1589" spans="1:26">
      <c r="A1589" s="22"/>
      <c r="B1589" s="22"/>
      <c r="C1589" s="22"/>
      <c r="D1589" s="22"/>
      <c r="E1589" s="123"/>
      <c r="F1589" s="131"/>
      <c r="G1589" s="132"/>
      <c r="H1589" s="123"/>
      <c r="I1589" s="123"/>
      <c r="J1589" s="22"/>
      <c r="K1589" s="124"/>
      <c r="L1589" s="22"/>
      <c r="M1589" s="17"/>
      <c r="N1589" s="21"/>
      <c r="O1589" s="16"/>
      <c r="P1589" s="16"/>
      <c r="S1589" s="21" t="e">
        <f>VLOOKUP(C1589,'check dali wipday'!A:A,1,0)</f>
        <v>#N/A</v>
      </c>
      <c r="V1589" s="21" t="e">
        <f>VLOOKUP(C1589,'check dali wipday'!A:C,3,0)</f>
        <v>#N/A</v>
      </c>
      <c r="W1589" s="6">
        <f>SUMIF('dali wip-fg'!A:A,C1589,'dali wip-fg'!F:F)</f>
        <v>0</v>
      </c>
      <c r="X1589" s="6">
        <f>SUMIF('dali wip-fg'!A:A,V1589,'dali wip-fg'!F:F)</f>
        <v>0</v>
      </c>
      <c r="Y1589" s="5">
        <f t="shared" si="49"/>
        <v>0</v>
      </c>
      <c r="Z1589" s="21" t="e">
        <f t="shared" si="50"/>
        <v>#REF!</v>
      </c>
    </row>
    <row r="1590" spans="1:26">
      <c r="A1590" s="22"/>
      <c r="B1590" s="22"/>
      <c r="C1590" s="22"/>
      <c r="D1590" s="22"/>
      <c r="E1590" s="123"/>
      <c r="F1590" s="131"/>
      <c r="G1590" s="132"/>
      <c r="H1590" s="123"/>
      <c r="I1590" s="123"/>
      <c r="J1590" s="22"/>
      <c r="K1590" s="124"/>
      <c r="L1590" s="22"/>
      <c r="M1590" s="17"/>
      <c r="N1590" s="21"/>
      <c r="O1590" s="16"/>
      <c r="P1590" s="16"/>
      <c r="S1590" s="21" t="e">
        <f>VLOOKUP(C1590,'check dali wipday'!A:A,1,0)</f>
        <v>#N/A</v>
      </c>
      <c r="V1590" s="21" t="e">
        <f>VLOOKUP(C1590,'check dali wipday'!A:C,3,0)</f>
        <v>#N/A</v>
      </c>
      <c r="W1590" s="6">
        <f>SUMIF('dali wip-fg'!A:A,C1590,'dali wip-fg'!F:F)</f>
        <v>0</v>
      </c>
      <c r="X1590" s="6">
        <f>SUMIF('dali wip-fg'!A:A,V1590,'dali wip-fg'!F:F)</f>
        <v>0</v>
      </c>
      <c r="Y1590" s="5">
        <f t="shared" si="49"/>
        <v>0</v>
      </c>
      <c r="Z1590" s="21" t="e">
        <f t="shared" si="50"/>
        <v>#REF!</v>
      </c>
    </row>
    <row r="1591" spans="1:26">
      <c r="A1591" s="22"/>
      <c r="B1591" s="22"/>
      <c r="C1591" s="22"/>
      <c r="D1591" s="22"/>
      <c r="E1591" s="123"/>
      <c r="F1591" s="131"/>
      <c r="G1591" s="132"/>
      <c r="H1591" s="123"/>
      <c r="I1591" s="123"/>
      <c r="J1591" s="22"/>
      <c r="K1591" s="124"/>
      <c r="L1591" s="22"/>
      <c r="M1591" s="17"/>
      <c r="N1591" s="21"/>
      <c r="O1591" s="16"/>
      <c r="P1591" s="16"/>
      <c r="S1591" s="21" t="e">
        <f>VLOOKUP(C1591,'check dali wipday'!A:A,1,0)</f>
        <v>#N/A</v>
      </c>
      <c r="V1591" s="21" t="e">
        <f>VLOOKUP(C1591,'check dali wipday'!A:C,3,0)</f>
        <v>#N/A</v>
      </c>
      <c r="W1591" s="6">
        <f>SUMIF('dali wip-fg'!A:A,C1591,'dali wip-fg'!F:F)</f>
        <v>0</v>
      </c>
      <c r="X1591" s="6">
        <f>SUMIF('dali wip-fg'!A:A,V1591,'dali wip-fg'!F:F)</f>
        <v>0</v>
      </c>
      <c r="Y1591" s="5">
        <f t="shared" si="49"/>
        <v>0</v>
      </c>
      <c r="Z1591" s="21" t="e">
        <f t="shared" si="50"/>
        <v>#REF!</v>
      </c>
    </row>
    <row r="1592" spans="1:26">
      <c r="A1592" s="22"/>
      <c r="B1592" s="22"/>
      <c r="C1592" s="22"/>
      <c r="D1592" s="22"/>
      <c r="E1592" s="123"/>
      <c r="F1592" s="131"/>
      <c r="G1592" s="132"/>
      <c r="H1592" s="123"/>
      <c r="I1592" s="123"/>
      <c r="J1592" s="22"/>
      <c r="K1592" s="124"/>
      <c r="L1592" s="22"/>
      <c r="M1592" s="17"/>
      <c r="N1592" s="21"/>
      <c r="O1592" s="16"/>
      <c r="P1592" s="16"/>
      <c r="S1592" s="21" t="e">
        <f>VLOOKUP(C1592,'check dali wipday'!A:A,1,0)</f>
        <v>#N/A</v>
      </c>
      <c r="V1592" s="21" t="e">
        <f>VLOOKUP(C1592,'check dali wipday'!A:C,3,0)</f>
        <v>#N/A</v>
      </c>
      <c r="W1592" s="6">
        <f>SUMIF('dali wip-fg'!A:A,C1592,'dali wip-fg'!F:F)</f>
        <v>0</v>
      </c>
      <c r="X1592" s="6">
        <f>SUMIF('dali wip-fg'!A:A,V1592,'dali wip-fg'!F:F)</f>
        <v>0</v>
      </c>
      <c r="Y1592" s="5">
        <f t="shared" si="49"/>
        <v>0</v>
      </c>
      <c r="Z1592" s="21" t="e">
        <f t="shared" si="50"/>
        <v>#REF!</v>
      </c>
    </row>
    <row r="1593" spans="1:26">
      <c r="A1593" s="22"/>
      <c r="B1593" s="22"/>
      <c r="C1593" s="22"/>
      <c r="D1593" s="22"/>
      <c r="E1593" s="123"/>
      <c r="F1593" s="131"/>
      <c r="G1593" s="132"/>
      <c r="H1593" s="123"/>
      <c r="I1593" s="123"/>
      <c r="J1593" s="22"/>
      <c r="K1593" s="124"/>
      <c r="L1593" s="22"/>
      <c r="M1593" s="17"/>
      <c r="N1593" s="21"/>
      <c r="O1593" s="16"/>
      <c r="P1593" s="16"/>
      <c r="S1593" s="21" t="e">
        <f>VLOOKUP(C1593,'check dali wipday'!A:A,1,0)</f>
        <v>#N/A</v>
      </c>
      <c r="V1593" s="21" t="e">
        <f>VLOOKUP(C1593,'check dali wipday'!A:C,3,0)</f>
        <v>#N/A</v>
      </c>
      <c r="W1593" s="6">
        <f>SUMIF('dali wip-fg'!A:A,C1593,'dali wip-fg'!F:F)</f>
        <v>0</v>
      </c>
      <c r="X1593" s="6">
        <f>SUMIF('dali wip-fg'!A:A,V1593,'dali wip-fg'!F:F)</f>
        <v>0</v>
      </c>
      <c r="Y1593" s="5">
        <f t="shared" si="49"/>
        <v>0</v>
      </c>
      <c r="Z1593" s="21" t="e">
        <f t="shared" si="50"/>
        <v>#REF!</v>
      </c>
    </row>
    <row r="1594" spans="1:26">
      <c r="A1594" s="22"/>
      <c r="B1594" s="22"/>
      <c r="C1594" s="22"/>
      <c r="D1594" s="22"/>
      <c r="E1594" s="123"/>
      <c r="F1594" s="131"/>
      <c r="G1594" s="132"/>
      <c r="H1594" s="123"/>
      <c r="I1594" s="123"/>
      <c r="J1594" s="22"/>
      <c r="K1594" s="124"/>
      <c r="L1594" s="22"/>
      <c r="M1594" s="17"/>
      <c r="N1594" s="21"/>
      <c r="O1594" s="16"/>
      <c r="P1594" s="16"/>
      <c r="S1594" s="21" t="e">
        <f>VLOOKUP(C1594,'check dali wipday'!A:A,1,0)</f>
        <v>#N/A</v>
      </c>
      <c r="V1594" s="21" t="e">
        <f>VLOOKUP(C1594,'check dali wipday'!A:C,3,0)</f>
        <v>#N/A</v>
      </c>
      <c r="W1594" s="6">
        <f>SUMIF('dali wip-fg'!A:A,C1594,'dali wip-fg'!F:F)</f>
        <v>0</v>
      </c>
      <c r="X1594" s="6">
        <f>SUMIF('dali wip-fg'!A:A,V1594,'dali wip-fg'!F:F)</f>
        <v>0</v>
      </c>
      <c r="Y1594" s="5">
        <f t="shared" si="49"/>
        <v>0</v>
      </c>
      <c r="Z1594" s="21" t="e">
        <f t="shared" si="50"/>
        <v>#REF!</v>
      </c>
    </row>
    <row r="1595" spans="1:26">
      <c r="A1595" s="22"/>
      <c r="B1595" s="22"/>
      <c r="C1595" s="22"/>
      <c r="D1595" s="22"/>
      <c r="E1595" s="123"/>
      <c r="F1595" s="131"/>
      <c r="G1595" s="132"/>
      <c r="H1595" s="123"/>
      <c r="I1595" s="123"/>
      <c r="J1595" s="22"/>
      <c r="K1595" s="124"/>
      <c r="L1595" s="22"/>
      <c r="M1595" s="17"/>
      <c r="N1595" s="21"/>
      <c r="O1595" s="16"/>
      <c r="P1595" s="16"/>
      <c r="S1595" s="21" t="e">
        <f>VLOOKUP(C1595,'check dali wipday'!A:A,1,0)</f>
        <v>#N/A</v>
      </c>
      <c r="V1595" s="21" t="e">
        <f>VLOOKUP(C1595,'check dali wipday'!A:C,3,0)</f>
        <v>#N/A</v>
      </c>
      <c r="W1595" s="6">
        <f>SUMIF('dali wip-fg'!A:A,C1595,'dali wip-fg'!F:F)</f>
        <v>0</v>
      </c>
      <c r="X1595" s="6">
        <f>SUMIF('dali wip-fg'!A:A,V1595,'dali wip-fg'!F:F)</f>
        <v>0</v>
      </c>
      <c r="Y1595" s="5">
        <f t="shared" si="49"/>
        <v>0</v>
      </c>
      <c r="Z1595" s="21" t="e">
        <f t="shared" si="50"/>
        <v>#REF!</v>
      </c>
    </row>
    <row r="1596" spans="1:26">
      <c r="A1596" s="22"/>
      <c r="B1596" s="22"/>
      <c r="C1596" s="22"/>
      <c r="D1596" s="22"/>
      <c r="E1596" s="123"/>
      <c r="F1596" s="131"/>
      <c r="G1596" s="132"/>
      <c r="H1596" s="123"/>
      <c r="I1596" s="123"/>
      <c r="J1596" s="22"/>
      <c r="K1596" s="124"/>
      <c r="L1596" s="22"/>
      <c r="M1596" s="17"/>
      <c r="N1596" s="21"/>
      <c r="O1596" s="16"/>
      <c r="P1596" s="16"/>
      <c r="S1596" s="21" t="e">
        <f>VLOOKUP(C1596,'check dali wipday'!A:A,1,0)</f>
        <v>#N/A</v>
      </c>
      <c r="V1596" s="21" t="e">
        <f>VLOOKUP(C1596,'check dali wipday'!A:C,3,0)</f>
        <v>#N/A</v>
      </c>
      <c r="W1596" s="6">
        <f>SUMIF('dali wip-fg'!A:A,C1596,'dali wip-fg'!F:F)</f>
        <v>0</v>
      </c>
      <c r="X1596" s="6">
        <f>SUMIF('dali wip-fg'!A:A,V1596,'dali wip-fg'!F:F)</f>
        <v>0</v>
      </c>
      <c r="Y1596" s="5">
        <f t="shared" si="49"/>
        <v>0</v>
      </c>
      <c r="Z1596" s="21" t="e">
        <f t="shared" si="50"/>
        <v>#REF!</v>
      </c>
    </row>
    <row r="1597" spans="1:26">
      <c r="A1597" s="22"/>
      <c r="B1597" s="22"/>
      <c r="C1597" s="22"/>
      <c r="D1597" s="22"/>
      <c r="E1597" s="123"/>
      <c r="F1597" s="131"/>
      <c r="G1597" s="132"/>
      <c r="H1597" s="125"/>
      <c r="I1597" s="123"/>
      <c r="J1597" s="22"/>
      <c r="K1597" s="124"/>
      <c r="L1597" s="22"/>
      <c r="M1597" s="17"/>
      <c r="N1597" s="21"/>
      <c r="O1597" s="16"/>
      <c r="P1597" s="16"/>
      <c r="S1597" s="21" t="e">
        <f>VLOOKUP(C1597,'check dali wipday'!A:A,1,0)</f>
        <v>#N/A</v>
      </c>
      <c r="V1597" s="21" t="e">
        <f>VLOOKUP(C1597,'check dali wipday'!A:C,3,0)</f>
        <v>#N/A</v>
      </c>
      <c r="W1597" s="6">
        <f>SUMIF('dali wip-fg'!A:A,C1597,'dali wip-fg'!F:F)</f>
        <v>0</v>
      </c>
      <c r="X1597" s="6">
        <f>SUMIF('dali wip-fg'!A:A,V1597,'dali wip-fg'!F:F)</f>
        <v>0</v>
      </c>
      <c r="Y1597" s="5">
        <f t="shared" si="49"/>
        <v>0</v>
      </c>
      <c r="Z1597" s="21" t="e">
        <f t="shared" si="50"/>
        <v>#REF!</v>
      </c>
    </row>
    <row r="1598" spans="1:26">
      <c r="A1598" s="22"/>
      <c r="B1598" s="22"/>
      <c r="C1598" s="22"/>
      <c r="D1598" s="22"/>
      <c r="E1598" s="123"/>
      <c r="F1598" s="131"/>
      <c r="G1598" s="132"/>
      <c r="H1598" s="125"/>
      <c r="I1598" s="123"/>
      <c r="J1598" s="22"/>
      <c r="K1598" s="124"/>
      <c r="L1598" s="22"/>
      <c r="M1598" s="17"/>
      <c r="N1598" s="21"/>
      <c r="O1598" s="16"/>
      <c r="P1598" s="16"/>
      <c r="S1598" s="21" t="e">
        <f>VLOOKUP(C1598,'check dali wipday'!A:A,1,0)</f>
        <v>#N/A</v>
      </c>
      <c r="V1598" s="21" t="e">
        <f>VLOOKUP(C1598,'check dali wipday'!A:C,3,0)</f>
        <v>#N/A</v>
      </c>
      <c r="W1598" s="6">
        <f>SUMIF('dali wip-fg'!A:A,C1598,'dali wip-fg'!F:F)</f>
        <v>0</v>
      </c>
      <c r="X1598" s="6">
        <f>SUMIF('dali wip-fg'!A:A,V1598,'dali wip-fg'!F:F)</f>
        <v>0</v>
      </c>
      <c r="Y1598" s="5">
        <f t="shared" si="49"/>
        <v>0</v>
      </c>
      <c r="Z1598" s="21" t="e">
        <f t="shared" si="50"/>
        <v>#REF!</v>
      </c>
    </row>
    <row r="1599" spans="1:26">
      <c r="A1599" s="22"/>
      <c r="B1599" s="22"/>
      <c r="C1599" s="22"/>
      <c r="D1599" s="22"/>
      <c r="E1599" s="123"/>
      <c r="F1599" s="131"/>
      <c r="G1599" s="132"/>
      <c r="H1599" s="123"/>
      <c r="I1599" s="123"/>
      <c r="J1599" s="22"/>
      <c r="K1599" s="124"/>
      <c r="L1599" s="22"/>
      <c r="M1599" s="17"/>
      <c r="N1599" s="21"/>
      <c r="O1599" s="16"/>
      <c r="P1599" s="16"/>
      <c r="S1599" s="21" t="e">
        <f>VLOOKUP(C1599,'check dali wipday'!A:A,1,0)</f>
        <v>#N/A</v>
      </c>
      <c r="V1599" s="21" t="e">
        <f>VLOOKUP(C1599,'check dali wipday'!A:C,3,0)</f>
        <v>#N/A</v>
      </c>
      <c r="W1599" s="6">
        <f>SUMIF('dali wip-fg'!A:A,C1599,'dali wip-fg'!F:F)</f>
        <v>0</v>
      </c>
      <c r="X1599" s="6">
        <f>SUMIF('dali wip-fg'!A:A,V1599,'dali wip-fg'!F:F)</f>
        <v>0</v>
      </c>
      <c r="Y1599" s="5">
        <f t="shared" si="49"/>
        <v>0</v>
      </c>
      <c r="Z1599" s="21" t="e">
        <f t="shared" si="50"/>
        <v>#REF!</v>
      </c>
    </row>
    <row r="1600" spans="1:26">
      <c r="A1600" s="22"/>
      <c r="B1600" s="22"/>
      <c r="C1600" s="22"/>
      <c r="D1600" s="22"/>
      <c r="E1600" s="123"/>
      <c r="F1600" s="131"/>
      <c r="G1600" s="132"/>
      <c r="H1600" s="123"/>
      <c r="I1600" s="123"/>
      <c r="J1600" s="22"/>
      <c r="K1600" s="124"/>
      <c r="L1600" s="22"/>
      <c r="M1600" s="17"/>
      <c r="N1600" s="21"/>
      <c r="O1600" s="16"/>
      <c r="P1600" s="16"/>
      <c r="S1600" s="21" t="e">
        <f>VLOOKUP(C1600,'check dali wipday'!A:A,1,0)</f>
        <v>#N/A</v>
      </c>
      <c r="V1600" s="21" t="e">
        <f>VLOOKUP(C1600,'check dali wipday'!A:C,3,0)</f>
        <v>#N/A</v>
      </c>
      <c r="W1600" s="6">
        <f>SUMIF('dali wip-fg'!A:A,C1600,'dali wip-fg'!F:F)</f>
        <v>0</v>
      </c>
      <c r="X1600" s="6">
        <f>SUMIF('dali wip-fg'!A:A,V1600,'dali wip-fg'!F:F)</f>
        <v>0</v>
      </c>
      <c r="Y1600" s="5">
        <f t="shared" si="49"/>
        <v>0</v>
      </c>
      <c r="Z1600" s="21" t="e">
        <f t="shared" si="50"/>
        <v>#REF!</v>
      </c>
    </row>
    <row r="1601" spans="1:26">
      <c r="A1601" s="22"/>
      <c r="B1601" s="22"/>
      <c r="C1601" s="22"/>
      <c r="D1601" s="22"/>
      <c r="E1601" s="123"/>
      <c r="F1601" s="131"/>
      <c r="G1601" s="132"/>
      <c r="H1601" s="123"/>
      <c r="I1601" s="123"/>
      <c r="J1601" s="22"/>
      <c r="K1601" s="124"/>
      <c r="L1601" s="22"/>
      <c r="M1601" s="17"/>
      <c r="N1601" s="21"/>
      <c r="O1601" s="16"/>
      <c r="P1601" s="16"/>
      <c r="S1601" s="21" t="e">
        <f>VLOOKUP(C1601,'check dali wipday'!A:A,1,0)</f>
        <v>#N/A</v>
      </c>
      <c r="V1601" s="21" t="e">
        <f>VLOOKUP(C1601,'check dali wipday'!A:C,3,0)</f>
        <v>#N/A</v>
      </c>
      <c r="W1601" s="6">
        <f>SUMIF('dali wip-fg'!A:A,C1601,'dali wip-fg'!F:F)</f>
        <v>0</v>
      </c>
      <c r="X1601" s="6">
        <f>SUMIF('dali wip-fg'!A:A,V1601,'dali wip-fg'!F:F)</f>
        <v>0</v>
      </c>
      <c r="Y1601" s="5">
        <f t="shared" ref="Y1601:Y1664" si="51">SUM(W1601:X1601)</f>
        <v>0</v>
      </c>
      <c r="Z1601" s="21" t="e">
        <f t="shared" si="50"/>
        <v>#REF!</v>
      </c>
    </row>
    <row r="1602" spans="1:26">
      <c r="A1602" s="22"/>
      <c r="B1602" s="22"/>
      <c r="C1602" s="22"/>
      <c r="D1602" s="22"/>
      <c r="E1602" s="123"/>
      <c r="F1602" s="131"/>
      <c r="G1602" s="132"/>
      <c r="H1602" s="123"/>
      <c r="I1602" s="123"/>
      <c r="J1602" s="22"/>
      <c r="K1602" s="124"/>
      <c r="L1602" s="22"/>
      <c r="M1602" s="17"/>
      <c r="N1602" s="21"/>
      <c r="O1602" s="16"/>
      <c r="P1602" s="16"/>
      <c r="S1602" s="21" t="e">
        <f>VLOOKUP(C1602,'check dali wipday'!A:A,1,0)</f>
        <v>#N/A</v>
      </c>
      <c r="V1602" s="21" t="e">
        <f>VLOOKUP(C1602,'check dali wipday'!A:C,3,0)</f>
        <v>#N/A</v>
      </c>
      <c r="W1602" s="6">
        <f>SUMIF('dali wip-fg'!A:A,C1602,'dali wip-fg'!F:F)</f>
        <v>0</v>
      </c>
      <c r="X1602" s="6">
        <f>SUMIF('dali wip-fg'!A:A,V1602,'dali wip-fg'!F:F)</f>
        <v>0</v>
      </c>
      <c r="Y1602" s="5">
        <f t="shared" si="51"/>
        <v>0</v>
      </c>
      <c r="Z1602" s="21" t="e">
        <f t="shared" si="50"/>
        <v>#REF!</v>
      </c>
    </row>
    <row r="1603" spans="1:26">
      <c r="A1603" s="22"/>
      <c r="B1603" s="22"/>
      <c r="C1603" s="22"/>
      <c r="D1603" s="22"/>
      <c r="E1603" s="123"/>
      <c r="F1603" s="131"/>
      <c r="G1603" s="132"/>
      <c r="H1603" s="123"/>
      <c r="I1603" s="123"/>
      <c r="J1603" s="22"/>
      <c r="K1603" s="124"/>
      <c r="L1603" s="22"/>
      <c r="M1603" s="17"/>
      <c r="N1603" s="21"/>
      <c r="O1603" s="16"/>
      <c r="P1603" s="16"/>
      <c r="S1603" s="21" t="e">
        <f>VLOOKUP(C1603,'check dali wipday'!A:A,1,0)</f>
        <v>#N/A</v>
      </c>
      <c r="V1603" s="21" t="e">
        <f>VLOOKUP(C1603,'check dali wipday'!A:C,3,0)</f>
        <v>#N/A</v>
      </c>
      <c r="W1603" s="6">
        <f>SUMIF('dali wip-fg'!A:A,C1603,'dali wip-fg'!F:F)</f>
        <v>0</v>
      </c>
      <c r="X1603" s="6">
        <f>SUMIF('dali wip-fg'!A:A,V1603,'dali wip-fg'!F:F)</f>
        <v>0</v>
      </c>
      <c r="Y1603" s="5">
        <f t="shared" si="51"/>
        <v>0</v>
      </c>
      <c r="Z1603" s="21" t="e">
        <f t="shared" si="50"/>
        <v>#REF!</v>
      </c>
    </row>
    <row r="1604" spans="1:26">
      <c r="A1604" s="22"/>
      <c r="B1604" s="22"/>
      <c r="C1604" s="22"/>
      <c r="D1604" s="22"/>
      <c r="E1604" s="123"/>
      <c r="F1604" s="131"/>
      <c r="G1604" s="132"/>
      <c r="H1604" s="123"/>
      <c r="I1604" s="123"/>
      <c r="J1604" s="22"/>
      <c r="K1604" s="124"/>
      <c r="L1604" s="22"/>
      <c r="M1604" s="17"/>
      <c r="N1604" s="21"/>
      <c r="O1604" s="16"/>
      <c r="P1604" s="16"/>
      <c r="S1604" s="21" t="e">
        <f>VLOOKUP(C1604,'check dali wipday'!A:A,1,0)</f>
        <v>#N/A</v>
      </c>
      <c r="V1604" s="21" t="e">
        <f>VLOOKUP(C1604,'check dali wipday'!A:C,3,0)</f>
        <v>#N/A</v>
      </c>
      <c r="W1604" s="6">
        <f>SUMIF('dali wip-fg'!A:A,C1604,'dali wip-fg'!F:F)</f>
        <v>0</v>
      </c>
      <c r="X1604" s="6">
        <f>SUMIF('dali wip-fg'!A:A,V1604,'dali wip-fg'!F:F)</f>
        <v>0</v>
      </c>
      <c r="Y1604" s="5">
        <f t="shared" si="51"/>
        <v>0</v>
      </c>
      <c r="Z1604" s="21" t="e">
        <f t="shared" si="50"/>
        <v>#REF!</v>
      </c>
    </row>
    <row r="1605" spans="1:26">
      <c r="A1605" s="22"/>
      <c r="B1605" s="22"/>
      <c r="C1605" s="22"/>
      <c r="D1605" s="22"/>
      <c r="E1605" s="123"/>
      <c r="F1605" s="131"/>
      <c r="G1605" s="132"/>
      <c r="H1605" s="123"/>
      <c r="I1605" s="123"/>
      <c r="J1605" s="22"/>
      <c r="K1605" s="124"/>
      <c r="L1605" s="22"/>
      <c r="M1605" s="17"/>
      <c r="N1605" s="21"/>
      <c r="O1605" s="16"/>
      <c r="P1605" s="16"/>
      <c r="S1605" s="21" t="e">
        <f>VLOOKUP(C1605,'check dali wipday'!A:A,1,0)</f>
        <v>#N/A</v>
      </c>
      <c r="V1605" s="21" t="e">
        <f>VLOOKUP(C1605,'check dali wipday'!A:C,3,0)</f>
        <v>#N/A</v>
      </c>
      <c r="W1605" s="6">
        <f>SUMIF('dali wip-fg'!A:A,C1605,'dali wip-fg'!F:F)</f>
        <v>0</v>
      </c>
      <c r="X1605" s="6">
        <f>SUMIF('dali wip-fg'!A:A,V1605,'dali wip-fg'!F:F)</f>
        <v>0</v>
      </c>
      <c r="Y1605" s="5">
        <f t="shared" si="51"/>
        <v>0</v>
      </c>
      <c r="Z1605" s="21" t="e">
        <f t="shared" si="50"/>
        <v>#REF!</v>
      </c>
    </row>
    <row r="1606" spans="1:26">
      <c r="A1606" s="22"/>
      <c r="B1606" s="22"/>
      <c r="C1606" s="22"/>
      <c r="D1606" s="22"/>
      <c r="E1606" s="123"/>
      <c r="F1606" s="131"/>
      <c r="G1606" s="132"/>
      <c r="H1606" s="125"/>
      <c r="I1606" s="123"/>
      <c r="J1606" s="22"/>
      <c r="K1606" s="124"/>
      <c r="L1606" s="22"/>
      <c r="M1606" s="21"/>
      <c r="N1606" s="21"/>
      <c r="O1606" s="16"/>
      <c r="P1606" s="16"/>
      <c r="S1606" s="21" t="e">
        <f>VLOOKUP(C1606,'check dali wipday'!A:A,1,0)</f>
        <v>#N/A</v>
      </c>
      <c r="V1606" s="21" t="e">
        <f>VLOOKUP(C1606,'check dali wipday'!A:C,3,0)</f>
        <v>#N/A</v>
      </c>
      <c r="W1606" s="6">
        <f>SUMIF('dali wip-fg'!A:A,C1606,'dali wip-fg'!F:F)</f>
        <v>0</v>
      </c>
      <c r="X1606" s="6">
        <f>SUMIF('dali wip-fg'!A:A,V1606,'dali wip-fg'!F:F)</f>
        <v>0</v>
      </c>
      <c r="Y1606" s="5">
        <f t="shared" si="51"/>
        <v>0</v>
      </c>
      <c r="Z1606" s="21" t="e">
        <f t="shared" si="50"/>
        <v>#REF!</v>
      </c>
    </row>
    <row r="1607" spans="1:26">
      <c r="A1607" s="22"/>
      <c r="B1607" s="22"/>
      <c r="C1607" s="22"/>
      <c r="D1607" s="22"/>
      <c r="E1607" s="123"/>
      <c r="F1607" s="131"/>
      <c r="G1607" s="132"/>
      <c r="H1607" s="123"/>
      <c r="I1607" s="125"/>
      <c r="J1607" s="22"/>
      <c r="K1607" s="124"/>
      <c r="L1607" s="22"/>
      <c r="M1607" s="21"/>
      <c r="N1607" s="21"/>
      <c r="O1607" s="16"/>
      <c r="P1607" s="16"/>
      <c r="S1607" s="21" t="e">
        <f>VLOOKUP(C1607,'check dali wipday'!A:A,1,0)</f>
        <v>#N/A</v>
      </c>
      <c r="V1607" s="21" t="e">
        <f>VLOOKUP(C1607,'check dali wipday'!A:C,3,0)</f>
        <v>#N/A</v>
      </c>
      <c r="W1607" s="6">
        <f>SUMIF('dali wip-fg'!A:A,C1607,'dali wip-fg'!F:F)</f>
        <v>0</v>
      </c>
      <c r="X1607" s="6">
        <f>SUMIF('dali wip-fg'!A:A,V1607,'dali wip-fg'!F:F)</f>
        <v>0</v>
      </c>
      <c r="Y1607" s="5">
        <f t="shared" si="51"/>
        <v>0</v>
      </c>
      <c r="Z1607" s="21" t="e">
        <f t="shared" si="50"/>
        <v>#REF!</v>
      </c>
    </row>
    <row r="1608" spans="1:26">
      <c r="A1608" s="22"/>
      <c r="B1608" s="22"/>
      <c r="C1608" s="22"/>
      <c r="D1608" s="22"/>
      <c r="E1608" s="123"/>
      <c r="F1608" s="131"/>
      <c r="G1608" s="132"/>
      <c r="H1608" s="123"/>
      <c r="I1608" s="125"/>
      <c r="J1608" s="22"/>
      <c r="K1608" s="124"/>
      <c r="L1608" s="22"/>
      <c r="M1608" s="21"/>
      <c r="N1608" s="21"/>
      <c r="O1608" s="16"/>
      <c r="P1608" s="16"/>
      <c r="S1608" s="21" t="e">
        <f>VLOOKUP(C1608,'check dali wipday'!A:A,1,0)</f>
        <v>#N/A</v>
      </c>
      <c r="V1608" s="21" t="e">
        <f>VLOOKUP(C1608,'check dali wipday'!A:C,3,0)</f>
        <v>#N/A</v>
      </c>
      <c r="W1608" s="6">
        <f>SUMIF('dali wip-fg'!A:A,C1608,'dali wip-fg'!F:F)</f>
        <v>0</v>
      </c>
      <c r="X1608" s="6">
        <f>SUMIF('dali wip-fg'!A:A,V1608,'dali wip-fg'!F:F)</f>
        <v>0</v>
      </c>
      <c r="Y1608" s="5">
        <f t="shared" si="51"/>
        <v>0</v>
      </c>
      <c r="Z1608" s="21" t="e">
        <f t="shared" si="50"/>
        <v>#REF!</v>
      </c>
    </row>
    <row r="1609" spans="1:26">
      <c r="A1609" s="22"/>
      <c r="B1609" s="22"/>
      <c r="C1609" s="22"/>
      <c r="D1609" s="22"/>
      <c r="E1609" s="123"/>
      <c r="F1609" s="131"/>
      <c r="G1609" s="132"/>
      <c r="H1609" s="123"/>
      <c r="I1609" s="125"/>
      <c r="J1609" s="22"/>
      <c r="K1609" s="124"/>
      <c r="L1609" s="22"/>
      <c r="M1609" s="21"/>
      <c r="N1609" s="21"/>
      <c r="O1609" s="16"/>
      <c r="P1609" s="16"/>
      <c r="S1609" s="21" t="e">
        <f>VLOOKUP(C1609,'check dali wipday'!A:A,1,0)</f>
        <v>#N/A</v>
      </c>
      <c r="V1609" s="21" t="e">
        <f>VLOOKUP(C1609,'check dali wipday'!A:C,3,0)</f>
        <v>#N/A</v>
      </c>
      <c r="W1609" s="6">
        <f>SUMIF('dali wip-fg'!A:A,C1609,'dali wip-fg'!F:F)</f>
        <v>0</v>
      </c>
      <c r="X1609" s="6">
        <f>SUMIF('dali wip-fg'!A:A,V1609,'dali wip-fg'!F:F)</f>
        <v>0</v>
      </c>
      <c r="Y1609" s="5">
        <f t="shared" si="51"/>
        <v>0</v>
      </c>
      <c r="Z1609" s="21" t="e">
        <f t="shared" si="50"/>
        <v>#REF!</v>
      </c>
    </row>
    <row r="1610" spans="1:26">
      <c r="A1610" s="22"/>
      <c r="B1610" s="22"/>
      <c r="C1610" s="22"/>
      <c r="D1610" s="22"/>
      <c r="E1610" s="123"/>
      <c r="F1610" s="131"/>
      <c r="G1610" s="132"/>
      <c r="H1610" s="123"/>
      <c r="I1610" s="125"/>
      <c r="J1610" s="22"/>
      <c r="K1610" s="124"/>
      <c r="L1610" s="22"/>
      <c r="M1610" s="21"/>
      <c r="N1610" s="21"/>
      <c r="O1610" s="16"/>
      <c r="P1610" s="16"/>
      <c r="S1610" s="21" t="e">
        <f>VLOOKUP(C1610,'check dali wipday'!A:A,1,0)</f>
        <v>#N/A</v>
      </c>
      <c r="V1610" s="21" t="e">
        <f>VLOOKUP(C1610,'check dali wipday'!A:C,3,0)</f>
        <v>#N/A</v>
      </c>
      <c r="W1610" s="6">
        <f>SUMIF('dali wip-fg'!A:A,C1610,'dali wip-fg'!F:F)</f>
        <v>0</v>
      </c>
      <c r="X1610" s="6">
        <f>SUMIF('dali wip-fg'!A:A,V1610,'dali wip-fg'!F:F)</f>
        <v>0</v>
      </c>
      <c r="Y1610" s="5">
        <f t="shared" si="51"/>
        <v>0</v>
      </c>
      <c r="Z1610" s="21" t="e">
        <f t="shared" si="50"/>
        <v>#REF!</v>
      </c>
    </row>
    <row r="1611" spans="1:26">
      <c r="A1611" s="22"/>
      <c r="B1611" s="22"/>
      <c r="C1611" s="22"/>
      <c r="D1611" s="22"/>
      <c r="E1611" s="123"/>
      <c r="F1611" s="131"/>
      <c r="G1611" s="132"/>
      <c r="H1611" s="123"/>
      <c r="I1611" s="125"/>
      <c r="J1611" s="22"/>
      <c r="K1611" s="124"/>
      <c r="L1611" s="22"/>
      <c r="M1611" s="21"/>
      <c r="N1611" s="21"/>
      <c r="O1611" s="16"/>
      <c r="P1611" s="16"/>
      <c r="S1611" s="21" t="e">
        <f>VLOOKUP(C1611,'check dali wipday'!A:A,1,0)</f>
        <v>#N/A</v>
      </c>
      <c r="V1611" s="21" t="e">
        <f>VLOOKUP(C1611,'check dali wipday'!A:C,3,0)</f>
        <v>#N/A</v>
      </c>
      <c r="W1611" s="6">
        <f>SUMIF('dali wip-fg'!A:A,C1611,'dali wip-fg'!F:F)</f>
        <v>0</v>
      </c>
      <c r="X1611" s="6">
        <f>SUMIF('dali wip-fg'!A:A,V1611,'dali wip-fg'!F:F)</f>
        <v>0</v>
      </c>
      <c r="Y1611" s="5">
        <f t="shared" si="51"/>
        <v>0</v>
      </c>
      <c r="Z1611" s="21" t="e">
        <f t="shared" si="50"/>
        <v>#REF!</v>
      </c>
    </row>
    <row r="1612" spans="1:26">
      <c r="A1612" s="22"/>
      <c r="B1612" s="22"/>
      <c r="C1612" s="22"/>
      <c r="D1612" s="22"/>
      <c r="E1612" s="123"/>
      <c r="F1612" s="131"/>
      <c r="G1612" s="132"/>
      <c r="H1612" s="125"/>
      <c r="I1612" s="123"/>
      <c r="J1612" s="22"/>
      <c r="K1612" s="124"/>
      <c r="L1612" s="22"/>
      <c r="M1612" s="21"/>
      <c r="N1612" s="21"/>
      <c r="O1612" s="16"/>
      <c r="P1612" s="16"/>
      <c r="S1612" s="21" t="e">
        <f>VLOOKUP(C1612,'check dali wipday'!A:A,1,0)</f>
        <v>#N/A</v>
      </c>
      <c r="V1612" s="21" t="e">
        <f>VLOOKUP(C1612,'check dali wipday'!A:C,3,0)</f>
        <v>#N/A</v>
      </c>
      <c r="W1612" s="6">
        <f>SUMIF('dali wip-fg'!A:A,C1612,'dali wip-fg'!F:F)</f>
        <v>0</v>
      </c>
      <c r="X1612" s="6">
        <f>SUMIF('dali wip-fg'!A:A,V1612,'dali wip-fg'!F:F)</f>
        <v>0</v>
      </c>
      <c r="Y1612" s="5">
        <f t="shared" si="51"/>
        <v>0</v>
      </c>
      <c r="Z1612" s="21" t="e">
        <f t="shared" si="50"/>
        <v>#REF!</v>
      </c>
    </row>
    <row r="1613" spans="1:26">
      <c r="A1613" s="22"/>
      <c r="B1613" s="22"/>
      <c r="C1613" s="22"/>
      <c r="D1613" s="22"/>
      <c r="E1613" s="123"/>
      <c r="F1613" s="131"/>
      <c r="G1613" s="132"/>
      <c r="H1613" s="123"/>
      <c r="I1613" s="123"/>
      <c r="J1613" s="22"/>
      <c r="K1613" s="124"/>
      <c r="L1613" s="22"/>
      <c r="M1613" s="21"/>
      <c r="N1613" s="21"/>
      <c r="O1613" s="16"/>
      <c r="P1613" s="16"/>
      <c r="S1613" s="21" t="e">
        <f>VLOOKUP(C1613,'check dali wipday'!A:A,1,0)</f>
        <v>#N/A</v>
      </c>
      <c r="V1613" s="21" t="e">
        <f>VLOOKUP(C1613,'check dali wipday'!A:C,3,0)</f>
        <v>#N/A</v>
      </c>
      <c r="W1613" s="6">
        <f>SUMIF('dali wip-fg'!A:A,C1613,'dali wip-fg'!F:F)</f>
        <v>0</v>
      </c>
      <c r="X1613" s="6">
        <f>SUMIF('dali wip-fg'!A:A,V1613,'dali wip-fg'!F:F)</f>
        <v>0</v>
      </c>
      <c r="Y1613" s="5">
        <f t="shared" si="51"/>
        <v>0</v>
      </c>
      <c r="Z1613" s="21" t="e">
        <f t="shared" si="50"/>
        <v>#REF!</v>
      </c>
    </row>
    <row r="1614" spans="1:26">
      <c r="A1614" s="22"/>
      <c r="B1614" s="22"/>
      <c r="C1614" s="22"/>
      <c r="D1614" s="22"/>
      <c r="E1614" s="123"/>
      <c r="F1614" s="131"/>
      <c r="G1614" s="132"/>
      <c r="H1614" s="123"/>
      <c r="I1614" s="123"/>
      <c r="J1614" s="22"/>
      <c r="K1614" s="124"/>
      <c r="L1614" s="22"/>
      <c r="M1614" s="21"/>
      <c r="N1614" s="21"/>
      <c r="O1614" s="16"/>
      <c r="P1614" s="16"/>
      <c r="S1614" s="21" t="e">
        <f>VLOOKUP(C1614,'check dali wipday'!A:A,1,0)</f>
        <v>#N/A</v>
      </c>
      <c r="V1614" s="21" t="e">
        <f>VLOOKUP(C1614,'check dali wipday'!A:C,3,0)</f>
        <v>#N/A</v>
      </c>
      <c r="W1614" s="6">
        <f>SUMIF('dali wip-fg'!A:A,C1614,'dali wip-fg'!F:F)</f>
        <v>0</v>
      </c>
      <c r="X1614" s="6">
        <f>SUMIF('dali wip-fg'!A:A,V1614,'dali wip-fg'!F:F)</f>
        <v>0</v>
      </c>
      <c r="Y1614" s="5">
        <f t="shared" si="51"/>
        <v>0</v>
      </c>
      <c r="Z1614" s="21" t="e">
        <f t="shared" si="50"/>
        <v>#REF!</v>
      </c>
    </row>
    <row r="1615" spans="1:26">
      <c r="A1615" s="22"/>
      <c r="B1615" s="22"/>
      <c r="C1615" s="22"/>
      <c r="D1615" s="22"/>
      <c r="E1615" s="123"/>
      <c r="F1615" s="131"/>
      <c r="G1615" s="132"/>
      <c r="H1615" s="123"/>
      <c r="I1615" s="123"/>
      <c r="J1615" s="22"/>
      <c r="K1615" s="124"/>
      <c r="L1615" s="22"/>
      <c r="M1615" s="21"/>
      <c r="N1615" s="21"/>
      <c r="O1615" s="16"/>
      <c r="P1615" s="16"/>
      <c r="S1615" s="21" t="e">
        <f>VLOOKUP(C1615,'check dali wipday'!A:A,1,0)</f>
        <v>#N/A</v>
      </c>
      <c r="V1615" s="21" t="e">
        <f>VLOOKUP(C1615,'check dali wipday'!A:C,3,0)</f>
        <v>#N/A</v>
      </c>
      <c r="W1615" s="6">
        <f>SUMIF('dali wip-fg'!A:A,C1615,'dali wip-fg'!F:F)</f>
        <v>0</v>
      </c>
      <c r="X1615" s="6">
        <f>SUMIF('dali wip-fg'!A:A,V1615,'dali wip-fg'!F:F)</f>
        <v>0</v>
      </c>
      <c r="Y1615" s="5">
        <f t="shared" si="51"/>
        <v>0</v>
      </c>
      <c r="Z1615" s="21" t="e">
        <f t="shared" si="50"/>
        <v>#REF!</v>
      </c>
    </row>
    <row r="1616" spans="1:26">
      <c r="A1616" s="22"/>
      <c r="B1616" s="22"/>
      <c r="C1616" s="22"/>
      <c r="D1616" s="22"/>
      <c r="E1616" s="123"/>
      <c r="F1616" s="131"/>
      <c r="G1616" s="132"/>
      <c r="H1616" s="123"/>
      <c r="I1616" s="123"/>
      <c r="J1616" s="22"/>
      <c r="K1616" s="124"/>
      <c r="L1616" s="22"/>
      <c r="M1616" s="21"/>
      <c r="N1616" s="21"/>
      <c r="O1616" s="16"/>
      <c r="P1616" s="16"/>
      <c r="S1616" s="21" t="e">
        <f>VLOOKUP(C1616,'check dali wipday'!A:A,1,0)</f>
        <v>#N/A</v>
      </c>
      <c r="V1616" s="21" t="e">
        <f>VLOOKUP(C1616,'check dali wipday'!A:C,3,0)</f>
        <v>#N/A</v>
      </c>
      <c r="W1616" s="6">
        <f>SUMIF('dali wip-fg'!A:A,C1616,'dali wip-fg'!F:F)</f>
        <v>0</v>
      </c>
      <c r="X1616" s="6">
        <f>SUMIF('dali wip-fg'!A:A,V1616,'dali wip-fg'!F:F)</f>
        <v>0</v>
      </c>
      <c r="Y1616" s="5">
        <f t="shared" si="51"/>
        <v>0</v>
      </c>
      <c r="Z1616" s="21" t="e">
        <f t="shared" si="50"/>
        <v>#REF!</v>
      </c>
    </row>
    <row r="1617" spans="1:26">
      <c r="A1617" s="22"/>
      <c r="B1617" s="22"/>
      <c r="C1617" s="22"/>
      <c r="D1617" s="22"/>
      <c r="E1617" s="123"/>
      <c r="F1617" s="131"/>
      <c r="G1617" s="132"/>
      <c r="H1617" s="123"/>
      <c r="I1617" s="123"/>
      <c r="J1617" s="22"/>
      <c r="K1617" s="124"/>
      <c r="L1617" s="22"/>
      <c r="M1617" s="21"/>
      <c r="N1617" s="21"/>
      <c r="O1617" s="16"/>
      <c r="P1617" s="16"/>
      <c r="S1617" s="21" t="e">
        <f>VLOOKUP(C1617,'check dali wipday'!A:A,1,0)</f>
        <v>#N/A</v>
      </c>
      <c r="V1617" s="21" t="e">
        <f>VLOOKUP(C1617,'check dali wipday'!A:C,3,0)</f>
        <v>#N/A</v>
      </c>
      <c r="W1617" s="6">
        <f>SUMIF('dali wip-fg'!A:A,C1617,'dali wip-fg'!F:F)</f>
        <v>0</v>
      </c>
      <c r="X1617" s="6">
        <f>SUMIF('dali wip-fg'!A:A,V1617,'dali wip-fg'!F:F)</f>
        <v>0</v>
      </c>
      <c r="Y1617" s="5">
        <f t="shared" si="51"/>
        <v>0</v>
      </c>
      <c r="Z1617" s="21" t="e">
        <f t="shared" si="50"/>
        <v>#REF!</v>
      </c>
    </row>
    <row r="1618" spans="1:26">
      <c r="A1618" s="22"/>
      <c r="B1618" s="22"/>
      <c r="C1618" s="22"/>
      <c r="D1618" s="22"/>
      <c r="E1618" s="123"/>
      <c r="F1618" s="131"/>
      <c r="G1618" s="132"/>
      <c r="H1618" s="123"/>
      <c r="I1618" s="123"/>
      <c r="J1618" s="22"/>
      <c r="K1618" s="124"/>
      <c r="L1618" s="22"/>
      <c r="M1618" s="21"/>
      <c r="N1618" s="21"/>
      <c r="O1618" s="16"/>
      <c r="P1618" s="16"/>
      <c r="S1618" s="21" t="e">
        <f>VLOOKUP(C1618,'check dali wipday'!A:A,1,0)</f>
        <v>#N/A</v>
      </c>
      <c r="V1618" s="21" t="e">
        <f>VLOOKUP(C1618,'check dali wipday'!A:C,3,0)</f>
        <v>#N/A</v>
      </c>
      <c r="W1618" s="6">
        <f>SUMIF('dali wip-fg'!A:A,C1618,'dali wip-fg'!F:F)</f>
        <v>0</v>
      </c>
      <c r="X1618" s="6">
        <f>SUMIF('dali wip-fg'!A:A,V1618,'dali wip-fg'!F:F)</f>
        <v>0</v>
      </c>
      <c r="Y1618" s="5">
        <f t="shared" si="51"/>
        <v>0</v>
      </c>
      <c r="Z1618" s="21" t="e">
        <f t="shared" si="50"/>
        <v>#REF!</v>
      </c>
    </row>
    <row r="1619" spans="1:26">
      <c r="A1619" s="22"/>
      <c r="B1619" s="22"/>
      <c r="C1619" s="22"/>
      <c r="D1619" s="22"/>
      <c r="E1619" s="123"/>
      <c r="F1619" s="131"/>
      <c r="G1619" s="132"/>
      <c r="H1619" s="123"/>
      <c r="I1619" s="123"/>
      <c r="J1619" s="22"/>
      <c r="K1619" s="124"/>
      <c r="L1619" s="22"/>
      <c r="M1619" s="21"/>
      <c r="N1619" s="21"/>
      <c r="O1619" s="16"/>
      <c r="P1619" s="16"/>
      <c r="S1619" s="21" t="e">
        <f>VLOOKUP(C1619,'check dali wipday'!A:A,1,0)</f>
        <v>#N/A</v>
      </c>
      <c r="V1619" s="21" t="e">
        <f>VLOOKUP(C1619,'check dali wipday'!A:C,3,0)</f>
        <v>#N/A</v>
      </c>
      <c r="W1619" s="6">
        <f>SUMIF('dali wip-fg'!A:A,C1619,'dali wip-fg'!F:F)</f>
        <v>0</v>
      </c>
      <c r="X1619" s="6">
        <f>SUMIF('dali wip-fg'!A:A,V1619,'dali wip-fg'!F:F)</f>
        <v>0</v>
      </c>
      <c r="Y1619" s="5">
        <f t="shared" si="51"/>
        <v>0</v>
      </c>
      <c r="Z1619" s="21" t="e">
        <f t="shared" si="50"/>
        <v>#REF!</v>
      </c>
    </row>
    <row r="1620" spans="1:26">
      <c r="A1620" s="22"/>
      <c r="B1620" s="22"/>
      <c r="C1620" s="22"/>
      <c r="D1620" s="22"/>
      <c r="E1620" s="123"/>
      <c r="F1620" s="131"/>
      <c r="G1620" s="132"/>
      <c r="H1620" s="123"/>
      <c r="I1620" s="123"/>
      <c r="J1620" s="22"/>
      <c r="K1620" s="124"/>
      <c r="L1620" s="22"/>
      <c r="M1620" s="21"/>
      <c r="N1620" s="21"/>
      <c r="O1620" s="16"/>
      <c r="P1620" s="16"/>
      <c r="S1620" s="21" t="e">
        <f>VLOOKUP(C1620,'check dali wipday'!A:A,1,0)</f>
        <v>#N/A</v>
      </c>
      <c r="V1620" s="21" t="e">
        <f>VLOOKUP(C1620,'check dali wipday'!A:C,3,0)</f>
        <v>#N/A</v>
      </c>
      <c r="W1620" s="6">
        <f>SUMIF('dali wip-fg'!A:A,C1620,'dali wip-fg'!F:F)</f>
        <v>0</v>
      </c>
      <c r="X1620" s="6">
        <f>SUMIF('dali wip-fg'!A:A,V1620,'dali wip-fg'!F:F)</f>
        <v>0</v>
      </c>
      <c r="Y1620" s="5">
        <f t="shared" si="51"/>
        <v>0</v>
      </c>
      <c r="Z1620" s="21" t="e">
        <f t="shared" si="50"/>
        <v>#REF!</v>
      </c>
    </row>
    <row r="1621" spans="1:26">
      <c r="A1621" s="22"/>
      <c r="B1621" s="22"/>
      <c r="C1621" s="22"/>
      <c r="D1621" s="22"/>
      <c r="E1621" s="123"/>
      <c r="F1621" s="131"/>
      <c r="G1621" s="132"/>
      <c r="H1621" s="123"/>
      <c r="I1621" s="123"/>
      <c r="J1621" s="22"/>
      <c r="K1621" s="124"/>
      <c r="L1621" s="22"/>
      <c r="M1621" s="21"/>
      <c r="N1621" s="21"/>
      <c r="O1621" s="16"/>
      <c r="P1621" s="16"/>
      <c r="S1621" s="21" t="e">
        <f>VLOOKUP(C1621,'check dali wipday'!A:A,1,0)</f>
        <v>#N/A</v>
      </c>
      <c r="V1621" s="21" t="e">
        <f>VLOOKUP(C1621,'check dali wipday'!A:C,3,0)</f>
        <v>#N/A</v>
      </c>
      <c r="W1621" s="6">
        <f>SUMIF('dali wip-fg'!A:A,C1621,'dali wip-fg'!F:F)</f>
        <v>0</v>
      </c>
      <c r="X1621" s="6">
        <f>SUMIF('dali wip-fg'!A:A,V1621,'dali wip-fg'!F:F)</f>
        <v>0</v>
      </c>
      <c r="Y1621" s="5">
        <f t="shared" si="51"/>
        <v>0</v>
      </c>
      <c r="Z1621" s="21" t="e">
        <f t="shared" si="50"/>
        <v>#REF!</v>
      </c>
    </row>
    <row r="1622" spans="1:26">
      <c r="A1622" s="22"/>
      <c r="B1622" s="22"/>
      <c r="C1622" s="22"/>
      <c r="D1622" s="22"/>
      <c r="E1622" s="123"/>
      <c r="F1622" s="131"/>
      <c r="G1622" s="132"/>
      <c r="H1622" s="123"/>
      <c r="I1622" s="123"/>
      <c r="J1622" s="22"/>
      <c r="K1622" s="124"/>
      <c r="L1622" s="22"/>
      <c r="M1622" s="21"/>
      <c r="N1622" s="21"/>
      <c r="O1622" s="16"/>
      <c r="P1622" s="16"/>
      <c r="S1622" s="21" t="e">
        <f>VLOOKUP(C1622,'check dali wipday'!A:A,1,0)</f>
        <v>#N/A</v>
      </c>
      <c r="V1622" s="21" t="e">
        <f>VLOOKUP(C1622,'check dali wipday'!A:C,3,0)</f>
        <v>#N/A</v>
      </c>
      <c r="W1622" s="6">
        <f>SUMIF('dali wip-fg'!A:A,C1622,'dali wip-fg'!F:F)</f>
        <v>0</v>
      </c>
      <c r="X1622" s="6">
        <f>SUMIF('dali wip-fg'!A:A,V1622,'dali wip-fg'!F:F)</f>
        <v>0</v>
      </c>
      <c r="Y1622" s="5">
        <f t="shared" si="51"/>
        <v>0</v>
      </c>
      <c r="Z1622" s="21" t="e">
        <f t="shared" si="50"/>
        <v>#REF!</v>
      </c>
    </row>
    <row r="1623" spans="1:26">
      <c r="A1623" s="22"/>
      <c r="B1623" s="22"/>
      <c r="C1623" s="22"/>
      <c r="D1623" s="22"/>
      <c r="E1623" s="123"/>
      <c r="F1623" s="131"/>
      <c r="G1623" s="132"/>
      <c r="H1623" s="123"/>
      <c r="I1623" s="123"/>
      <c r="J1623" s="22"/>
      <c r="K1623" s="124"/>
      <c r="L1623" s="22"/>
      <c r="M1623" s="21"/>
      <c r="N1623" s="21"/>
      <c r="O1623" s="16"/>
      <c r="P1623" s="16"/>
      <c r="S1623" s="21" t="e">
        <f>VLOOKUP(C1623,'check dali wipday'!A:A,1,0)</f>
        <v>#N/A</v>
      </c>
      <c r="V1623" s="21" t="e">
        <f>VLOOKUP(C1623,'check dali wipday'!A:C,3,0)</f>
        <v>#N/A</v>
      </c>
      <c r="W1623" s="6">
        <f>SUMIF('dali wip-fg'!A:A,C1623,'dali wip-fg'!F:F)</f>
        <v>0</v>
      </c>
      <c r="X1623" s="6">
        <f>SUMIF('dali wip-fg'!A:A,V1623,'dali wip-fg'!F:F)</f>
        <v>0</v>
      </c>
      <c r="Y1623" s="5">
        <f t="shared" si="51"/>
        <v>0</v>
      </c>
      <c r="Z1623" s="21" t="e">
        <f t="shared" si="50"/>
        <v>#REF!</v>
      </c>
    </row>
    <row r="1624" spans="1:26">
      <c r="A1624" s="22"/>
      <c r="B1624" s="22"/>
      <c r="C1624" s="22"/>
      <c r="D1624" s="22"/>
      <c r="E1624" s="123"/>
      <c r="F1624" s="131"/>
      <c r="G1624" s="132"/>
      <c r="H1624" s="123"/>
      <c r="I1624" s="123"/>
      <c r="J1624" s="22"/>
      <c r="K1624" s="124"/>
      <c r="L1624" s="22"/>
      <c r="M1624" s="21"/>
      <c r="N1624" s="21"/>
      <c r="O1624" s="16"/>
      <c r="P1624" s="16"/>
      <c r="S1624" s="21" t="e">
        <f>VLOOKUP(C1624,'check dali wipday'!A:A,1,0)</f>
        <v>#N/A</v>
      </c>
      <c r="V1624" s="21" t="e">
        <f>VLOOKUP(C1624,'check dali wipday'!A:C,3,0)</f>
        <v>#N/A</v>
      </c>
      <c r="W1624" s="6">
        <f>SUMIF('dali wip-fg'!A:A,C1624,'dali wip-fg'!F:F)</f>
        <v>0</v>
      </c>
      <c r="X1624" s="6">
        <f>SUMIF('dali wip-fg'!A:A,V1624,'dali wip-fg'!F:F)</f>
        <v>0</v>
      </c>
      <c r="Y1624" s="5">
        <f t="shared" si="51"/>
        <v>0</v>
      </c>
      <c r="Z1624" s="21" t="e">
        <f t="shared" si="50"/>
        <v>#REF!</v>
      </c>
    </row>
    <row r="1625" spans="1:26">
      <c r="A1625" s="22"/>
      <c r="B1625" s="22"/>
      <c r="C1625" s="22"/>
      <c r="D1625" s="22"/>
      <c r="E1625" s="123"/>
      <c r="F1625" s="131"/>
      <c r="G1625" s="132"/>
      <c r="H1625" s="123"/>
      <c r="I1625" s="123"/>
      <c r="J1625" s="22"/>
      <c r="K1625" s="124"/>
      <c r="L1625" s="22"/>
      <c r="M1625" s="21"/>
      <c r="N1625" s="21"/>
      <c r="O1625" s="16"/>
      <c r="P1625" s="16"/>
      <c r="S1625" s="21" t="e">
        <f>VLOOKUP(C1625,'check dali wipday'!A:A,1,0)</f>
        <v>#N/A</v>
      </c>
      <c r="V1625" s="21" t="e">
        <f>VLOOKUP(C1625,'check dali wipday'!A:C,3,0)</f>
        <v>#N/A</v>
      </c>
      <c r="W1625" s="6">
        <f>SUMIF('dali wip-fg'!A:A,C1625,'dali wip-fg'!F:F)</f>
        <v>0</v>
      </c>
      <c r="X1625" s="6">
        <f>SUMIF('dali wip-fg'!A:A,V1625,'dali wip-fg'!F:F)</f>
        <v>0</v>
      </c>
      <c r="Y1625" s="5">
        <f t="shared" si="51"/>
        <v>0</v>
      </c>
      <c r="Z1625" s="21" t="e">
        <f t="shared" si="50"/>
        <v>#REF!</v>
      </c>
    </row>
    <row r="1626" spans="1:26">
      <c r="A1626" s="22"/>
      <c r="B1626" s="22"/>
      <c r="C1626" s="22"/>
      <c r="D1626" s="22"/>
      <c r="E1626" s="123"/>
      <c r="F1626" s="131"/>
      <c r="G1626" s="132"/>
      <c r="H1626" s="123"/>
      <c r="I1626" s="123"/>
      <c r="J1626" s="22"/>
      <c r="K1626" s="124"/>
      <c r="L1626" s="22"/>
      <c r="M1626" s="21"/>
      <c r="N1626" s="21"/>
      <c r="O1626" s="16"/>
      <c r="P1626" s="16"/>
      <c r="S1626" s="21" t="e">
        <f>VLOOKUP(C1626,'check dali wipday'!A:A,1,0)</f>
        <v>#N/A</v>
      </c>
      <c r="V1626" s="21" t="e">
        <f>VLOOKUP(C1626,'check dali wipday'!A:C,3,0)</f>
        <v>#N/A</v>
      </c>
      <c r="W1626" s="6">
        <f>SUMIF('dali wip-fg'!A:A,C1626,'dali wip-fg'!F:F)</f>
        <v>0</v>
      </c>
      <c r="X1626" s="6">
        <f>SUMIF('dali wip-fg'!A:A,V1626,'dali wip-fg'!F:F)</f>
        <v>0</v>
      </c>
      <c r="Y1626" s="5">
        <f t="shared" si="51"/>
        <v>0</v>
      </c>
      <c r="Z1626" s="21" t="e">
        <f t="shared" si="50"/>
        <v>#REF!</v>
      </c>
    </row>
    <row r="1627" spans="1:26">
      <c r="A1627" s="22"/>
      <c r="B1627" s="22"/>
      <c r="C1627" s="22"/>
      <c r="D1627" s="22"/>
      <c r="E1627" s="123"/>
      <c r="F1627" s="131"/>
      <c r="G1627" s="132"/>
      <c r="H1627" s="123"/>
      <c r="I1627" s="123"/>
      <c r="J1627" s="22"/>
      <c r="K1627" s="124"/>
      <c r="L1627" s="22"/>
      <c r="M1627" s="21"/>
      <c r="N1627" s="21"/>
      <c r="O1627" s="16"/>
      <c r="P1627" s="16"/>
      <c r="S1627" s="21" t="e">
        <f>VLOOKUP(C1627,'check dali wipday'!A:A,1,0)</f>
        <v>#N/A</v>
      </c>
      <c r="V1627" s="21" t="e">
        <f>VLOOKUP(C1627,'check dali wipday'!A:C,3,0)</f>
        <v>#N/A</v>
      </c>
      <c r="W1627" s="6">
        <f>SUMIF('dali wip-fg'!A:A,C1627,'dali wip-fg'!F:F)</f>
        <v>0</v>
      </c>
      <c r="X1627" s="6">
        <f>SUMIF('dali wip-fg'!A:A,V1627,'dali wip-fg'!F:F)</f>
        <v>0</v>
      </c>
      <c r="Y1627" s="5">
        <f t="shared" si="51"/>
        <v>0</v>
      </c>
      <c r="Z1627" s="21" t="e">
        <f t="shared" si="50"/>
        <v>#REF!</v>
      </c>
    </row>
    <row r="1628" spans="1:26">
      <c r="A1628" s="22"/>
      <c r="B1628" s="22"/>
      <c r="C1628" s="22"/>
      <c r="D1628" s="22"/>
      <c r="E1628" s="123"/>
      <c r="F1628" s="131"/>
      <c r="G1628" s="132"/>
      <c r="H1628" s="123"/>
      <c r="I1628" s="123"/>
      <c r="J1628" s="22"/>
      <c r="K1628" s="124"/>
      <c r="L1628" s="22"/>
      <c r="M1628" s="21"/>
      <c r="N1628" s="21"/>
      <c r="O1628" s="16"/>
      <c r="P1628" s="16"/>
      <c r="S1628" s="21" t="e">
        <f>VLOOKUP(C1628,'check dali wipday'!A:A,1,0)</f>
        <v>#N/A</v>
      </c>
      <c r="V1628" s="21" t="e">
        <f>VLOOKUP(C1628,'check dali wipday'!A:C,3,0)</f>
        <v>#N/A</v>
      </c>
      <c r="W1628" s="6">
        <f>SUMIF('dali wip-fg'!A:A,C1628,'dali wip-fg'!F:F)</f>
        <v>0</v>
      </c>
      <c r="X1628" s="6">
        <f>SUMIF('dali wip-fg'!A:A,V1628,'dali wip-fg'!F:F)</f>
        <v>0</v>
      </c>
      <c r="Y1628" s="5">
        <f t="shared" si="51"/>
        <v>0</v>
      </c>
      <c r="Z1628" s="21" t="e">
        <f t="shared" si="50"/>
        <v>#REF!</v>
      </c>
    </row>
    <row r="1629" spans="1:26">
      <c r="A1629" s="22"/>
      <c r="B1629" s="22"/>
      <c r="C1629" s="22"/>
      <c r="D1629" s="22"/>
      <c r="E1629" s="123"/>
      <c r="F1629" s="131"/>
      <c r="G1629" s="132"/>
      <c r="H1629" s="123"/>
      <c r="I1629" s="123"/>
      <c r="J1629" s="22"/>
      <c r="K1629" s="124"/>
      <c r="L1629" s="22"/>
      <c r="M1629" s="21"/>
      <c r="N1629" s="21"/>
      <c r="O1629" s="16"/>
      <c r="P1629" s="16"/>
      <c r="S1629" s="21" t="e">
        <f>VLOOKUP(C1629,'check dali wipday'!A:A,1,0)</f>
        <v>#N/A</v>
      </c>
      <c r="V1629" s="21" t="e">
        <f>VLOOKUP(C1629,'check dali wipday'!A:C,3,0)</f>
        <v>#N/A</v>
      </c>
      <c r="W1629" s="6">
        <f>SUMIF('dali wip-fg'!A:A,C1629,'dali wip-fg'!F:F)</f>
        <v>0</v>
      </c>
      <c r="X1629" s="6">
        <f>SUMIF('dali wip-fg'!A:A,V1629,'dali wip-fg'!F:F)</f>
        <v>0</v>
      </c>
      <c r="Y1629" s="5">
        <f t="shared" si="51"/>
        <v>0</v>
      </c>
      <c r="Z1629" s="21" t="e">
        <f t="shared" si="50"/>
        <v>#REF!</v>
      </c>
    </row>
    <row r="1630" spans="1:26">
      <c r="A1630" s="22"/>
      <c r="B1630" s="22"/>
      <c r="C1630" s="22"/>
      <c r="D1630" s="22"/>
      <c r="E1630" s="123"/>
      <c r="F1630" s="131"/>
      <c r="G1630" s="132"/>
      <c r="H1630" s="123"/>
      <c r="I1630" s="123"/>
      <c r="J1630" s="22"/>
      <c r="K1630" s="124"/>
      <c r="L1630" s="22"/>
      <c r="M1630" s="21"/>
      <c r="N1630" s="21"/>
      <c r="O1630" s="16"/>
      <c r="P1630" s="16"/>
      <c r="S1630" s="21" t="e">
        <f>VLOOKUP(C1630,'check dali wipday'!A:A,1,0)</f>
        <v>#N/A</v>
      </c>
      <c r="V1630" s="21" t="e">
        <f>VLOOKUP(C1630,'check dali wipday'!A:C,3,0)</f>
        <v>#N/A</v>
      </c>
      <c r="W1630" s="6">
        <f>SUMIF('dali wip-fg'!A:A,C1630,'dali wip-fg'!F:F)</f>
        <v>0</v>
      </c>
      <c r="X1630" s="6">
        <f>SUMIF('dali wip-fg'!A:A,V1630,'dali wip-fg'!F:F)</f>
        <v>0</v>
      </c>
      <c r="Y1630" s="5">
        <f t="shared" si="51"/>
        <v>0</v>
      </c>
      <c r="Z1630" s="21" t="e">
        <f t="shared" si="50"/>
        <v>#REF!</v>
      </c>
    </row>
    <row r="1631" spans="1:26">
      <c r="A1631" s="22"/>
      <c r="B1631" s="22"/>
      <c r="C1631" s="22"/>
      <c r="D1631" s="22"/>
      <c r="E1631" s="123"/>
      <c r="F1631" s="131"/>
      <c r="G1631" s="132"/>
      <c r="H1631" s="123"/>
      <c r="I1631" s="123"/>
      <c r="J1631" s="22"/>
      <c r="K1631" s="124"/>
      <c r="L1631" s="22"/>
      <c r="M1631" s="21"/>
      <c r="N1631" s="21"/>
      <c r="O1631" s="16"/>
      <c r="P1631" s="16"/>
      <c r="S1631" s="21" t="e">
        <f>VLOOKUP(C1631,'check dali wipday'!A:A,1,0)</f>
        <v>#N/A</v>
      </c>
      <c r="V1631" s="21" t="e">
        <f>VLOOKUP(C1631,'check dali wipday'!A:C,3,0)</f>
        <v>#N/A</v>
      </c>
      <c r="W1631" s="6">
        <f>SUMIF('dali wip-fg'!A:A,C1631,'dali wip-fg'!F:F)</f>
        <v>0</v>
      </c>
      <c r="X1631" s="6">
        <f>SUMIF('dali wip-fg'!A:A,V1631,'dali wip-fg'!F:F)</f>
        <v>0</v>
      </c>
      <c r="Y1631" s="5">
        <f t="shared" si="51"/>
        <v>0</v>
      </c>
      <c r="Z1631" s="21" t="e">
        <f t="shared" si="50"/>
        <v>#REF!</v>
      </c>
    </row>
    <row r="1632" spans="1:26">
      <c r="A1632" s="22"/>
      <c r="B1632" s="22"/>
      <c r="C1632" s="22"/>
      <c r="D1632" s="22"/>
      <c r="E1632" s="123"/>
      <c r="F1632" s="131"/>
      <c r="G1632" s="132"/>
      <c r="H1632" s="123"/>
      <c r="I1632" s="123"/>
      <c r="J1632" s="22"/>
      <c r="K1632" s="124"/>
      <c r="L1632" s="22"/>
      <c r="M1632" s="21"/>
      <c r="N1632" s="21"/>
      <c r="O1632" s="16"/>
      <c r="P1632" s="16"/>
      <c r="S1632" s="21" t="e">
        <f>VLOOKUP(C1632,'check dali wipday'!A:A,1,0)</f>
        <v>#N/A</v>
      </c>
      <c r="V1632" s="21" t="e">
        <f>VLOOKUP(C1632,'check dali wipday'!A:C,3,0)</f>
        <v>#N/A</v>
      </c>
      <c r="W1632" s="6">
        <f>SUMIF('dali wip-fg'!A:A,C1632,'dali wip-fg'!F:F)</f>
        <v>0</v>
      </c>
      <c r="X1632" s="6">
        <f>SUMIF('dali wip-fg'!A:A,V1632,'dali wip-fg'!F:F)</f>
        <v>0</v>
      </c>
      <c r="Y1632" s="5">
        <f t="shared" si="51"/>
        <v>0</v>
      </c>
      <c r="Z1632" s="21" t="e">
        <f t="shared" si="50"/>
        <v>#REF!</v>
      </c>
    </row>
    <row r="1633" spans="1:26">
      <c r="A1633" s="22"/>
      <c r="B1633" s="22"/>
      <c r="C1633" s="22"/>
      <c r="D1633" s="22"/>
      <c r="E1633" s="123"/>
      <c r="F1633" s="131"/>
      <c r="G1633" s="132"/>
      <c r="H1633" s="123"/>
      <c r="I1633" s="123"/>
      <c r="J1633" s="22"/>
      <c r="K1633" s="124"/>
      <c r="L1633" s="22"/>
      <c r="M1633" s="21"/>
      <c r="N1633" s="21"/>
      <c r="O1633" s="16"/>
      <c r="P1633" s="16"/>
      <c r="S1633" s="21" t="e">
        <f>VLOOKUP(C1633,'check dali wipday'!A:A,1,0)</f>
        <v>#N/A</v>
      </c>
      <c r="V1633" s="21" t="e">
        <f>VLOOKUP(C1633,'check dali wipday'!A:C,3,0)</f>
        <v>#N/A</v>
      </c>
      <c r="W1633" s="6">
        <f>SUMIF('dali wip-fg'!A:A,C1633,'dali wip-fg'!F:F)</f>
        <v>0</v>
      </c>
      <c r="X1633" s="6">
        <f>SUMIF('dali wip-fg'!A:A,V1633,'dali wip-fg'!F:F)</f>
        <v>0</v>
      </c>
      <c r="Y1633" s="5">
        <f t="shared" si="51"/>
        <v>0</v>
      </c>
      <c r="Z1633" s="21" t="e">
        <f t="shared" si="50"/>
        <v>#REF!</v>
      </c>
    </row>
    <row r="1634" spans="1:26">
      <c r="A1634" s="22"/>
      <c r="B1634" s="22"/>
      <c r="C1634" s="22"/>
      <c r="D1634" s="22"/>
      <c r="E1634" s="123"/>
      <c r="F1634" s="131"/>
      <c r="G1634" s="132"/>
      <c r="H1634" s="123"/>
      <c r="I1634" s="123"/>
      <c r="J1634" s="22"/>
      <c r="K1634" s="124"/>
      <c r="L1634" s="22"/>
      <c r="M1634" s="21"/>
      <c r="N1634" s="21"/>
      <c r="O1634" s="16"/>
      <c r="P1634" s="16"/>
      <c r="S1634" s="21" t="e">
        <f>VLOOKUP(C1634,'check dali wipday'!A:A,1,0)</f>
        <v>#N/A</v>
      </c>
      <c r="V1634" s="21" t="e">
        <f>VLOOKUP(C1634,'check dali wipday'!A:C,3,0)</f>
        <v>#N/A</v>
      </c>
      <c r="W1634" s="6">
        <f>SUMIF('dali wip-fg'!A:A,C1634,'dali wip-fg'!F:F)</f>
        <v>0</v>
      </c>
      <c r="X1634" s="6">
        <f>SUMIF('dali wip-fg'!A:A,V1634,'dali wip-fg'!F:F)</f>
        <v>0</v>
      </c>
      <c r="Y1634" s="5">
        <f t="shared" si="51"/>
        <v>0</v>
      </c>
      <c r="Z1634" s="21" t="e">
        <f t="shared" si="50"/>
        <v>#REF!</v>
      </c>
    </row>
    <row r="1635" spans="1:26">
      <c r="A1635" s="22"/>
      <c r="B1635" s="22"/>
      <c r="C1635" s="22"/>
      <c r="D1635" s="22"/>
      <c r="E1635" s="123"/>
      <c r="F1635" s="131"/>
      <c r="G1635" s="132"/>
      <c r="H1635" s="125"/>
      <c r="I1635" s="123"/>
      <c r="J1635" s="22"/>
      <c r="K1635" s="124"/>
      <c r="L1635" s="22"/>
      <c r="M1635" s="21"/>
      <c r="N1635" s="21"/>
      <c r="O1635" s="16"/>
      <c r="P1635" s="16"/>
      <c r="S1635" s="21" t="e">
        <f>VLOOKUP(C1635,'check dali wipday'!A:A,1,0)</f>
        <v>#N/A</v>
      </c>
      <c r="V1635" s="21" t="e">
        <f>VLOOKUP(C1635,'check dali wipday'!A:C,3,0)</f>
        <v>#N/A</v>
      </c>
      <c r="W1635" s="6">
        <f>SUMIF('dali wip-fg'!A:A,C1635,'dali wip-fg'!F:F)</f>
        <v>0</v>
      </c>
      <c r="X1635" s="6">
        <f>SUMIF('dali wip-fg'!A:A,V1635,'dali wip-fg'!F:F)</f>
        <v>0</v>
      </c>
      <c r="Y1635" s="5">
        <f t="shared" si="51"/>
        <v>0</v>
      </c>
      <c r="Z1635" s="21" t="e">
        <f t="shared" si="50"/>
        <v>#REF!</v>
      </c>
    </row>
    <row r="1636" spans="1:26">
      <c r="A1636" s="22"/>
      <c r="B1636" s="22"/>
      <c r="C1636" s="22"/>
      <c r="D1636" s="22"/>
      <c r="E1636" s="123"/>
      <c r="F1636" s="131"/>
      <c r="G1636" s="132"/>
      <c r="H1636" s="125"/>
      <c r="I1636" s="123"/>
      <c r="J1636" s="22"/>
      <c r="K1636" s="124"/>
      <c r="L1636" s="22"/>
      <c r="M1636" s="21"/>
      <c r="N1636" s="21"/>
      <c r="O1636" s="16"/>
      <c r="P1636" s="16"/>
      <c r="S1636" s="21" t="e">
        <f>VLOOKUP(C1636,'check dali wipday'!A:A,1,0)</f>
        <v>#N/A</v>
      </c>
      <c r="V1636" s="21" t="e">
        <f>VLOOKUP(C1636,'check dali wipday'!A:C,3,0)</f>
        <v>#N/A</v>
      </c>
      <c r="W1636" s="6">
        <f>SUMIF('dali wip-fg'!A:A,C1636,'dali wip-fg'!F:F)</f>
        <v>0</v>
      </c>
      <c r="X1636" s="6">
        <f>SUMIF('dali wip-fg'!A:A,V1636,'dali wip-fg'!F:F)</f>
        <v>0</v>
      </c>
      <c r="Y1636" s="5">
        <f t="shared" si="51"/>
        <v>0</v>
      </c>
      <c r="Z1636" s="21" t="e">
        <f t="shared" si="50"/>
        <v>#REF!</v>
      </c>
    </row>
    <row r="1637" spans="1:26">
      <c r="A1637" s="22"/>
      <c r="B1637" s="22"/>
      <c r="C1637" s="22"/>
      <c r="D1637" s="22"/>
      <c r="E1637" s="123"/>
      <c r="F1637" s="131"/>
      <c r="G1637" s="132"/>
      <c r="H1637" s="123"/>
      <c r="I1637" s="125"/>
      <c r="J1637" s="22"/>
      <c r="K1637" s="124"/>
      <c r="L1637" s="22"/>
      <c r="M1637" s="21"/>
      <c r="N1637" s="21"/>
      <c r="O1637" s="16"/>
      <c r="P1637" s="16"/>
      <c r="S1637" s="21" t="e">
        <f>VLOOKUP(C1637,'check dali wipday'!A:A,1,0)</f>
        <v>#N/A</v>
      </c>
      <c r="V1637" s="21" t="e">
        <f>VLOOKUP(C1637,'check dali wipday'!A:C,3,0)</f>
        <v>#N/A</v>
      </c>
      <c r="W1637" s="6">
        <f>SUMIF('dali wip-fg'!A:A,C1637,'dali wip-fg'!F:F)</f>
        <v>0</v>
      </c>
      <c r="X1637" s="6">
        <f>SUMIF('dali wip-fg'!A:A,V1637,'dali wip-fg'!F:F)</f>
        <v>0</v>
      </c>
      <c r="Y1637" s="5">
        <f t="shared" si="51"/>
        <v>0</v>
      </c>
      <c r="Z1637" s="21" t="e">
        <f t="shared" si="50"/>
        <v>#REF!</v>
      </c>
    </row>
    <row r="1638" spans="1:26">
      <c r="A1638" s="22"/>
      <c r="B1638" s="22"/>
      <c r="C1638" s="22"/>
      <c r="D1638" s="22"/>
      <c r="E1638" s="123"/>
      <c r="F1638" s="131"/>
      <c r="G1638" s="132"/>
      <c r="H1638" s="123"/>
      <c r="I1638" s="125"/>
      <c r="J1638" s="22"/>
      <c r="K1638" s="124"/>
      <c r="L1638" s="22"/>
      <c r="M1638" s="21"/>
      <c r="N1638" s="21"/>
      <c r="O1638" s="16"/>
      <c r="P1638" s="16"/>
      <c r="S1638" s="21" t="e">
        <f>VLOOKUP(C1638,'check dali wipday'!A:A,1,0)</f>
        <v>#N/A</v>
      </c>
      <c r="V1638" s="21" t="e">
        <f>VLOOKUP(C1638,'check dali wipday'!A:C,3,0)</f>
        <v>#N/A</v>
      </c>
      <c r="W1638" s="6">
        <f>SUMIF('dali wip-fg'!A:A,C1638,'dali wip-fg'!F:F)</f>
        <v>0</v>
      </c>
      <c r="X1638" s="6">
        <f>SUMIF('dali wip-fg'!A:A,V1638,'dali wip-fg'!F:F)</f>
        <v>0</v>
      </c>
      <c r="Y1638" s="5">
        <f t="shared" si="51"/>
        <v>0</v>
      </c>
      <c r="Z1638" s="21" t="e">
        <f t="shared" si="50"/>
        <v>#REF!</v>
      </c>
    </row>
    <row r="1639" spans="1:26">
      <c r="A1639" s="22"/>
      <c r="B1639" s="22"/>
      <c r="C1639" s="22"/>
      <c r="D1639" s="22"/>
      <c r="E1639" s="123"/>
      <c r="F1639" s="131"/>
      <c r="G1639" s="132"/>
      <c r="H1639" s="123"/>
      <c r="I1639" s="125"/>
      <c r="J1639" s="22"/>
      <c r="K1639" s="124"/>
      <c r="L1639" s="22"/>
      <c r="M1639" s="21"/>
      <c r="N1639" s="21"/>
      <c r="O1639" s="16"/>
      <c r="P1639" s="16"/>
      <c r="S1639" s="21" t="e">
        <f>VLOOKUP(C1639,'check dali wipday'!A:A,1,0)</f>
        <v>#N/A</v>
      </c>
      <c r="V1639" s="21" t="e">
        <f>VLOOKUP(C1639,'check dali wipday'!A:C,3,0)</f>
        <v>#N/A</v>
      </c>
      <c r="W1639" s="6">
        <f>SUMIF('dali wip-fg'!A:A,C1639,'dali wip-fg'!F:F)</f>
        <v>0</v>
      </c>
      <c r="X1639" s="6">
        <f>SUMIF('dali wip-fg'!A:A,V1639,'dali wip-fg'!F:F)</f>
        <v>0</v>
      </c>
      <c r="Y1639" s="5">
        <f t="shared" si="51"/>
        <v>0</v>
      </c>
      <c r="Z1639" s="21" t="e">
        <f t="shared" si="50"/>
        <v>#REF!</v>
      </c>
    </row>
    <row r="1640" spans="1:26">
      <c r="A1640" s="22"/>
      <c r="B1640" s="22"/>
      <c r="C1640" s="22"/>
      <c r="D1640" s="22"/>
      <c r="E1640" s="123"/>
      <c r="F1640" s="131"/>
      <c r="G1640" s="132"/>
      <c r="H1640" s="123"/>
      <c r="I1640" s="125"/>
      <c r="J1640" s="22"/>
      <c r="K1640" s="124"/>
      <c r="L1640" s="22"/>
      <c r="M1640" s="21"/>
      <c r="N1640" s="21"/>
      <c r="O1640" s="16"/>
      <c r="P1640" s="16"/>
      <c r="S1640" s="21" t="e">
        <f>VLOOKUP(C1640,'check dali wipday'!A:A,1,0)</f>
        <v>#N/A</v>
      </c>
      <c r="V1640" s="21" t="e">
        <f>VLOOKUP(C1640,'check dali wipday'!A:C,3,0)</f>
        <v>#N/A</v>
      </c>
      <c r="W1640" s="6">
        <f>SUMIF('dali wip-fg'!A:A,C1640,'dali wip-fg'!F:F)</f>
        <v>0</v>
      </c>
      <c r="X1640" s="6">
        <f>SUMIF('dali wip-fg'!A:A,V1640,'dali wip-fg'!F:F)</f>
        <v>0</v>
      </c>
      <c r="Y1640" s="5">
        <f t="shared" si="51"/>
        <v>0</v>
      </c>
      <c r="Z1640" s="21" t="e">
        <f t="shared" si="50"/>
        <v>#REF!</v>
      </c>
    </row>
    <row r="1641" spans="1:26">
      <c r="A1641" s="22"/>
      <c r="B1641" s="22"/>
      <c r="C1641" s="22"/>
      <c r="D1641" s="22"/>
      <c r="E1641" s="123"/>
      <c r="F1641" s="131"/>
      <c r="G1641" s="132"/>
      <c r="H1641" s="123"/>
      <c r="I1641" s="125"/>
      <c r="J1641" s="22"/>
      <c r="K1641" s="124"/>
      <c r="L1641" s="22"/>
      <c r="M1641" s="21"/>
      <c r="N1641" s="21"/>
      <c r="O1641" s="16"/>
      <c r="P1641" s="16"/>
      <c r="S1641" s="21" t="e">
        <f>VLOOKUP(C1641,'check dali wipday'!A:A,1,0)</f>
        <v>#N/A</v>
      </c>
      <c r="V1641" s="21" t="e">
        <f>VLOOKUP(C1641,'check dali wipday'!A:C,3,0)</f>
        <v>#N/A</v>
      </c>
      <c r="W1641" s="6">
        <f>SUMIF('dali wip-fg'!A:A,C1641,'dali wip-fg'!F:F)</f>
        <v>0</v>
      </c>
      <c r="X1641" s="6">
        <f>SUMIF('dali wip-fg'!A:A,V1641,'dali wip-fg'!F:F)</f>
        <v>0</v>
      </c>
      <c r="Y1641" s="5">
        <f t="shared" si="51"/>
        <v>0</v>
      </c>
      <c r="Z1641" s="21" t="e">
        <f t="shared" si="50"/>
        <v>#REF!</v>
      </c>
    </row>
    <row r="1642" spans="1:26">
      <c r="A1642" s="22"/>
      <c r="B1642" s="22"/>
      <c r="C1642" s="22"/>
      <c r="D1642" s="22"/>
      <c r="E1642" s="123"/>
      <c r="F1642" s="131"/>
      <c r="G1642" s="132"/>
      <c r="H1642" s="123"/>
      <c r="I1642" s="125"/>
      <c r="J1642" s="22"/>
      <c r="K1642" s="124"/>
      <c r="L1642" s="22"/>
      <c r="M1642" s="21"/>
      <c r="N1642" s="21"/>
      <c r="O1642" s="16"/>
      <c r="P1642" s="16"/>
      <c r="S1642" s="21" t="e">
        <f>VLOOKUP(C1642,'check dali wipday'!A:A,1,0)</f>
        <v>#N/A</v>
      </c>
      <c r="V1642" s="21" t="e">
        <f>VLOOKUP(C1642,'check dali wipday'!A:C,3,0)</f>
        <v>#N/A</v>
      </c>
      <c r="W1642" s="6">
        <f>SUMIF('dali wip-fg'!A:A,C1642,'dali wip-fg'!F:F)</f>
        <v>0</v>
      </c>
      <c r="X1642" s="6">
        <f>SUMIF('dali wip-fg'!A:A,V1642,'dali wip-fg'!F:F)</f>
        <v>0</v>
      </c>
      <c r="Y1642" s="5">
        <f t="shared" si="51"/>
        <v>0</v>
      </c>
      <c r="Z1642" s="21" t="e">
        <f t="shared" si="50"/>
        <v>#REF!</v>
      </c>
    </row>
    <row r="1643" spans="1:26">
      <c r="A1643" s="22"/>
      <c r="B1643" s="22"/>
      <c r="C1643" s="22"/>
      <c r="D1643" s="22"/>
      <c r="E1643" s="123"/>
      <c r="F1643" s="131"/>
      <c r="G1643" s="132"/>
      <c r="H1643" s="123"/>
      <c r="I1643" s="125"/>
      <c r="J1643" s="22"/>
      <c r="K1643" s="124"/>
      <c r="L1643" s="22"/>
      <c r="M1643" s="21"/>
      <c r="N1643" s="21"/>
      <c r="O1643" s="16"/>
      <c r="P1643" s="16"/>
      <c r="S1643" s="21" t="e">
        <f>VLOOKUP(C1643,'check dali wipday'!A:A,1,0)</f>
        <v>#N/A</v>
      </c>
      <c r="V1643" s="21" t="e">
        <f>VLOOKUP(C1643,'check dali wipday'!A:C,3,0)</f>
        <v>#N/A</v>
      </c>
      <c r="W1643" s="6">
        <f>SUMIF('dali wip-fg'!A:A,C1643,'dali wip-fg'!F:F)</f>
        <v>0</v>
      </c>
      <c r="X1643" s="6">
        <f>SUMIF('dali wip-fg'!A:A,V1643,'dali wip-fg'!F:F)</f>
        <v>0</v>
      </c>
      <c r="Y1643" s="5">
        <f t="shared" si="51"/>
        <v>0</v>
      </c>
      <c r="Z1643" s="21" t="e">
        <f t="shared" si="50"/>
        <v>#REF!</v>
      </c>
    </row>
    <row r="1644" spans="1:26">
      <c r="A1644" s="22"/>
      <c r="B1644" s="22"/>
      <c r="C1644" s="22"/>
      <c r="D1644" s="22"/>
      <c r="E1644" s="123"/>
      <c r="F1644" s="131"/>
      <c r="G1644" s="132"/>
      <c r="H1644" s="123"/>
      <c r="I1644" s="125"/>
      <c r="J1644" s="22"/>
      <c r="K1644" s="124"/>
      <c r="L1644" s="22"/>
      <c r="M1644" s="21"/>
      <c r="N1644" s="21"/>
      <c r="O1644" s="16"/>
      <c r="P1644" s="16"/>
      <c r="S1644" s="21" t="e">
        <f>VLOOKUP(C1644,'check dali wipday'!A:A,1,0)</f>
        <v>#N/A</v>
      </c>
      <c r="V1644" s="21" t="e">
        <f>VLOOKUP(C1644,'check dali wipday'!A:C,3,0)</f>
        <v>#N/A</v>
      </c>
      <c r="W1644" s="6">
        <f>SUMIF('dali wip-fg'!A:A,C1644,'dali wip-fg'!F:F)</f>
        <v>0</v>
      </c>
      <c r="X1644" s="6">
        <f>SUMIF('dali wip-fg'!A:A,V1644,'dali wip-fg'!F:F)</f>
        <v>0</v>
      </c>
      <c r="Y1644" s="5">
        <f t="shared" si="51"/>
        <v>0</v>
      </c>
      <c r="Z1644" s="21" t="e">
        <f t="shared" ref="Z1644:Z1707" si="52">IF(Y1644="","",IF(Y1644&lt;&gt;Y1643,Y1644-F1644,Z1643-F1644)
)</f>
        <v>#REF!</v>
      </c>
    </row>
    <row r="1645" spans="1:26">
      <c r="A1645" s="22"/>
      <c r="B1645" s="22"/>
      <c r="C1645" s="22"/>
      <c r="D1645" s="22"/>
      <c r="E1645" s="123"/>
      <c r="F1645" s="131"/>
      <c r="G1645" s="132"/>
      <c r="H1645" s="123"/>
      <c r="I1645" s="123"/>
      <c r="J1645" s="22"/>
      <c r="K1645" s="124"/>
      <c r="L1645" s="22"/>
      <c r="M1645" s="21"/>
      <c r="N1645" s="21"/>
      <c r="O1645" s="16"/>
      <c r="P1645" s="16"/>
      <c r="S1645" s="21" t="e">
        <f>VLOOKUP(C1645,'check dali wipday'!A:A,1,0)</f>
        <v>#N/A</v>
      </c>
      <c r="V1645" s="21" t="e">
        <f>VLOOKUP(C1645,'check dali wipday'!A:C,3,0)</f>
        <v>#N/A</v>
      </c>
      <c r="W1645" s="6">
        <f>SUMIF('dali wip-fg'!A:A,C1645,'dali wip-fg'!F:F)</f>
        <v>0</v>
      </c>
      <c r="X1645" s="6">
        <f>SUMIF('dali wip-fg'!A:A,V1645,'dali wip-fg'!F:F)</f>
        <v>0</v>
      </c>
      <c r="Y1645" s="5">
        <f t="shared" si="51"/>
        <v>0</v>
      </c>
      <c r="Z1645" s="21" t="e">
        <f t="shared" si="52"/>
        <v>#REF!</v>
      </c>
    </row>
    <row r="1646" spans="1:26">
      <c r="A1646" s="22"/>
      <c r="B1646" s="22"/>
      <c r="C1646" s="22"/>
      <c r="D1646" s="22"/>
      <c r="E1646" s="123"/>
      <c r="F1646" s="131"/>
      <c r="G1646" s="132"/>
      <c r="H1646" s="123"/>
      <c r="I1646" s="123"/>
      <c r="J1646" s="22"/>
      <c r="K1646" s="124"/>
      <c r="L1646" s="22"/>
      <c r="M1646" s="21"/>
      <c r="N1646" s="21"/>
      <c r="O1646" s="16"/>
      <c r="P1646" s="16"/>
      <c r="S1646" s="21" t="e">
        <f>VLOOKUP(C1646,'check dali wipday'!A:A,1,0)</f>
        <v>#N/A</v>
      </c>
      <c r="V1646" s="21" t="e">
        <f>VLOOKUP(C1646,'check dali wipday'!A:C,3,0)</f>
        <v>#N/A</v>
      </c>
      <c r="W1646" s="6">
        <f>SUMIF('dali wip-fg'!A:A,C1646,'dali wip-fg'!F:F)</f>
        <v>0</v>
      </c>
      <c r="X1646" s="6">
        <f>SUMIF('dali wip-fg'!A:A,V1646,'dali wip-fg'!F:F)</f>
        <v>0</v>
      </c>
      <c r="Y1646" s="5">
        <f t="shared" si="51"/>
        <v>0</v>
      </c>
      <c r="Z1646" s="21" t="e">
        <f t="shared" si="52"/>
        <v>#REF!</v>
      </c>
    </row>
    <row r="1647" spans="1:26">
      <c r="A1647" s="22"/>
      <c r="B1647" s="22"/>
      <c r="C1647" s="22"/>
      <c r="D1647" s="22"/>
      <c r="E1647" s="123"/>
      <c r="F1647" s="131"/>
      <c r="G1647" s="132"/>
      <c r="H1647" s="123"/>
      <c r="I1647" s="123"/>
      <c r="J1647" s="22"/>
      <c r="K1647" s="124"/>
      <c r="L1647" s="22"/>
      <c r="M1647" s="21"/>
      <c r="N1647" s="21"/>
      <c r="O1647" s="16"/>
      <c r="P1647" s="16"/>
      <c r="S1647" s="21" t="e">
        <f>VLOOKUP(C1647,'check dali wipday'!A:A,1,0)</f>
        <v>#N/A</v>
      </c>
      <c r="V1647" s="21" t="e">
        <f>VLOOKUP(C1647,'check dali wipday'!A:C,3,0)</f>
        <v>#N/A</v>
      </c>
      <c r="W1647" s="6">
        <f>SUMIF('dali wip-fg'!A:A,C1647,'dali wip-fg'!F:F)</f>
        <v>0</v>
      </c>
      <c r="X1647" s="6">
        <f>SUMIF('dali wip-fg'!A:A,V1647,'dali wip-fg'!F:F)</f>
        <v>0</v>
      </c>
      <c r="Y1647" s="5">
        <f t="shared" si="51"/>
        <v>0</v>
      </c>
      <c r="Z1647" s="21" t="e">
        <f t="shared" si="52"/>
        <v>#REF!</v>
      </c>
    </row>
    <row r="1648" spans="1:26">
      <c r="A1648" s="22"/>
      <c r="B1648" s="22"/>
      <c r="C1648" s="22"/>
      <c r="D1648" s="22"/>
      <c r="E1648" s="123"/>
      <c r="F1648" s="131"/>
      <c r="G1648" s="132"/>
      <c r="H1648" s="123"/>
      <c r="I1648" s="123"/>
      <c r="J1648" s="22"/>
      <c r="K1648" s="124"/>
      <c r="L1648" s="22"/>
      <c r="M1648" s="21"/>
      <c r="N1648" s="21"/>
      <c r="O1648" s="16"/>
      <c r="P1648" s="16"/>
      <c r="S1648" s="21" t="e">
        <f>VLOOKUP(C1648,'check dali wipday'!A:A,1,0)</f>
        <v>#N/A</v>
      </c>
      <c r="V1648" s="21" t="e">
        <f>VLOOKUP(C1648,'check dali wipday'!A:C,3,0)</f>
        <v>#N/A</v>
      </c>
      <c r="W1648" s="6">
        <f>SUMIF('dali wip-fg'!A:A,C1648,'dali wip-fg'!F:F)</f>
        <v>0</v>
      </c>
      <c r="X1648" s="6">
        <f>SUMIF('dali wip-fg'!A:A,V1648,'dali wip-fg'!F:F)</f>
        <v>0</v>
      </c>
      <c r="Y1648" s="5">
        <f t="shared" si="51"/>
        <v>0</v>
      </c>
      <c r="Z1648" s="21" t="e">
        <f t="shared" si="52"/>
        <v>#REF!</v>
      </c>
    </row>
    <row r="1649" spans="1:26">
      <c r="A1649" s="22"/>
      <c r="B1649" s="22"/>
      <c r="C1649" s="22"/>
      <c r="D1649" s="22"/>
      <c r="E1649" s="123"/>
      <c r="F1649" s="131"/>
      <c r="G1649" s="132"/>
      <c r="H1649" s="123"/>
      <c r="I1649" s="123"/>
      <c r="J1649" s="22"/>
      <c r="K1649" s="124"/>
      <c r="L1649" s="22"/>
      <c r="M1649" s="21"/>
      <c r="N1649" s="21"/>
      <c r="O1649" s="16"/>
      <c r="P1649" s="16"/>
      <c r="S1649" s="21" t="e">
        <f>VLOOKUP(C1649,'check dali wipday'!A:A,1,0)</f>
        <v>#N/A</v>
      </c>
      <c r="V1649" s="21" t="e">
        <f>VLOOKUP(C1649,'check dali wipday'!A:C,3,0)</f>
        <v>#N/A</v>
      </c>
      <c r="W1649" s="6">
        <f>SUMIF('dali wip-fg'!A:A,C1649,'dali wip-fg'!F:F)</f>
        <v>0</v>
      </c>
      <c r="X1649" s="6">
        <f>SUMIF('dali wip-fg'!A:A,V1649,'dali wip-fg'!F:F)</f>
        <v>0</v>
      </c>
      <c r="Y1649" s="5">
        <f t="shared" si="51"/>
        <v>0</v>
      </c>
      <c r="Z1649" s="21" t="e">
        <f t="shared" si="52"/>
        <v>#REF!</v>
      </c>
    </row>
    <row r="1650" spans="1:26">
      <c r="A1650" s="22"/>
      <c r="B1650" s="22"/>
      <c r="C1650" s="22"/>
      <c r="D1650" s="22"/>
      <c r="E1650" s="123"/>
      <c r="F1650" s="131"/>
      <c r="G1650" s="132"/>
      <c r="H1650" s="123"/>
      <c r="I1650" s="123"/>
      <c r="J1650" s="22"/>
      <c r="K1650" s="124"/>
      <c r="L1650" s="22"/>
      <c r="M1650" s="21"/>
      <c r="N1650" s="21"/>
      <c r="O1650" s="16"/>
      <c r="P1650" s="16"/>
      <c r="S1650" s="21" t="e">
        <f>VLOOKUP(C1650,'check dali wipday'!A:A,1,0)</f>
        <v>#N/A</v>
      </c>
      <c r="V1650" s="21" t="e">
        <f>VLOOKUP(C1650,'check dali wipday'!A:C,3,0)</f>
        <v>#N/A</v>
      </c>
      <c r="W1650" s="6">
        <f>SUMIF('dali wip-fg'!A:A,C1650,'dali wip-fg'!F:F)</f>
        <v>0</v>
      </c>
      <c r="X1650" s="6">
        <f>SUMIF('dali wip-fg'!A:A,V1650,'dali wip-fg'!F:F)</f>
        <v>0</v>
      </c>
      <c r="Y1650" s="5">
        <f t="shared" si="51"/>
        <v>0</v>
      </c>
      <c r="Z1650" s="21" t="e">
        <f t="shared" si="52"/>
        <v>#REF!</v>
      </c>
    </row>
    <row r="1651" spans="1:26">
      <c r="A1651" s="22"/>
      <c r="B1651" s="22"/>
      <c r="C1651" s="22"/>
      <c r="D1651" s="22"/>
      <c r="E1651" s="123"/>
      <c r="F1651" s="131"/>
      <c r="G1651" s="132"/>
      <c r="H1651" s="123"/>
      <c r="I1651" s="123"/>
      <c r="J1651" s="22"/>
      <c r="K1651" s="124"/>
      <c r="L1651" s="22"/>
      <c r="M1651" s="21"/>
      <c r="N1651" s="21"/>
      <c r="O1651" s="16"/>
      <c r="P1651" s="16"/>
      <c r="S1651" s="21" t="e">
        <f>VLOOKUP(C1651,'check dali wipday'!A:A,1,0)</f>
        <v>#N/A</v>
      </c>
      <c r="V1651" s="21" t="e">
        <f>VLOOKUP(C1651,'check dali wipday'!A:C,3,0)</f>
        <v>#N/A</v>
      </c>
      <c r="W1651" s="6">
        <f>SUMIF('dali wip-fg'!A:A,C1651,'dali wip-fg'!F:F)</f>
        <v>0</v>
      </c>
      <c r="X1651" s="6">
        <f>SUMIF('dali wip-fg'!A:A,V1651,'dali wip-fg'!F:F)</f>
        <v>0</v>
      </c>
      <c r="Y1651" s="5">
        <f t="shared" si="51"/>
        <v>0</v>
      </c>
      <c r="Z1651" s="21" t="e">
        <f t="shared" si="52"/>
        <v>#REF!</v>
      </c>
    </row>
    <row r="1652" spans="1:26">
      <c r="A1652" s="22"/>
      <c r="B1652" s="22"/>
      <c r="C1652" s="22"/>
      <c r="D1652" s="22"/>
      <c r="E1652" s="123"/>
      <c r="F1652" s="131"/>
      <c r="G1652" s="132"/>
      <c r="H1652" s="123"/>
      <c r="I1652" s="123"/>
      <c r="J1652" s="22"/>
      <c r="K1652" s="124"/>
      <c r="L1652" s="22"/>
      <c r="M1652" s="21"/>
      <c r="N1652" s="21"/>
      <c r="O1652" s="16"/>
      <c r="P1652" s="16"/>
      <c r="S1652" s="21" t="e">
        <f>VLOOKUP(C1652,'check dali wipday'!A:A,1,0)</f>
        <v>#N/A</v>
      </c>
      <c r="V1652" s="21" t="e">
        <f>VLOOKUP(C1652,'check dali wipday'!A:C,3,0)</f>
        <v>#N/A</v>
      </c>
      <c r="W1652" s="6">
        <f>SUMIF('dali wip-fg'!A:A,C1652,'dali wip-fg'!F:F)</f>
        <v>0</v>
      </c>
      <c r="X1652" s="6">
        <f>SUMIF('dali wip-fg'!A:A,V1652,'dali wip-fg'!F:F)</f>
        <v>0</v>
      </c>
      <c r="Y1652" s="5">
        <f t="shared" si="51"/>
        <v>0</v>
      </c>
      <c r="Z1652" s="21" t="e">
        <f t="shared" si="52"/>
        <v>#REF!</v>
      </c>
    </row>
    <row r="1653" spans="1:26">
      <c r="A1653" s="19"/>
      <c r="B1653" s="19"/>
      <c r="C1653" s="19"/>
      <c r="D1653" s="19"/>
      <c r="E1653" s="127"/>
      <c r="F1653" s="134"/>
      <c r="G1653" s="135"/>
      <c r="H1653" s="127"/>
      <c r="I1653" s="127"/>
      <c r="J1653" s="19"/>
      <c r="K1653" s="128"/>
      <c r="L1653" s="19"/>
      <c r="M1653" s="15"/>
      <c r="N1653" s="21"/>
      <c r="O1653" s="16"/>
      <c r="P1653" s="16"/>
      <c r="S1653" s="21" t="e">
        <f>VLOOKUP(C1653,'check dali wipday'!A:A,1,0)</f>
        <v>#N/A</v>
      </c>
      <c r="V1653" s="21" t="e">
        <f>VLOOKUP(C1653,'check dali wipday'!A:C,3,0)</f>
        <v>#N/A</v>
      </c>
      <c r="W1653" s="6">
        <f>SUMIF('dali wip-fg'!A:A,C1653,'dali wip-fg'!F:F)</f>
        <v>0</v>
      </c>
      <c r="X1653" s="6">
        <f>SUMIF('dali wip-fg'!A:A,V1653,'dali wip-fg'!F:F)</f>
        <v>0</v>
      </c>
      <c r="Y1653" s="5">
        <f t="shared" si="51"/>
        <v>0</v>
      </c>
      <c r="Z1653" s="21" t="e">
        <f t="shared" si="52"/>
        <v>#REF!</v>
      </c>
    </row>
    <row r="1654" spans="1:26">
      <c r="A1654" s="19"/>
      <c r="B1654" s="19"/>
      <c r="C1654" s="19"/>
      <c r="D1654" s="19"/>
      <c r="E1654" s="127"/>
      <c r="F1654" s="134"/>
      <c r="G1654" s="135"/>
      <c r="H1654" s="127"/>
      <c r="I1654" s="127"/>
      <c r="J1654" s="19"/>
      <c r="K1654" s="128"/>
      <c r="L1654" s="19"/>
      <c r="M1654" s="15"/>
      <c r="N1654" s="21"/>
      <c r="O1654" s="16"/>
      <c r="P1654" s="16"/>
      <c r="S1654" s="21" t="e">
        <f>VLOOKUP(C1654,'check dali wipday'!A:A,1,0)</f>
        <v>#N/A</v>
      </c>
      <c r="V1654" s="21" t="e">
        <f>VLOOKUP(C1654,'check dali wipday'!A:C,3,0)</f>
        <v>#N/A</v>
      </c>
      <c r="W1654" s="6">
        <f>SUMIF('dali wip-fg'!A:A,C1654,'dali wip-fg'!F:F)</f>
        <v>0</v>
      </c>
      <c r="X1654" s="6">
        <f>SUMIF('dali wip-fg'!A:A,V1654,'dali wip-fg'!F:F)</f>
        <v>0</v>
      </c>
      <c r="Y1654" s="5">
        <f t="shared" si="51"/>
        <v>0</v>
      </c>
      <c r="Z1654" s="21" t="e">
        <f t="shared" si="52"/>
        <v>#REF!</v>
      </c>
    </row>
    <row r="1655" spans="1:26">
      <c r="A1655" s="19"/>
      <c r="B1655" s="19"/>
      <c r="C1655" s="19"/>
      <c r="D1655" s="19"/>
      <c r="E1655" s="127"/>
      <c r="F1655" s="134"/>
      <c r="G1655" s="135"/>
      <c r="H1655" s="127"/>
      <c r="I1655" s="127"/>
      <c r="J1655" s="19"/>
      <c r="K1655" s="128"/>
      <c r="L1655" s="19"/>
      <c r="M1655" s="15"/>
      <c r="N1655" s="21"/>
      <c r="O1655" s="16"/>
      <c r="P1655" s="16"/>
      <c r="S1655" s="21" t="e">
        <f>VLOOKUP(C1655,'check dali wipday'!A:A,1,0)</f>
        <v>#N/A</v>
      </c>
      <c r="V1655" s="21" t="e">
        <f>VLOOKUP(C1655,'check dali wipday'!A:C,3,0)</f>
        <v>#N/A</v>
      </c>
      <c r="W1655" s="6">
        <f>SUMIF('dali wip-fg'!A:A,C1655,'dali wip-fg'!F:F)</f>
        <v>0</v>
      </c>
      <c r="X1655" s="6">
        <f>SUMIF('dali wip-fg'!A:A,V1655,'dali wip-fg'!F:F)</f>
        <v>0</v>
      </c>
      <c r="Y1655" s="5">
        <f t="shared" si="51"/>
        <v>0</v>
      </c>
      <c r="Z1655" s="21" t="e">
        <f t="shared" si="52"/>
        <v>#REF!</v>
      </c>
    </row>
    <row r="1656" spans="1:26">
      <c r="A1656" s="19"/>
      <c r="B1656" s="19"/>
      <c r="C1656" s="19"/>
      <c r="D1656" s="19"/>
      <c r="E1656" s="127"/>
      <c r="F1656" s="134"/>
      <c r="G1656" s="135"/>
      <c r="H1656" s="127"/>
      <c r="I1656" s="127"/>
      <c r="J1656" s="19"/>
      <c r="K1656" s="128"/>
      <c r="L1656" s="19"/>
      <c r="M1656" s="15"/>
      <c r="N1656" s="21"/>
      <c r="O1656" s="16"/>
      <c r="P1656" s="16"/>
      <c r="S1656" s="21" t="e">
        <f>VLOOKUP(C1656,'check dali wipday'!A:A,1,0)</f>
        <v>#N/A</v>
      </c>
      <c r="V1656" s="21" t="e">
        <f>VLOOKUP(C1656,'check dali wipday'!A:C,3,0)</f>
        <v>#N/A</v>
      </c>
      <c r="W1656" s="6">
        <f>SUMIF('dali wip-fg'!A:A,C1656,'dali wip-fg'!F:F)</f>
        <v>0</v>
      </c>
      <c r="X1656" s="6">
        <f>SUMIF('dali wip-fg'!A:A,V1656,'dali wip-fg'!F:F)</f>
        <v>0</v>
      </c>
      <c r="Y1656" s="5">
        <f t="shared" si="51"/>
        <v>0</v>
      </c>
      <c r="Z1656" s="21" t="e">
        <f t="shared" si="52"/>
        <v>#REF!</v>
      </c>
    </row>
    <row r="1657" spans="1:26">
      <c r="A1657" s="19"/>
      <c r="B1657" s="19"/>
      <c r="C1657" s="19"/>
      <c r="D1657" s="19"/>
      <c r="E1657" s="127"/>
      <c r="F1657" s="134"/>
      <c r="G1657" s="135"/>
      <c r="H1657" s="127"/>
      <c r="I1657" s="127"/>
      <c r="J1657" s="19"/>
      <c r="K1657" s="128"/>
      <c r="L1657" s="19"/>
      <c r="M1657" s="15"/>
      <c r="N1657" s="21"/>
      <c r="O1657" s="16"/>
      <c r="P1657" s="16"/>
      <c r="S1657" s="21" t="e">
        <f>VLOOKUP(C1657,'check dali wipday'!A:A,1,0)</f>
        <v>#N/A</v>
      </c>
      <c r="V1657" s="21" t="e">
        <f>VLOOKUP(C1657,'check dali wipday'!A:C,3,0)</f>
        <v>#N/A</v>
      </c>
      <c r="W1657" s="6">
        <f>SUMIF('dali wip-fg'!A:A,C1657,'dali wip-fg'!F:F)</f>
        <v>0</v>
      </c>
      <c r="X1657" s="6">
        <f>SUMIF('dali wip-fg'!A:A,V1657,'dali wip-fg'!F:F)</f>
        <v>0</v>
      </c>
      <c r="Y1657" s="5">
        <f t="shared" si="51"/>
        <v>0</v>
      </c>
      <c r="Z1657" s="21" t="e">
        <f t="shared" si="52"/>
        <v>#REF!</v>
      </c>
    </row>
    <row r="1658" spans="1:26">
      <c r="A1658" s="19"/>
      <c r="B1658" s="19"/>
      <c r="C1658" s="19"/>
      <c r="D1658" s="19"/>
      <c r="E1658" s="127"/>
      <c r="F1658" s="134"/>
      <c r="G1658" s="135"/>
      <c r="H1658" s="127"/>
      <c r="I1658" s="127"/>
      <c r="J1658" s="19"/>
      <c r="K1658" s="128"/>
      <c r="L1658" s="19"/>
      <c r="M1658" s="15"/>
      <c r="N1658" s="21"/>
      <c r="O1658" s="16"/>
      <c r="P1658" s="16"/>
      <c r="S1658" s="21" t="e">
        <f>VLOOKUP(C1658,'check dali wipday'!A:A,1,0)</f>
        <v>#N/A</v>
      </c>
      <c r="V1658" s="21" t="e">
        <f>VLOOKUP(C1658,'check dali wipday'!A:C,3,0)</f>
        <v>#N/A</v>
      </c>
      <c r="W1658" s="6">
        <f>SUMIF('dali wip-fg'!A:A,C1658,'dali wip-fg'!F:F)</f>
        <v>0</v>
      </c>
      <c r="X1658" s="6">
        <f>SUMIF('dali wip-fg'!A:A,V1658,'dali wip-fg'!F:F)</f>
        <v>0</v>
      </c>
      <c r="Y1658" s="5">
        <f t="shared" si="51"/>
        <v>0</v>
      </c>
      <c r="Z1658" s="21" t="e">
        <f t="shared" si="52"/>
        <v>#REF!</v>
      </c>
    </row>
    <row r="1659" spans="1:26">
      <c r="A1659" s="19"/>
      <c r="B1659" s="19"/>
      <c r="C1659" s="19"/>
      <c r="D1659" s="19"/>
      <c r="E1659" s="127"/>
      <c r="F1659" s="134"/>
      <c r="G1659" s="135"/>
      <c r="H1659" s="127"/>
      <c r="I1659" s="127"/>
      <c r="J1659" s="19"/>
      <c r="K1659" s="128"/>
      <c r="L1659" s="19"/>
      <c r="M1659" s="15"/>
      <c r="N1659" s="21"/>
      <c r="O1659" s="16"/>
      <c r="P1659" s="16"/>
      <c r="S1659" s="21" t="e">
        <f>VLOOKUP(C1659,'check dali wipday'!A:A,1,0)</f>
        <v>#N/A</v>
      </c>
      <c r="V1659" s="21" t="e">
        <f>VLOOKUP(C1659,'check dali wipday'!A:C,3,0)</f>
        <v>#N/A</v>
      </c>
      <c r="W1659" s="6">
        <f>SUMIF('dali wip-fg'!A:A,C1659,'dali wip-fg'!F:F)</f>
        <v>0</v>
      </c>
      <c r="X1659" s="6">
        <f>SUMIF('dali wip-fg'!A:A,V1659,'dali wip-fg'!F:F)</f>
        <v>0</v>
      </c>
      <c r="Y1659" s="5">
        <f t="shared" si="51"/>
        <v>0</v>
      </c>
      <c r="Z1659" s="21" t="e">
        <f t="shared" si="52"/>
        <v>#REF!</v>
      </c>
    </row>
    <row r="1660" spans="1:26">
      <c r="A1660" s="19"/>
      <c r="B1660" s="19"/>
      <c r="C1660" s="19"/>
      <c r="D1660" s="19"/>
      <c r="E1660" s="127"/>
      <c r="F1660" s="134"/>
      <c r="G1660" s="135"/>
      <c r="H1660" s="127"/>
      <c r="I1660" s="127"/>
      <c r="J1660" s="19"/>
      <c r="K1660" s="128"/>
      <c r="L1660" s="19"/>
      <c r="M1660" s="15"/>
      <c r="N1660" s="21"/>
      <c r="O1660" s="16"/>
      <c r="P1660" s="16"/>
      <c r="S1660" s="21" t="e">
        <f>VLOOKUP(C1660,'check dali wipday'!A:A,1,0)</f>
        <v>#N/A</v>
      </c>
      <c r="V1660" s="21" t="e">
        <f>VLOOKUP(C1660,'check dali wipday'!A:C,3,0)</f>
        <v>#N/A</v>
      </c>
      <c r="W1660" s="6">
        <f>SUMIF('dali wip-fg'!A:A,C1660,'dali wip-fg'!F:F)</f>
        <v>0</v>
      </c>
      <c r="X1660" s="6">
        <f>SUMIF('dali wip-fg'!A:A,V1660,'dali wip-fg'!F:F)</f>
        <v>0</v>
      </c>
      <c r="Y1660" s="5">
        <f t="shared" si="51"/>
        <v>0</v>
      </c>
      <c r="Z1660" s="21" t="e">
        <f t="shared" si="52"/>
        <v>#REF!</v>
      </c>
    </row>
    <row r="1661" spans="1:26">
      <c r="A1661" s="19"/>
      <c r="B1661" s="19"/>
      <c r="C1661" s="19"/>
      <c r="D1661" s="19"/>
      <c r="E1661" s="127"/>
      <c r="F1661" s="134"/>
      <c r="G1661" s="135"/>
      <c r="H1661" s="127"/>
      <c r="I1661" s="127"/>
      <c r="J1661" s="19"/>
      <c r="K1661" s="128"/>
      <c r="L1661" s="19"/>
      <c r="M1661" s="15"/>
      <c r="N1661" s="21"/>
      <c r="O1661" s="16"/>
      <c r="P1661" s="16"/>
      <c r="S1661" s="21" t="e">
        <f>VLOOKUP(C1661,'check dali wipday'!A:A,1,0)</f>
        <v>#N/A</v>
      </c>
      <c r="V1661" s="21" t="e">
        <f>VLOOKUP(C1661,'check dali wipday'!A:C,3,0)</f>
        <v>#N/A</v>
      </c>
      <c r="W1661" s="6">
        <f>SUMIF('dali wip-fg'!A:A,C1661,'dali wip-fg'!F:F)</f>
        <v>0</v>
      </c>
      <c r="X1661" s="6">
        <f>SUMIF('dali wip-fg'!A:A,V1661,'dali wip-fg'!F:F)</f>
        <v>0</v>
      </c>
      <c r="Y1661" s="5">
        <f t="shared" si="51"/>
        <v>0</v>
      </c>
      <c r="Z1661" s="21" t="e">
        <f t="shared" si="52"/>
        <v>#REF!</v>
      </c>
    </row>
    <row r="1662" spans="1:26">
      <c r="A1662" s="19"/>
      <c r="B1662" s="19"/>
      <c r="C1662" s="19"/>
      <c r="D1662" s="19"/>
      <c r="E1662" s="127"/>
      <c r="F1662" s="134"/>
      <c r="G1662" s="135"/>
      <c r="H1662" s="129"/>
      <c r="I1662" s="129"/>
      <c r="J1662" s="19"/>
      <c r="K1662" s="128"/>
      <c r="L1662" s="19"/>
      <c r="M1662" s="15"/>
      <c r="N1662" s="21"/>
      <c r="O1662" s="16"/>
      <c r="P1662" s="16"/>
      <c r="S1662" s="21" t="e">
        <f>VLOOKUP(C1662,'check dali wipday'!A:A,1,0)</f>
        <v>#N/A</v>
      </c>
      <c r="V1662" s="21" t="e">
        <f>VLOOKUP(C1662,'check dali wipday'!A:C,3,0)</f>
        <v>#N/A</v>
      </c>
      <c r="W1662" s="6">
        <f>SUMIF('dali wip-fg'!A:A,C1662,'dali wip-fg'!F:F)</f>
        <v>0</v>
      </c>
      <c r="X1662" s="6">
        <f>SUMIF('dali wip-fg'!A:A,V1662,'dali wip-fg'!F:F)</f>
        <v>0</v>
      </c>
      <c r="Y1662" s="5">
        <f t="shared" si="51"/>
        <v>0</v>
      </c>
      <c r="Z1662" s="21" t="e">
        <f t="shared" si="52"/>
        <v>#REF!</v>
      </c>
    </row>
    <row r="1663" spans="1:26">
      <c r="A1663" s="19"/>
      <c r="B1663" s="19"/>
      <c r="C1663" s="19"/>
      <c r="D1663" s="19"/>
      <c r="E1663" s="127"/>
      <c r="F1663" s="134"/>
      <c r="G1663" s="135"/>
      <c r="H1663" s="127"/>
      <c r="I1663" s="127"/>
      <c r="J1663" s="19"/>
      <c r="K1663" s="128"/>
      <c r="L1663" s="19"/>
      <c r="M1663" s="15"/>
      <c r="N1663" s="21"/>
      <c r="O1663" s="16"/>
      <c r="P1663" s="16"/>
      <c r="S1663" s="21" t="e">
        <f>VLOOKUP(C1663,'check dali wipday'!A:A,1,0)</f>
        <v>#N/A</v>
      </c>
      <c r="V1663" s="21" t="e">
        <f>VLOOKUP(C1663,'check dali wipday'!A:C,3,0)</f>
        <v>#N/A</v>
      </c>
      <c r="W1663" s="6">
        <f>SUMIF('dali wip-fg'!A:A,C1663,'dali wip-fg'!F:F)</f>
        <v>0</v>
      </c>
      <c r="X1663" s="6">
        <f>SUMIF('dali wip-fg'!A:A,V1663,'dali wip-fg'!F:F)</f>
        <v>0</v>
      </c>
      <c r="Y1663" s="5">
        <f t="shared" si="51"/>
        <v>0</v>
      </c>
      <c r="Z1663" s="21" t="e">
        <f t="shared" si="52"/>
        <v>#REF!</v>
      </c>
    </row>
    <row r="1664" spans="1:26">
      <c r="A1664" s="19"/>
      <c r="B1664" s="19"/>
      <c r="C1664" s="19"/>
      <c r="D1664" s="19"/>
      <c r="E1664" s="127"/>
      <c r="F1664" s="134"/>
      <c r="G1664" s="135"/>
      <c r="H1664" s="127"/>
      <c r="I1664" s="127"/>
      <c r="J1664" s="19"/>
      <c r="K1664" s="128"/>
      <c r="L1664" s="19"/>
      <c r="M1664" s="15"/>
      <c r="N1664" s="21"/>
      <c r="O1664" s="16"/>
      <c r="P1664" s="16"/>
      <c r="S1664" s="21" t="e">
        <f>VLOOKUP(C1664,'check dali wipday'!A:A,1,0)</f>
        <v>#N/A</v>
      </c>
      <c r="V1664" s="21" t="e">
        <f>VLOOKUP(C1664,'check dali wipday'!A:C,3,0)</f>
        <v>#N/A</v>
      </c>
      <c r="W1664" s="6">
        <f>SUMIF('dali wip-fg'!A:A,C1664,'dali wip-fg'!F:F)</f>
        <v>0</v>
      </c>
      <c r="X1664" s="6">
        <f>SUMIF('dali wip-fg'!A:A,V1664,'dali wip-fg'!F:F)</f>
        <v>0</v>
      </c>
      <c r="Y1664" s="5">
        <f t="shared" si="51"/>
        <v>0</v>
      </c>
      <c r="Z1664" s="21" t="e">
        <f t="shared" si="52"/>
        <v>#REF!</v>
      </c>
    </row>
    <row r="1665" spans="1:26">
      <c r="A1665" s="19"/>
      <c r="B1665" s="19"/>
      <c r="C1665" s="19"/>
      <c r="D1665" s="19"/>
      <c r="E1665" s="127"/>
      <c r="F1665" s="134"/>
      <c r="G1665" s="135"/>
      <c r="H1665" s="129"/>
      <c r="I1665" s="127"/>
      <c r="J1665" s="19"/>
      <c r="K1665" s="128"/>
      <c r="L1665" s="19"/>
      <c r="M1665" s="15"/>
      <c r="N1665" s="21"/>
      <c r="O1665" s="16"/>
      <c r="P1665" s="16"/>
      <c r="S1665" s="21" t="e">
        <f>VLOOKUP(C1665,'check dali wipday'!A:A,1,0)</f>
        <v>#N/A</v>
      </c>
      <c r="V1665" s="21" t="e">
        <f>VLOOKUP(C1665,'check dali wipday'!A:C,3,0)</f>
        <v>#N/A</v>
      </c>
      <c r="W1665" s="6">
        <f>SUMIF('dali wip-fg'!A:A,C1665,'dali wip-fg'!F:F)</f>
        <v>0</v>
      </c>
      <c r="X1665" s="6">
        <f>SUMIF('dali wip-fg'!A:A,V1665,'dali wip-fg'!F:F)</f>
        <v>0</v>
      </c>
      <c r="Y1665" s="5">
        <f t="shared" ref="Y1665:Y1728" si="53">SUM(W1665:X1665)</f>
        <v>0</v>
      </c>
      <c r="Z1665" s="21" t="e">
        <f t="shared" si="52"/>
        <v>#REF!</v>
      </c>
    </row>
    <row r="1666" spans="1:26">
      <c r="A1666" s="19"/>
      <c r="B1666" s="19"/>
      <c r="C1666" s="19"/>
      <c r="D1666" s="19"/>
      <c r="E1666" s="127"/>
      <c r="F1666" s="134"/>
      <c r="G1666" s="135"/>
      <c r="H1666" s="127"/>
      <c r="I1666" s="129"/>
      <c r="J1666" s="19"/>
      <c r="K1666" s="128"/>
      <c r="L1666" s="19"/>
      <c r="M1666" s="15"/>
      <c r="N1666" s="21"/>
      <c r="O1666" s="16"/>
      <c r="P1666" s="16"/>
      <c r="S1666" s="21" t="e">
        <f>VLOOKUP(C1666,'check dali wipday'!A:A,1,0)</f>
        <v>#N/A</v>
      </c>
      <c r="V1666" s="21" t="e">
        <f>VLOOKUP(C1666,'check dali wipday'!A:C,3,0)</f>
        <v>#N/A</v>
      </c>
      <c r="W1666" s="6">
        <f>SUMIF('dali wip-fg'!A:A,C1666,'dali wip-fg'!F:F)</f>
        <v>0</v>
      </c>
      <c r="X1666" s="6">
        <f>SUMIF('dali wip-fg'!A:A,V1666,'dali wip-fg'!F:F)</f>
        <v>0</v>
      </c>
      <c r="Y1666" s="5">
        <f t="shared" si="53"/>
        <v>0</v>
      </c>
      <c r="Z1666" s="21" t="e">
        <f t="shared" si="52"/>
        <v>#REF!</v>
      </c>
    </row>
    <row r="1667" spans="1:26">
      <c r="A1667" s="19"/>
      <c r="B1667" s="19"/>
      <c r="C1667" s="19"/>
      <c r="D1667" s="19"/>
      <c r="E1667" s="127"/>
      <c r="F1667" s="134"/>
      <c r="G1667" s="135"/>
      <c r="H1667" s="127"/>
      <c r="I1667" s="129"/>
      <c r="J1667" s="19"/>
      <c r="K1667" s="128"/>
      <c r="L1667" s="19"/>
      <c r="M1667" s="15"/>
      <c r="N1667" s="21"/>
      <c r="O1667" s="16"/>
      <c r="P1667" s="16"/>
      <c r="S1667" s="21" t="e">
        <f>VLOOKUP(C1667,'check dali wipday'!A:A,1,0)</f>
        <v>#N/A</v>
      </c>
      <c r="V1667" s="21" t="e">
        <f>VLOOKUP(C1667,'check dali wipday'!A:C,3,0)</f>
        <v>#N/A</v>
      </c>
      <c r="W1667" s="6">
        <f>SUMIF('dali wip-fg'!A:A,C1667,'dali wip-fg'!F:F)</f>
        <v>0</v>
      </c>
      <c r="X1667" s="6">
        <f>SUMIF('dali wip-fg'!A:A,V1667,'dali wip-fg'!F:F)</f>
        <v>0</v>
      </c>
      <c r="Y1667" s="5">
        <f t="shared" si="53"/>
        <v>0</v>
      </c>
      <c r="Z1667" s="21" t="e">
        <f t="shared" si="52"/>
        <v>#REF!</v>
      </c>
    </row>
    <row r="1668" spans="1:26">
      <c r="A1668" s="19"/>
      <c r="B1668" s="19"/>
      <c r="C1668" s="19"/>
      <c r="D1668" s="19"/>
      <c r="E1668" s="127"/>
      <c r="F1668" s="134"/>
      <c r="G1668" s="135"/>
      <c r="H1668" s="127"/>
      <c r="I1668" s="129"/>
      <c r="J1668" s="19"/>
      <c r="K1668" s="128"/>
      <c r="L1668" s="19"/>
      <c r="M1668" s="15"/>
      <c r="N1668" s="21"/>
      <c r="O1668" s="16"/>
      <c r="P1668" s="16"/>
      <c r="S1668" s="21" t="e">
        <f>VLOOKUP(C1668,'check dali wipday'!A:A,1,0)</f>
        <v>#N/A</v>
      </c>
      <c r="V1668" s="21" t="e">
        <f>VLOOKUP(C1668,'check dali wipday'!A:C,3,0)</f>
        <v>#N/A</v>
      </c>
      <c r="W1668" s="6">
        <f>SUMIF('dali wip-fg'!A:A,C1668,'dali wip-fg'!F:F)</f>
        <v>0</v>
      </c>
      <c r="X1668" s="6">
        <f>SUMIF('dali wip-fg'!A:A,V1668,'dali wip-fg'!F:F)</f>
        <v>0</v>
      </c>
      <c r="Y1668" s="5">
        <f t="shared" si="53"/>
        <v>0</v>
      </c>
      <c r="Z1668" s="21" t="e">
        <f t="shared" si="52"/>
        <v>#REF!</v>
      </c>
    </row>
    <row r="1669" spans="1:26">
      <c r="A1669" s="19"/>
      <c r="B1669" s="19"/>
      <c r="C1669" s="19"/>
      <c r="D1669" s="19"/>
      <c r="E1669" s="127"/>
      <c r="F1669" s="134"/>
      <c r="G1669" s="135"/>
      <c r="H1669" s="127"/>
      <c r="I1669" s="129"/>
      <c r="J1669" s="19"/>
      <c r="K1669" s="128"/>
      <c r="L1669" s="19"/>
      <c r="M1669" s="15"/>
      <c r="N1669" s="21"/>
      <c r="O1669" s="16"/>
      <c r="P1669" s="16"/>
      <c r="S1669" s="21" t="e">
        <f>VLOOKUP(C1669,'check dali wipday'!A:A,1,0)</f>
        <v>#N/A</v>
      </c>
      <c r="V1669" s="21" t="e">
        <f>VLOOKUP(C1669,'check dali wipday'!A:C,3,0)</f>
        <v>#N/A</v>
      </c>
      <c r="W1669" s="6">
        <f>SUMIF('dali wip-fg'!A:A,C1669,'dali wip-fg'!F:F)</f>
        <v>0</v>
      </c>
      <c r="X1669" s="6">
        <f>SUMIF('dali wip-fg'!A:A,V1669,'dali wip-fg'!F:F)</f>
        <v>0</v>
      </c>
      <c r="Y1669" s="5">
        <f t="shared" si="53"/>
        <v>0</v>
      </c>
      <c r="Z1669" s="21" t="e">
        <f t="shared" si="52"/>
        <v>#REF!</v>
      </c>
    </row>
    <row r="1670" spans="1:26">
      <c r="A1670" s="19"/>
      <c r="B1670" s="19"/>
      <c r="C1670" s="19"/>
      <c r="D1670" s="19"/>
      <c r="E1670" s="127"/>
      <c r="F1670" s="134"/>
      <c r="G1670" s="135"/>
      <c r="H1670" s="127"/>
      <c r="I1670" s="129"/>
      <c r="J1670" s="19"/>
      <c r="K1670" s="128"/>
      <c r="L1670" s="19"/>
      <c r="M1670" s="15"/>
      <c r="N1670" s="21"/>
      <c r="O1670" s="16"/>
      <c r="P1670" s="16"/>
      <c r="S1670" s="21" t="e">
        <f>VLOOKUP(C1670,'check dali wipday'!A:A,1,0)</f>
        <v>#N/A</v>
      </c>
      <c r="V1670" s="21" t="e">
        <f>VLOOKUP(C1670,'check dali wipday'!A:C,3,0)</f>
        <v>#N/A</v>
      </c>
      <c r="W1670" s="6">
        <f>SUMIF('dali wip-fg'!A:A,C1670,'dali wip-fg'!F:F)</f>
        <v>0</v>
      </c>
      <c r="X1670" s="6">
        <f>SUMIF('dali wip-fg'!A:A,V1670,'dali wip-fg'!F:F)</f>
        <v>0</v>
      </c>
      <c r="Y1670" s="5">
        <f t="shared" si="53"/>
        <v>0</v>
      </c>
      <c r="Z1670" s="21" t="e">
        <f t="shared" si="52"/>
        <v>#REF!</v>
      </c>
    </row>
    <row r="1671" spans="1:26">
      <c r="A1671" s="19"/>
      <c r="B1671" s="19"/>
      <c r="C1671" s="19"/>
      <c r="D1671" s="19"/>
      <c r="E1671" s="127"/>
      <c r="F1671" s="134"/>
      <c r="G1671" s="135"/>
      <c r="H1671" s="127"/>
      <c r="I1671" s="129"/>
      <c r="J1671" s="19"/>
      <c r="K1671" s="128"/>
      <c r="L1671" s="19"/>
      <c r="M1671" s="15"/>
      <c r="N1671" s="21"/>
      <c r="O1671" s="16"/>
      <c r="P1671" s="16"/>
      <c r="S1671" s="21" t="e">
        <f>VLOOKUP(C1671,'check dali wipday'!A:A,1,0)</f>
        <v>#N/A</v>
      </c>
      <c r="V1671" s="21" t="e">
        <f>VLOOKUP(C1671,'check dali wipday'!A:C,3,0)</f>
        <v>#N/A</v>
      </c>
      <c r="W1671" s="6">
        <f>SUMIF('dali wip-fg'!A:A,C1671,'dali wip-fg'!F:F)</f>
        <v>0</v>
      </c>
      <c r="X1671" s="6">
        <f>SUMIF('dali wip-fg'!A:A,V1671,'dali wip-fg'!F:F)</f>
        <v>0</v>
      </c>
      <c r="Y1671" s="5">
        <f t="shared" si="53"/>
        <v>0</v>
      </c>
      <c r="Z1671" s="21" t="e">
        <f t="shared" si="52"/>
        <v>#REF!</v>
      </c>
    </row>
    <row r="1672" spans="1:26">
      <c r="A1672" s="19"/>
      <c r="B1672" s="19"/>
      <c r="C1672" s="19"/>
      <c r="D1672" s="19"/>
      <c r="E1672" s="127"/>
      <c r="F1672" s="134"/>
      <c r="G1672" s="135"/>
      <c r="H1672" s="127"/>
      <c r="I1672" s="129"/>
      <c r="J1672" s="19"/>
      <c r="K1672" s="128"/>
      <c r="L1672" s="19"/>
      <c r="M1672" s="15"/>
      <c r="N1672" s="21"/>
      <c r="O1672" s="16"/>
      <c r="P1672" s="16"/>
      <c r="S1672" s="21" t="e">
        <f>VLOOKUP(C1672,'check dali wipday'!A:A,1,0)</f>
        <v>#N/A</v>
      </c>
      <c r="V1672" s="21" t="e">
        <f>VLOOKUP(C1672,'check dali wipday'!A:C,3,0)</f>
        <v>#N/A</v>
      </c>
      <c r="W1672" s="6">
        <f>SUMIF('dali wip-fg'!A:A,C1672,'dali wip-fg'!F:F)</f>
        <v>0</v>
      </c>
      <c r="X1672" s="6">
        <f>SUMIF('dali wip-fg'!A:A,V1672,'dali wip-fg'!F:F)</f>
        <v>0</v>
      </c>
      <c r="Y1672" s="5">
        <f t="shared" si="53"/>
        <v>0</v>
      </c>
      <c r="Z1672" s="21" t="e">
        <f t="shared" si="52"/>
        <v>#REF!</v>
      </c>
    </row>
    <row r="1673" spans="1:26">
      <c r="A1673" s="19"/>
      <c r="B1673" s="19"/>
      <c r="C1673" s="19"/>
      <c r="D1673" s="19"/>
      <c r="E1673" s="127"/>
      <c r="F1673" s="134"/>
      <c r="G1673" s="135"/>
      <c r="H1673" s="127"/>
      <c r="I1673" s="129"/>
      <c r="J1673" s="19"/>
      <c r="K1673" s="128"/>
      <c r="L1673" s="19"/>
      <c r="M1673" s="15"/>
      <c r="N1673" s="21"/>
      <c r="O1673" s="16"/>
      <c r="P1673" s="16"/>
      <c r="S1673" s="21" t="e">
        <f>VLOOKUP(C1673,'check dali wipday'!A:A,1,0)</f>
        <v>#N/A</v>
      </c>
      <c r="V1673" s="21" t="e">
        <f>VLOOKUP(C1673,'check dali wipday'!A:C,3,0)</f>
        <v>#N/A</v>
      </c>
      <c r="W1673" s="6">
        <f>SUMIF('dali wip-fg'!A:A,C1673,'dali wip-fg'!F:F)</f>
        <v>0</v>
      </c>
      <c r="X1673" s="6">
        <f>SUMIF('dali wip-fg'!A:A,V1673,'dali wip-fg'!F:F)</f>
        <v>0</v>
      </c>
      <c r="Y1673" s="5">
        <f t="shared" si="53"/>
        <v>0</v>
      </c>
      <c r="Z1673" s="21" t="e">
        <f t="shared" si="52"/>
        <v>#REF!</v>
      </c>
    </row>
    <row r="1674" spans="1:26">
      <c r="A1674" s="19"/>
      <c r="B1674" s="19"/>
      <c r="C1674" s="19"/>
      <c r="D1674" s="19"/>
      <c r="E1674" s="127"/>
      <c r="F1674" s="134"/>
      <c r="G1674" s="135"/>
      <c r="H1674" s="127"/>
      <c r="I1674" s="129"/>
      <c r="J1674" s="19"/>
      <c r="K1674" s="128"/>
      <c r="L1674" s="19"/>
      <c r="M1674" s="15"/>
      <c r="N1674" s="21"/>
      <c r="O1674" s="16"/>
      <c r="P1674" s="16"/>
      <c r="S1674" s="21" t="e">
        <f>VLOOKUP(C1674,'check dali wipday'!A:A,1,0)</f>
        <v>#N/A</v>
      </c>
      <c r="V1674" s="21" t="e">
        <f>VLOOKUP(C1674,'check dali wipday'!A:C,3,0)</f>
        <v>#N/A</v>
      </c>
      <c r="W1674" s="6">
        <f>SUMIF('dali wip-fg'!A:A,C1674,'dali wip-fg'!F:F)</f>
        <v>0</v>
      </c>
      <c r="X1674" s="6">
        <f>SUMIF('dali wip-fg'!A:A,V1674,'dali wip-fg'!F:F)</f>
        <v>0</v>
      </c>
      <c r="Y1674" s="5">
        <f t="shared" si="53"/>
        <v>0</v>
      </c>
      <c r="Z1674" s="21" t="e">
        <f t="shared" si="52"/>
        <v>#REF!</v>
      </c>
    </row>
    <row r="1675" spans="1:26">
      <c r="A1675" s="19"/>
      <c r="B1675" s="19"/>
      <c r="C1675" s="19"/>
      <c r="D1675" s="19"/>
      <c r="E1675" s="127"/>
      <c r="F1675" s="134"/>
      <c r="G1675" s="135"/>
      <c r="H1675" s="127"/>
      <c r="I1675" s="129"/>
      <c r="J1675" s="19"/>
      <c r="K1675" s="128"/>
      <c r="L1675" s="19"/>
      <c r="M1675" s="15"/>
      <c r="N1675" s="21"/>
      <c r="O1675" s="16"/>
      <c r="P1675" s="16"/>
      <c r="S1675" s="21" t="e">
        <f>VLOOKUP(C1675,'check dali wipday'!A:A,1,0)</f>
        <v>#N/A</v>
      </c>
      <c r="V1675" s="21" t="e">
        <f>VLOOKUP(C1675,'check dali wipday'!A:C,3,0)</f>
        <v>#N/A</v>
      </c>
      <c r="W1675" s="6">
        <f>SUMIF('dali wip-fg'!A:A,C1675,'dali wip-fg'!F:F)</f>
        <v>0</v>
      </c>
      <c r="X1675" s="6">
        <f>SUMIF('dali wip-fg'!A:A,V1675,'dali wip-fg'!F:F)</f>
        <v>0</v>
      </c>
      <c r="Y1675" s="5">
        <f t="shared" si="53"/>
        <v>0</v>
      </c>
      <c r="Z1675" s="21" t="e">
        <f t="shared" si="52"/>
        <v>#REF!</v>
      </c>
    </row>
    <row r="1676" spans="1:26">
      <c r="A1676" s="19"/>
      <c r="B1676" s="19"/>
      <c r="C1676" s="19"/>
      <c r="D1676" s="19"/>
      <c r="E1676" s="127"/>
      <c r="F1676" s="134"/>
      <c r="G1676" s="135"/>
      <c r="H1676" s="127"/>
      <c r="I1676" s="129"/>
      <c r="J1676" s="19"/>
      <c r="K1676" s="128"/>
      <c r="L1676" s="19"/>
      <c r="M1676" s="15"/>
      <c r="N1676" s="21"/>
      <c r="O1676" s="16"/>
      <c r="P1676" s="16"/>
      <c r="S1676" s="21" t="e">
        <f>VLOOKUP(C1676,'check dali wipday'!A:A,1,0)</f>
        <v>#N/A</v>
      </c>
      <c r="V1676" s="21" t="e">
        <f>VLOOKUP(C1676,'check dali wipday'!A:C,3,0)</f>
        <v>#N/A</v>
      </c>
      <c r="W1676" s="6">
        <f>SUMIF('dali wip-fg'!A:A,C1676,'dali wip-fg'!F:F)</f>
        <v>0</v>
      </c>
      <c r="X1676" s="6">
        <f>SUMIF('dali wip-fg'!A:A,V1676,'dali wip-fg'!F:F)</f>
        <v>0</v>
      </c>
      <c r="Y1676" s="5">
        <f t="shared" si="53"/>
        <v>0</v>
      </c>
      <c r="Z1676" s="21" t="e">
        <f t="shared" si="52"/>
        <v>#REF!</v>
      </c>
    </row>
    <row r="1677" spans="1:26">
      <c r="A1677" s="19"/>
      <c r="B1677" s="19"/>
      <c r="C1677" s="19"/>
      <c r="D1677" s="19"/>
      <c r="E1677" s="127"/>
      <c r="F1677" s="134"/>
      <c r="G1677" s="135"/>
      <c r="H1677" s="127"/>
      <c r="I1677" s="129"/>
      <c r="J1677" s="19"/>
      <c r="K1677" s="128"/>
      <c r="L1677" s="19"/>
      <c r="M1677" s="15"/>
      <c r="N1677" s="21"/>
      <c r="O1677" s="16"/>
      <c r="P1677" s="16"/>
      <c r="S1677" s="21" t="e">
        <f>VLOOKUP(C1677,'check dali wipday'!A:A,1,0)</f>
        <v>#N/A</v>
      </c>
      <c r="V1677" s="21" t="e">
        <f>VLOOKUP(C1677,'check dali wipday'!A:C,3,0)</f>
        <v>#N/A</v>
      </c>
      <c r="W1677" s="6">
        <f>SUMIF('dali wip-fg'!A:A,C1677,'dali wip-fg'!F:F)</f>
        <v>0</v>
      </c>
      <c r="X1677" s="6">
        <f>SUMIF('dali wip-fg'!A:A,V1677,'dali wip-fg'!F:F)</f>
        <v>0</v>
      </c>
      <c r="Y1677" s="5">
        <f t="shared" si="53"/>
        <v>0</v>
      </c>
      <c r="Z1677" s="21" t="e">
        <f t="shared" si="52"/>
        <v>#REF!</v>
      </c>
    </row>
    <row r="1678" spans="1:26">
      <c r="A1678" s="19"/>
      <c r="B1678" s="19"/>
      <c r="C1678" s="19"/>
      <c r="D1678" s="19"/>
      <c r="E1678" s="127"/>
      <c r="F1678" s="134"/>
      <c r="G1678" s="135"/>
      <c r="H1678" s="127"/>
      <c r="I1678" s="129"/>
      <c r="J1678" s="19"/>
      <c r="K1678" s="128"/>
      <c r="L1678" s="19"/>
      <c r="M1678" s="15"/>
      <c r="N1678" s="21"/>
      <c r="O1678" s="16"/>
      <c r="P1678" s="16"/>
      <c r="S1678" s="21" t="e">
        <f>VLOOKUP(C1678,'check dali wipday'!A:A,1,0)</f>
        <v>#N/A</v>
      </c>
      <c r="V1678" s="21" t="e">
        <f>VLOOKUP(C1678,'check dali wipday'!A:C,3,0)</f>
        <v>#N/A</v>
      </c>
      <c r="W1678" s="6">
        <f>SUMIF('dali wip-fg'!A:A,C1678,'dali wip-fg'!F:F)</f>
        <v>0</v>
      </c>
      <c r="X1678" s="6">
        <f>SUMIF('dali wip-fg'!A:A,V1678,'dali wip-fg'!F:F)</f>
        <v>0</v>
      </c>
      <c r="Y1678" s="5">
        <f t="shared" si="53"/>
        <v>0</v>
      </c>
      <c r="Z1678" s="21" t="e">
        <f t="shared" si="52"/>
        <v>#REF!</v>
      </c>
    </row>
    <row r="1679" spans="1:26">
      <c r="A1679" s="19"/>
      <c r="B1679" s="19"/>
      <c r="C1679" s="19"/>
      <c r="D1679" s="19"/>
      <c r="E1679" s="127"/>
      <c r="F1679" s="134"/>
      <c r="G1679" s="135"/>
      <c r="H1679" s="127"/>
      <c r="I1679" s="129"/>
      <c r="J1679" s="19"/>
      <c r="K1679" s="128"/>
      <c r="L1679" s="19"/>
      <c r="M1679" s="15"/>
      <c r="N1679" s="21"/>
      <c r="O1679" s="16"/>
      <c r="P1679" s="16"/>
      <c r="S1679" s="21" t="e">
        <f>VLOOKUP(C1679,'check dali wipday'!A:A,1,0)</f>
        <v>#N/A</v>
      </c>
      <c r="V1679" s="21" t="e">
        <f>VLOOKUP(C1679,'check dali wipday'!A:C,3,0)</f>
        <v>#N/A</v>
      </c>
      <c r="W1679" s="6">
        <f>SUMIF('dali wip-fg'!A:A,C1679,'dali wip-fg'!F:F)</f>
        <v>0</v>
      </c>
      <c r="X1679" s="6">
        <f>SUMIF('dali wip-fg'!A:A,V1679,'dali wip-fg'!F:F)</f>
        <v>0</v>
      </c>
      <c r="Y1679" s="5">
        <f t="shared" si="53"/>
        <v>0</v>
      </c>
      <c r="Z1679" s="21" t="e">
        <f t="shared" si="52"/>
        <v>#REF!</v>
      </c>
    </row>
    <row r="1680" spans="1:26">
      <c r="A1680" s="19"/>
      <c r="B1680" s="19"/>
      <c r="C1680" s="19"/>
      <c r="D1680" s="19"/>
      <c r="E1680" s="127"/>
      <c r="F1680" s="134"/>
      <c r="G1680" s="135"/>
      <c r="H1680" s="127"/>
      <c r="I1680" s="129"/>
      <c r="J1680" s="19"/>
      <c r="K1680" s="128"/>
      <c r="L1680" s="19"/>
      <c r="M1680" s="15"/>
      <c r="N1680" s="21"/>
      <c r="O1680" s="16"/>
      <c r="P1680" s="16"/>
      <c r="S1680" s="21" t="e">
        <f>VLOOKUP(C1680,'check dali wipday'!A:A,1,0)</f>
        <v>#N/A</v>
      </c>
      <c r="V1680" s="21" t="e">
        <f>VLOOKUP(C1680,'check dali wipday'!A:C,3,0)</f>
        <v>#N/A</v>
      </c>
      <c r="W1680" s="6">
        <f>SUMIF('dali wip-fg'!A:A,C1680,'dali wip-fg'!F:F)</f>
        <v>0</v>
      </c>
      <c r="X1680" s="6">
        <f>SUMIF('dali wip-fg'!A:A,V1680,'dali wip-fg'!F:F)</f>
        <v>0</v>
      </c>
      <c r="Y1680" s="5">
        <f t="shared" si="53"/>
        <v>0</v>
      </c>
      <c r="Z1680" s="21" t="e">
        <f t="shared" si="52"/>
        <v>#REF!</v>
      </c>
    </row>
    <row r="1681" spans="1:26">
      <c r="A1681" s="19"/>
      <c r="B1681" s="19"/>
      <c r="C1681" s="19"/>
      <c r="D1681" s="19"/>
      <c r="E1681" s="127"/>
      <c r="F1681" s="134"/>
      <c r="G1681" s="135"/>
      <c r="H1681" s="127"/>
      <c r="I1681" s="129"/>
      <c r="J1681" s="19"/>
      <c r="K1681" s="128"/>
      <c r="L1681" s="19"/>
      <c r="M1681" s="15"/>
      <c r="N1681" s="21"/>
      <c r="O1681" s="16"/>
      <c r="P1681" s="16"/>
      <c r="S1681" s="21" t="e">
        <f>VLOOKUP(C1681,'check dali wipday'!A:A,1,0)</f>
        <v>#N/A</v>
      </c>
      <c r="V1681" s="21" t="e">
        <f>VLOOKUP(C1681,'check dali wipday'!A:C,3,0)</f>
        <v>#N/A</v>
      </c>
      <c r="W1681" s="6">
        <f>SUMIF('dali wip-fg'!A:A,C1681,'dali wip-fg'!F:F)</f>
        <v>0</v>
      </c>
      <c r="X1681" s="6">
        <f>SUMIF('dali wip-fg'!A:A,V1681,'dali wip-fg'!F:F)</f>
        <v>0</v>
      </c>
      <c r="Y1681" s="5">
        <f t="shared" si="53"/>
        <v>0</v>
      </c>
      <c r="Z1681" s="21" t="e">
        <f t="shared" si="52"/>
        <v>#REF!</v>
      </c>
    </row>
    <row r="1682" spans="1:26">
      <c r="A1682" s="19"/>
      <c r="B1682" s="19"/>
      <c r="C1682" s="19"/>
      <c r="D1682" s="19"/>
      <c r="E1682" s="127"/>
      <c r="F1682" s="134"/>
      <c r="G1682" s="135"/>
      <c r="H1682" s="127"/>
      <c r="I1682" s="129"/>
      <c r="J1682" s="19"/>
      <c r="K1682" s="128"/>
      <c r="L1682" s="19"/>
      <c r="M1682" s="15"/>
      <c r="N1682" s="21"/>
      <c r="O1682" s="16"/>
      <c r="P1682" s="16"/>
      <c r="S1682" s="21" t="e">
        <f>VLOOKUP(C1682,'check dali wipday'!A:A,1,0)</f>
        <v>#N/A</v>
      </c>
      <c r="V1682" s="21" t="e">
        <f>VLOOKUP(C1682,'check dali wipday'!A:C,3,0)</f>
        <v>#N/A</v>
      </c>
      <c r="W1682" s="6">
        <f>SUMIF('dali wip-fg'!A:A,C1682,'dali wip-fg'!F:F)</f>
        <v>0</v>
      </c>
      <c r="X1682" s="6">
        <f>SUMIF('dali wip-fg'!A:A,V1682,'dali wip-fg'!F:F)</f>
        <v>0</v>
      </c>
      <c r="Y1682" s="5">
        <f t="shared" si="53"/>
        <v>0</v>
      </c>
      <c r="Z1682" s="21" t="e">
        <f t="shared" si="52"/>
        <v>#REF!</v>
      </c>
    </row>
    <row r="1683" spans="1:26">
      <c r="A1683" s="19"/>
      <c r="B1683" s="19"/>
      <c r="C1683" s="19"/>
      <c r="D1683" s="19"/>
      <c r="E1683" s="127"/>
      <c r="F1683" s="134"/>
      <c r="G1683" s="135"/>
      <c r="H1683" s="127"/>
      <c r="I1683" s="129"/>
      <c r="J1683" s="19"/>
      <c r="K1683" s="128"/>
      <c r="L1683" s="19"/>
      <c r="M1683" s="15"/>
      <c r="N1683" s="21"/>
      <c r="O1683" s="16"/>
      <c r="P1683" s="16"/>
      <c r="S1683" s="21" t="e">
        <f>VLOOKUP(C1683,'check dali wipday'!A:A,1,0)</f>
        <v>#N/A</v>
      </c>
      <c r="V1683" s="21" t="e">
        <f>VLOOKUP(C1683,'check dali wipday'!A:C,3,0)</f>
        <v>#N/A</v>
      </c>
      <c r="W1683" s="6">
        <f>SUMIF('dali wip-fg'!A:A,C1683,'dali wip-fg'!F:F)</f>
        <v>0</v>
      </c>
      <c r="X1683" s="6">
        <f>SUMIF('dali wip-fg'!A:A,V1683,'dali wip-fg'!F:F)</f>
        <v>0</v>
      </c>
      <c r="Y1683" s="5">
        <f t="shared" si="53"/>
        <v>0</v>
      </c>
      <c r="Z1683" s="21" t="e">
        <f t="shared" si="52"/>
        <v>#REF!</v>
      </c>
    </row>
    <row r="1684" spans="1:26">
      <c r="A1684" s="19"/>
      <c r="B1684" s="19"/>
      <c r="C1684" s="19"/>
      <c r="D1684" s="19"/>
      <c r="E1684" s="127"/>
      <c r="F1684" s="134"/>
      <c r="G1684" s="135"/>
      <c r="H1684" s="129"/>
      <c r="I1684" s="127"/>
      <c r="J1684" s="19"/>
      <c r="K1684" s="128"/>
      <c r="L1684" s="19"/>
      <c r="M1684" s="15"/>
      <c r="N1684" s="21"/>
      <c r="O1684" s="16"/>
      <c r="P1684" s="16"/>
      <c r="S1684" s="21" t="e">
        <f>VLOOKUP(C1684,'check dali wipday'!A:A,1,0)</f>
        <v>#N/A</v>
      </c>
      <c r="V1684" s="21" t="e">
        <f>VLOOKUP(C1684,'check dali wipday'!A:C,3,0)</f>
        <v>#N/A</v>
      </c>
      <c r="W1684" s="6">
        <f>SUMIF('dali wip-fg'!A:A,C1684,'dali wip-fg'!F:F)</f>
        <v>0</v>
      </c>
      <c r="X1684" s="6">
        <f>SUMIF('dali wip-fg'!A:A,V1684,'dali wip-fg'!F:F)</f>
        <v>0</v>
      </c>
      <c r="Y1684" s="5">
        <f t="shared" si="53"/>
        <v>0</v>
      </c>
      <c r="Z1684" s="21" t="e">
        <f t="shared" si="52"/>
        <v>#REF!</v>
      </c>
    </row>
    <row r="1685" spans="1:26">
      <c r="A1685" s="19"/>
      <c r="B1685" s="19"/>
      <c r="C1685" s="19"/>
      <c r="D1685" s="19"/>
      <c r="E1685" s="127"/>
      <c r="F1685" s="134"/>
      <c r="G1685" s="135"/>
      <c r="H1685" s="129"/>
      <c r="I1685" s="127"/>
      <c r="J1685" s="19"/>
      <c r="K1685" s="128"/>
      <c r="L1685" s="19"/>
      <c r="M1685" s="15"/>
      <c r="N1685" s="21"/>
      <c r="O1685" s="16"/>
      <c r="P1685" s="16"/>
      <c r="S1685" s="21" t="e">
        <f>VLOOKUP(C1685,'check dali wipday'!A:A,1,0)</f>
        <v>#N/A</v>
      </c>
      <c r="V1685" s="21" t="e">
        <f>VLOOKUP(C1685,'check dali wipday'!A:C,3,0)</f>
        <v>#N/A</v>
      </c>
      <c r="W1685" s="6">
        <f>SUMIF('dali wip-fg'!A:A,C1685,'dali wip-fg'!F:F)</f>
        <v>0</v>
      </c>
      <c r="X1685" s="6">
        <f>SUMIF('dali wip-fg'!A:A,V1685,'dali wip-fg'!F:F)</f>
        <v>0</v>
      </c>
      <c r="Y1685" s="5">
        <f t="shared" si="53"/>
        <v>0</v>
      </c>
      <c r="Z1685" s="21" t="e">
        <f t="shared" si="52"/>
        <v>#REF!</v>
      </c>
    </row>
    <row r="1686" spans="1:26">
      <c r="A1686" s="19"/>
      <c r="B1686" s="19"/>
      <c r="C1686" s="19"/>
      <c r="D1686" s="19"/>
      <c r="E1686" s="127"/>
      <c r="F1686" s="134"/>
      <c r="G1686" s="135"/>
      <c r="H1686" s="129"/>
      <c r="I1686" s="127"/>
      <c r="J1686" s="19"/>
      <c r="K1686" s="128"/>
      <c r="L1686" s="19"/>
      <c r="M1686" s="15"/>
      <c r="N1686" s="21"/>
      <c r="O1686" s="16"/>
      <c r="P1686" s="16"/>
      <c r="S1686" s="21" t="e">
        <f>VLOOKUP(C1686,'check dali wipday'!A:A,1,0)</f>
        <v>#N/A</v>
      </c>
      <c r="V1686" s="21" t="e">
        <f>VLOOKUP(C1686,'check dali wipday'!A:C,3,0)</f>
        <v>#N/A</v>
      </c>
      <c r="W1686" s="6">
        <f>SUMIF('dali wip-fg'!A:A,C1686,'dali wip-fg'!F:F)</f>
        <v>0</v>
      </c>
      <c r="X1686" s="6">
        <f>SUMIF('dali wip-fg'!A:A,V1686,'dali wip-fg'!F:F)</f>
        <v>0</v>
      </c>
      <c r="Y1686" s="5">
        <f t="shared" si="53"/>
        <v>0</v>
      </c>
      <c r="Z1686" s="21" t="e">
        <f t="shared" si="52"/>
        <v>#REF!</v>
      </c>
    </row>
    <row r="1687" spans="1:26">
      <c r="A1687" s="19"/>
      <c r="B1687" s="19"/>
      <c r="C1687" s="19"/>
      <c r="D1687" s="19"/>
      <c r="E1687" s="127"/>
      <c r="F1687" s="134"/>
      <c r="G1687" s="135"/>
      <c r="H1687" s="129"/>
      <c r="I1687" s="127"/>
      <c r="J1687" s="19"/>
      <c r="K1687" s="128"/>
      <c r="L1687" s="19"/>
      <c r="M1687" s="15"/>
      <c r="N1687" s="21"/>
      <c r="O1687" s="16"/>
      <c r="P1687" s="16"/>
      <c r="S1687" s="21" t="e">
        <f>VLOOKUP(C1687,'check dali wipday'!A:A,1,0)</f>
        <v>#N/A</v>
      </c>
      <c r="V1687" s="21" t="e">
        <f>VLOOKUP(C1687,'check dali wipday'!A:C,3,0)</f>
        <v>#N/A</v>
      </c>
      <c r="W1687" s="6">
        <f>SUMIF('dali wip-fg'!A:A,C1687,'dali wip-fg'!F:F)</f>
        <v>0</v>
      </c>
      <c r="X1687" s="6">
        <f>SUMIF('dali wip-fg'!A:A,V1687,'dali wip-fg'!F:F)</f>
        <v>0</v>
      </c>
      <c r="Y1687" s="5">
        <f t="shared" si="53"/>
        <v>0</v>
      </c>
      <c r="Z1687" s="21" t="e">
        <f t="shared" si="52"/>
        <v>#REF!</v>
      </c>
    </row>
    <row r="1688" spans="1:26">
      <c r="A1688" s="19"/>
      <c r="B1688" s="19"/>
      <c r="C1688" s="19"/>
      <c r="D1688" s="19"/>
      <c r="E1688" s="127"/>
      <c r="F1688" s="134"/>
      <c r="G1688" s="135"/>
      <c r="H1688" s="129"/>
      <c r="I1688" s="127"/>
      <c r="J1688" s="19"/>
      <c r="K1688" s="128"/>
      <c r="L1688" s="19"/>
      <c r="M1688" s="15"/>
      <c r="N1688" s="21"/>
      <c r="O1688" s="16"/>
      <c r="P1688" s="16"/>
      <c r="S1688" s="21" t="e">
        <f>VLOOKUP(C1688,'check dali wipday'!A:A,1,0)</f>
        <v>#N/A</v>
      </c>
      <c r="V1688" s="21" t="e">
        <f>VLOOKUP(C1688,'check dali wipday'!A:C,3,0)</f>
        <v>#N/A</v>
      </c>
      <c r="W1688" s="6">
        <f>SUMIF('dali wip-fg'!A:A,C1688,'dali wip-fg'!F:F)</f>
        <v>0</v>
      </c>
      <c r="X1688" s="6">
        <f>SUMIF('dali wip-fg'!A:A,V1688,'dali wip-fg'!F:F)</f>
        <v>0</v>
      </c>
      <c r="Y1688" s="5">
        <f t="shared" si="53"/>
        <v>0</v>
      </c>
      <c r="Z1688" s="21" t="e">
        <f t="shared" si="52"/>
        <v>#REF!</v>
      </c>
    </row>
    <row r="1689" spans="1:26">
      <c r="A1689" s="19"/>
      <c r="B1689" s="19"/>
      <c r="C1689" s="19"/>
      <c r="D1689" s="19"/>
      <c r="E1689" s="127"/>
      <c r="F1689" s="134"/>
      <c r="G1689" s="135"/>
      <c r="H1689" s="129"/>
      <c r="I1689" s="127"/>
      <c r="J1689" s="19"/>
      <c r="K1689" s="128"/>
      <c r="L1689" s="19"/>
      <c r="M1689" s="15"/>
      <c r="N1689" s="21"/>
      <c r="O1689" s="16"/>
      <c r="P1689" s="16"/>
      <c r="S1689" s="21" t="e">
        <f>VLOOKUP(C1689,'check dali wipday'!A:A,1,0)</f>
        <v>#N/A</v>
      </c>
      <c r="V1689" s="21" t="e">
        <f>VLOOKUP(C1689,'check dali wipday'!A:C,3,0)</f>
        <v>#N/A</v>
      </c>
      <c r="W1689" s="6">
        <f>SUMIF('dali wip-fg'!A:A,C1689,'dali wip-fg'!F:F)</f>
        <v>0</v>
      </c>
      <c r="X1689" s="6">
        <f>SUMIF('dali wip-fg'!A:A,V1689,'dali wip-fg'!F:F)</f>
        <v>0</v>
      </c>
      <c r="Y1689" s="5">
        <f t="shared" si="53"/>
        <v>0</v>
      </c>
      <c r="Z1689" s="21" t="e">
        <f t="shared" si="52"/>
        <v>#REF!</v>
      </c>
    </row>
    <row r="1690" spans="1:26">
      <c r="A1690" s="19"/>
      <c r="B1690" s="19"/>
      <c r="C1690" s="19"/>
      <c r="D1690" s="19"/>
      <c r="E1690" s="127"/>
      <c r="F1690" s="134"/>
      <c r="G1690" s="135"/>
      <c r="H1690" s="129"/>
      <c r="I1690" s="127"/>
      <c r="J1690" s="19"/>
      <c r="K1690" s="128"/>
      <c r="L1690" s="19"/>
      <c r="M1690" s="15"/>
      <c r="N1690" s="21"/>
      <c r="O1690" s="16"/>
      <c r="P1690" s="16"/>
      <c r="S1690" s="21" t="e">
        <f>VLOOKUP(C1690,'check dali wipday'!A:A,1,0)</f>
        <v>#N/A</v>
      </c>
      <c r="V1690" s="21" t="e">
        <f>VLOOKUP(C1690,'check dali wipday'!A:C,3,0)</f>
        <v>#N/A</v>
      </c>
      <c r="W1690" s="6">
        <f>SUMIF('dali wip-fg'!A:A,C1690,'dali wip-fg'!F:F)</f>
        <v>0</v>
      </c>
      <c r="X1690" s="6">
        <f>SUMIF('dali wip-fg'!A:A,V1690,'dali wip-fg'!F:F)</f>
        <v>0</v>
      </c>
      <c r="Y1690" s="5">
        <f t="shared" si="53"/>
        <v>0</v>
      </c>
      <c r="Z1690" s="21" t="e">
        <f t="shared" si="52"/>
        <v>#REF!</v>
      </c>
    </row>
    <row r="1691" spans="1:26">
      <c r="A1691" s="19"/>
      <c r="B1691" s="19"/>
      <c r="C1691" s="19"/>
      <c r="D1691" s="19"/>
      <c r="E1691" s="127"/>
      <c r="F1691" s="134"/>
      <c r="G1691" s="135"/>
      <c r="H1691" s="129"/>
      <c r="I1691" s="127"/>
      <c r="J1691" s="19"/>
      <c r="K1691" s="128"/>
      <c r="L1691" s="19"/>
      <c r="M1691" s="15"/>
      <c r="N1691" s="21"/>
      <c r="O1691" s="16"/>
      <c r="P1691" s="16"/>
      <c r="S1691" s="21" t="e">
        <f>VLOOKUP(C1691,'check dali wipday'!A:A,1,0)</f>
        <v>#N/A</v>
      </c>
      <c r="V1691" s="21" t="e">
        <f>VLOOKUP(C1691,'check dali wipday'!A:C,3,0)</f>
        <v>#N/A</v>
      </c>
      <c r="W1691" s="6">
        <f>SUMIF('dali wip-fg'!A:A,C1691,'dali wip-fg'!F:F)</f>
        <v>0</v>
      </c>
      <c r="X1691" s="6">
        <f>SUMIF('dali wip-fg'!A:A,V1691,'dali wip-fg'!F:F)</f>
        <v>0</v>
      </c>
      <c r="Y1691" s="5">
        <f t="shared" si="53"/>
        <v>0</v>
      </c>
      <c r="Z1691" s="21" t="e">
        <f t="shared" si="52"/>
        <v>#REF!</v>
      </c>
    </row>
    <row r="1692" spans="1:26">
      <c r="A1692" s="19"/>
      <c r="B1692" s="19"/>
      <c r="C1692" s="19"/>
      <c r="D1692" s="19"/>
      <c r="E1692" s="127"/>
      <c r="F1692" s="134"/>
      <c r="G1692" s="135"/>
      <c r="H1692" s="127"/>
      <c r="I1692" s="127"/>
      <c r="J1692" s="19"/>
      <c r="K1692" s="128"/>
      <c r="L1692" s="19"/>
      <c r="M1692" s="15"/>
      <c r="N1692" s="21"/>
      <c r="O1692" s="16"/>
      <c r="P1692" s="16"/>
      <c r="S1692" s="21" t="e">
        <f>VLOOKUP(C1692,'check dali wipday'!A:A,1,0)</f>
        <v>#N/A</v>
      </c>
      <c r="V1692" s="21" t="e">
        <f>VLOOKUP(C1692,'check dali wipday'!A:C,3,0)</f>
        <v>#N/A</v>
      </c>
      <c r="W1692" s="6">
        <f>SUMIF('dali wip-fg'!A:A,C1692,'dali wip-fg'!F:F)</f>
        <v>0</v>
      </c>
      <c r="X1692" s="6">
        <f>SUMIF('dali wip-fg'!A:A,V1692,'dali wip-fg'!F:F)</f>
        <v>0</v>
      </c>
      <c r="Y1692" s="5">
        <f t="shared" si="53"/>
        <v>0</v>
      </c>
      <c r="Z1692" s="21" t="e">
        <f t="shared" si="52"/>
        <v>#REF!</v>
      </c>
    </row>
    <row r="1693" spans="1:26">
      <c r="A1693" s="19"/>
      <c r="B1693" s="19"/>
      <c r="C1693" s="19"/>
      <c r="D1693" s="19"/>
      <c r="E1693" s="127"/>
      <c r="F1693" s="134"/>
      <c r="G1693" s="135"/>
      <c r="H1693" s="127"/>
      <c r="I1693" s="127"/>
      <c r="J1693" s="19"/>
      <c r="K1693" s="128"/>
      <c r="L1693" s="19"/>
      <c r="M1693" s="15"/>
      <c r="N1693" s="21"/>
      <c r="O1693" s="16"/>
      <c r="P1693" s="16"/>
      <c r="S1693" s="21" t="e">
        <f>VLOOKUP(C1693,'check dali wipday'!A:A,1,0)</f>
        <v>#N/A</v>
      </c>
      <c r="V1693" s="21" t="e">
        <f>VLOOKUP(C1693,'check dali wipday'!A:C,3,0)</f>
        <v>#N/A</v>
      </c>
      <c r="W1693" s="6">
        <f>SUMIF('dali wip-fg'!A:A,C1693,'dali wip-fg'!F:F)</f>
        <v>0</v>
      </c>
      <c r="X1693" s="6">
        <f>SUMIF('dali wip-fg'!A:A,V1693,'dali wip-fg'!F:F)</f>
        <v>0</v>
      </c>
      <c r="Y1693" s="5">
        <f t="shared" si="53"/>
        <v>0</v>
      </c>
      <c r="Z1693" s="21" t="e">
        <f t="shared" si="52"/>
        <v>#REF!</v>
      </c>
    </row>
    <row r="1694" spans="1:26">
      <c r="A1694" s="19"/>
      <c r="B1694" s="19"/>
      <c r="C1694" s="19"/>
      <c r="D1694" s="19"/>
      <c r="E1694" s="127"/>
      <c r="F1694" s="134"/>
      <c r="G1694" s="135"/>
      <c r="H1694" s="127"/>
      <c r="I1694" s="127"/>
      <c r="J1694" s="19"/>
      <c r="K1694" s="128"/>
      <c r="L1694" s="19"/>
      <c r="M1694" s="15"/>
      <c r="N1694" s="21"/>
      <c r="O1694" s="16"/>
      <c r="P1694" s="16"/>
      <c r="S1694" s="21" t="e">
        <f>VLOOKUP(C1694,'check dali wipday'!A:A,1,0)</f>
        <v>#N/A</v>
      </c>
      <c r="V1694" s="21" t="e">
        <f>VLOOKUP(C1694,'check dali wipday'!A:C,3,0)</f>
        <v>#N/A</v>
      </c>
      <c r="W1694" s="6">
        <f>SUMIF('dali wip-fg'!A:A,C1694,'dali wip-fg'!F:F)</f>
        <v>0</v>
      </c>
      <c r="X1694" s="6">
        <f>SUMIF('dali wip-fg'!A:A,V1694,'dali wip-fg'!F:F)</f>
        <v>0</v>
      </c>
      <c r="Y1694" s="5">
        <f t="shared" si="53"/>
        <v>0</v>
      </c>
      <c r="Z1694" s="21" t="e">
        <f t="shared" si="52"/>
        <v>#REF!</v>
      </c>
    </row>
    <row r="1695" spans="1:26">
      <c r="A1695" s="19"/>
      <c r="B1695" s="19"/>
      <c r="C1695" s="19"/>
      <c r="D1695" s="19"/>
      <c r="E1695" s="127"/>
      <c r="F1695" s="134"/>
      <c r="G1695" s="135"/>
      <c r="H1695" s="127"/>
      <c r="I1695" s="127"/>
      <c r="J1695" s="19"/>
      <c r="K1695" s="128"/>
      <c r="L1695" s="19"/>
      <c r="M1695" s="15"/>
      <c r="N1695" s="21"/>
      <c r="O1695" s="16"/>
      <c r="P1695" s="16"/>
      <c r="S1695" s="21" t="e">
        <f>VLOOKUP(C1695,'check dali wipday'!A:A,1,0)</f>
        <v>#N/A</v>
      </c>
      <c r="V1695" s="21" t="e">
        <f>VLOOKUP(C1695,'check dali wipday'!A:C,3,0)</f>
        <v>#N/A</v>
      </c>
      <c r="W1695" s="6">
        <f>SUMIF('dali wip-fg'!A:A,C1695,'dali wip-fg'!F:F)</f>
        <v>0</v>
      </c>
      <c r="X1695" s="6">
        <f>SUMIF('dali wip-fg'!A:A,V1695,'dali wip-fg'!F:F)</f>
        <v>0</v>
      </c>
      <c r="Y1695" s="5">
        <f t="shared" si="53"/>
        <v>0</v>
      </c>
      <c r="Z1695" s="21" t="e">
        <f t="shared" si="52"/>
        <v>#REF!</v>
      </c>
    </row>
    <row r="1696" spans="1:26">
      <c r="A1696" s="19"/>
      <c r="B1696" s="19"/>
      <c r="C1696" s="19"/>
      <c r="D1696" s="19"/>
      <c r="E1696" s="127"/>
      <c r="F1696" s="134"/>
      <c r="G1696" s="135"/>
      <c r="H1696" s="127"/>
      <c r="I1696" s="127"/>
      <c r="J1696" s="19"/>
      <c r="K1696" s="128"/>
      <c r="L1696" s="19"/>
      <c r="M1696" s="15"/>
      <c r="N1696" s="21"/>
      <c r="O1696" s="16"/>
      <c r="P1696" s="16"/>
      <c r="S1696" s="21" t="e">
        <f>VLOOKUP(C1696,'check dali wipday'!A:A,1,0)</f>
        <v>#N/A</v>
      </c>
      <c r="V1696" s="21" t="e">
        <f>VLOOKUP(C1696,'check dali wipday'!A:C,3,0)</f>
        <v>#N/A</v>
      </c>
      <c r="W1696" s="6">
        <f>SUMIF('dali wip-fg'!A:A,C1696,'dali wip-fg'!F:F)</f>
        <v>0</v>
      </c>
      <c r="X1696" s="6">
        <f>SUMIF('dali wip-fg'!A:A,V1696,'dali wip-fg'!F:F)</f>
        <v>0</v>
      </c>
      <c r="Y1696" s="5">
        <f t="shared" si="53"/>
        <v>0</v>
      </c>
      <c r="Z1696" s="21" t="e">
        <f t="shared" si="52"/>
        <v>#REF!</v>
      </c>
    </row>
    <row r="1697" spans="1:26">
      <c r="A1697" s="19"/>
      <c r="B1697" s="19"/>
      <c r="C1697" s="19"/>
      <c r="D1697" s="19"/>
      <c r="E1697" s="127"/>
      <c r="F1697" s="134"/>
      <c r="G1697" s="135"/>
      <c r="H1697" s="127"/>
      <c r="I1697" s="127"/>
      <c r="J1697" s="19"/>
      <c r="K1697" s="128"/>
      <c r="L1697" s="19"/>
      <c r="M1697" s="15"/>
      <c r="N1697" s="21"/>
      <c r="O1697" s="16"/>
      <c r="P1697" s="16"/>
      <c r="S1697" s="21" t="e">
        <f>VLOOKUP(C1697,'check dali wipday'!A:A,1,0)</f>
        <v>#N/A</v>
      </c>
      <c r="V1697" s="21" t="e">
        <f>VLOOKUP(C1697,'check dali wipday'!A:C,3,0)</f>
        <v>#N/A</v>
      </c>
      <c r="W1697" s="6">
        <f>SUMIF('dali wip-fg'!A:A,C1697,'dali wip-fg'!F:F)</f>
        <v>0</v>
      </c>
      <c r="X1697" s="6">
        <f>SUMIF('dali wip-fg'!A:A,V1697,'dali wip-fg'!F:F)</f>
        <v>0</v>
      </c>
      <c r="Y1697" s="5">
        <f t="shared" si="53"/>
        <v>0</v>
      </c>
      <c r="Z1697" s="21" t="e">
        <f t="shared" si="52"/>
        <v>#REF!</v>
      </c>
    </row>
    <row r="1698" spans="1:26">
      <c r="A1698" s="19"/>
      <c r="B1698" s="19"/>
      <c r="C1698" s="19"/>
      <c r="D1698" s="19"/>
      <c r="E1698" s="127"/>
      <c r="F1698" s="134"/>
      <c r="G1698" s="135"/>
      <c r="H1698" s="127"/>
      <c r="I1698" s="127"/>
      <c r="J1698" s="19"/>
      <c r="K1698" s="128"/>
      <c r="L1698" s="19"/>
      <c r="M1698" s="15"/>
      <c r="N1698" s="21"/>
      <c r="O1698" s="16"/>
      <c r="P1698" s="16"/>
      <c r="S1698" s="21" t="e">
        <f>VLOOKUP(C1698,'check dali wipday'!A:A,1,0)</f>
        <v>#N/A</v>
      </c>
      <c r="V1698" s="21" t="e">
        <f>VLOOKUP(C1698,'check dali wipday'!A:C,3,0)</f>
        <v>#N/A</v>
      </c>
      <c r="W1698" s="6">
        <f>SUMIF('dali wip-fg'!A:A,C1698,'dali wip-fg'!F:F)</f>
        <v>0</v>
      </c>
      <c r="X1698" s="6">
        <f>SUMIF('dali wip-fg'!A:A,V1698,'dali wip-fg'!F:F)</f>
        <v>0</v>
      </c>
      <c r="Y1698" s="5">
        <f t="shared" si="53"/>
        <v>0</v>
      </c>
      <c r="Z1698" s="21" t="e">
        <f t="shared" si="52"/>
        <v>#REF!</v>
      </c>
    </row>
    <row r="1699" spans="1:26">
      <c r="A1699" s="19"/>
      <c r="B1699" s="19"/>
      <c r="C1699" s="19"/>
      <c r="D1699" s="19"/>
      <c r="E1699" s="127"/>
      <c r="F1699" s="134"/>
      <c r="G1699" s="135"/>
      <c r="H1699" s="127"/>
      <c r="I1699" s="127"/>
      <c r="J1699" s="19"/>
      <c r="K1699" s="128"/>
      <c r="L1699" s="19"/>
      <c r="M1699" s="15"/>
      <c r="N1699" s="21"/>
      <c r="O1699" s="16"/>
      <c r="P1699" s="16"/>
      <c r="S1699" s="21" t="e">
        <f>VLOOKUP(C1699,'check dali wipday'!A:A,1,0)</f>
        <v>#N/A</v>
      </c>
      <c r="V1699" s="21" t="e">
        <f>VLOOKUP(C1699,'check dali wipday'!A:C,3,0)</f>
        <v>#N/A</v>
      </c>
      <c r="W1699" s="6">
        <f>SUMIF('dali wip-fg'!A:A,C1699,'dali wip-fg'!F:F)</f>
        <v>0</v>
      </c>
      <c r="X1699" s="6">
        <f>SUMIF('dali wip-fg'!A:A,V1699,'dali wip-fg'!F:F)</f>
        <v>0</v>
      </c>
      <c r="Y1699" s="5">
        <f t="shared" si="53"/>
        <v>0</v>
      </c>
      <c r="Z1699" s="21" t="e">
        <f t="shared" si="52"/>
        <v>#REF!</v>
      </c>
    </row>
    <row r="1700" spans="1:26">
      <c r="A1700" s="19"/>
      <c r="B1700" s="19"/>
      <c r="C1700" s="19"/>
      <c r="D1700" s="19"/>
      <c r="E1700" s="127"/>
      <c r="F1700" s="134"/>
      <c r="G1700" s="135"/>
      <c r="H1700" s="127"/>
      <c r="I1700" s="127"/>
      <c r="J1700" s="19"/>
      <c r="K1700" s="128"/>
      <c r="L1700" s="19"/>
      <c r="M1700" s="15"/>
      <c r="N1700" s="21"/>
      <c r="O1700" s="16"/>
      <c r="P1700" s="16"/>
      <c r="S1700" s="21" t="e">
        <f>VLOOKUP(C1700,'check dali wipday'!A:A,1,0)</f>
        <v>#N/A</v>
      </c>
      <c r="V1700" s="21" t="e">
        <f>VLOOKUP(C1700,'check dali wipday'!A:C,3,0)</f>
        <v>#N/A</v>
      </c>
      <c r="W1700" s="6">
        <f>SUMIF('dali wip-fg'!A:A,C1700,'dali wip-fg'!F:F)</f>
        <v>0</v>
      </c>
      <c r="X1700" s="6">
        <f>SUMIF('dali wip-fg'!A:A,V1700,'dali wip-fg'!F:F)</f>
        <v>0</v>
      </c>
      <c r="Y1700" s="5">
        <f t="shared" si="53"/>
        <v>0</v>
      </c>
      <c r="Z1700" s="21" t="e">
        <f t="shared" si="52"/>
        <v>#REF!</v>
      </c>
    </row>
    <row r="1701" spans="1:26">
      <c r="A1701" s="19"/>
      <c r="B1701" s="19"/>
      <c r="C1701" s="19"/>
      <c r="D1701" s="19"/>
      <c r="E1701" s="127"/>
      <c r="F1701" s="134"/>
      <c r="G1701" s="135"/>
      <c r="H1701" s="127"/>
      <c r="I1701" s="127"/>
      <c r="J1701" s="19"/>
      <c r="K1701" s="128"/>
      <c r="L1701" s="19"/>
      <c r="M1701" s="15"/>
      <c r="N1701" s="21"/>
      <c r="O1701" s="16"/>
      <c r="P1701" s="16"/>
      <c r="S1701" s="21" t="e">
        <f>VLOOKUP(C1701,'check dali wipday'!A:A,1,0)</f>
        <v>#N/A</v>
      </c>
      <c r="V1701" s="21" t="e">
        <f>VLOOKUP(C1701,'check dali wipday'!A:C,3,0)</f>
        <v>#N/A</v>
      </c>
      <c r="W1701" s="6">
        <f>SUMIF('dali wip-fg'!A:A,C1701,'dali wip-fg'!F:F)</f>
        <v>0</v>
      </c>
      <c r="X1701" s="6">
        <f>SUMIF('dali wip-fg'!A:A,V1701,'dali wip-fg'!F:F)</f>
        <v>0</v>
      </c>
      <c r="Y1701" s="5">
        <f t="shared" si="53"/>
        <v>0</v>
      </c>
      <c r="Z1701" s="21" t="e">
        <f t="shared" si="52"/>
        <v>#REF!</v>
      </c>
    </row>
    <row r="1702" spans="1:26">
      <c r="A1702" s="19"/>
      <c r="B1702" s="19"/>
      <c r="C1702" s="19"/>
      <c r="D1702" s="19"/>
      <c r="E1702" s="127"/>
      <c r="F1702" s="134"/>
      <c r="G1702" s="135"/>
      <c r="H1702" s="127"/>
      <c r="I1702" s="127"/>
      <c r="J1702" s="19"/>
      <c r="K1702" s="128"/>
      <c r="L1702" s="19"/>
      <c r="M1702" s="15"/>
      <c r="N1702" s="21"/>
      <c r="O1702" s="16"/>
      <c r="P1702" s="16"/>
      <c r="S1702" s="21" t="e">
        <f>VLOOKUP(C1702,'check dali wipday'!A:A,1,0)</f>
        <v>#N/A</v>
      </c>
      <c r="V1702" s="21" t="e">
        <f>VLOOKUP(C1702,'check dali wipday'!A:C,3,0)</f>
        <v>#N/A</v>
      </c>
      <c r="W1702" s="6">
        <f>SUMIF('dali wip-fg'!A:A,C1702,'dali wip-fg'!F:F)</f>
        <v>0</v>
      </c>
      <c r="X1702" s="6">
        <f>SUMIF('dali wip-fg'!A:A,V1702,'dali wip-fg'!F:F)</f>
        <v>0</v>
      </c>
      <c r="Y1702" s="5">
        <f t="shared" si="53"/>
        <v>0</v>
      </c>
      <c r="Z1702" s="21" t="e">
        <f t="shared" si="52"/>
        <v>#REF!</v>
      </c>
    </row>
    <row r="1703" spans="1:26">
      <c r="A1703" s="19"/>
      <c r="B1703" s="19"/>
      <c r="C1703" s="19"/>
      <c r="D1703" s="19"/>
      <c r="E1703" s="127"/>
      <c r="F1703" s="134"/>
      <c r="G1703" s="135"/>
      <c r="H1703" s="127"/>
      <c r="I1703" s="127"/>
      <c r="J1703" s="19"/>
      <c r="K1703" s="128"/>
      <c r="L1703" s="19"/>
      <c r="M1703" s="15"/>
      <c r="N1703" s="21"/>
      <c r="O1703" s="16"/>
      <c r="P1703" s="16"/>
      <c r="S1703" s="21" t="e">
        <f>VLOOKUP(C1703,'check dali wipday'!A:A,1,0)</f>
        <v>#N/A</v>
      </c>
      <c r="V1703" s="21" t="e">
        <f>VLOOKUP(C1703,'check dali wipday'!A:C,3,0)</f>
        <v>#N/A</v>
      </c>
      <c r="W1703" s="6">
        <f>SUMIF('dali wip-fg'!A:A,C1703,'dali wip-fg'!F:F)</f>
        <v>0</v>
      </c>
      <c r="X1703" s="6">
        <f>SUMIF('dali wip-fg'!A:A,V1703,'dali wip-fg'!F:F)</f>
        <v>0</v>
      </c>
      <c r="Y1703" s="5">
        <f t="shared" si="53"/>
        <v>0</v>
      </c>
      <c r="Z1703" s="21" t="e">
        <f t="shared" si="52"/>
        <v>#REF!</v>
      </c>
    </row>
    <row r="1704" spans="1:26">
      <c r="A1704" s="22"/>
      <c r="B1704" s="22"/>
      <c r="C1704" s="22"/>
      <c r="D1704" s="22"/>
      <c r="E1704" s="123"/>
      <c r="F1704" s="131"/>
      <c r="G1704" s="132"/>
      <c r="H1704" s="123"/>
      <c r="I1704" s="125"/>
      <c r="J1704" s="22"/>
      <c r="K1704" s="124"/>
      <c r="L1704" s="22"/>
      <c r="M1704" s="21"/>
      <c r="N1704" s="21"/>
      <c r="O1704" s="16"/>
      <c r="P1704" s="16"/>
      <c r="S1704" s="21" t="e">
        <f>VLOOKUP(C1704,'check dali wipday'!A:A,1,0)</f>
        <v>#N/A</v>
      </c>
      <c r="V1704" s="21" t="e">
        <f>VLOOKUP(C1704,'check dali wipday'!A:C,3,0)</f>
        <v>#N/A</v>
      </c>
      <c r="W1704" s="6">
        <f>SUMIF('dali wip-fg'!A:A,C1704,'dali wip-fg'!F:F)</f>
        <v>0</v>
      </c>
      <c r="X1704" s="6">
        <f>SUMIF('dali wip-fg'!A:A,V1704,'dali wip-fg'!F:F)</f>
        <v>0</v>
      </c>
      <c r="Y1704" s="5">
        <f t="shared" si="53"/>
        <v>0</v>
      </c>
      <c r="Z1704" s="21" t="e">
        <f t="shared" si="52"/>
        <v>#REF!</v>
      </c>
    </row>
    <row r="1705" spans="1:26">
      <c r="A1705" s="22"/>
      <c r="B1705" s="22"/>
      <c r="C1705" s="22"/>
      <c r="D1705" s="22"/>
      <c r="E1705" s="123"/>
      <c r="F1705" s="131"/>
      <c r="G1705" s="132"/>
      <c r="H1705" s="123"/>
      <c r="I1705" s="125"/>
      <c r="J1705" s="22"/>
      <c r="K1705" s="124"/>
      <c r="L1705" s="22"/>
      <c r="M1705" s="21"/>
      <c r="N1705" s="21"/>
      <c r="O1705" s="16"/>
      <c r="P1705" s="16"/>
      <c r="S1705" s="21" t="e">
        <f>VLOOKUP(C1705,'check dali wipday'!A:A,1,0)</f>
        <v>#N/A</v>
      </c>
      <c r="V1705" s="21" t="e">
        <f>VLOOKUP(C1705,'check dali wipday'!A:C,3,0)</f>
        <v>#N/A</v>
      </c>
      <c r="W1705" s="6">
        <f>SUMIF('dali wip-fg'!A:A,C1705,'dali wip-fg'!F:F)</f>
        <v>0</v>
      </c>
      <c r="X1705" s="6">
        <f>SUMIF('dali wip-fg'!A:A,V1705,'dali wip-fg'!F:F)</f>
        <v>0</v>
      </c>
      <c r="Y1705" s="5">
        <f t="shared" si="53"/>
        <v>0</v>
      </c>
      <c r="Z1705" s="21" t="e">
        <f t="shared" si="52"/>
        <v>#REF!</v>
      </c>
    </row>
    <row r="1706" spans="1:26">
      <c r="A1706" s="22"/>
      <c r="B1706" s="22"/>
      <c r="C1706" s="22"/>
      <c r="D1706" s="22"/>
      <c r="E1706" s="123"/>
      <c r="F1706" s="131"/>
      <c r="G1706" s="132"/>
      <c r="H1706" s="123"/>
      <c r="I1706" s="125"/>
      <c r="J1706" s="22"/>
      <c r="K1706" s="124"/>
      <c r="L1706" s="22"/>
      <c r="M1706" s="21"/>
      <c r="N1706" s="21"/>
      <c r="O1706" s="16"/>
      <c r="P1706" s="16"/>
      <c r="S1706" s="21" t="e">
        <f>VLOOKUP(C1706,'check dali wipday'!A:A,1,0)</f>
        <v>#N/A</v>
      </c>
      <c r="V1706" s="21" t="e">
        <f>VLOOKUP(C1706,'check dali wipday'!A:C,3,0)</f>
        <v>#N/A</v>
      </c>
      <c r="W1706" s="6">
        <f>SUMIF('dali wip-fg'!A:A,C1706,'dali wip-fg'!F:F)</f>
        <v>0</v>
      </c>
      <c r="X1706" s="6">
        <f>SUMIF('dali wip-fg'!A:A,V1706,'dali wip-fg'!F:F)</f>
        <v>0</v>
      </c>
      <c r="Y1706" s="5">
        <f t="shared" si="53"/>
        <v>0</v>
      </c>
      <c r="Z1706" s="21" t="e">
        <f t="shared" si="52"/>
        <v>#REF!</v>
      </c>
    </row>
    <row r="1707" spans="1:26">
      <c r="A1707" s="22"/>
      <c r="B1707" s="22"/>
      <c r="C1707" s="22"/>
      <c r="D1707" s="22"/>
      <c r="E1707" s="123"/>
      <c r="F1707" s="131"/>
      <c r="G1707" s="132"/>
      <c r="H1707" s="123"/>
      <c r="I1707" s="125"/>
      <c r="J1707" s="22"/>
      <c r="K1707" s="124"/>
      <c r="L1707" s="22"/>
      <c r="M1707" s="21"/>
      <c r="N1707" s="21"/>
      <c r="O1707" s="16"/>
      <c r="P1707" s="16"/>
      <c r="S1707" s="21" t="e">
        <f>VLOOKUP(C1707,'check dali wipday'!A:A,1,0)</f>
        <v>#N/A</v>
      </c>
      <c r="V1707" s="21" t="e">
        <f>VLOOKUP(C1707,'check dali wipday'!A:C,3,0)</f>
        <v>#N/A</v>
      </c>
      <c r="W1707" s="6">
        <f>SUMIF('dali wip-fg'!A:A,C1707,'dali wip-fg'!F:F)</f>
        <v>0</v>
      </c>
      <c r="X1707" s="6">
        <f>SUMIF('dali wip-fg'!A:A,V1707,'dali wip-fg'!F:F)</f>
        <v>0</v>
      </c>
      <c r="Y1707" s="5">
        <f t="shared" si="53"/>
        <v>0</v>
      </c>
      <c r="Z1707" s="21" t="e">
        <f t="shared" si="52"/>
        <v>#REF!</v>
      </c>
    </row>
    <row r="1708" spans="1:26">
      <c r="A1708" s="22"/>
      <c r="B1708" s="22"/>
      <c r="C1708" s="22"/>
      <c r="D1708" s="22"/>
      <c r="E1708" s="123"/>
      <c r="F1708" s="131"/>
      <c r="G1708" s="132"/>
      <c r="H1708" s="123"/>
      <c r="I1708" s="125"/>
      <c r="J1708" s="22"/>
      <c r="K1708" s="124"/>
      <c r="L1708" s="22"/>
      <c r="M1708" s="21"/>
      <c r="N1708" s="21"/>
      <c r="O1708" s="16"/>
      <c r="P1708" s="16"/>
      <c r="S1708" s="21" t="e">
        <f>VLOOKUP(C1708,'check dali wipday'!A:A,1,0)</f>
        <v>#N/A</v>
      </c>
      <c r="V1708" s="21" t="e">
        <f>VLOOKUP(C1708,'check dali wipday'!A:C,3,0)</f>
        <v>#N/A</v>
      </c>
      <c r="W1708" s="6">
        <f>SUMIF('dali wip-fg'!A:A,C1708,'dali wip-fg'!F:F)</f>
        <v>0</v>
      </c>
      <c r="X1708" s="6">
        <f>SUMIF('dali wip-fg'!A:A,V1708,'dali wip-fg'!F:F)</f>
        <v>0</v>
      </c>
      <c r="Y1708" s="5">
        <f t="shared" si="53"/>
        <v>0</v>
      </c>
      <c r="Z1708" s="21" t="e">
        <f t="shared" ref="Z1708:Z1771" si="54">IF(Y1708="","",IF(Y1708&lt;&gt;Y1707,Y1708-F1708,Z1707-F1708)
)</f>
        <v>#REF!</v>
      </c>
    </row>
    <row r="1709" spans="1:26">
      <c r="A1709" s="19"/>
      <c r="B1709" s="19"/>
      <c r="C1709" s="19"/>
      <c r="D1709" s="19"/>
      <c r="E1709" s="127"/>
      <c r="F1709" s="134"/>
      <c r="G1709" s="135"/>
      <c r="H1709" s="127"/>
      <c r="I1709" s="129"/>
      <c r="J1709" s="19"/>
      <c r="K1709" s="128"/>
      <c r="L1709" s="19"/>
      <c r="M1709" s="15"/>
      <c r="N1709" s="21"/>
      <c r="O1709" s="16"/>
      <c r="P1709" s="16"/>
      <c r="S1709" s="21" t="e">
        <f>VLOOKUP(C1709,'check dali wipday'!A:A,1,0)</f>
        <v>#N/A</v>
      </c>
      <c r="V1709" s="21" t="e">
        <f>VLOOKUP(C1709,'check dali wipday'!A:C,3,0)</f>
        <v>#N/A</v>
      </c>
      <c r="W1709" s="6">
        <f>SUMIF('dali wip-fg'!A:A,C1709,'dali wip-fg'!F:F)</f>
        <v>0</v>
      </c>
      <c r="X1709" s="6">
        <f>SUMIF('dali wip-fg'!A:A,V1709,'dali wip-fg'!F:F)</f>
        <v>0</v>
      </c>
      <c r="Y1709" s="5">
        <f t="shared" si="53"/>
        <v>0</v>
      </c>
      <c r="Z1709" s="21" t="e">
        <f t="shared" si="54"/>
        <v>#REF!</v>
      </c>
    </row>
    <row r="1710" spans="1:26">
      <c r="A1710" s="22"/>
      <c r="B1710" s="22"/>
      <c r="C1710" s="22"/>
      <c r="D1710" s="22"/>
      <c r="E1710" s="123"/>
      <c r="F1710" s="131"/>
      <c r="G1710" s="132"/>
      <c r="H1710" s="123"/>
      <c r="I1710" s="125"/>
      <c r="J1710" s="22"/>
      <c r="K1710" s="124"/>
      <c r="L1710" s="22"/>
      <c r="M1710" s="21"/>
      <c r="N1710" s="21"/>
      <c r="O1710" s="16"/>
      <c r="P1710" s="16"/>
      <c r="S1710" s="21" t="e">
        <f>VLOOKUP(C1710,'check dali wipday'!A:A,1,0)</f>
        <v>#N/A</v>
      </c>
      <c r="V1710" s="21" t="e">
        <f>VLOOKUP(C1710,'check dali wipday'!A:C,3,0)</f>
        <v>#N/A</v>
      </c>
      <c r="W1710" s="6">
        <f>SUMIF('dali wip-fg'!A:A,C1710,'dali wip-fg'!F:F)</f>
        <v>0</v>
      </c>
      <c r="X1710" s="6">
        <f>SUMIF('dali wip-fg'!A:A,V1710,'dali wip-fg'!F:F)</f>
        <v>0</v>
      </c>
      <c r="Y1710" s="5">
        <f t="shared" si="53"/>
        <v>0</v>
      </c>
      <c r="Z1710" s="21" t="e">
        <f t="shared" si="54"/>
        <v>#REF!</v>
      </c>
    </row>
    <row r="1711" spans="1:26">
      <c r="A1711" s="22"/>
      <c r="B1711" s="22"/>
      <c r="C1711" s="22"/>
      <c r="D1711" s="22"/>
      <c r="E1711" s="123"/>
      <c r="F1711" s="131"/>
      <c r="G1711" s="132"/>
      <c r="H1711" s="123"/>
      <c r="I1711" s="125"/>
      <c r="J1711" s="22"/>
      <c r="K1711" s="124"/>
      <c r="L1711" s="22"/>
      <c r="M1711" s="21"/>
      <c r="N1711" s="21"/>
      <c r="O1711" s="16"/>
      <c r="P1711" s="16"/>
      <c r="S1711" s="21" t="e">
        <f>VLOOKUP(C1711,'check dali wipday'!A:A,1,0)</f>
        <v>#N/A</v>
      </c>
      <c r="V1711" s="21" t="e">
        <f>VLOOKUP(C1711,'check dali wipday'!A:C,3,0)</f>
        <v>#N/A</v>
      </c>
      <c r="W1711" s="6">
        <f>SUMIF('dali wip-fg'!A:A,C1711,'dali wip-fg'!F:F)</f>
        <v>0</v>
      </c>
      <c r="X1711" s="6">
        <f>SUMIF('dali wip-fg'!A:A,V1711,'dali wip-fg'!F:F)</f>
        <v>0</v>
      </c>
      <c r="Y1711" s="5">
        <f t="shared" si="53"/>
        <v>0</v>
      </c>
      <c r="Z1711" s="21" t="e">
        <f t="shared" si="54"/>
        <v>#REF!</v>
      </c>
    </row>
    <row r="1712" spans="1:26">
      <c r="A1712" s="22"/>
      <c r="B1712" s="22"/>
      <c r="C1712" s="22"/>
      <c r="D1712" s="22"/>
      <c r="E1712" s="123"/>
      <c r="F1712" s="131"/>
      <c r="G1712" s="132"/>
      <c r="H1712" s="123"/>
      <c r="I1712" s="125"/>
      <c r="J1712" s="22"/>
      <c r="K1712" s="124"/>
      <c r="L1712" s="22"/>
      <c r="M1712" s="21"/>
      <c r="N1712" s="21"/>
      <c r="O1712" s="16"/>
      <c r="P1712" s="16"/>
      <c r="S1712" s="21" t="e">
        <f>VLOOKUP(C1712,'check dali wipday'!A:A,1,0)</f>
        <v>#N/A</v>
      </c>
      <c r="V1712" s="21" t="e">
        <f>VLOOKUP(C1712,'check dali wipday'!A:C,3,0)</f>
        <v>#N/A</v>
      </c>
      <c r="W1712" s="6">
        <f>SUMIF('dali wip-fg'!A:A,C1712,'dali wip-fg'!F:F)</f>
        <v>0</v>
      </c>
      <c r="X1712" s="6">
        <f>SUMIF('dali wip-fg'!A:A,V1712,'dali wip-fg'!F:F)</f>
        <v>0</v>
      </c>
      <c r="Y1712" s="5">
        <f t="shared" si="53"/>
        <v>0</v>
      </c>
      <c r="Z1712" s="21" t="e">
        <f t="shared" si="54"/>
        <v>#REF!</v>
      </c>
    </row>
    <row r="1713" spans="1:26">
      <c r="A1713" s="22"/>
      <c r="B1713" s="22"/>
      <c r="C1713" s="22"/>
      <c r="D1713" s="22"/>
      <c r="E1713" s="123"/>
      <c r="F1713" s="131"/>
      <c r="G1713" s="132"/>
      <c r="H1713" s="123"/>
      <c r="I1713" s="125"/>
      <c r="J1713" s="22"/>
      <c r="K1713" s="124"/>
      <c r="L1713" s="22"/>
      <c r="M1713" s="21"/>
      <c r="N1713" s="21"/>
      <c r="O1713" s="16"/>
      <c r="P1713" s="16"/>
      <c r="S1713" s="21" t="e">
        <f>VLOOKUP(C1713,'check dali wipday'!A:A,1,0)</f>
        <v>#N/A</v>
      </c>
      <c r="V1713" s="21" t="e">
        <f>VLOOKUP(C1713,'check dali wipday'!A:C,3,0)</f>
        <v>#N/A</v>
      </c>
      <c r="W1713" s="6">
        <f>SUMIF('dali wip-fg'!A:A,C1713,'dali wip-fg'!F:F)</f>
        <v>0</v>
      </c>
      <c r="X1713" s="6">
        <f>SUMIF('dali wip-fg'!A:A,V1713,'dali wip-fg'!F:F)</f>
        <v>0</v>
      </c>
      <c r="Y1713" s="5">
        <f t="shared" si="53"/>
        <v>0</v>
      </c>
      <c r="Z1713" s="21" t="e">
        <f t="shared" si="54"/>
        <v>#REF!</v>
      </c>
    </row>
    <row r="1714" spans="1:26">
      <c r="A1714" s="22"/>
      <c r="B1714" s="22"/>
      <c r="C1714" s="22"/>
      <c r="D1714" s="22"/>
      <c r="E1714" s="123"/>
      <c r="F1714" s="131"/>
      <c r="G1714" s="132"/>
      <c r="H1714" s="123"/>
      <c r="I1714" s="125"/>
      <c r="J1714" s="22"/>
      <c r="K1714" s="124"/>
      <c r="L1714" s="22"/>
      <c r="M1714" s="21"/>
      <c r="N1714" s="21"/>
      <c r="O1714" s="16"/>
      <c r="P1714" s="16"/>
      <c r="S1714" s="21" t="e">
        <f>VLOOKUP(C1714,'check dali wipday'!A:A,1,0)</f>
        <v>#N/A</v>
      </c>
      <c r="V1714" s="21" t="e">
        <f>VLOOKUP(C1714,'check dali wipday'!A:C,3,0)</f>
        <v>#N/A</v>
      </c>
      <c r="W1714" s="6">
        <f>SUMIF('dali wip-fg'!A:A,C1714,'dali wip-fg'!F:F)</f>
        <v>0</v>
      </c>
      <c r="X1714" s="6">
        <f>SUMIF('dali wip-fg'!A:A,V1714,'dali wip-fg'!F:F)</f>
        <v>0</v>
      </c>
      <c r="Y1714" s="5">
        <f t="shared" si="53"/>
        <v>0</v>
      </c>
      <c r="Z1714" s="21" t="e">
        <f t="shared" si="54"/>
        <v>#REF!</v>
      </c>
    </row>
    <row r="1715" spans="1:26">
      <c r="A1715" s="22"/>
      <c r="B1715" s="22"/>
      <c r="C1715" s="22"/>
      <c r="D1715" s="22"/>
      <c r="E1715" s="123"/>
      <c r="F1715" s="131"/>
      <c r="G1715" s="132"/>
      <c r="H1715" s="123"/>
      <c r="I1715" s="125"/>
      <c r="J1715" s="22"/>
      <c r="K1715" s="124"/>
      <c r="L1715" s="22"/>
      <c r="M1715" s="21"/>
      <c r="N1715" s="21"/>
      <c r="O1715" s="16"/>
      <c r="P1715" s="16"/>
      <c r="S1715" s="21" t="e">
        <f>VLOOKUP(C1715,'check dali wipday'!A:A,1,0)</f>
        <v>#N/A</v>
      </c>
      <c r="V1715" s="21" t="e">
        <f>VLOOKUP(C1715,'check dali wipday'!A:C,3,0)</f>
        <v>#N/A</v>
      </c>
      <c r="W1715" s="6">
        <f>SUMIF('dali wip-fg'!A:A,C1715,'dali wip-fg'!F:F)</f>
        <v>0</v>
      </c>
      <c r="X1715" s="6">
        <f>SUMIF('dali wip-fg'!A:A,V1715,'dali wip-fg'!F:F)</f>
        <v>0</v>
      </c>
      <c r="Y1715" s="5">
        <f t="shared" si="53"/>
        <v>0</v>
      </c>
      <c r="Z1715" s="21" t="e">
        <f t="shared" si="54"/>
        <v>#REF!</v>
      </c>
    </row>
    <row r="1716" spans="1:26">
      <c r="A1716" s="22"/>
      <c r="B1716" s="22"/>
      <c r="C1716" s="22"/>
      <c r="D1716" s="22"/>
      <c r="E1716" s="123"/>
      <c r="F1716" s="131"/>
      <c r="G1716" s="132"/>
      <c r="H1716" s="123"/>
      <c r="I1716" s="125"/>
      <c r="J1716" s="22"/>
      <c r="K1716" s="124"/>
      <c r="L1716" s="22"/>
      <c r="M1716" s="21"/>
      <c r="N1716" s="21"/>
      <c r="O1716" s="16"/>
      <c r="P1716" s="16"/>
      <c r="S1716" s="21" t="e">
        <f>VLOOKUP(C1716,'check dali wipday'!A:A,1,0)</f>
        <v>#N/A</v>
      </c>
      <c r="V1716" s="21" t="e">
        <f>VLOOKUP(C1716,'check dali wipday'!A:C,3,0)</f>
        <v>#N/A</v>
      </c>
      <c r="W1716" s="6">
        <f>SUMIF('dali wip-fg'!A:A,C1716,'dali wip-fg'!F:F)</f>
        <v>0</v>
      </c>
      <c r="X1716" s="6">
        <f>SUMIF('dali wip-fg'!A:A,V1716,'dali wip-fg'!F:F)</f>
        <v>0</v>
      </c>
      <c r="Y1716" s="5">
        <f t="shared" si="53"/>
        <v>0</v>
      </c>
      <c r="Z1716" s="21" t="e">
        <f t="shared" si="54"/>
        <v>#REF!</v>
      </c>
    </row>
    <row r="1717" spans="1:26">
      <c r="A1717" s="22"/>
      <c r="B1717" s="22"/>
      <c r="C1717" s="22"/>
      <c r="D1717" s="22"/>
      <c r="E1717" s="123"/>
      <c r="F1717" s="131"/>
      <c r="G1717" s="132"/>
      <c r="H1717" s="123"/>
      <c r="I1717" s="125"/>
      <c r="J1717" s="22"/>
      <c r="K1717" s="124"/>
      <c r="L1717" s="22"/>
      <c r="M1717" s="21"/>
      <c r="N1717" s="21"/>
      <c r="O1717" s="16"/>
      <c r="P1717" s="16"/>
      <c r="S1717" s="21" t="e">
        <f>VLOOKUP(C1717,'check dali wipday'!A:A,1,0)</f>
        <v>#N/A</v>
      </c>
      <c r="V1717" s="21" t="e">
        <f>VLOOKUP(C1717,'check dali wipday'!A:C,3,0)</f>
        <v>#N/A</v>
      </c>
      <c r="W1717" s="6">
        <f>SUMIF('dali wip-fg'!A:A,C1717,'dali wip-fg'!F:F)</f>
        <v>0</v>
      </c>
      <c r="X1717" s="6">
        <f>SUMIF('dali wip-fg'!A:A,V1717,'dali wip-fg'!F:F)</f>
        <v>0</v>
      </c>
      <c r="Y1717" s="5">
        <f t="shared" si="53"/>
        <v>0</v>
      </c>
      <c r="Z1717" s="21" t="e">
        <f t="shared" si="54"/>
        <v>#REF!</v>
      </c>
    </row>
    <row r="1718" spans="1:26">
      <c r="A1718" s="22"/>
      <c r="B1718" s="22"/>
      <c r="C1718" s="22"/>
      <c r="D1718" s="22"/>
      <c r="E1718" s="123"/>
      <c r="F1718" s="131"/>
      <c r="G1718" s="132"/>
      <c r="H1718" s="123"/>
      <c r="I1718" s="125"/>
      <c r="J1718" s="22"/>
      <c r="K1718" s="124"/>
      <c r="L1718" s="22"/>
      <c r="M1718" s="21"/>
      <c r="N1718" s="21"/>
      <c r="O1718" s="16"/>
      <c r="P1718" s="16"/>
      <c r="S1718" s="21" t="e">
        <f>VLOOKUP(C1718,'check dali wipday'!A:A,1,0)</f>
        <v>#N/A</v>
      </c>
      <c r="V1718" s="21" t="e">
        <f>VLOOKUP(C1718,'check dali wipday'!A:C,3,0)</f>
        <v>#N/A</v>
      </c>
      <c r="W1718" s="6">
        <f>SUMIF('dali wip-fg'!A:A,C1718,'dali wip-fg'!F:F)</f>
        <v>0</v>
      </c>
      <c r="X1718" s="6">
        <f>SUMIF('dali wip-fg'!A:A,V1718,'dali wip-fg'!F:F)</f>
        <v>0</v>
      </c>
      <c r="Y1718" s="5">
        <f t="shared" si="53"/>
        <v>0</v>
      </c>
      <c r="Z1718" s="21" t="e">
        <f t="shared" si="54"/>
        <v>#REF!</v>
      </c>
    </row>
    <row r="1719" spans="1:26">
      <c r="A1719" s="22"/>
      <c r="B1719" s="22"/>
      <c r="C1719" s="22"/>
      <c r="D1719" s="22"/>
      <c r="E1719" s="123"/>
      <c r="F1719" s="131"/>
      <c r="G1719" s="132"/>
      <c r="H1719" s="123"/>
      <c r="I1719" s="125"/>
      <c r="J1719" s="22"/>
      <c r="K1719" s="124"/>
      <c r="L1719" s="22"/>
      <c r="M1719" s="21"/>
      <c r="N1719" s="21"/>
      <c r="O1719" s="16"/>
      <c r="P1719" s="16"/>
      <c r="S1719" s="21" t="e">
        <f>VLOOKUP(C1719,'check dali wipday'!A:A,1,0)</f>
        <v>#N/A</v>
      </c>
      <c r="V1719" s="21" t="e">
        <f>VLOOKUP(C1719,'check dali wipday'!A:C,3,0)</f>
        <v>#N/A</v>
      </c>
      <c r="W1719" s="6">
        <f>SUMIF('dali wip-fg'!A:A,C1719,'dali wip-fg'!F:F)</f>
        <v>0</v>
      </c>
      <c r="X1719" s="6">
        <f>SUMIF('dali wip-fg'!A:A,V1719,'dali wip-fg'!F:F)</f>
        <v>0</v>
      </c>
      <c r="Y1719" s="5">
        <f t="shared" si="53"/>
        <v>0</v>
      </c>
      <c r="Z1719" s="21" t="e">
        <f t="shared" si="54"/>
        <v>#REF!</v>
      </c>
    </row>
    <row r="1720" spans="1:26">
      <c r="A1720" s="22"/>
      <c r="B1720" s="22"/>
      <c r="C1720" s="22"/>
      <c r="D1720" s="22"/>
      <c r="E1720" s="123"/>
      <c r="F1720" s="131"/>
      <c r="G1720" s="132"/>
      <c r="H1720" s="123"/>
      <c r="I1720" s="125"/>
      <c r="J1720" s="22"/>
      <c r="K1720" s="124"/>
      <c r="L1720" s="22"/>
      <c r="M1720" s="21"/>
      <c r="N1720" s="21"/>
      <c r="O1720" s="16"/>
      <c r="P1720" s="16"/>
      <c r="S1720" s="21" t="e">
        <f>VLOOKUP(C1720,'check dali wipday'!A:A,1,0)</f>
        <v>#N/A</v>
      </c>
      <c r="V1720" s="21" t="e">
        <f>VLOOKUP(C1720,'check dali wipday'!A:C,3,0)</f>
        <v>#N/A</v>
      </c>
      <c r="W1720" s="6">
        <f>SUMIF('dali wip-fg'!A:A,C1720,'dali wip-fg'!F:F)</f>
        <v>0</v>
      </c>
      <c r="X1720" s="6">
        <f>SUMIF('dali wip-fg'!A:A,V1720,'dali wip-fg'!F:F)</f>
        <v>0</v>
      </c>
      <c r="Y1720" s="5">
        <f t="shared" si="53"/>
        <v>0</v>
      </c>
      <c r="Z1720" s="21" t="e">
        <f t="shared" si="54"/>
        <v>#REF!</v>
      </c>
    </row>
    <row r="1721" spans="1:26">
      <c r="A1721" s="22"/>
      <c r="B1721" s="22"/>
      <c r="C1721" s="22"/>
      <c r="D1721" s="22"/>
      <c r="E1721" s="123"/>
      <c r="F1721" s="131"/>
      <c r="G1721" s="132"/>
      <c r="H1721" s="123"/>
      <c r="I1721" s="125"/>
      <c r="J1721" s="22"/>
      <c r="K1721" s="124"/>
      <c r="L1721" s="22"/>
      <c r="M1721" s="21"/>
      <c r="N1721" s="21"/>
      <c r="O1721" s="16"/>
      <c r="P1721" s="16"/>
      <c r="S1721" s="21" t="e">
        <f>VLOOKUP(C1721,'check dali wipday'!A:A,1,0)</f>
        <v>#N/A</v>
      </c>
      <c r="V1721" s="21" t="e">
        <f>VLOOKUP(C1721,'check dali wipday'!A:C,3,0)</f>
        <v>#N/A</v>
      </c>
      <c r="W1721" s="6">
        <f>SUMIF('dali wip-fg'!A:A,C1721,'dali wip-fg'!F:F)</f>
        <v>0</v>
      </c>
      <c r="X1721" s="6">
        <f>SUMIF('dali wip-fg'!A:A,V1721,'dali wip-fg'!F:F)</f>
        <v>0</v>
      </c>
      <c r="Y1721" s="5">
        <f t="shared" si="53"/>
        <v>0</v>
      </c>
      <c r="Z1721" s="21" t="e">
        <f t="shared" si="54"/>
        <v>#REF!</v>
      </c>
    </row>
    <row r="1722" spans="1:26">
      <c r="A1722" s="22"/>
      <c r="B1722" s="22"/>
      <c r="C1722" s="22"/>
      <c r="D1722" s="22"/>
      <c r="E1722" s="123"/>
      <c r="F1722" s="131"/>
      <c r="G1722" s="132"/>
      <c r="H1722" s="123"/>
      <c r="I1722" s="123"/>
      <c r="J1722" s="22"/>
      <c r="K1722" s="124"/>
      <c r="L1722" s="22"/>
      <c r="M1722" s="21"/>
      <c r="N1722" s="21"/>
      <c r="O1722" s="16"/>
      <c r="P1722" s="16"/>
      <c r="S1722" s="21" t="e">
        <f>VLOOKUP(C1722,'check dali wipday'!A:A,1,0)</f>
        <v>#N/A</v>
      </c>
      <c r="V1722" s="21" t="e">
        <f>VLOOKUP(C1722,'check dali wipday'!A:C,3,0)</f>
        <v>#N/A</v>
      </c>
      <c r="W1722" s="6">
        <f>SUMIF('dali wip-fg'!A:A,C1722,'dali wip-fg'!F:F)</f>
        <v>0</v>
      </c>
      <c r="X1722" s="6">
        <f>SUMIF('dali wip-fg'!A:A,V1722,'dali wip-fg'!F:F)</f>
        <v>0</v>
      </c>
      <c r="Y1722" s="5">
        <f t="shared" si="53"/>
        <v>0</v>
      </c>
      <c r="Z1722" s="21" t="e">
        <f t="shared" si="54"/>
        <v>#REF!</v>
      </c>
    </row>
    <row r="1723" spans="1:26">
      <c r="A1723" s="22"/>
      <c r="B1723" s="22"/>
      <c r="C1723" s="22"/>
      <c r="D1723" s="22"/>
      <c r="E1723" s="123"/>
      <c r="F1723" s="131"/>
      <c r="G1723" s="132"/>
      <c r="H1723" s="123"/>
      <c r="I1723" s="123"/>
      <c r="J1723" s="22"/>
      <c r="K1723" s="124"/>
      <c r="L1723" s="22"/>
      <c r="M1723" s="21"/>
      <c r="N1723" s="21"/>
      <c r="O1723" s="16"/>
      <c r="P1723" s="16"/>
      <c r="S1723" s="21" t="e">
        <f>VLOOKUP(C1723,'check dali wipday'!A:A,1,0)</f>
        <v>#N/A</v>
      </c>
      <c r="V1723" s="21" t="e">
        <f>VLOOKUP(C1723,'check dali wipday'!A:C,3,0)</f>
        <v>#N/A</v>
      </c>
      <c r="W1723" s="6">
        <f>SUMIF('dali wip-fg'!A:A,C1723,'dali wip-fg'!F:F)</f>
        <v>0</v>
      </c>
      <c r="X1723" s="6">
        <f>SUMIF('dali wip-fg'!A:A,V1723,'dali wip-fg'!F:F)</f>
        <v>0</v>
      </c>
      <c r="Y1723" s="5">
        <f t="shared" si="53"/>
        <v>0</v>
      </c>
      <c r="Z1723" s="21" t="e">
        <f t="shared" si="54"/>
        <v>#REF!</v>
      </c>
    </row>
    <row r="1724" spans="1:26">
      <c r="A1724" s="22"/>
      <c r="B1724" s="22"/>
      <c r="C1724" s="22"/>
      <c r="D1724" s="22"/>
      <c r="E1724" s="123"/>
      <c r="F1724" s="131"/>
      <c r="G1724" s="132"/>
      <c r="H1724" s="123"/>
      <c r="I1724" s="123"/>
      <c r="J1724" s="22"/>
      <c r="K1724" s="124"/>
      <c r="L1724" s="22"/>
      <c r="M1724" s="21"/>
      <c r="N1724" s="21"/>
      <c r="O1724" s="16"/>
      <c r="P1724" s="16"/>
      <c r="S1724" s="21" t="e">
        <f>VLOOKUP(C1724,'check dali wipday'!A:A,1,0)</f>
        <v>#N/A</v>
      </c>
      <c r="V1724" s="21" t="e">
        <f>VLOOKUP(C1724,'check dali wipday'!A:C,3,0)</f>
        <v>#N/A</v>
      </c>
      <c r="W1724" s="6">
        <f>SUMIF('dali wip-fg'!A:A,C1724,'dali wip-fg'!F:F)</f>
        <v>0</v>
      </c>
      <c r="X1724" s="6">
        <f>SUMIF('dali wip-fg'!A:A,V1724,'dali wip-fg'!F:F)</f>
        <v>0</v>
      </c>
      <c r="Y1724" s="5">
        <f t="shared" si="53"/>
        <v>0</v>
      </c>
      <c r="Z1724" s="21" t="e">
        <f t="shared" si="54"/>
        <v>#REF!</v>
      </c>
    </row>
    <row r="1725" spans="1:26">
      <c r="A1725" s="22"/>
      <c r="B1725" s="22"/>
      <c r="C1725" s="22"/>
      <c r="D1725" s="22"/>
      <c r="E1725" s="123"/>
      <c r="F1725" s="131"/>
      <c r="G1725" s="132"/>
      <c r="H1725" s="123"/>
      <c r="I1725" s="123"/>
      <c r="J1725" s="22"/>
      <c r="K1725" s="124"/>
      <c r="L1725" s="22"/>
      <c r="M1725" s="21"/>
      <c r="N1725" s="21"/>
      <c r="O1725" s="16"/>
      <c r="P1725" s="16"/>
      <c r="S1725" s="21" t="e">
        <f>VLOOKUP(C1725,'check dali wipday'!A:A,1,0)</f>
        <v>#N/A</v>
      </c>
      <c r="V1725" s="21" t="e">
        <f>VLOOKUP(C1725,'check dali wipday'!A:C,3,0)</f>
        <v>#N/A</v>
      </c>
      <c r="W1725" s="6">
        <f>SUMIF('dali wip-fg'!A:A,C1725,'dali wip-fg'!F:F)</f>
        <v>0</v>
      </c>
      <c r="X1725" s="6">
        <f>SUMIF('dali wip-fg'!A:A,V1725,'dali wip-fg'!F:F)</f>
        <v>0</v>
      </c>
      <c r="Y1725" s="5">
        <f t="shared" si="53"/>
        <v>0</v>
      </c>
      <c r="Z1725" s="21" t="e">
        <f t="shared" si="54"/>
        <v>#REF!</v>
      </c>
    </row>
    <row r="1726" spans="1:26">
      <c r="A1726" s="22"/>
      <c r="B1726" s="22"/>
      <c r="C1726" s="22"/>
      <c r="D1726" s="22"/>
      <c r="E1726" s="123"/>
      <c r="F1726" s="131"/>
      <c r="G1726" s="132"/>
      <c r="H1726" s="123"/>
      <c r="I1726" s="123"/>
      <c r="J1726" s="22"/>
      <c r="K1726" s="124"/>
      <c r="L1726" s="22"/>
      <c r="M1726" s="21"/>
      <c r="N1726" s="21"/>
      <c r="O1726" s="16"/>
      <c r="P1726" s="16"/>
      <c r="S1726" s="21" t="e">
        <f>VLOOKUP(C1726,'check dali wipday'!A:A,1,0)</f>
        <v>#N/A</v>
      </c>
      <c r="V1726" s="21" t="e">
        <f>VLOOKUP(C1726,'check dali wipday'!A:C,3,0)</f>
        <v>#N/A</v>
      </c>
      <c r="W1726" s="6">
        <f>SUMIF('dali wip-fg'!A:A,C1726,'dali wip-fg'!F:F)</f>
        <v>0</v>
      </c>
      <c r="X1726" s="6">
        <f>SUMIF('dali wip-fg'!A:A,V1726,'dali wip-fg'!F:F)</f>
        <v>0</v>
      </c>
      <c r="Y1726" s="5">
        <f t="shared" si="53"/>
        <v>0</v>
      </c>
      <c r="Z1726" s="21" t="e">
        <f t="shared" si="54"/>
        <v>#REF!</v>
      </c>
    </row>
    <row r="1727" spans="1:26">
      <c r="A1727" s="22"/>
      <c r="B1727" s="22"/>
      <c r="C1727" s="22"/>
      <c r="D1727" s="22"/>
      <c r="E1727" s="123"/>
      <c r="F1727" s="131"/>
      <c r="G1727" s="132"/>
      <c r="H1727" s="123"/>
      <c r="I1727" s="125"/>
      <c r="J1727" s="22"/>
      <c r="K1727" s="124"/>
      <c r="L1727" s="22"/>
      <c r="M1727" s="21"/>
      <c r="N1727" s="21"/>
      <c r="O1727" s="16"/>
      <c r="P1727" s="16"/>
      <c r="S1727" s="21" t="e">
        <f>VLOOKUP(C1727,'check dali wipday'!A:A,1,0)</f>
        <v>#N/A</v>
      </c>
      <c r="V1727" s="21" t="e">
        <f>VLOOKUP(C1727,'check dali wipday'!A:C,3,0)</f>
        <v>#N/A</v>
      </c>
      <c r="W1727" s="6">
        <f>SUMIF('dali wip-fg'!A:A,C1727,'dali wip-fg'!F:F)</f>
        <v>0</v>
      </c>
      <c r="X1727" s="6">
        <f>SUMIF('dali wip-fg'!A:A,V1727,'dali wip-fg'!F:F)</f>
        <v>0</v>
      </c>
      <c r="Y1727" s="5">
        <f t="shared" si="53"/>
        <v>0</v>
      </c>
      <c r="Z1727" s="21" t="e">
        <f t="shared" si="54"/>
        <v>#REF!</v>
      </c>
    </row>
    <row r="1728" spans="1:26">
      <c r="A1728" s="22"/>
      <c r="B1728" s="22"/>
      <c r="C1728" s="22"/>
      <c r="D1728" s="22"/>
      <c r="E1728" s="123"/>
      <c r="F1728" s="131"/>
      <c r="G1728" s="132"/>
      <c r="H1728" s="123"/>
      <c r="I1728" s="125"/>
      <c r="J1728" s="22"/>
      <c r="K1728" s="124"/>
      <c r="L1728" s="22"/>
      <c r="M1728" s="21"/>
      <c r="N1728" s="21"/>
      <c r="O1728" s="16"/>
      <c r="P1728" s="16"/>
      <c r="S1728" s="21" t="e">
        <f>VLOOKUP(C1728,'check dali wipday'!A:A,1,0)</f>
        <v>#N/A</v>
      </c>
      <c r="V1728" s="21" t="e">
        <f>VLOOKUP(C1728,'check dali wipday'!A:C,3,0)</f>
        <v>#N/A</v>
      </c>
      <c r="W1728" s="6">
        <f>SUMIF('dali wip-fg'!A:A,C1728,'dali wip-fg'!F:F)</f>
        <v>0</v>
      </c>
      <c r="X1728" s="6">
        <f>SUMIF('dali wip-fg'!A:A,V1728,'dali wip-fg'!F:F)</f>
        <v>0</v>
      </c>
      <c r="Y1728" s="5">
        <f t="shared" si="53"/>
        <v>0</v>
      </c>
      <c r="Z1728" s="21" t="e">
        <f t="shared" si="54"/>
        <v>#REF!</v>
      </c>
    </row>
    <row r="1729" spans="1:26">
      <c r="A1729" s="22"/>
      <c r="B1729" s="22"/>
      <c r="C1729" s="22"/>
      <c r="D1729" s="22"/>
      <c r="E1729" s="123"/>
      <c r="F1729" s="131"/>
      <c r="G1729" s="132"/>
      <c r="H1729" s="123"/>
      <c r="I1729" s="123"/>
      <c r="J1729" s="22"/>
      <c r="K1729" s="124"/>
      <c r="L1729" s="22"/>
      <c r="M1729" s="21"/>
      <c r="N1729" s="21"/>
      <c r="O1729" s="16"/>
      <c r="P1729" s="16"/>
      <c r="S1729" s="21" t="e">
        <f>VLOOKUP(C1729,'check dali wipday'!A:A,1,0)</f>
        <v>#N/A</v>
      </c>
      <c r="V1729" s="21" t="e">
        <f>VLOOKUP(C1729,'check dali wipday'!A:C,3,0)</f>
        <v>#N/A</v>
      </c>
      <c r="W1729" s="6">
        <f>SUMIF('dali wip-fg'!A:A,C1729,'dali wip-fg'!F:F)</f>
        <v>0</v>
      </c>
      <c r="X1729" s="6">
        <f>SUMIF('dali wip-fg'!A:A,V1729,'dali wip-fg'!F:F)</f>
        <v>0</v>
      </c>
      <c r="Y1729" s="5">
        <f t="shared" ref="Y1729:Y1792" si="55">SUM(W1729:X1729)</f>
        <v>0</v>
      </c>
      <c r="Z1729" s="21" t="e">
        <f t="shared" si="54"/>
        <v>#REF!</v>
      </c>
    </row>
    <row r="1730" spans="1:26">
      <c r="A1730" s="22"/>
      <c r="B1730" s="22"/>
      <c r="C1730" s="22"/>
      <c r="D1730" s="22"/>
      <c r="E1730" s="123"/>
      <c r="F1730" s="131"/>
      <c r="G1730" s="132"/>
      <c r="H1730" s="123"/>
      <c r="I1730" s="123"/>
      <c r="J1730" s="22"/>
      <c r="K1730" s="124"/>
      <c r="L1730" s="22"/>
      <c r="M1730" s="21"/>
      <c r="N1730" s="21"/>
      <c r="O1730" s="16"/>
      <c r="P1730" s="16"/>
      <c r="S1730" s="21" t="e">
        <f>VLOOKUP(C1730,'check dali wipday'!A:A,1,0)</f>
        <v>#N/A</v>
      </c>
      <c r="V1730" s="21" t="e">
        <f>VLOOKUP(C1730,'check dali wipday'!A:C,3,0)</f>
        <v>#N/A</v>
      </c>
      <c r="W1730" s="6">
        <f>SUMIF('dali wip-fg'!A:A,C1730,'dali wip-fg'!F:F)</f>
        <v>0</v>
      </c>
      <c r="X1730" s="6">
        <f>SUMIF('dali wip-fg'!A:A,V1730,'dali wip-fg'!F:F)</f>
        <v>0</v>
      </c>
      <c r="Y1730" s="5">
        <f t="shared" si="55"/>
        <v>0</v>
      </c>
      <c r="Z1730" s="21" t="e">
        <f t="shared" si="54"/>
        <v>#REF!</v>
      </c>
    </row>
    <row r="1731" spans="1:26">
      <c r="A1731" s="22"/>
      <c r="B1731" s="22"/>
      <c r="C1731" s="22"/>
      <c r="D1731" s="22"/>
      <c r="E1731" s="123"/>
      <c r="F1731" s="131"/>
      <c r="G1731" s="132"/>
      <c r="H1731" s="123"/>
      <c r="I1731" s="123"/>
      <c r="J1731" s="22"/>
      <c r="K1731" s="124"/>
      <c r="L1731" s="22"/>
      <c r="M1731" s="21"/>
      <c r="N1731" s="21"/>
      <c r="O1731" s="16"/>
      <c r="P1731" s="16"/>
      <c r="S1731" s="21" t="e">
        <f>VLOOKUP(C1731,'check dali wipday'!A:A,1,0)</f>
        <v>#N/A</v>
      </c>
      <c r="V1731" s="21" t="e">
        <f>VLOOKUP(C1731,'check dali wipday'!A:C,3,0)</f>
        <v>#N/A</v>
      </c>
      <c r="W1731" s="6">
        <f>SUMIF('dali wip-fg'!A:A,C1731,'dali wip-fg'!F:F)</f>
        <v>0</v>
      </c>
      <c r="X1731" s="6">
        <f>SUMIF('dali wip-fg'!A:A,V1731,'dali wip-fg'!F:F)</f>
        <v>0</v>
      </c>
      <c r="Y1731" s="5">
        <f t="shared" si="55"/>
        <v>0</v>
      </c>
      <c r="Z1731" s="21" t="e">
        <f t="shared" si="54"/>
        <v>#REF!</v>
      </c>
    </row>
    <row r="1732" spans="1:26">
      <c r="A1732" s="22"/>
      <c r="B1732" s="22"/>
      <c r="C1732" s="22"/>
      <c r="D1732" s="22"/>
      <c r="E1732" s="123"/>
      <c r="F1732" s="131"/>
      <c r="G1732" s="132"/>
      <c r="H1732" s="123"/>
      <c r="I1732" s="123"/>
      <c r="J1732" s="22"/>
      <c r="K1732" s="124"/>
      <c r="L1732" s="22"/>
      <c r="M1732" s="21"/>
      <c r="N1732" s="21"/>
      <c r="O1732" s="16"/>
      <c r="P1732" s="16"/>
      <c r="S1732" s="21" t="e">
        <f>VLOOKUP(C1732,'check dali wipday'!A:A,1,0)</f>
        <v>#N/A</v>
      </c>
      <c r="V1732" s="21" t="e">
        <f>VLOOKUP(C1732,'check dali wipday'!A:C,3,0)</f>
        <v>#N/A</v>
      </c>
      <c r="W1732" s="6">
        <f>SUMIF('dali wip-fg'!A:A,C1732,'dali wip-fg'!F:F)</f>
        <v>0</v>
      </c>
      <c r="X1732" s="6">
        <f>SUMIF('dali wip-fg'!A:A,V1732,'dali wip-fg'!F:F)</f>
        <v>0</v>
      </c>
      <c r="Y1732" s="5">
        <f t="shared" si="55"/>
        <v>0</v>
      </c>
      <c r="Z1732" s="21" t="e">
        <f t="shared" si="54"/>
        <v>#REF!</v>
      </c>
    </row>
    <row r="1733" spans="1:26">
      <c r="A1733" s="22"/>
      <c r="B1733" s="22"/>
      <c r="C1733" s="22"/>
      <c r="D1733" s="22"/>
      <c r="E1733" s="123"/>
      <c r="F1733" s="131"/>
      <c r="G1733" s="132"/>
      <c r="H1733" s="125"/>
      <c r="I1733" s="125"/>
      <c r="J1733" s="22"/>
      <c r="K1733" s="124"/>
      <c r="L1733" s="22"/>
      <c r="M1733" s="21"/>
      <c r="N1733" s="21"/>
      <c r="O1733" s="16"/>
      <c r="P1733" s="16"/>
      <c r="S1733" s="21" t="e">
        <f>VLOOKUP(C1733,'check dali wipday'!A:A,1,0)</f>
        <v>#N/A</v>
      </c>
      <c r="V1733" s="21" t="e">
        <f>VLOOKUP(C1733,'check dali wipday'!A:C,3,0)</f>
        <v>#N/A</v>
      </c>
      <c r="W1733" s="6">
        <f>SUMIF('dali wip-fg'!A:A,C1733,'dali wip-fg'!F:F)</f>
        <v>0</v>
      </c>
      <c r="X1733" s="6">
        <f>SUMIF('dali wip-fg'!A:A,V1733,'dali wip-fg'!F:F)</f>
        <v>0</v>
      </c>
      <c r="Y1733" s="5">
        <f t="shared" si="55"/>
        <v>0</v>
      </c>
      <c r="Z1733" s="21" t="e">
        <f t="shared" si="54"/>
        <v>#REF!</v>
      </c>
    </row>
    <row r="1734" spans="1:26">
      <c r="A1734" s="22"/>
      <c r="B1734" s="22"/>
      <c r="C1734" s="22"/>
      <c r="D1734" s="22"/>
      <c r="E1734" s="123"/>
      <c r="F1734" s="131"/>
      <c r="G1734" s="132"/>
      <c r="H1734" s="125"/>
      <c r="I1734" s="123"/>
      <c r="J1734" s="22"/>
      <c r="K1734" s="124"/>
      <c r="L1734" s="22"/>
      <c r="M1734" s="21"/>
      <c r="N1734" s="21"/>
      <c r="O1734" s="16"/>
      <c r="P1734" s="16"/>
      <c r="S1734" s="21" t="e">
        <f>VLOOKUP(C1734,'check dali wipday'!A:A,1,0)</f>
        <v>#N/A</v>
      </c>
      <c r="V1734" s="21" t="e">
        <f>VLOOKUP(C1734,'check dali wipday'!A:C,3,0)</f>
        <v>#N/A</v>
      </c>
      <c r="W1734" s="6">
        <f>SUMIF('dali wip-fg'!A:A,C1734,'dali wip-fg'!F:F)</f>
        <v>0</v>
      </c>
      <c r="X1734" s="6">
        <f>SUMIF('dali wip-fg'!A:A,V1734,'dali wip-fg'!F:F)</f>
        <v>0</v>
      </c>
      <c r="Y1734" s="5">
        <f t="shared" si="55"/>
        <v>0</v>
      </c>
      <c r="Z1734" s="21" t="e">
        <f t="shared" si="54"/>
        <v>#REF!</v>
      </c>
    </row>
    <row r="1735" spans="1:26">
      <c r="A1735" s="22"/>
      <c r="B1735" s="22"/>
      <c r="C1735" s="22"/>
      <c r="D1735" s="22"/>
      <c r="E1735" s="123"/>
      <c r="F1735" s="131"/>
      <c r="G1735" s="132"/>
      <c r="H1735" s="125"/>
      <c r="I1735" s="123"/>
      <c r="J1735" s="22"/>
      <c r="K1735" s="124"/>
      <c r="L1735" s="22"/>
      <c r="M1735" s="21"/>
      <c r="N1735" s="21"/>
      <c r="O1735" s="16"/>
      <c r="P1735" s="16"/>
      <c r="S1735" s="21" t="e">
        <f>VLOOKUP(C1735,'check dali wipday'!A:A,1,0)</f>
        <v>#N/A</v>
      </c>
      <c r="V1735" s="21" t="e">
        <f>VLOOKUP(C1735,'check dali wipday'!A:C,3,0)</f>
        <v>#N/A</v>
      </c>
      <c r="W1735" s="6">
        <f>SUMIF('dali wip-fg'!A:A,C1735,'dali wip-fg'!F:F)</f>
        <v>0</v>
      </c>
      <c r="X1735" s="6">
        <f>SUMIF('dali wip-fg'!A:A,V1735,'dali wip-fg'!F:F)</f>
        <v>0</v>
      </c>
      <c r="Y1735" s="5">
        <f t="shared" si="55"/>
        <v>0</v>
      </c>
      <c r="Z1735" s="21" t="e">
        <f t="shared" si="54"/>
        <v>#REF!</v>
      </c>
    </row>
    <row r="1736" spans="1:26">
      <c r="A1736" s="22"/>
      <c r="B1736" s="22"/>
      <c r="C1736" s="22"/>
      <c r="D1736" s="22"/>
      <c r="E1736" s="123"/>
      <c r="F1736" s="131"/>
      <c r="G1736" s="132"/>
      <c r="H1736" s="123"/>
      <c r="I1736" s="125"/>
      <c r="J1736" s="22"/>
      <c r="K1736" s="124"/>
      <c r="L1736" s="22"/>
      <c r="M1736" s="21"/>
      <c r="N1736" s="21"/>
      <c r="O1736" s="16"/>
      <c r="P1736" s="16"/>
      <c r="S1736" s="21" t="e">
        <f>VLOOKUP(C1736,'check dali wipday'!A:A,1,0)</f>
        <v>#N/A</v>
      </c>
      <c r="V1736" s="21" t="e">
        <f>VLOOKUP(C1736,'check dali wipday'!A:C,3,0)</f>
        <v>#N/A</v>
      </c>
      <c r="W1736" s="6">
        <f>SUMIF('dali wip-fg'!A:A,C1736,'dali wip-fg'!F:F)</f>
        <v>0</v>
      </c>
      <c r="X1736" s="6">
        <f>SUMIF('dali wip-fg'!A:A,V1736,'dali wip-fg'!F:F)</f>
        <v>0</v>
      </c>
      <c r="Y1736" s="5">
        <f t="shared" si="55"/>
        <v>0</v>
      </c>
      <c r="Z1736" s="21" t="e">
        <f t="shared" si="54"/>
        <v>#REF!</v>
      </c>
    </row>
    <row r="1737" spans="1:26">
      <c r="A1737" s="22"/>
      <c r="B1737" s="22"/>
      <c r="C1737" s="22"/>
      <c r="D1737" s="22"/>
      <c r="E1737" s="123"/>
      <c r="F1737" s="131"/>
      <c r="G1737" s="132"/>
      <c r="H1737" s="123"/>
      <c r="I1737" s="125"/>
      <c r="J1737" s="22"/>
      <c r="K1737" s="124"/>
      <c r="L1737" s="22"/>
      <c r="M1737" s="21"/>
      <c r="N1737" s="21"/>
      <c r="O1737" s="16"/>
      <c r="P1737" s="16"/>
      <c r="S1737" s="21" t="e">
        <f>VLOOKUP(C1737,'check dali wipday'!A:A,1,0)</f>
        <v>#N/A</v>
      </c>
      <c r="V1737" s="21" t="e">
        <f>VLOOKUP(C1737,'check dali wipday'!A:C,3,0)</f>
        <v>#N/A</v>
      </c>
      <c r="W1737" s="6">
        <f>SUMIF('dali wip-fg'!A:A,C1737,'dali wip-fg'!F:F)</f>
        <v>0</v>
      </c>
      <c r="X1737" s="6">
        <f>SUMIF('dali wip-fg'!A:A,V1737,'dali wip-fg'!F:F)</f>
        <v>0</v>
      </c>
      <c r="Y1737" s="5">
        <f t="shared" si="55"/>
        <v>0</v>
      </c>
      <c r="Z1737" s="21" t="e">
        <f t="shared" si="54"/>
        <v>#REF!</v>
      </c>
    </row>
    <row r="1738" spans="1:26">
      <c r="A1738" s="22"/>
      <c r="B1738" s="22"/>
      <c r="C1738" s="22"/>
      <c r="D1738" s="22"/>
      <c r="E1738" s="123"/>
      <c r="F1738" s="131"/>
      <c r="G1738" s="132"/>
      <c r="H1738" s="125"/>
      <c r="I1738" s="125"/>
      <c r="J1738" s="22"/>
      <c r="K1738" s="124"/>
      <c r="L1738" s="22"/>
      <c r="M1738" s="21"/>
      <c r="N1738" s="21"/>
      <c r="O1738" s="16"/>
      <c r="P1738" s="16"/>
      <c r="S1738" s="21" t="e">
        <f>VLOOKUP(C1738,'check dali wipday'!A:A,1,0)</f>
        <v>#N/A</v>
      </c>
      <c r="V1738" s="21" t="e">
        <f>VLOOKUP(C1738,'check dali wipday'!A:C,3,0)</f>
        <v>#N/A</v>
      </c>
      <c r="W1738" s="6">
        <f>SUMIF('dali wip-fg'!A:A,C1738,'dali wip-fg'!F:F)</f>
        <v>0</v>
      </c>
      <c r="X1738" s="6">
        <f>SUMIF('dali wip-fg'!A:A,V1738,'dali wip-fg'!F:F)</f>
        <v>0</v>
      </c>
      <c r="Y1738" s="5">
        <f t="shared" si="55"/>
        <v>0</v>
      </c>
      <c r="Z1738" s="21" t="e">
        <f t="shared" si="54"/>
        <v>#REF!</v>
      </c>
    </row>
    <row r="1739" spans="1:26">
      <c r="A1739" s="22"/>
      <c r="B1739" s="22"/>
      <c r="C1739" s="22"/>
      <c r="D1739" s="22"/>
      <c r="E1739" s="123"/>
      <c r="F1739" s="131"/>
      <c r="G1739" s="132"/>
      <c r="H1739" s="125"/>
      <c r="I1739" s="125"/>
      <c r="J1739" s="22"/>
      <c r="K1739" s="124"/>
      <c r="L1739" s="22"/>
      <c r="M1739" s="21"/>
      <c r="N1739" s="21"/>
      <c r="O1739" s="16"/>
      <c r="P1739" s="16"/>
      <c r="S1739" s="21" t="e">
        <f>VLOOKUP(C1739,'check dali wipday'!A:A,1,0)</f>
        <v>#N/A</v>
      </c>
      <c r="V1739" s="21" t="e">
        <f>VLOOKUP(C1739,'check dali wipday'!A:C,3,0)</f>
        <v>#N/A</v>
      </c>
      <c r="W1739" s="6">
        <f>SUMIF('dali wip-fg'!A:A,C1739,'dali wip-fg'!F:F)</f>
        <v>0</v>
      </c>
      <c r="X1739" s="6">
        <f>SUMIF('dali wip-fg'!A:A,V1739,'dali wip-fg'!F:F)</f>
        <v>0</v>
      </c>
      <c r="Y1739" s="5">
        <f t="shared" si="55"/>
        <v>0</v>
      </c>
      <c r="Z1739" s="21" t="e">
        <f t="shared" si="54"/>
        <v>#REF!</v>
      </c>
    </row>
    <row r="1740" spans="1:26">
      <c r="A1740" s="22"/>
      <c r="B1740" s="22"/>
      <c r="C1740" s="22"/>
      <c r="D1740" s="22"/>
      <c r="E1740" s="123"/>
      <c r="F1740" s="131"/>
      <c r="G1740" s="132"/>
      <c r="H1740" s="125"/>
      <c r="I1740" s="125"/>
      <c r="J1740" s="22"/>
      <c r="K1740" s="124"/>
      <c r="L1740" s="22"/>
      <c r="M1740" s="21"/>
      <c r="N1740" s="21"/>
      <c r="O1740" s="16"/>
      <c r="P1740" s="16"/>
      <c r="S1740" s="21" t="e">
        <f>VLOOKUP(C1740,'check dali wipday'!A:A,1,0)</f>
        <v>#N/A</v>
      </c>
      <c r="V1740" s="21" t="e">
        <f>VLOOKUP(C1740,'check dali wipday'!A:C,3,0)</f>
        <v>#N/A</v>
      </c>
      <c r="W1740" s="6">
        <f>SUMIF('dali wip-fg'!A:A,C1740,'dali wip-fg'!F:F)</f>
        <v>0</v>
      </c>
      <c r="X1740" s="6">
        <f>SUMIF('dali wip-fg'!A:A,V1740,'dali wip-fg'!F:F)</f>
        <v>0</v>
      </c>
      <c r="Y1740" s="5">
        <f t="shared" si="55"/>
        <v>0</v>
      </c>
      <c r="Z1740" s="21" t="e">
        <f t="shared" si="54"/>
        <v>#REF!</v>
      </c>
    </row>
    <row r="1741" spans="1:26">
      <c r="A1741" s="22"/>
      <c r="B1741" s="22"/>
      <c r="C1741" s="22"/>
      <c r="D1741" s="22"/>
      <c r="E1741" s="123"/>
      <c r="F1741" s="131"/>
      <c r="G1741" s="132"/>
      <c r="H1741" s="125"/>
      <c r="I1741" s="125"/>
      <c r="J1741" s="22"/>
      <c r="K1741" s="124"/>
      <c r="L1741" s="22"/>
      <c r="M1741" s="21"/>
      <c r="N1741" s="21"/>
      <c r="O1741" s="16"/>
      <c r="P1741" s="16"/>
      <c r="S1741" s="21" t="e">
        <f>VLOOKUP(C1741,'check dali wipday'!A:A,1,0)</f>
        <v>#N/A</v>
      </c>
      <c r="V1741" s="21" t="e">
        <f>VLOOKUP(C1741,'check dali wipday'!A:C,3,0)</f>
        <v>#N/A</v>
      </c>
      <c r="W1741" s="6">
        <f>SUMIF('dali wip-fg'!A:A,C1741,'dali wip-fg'!F:F)</f>
        <v>0</v>
      </c>
      <c r="X1741" s="6">
        <f>SUMIF('dali wip-fg'!A:A,V1741,'dali wip-fg'!F:F)</f>
        <v>0</v>
      </c>
      <c r="Y1741" s="5">
        <f t="shared" si="55"/>
        <v>0</v>
      </c>
      <c r="Z1741" s="21" t="e">
        <f t="shared" si="54"/>
        <v>#REF!</v>
      </c>
    </row>
    <row r="1742" spans="1:26">
      <c r="A1742" s="22"/>
      <c r="B1742" s="22"/>
      <c r="C1742" s="22"/>
      <c r="D1742" s="22"/>
      <c r="E1742" s="123"/>
      <c r="F1742" s="131"/>
      <c r="G1742" s="132"/>
      <c r="H1742" s="125"/>
      <c r="I1742" s="125"/>
      <c r="J1742" s="22"/>
      <c r="K1742" s="124"/>
      <c r="L1742" s="22"/>
      <c r="M1742" s="21"/>
      <c r="N1742" s="21"/>
      <c r="O1742" s="16"/>
      <c r="P1742" s="16"/>
      <c r="S1742" s="21" t="e">
        <f>VLOOKUP(C1742,'check dali wipday'!A:A,1,0)</f>
        <v>#N/A</v>
      </c>
      <c r="V1742" s="21" t="e">
        <f>VLOOKUP(C1742,'check dali wipday'!A:C,3,0)</f>
        <v>#N/A</v>
      </c>
      <c r="W1742" s="6">
        <f>SUMIF('dali wip-fg'!A:A,C1742,'dali wip-fg'!F:F)</f>
        <v>0</v>
      </c>
      <c r="X1742" s="6">
        <f>SUMIF('dali wip-fg'!A:A,V1742,'dali wip-fg'!F:F)</f>
        <v>0</v>
      </c>
      <c r="Y1742" s="5">
        <f t="shared" si="55"/>
        <v>0</v>
      </c>
      <c r="Z1742" s="21" t="e">
        <f t="shared" si="54"/>
        <v>#REF!</v>
      </c>
    </row>
    <row r="1743" spans="1:26">
      <c r="A1743" s="22"/>
      <c r="B1743" s="22"/>
      <c r="C1743" s="22"/>
      <c r="D1743" s="22"/>
      <c r="E1743" s="123"/>
      <c r="F1743" s="131"/>
      <c r="G1743" s="132"/>
      <c r="H1743" s="123"/>
      <c r="I1743" s="123"/>
      <c r="J1743" s="22"/>
      <c r="K1743" s="124"/>
      <c r="L1743" s="22"/>
      <c r="M1743" s="21"/>
      <c r="N1743" s="21"/>
      <c r="O1743" s="16"/>
      <c r="P1743" s="16"/>
      <c r="S1743" s="21" t="e">
        <f>VLOOKUP(C1743,'check dali wipday'!A:A,1,0)</f>
        <v>#N/A</v>
      </c>
      <c r="V1743" s="21" t="e">
        <f>VLOOKUP(C1743,'check dali wipday'!A:C,3,0)</f>
        <v>#N/A</v>
      </c>
      <c r="W1743" s="6">
        <f>SUMIF('dali wip-fg'!A:A,C1743,'dali wip-fg'!F:F)</f>
        <v>0</v>
      </c>
      <c r="X1743" s="6">
        <f>SUMIF('dali wip-fg'!A:A,V1743,'dali wip-fg'!F:F)</f>
        <v>0</v>
      </c>
      <c r="Y1743" s="5">
        <f t="shared" si="55"/>
        <v>0</v>
      </c>
      <c r="Z1743" s="21" t="e">
        <f t="shared" si="54"/>
        <v>#REF!</v>
      </c>
    </row>
    <row r="1744" spans="1:26">
      <c r="A1744" s="22"/>
      <c r="B1744" s="22"/>
      <c r="C1744" s="22"/>
      <c r="D1744" s="22"/>
      <c r="E1744" s="123"/>
      <c r="F1744" s="131"/>
      <c r="G1744" s="132"/>
      <c r="H1744" s="123"/>
      <c r="I1744" s="123"/>
      <c r="J1744" s="22"/>
      <c r="K1744" s="124"/>
      <c r="L1744" s="22"/>
      <c r="M1744" s="21"/>
      <c r="N1744" s="21"/>
      <c r="O1744" s="16"/>
      <c r="P1744" s="16"/>
      <c r="S1744" s="21" t="e">
        <f>VLOOKUP(C1744,'check dali wipday'!A:A,1,0)</f>
        <v>#N/A</v>
      </c>
      <c r="V1744" s="21" t="e">
        <f>VLOOKUP(C1744,'check dali wipday'!A:C,3,0)</f>
        <v>#N/A</v>
      </c>
      <c r="W1744" s="6">
        <f>SUMIF('dali wip-fg'!A:A,C1744,'dali wip-fg'!F:F)</f>
        <v>0</v>
      </c>
      <c r="X1744" s="6">
        <f>SUMIF('dali wip-fg'!A:A,V1744,'dali wip-fg'!F:F)</f>
        <v>0</v>
      </c>
      <c r="Y1744" s="5">
        <f t="shared" si="55"/>
        <v>0</v>
      </c>
      <c r="Z1744" s="21" t="e">
        <f t="shared" si="54"/>
        <v>#REF!</v>
      </c>
    </row>
    <row r="1745" spans="1:26">
      <c r="A1745" s="22"/>
      <c r="B1745" s="22"/>
      <c r="C1745" s="22"/>
      <c r="D1745" s="22"/>
      <c r="E1745" s="123"/>
      <c r="F1745" s="131"/>
      <c r="G1745" s="132"/>
      <c r="H1745" s="123"/>
      <c r="I1745" s="125"/>
      <c r="J1745" s="22"/>
      <c r="K1745" s="124"/>
      <c r="L1745" s="22"/>
      <c r="M1745" s="21"/>
      <c r="N1745" s="21"/>
      <c r="O1745" s="16"/>
      <c r="P1745" s="16"/>
      <c r="S1745" s="21" t="e">
        <f>VLOOKUP(C1745,'check dali wipday'!A:A,1,0)</f>
        <v>#N/A</v>
      </c>
      <c r="V1745" s="21" t="e">
        <f>VLOOKUP(C1745,'check dali wipday'!A:C,3,0)</f>
        <v>#N/A</v>
      </c>
      <c r="W1745" s="6">
        <f>SUMIF('dali wip-fg'!A:A,C1745,'dali wip-fg'!F:F)</f>
        <v>0</v>
      </c>
      <c r="X1745" s="6">
        <f>SUMIF('dali wip-fg'!A:A,V1745,'dali wip-fg'!F:F)</f>
        <v>0</v>
      </c>
      <c r="Y1745" s="5">
        <f t="shared" si="55"/>
        <v>0</v>
      </c>
      <c r="Z1745" s="21" t="e">
        <f t="shared" si="54"/>
        <v>#REF!</v>
      </c>
    </row>
    <row r="1746" spans="1:26">
      <c r="A1746" s="22"/>
      <c r="B1746" s="22"/>
      <c r="C1746" s="22"/>
      <c r="D1746" s="22"/>
      <c r="E1746" s="123"/>
      <c r="F1746" s="131"/>
      <c r="G1746" s="132"/>
      <c r="H1746" s="123"/>
      <c r="I1746" s="125"/>
      <c r="J1746" s="22"/>
      <c r="K1746" s="124"/>
      <c r="L1746" s="22"/>
      <c r="M1746" s="21"/>
      <c r="N1746" s="21"/>
      <c r="O1746" s="16"/>
      <c r="P1746" s="16"/>
      <c r="S1746" s="21" t="e">
        <f>VLOOKUP(C1746,'check dali wipday'!A:A,1,0)</f>
        <v>#N/A</v>
      </c>
      <c r="V1746" s="21" t="e">
        <f>VLOOKUP(C1746,'check dali wipday'!A:C,3,0)</f>
        <v>#N/A</v>
      </c>
      <c r="W1746" s="6">
        <f>SUMIF('dali wip-fg'!A:A,C1746,'dali wip-fg'!F:F)</f>
        <v>0</v>
      </c>
      <c r="X1746" s="6">
        <f>SUMIF('dali wip-fg'!A:A,V1746,'dali wip-fg'!F:F)</f>
        <v>0</v>
      </c>
      <c r="Y1746" s="5">
        <f t="shared" si="55"/>
        <v>0</v>
      </c>
      <c r="Z1746" s="21" t="e">
        <f t="shared" si="54"/>
        <v>#REF!</v>
      </c>
    </row>
    <row r="1747" spans="1:26">
      <c r="A1747" s="22"/>
      <c r="B1747" s="22"/>
      <c r="C1747" s="22"/>
      <c r="D1747" s="22"/>
      <c r="E1747" s="123"/>
      <c r="F1747" s="131"/>
      <c r="G1747" s="132"/>
      <c r="H1747" s="123"/>
      <c r="I1747" s="125"/>
      <c r="J1747" s="22"/>
      <c r="K1747" s="124"/>
      <c r="L1747" s="22"/>
      <c r="M1747" s="21"/>
      <c r="N1747" s="21"/>
      <c r="O1747" s="16"/>
      <c r="P1747" s="16"/>
      <c r="S1747" s="21" t="e">
        <f>VLOOKUP(C1747,'check dali wipday'!A:A,1,0)</f>
        <v>#N/A</v>
      </c>
      <c r="V1747" s="21" t="e">
        <f>VLOOKUP(C1747,'check dali wipday'!A:C,3,0)</f>
        <v>#N/A</v>
      </c>
      <c r="W1747" s="6">
        <f>SUMIF('dali wip-fg'!A:A,C1747,'dali wip-fg'!F:F)</f>
        <v>0</v>
      </c>
      <c r="X1747" s="6">
        <f>SUMIF('dali wip-fg'!A:A,V1747,'dali wip-fg'!F:F)</f>
        <v>0</v>
      </c>
      <c r="Y1747" s="5">
        <f t="shared" si="55"/>
        <v>0</v>
      </c>
      <c r="Z1747" s="21" t="e">
        <f t="shared" si="54"/>
        <v>#REF!</v>
      </c>
    </row>
    <row r="1748" spans="1:26">
      <c r="A1748" s="22"/>
      <c r="B1748" s="22"/>
      <c r="C1748" s="22"/>
      <c r="D1748" s="22"/>
      <c r="E1748" s="123"/>
      <c r="F1748" s="131"/>
      <c r="G1748" s="132"/>
      <c r="H1748" s="123"/>
      <c r="I1748" s="125"/>
      <c r="J1748" s="22"/>
      <c r="K1748" s="124"/>
      <c r="L1748" s="22"/>
      <c r="M1748" s="21"/>
      <c r="N1748" s="21"/>
      <c r="O1748" s="16"/>
      <c r="P1748" s="16"/>
      <c r="S1748" s="21" t="e">
        <f>VLOOKUP(C1748,'check dali wipday'!A:A,1,0)</f>
        <v>#N/A</v>
      </c>
      <c r="V1748" s="21" t="e">
        <f>VLOOKUP(C1748,'check dali wipday'!A:C,3,0)</f>
        <v>#N/A</v>
      </c>
      <c r="W1748" s="6">
        <f>SUMIF('dali wip-fg'!A:A,C1748,'dali wip-fg'!F:F)</f>
        <v>0</v>
      </c>
      <c r="X1748" s="6">
        <f>SUMIF('dali wip-fg'!A:A,V1748,'dali wip-fg'!F:F)</f>
        <v>0</v>
      </c>
      <c r="Y1748" s="5">
        <f t="shared" si="55"/>
        <v>0</v>
      </c>
      <c r="Z1748" s="21" t="e">
        <f t="shared" si="54"/>
        <v>#REF!</v>
      </c>
    </row>
    <row r="1749" spans="1:26">
      <c r="A1749" s="22"/>
      <c r="B1749" s="22"/>
      <c r="C1749" s="22"/>
      <c r="D1749" s="22"/>
      <c r="E1749" s="123"/>
      <c r="F1749" s="131"/>
      <c r="G1749" s="132"/>
      <c r="H1749" s="123"/>
      <c r="I1749" s="125"/>
      <c r="J1749" s="22"/>
      <c r="K1749" s="124"/>
      <c r="L1749" s="22"/>
      <c r="M1749" s="21"/>
      <c r="N1749" s="21"/>
      <c r="O1749" s="16"/>
      <c r="P1749" s="16"/>
      <c r="S1749" s="21" t="e">
        <f>VLOOKUP(C1749,'check dali wipday'!A:A,1,0)</f>
        <v>#N/A</v>
      </c>
      <c r="V1749" s="21" t="e">
        <f>VLOOKUP(C1749,'check dali wipday'!A:C,3,0)</f>
        <v>#N/A</v>
      </c>
      <c r="W1749" s="6">
        <f>SUMIF('dali wip-fg'!A:A,C1749,'dali wip-fg'!F:F)</f>
        <v>0</v>
      </c>
      <c r="X1749" s="6">
        <f>SUMIF('dali wip-fg'!A:A,V1749,'dali wip-fg'!F:F)</f>
        <v>0</v>
      </c>
      <c r="Y1749" s="5">
        <f t="shared" si="55"/>
        <v>0</v>
      </c>
      <c r="Z1749" s="21" t="e">
        <f t="shared" si="54"/>
        <v>#REF!</v>
      </c>
    </row>
    <row r="1750" spans="1:26">
      <c r="A1750" s="22"/>
      <c r="B1750" s="22"/>
      <c r="C1750" s="22"/>
      <c r="D1750" s="22"/>
      <c r="E1750" s="123"/>
      <c r="F1750" s="131"/>
      <c r="G1750" s="132"/>
      <c r="H1750" s="123"/>
      <c r="I1750" s="125"/>
      <c r="J1750" s="22"/>
      <c r="K1750" s="124"/>
      <c r="L1750" s="22"/>
      <c r="M1750" s="21"/>
      <c r="N1750" s="21"/>
      <c r="O1750" s="16"/>
      <c r="P1750" s="16"/>
      <c r="S1750" s="21" t="e">
        <f>VLOOKUP(C1750,'check dali wipday'!A:A,1,0)</f>
        <v>#N/A</v>
      </c>
      <c r="V1750" s="21" t="e">
        <f>VLOOKUP(C1750,'check dali wipday'!A:C,3,0)</f>
        <v>#N/A</v>
      </c>
      <c r="W1750" s="6">
        <f>SUMIF('dali wip-fg'!A:A,C1750,'dali wip-fg'!F:F)</f>
        <v>0</v>
      </c>
      <c r="X1750" s="6">
        <f>SUMIF('dali wip-fg'!A:A,V1750,'dali wip-fg'!F:F)</f>
        <v>0</v>
      </c>
      <c r="Y1750" s="5">
        <f t="shared" si="55"/>
        <v>0</v>
      </c>
      <c r="Z1750" s="21" t="e">
        <f t="shared" si="54"/>
        <v>#REF!</v>
      </c>
    </row>
    <row r="1751" spans="1:26">
      <c r="A1751" s="22"/>
      <c r="B1751" s="22"/>
      <c r="C1751" s="22"/>
      <c r="D1751" s="22"/>
      <c r="E1751" s="123"/>
      <c r="F1751" s="131"/>
      <c r="G1751" s="132"/>
      <c r="H1751" s="123"/>
      <c r="I1751" s="125"/>
      <c r="J1751" s="22"/>
      <c r="K1751" s="124"/>
      <c r="L1751" s="22"/>
      <c r="M1751" s="21"/>
      <c r="N1751" s="21"/>
      <c r="O1751" s="16"/>
      <c r="P1751" s="16"/>
      <c r="S1751" s="21" t="e">
        <f>VLOOKUP(C1751,'check dali wipday'!A:A,1,0)</f>
        <v>#N/A</v>
      </c>
      <c r="V1751" s="21" t="e">
        <f>VLOOKUP(C1751,'check dali wipday'!A:C,3,0)</f>
        <v>#N/A</v>
      </c>
      <c r="W1751" s="6">
        <f>SUMIF('dali wip-fg'!A:A,C1751,'dali wip-fg'!F:F)</f>
        <v>0</v>
      </c>
      <c r="X1751" s="6">
        <f>SUMIF('dali wip-fg'!A:A,V1751,'dali wip-fg'!F:F)</f>
        <v>0</v>
      </c>
      <c r="Y1751" s="5">
        <f t="shared" si="55"/>
        <v>0</v>
      </c>
      <c r="Z1751" s="21" t="e">
        <f t="shared" si="54"/>
        <v>#REF!</v>
      </c>
    </row>
    <row r="1752" spans="1:26">
      <c r="A1752" s="22"/>
      <c r="B1752" s="22"/>
      <c r="C1752" s="22"/>
      <c r="D1752" s="22"/>
      <c r="E1752" s="123"/>
      <c r="F1752" s="131"/>
      <c r="G1752" s="132"/>
      <c r="H1752" s="125"/>
      <c r="I1752" s="123"/>
      <c r="J1752" s="22"/>
      <c r="K1752" s="124"/>
      <c r="L1752" s="22"/>
      <c r="M1752" s="21"/>
      <c r="N1752" s="21"/>
      <c r="O1752" s="16"/>
      <c r="P1752" s="16"/>
      <c r="S1752" s="21" t="e">
        <f>VLOOKUP(C1752,'check dali wipday'!A:A,1,0)</f>
        <v>#N/A</v>
      </c>
      <c r="V1752" s="21" t="e">
        <f>VLOOKUP(C1752,'check dali wipday'!A:C,3,0)</f>
        <v>#N/A</v>
      </c>
      <c r="W1752" s="6">
        <f>SUMIF('dali wip-fg'!A:A,C1752,'dali wip-fg'!F:F)</f>
        <v>0</v>
      </c>
      <c r="X1752" s="6">
        <f>SUMIF('dali wip-fg'!A:A,V1752,'dali wip-fg'!F:F)</f>
        <v>0</v>
      </c>
      <c r="Y1752" s="5">
        <f t="shared" si="55"/>
        <v>0</v>
      </c>
      <c r="Z1752" s="21" t="e">
        <f t="shared" si="54"/>
        <v>#REF!</v>
      </c>
    </row>
    <row r="1753" spans="1:26">
      <c r="A1753" s="22"/>
      <c r="B1753" s="22"/>
      <c r="C1753" s="22"/>
      <c r="D1753" s="22"/>
      <c r="E1753" s="123"/>
      <c r="F1753" s="131"/>
      <c r="G1753" s="132"/>
      <c r="H1753" s="125"/>
      <c r="I1753" s="123"/>
      <c r="J1753" s="22"/>
      <c r="K1753" s="124"/>
      <c r="L1753" s="22"/>
      <c r="M1753" s="21"/>
      <c r="N1753" s="21"/>
      <c r="O1753" s="16"/>
      <c r="P1753" s="16"/>
      <c r="S1753" s="21" t="e">
        <f>VLOOKUP(C1753,'check dali wipday'!A:A,1,0)</f>
        <v>#N/A</v>
      </c>
      <c r="V1753" s="21" t="e">
        <f>VLOOKUP(C1753,'check dali wipday'!A:C,3,0)</f>
        <v>#N/A</v>
      </c>
      <c r="W1753" s="6">
        <f>SUMIF('dali wip-fg'!A:A,C1753,'dali wip-fg'!F:F)</f>
        <v>0</v>
      </c>
      <c r="X1753" s="6">
        <f>SUMIF('dali wip-fg'!A:A,V1753,'dali wip-fg'!F:F)</f>
        <v>0</v>
      </c>
      <c r="Y1753" s="5">
        <f t="shared" si="55"/>
        <v>0</v>
      </c>
      <c r="Z1753" s="21" t="e">
        <f t="shared" si="54"/>
        <v>#REF!</v>
      </c>
    </row>
    <row r="1754" spans="1:26">
      <c r="A1754" s="22"/>
      <c r="B1754" s="22"/>
      <c r="C1754" s="22"/>
      <c r="D1754" s="22"/>
      <c r="E1754" s="123"/>
      <c r="F1754" s="131"/>
      <c r="G1754" s="132"/>
      <c r="H1754" s="123"/>
      <c r="I1754" s="123"/>
      <c r="J1754" s="22"/>
      <c r="K1754" s="124"/>
      <c r="L1754" s="22"/>
      <c r="M1754" s="21"/>
      <c r="N1754" s="21"/>
      <c r="O1754" s="16"/>
      <c r="P1754" s="16"/>
      <c r="S1754" s="21" t="e">
        <f>VLOOKUP(C1754,'check dali wipday'!A:A,1,0)</f>
        <v>#N/A</v>
      </c>
      <c r="V1754" s="21" t="e">
        <f>VLOOKUP(C1754,'check dali wipday'!A:C,3,0)</f>
        <v>#N/A</v>
      </c>
      <c r="W1754" s="6">
        <f>SUMIF('dali wip-fg'!A:A,C1754,'dali wip-fg'!F:F)</f>
        <v>0</v>
      </c>
      <c r="X1754" s="6">
        <f>SUMIF('dali wip-fg'!A:A,V1754,'dali wip-fg'!F:F)</f>
        <v>0</v>
      </c>
      <c r="Y1754" s="5">
        <f t="shared" si="55"/>
        <v>0</v>
      </c>
      <c r="Z1754" s="21" t="e">
        <f t="shared" si="54"/>
        <v>#REF!</v>
      </c>
    </row>
    <row r="1755" spans="1:26">
      <c r="A1755" s="22"/>
      <c r="B1755" s="22"/>
      <c r="C1755" s="22"/>
      <c r="D1755" s="22"/>
      <c r="E1755" s="123"/>
      <c r="F1755" s="131"/>
      <c r="G1755" s="132"/>
      <c r="H1755" s="123"/>
      <c r="I1755" s="123"/>
      <c r="J1755" s="22"/>
      <c r="K1755" s="124"/>
      <c r="L1755" s="22"/>
      <c r="M1755" s="21"/>
      <c r="N1755" s="21"/>
      <c r="O1755" s="16"/>
      <c r="P1755" s="16"/>
      <c r="S1755" s="21" t="e">
        <f>VLOOKUP(C1755,'check dali wipday'!A:A,1,0)</f>
        <v>#N/A</v>
      </c>
      <c r="V1755" s="21" t="e">
        <f>VLOOKUP(C1755,'check dali wipday'!A:C,3,0)</f>
        <v>#N/A</v>
      </c>
      <c r="W1755" s="6">
        <f>SUMIF('dali wip-fg'!A:A,C1755,'dali wip-fg'!F:F)</f>
        <v>0</v>
      </c>
      <c r="X1755" s="6">
        <f>SUMIF('dali wip-fg'!A:A,V1755,'dali wip-fg'!F:F)</f>
        <v>0</v>
      </c>
      <c r="Y1755" s="5">
        <f t="shared" si="55"/>
        <v>0</v>
      </c>
      <c r="Z1755" s="21" t="e">
        <f t="shared" si="54"/>
        <v>#REF!</v>
      </c>
    </row>
    <row r="1756" spans="1:26">
      <c r="A1756" s="22"/>
      <c r="B1756" s="22"/>
      <c r="C1756" s="22"/>
      <c r="D1756" s="22"/>
      <c r="E1756" s="123"/>
      <c r="F1756" s="131"/>
      <c r="G1756" s="132"/>
      <c r="H1756" s="123"/>
      <c r="I1756" s="123"/>
      <c r="J1756" s="22"/>
      <c r="K1756" s="124"/>
      <c r="L1756" s="22"/>
      <c r="M1756" s="21"/>
      <c r="N1756" s="21"/>
      <c r="O1756" s="16"/>
      <c r="P1756" s="16"/>
      <c r="S1756" s="21" t="e">
        <f>VLOOKUP(C1756,'check dali wipday'!A:A,1,0)</f>
        <v>#N/A</v>
      </c>
      <c r="V1756" s="21" t="e">
        <f>VLOOKUP(C1756,'check dali wipday'!A:C,3,0)</f>
        <v>#N/A</v>
      </c>
      <c r="W1756" s="6">
        <f>SUMIF('dali wip-fg'!A:A,C1756,'dali wip-fg'!F:F)</f>
        <v>0</v>
      </c>
      <c r="X1756" s="6">
        <f>SUMIF('dali wip-fg'!A:A,V1756,'dali wip-fg'!F:F)</f>
        <v>0</v>
      </c>
      <c r="Y1756" s="5">
        <f t="shared" si="55"/>
        <v>0</v>
      </c>
      <c r="Z1756" s="21" t="e">
        <f t="shared" si="54"/>
        <v>#REF!</v>
      </c>
    </row>
    <row r="1757" spans="1:26">
      <c r="A1757" s="22"/>
      <c r="B1757" s="22"/>
      <c r="C1757" s="22"/>
      <c r="D1757" s="22"/>
      <c r="E1757" s="123"/>
      <c r="F1757" s="131"/>
      <c r="G1757" s="132"/>
      <c r="H1757" s="123"/>
      <c r="I1757" s="123"/>
      <c r="J1757" s="22"/>
      <c r="K1757" s="124"/>
      <c r="L1757" s="22"/>
      <c r="M1757" s="21"/>
      <c r="N1757" s="21"/>
      <c r="O1757" s="16"/>
      <c r="P1757" s="16"/>
      <c r="S1757" s="21" t="e">
        <f>VLOOKUP(C1757,'check dali wipday'!A:A,1,0)</f>
        <v>#N/A</v>
      </c>
      <c r="V1757" s="21" t="e">
        <f>VLOOKUP(C1757,'check dali wipday'!A:C,3,0)</f>
        <v>#N/A</v>
      </c>
      <c r="W1757" s="6">
        <f>SUMIF('dali wip-fg'!A:A,C1757,'dali wip-fg'!F:F)</f>
        <v>0</v>
      </c>
      <c r="X1757" s="6">
        <f>SUMIF('dali wip-fg'!A:A,V1757,'dali wip-fg'!F:F)</f>
        <v>0</v>
      </c>
      <c r="Y1757" s="5">
        <f t="shared" si="55"/>
        <v>0</v>
      </c>
      <c r="Z1757" s="21" t="e">
        <f t="shared" si="54"/>
        <v>#REF!</v>
      </c>
    </row>
    <row r="1758" spans="1:26">
      <c r="A1758" s="22"/>
      <c r="B1758" s="22"/>
      <c r="C1758" s="22"/>
      <c r="D1758" s="22"/>
      <c r="E1758" s="123"/>
      <c r="F1758" s="131"/>
      <c r="G1758" s="132"/>
      <c r="H1758" s="123"/>
      <c r="I1758" s="123"/>
      <c r="J1758" s="22"/>
      <c r="K1758" s="124"/>
      <c r="L1758" s="22"/>
      <c r="M1758" s="21"/>
      <c r="N1758" s="21"/>
      <c r="O1758" s="16"/>
      <c r="P1758" s="16"/>
      <c r="S1758" s="21" t="e">
        <f>VLOOKUP(C1758,'check dali wipday'!A:A,1,0)</f>
        <v>#N/A</v>
      </c>
      <c r="V1758" s="21" t="e">
        <f>VLOOKUP(C1758,'check dali wipday'!A:C,3,0)</f>
        <v>#N/A</v>
      </c>
      <c r="W1758" s="6">
        <f>SUMIF('dali wip-fg'!A:A,C1758,'dali wip-fg'!F:F)</f>
        <v>0</v>
      </c>
      <c r="X1758" s="6">
        <f>SUMIF('dali wip-fg'!A:A,V1758,'dali wip-fg'!F:F)</f>
        <v>0</v>
      </c>
      <c r="Y1758" s="5">
        <f t="shared" si="55"/>
        <v>0</v>
      </c>
      <c r="Z1758" s="21" t="e">
        <f t="shared" si="54"/>
        <v>#REF!</v>
      </c>
    </row>
    <row r="1759" spans="1:26">
      <c r="A1759" s="22"/>
      <c r="B1759" s="22"/>
      <c r="C1759" s="22"/>
      <c r="D1759" s="22"/>
      <c r="E1759" s="123"/>
      <c r="F1759" s="131"/>
      <c r="G1759" s="132"/>
      <c r="H1759" s="123"/>
      <c r="I1759" s="123"/>
      <c r="J1759" s="22"/>
      <c r="K1759" s="124"/>
      <c r="L1759" s="22"/>
      <c r="M1759" s="21"/>
      <c r="N1759" s="21"/>
      <c r="O1759" s="16"/>
      <c r="P1759" s="16"/>
      <c r="S1759" s="21" t="e">
        <f>VLOOKUP(C1759,'check dali wipday'!A:A,1,0)</f>
        <v>#N/A</v>
      </c>
      <c r="V1759" s="21" t="e">
        <f>VLOOKUP(C1759,'check dali wipday'!A:C,3,0)</f>
        <v>#N/A</v>
      </c>
      <c r="W1759" s="6">
        <f>SUMIF('dali wip-fg'!A:A,C1759,'dali wip-fg'!F:F)</f>
        <v>0</v>
      </c>
      <c r="X1759" s="6">
        <f>SUMIF('dali wip-fg'!A:A,V1759,'dali wip-fg'!F:F)</f>
        <v>0</v>
      </c>
      <c r="Y1759" s="5">
        <f t="shared" si="55"/>
        <v>0</v>
      </c>
      <c r="Z1759" s="21" t="e">
        <f t="shared" si="54"/>
        <v>#REF!</v>
      </c>
    </row>
    <row r="1760" spans="1:26">
      <c r="A1760" s="22"/>
      <c r="B1760" s="22"/>
      <c r="C1760" s="22"/>
      <c r="D1760" s="22"/>
      <c r="E1760" s="123"/>
      <c r="F1760" s="131"/>
      <c r="G1760" s="132"/>
      <c r="H1760" s="123"/>
      <c r="I1760" s="123"/>
      <c r="J1760" s="22"/>
      <c r="K1760" s="124"/>
      <c r="L1760" s="22"/>
      <c r="M1760" s="21"/>
      <c r="N1760" s="21"/>
      <c r="O1760" s="16"/>
      <c r="P1760" s="16"/>
      <c r="S1760" s="21" t="e">
        <f>VLOOKUP(C1760,'check dali wipday'!A:A,1,0)</f>
        <v>#N/A</v>
      </c>
      <c r="V1760" s="21" t="e">
        <f>VLOOKUP(C1760,'check dali wipday'!A:C,3,0)</f>
        <v>#N/A</v>
      </c>
      <c r="W1760" s="6">
        <f>SUMIF('dali wip-fg'!A:A,C1760,'dali wip-fg'!F:F)</f>
        <v>0</v>
      </c>
      <c r="X1760" s="6">
        <f>SUMIF('dali wip-fg'!A:A,V1760,'dali wip-fg'!F:F)</f>
        <v>0</v>
      </c>
      <c r="Y1760" s="5">
        <f t="shared" si="55"/>
        <v>0</v>
      </c>
      <c r="Z1760" s="21" t="e">
        <f t="shared" si="54"/>
        <v>#REF!</v>
      </c>
    </row>
    <row r="1761" spans="1:26">
      <c r="A1761" s="22"/>
      <c r="B1761" s="22"/>
      <c r="C1761" s="22"/>
      <c r="D1761" s="22"/>
      <c r="E1761" s="123"/>
      <c r="F1761" s="131"/>
      <c r="G1761" s="132"/>
      <c r="H1761" s="123"/>
      <c r="I1761" s="123"/>
      <c r="J1761" s="22"/>
      <c r="K1761" s="124"/>
      <c r="L1761" s="22"/>
      <c r="M1761" s="21"/>
      <c r="N1761" s="21"/>
      <c r="O1761" s="16"/>
      <c r="P1761" s="16"/>
      <c r="S1761" s="21" t="e">
        <f>VLOOKUP(C1761,'check dali wipday'!A:A,1,0)</f>
        <v>#N/A</v>
      </c>
      <c r="V1761" s="21" t="e">
        <f>VLOOKUP(C1761,'check dali wipday'!A:C,3,0)</f>
        <v>#N/A</v>
      </c>
      <c r="W1761" s="6">
        <f>SUMIF('dali wip-fg'!A:A,C1761,'dali wip-fg'!F:F)</f>
        <v>0</v>
      </c>
      <c r="X1761" s="6">
        <f>SUMIF('dali wip-fg'!A:A,V1761,'dali wip-fg'!F:F)</f>
        <v>0</v>
      </c>
      <c r="Y1761" s="5">
        <f t="shared" si="55"/>
        <v>0</v>
      </c>
      <c r="Z1761" s="21" t="e">
        <f t="shared" si="54"/>
        <v>#REF!</v>
      </c>
    </row>
    <row r="1762" spans="1:26">
      <c r="A1762" s="22"/>
      <c r="B1762" s="22"/>
      <c r="C1762" s="22"/>
      <c r="D1762" s="22"/>
      <c r="E1762" s="123"/>
      <c r="F1762" s="131"/>
      <c r="G1762" s="132"/>
      <c r="H1762" s="123"/>
      <c r="I1762" s="123"/>
      <c r="J1762" s="22"/>
      <c r="K1762" s="124"/>
      <c r="L1762" s="22"/>
      <c r="M1762" s="21"/>
      <c r="N1762" s="21"/>
      <c r="O1762" s="16"/>
      <c r="P1762" s="16"/>
      <c r="S1762" s="21" t="e">
        <f>VLOOKUP(C1762,'check dali wipday'!A:A,1,0)</f>
        <v>#N/A</v>
      </c>
      <c r="V1762" s="21" t="e">
        <f>VLOOKUP(C1762,'check dali wipday'!A:C,3,0)</f>
        <v>#N/A</v>
      </c>
      <c r="W1762" s="6">
        <f>SUMIF('dali wip-fg'!A:A,C1762,'dali wip-fg'!F:F)</f>
        <v>0</v>
      </c>
      <c r="X1762" s="6">
        <f>SUMIF('dali wip-fg'!A:A,V1762,'dali wip-fg'!F:F)</f>
        <v>0</v>
      </c>
      <c r="Y1762" s="5">
        <f t="shared" si="55"/>
        <v>0</v>
      </c>
      <c r="Z1762" s="21" t="e">
        <f t="shared" si="54"/>
        <v>#REF!</v>
      </c>
    </row>
    <row r="1763" spans="1:26">
      <c r="A1763" s="22"/>
      <c r="B1763" s="22"/>
      <c r="C1763" s="22"/>
      <c r="D1763" s="22"/>
      <c r="E1763" s="123"/>
      <c r="F1763" s="131"/>
      <c r="G1763" s="132"/>
      <c r="H1763" s="123"/>
      <c r="I1763" s="123"/>
      <c r="J1763" s="22"/>
      <c r="K1763" s="124"/>
      <c r="L1763" s="22"/>
      <c r="M1763" s="21"/>
      <c r="N1763" s="21"/>
      <c r="O1763" s="16"/>
      <c r="P1763" s="16"/>
      <c r="S1763" s="21" t="e">
        <f>VLOOKUP(C1763,'check dali wipday'!A:A,1,0)</f>
        <v>#N/A</v>
      </c>
      <c r="V1763" s="21" t="e">
        <f>VLOOKUP(C1763,'check dali wipday'!A:C,3,0)</f>
        <v>#N/A</v>
      </c>
      <c r="W1763" s="6">
        <f>SUMIF('dali wip-fg'!A:A,C1763,'dali wip-fg'!F:F)</f>
        <v>0</v>
      </c>
      <c r="X1763" s="6">
        <f>SUMIF('dali wip-fg'!A:A,V1763,'dali wip-fg'!F:F)</f>
        <v>0</v>
      </c>
      <c r="Y1763" s="5">
        <f t="shared" si="55"/>
        <v>0</v>
      </c>
      <c r="Z1763" s="21" t="e">
        <f t="shared" si="54"/>
        <v>#REF!</v>
      </c>
    </row>
    <row r="1764" spans="1:26">
      <c r="A1764" s="22"/>
      <c r="B1764" s="22"/>
      <c r="C1764" s="22"/>
      <c r="D1764" s="22"/>
      <c r="E1764" s="123"/>
      <c r="F1764" s="131"/>
      <c r="G1764" s="132"/>
      <c r="H1764" s="123"/>
      <c r="I1764" s="123"/>
      <c r="J1764" s="22"/>
      <c r="K1764" s="124"/>
      <c r="L1764" s="22"/>
      <c r="M1764" s="21"/>
      <c r="N1764" s="21"/>
      <c r="O1764" s="16"/>
      <c r="P1764" s="16"/>
      <c r="S1764" s="21" t="e">
        <f>VLOOKUP(C1764,'check dali wipday'!A:A,1,0)</f>
        <v>#N/A</v>
      </c>
      <c r="V1764" s="21" t="e">
        <f>VLOOKUP(C1764,'check dali wipday'!A:C,3,0)</f>
        <v>#N/A</v>
      </c>
      <c r="W1764" s="6">
        <f>SUMIF('dali wip-fg'!A:A,C1764,'dali wip-fg'!F:F)</f>
        <v>0</v>
      </c>
      <c r="X1764" s="6">
        <f>SUMIF('dali wip-fg'!A:A,V1764,'dali wip-fg'!F:F)</f>
        <v>0</v>
      </c>
      <c r="Y1764" s="5">
        <f t="shared" si="55"/>
        <v>0</v>
      </c>
      <c r="Z1764" s="21" t="e">
        <f t="shared" si="54"/>
        <v>#REF!</v>
      </c>
    </row>
    <row r="1765" spans="1:26">
      <c r="A1765" s="22"/>
      <c r="B1765" s="22"/>
      <c r="C1765" s="22"/>
      <c r="D1765" s="22"/>
      <c r="E1765" s="123"/>
      <c r="F1765" s="131"/>
      <c r="G1765" s="132"/>
      <c r="H1765" s="123"/>
      <c r="I1765" s="123"/>
      <c r="J1765" s="22"/>
      <c r="K1765" s="124"/>
      <c r="L1765" s="22"/>
      <c r="M1765" s="21"/>
      <c r="N1765" s="21"/>
      <c r="O1765" s="16"/>
      <c r="P1765" s="16"/>
      <c r="S1765" s="21" t="e">
        <f>VLOOKUP(C1765,'check dali wipday'!A:A,1,0)</f>
        <v>#N/A</v>
      </c>
      <c r="V1765" s="21" t="e">
        <f>VLOOKUP(C1765,'check dali wipday'!A:C,3,0)</f>
        <v>#N/A</v>
      </c>
      <c r="W1765" s="6">
        <f>SUMIF('dali wip-fg'!A:A,C1765,'dali wip-fg'!F:F)</f>
        <v>0</v>
      </c>
      <c r="X1765" s="6">
        <f>SUMIF('dali wip-fg'!A:A,V1765,'dali wip-fg'!F:F)</f>
        <v>0</v>
      </c>
      <c r="Y1765" s="5">
        <f t="shared" si="55"/>
        <v>0</v>
      </c>
      <c r="Z1765" s="21" t="e">
        <f t="shared" si="54"/>
        <v>#REF!</v>
      </c>
    </row>
    <row r="1766" spans="1:26">
      <c r="A1766" s="22"/>
      <c r="B1766" s="22"/>
      <c r="C1766" s="22"/>
      <c r="D1766" s="22"/>
      <c r="E1766" s="123"/>
      <c r="F1766" s="131"/>
      <c r="G1766" s="132"/>
      <c r="H1766" s="123"/>
      <c r="I1766" s="123"/>
      <c r="J1766" s="22"/>
      <c r="K1766" s="124"/>
      <c r="L1766" s="22"/>
      <c r="M1766" s="21"/>
      <c r="N1766" s="21"/>
      <c r="O1766" s="16"/>
      <c r="P1766" s="16"/>
      <c r="S1766" s="21" t="e">
        <f>VLOOKUP(C1766,'check dali wipday'!A:A,1,0)</f>
        <v>#N/A</v>
      </c>
      <c r="V1766" s="21" t="e">
        <f>VLOOKUP(C1766,'check dali wipday'!A:C,3,0)</f>
        <v>#N/A</v>
      </c>
      <c r="W1766" s="6">
        <f>SUMIF('dali wip-fg'!A:A,C1766,'dali wip-fg'!F:F)</f>
        <v>0</v>
      </c>
      <c r="X1766" s="6">
        <f>SUMIF('dali wip-fg'!A:A,V1766,'dali wip-fg'!F:F)</f>
        <v>0</v>
      </c>
      <c r="Y1766" s="5">
        <f t="shared" si="55"/>
        <v>0</v>
      </c>
      <c r="Z1766" s="21" t="e">
        <f t="shared" si="54"/>
        <v>#REF!</v>
      </c>
    </row>
    <row r="1767" spans="1:26">
      <c r="A1767" s="22"/>
      <c r="B1767" s="22"/>
      <c r="C1767" s="22"/>
      <c r="D1767" s="22"/>
      <c r="E1767" s="123"/>
      <c r="F1767" s="131"/>
      <c r="G1767" s="132"/>
      <c r="H1767" s="123"/>
      <c r="I1767" s="123"/>
      <c r="J1767" s="22"/>
      <c r="K1767" s="124"/>
      <c r="L1767" s="22"/>
      <c r="M1767" s="21"/>
      <c r="N1767" s="21"/>
      <c r="O1767" s="16"/>
      <c r="P1767" s="16"/>
      <c r="S1767" s="21" t="e">
        <f>VLOOKUP(C1767,'check dali wipday'!A:A,1,0)</f>
        <v>#N/A</v>
      </c>
      <c r="V1767" s="21" t="e">
        <f>VLOOKUP(C1767,'check dali wipday'!A:C,3,0)</f>
        <v>#N/A</v>
      </c>
      <c r="W1767" s="6">
        <f>SUMIF('dali wip-fg'!A:A,C1767,'dali wip-fg'!F:F)</f>
        <v>0</v>
      </c>
      <c r="X1767" s="6">
        <f>SUMIF('dali wip-fg'!A:A,V1767,'dali wip-fg'!F:F)</f>
        <v>0</v>
      </c>
      <c r="Y1767" s="5">
        <f t="shared" si="55"/>
        <v>0</v>
      </c>
      <c r="Z1767" s="21" t="e">
        <f t="shared" si="54"/>
        <v>#REF!</v>
      </c>
    </row>
    <row r="1768" spans="1:26">
      <c r="A1768" s="22"/>
      <c r="B1768" s="22"/>
      <c r="C1768" s="22"/>
      <c r="D1768" s="22"/>
      <c r="E1768" s="123"/>
      <c r="F1768" s="131"/>
      <c r="G1768" s="132"/>
      <c r="H1768" s="123"/>
      <c r="I1768" s="123"/>
      <c r="J1768" s="22"/>
      <c r="K1768" s="124"/>
      <c r="L1768" s="22"/>
      <c r="M1768" s="21"/>
      <c r="N1768" s="21"/>
      <c r="O1768" s="16"/>
      <c r="P1768" s="16"/>
      <c r="S1768" s="21" t="e">
        <f>VLOOKUP(C1768,'check dali wipday'!A:A,1,0)</f>
        <v>#N/A</v>
      </c>
      <c r="V1768" s="21" t="e">
        <f>VLOOKUP(C1768,'check dali wipday'!A:C,3,0)</f>
        <v>#N/A</v>
      </c>
      <c r="W1768" s="6">
        <f>SUMIF('dali wip-fg'!A:A,C1768,'dali wip-fg'!F:F)</f>
        <v>0</v>
      </c>
      <c r="X1768" s="6">
        <f>SUMIF('dali wip-fg'!A:A,V1768,'dali wip-fg'!F:F)</f>
        <v>0</v>
      </c>
      <c r="Y1768" s="5">
        <f t="shared" si="55"/>
        <v>0</v>
      </c>
      <c r="Z1768" s="21" t="e">
        <f t="shared" si="54"/>
        <v>#REF!</v>
      </c>
    </row>
    <row r="1769" spans="1:26">
      <c r="A1769" s="22"/>
      <c r="B1769" s="22"/>
      <c r="C1769" s="22"/>
      <c r="D1769" s="22"/>
      <c r="E1769" s="123"/>
      <c r="F1769" s="131"/>
      <c r="G1769" s="132"/>
      <c r="H1769" s="123"/>
      <c r="I1769" s="123"/>
      <c r="J1769" s="22"/>
      <c r="K1769" s="124"/>
      <c r="L1769" s="22"/>
      <c r="M1769" s="21"/>
      <c r="N1769" s="21"/>
      <c r="O1769" s="16"/>
      <c r="P1769" s="16"/>
      <c r="S1769" s="21" t="e">
        <f>VLOOKUP(C1769,'check dali wipday'!A:A,1,0)</f>
        <v>#N/A</v>
      </c>
      <c r="V1769" s="21" t="e">
        <f>VLOOKUP(C1769,'check dali wipday'!A:C,3,0)</f>
        <v>#N/A</v>
      </c>
      <c r="W1769" s="6">
        <f>SUMIF('dali wip-fg'!A:A,C1769,'dali wip-fg'!F:F)</f>
        <v>0</v>
      </c>
      <c r="X1769" s="6">
        <f>SUMIF('dali wip-fg'!A:A,V1769,'dali wip-fg'!F:F)</f>
        <v>0</v>
      </c>
      <c r="Y1769" s="5">
        <f t="shared" si="55"/>
        <v>0</v>
      </c>
      <c r="Z1769" s="21" t="e">
        <f t="shared" si="54"/>
        <v>#REF!</v>
      </c>
    </row>
    <row r="1770" spans="1:26">
      <c r="A1770" s="22"/>
      <c r="B1770" s="22"/>
      <c r="C1770" s="22"/>
      <c r="D1770" s="22"/>
      <c r="E1770" s="123"/>
      <c r="F1770" s="131"/>
      <c r="G1770" s="132"/>
      <c r="H1770" s="123"/>
      <c r="I1770" s="123"/>
      <c r="J1770" s="22"/>
      <c r="K1770" s="124"/>
      <c r="L1770" s="22"/>
      <c r="M1770" s="21"/>
      <c r="N1770" s="21"/>
      <c r="O1770" s="16"/>
      <c r="P1770" s="16"/>
      <c r="S1770" s="21" t="e">
        <f>VLOOKUP(C1770,'check dali wipday'!A:A,1,0)</f>
        <v>#N/A</v>
      </c>
      <c r="V1770" s="21" t="e">
        <f>VLOOKUP(C1770,'check dali wipday'!A:C,3,0)</f>
        <v>#N/A</v>
      </c>
      <c r="W1770" s="6">
        <f>SUMIF('dali wip-fg'!A:A,C1770,'dali wip-fg'!F:F)</f>
        <v>0</v>
      </c>
      <c r="X1770" s="6">
        <f>SUMIF('dali wip-fg'!A:A,V1770,'dali wip-fg'!F:F)</f>
        <v>0</v>
      </c>
      <c r="Y1770" s="5">
        <f t="shared" si="55"/>
        <v>0</v>
      </c>
      <c r="Z1770" s="21" t="e">
        <f t="shared" si="54"/>
        <v>#REF!</v>
      </c>
    </row>
    <row r="1771" spans="1:26">
      <c r="A1771" s="22"/>
      <c r="B1771" s="22"/>
      <c r="C1771" s="22"/>
      <c r="D1771" s="22"/>
      <c r="E1771" s="123"/>
      <c r="F1771" s="131"/>
      <c r="G1771" s="132"/>
      <c r="H1771" s="123"/>
      <c r="I1771" s="123"/>
      <c r="J1771" s="22"/>
      <c r="K1771" s="124"/>
      <c r="L1771" s="22"/>
      <c r="M1771" s="21"/>
      <c r="N1771" s="21"/>
      <c r="O1771" s="16"/>
      <c r="P1771" s="16"/>
      <c r="S1771" s="21" t="e">
        <f>VLOOKUP(C1771,'check dali wipday'!A:A,1,0)</f>
        <v>#N/A</v>
      </c>
      <c r="V1771" s="21" t="e">
        <f>VLOOKUP(C1771,'check dali wipday'!A:C,3,0)</f>
        <v>#N/A</v>
      </c>
      <c r="W1771" s="6">
        <f>SUMIF('dali wip-fg'!A:A,C1771,'dali wip-fg'!F:F)</f>
        <v>0</v>
      </c>
      <c r="X1771" s="6">
        <f>SUMIF('dali wip-fg'!A:A,V1771,'dali wip-fg'!F:F)</f>
        <v>0</v>
      </c>
      <c r="Y1771" s="5">
        <f t="shared" si="55"/>
        <v>0</v>
      </c>
      <c r="Z1771" s="21" t="e">
        <f t="shared" si="54"/>
        <v>#REF!</v>
      </c>
    </row>
    <row r="1772" spans="1:26">
      <c r="A1772" s="22"/>
      <c r="B1772" s="22"/>
      <c r="C1772" s="22"/>
      <c r="D1772" s="22"/>
      <c r="E1772" s="123"/>
      <c r="F1772" s="131"/>
      <c r="G1772" s="132"/>
      <c r="H1772" s="123"/>
      <c r="I1772" s="123"/>
      <c r="J1772" s="22"/>
      <c r="K1772" s="124"/>
      <c r="L1772" s="22"/>
      <c r="M1772" s="21"/>
      <c r="N1772" s="21"/>
      <c r="O1772" s="16"/>
      <c r="P1772" s="16"/>
      <c r="S1772" s="21" t="e">
        <f>VLOOKUP(C1772,'check dali wipday'!A:A,1,0)</f>
        <v>#N/A</v>
      </c>
      <c r="V1772" s="21" t="e">
        <f>VLOOKUP(C1772,'check dali wipday'!A:C,3,0)</f>
        <v>#N/A</v>
      </c>
      <c r="W1772" s="6">
        <f>SUMIF('dali wip-fg'!A:A,C1772,'dali wip-fg'!F:F)</f>
        <v>0</v>
      </c>
      <c r="X1772" s="6">
        <f>SUMIF('dali wip-fg'!A:A,V1772,'dali wip-fg'!F:F)</f>
        <v>0</v>
      </c>
      <c r="Y1772" s="5">
        <f t="shared" si="55"/>
        <v>0</v>
      </c>
      <c r="Z1772" s="21" t="e">
        <f t="shared" ref="Z1772:Z1835" si="56">IF(Y1772="","",IF(Y1772&lt;&gt;Y1771,Y1772-F1772,Z1771-F1772)
)</f>
        <v>#REF!</v>
      </c>
    </row>
    <row r="1773" spans="1:26">
      <c r="A1773" s="22"/>
      <c r="B1773" s="22"/>
      <c r="C1773" s="22"/>
      <c r="D1773" s="22"/>
      <c r="E1773" s="123"/>
      <c r="F1773" s="131"/>
      <c r="G1773" s="132"/>
      <c r="H1773" s="123"/>
      <c r="I1773" s="123"/>
      <c r="J1773" s="22"/>
      <c r="K1773" s="124"/>
      <c r="L1773" s="22"/>
      <c r="M1773" s="21"/>
      <c r="N1773" s="21"/>
      <c r="O1773" s="16"/>
      <c r="P1773" s="16"/>
      <c r="S1773" s="21" t="e">
        <f>VLOOKUP(C1773,'check dali wipday'!A:A,1,0)</f>
        <v>#N/A</v>
      </c>
      <c r="V1773" s="21" t="e">
        <f>VLOOKUP(C1773,'check dali wipday'!A:C,3,0)</f>
        <v>#N/A</v>
      </c>
      <c r="W1773" s="6">
        <f>SUMIF('dali wip-fg'!A:A,C1773,'dali wip-fg'!F:F)</f>
        <v>0</v>
      </c>
      <c r="X1773" s="6">
        <f>SUMIF('dali wip-fg'!A:A,V1773,'dali wip-fg'!F:F)</f>
        <v>0</v>
      </c>
      <c r="Y1773" s="5">
        <f t="shared" si="55"/>
        <v>0</v>
      </c>
      <c r="Z1773" s="21" t="e">
        <f t="shared" si="56"/>
        <v>#REF!</v>
      </c>
    </row>
    <row r="1774" spans="1:26">
      <c r="A1774" s="22"/>
      <c r="B1774" s="22"/>
      <c r="C1774" s="22"/>
      <c r="D1774" s="22"/>
      <c r="E1774" s="123"/>
      <c r="F1774" s="131"/>
      <c r="G1774" s="132"/>
      <c r="H1774" s="123"/>
      <c r="I1774" s="123"/>
      <c r="J1774" s="22"/>
      <c r="K1774" s="124"/>
      <c r="L1774" s="22"/>
      <c r="M1774" s="21"/>
      <c r="N1774" s="21"/>
      <c r="O1774" s="16"/>
      <c r="P1774" s="16"/>
      <c r="S1774" s="21" t="e">
        <f>VLOOKUP(C1774,'check dali wipday'!A:A,1,0)</f>
        <v>#N/A</v>
      </c>
      <c r="V1774" s="21" t="e">
        <f>VLOOKUP(C1774,'check dali wipday'!A:C,3,0)</f>
        <v>#N/A</v>
      </c>
      <c r="W1774" s="6">
        <f>SUMIF('dali wip-fg'!A:A,C1774,'dali wip-fg'!F:F)</f>
        <v>0</v>
      </c>
      <c r="X1774" s="6">
        <f>SUMIF('dali wip-fg'!A:A,V1774,'dali wip-fg'!F:F)</f>
        <v>0</v>
      </c>
      <c r="Y1774" s="5">
        <f t="shared" si="55"/>
        <v>0</v>
      </c>
      <c r="Z1774" s="21" t="e">
        <f t="shared" si="56"/>
        <v>#REF!</v>
      </c>
    </row>
    <row r="1775" spans="1:26">
      <c r="A1775" s="22"/>
      <c r="B1775" s="22"/>
      <c r="C1775" s="22"/>
      <c r="D1775" s="22"/>
      <c r="E1775" s="123"/>
      <c r="F1775" s="131"/>
      <c r="G1775" s="132"/>
      <c r="H1775" s="123"/>
      <c r="I1775" s="125"/>
      <c r="J1775" s="22"/>
      <c r="K1775" s="124"/>
      <c r="L1775" s="22"/>
      <c r="M1775" s="21"/>
      <c r="N1775" s="21"/>
      <c r="O1775" s="16"/>
      <c r="P1775" s="16"/>
      <c r="S1775" s="21" t="e">
        <f>VLOOKUP(C1775,'check dali wipday'!A:A,1,0)</f>
        <v>#N/A</v>
      </c>
      <c r="V1775" s="21" t="e">
        <f>VLOOKUP(C1775,'check dali wipday'!A:C,3,0)</f>
        <v>#N/A</v>
      </c>
      <c r="W1775" s="6">
        <f>SUMIF('dali wip-fg'!A:A,C1775,'dali wip-fg'!F:F)</f>
        <v>0</v>
      </c>
      <c r="X1775" s="6">
        <f>SUMIF('dali wip-fg'!A:A,V1775,'dali wip-fg'!F:F)</f>
        <v>0</v>
      </c>
      <c r="Y1775" s="5">
        <f t="shared" si="55"/>
        <v>0</v>
      </c>
      <c r="Z1775" s="21" t="e">
        <f t="shared" si="56"/>
        <v>#REF!</v>
      </c>
    </row>
    <row r="1776" spans="1:26">
      <c r="A1776" s="22"/>
      <c r="B1776" s="22"/>
      <c r="C1776" s="22"/>
      <c r="D1776" s="22"/>
      <c r="E1776" s="123"/>
      <c r="F1776" s="131"/>
      <c r="G1776" s="132"/>
      <c r="H1776" s="123"/>
      <c r="I1776" s="123"/>
      <c r="J1776" s="22"/>
      <c r="K1776" s="124"/>
      <c r="L1776" s="22"/>
      <c r="M1776" s="21"/>
      <c r="N1776" s="21"/>
      <c r="O1776" s="16"/>
      <c r="P1776" s="16"/>
      <c r="S1776" s="21" t="e">
        <f>VLOOKUP(C1776,'check dali wipday'!A:A,1,0)</f>
        <v>#N/A</v>
      </c>
      <c r="V1776" s="21" t="e">
        <f>VLOOKUP(C1776,'check dali wipday'!A:C,3,0)</f>
        <v>#N/A</v>
      </c>
      <c r="W1776" s="6">
        <f>SUMIF('dali wip-fg'!A:A,C1776,'dali wip-fg'!F:F)</f>
        <v>0</v>
      </c>
      <c r="X1776" s="6">
        <f>SUMIF('dali wip-fg'!A:A,V1776,'dali wip-fg'!F:F)</f>
        <v>0</v>
      </c>
      <c r="Y1776" s="5">
        <f t="shared" si="55"/>
        <v>0</v>
      </c>
      <c r="Z1776" s="21" t="e">
        <f t="shared" si="56"/>
        <v>#REF!</v>
      </c>
    </row>
    <row r="1777" spans="1:26">
      <c r="A1777" s="22"/>
      <c r="B1777" s="22"/>
      <c r="C1777" s="22"/>
      <c r="D1777" s="22"/>
      <c r="E1777" s="123"/>
      <c r="F1777" s="131"/>
      <c r="G1777" s="132"/>
      <c r="H1777" s="123"/>
      <c r="I1777" s="123"/>
      <c r="J1777" s="22"/>
      <c r="K1777" s="124"/>
      <c r="L1777" s="22"/>
      <c r="M1777" s="21"/>
      <c r="N1777" s="21"/>
      <c r="O1777" s="16"/>
      <c r="P1777" s="16"/>
      <c r="S1777" s="21" t="e">
        <f>VLOOKUP(C1777,'check dali wipday'!A:A,1,0)</f>
        <v>#N/A</v>
      </c>
      <c r="V1777" s="21" t="e">
        <f>VLOOKUP(C1777,'check dali wipday'!A:C,3,0)</f>
        <v>#N/A</v>
      </c>
      <c r="W1777" s="6">
        <f>SUMIF('dali wip-fg'!A:A,C1777,'dali wip-fg'!F:F)</f>
        <v>0</v>
      </c>
      <c r="X1777" s="6">
        <f>SUMIF('dali wip-fg'!A:A,V1777,'dali wip-fg'!F:F)</f>
        <v>0</v>
      </c>
      <c r="Y1777" s="5">
        <f t="shared" si="55"/>
        <v>0</v>
      </c>
      <c r="Z1777" s="21" t="e">
        <f t="shared" si="56"/>
        <v>#REF!</v>
      </c>
    </row>
    <row r="1778" spans="1:26">
      <c r="A1778" s="22"/>
      <c r="B1778" s="22"/>
      <c r="C1778" s="22"/>
      <c r="D1778" s="22"/>
      <c r="E1778" s="123"/>
      <c r="F1778" s="131"/>
      <c r="G1778" s="132"/>
      <c r="H1778" s="123"/>
      <c r="I1778" s="123"/>
      <c r="J1778" s="22"/>
      <c r="K1778" s="124"/>
      <c r="L1778" s="22"/>
      <c r="M1778" s="21"/>
      <c r="N1778" s="21"/>
      <c r="O1778" s="16"/>
      <c r="P1778" s="16"/>
      <c r="S1778" s="21" t="e">
        <f>VLOOKUP(C1778,'check dali wipday'!A:A,1,0)</f>
        <v>#N/A</v>
      </c>
      <c r="V1778" s="21" t="e">
        <f>VLOOKUP(C1778,'check dali wipday'!A:C,3,0)</f>
        <v>#N/A</v>
      </c>
      <c r="W1778" s="6">
        <f>SUMIF('dali wip-fg'!A:A,C1778,'dali wip-fg'!F:F)</f>
        <v>0</v>
      </c>
      <c r="X1778" s="6">
        <f>SUMIF('dali wip-fg'!A:A,V1778,'dali wip-fg'!F:F)</f>
        <v>0</v>
      </c>
      <c r="Y1778" s="5">
        <f t="shared" si="55"/>
        <v>0</v>
      </c>
      <c r="Z1778" s="21" t="e">
        <f t="shared" si="56"/>
        <v>#REF!</v>
      </c>
    </row>
    <row r="1779" spans="1:26">
      <c r="A1779" s="22"/>
      <c r="B1779" s="22"/>
      <c r="C1779" s="22"/>
      <c r="D1779" s="22"/>
      <c r="E1779" s="123"/>
      <c r="F1779" s="131"/>
      <c r="G1779" s="132"/>
      <c r="H1779" s="123"/>
      <c r="I1779" s="125"/>
      <c r="J1779" s="22"/>
      <c r="K1779" s="124"/>
      <c r="L1779" s="22"/>
      <c r="M1779" s="21"/>
      <c r="N1779" s="21"/>
      <c r="O1779" s="16"/>
      <c r="P1779" s="16"/>
      <c r="S1779" s="21" t="e">
        <f>VLOOKUP(C1779,'check dali wipday'!A:A,1,0)</f>
        <v>#N/A</v>
      </c>
      <c r="V1779" s="21" t="e">
        <f>VLOOKUP(C1779,'check dali wipday'!A:C,3,0)</f>
        <v>#N/A</v>
      </c>
      <c r="W1779" s="6">
        <f>SUMIF('dali wip-fg'!A:A,C1779,'dali wip-fg'!F:F)</f>
        <v>0</v>
      </c>
      <c r="X1779" s="6">
        <f>SUMIF('dali wip-fg'!A:A,V1779,'dali wip-fg'!F:F)</f>
        <v>0</v>
      </c>
      <c r="Y1779" s="5">
        <f t="shared" si="55"/>
        <v>0</v>
      </c>
      <c r="Z1779" s="21" t="e">
        <f t="shared" si="56"/>
        <v>#REF!</v>
      </c>
    </row>
    <row r="1780" spans="1:26">
      <c r="A1780" s="22"/>
      <c r="B1780" s="22"/>
      <c r="C1780" s="22"/>
      <c r="D1780" s="22"/>
      <c r="E1780" s="123"/>
      <c r="F1780" s="131"/>
      <c r="G1780" s="132"/>
      <c r="H1780" s="123"/>
      <c r="I1780" s="125"/>
      <c r="J1780" s="22"/>
      <c r="K1780" s="124"/>
      <c r="L1780" s="22"/>
      <c r="M1780" s="21"/>
      <c r="N1780" s="21"/>
      <c r="O1780" s="16"/>
      <c r="P1780" s="16"/>
      <c r="S1780" s="21" t="e">
        <f>VLOOKUP(C1780,'check dali wipday'!A:A,1,0)</f>
        <v>#N/A</v>
      </c>
      <c r="V1780" s="21" t="e">
        <f>VLOOKUP(C1780,'check dali wipday'!A:C,3,0)</f>
        <v>#N/A</v>
      </c>
      <c r="W1780" s="6">
        <f>SUMIF('dali wip-fg'!A:A,C1780,'dali wip-fg'!F:F)</f>
        <v>0</v>
      </c>
      <c r="X1780" s="6">
        <f>SUMIF('dali wip-fg'!A:A,V1780,'dali wip-fg'!F:F)</f>
        <v>0</v>
      </c>
      <c r="Y1780" s="5">
        <f t="shared" si="55"/>
        <v>0</v>
      </c>
      <c r="Z1780" s="21" t="e">
        <f t="shared" si="56"/>
        <v>#REF!</v>
      </c>
    </row>
    <row r="1781" spans="1:26">
      <c r="A1781" s="22"/>
      <c r="B1781" s="22"/>
      <c r="C1781" s="22"/>
      <c r="D1781" s="22"/>
      <c r="E1781" s="123"/>
      <c r="F1781" s="131"/>
      <c r="G1781" s="132"/>
      <c r="H1781" s="123"/>
      <c r="I1781" s="125"/>
      <c r="J1781" s="22"/>
      <c r="K1781" s="124"/>
      <c r="L1781" s="22"/>
      <c r="M1781" s="21"/>
      <c r="N1781" s="21"/>
      <c r="O1781" s="16"/>
      <c r="P1781" s="16"/>
      <c r="S1781" s="21" t="e">
        <f>VLOOKUP(C1781,'check dali wipday'!A:A,1,0)</f>
        <v>#N/A</v>
      </c>
      <c r="V1781" s="21" t="e">
        <f>VLOOKUP(C1781,'check dali wipday'!A:C,3,0)</f>
        <v>#N/A</v>
      </c>
      <c r="W1781" s="6">
        <f>SUMIF('dali wip-fg'!A:A,C1781,'dali wip-fg'!F:F)</f>
        <v>0</v>
      </c>
      <c r="X1781" s="6">
        <f>SUMIF('dali wip-fg'!A:A,V1781,'dali wip-fg'!F:F)</f>
        <v>0</v>
      </c>
      <c r="Y1781" s="5">
        <f t="shared" si="55"/>
        <v>0</v>
      </c>
      <c r="Z1781" s="21" t="e">
        <f t="shared" si="56"/>
        <v>#REF!</v>
      </c>
    </row>
    <row r="1782" spans="1:26">
      <c r="A1782" s="22"/>
      <c r="B1782" s="22"/>
      <c r="C1782" s="22"/>
      <c r="D1782" s="22"/>
      <c r="E1782" s="123"/>
      <c r="F1782" s="131"/>
      <c r="G1782" s="132"/>
      <c r="H1782" s="123"/>
      <c r="I1782" s="125"/>
      <c r="J1782" s="22"/>
      <c r="K1782" s="124"/>
      <c r="L1782" s="22"/>
      <c r="M1782" s="21"/>
      <c r="N1782" s="21"/>
      <c r="O1782" s="16"/>
      <c r="P1782" s="16"/>
      <c r="S1782" s="21" t="e">
        <f>VLOOKUP(C1782,'check dali wipday'!A:A,1,0)</f>
        <v>#N/A</v>
      </c>
      <c r="V1782" s="21" t="e">
        <f>VLOOKUP(C1782,'check dali wipday'!A:C,3,0)</f>
        <v>#N/A</v>
      </c>
      <c r="W1782" s="6">
        <f>SUMIF('dali wip-fg'!A:A,C1782,'dali wip-fg'!F:F)</f>
        <v>0</v>
      </c>
      <c r="X1782" s="6">
        <f>SUMIF('dali wip-fg'!A:A,V1782,'dali wip-fg'!F:F)</f>
        <v>0</v>
      </c>
      <c r="Y1782" s="5">
        <f t="shared" si="55"/>
        <v>0</v>
      </c>
      <c r="Z1782" s="21" t="e">
        <f t="shared" si="56"/>
        <v>#REF!</v>
      </c>
    </row>
    <row r="1783" spans="1:26">
      <c r="A1783" s="22"/>
      <c r="B1783" s="22"/>
      <c r="C1783" s="22"/>
      <c r="D1783" s="22"/>
      <c r="E1783" s="123"/>
      <c r="F1783" s="131"/>
      <c r="G1783" s="132"/>
      <c r="H1783" s="123"/>
      <c r="I1783" s="125"/>
      <c r="J1783" s="22"/>
      <c r="K1783" s="124"/>
      <c r="L1783" s="22"/>
      <c r="M1783" s="21"/>
      <c r="N1783" s="21"/>
      <c r="O1783" s="16"/>
      <c r="P1783" s="16"/>
      <c r="S1783" s="21" t="e">
        <f>VLOOKUP(C1783,'check dali wipday'!A:A,1,0)</f>
        <v>#N/A</v>
      </c>
      <c r="V1783" s="21" t="e">
        <f>VLOOKUP(C1783,'check dali wipday'!A:C,3,0)</f>
        <v>#N/A</v>
      </c>
      <c r="W1783" s="6">
        <f>SUMIF('dali wip-fg'!A:A,C1783,'dali wip-fg'!F:F)</f>
        <v>0</v>
      </c>
      <c r="X1783" s="6">
        <f>SUMIF('dali wip-fg'!A:A,V1783,'dali wip-fg'!F:F)</f>
        <v>0</v>
      </c>
      <c r="Y1783" s="5">
        <f t="shared" si="55"/>
        <v>0</v>
      </c>
      <c r="Z1783" s="21" t="e">
        <f t="shared" si="56"/>
        <v>#REF!</v>
      </c>
    </row>
    <row r="1784" spans="1:26">
      <c r="A1784" s="22"/>
      <c r="B1784" s="22"/>
      <c r="C1784" s="22"/>
      <c r="D1784" s="22"/>
      <c r="E1784" s="123"/>
      <c r="F1784" s="131"/>
      <c r="G1784" s="132"/>
      <c r="H1784" s="123"/>
      <c r="I1784" s="125"/>
      <c r="J1784" s="22"/>
      <c r="K1784" s="124"/>
      <c r="L1784" s="22"/>
      <c r="M1784" s="21"/>
      <c r="N1784" s="21"/>
      <c r="O1784" s="16"/>
      <c r="P1784" s="16"/>
      <c r="S1784" s="21" t="e">
        <f>VLOOKUP(C1784,'check dali wipday'!A:A,1,0)</f>
        <v>#N/A</v>
      </c>
      <c r="V1784" s="21" t="e">
        <f>VLOOKUP(C1784,'check dali wipday'!A:C,3,0)</f>
        <v>#N/A</v>
      </c>
      <c r="W1784" s="6">
        <f>SUMIF('dali wip-fg'!A:A,C1784,'dali wip-fg'!F:F)</f>
        <v>0</v>
      </c>
      <c r="X1784" s="6">
        <f>SUMIF('dali wip-fg'!A:A,V1784,'dali wip-fg'!F:F)</f>
        <v>0</v>
      </c>
      <c r="Y1784" s="5">
        <f t="shared" si="55"/>
        <v>0</v>
      </c>
      <c r="Z1784" s="21" t="e">
        <f t="shared" si="56"/>
        <v>#REF!</v>
      </c>
    </row>
    <row r="1785" spans="1:26">
      <c r="A1785" s="22"/>
      <c r="B1785" s="22"/>
      <c r="C1785" s="22"/>
      <c r="D1785" s="22"/>
      <c r="E1785" s="123"/>
      <c r="F1785" s="131"/>
      <c r="G1785" s="132"/>
      <c r="H1785" s="123"/>
      <c r="I1785" s="125"/>
      <c r="J1785" s="22"/>
      <c r="K1785" s="124"/>
      <c r="L1785" s="22"/>
      <c r="M1785" s="21"/>
      <c r="N1785" s="21"/>
      <c r="O1785" s="16"/>
      <c r="P1785" s="16"/>
      <c r="S1785" s="21" t="e">
        <f>VLOOKUP(C1785,'check dali wipday'!A:A,1,0)</f>
        <v>#N/A</v>
      </c>
      <c r="V1785" s="21" t="e">
        <f>VLOOKUP(C1785,'check dali wipday'!A:C,3,0)</f>
        <v>#N/A</v>
      </c>
      <c r="W1785" s="6">
        <f>SUMIF('dali wip-fg'!A:A,C1785,'dali wip-fg'!F:F)</f>
        <v>0</v>
      </c>
      <c r="X1785" s="6">
        <f>SUMIF('dali wip-fg'!A:A,V1785,'dali wip-fg'!F:F)</f>
        <v>0</v>
      </c>
      <c r="Y1785" s="5">
        <f t="shared" si="55"/>
        <v>0</v>
      </c>
      <c r="Z1785" s="21" t="e">
        <f t="shared" si="56"/>
        <v>#REF!</v>
      </c>
    </row>
    <row r="1786" spans="1:26">
      <c r="A1786" s="22"/>
      <c r="B1786" s="22"/>
      <c r="C1786" s="22"/>
      <c r="D1786" s="22"/>
      <c r="E1786" s="123"/>
      <c r="F1786" s="131"/>
      <c r="G1786" s="132"/>
      <c r="H1786" s="123"/>
      <c r="I1786" s="125"/>
      <c r="J1786" s="22"/>
      <c r="K1786" s="124"/>
      <c r="L1786" s="22"/>
      <c r="M1786" s="21"/>
      <c r="N1786" s="21"/>
      <c r="O1786" s="16"/>
      <c r="P1786" s="16"/>
      <c r="S1786" s="21" t="e">
        <f>VLOOKUP(C1786,'check dali wipday'!A:A,1,0)</f>
        <v>#N/A</v>
      </c>
      <c r="V1786" s="21" t="e">
        <f>VLOOKUP(C1786,'check dali wipday'!A:C,3,0)</f>
        <v>#N/A</v>
      </c>
      <c r="W1786" s="6">
        <f>SUMIF('dali wip-fg'!A:A,C1786,'dali wip-fg'!F:F)</f>
        <v>0</v>
      </c>
      <c r="X1786" s="6">
        <f>SUMIF('dali wip-fg'!A:A,V1786,'dali wip-fg'!F:F)</f>
        <v>0</v>
      </c>
      <c r="Y1786" s="5">
        <f t="shared" si="55"/>
        <v>0</v>
      </c>
      <c r="Z1786" s="21" t="e">
        <f t="shared" si="56"/>
        <v>#REF!</v>
      </c>
    </row>
    <row r="1787" spans="1:26">
      <c r="A1787" s="22"/>
      <c r="B1787" s="22"/>
      <c r="C1787" s="22"/>
      <c r="D1787" s="22"/>
      <c r="E1787" s="123"/>
      <c r="F1787" s="131"/>
      <c r="G1787" s="132"/>
      <c r="H1787" s="123"/>
      <c r="I1787" s="125"/>
      <c r="J1787" s="22"/>
      <c r="K1787" s="124"/>
      <c r="L1787" s="22"/>
      <c r="M1787" s="21"/>
      <c r="N1787" s="21"/>
      <c r="O1787" s="16"/>
      <c r="P1787" s="16"/>
      <c r="S1787" s="21" t="e">
        <f>VLOOKUP(C1787,'check dali wipday'!A:A,1,0)</f>
        <v>#N/A</v>
      </c>
      <c r="V1787" s="21" t="e">
        <f>VLOOKUP(C1787,'check dali wipday'!A:C,3,0)</f>
        <v>#N/A</v>
      </c>
      <c r="W1787" s="6">
        <f>SUMIF('dali wip-fg'!A:A,C1787,'dali wip-fg'!F:F)</f>
        <v>0</v>
      </c>
      <c r="X1787" s="6">
        <f>SUMIF('dali wip-fg'!A:A,V1787,'dali wip-fg'!F:F)</f>
        <v>0</v>
      </c>
      <c r="Y1787" s="5">
        <f t="shared" si="55"/>
        <v>0</v>
      </c>
      <c r="Z1787" s="21" t="e">
        <f t="shared" si="56"/>
        <v>#REF!</v>
      </c>
    </row>
    <row r="1788" spans="1:26">
      <c r="A1788" s="22"/>
      <c r="B1788" s="22"/>
      <c r="C1788" s="22"/>
      <c r="D1788" s="22"/>
      <c r="E1788" s="123"/>
      <c r="F1788" s="131"/>
      <c r="G1788" s="132"/>
      <c r="H1788" s="123"/>
      <c r="I1788" s="125"/>
      <c r="J1788" s="22"/>
      <c r="K1788" s="124"/>
      <c r="L1788" s="22"/>
      <c r="M1788" s="21"/>
      <c r="N1788" s="21"/>
      <c r="O1788" s="16"/>
      <c r="P1788" s="16"/>
      <c r="S1788" s="21" t="e">
        <f>VLOOKUP(C1788,'check dali wipday'!A:A,1,0)</f>
        <v>#N/A</v>
      </c>
      <c r="V1788" s="21" t="e">
        <f>VLOOKUP(C1788,'check dali wipday'!A:C,3,0)</f>
        <v>#N/A</v>
      </c>
      <c r="W1788" s="6">
        <f>SUMIF('dali wip-fg'!A:A,C1788,'dali wip-fg'!F:F)</f>
        <v>0</v>
      </c>
      <c r="X1788" s="6">
        <f>SUMIF('dali wip-fg'!A:A,V1788,'dali wip-fg'!F:F)</f>
        <v>0</v>
      </c>
      <c r="Y1788" s="5">
        <f t="shared" si="55"/>
        <v>0</v>
      </c>
      <c r="Z1788" s="21" t="e">
        <f t="shared" si="56"/>
        <v>#REF!</v>
      </c>
    </row>
    <row r="1789" spans="1:26">
      <c r="A1789" s="22"/>
      <c r="B1789" s="22"/>
      <c r="C1789" s="22"/>
      <c r="D1789" s="22"/>
      <c r="E1789" s="123"/>
      <c r="F1789" s="131"/>
      <c r="G1789" s="132"/>
      <c r="H1789" s="123"/>
      <c r="I1789" s="125"/>
      <c r="J1789" s="22"/>
      <c r="K1789" s="124"/>
      <c r="L1789" s="22"/>
      <c r="M1789" s="21"/>
      <c r="N1789" s="21"/>
      <c r="O1789" s="16"/>
      <c r="P1789" s="16"/>
      <c r="S1789" s="21" t="e">
        <f>VLOOKUP(C1789,'check dali wipday'!A:A,1,0)</f>
        <v>#N/A</v>
      </c>
      <c r="V1789" s="21" t="e">
        <f>VLOOKUP(C1789,'check dali wipday'!A:C,3,0)</f>
        <v>#N/A</v>
      </c>
      <c r="W1789" s="6">
        <f>SUMIF('dali wip-fg'!A:A,C1789,'dali wip-fg'!F:F)</f>
        <v>0</v>
      </c>
      <c r="X1789" s="6">
        <f>SUMIF('dali wip-fg'!A:A,V1789,'dali wip-fg'!F:F)</f>
        <v>0</v>
      </c>
      <c r="Y1789" s="5">
        <f t="shared" si="55"/>
        <v>0</v>
      </c>
      <c r="Z1789" s="21" t="e">
        <f t="shared" si="56"/>
        <v>#REF!</v>
      </c>
    </row>
    <row r="1790" spans="1:26">
      <c r="A1790" s="22"/>
      <c r="B1790" s="22"/>
      <c r="C1790" s="22"/>
      <c r="D1790" s="22"/>
      <c r="E1790" s="123"/>
      <c r="F1790" s="131"/>
      <c r="G1790" s="132"/>
      <c r="H1790" s="123"/>
      <c r="I1790" s="125"/>
      <c r="J1790" s="22"/>
      <c r="K1790" s="124"/>
      <c r="L1790" s="22"/>
      <c r="M1790" s="21"/>
      <c r="N1790" s="21"/>
      <c r="O1790" s="16"/>
      <c r="P1790" s="16"/>
      <c r="S1790" s="21" t="e">
        <f>VLOOKUP(C1790,'check dali wipday'!A:A,1,0)</f>
        <v>#N/A</v>
      </c>
      <c r="V1790" s="21" t="e">
        <f>VLOOKUP(C1790,'check dali wipday'!A:C,3,0)</f>
        <v>#N/A</v>
      </c>
      <c r="W1790" s="6">
        <f>SUMIF('dali wip-fg'!A:A,C1790,'dali wip-fg'!F:F)</f>
        <v>0</v>
      </c>
      <c r="X1790" s="6">
        <f>SUMIF('dali wip-fg'!A:A,V1790,'dali wip-fg'!F:F)</f>
        <v>0</v>
      </c>
      <c r="Y1790" s="5">
        <f t="shared" si="55"/>
        <v>0</v>
      </c>
      <c r="Z1790" s="21" t="e">
        <f t="shared" si="56"/>
        <v>#REF!</v>
      </c>
    </row>
    <row r="1791" spans="1:26">
      <c r="A1791" s="22"/>
      <c r="B1791" s="22"/>
      <c r="C1791" s="22"/>
      <c r="D1791" s="22"/>
      <c r="E1791" s="123"/>
      <c r="F1791" s="131"/>
      <c r="G1791" s="132"/>
      <c r="H1791" s="123"/>
      <c r="I1791" s="125"/>
      <c r="J1791" s="22"/>
      <c r="K1791" s="124"/>
      <c r="L1791" s="22"/>
      <c r="M1791" s="21"/>
      <c r="N1791" s="21"/>
      <c r="O1791" s="16"/>
      <c r="P1791" s="16"/>
      <c r="S1791" s="21" t="e">
        <f>VLOOKUP(C1791,'check dali wipday'!A:A,1,0)</f>
        <v>#N/A</v>
      </c>
      <c r="V1791" s="21" t="e">
        <f>VLOOKUP(C1791,'check dali wipday'!A:C,3,0)</f>
        <v>#N/A</v>
      </c>
      <c r="W1791" s="6">
        <f>SUMIF('dali wip-fg'!A:A,C1791,'dali wip-fg'!F:F)</f>
        <v>0</v>
      </c>
      <c r="X1791" s="6">
        <f>SUMIF('dali wip-fg'!A:A,V1791,'dali wip-fg'!F:F)</f>
        <v>0</v>
      </c>
      <c r="Y1791" s="5">
        <f t="shared" si="55"/>
        <v>0</v>
      </c>
      <c r="Z1791" s="21" t="e">
        <f t="shared" si="56"/>
        <v>#REF!</v>
      </c>
    </row>
    <row r="1792" spans="1:26">
      <c r="A1792" s="22"/>
      <c r="B1792" s="22"/>
      <c r="C1792" s="22"/>
      <c r="D1792" s="22"/>
      <c r="E1792" s="123"/>
      <c r="F1792" s="131"/>
      <c r="G1792" s="132"/>
      <c r="H1792" s="123"/>
      <c r="I1792" s="125"/>
      <c r="J1792" s="22"/>
      <c r="K1792" s="124"/>
      <c r="L1792" s="22"/>
      <c r="M1792" s="21"/>
      <c r="N1792" s="21"/>
      <c r="O1792" s="16"/>
      <c r="P1792" s="16"/>
      <c r="S1792" s="21" t="e">
        <f>VLOOKUP(C1792,'check dali wipday'!A:A,1,0)</f>
        <v>#N/A</v>
      </c>
      <c r="V1792" s="21" t="e">
        <f>VLOOKUP(C1792,'check dali wipday'!A:C,3,0)</f>
        <v>#N/A</v>
      </c>
      <c r="W1792" s="6">
        <f>SUMIF('dali wip-fg'!A:A,C1792,'dali wip-fg'!F:F)</f>
        <v>0</v>
      </c>
      <c r="X1792" s="6">
        <f>SUMIF('dali wip-fg'!A:A,V1792,'dali wip-fg'!F:F)</f>
        <v>0</v>
      </c>
      <c r="Y1792" s="5">
        <f t="shared" si="55"/>
        <v>0</v>
      </c>
      <c r="Z1792" s="21" t="e">
        <f t="shared" si="56"/>
        <v>#REF!</v>
      </c>
    </row>
    <row r="1793" spans="1:26">
      <c r="A1793" s="22"/>
      <c r="B1793" s="22"/>
      <c r="C1793" s="22"/>
      <c r="D1793" s="22"/>
      <c r="E1793" s="123"/>
      <c r="F1793" s="131"/>
      <c r="G1793" s="132"/>
      <c r="H1793" s="123"/>
      <c r="I1793" s="125"/>
      <c r="J1793" s="22"/>
      <c r="K1793" s="124"/>
      <c r="L1793" s="22"/>
      <c r="M1793" s="21"/>
      <c r="N1793" s="21"/>
      <c r="O1793" s="16"/>
      <c r="P1793" s="16"/>
      <c r="S1793" s="21" t="e">
        <f>VLOOKUP(C1793,'check dali wipday'!A:A,1,0)</f>
        <v>#N/A</v>
      </c>
      <c r="V1793" s="21" t="e">
        <f>VLOOKUP(C1793,'check dali wipday'!A:C,3,0)</f>
        <v>#N/A</v>
      </c>
      <c r="W1793" s="6">
        <f>SUMIF('dali wip-fg'!A:A,C1793,'dali wip-fg'!F:F)</f>
        <v>0</v>
      </c>
      <c r="X1793" s="6">
        <f>SUMIF('dali wip-fg'!A:A,V1793,'dali wip-fg'!F:F)</f>
        <v>0</v>
      </c>
      <c r="Y1793" s="5">
        <f t="shared" ref="Y1793:Y1856" si="57">SUM(W1793:X1793)</f>
        <v>0</v>
      </c>
      <c r="Z1793" s="21" t="e">
        <f t="shared" si="56"/>
        <v>#REF!</v>
      </c>
    </row>
    <row r="1794" spans="1:26">
      <c r="A1794" s="22"/>
      <c r="B1794" s="22"/>
      <c r="C1794" s="22"/>
      <c r="D1794" s="22"/>
      <c r="E1794" s="123"/>
      <c r="F1794" s="131"/>
      <c r="G1794" s="132"/>
      <c r="H1794" s="123"/>
      <c r="I1794" s="125"/>
      <c r="J1794" s="22"/>
      <c r="K1794" s="124"/>
      <c r="L1794" s="22"/>
      <c r="M1794" s="21"/>
      <c r="N1794" s="21"/>
      <c r="O1794" s="16"/>
      <c r="P1794" s="16"/>
      <c r="S1794" s="21" t="e">
        <f>VLOOKUP(C1794,'check dali wipday'!A:A,1,0)</f>
        <v>#N/A</v>
      </c>
      <c r="V1794" s="21" t="e">
        <f>VLOOKUP(C1794,'check dali wipday'!A:C,3,0)</f>
        <v>#N/A</v>
      </c>
      <c r="W1794" s="6">
        <f>SUMIF('dali wip-fg'!A:A,C1794,'dali wip-fg'!F:F)</f>
        <v>0</v>
      </c>
      <c r="X1794" s="6">
        <f>SUMIF('dali wip-fg'!A:A,V1794,'dali wip-fg'!F:F)</f>
        <v>0</v>
      </c>
      <c r="Y1794" s="5">
        <f t="shared" si="57"/>
        <v>0</v>
      </c>
      <c r="Z1794" s="21" t="e">
        <f t="shared" si="56"/>
        <v>#REF!</v>
      </c>
    </row>
    <row r="1795" spans="1:26">
      <c r="A1795" s="22"/>
      <c r="B1795" s="22"/>
      <c r="C1795" s="22"/>
      <c r="D1795" s="22"/>
      <c r="E1795" s="123"/>
      <c r="F1795" s="131"/>
      <c r="G1795" s="132"/>
      <c r="H1795" s="123"/>
      <c r="I1795" s="125"/>
      <c r="J1795" s="22"/>
      <c r="K1795" s="124"/>
      <c r="L1795" s="22"/>
      <c r="M1795" s="21"/>
      <c r="N1795" s="21"/>
      <c r="O1795" s="16"/>
      <c r="P1795" s="16"/>
      <c r="S1795" s="21" t="e">
        <f>VLOOKUP(C1795,'check dali wipday'!A:A,1,0)</f>
        <v>#N/A</v>
      </c>
      <c r="V1795" s="21" t="e">
        <f>VLOOKUP(C1795,'check dali wipday'!A:C,3,0)</f>
        <v>#N/A</v>
      </c>
      <c r="W1795" s="6">
        <f>SUMIF('dali wip-fg'!A:A,C1795,'dali wip-fg'!F:F)</f>
        <v>0</v>
      </c>
      <c r="X1795" s="6">
        <f>SUMIF('dali wip-fg'!A:A,V1795,'dali wip-fg'!F:F)</f>
        <v>0</v>
      </c>
      <c r="Y1795" s="5">
        <f t="shared" si="57"/>
        <v>0</v>
      </c>
      <c r="Z1795" s="21" t="e">
        <f t="shared" si="56"/>
        <v>#REF!</v>
      </c>
    </row>
    <row r="1796" spans="1:26">
      <c r="A1796" s="22"/>
      <c r="B1796" s="22"/>
      <c r="C1796" s="22"/>
      <c r="D1796" s="22"/>
      <c r="E1796" s="123"/>
      <c r="F1796" s="131"/>
      <c r="G1796" s="132"/>
      <c r="H1796" s="125"/>
      <c r="I1796" s="123"/>
      <c r="J1796" s="22"/>
      <c r="K1796" s="124"/>
      <c r="L1796" s="22"/>
      <c r="M1796" s="21"/>
      <c r="N1796" s="21"/>
      <c r="O1796" s="16"/>
      <c r="P1796" s="16"/>
      <c r="S1796" s="21" t="e">
        <f>VLOOKUP(C1796,'check dali wipday'!A:A,1,0)</f>
        <v>#N/A</v>
      </c>
      <c r="V1796" s="21" t="e">
        <f>VLOOKUP(C1796,'check dali wipday'!A:C,3,0)</f>
        <v>#N/A</v>
      </c>
      <c r="W1796" s="6">
        <f>SUMIF('dali wip-fg'!A:A,C1796,'dali wip-fg'!F:F)</f>
        <v>0</v>
      </c>
      <c r="X1796" s="6">
        <f>SUMIF('dali wip-fg'!A:A,V1796,'dali wip-fg'!F:F)</f>
        <v>0</v>
      </c>
      <c r="Y1796" s="5">
        <f t="shared" si="57"/>
        <v>0</v>
      </c>
      <c r="Z1796" s="21" t="e">
        <f t="shared" si="56"/>
        <v>#REF!</v>
      </c>
    </row>
    <row r="1797" spans="1:26">
      <c r="A1797" s="22"/>
      <c r="B1797" s="22"/>
      <c r="C1797" s="22"/>
      <c r="D1797" s="22"/>
      <c r="E1797" s="123"/>
      <c r="F1797" s="131"/>
      <c r="G1797" s="132"/>
      <c r="H1797" s="125"/>
      <c r="I1797" s="123"/>
      <c r="J1797" s="22"/>
      <c r="K1797" s="124"/>
      <c r="L1797" s="22"/>
      <c r="M1797" s="21"/>
      <c r="N1797" s="21"/>
      <c r="O1797" s="16"/>
      <c r="P1797" s="16"/>
      <c r="S1797" s="21" t="e">
        <f>VLOOKUP(C1797,'check dali wipday'!A:A,1,0)</f>
        <v>#N/A</v>
      </c>
      <c r="V1797" s="21" t="e">
        <f>VLOOKUP(C1797,'check dali wipday'!A:C,3,0)</f>
        <v>#N/A</v>
      </c>
      <c r="W1797" s="6">
        <f>SUMIF('dali wip-fg'!A:A,C1797,'dali wip-fg'!F:F)</f>
        <v>0</v>
      </c>
      <c r="X1797" s="6">
        <f>SUMIF('dali wip-fg'!A:A,V1797,'dali wip-fg'!F:F)</f>
        <v>0</v>
      </c>
      <c r="Y1797" s="5">
        <f t="shared" si="57"/>
        <v>0</v>
      </c>
      <c r="Z1797" s="21" t="e">
        <f t="shared" si="56"/>
        <v>#REF!</v>
      </c>
    </row>
    <row r="1798" spans="1:26">
      <c r="A1798" s="22"/>
      <c r="B1798" s="22"/>
      <c r="C1798" s="22"/>
      <c r="D1798" s="22"/>
      <c r="E1798" s="123"/>
      <c r="F1798" s="131"/>
      <c r="G1798" s="132"/>
      <c r="H1798" s="125"/>
      <c r="I1798" s="123"/>
      <c r="J1798" s="22"/>
      <c r="K1798" s="124"/>
      <c r="L1798" s="22"/>
      <c r="M1798" s="21"/>
      <c r="N1798" s="21"/>
      <c r="O1798" s="16"/>
      <c r="P1798" s="16"/>
      <c r="S1798" s="21" t="e">
        <f>VLOOKUP(C1798,'check dali wipday'!A:A,1,0)</f>
        <v>#N/A</v>
      </c>
      <c r="V1798" s="21" t="e">
        <f>VLOOKUP(C1798,'check dali wipday'!A:C,3,0)</f>
        <v>#N/A</v>
      </c>
      <c r="W1798" s="6">
        <f>SUMIF('dali wip-fg'!A:A,C1798,'dali wip-fg'!F:F)</f>
        <v>0</v>
      </c>
      <c r="X1798" s="6">
        <f>SUMIF('dali wip-fg'!A:A,V1798,'dali wip-fg'!F:F)</f>
        <v>0</v>
      </c>
      <c r="Y1798" s="5">
        <f t="shared" si="57"/>
        <v>0</v>
      </c>
      <c r="Z1798" s="21" t="e">
        <f t="shared" si="56"/>
        <v>#REF!</v>
      </c>
    </row>
    <row r="1799" spans="1:26">
      <c r="A1799" s="22"/>
      <c r="B1799" s="22"/>
      <c r="C1799" s="22"/>
      <c r="D1799" s="22"/>
      <c r="E1799" s="123"/>
      <c r="F1799" s="131"/>
      <c r="G1799" s="132"/>
      <c r="H1799" s="125"/>
      <c r="I1799" s="123"/>
      <c r="J1799" s="22"/>
      <c r="K1799" s="124"/>
      <c r="L1799" s="22"/>
      <c r="M1799" s="21"/>
      <c r="N1799" s="21"/>
      <c r="O1799" s="16"/>
      <c r="P1799" s="16"/>
      <c r="S1799" s="21" t="e">
        <f>VLOOKUP(C1799,'check dali wipday'!A:A,1,0)</f>
        <v>#N/A</v>
      </c>
      <c r="V1799" s="21" t="e">
        <f>VLOOKUP(C1799,'check dali wipday'!A:C,3,0)</f>
        <v>#N/A</v>
      </c>
      <c r="W1799" s="6">
        <f>SUMIF('dali wip-fg'!A:A,C1799,'dali wip-fg'!F:F)</f>
        <v>0</v>
      </c>
      <c r="X1799" s="6">
        <f>SUMIF('dali wip-fg'!A:A,V1799,'dali wip-fg'!F:F)</f>
        <v>0</v>
      </c>
      <c r="Y1799" s="5">
        <f t="shared" si="57"/>
        <v>0</v>
      </c>
      <c r="Z1799" s="21" t="e">
        <f t="shared" si="56"/>
        <v>#REF!</v>
      </c>
    </row>
    <row r="1800" spans="1:26">
      <c r="A1800" s="22"/>
      <c r="B1800" s="22"/>
      <c r="C1800" s="22"/>
      <c r="D1800" s="22"/>
      <c r="E1800" s="123"/>
      <c r="F1800" s="131"/>
      <c r="G1800" s="132"/>
      <c r="H1800" s="125"/>
      <c r="I1800" s="123"/>
      <c r="J1800" s="22"/>
      <c r="K1800" s="124"/>
      <c r="L1800" s="22"/>
      <c r="M1800" s="21"/>
      <c r="N1800" s="21"/>
      <c r="O1800" s="16"/>
      <c r="P1800" s="16"/>
      <c r="S1800" s="21" t="e">
        <f>VLOOKUP(C1800,'check dali wipday'!A:A,1,0)</f>
        <v>#N/A</v>
      </c>
      <c r="V1800" s="21" t="e">
        <f>VLOOKUP(C1800,'check dali wipday'!A:C,3,0)</f>
        <v>#N/A</v>
      </c>
      <c r="W1800" s="6">
        <f>SUMIF('dali wip-fg'!A:A,C1800,'dali wip-fg'!F:F)</f>
        <v>0</v>
      </c>
      <c r="X1800" s="6">
        <f>SUMIF('dali wip-fg'!A:A,V1800,'dali wip-fg'!F:F)</f>
        <v>0</v>
      </c>
      <c r="Y1800" s="5">
        <f t="shared" si="57"/>
        <v>0</v>
      </c>
      <c r="Z1800" s="21" t="e">
        <f t="shared" si="56"/>
        <v>#REF!</v>
      </c>
    </row>
    <row r="1801" spans="1:26">
      <c r="A1801" s="22"/>
      <c r="B1801" s="22"/>
      <c r="C1801" s="22"/>
      <c r="D1801" s="22"/>
      <c r="E1801" s="123"/>
      <c r="F1801" s="131"/>
      <c r="G1801" s="132"/>
      <c r="H1801" s="125"/>
      <c r="I1801" s="123"/>
      <c r="J1801" s="22"/>
      <c r="K1801" s="124"/>
      <c r="L1801" s="22"/>
      <c r="M1801" s="21"/>
      <c r="N1801" s="21"/>
      <c r="O1801" s="16"/>
      <c r="P1801" s="16"/>
      <c r="S1801" s="21" t="e">
        <f>VLOOKUP(C1801,'check dali wipday'!A:A,1,0)</f>
        <v>#N/A</v>
      </c>
      <c r="V1801" s="21" t="e">
        <f>VLOOKUP(C1801,'check dali wipday'!A:C,3,0)</f>
        <v>#N/A</v>
      </c>
      <c r="W1801" s="6">
        <f>SUMIF('dali wip-fg'!A:A,C1801,'dali wip-fg'!F:F)</f>
        <v>0</v>
      </c>
      <c r="X1801" s="6">
        <f>SUMIF('dali wip-fg'!A:A,V1801,'dali wip-fg'!F:F)</f>
        <v>0</v>
      </c>
      <c r="Y1801" s="5">
        <f t="shared" si="57"/>
        <v>0</v>
      </c>
      <c r="Z1801" s="21" t="e">
        <f t="shared" si="56"/>
        <v>#REF!</v>
      </c>
    </row>
    <row r="1802" spans="1:26">
      <c r="A1802" s="22"/>
      <c r="B1802" s="22"/>
      <c r="C1802" s="22"/>
      <c r="D1802" s="22"/>
      <c r="E1802" s="123"/>
      <c r="F1802" s="131"/>
      <c r="G1802" s="132"/>
      <c r="H1802" s="125"/>
      <c r="I1802" s="123"/>
      <c r="J1802" s="22"/>
      <c r="K1802" s="124"/>
      <c r="L1802" s="22"/>
      <c r="M1802" s="21"/>
      <c r="N1802" s="21"/>
      <c r="O1802" s="16"/>
      <c r="P1802" s="16"/>
      <c r="S1802" s="21" t="e">
        <f>VLOOKUP(C1802,'check dali wipday'!A:A,1,0)</f>
        <v>#N/A</v>
      </c>
      <c r="V1802" s="21" t="e">
        <f>VLOOKUP(C1802,'check dali wipday'!A:C,3,0)</f>
        <v>#N/A</v>
      </c>
      <c r="W1802" s="6">
        <f>SUMIF('dali wip-fg'!A:A,C1802,'dali wip-fg'!F:F)</f>
        <v>0</v>
      </c>
      <c r="X1802" s="6">
        <f>SUMIF('dali wip-fg'!A:A,V1802,'dali wip-fg'!F:F)</f>
        <v>0</v>
      </c>
      <c r="Y1802" s="5">
        <f t="shared" si="57"/>
        <v>0</v>
      </c>
      <c r="Z1802" s="21" t="e">
        <f t="shared" si="56"/>
        <v>#REF!</v>
      </c>
    </row>
    <row r="1803" spans="1:26">
      <c r="A1803" s="22"/>
      <c r="B1803" s="22"/>
      <c r="C1803" s="22"/>
      <c r="D1803" s="22"/>
      <c r="E1803" s="123"/>
      <c r="F1803" s="131"/>
      <c r="G1803" s="132"/>
      <c r="H1803" s="125"/>
      <c r="I1803" s="123"/>
      <c r="J1803" s="22"/>
      <c r="K1803" s="124"/>
      <c r="L1803" s="22"/>
      <c r="M1803" s="21"/>
      <c r="N1803" s="21"/>
      <c r="O1803" s="16"/>
      <c r="P1803" s="16"/>
      <c r="S1803" s="21" t="e">
        <f>VLOOKUP(C1803,'check dali wipday'!A:A,1,0)</f>
        <v>#N/A</v>
      </c>
      <c r="V1803" s="21" t="e">
        <f>VLOOKUP(C1803,'check dali wipday'!A:C,3,0)</f>
        <v>#N/A</v>
      </c>
      <c r="W1803" s="6">
        <f>SUMIF('dali wip-fg'!A:A,C1803,'dali wip-fg'!F:F)</f>
        <v>0</v>
      </c>
      <c r="X1803" s="6">
        <f>SUMIF('dali wip-fg'!A:A,V1803,'dali wip-fg'!F:F)</f>
        <v>0</v>
      </c>
      <c r="Y1803" s="5">
        <f t="shared" si="57"/>
        <v>0</v>
      </c>
      <c r="Z1803" s="21" t="e">
        <f t="shared" si="56"/>
        <v>#REF!</v>
      </c>
    </row>
    <row r="1804" spans="1:26">
      <c r="A1804" s="22"/>
      <c r="B1804" s="22"/>
      <c r="C1804" s="22"/>
      <c r="D1804" s="22"/>
      <c r="E1804" s="123"/>
      <c r="F1804" s="131"/>
      <c r="G1804" s="132"/>
      <c r="H1804" s="123"/>
      <c r="I1804" s="123"/>
      <c r="J1804" s="22"/>
      <c r="K1804" s="124"/>
      <c r="L1804" s="22"/>
      <c r="M1804" s="21"/>
      <c r="N1804" s="21"/>
      <c r="O1804" s="16"/>
      <c r="P1804" s="16"/>
      <c r="S1804" s="21" t="e">
        <f>VLOOKUP(C1804,'check dali wipday'!A:A,1,0)</f>
        <v>#N/A</v>
      </c>
      <c r="V1804" s="21" t="e">
        <f>VLOOKUP(C1804,'check dali wipday'!A:C,3,0)</f>
        <v>#N/A</v>
      </c>
      <c r="W1804" s="6">
        <f>SUMIF('dali wip-fg'!A:A,C1804,'dali wip-fg'!F:F)</f>
        <v>0</v>
      </c>
      <c r="X1804" s="6">
        <f>SUMIF('dali wip-fg'!A:A,V1804,'dali wip-fg'!F:F)</f>
        <v>0</v>
      </c>
      <c r="Y1804" s="5">
        <f t="shared" si="57"/>
        <v>0</v>
      </c>
      <c r="Z1804" s="21" t="e">
        <f t="shared" si="56"/>
        <v>#REF!</v>
      </c>
    </row>
    <row r="1805" spans="1:26">
      <c r="A1805" s="22"/>
      <c r="B1805" s="22"/>
      <c r="C1805" s="22"/>
      <c r="D1805" s="22"/>
      <c r="E1805" s="123"/>
      <c r="F1805" s="131"/>
      <c r="G1805" s="132"/>
      <c r="H1805" s="123"/>
      <c r="I1805" s="123"/>
      <c r="J1805" s="22"/>
      <c r="K1805" s="124"/>
      <c r="L1805" s="22"/>
      <c r="M1805" s="21"/>
      <c r="N1805" s="21"/>
      <c r="O1805" s="16"/>
      <c r="P1805" s="16"/>
      <c r="S1805" s="21" t="e">
        <f>VLOOKUP(C1805,'check dali wipday'!A:A,1,0)</f>
        <v>#N/A</v>
      </c>
      <c r="V1805" s="21" t="e">
        <f>VLOOKUP(C1805,'check dali wipday'!A:C,3,0)</f>
        <v>#N/A</v>
      </c>
      <c r="W1805" s="6">
        <f>SUMIF('dali wip-fg'!A:A,C1805,'dali wip-fg'!F:F)</f>
        <v>0</v>
      </c>
      <c r="X1805" s="6">
        <f>SUMIF('dali wip-fg'!A:A,V1805,'dali wip-fg'!F:F)</f>
        <v>0</v>
      </c>
      <c r="Y1805" s="5">
        <f t="shared" si="57"/>
        <v>0</v>
      </c>
      <c r="Z1805" s="21" t="e">
        <f t="shared" si="56"/>
        <v>#REF!</v>
      </c>
    </row>
    <row r="1806" spans="1:26">
      <c r="A1806" s="22"/>
      <c r="B1806" s="22"/>
      <c r="C1806" s="22"/>
      <c r="D1806" s="22"/>
      <c r="E1806" s="123"/>
      <c r="F1806" s="131"/>
      <c r="G1806" s="132"/>
      <c r="H1806" s="123"/>
      <c r="I1806" s="123"/>
      <c r="J1806" s="22"/>
      <c r="K1806" s="124"/>
      <c r="L1806" s="22"/>
      <c r="M1806" s="21"/>
      <c r="N1806" s="21"/>
      <c r="O1806" s="16"/>
      <c r="P1806" s="16"/>
      <c r="S1806" s="21" t="e">
        <f>VLOOKUP(C1806,'check dali wipday'!A:A,1,0)</f>
        <v>#N/A</v>
      </c>
      <c r="V1806" s="21" t="e">
        <f>VLOOKUP(C1806,'check dali wipday'!A:C,3,0)</f>
        <v>#N/A</v>
      </c>
      <c r="W1806" s="6">
        <f>SUMIF('dali wip-fg'!A:A,C1806,'dali wip-fg'!F:F)</f>
        <v>0</v>
      </c>
      <c r="X1806" s="6">
        <f>SUMIF('dali wip-fg'!A:A,V1806,'dali wip-fg'!F:F)</f>
        <v>0</v>
      </c>
      <c r="Y1806" s="5">
        <f t="shared" si="57"/>
        <v>0</v>
      </c>
      <c r="Z1806" s="21" t="e">
        <f t="shared" si="56"/>
        <v>#REF!</v>
      </c>
    </row>
    <row r="1807" spans="1:26">
      <c r="A1807" s="22"/>
      <c r="B1807" s="22"/>
      <c r="C1807" s="22"/>
      <c r="D1807" s="22"/>
      <c r="E1807" s="123"/>
      <c r="F1807" s="131"/>
      <c r="G1807" s="132"/>
      <c r="H1807" s="123"/>
      <c r="I1807" s="123"/>
      <c r="J1807" s="22"/>
      <c r="K1807" s="124"/>
      <c r="L1807" s="22"/>
      <c r="M1807" s="21"/>
      <c r="N1807" s="21"/>
      <c r="O1807" s="16"/>
      <c r="P1807" s="16"/>
      <c r="S1807" s="21" t="e">
        <f>VLOOKUP(C1807,'check dali wipday'!A:A,1,0)</f>
        <v>#N/A</v>
      </c>
      <c r="V1807" s="21" t="e">
        <f>VLOOKUP(C1807,'check dali wipday'!A:C,3,0)</f>
        <v>#N/A</v>
      </c>
      <c r="W1807" s="6">
        <f>SUMIF('dali wip-fg'!A:A,C1807,'dali wip-fg'!F:F)</f>
        <v>0</v>
      </c>
      <c r="X1807" s="6">
        <f>SUMIF('dali wip-fg'!A:A,V1807,'dali wip-fg'!F:F)</f>
        <v>0</v>
      </c>
      <c r="Y1807" s="5">
        <f t="shared" si="57"/>
        <v>0</v>
      </c>
      <c r="Z1807" s="21" t="e">
        <f t="shared" si="56"/>
        <v>#REF!</v>
      </c>
    </row>
    <row r="1808" spans="1:26">
      <c r="A1808" s="22"/>
      <c r="B1808" s="22"/>
      <c r="C1808" s="22"/>
      <c r="D1808" s="22"/>
      <c r="E1808" s="123"/>
      <c r="F1808" s="131"/>
      <c r="G1808" s="132"/>
      <c r="H1808" s="123"/>
      <c r="I1808" s="123"/>
      <c r="J1808" s="22"/>
      <c r="K1808" s="124"/>
      <c r="L1808" s="22"/>
      <c r="M1808" s="21"/>
      <c r="N1808" s="21"/>
      <c r="O1808" s="16"/>
      <c r="P1808" s="16"/>
      <c r="S1808" s="21" t="e">
        <f>VLOOKUP(C1808,'check dali wipday'!A:A,1,0)</f>
        <v>#N/A</v>
      </c>
      <c r="V1808" s="21" t="e">
        <f>VLOOKUP(C1808,'check dali wipday'!A:C,3,0)</f>
        <v>#N/A</v>
      </c>
      <c r="W1808" s="6">
        <f>SUMIF('dali wip-fg'!A:A,C1808,'dali wip-fg'!F:F)</f>
        <v>0</v>
      </c>
      <c r="X1808" s="6">
        <f>SUMIF('dali wip-fg'!A:A,V1808,'dali wip-fg'!F:F)</f>
        <v>0</v>
      </c>
      <c r="Y1808" s="5">
        <f t="shared" si="57"/>
        <v>0</v>
      </c>
      <c r="Z1808" s="21" t="e">
        <f t="shared" si="56"/>
        <v>#REF!</v>
      </c>
    </row>
    <row r="1809" spans="1:26">
      <c r="A1809" s="22"/>
      <c r="B1809" s="22"/>
      <c r="C1809" s="22"/>
      <c r="D1809" s="22"/>
      <c r="E1809" s="123"/>
      <c r="F1809" s="131"/>
      <c r="G1809" s="132"/>
      <c r="H1809" s="123"/>
      <c r="I1809" s="123"/>
      <c r="J1809" s="22"/>
      <c r="K1809" s="124"/>
      <c r="L1809" s="22"/>
      <c r="M1809" s="21"/>
      <c r="N1809" s="21"/>
      <c r="O1809" s="16"/>
      <c r="P1809" s="16"/>
      <c r="S1809" s="21" t="e">
        <f>VLOOKUP(C1809,'check dali wipday'!A:A,1,0)</f>
        <v>#N/A</v>
      </c>
      <c r="V1809" s="21" t="e">
        <f>VLOOKUP(C1809,'check dali wipday'!A:C,3,0)</f>
        <v>#N/A</v>
      </c>
      <c r="W1809" s="6">
        <f>SUMIF('dali wip-fg'!A:A,C1809,'dali wip-fg'!F:F)</f>
        <v>0</v>
      </c>
      <c r="X1809" s="6">
        <f>SUMIF('dali wip-fg'!A:A,V1809,'dali wip-fg'!F:F)</f>
        <v>0</v>
      </c>
      <c r="Y1809" s="5">
        <f t="shared" si="57"/>
        <v>0</v>
      </c>
      <c r="Z1809" s="21" t="e">
        <f t="shared" si="56"/>
        <v>#REF!</v>
      </c>
    </row>
    <row r="1810" spans="1:26">
      <c r="A1810" s="22"/>
      <c r="B1810" s="22"/>
      <c r="C1810" s="22"/>
      <c r="D1810" s="22"/>
      <c r="E1810" s="123"/>
      <c r="F1810" s="131"/>
      <c r="G1810" s="132"/>
      <c r="H1810" s="123"/>
      <c r="I1810" s="123"/>
      <c r="J1810" s="22"/>
      <c r="K1810" s="124"/>
      <c r="L1810" s="22"/>
      <c r="M1810" s="21"/>
      <c r="N1810" s="21"/>
      <c r="O1810" s="16"/>
      <c r="P1810" s="16"/>
      <c r="S1810" s="21" t="e">
        <f>VLOOKUP(C1810,'check dali wipday'!A:A,1,0)</f>
        <v>#N/A</v>
      </c>
      <c r="V1810" s="21" t="e">
        <f>VLOOKUP(C1810,'check dali wipday'!A:C,3,0)</f>
        <v>#N/A</v>
      </c>
      <c r="W1810" s="6">
        <f>SUMIF('dali wip-fg'!A:A,C1810,'dali wip-fg'!F:F)</f>
        <v>0</v>
      </c>
      <c r="X1810" s="6">
        <f>SUMIF('dali wip-fg'!A:A,V1810,'dali wip-fg'!F:F)</f>
        <v>0</v>
      </c>
      <c r="Y1810" s="5">
        <f t="shared" si="57"/>
        <v>0</v>
      </c>
      <c r="Z1810" s="21" t="e">
        <f t="shared" si="56"/>
        <v>#REF!</v>
      </c>
    </row>
    <row r="1811" spans="1:26">
      <c r="A1811" s="22"/>
      <c r="B1811" s="22"/>
      <c r="C1811" s="22"/>
      <c r="D1811" s="22"/>
      <c r="E1811" s="123"/>
      <c r="F1811" s="131"/>
      <c r="G1811" s="132"/>
      <c r="H1811" s="123"/>
      <c r="I1811" s="123"/>
      <c r="J1811" s="22"/>
      <c r="K1811" s="124"/>
      <c r="L1811" s="22"/>
      <c r="M1811" s="21"/>
      <c r="N1811" s="21"/>
      <c r="O1811" s="16"/>
      <c r="P1811" s="16"/>
      <c r="S1811" s="21" t="e">
        <f>VLOOKUP(C1811,'check dali wipday'!A:A,1,0)</f>
        <v>#N/A</v>
      </c>
      <c r="V1811" s="21" t="e">
        <f>VLOOKUP(C1811,'check dali wipday'!A:C,3,0)</f>
        <v>#N/A</v>
      </c>
      <c r="W1811" s="6">
        <f>SUMIF('dali wip-fg'!A:A,C1811,'dali wip-fg'!F:F)</f>
        <v>0</v>
      </c>
      <c r="X1811" s="6">
        <f>SUMIF('dali wip-fg'!A:A,V1811,'dali wip-fg'!F:F)</f>
        <v>0</v>
      </c>
      <c r="Y1811" s="5">
        <f t="shared" si="57"/>
        <v>0</v>
      </c>
      <c r="Z1811" s="21" t="e">
        <f t="shared" si="56"/>
        <v>#REF!</v>
      </c>
    </row>
    <row r="1812" spans="1:26">
      <c r="A1812" s="22"/>
      <c r="B1812" s="22"/>
      <c r="C1812" s="22"/>
      <c r="D1812" s="22"/>
      <c r="E1812" s="123"/>
      <c r="F1812" s="131"/>
      <c r="G1812" s="132"/>
      <c r="H1812" s="123"/>
      <c r="I1812" s="123"/>
      <c r="J1812" s="22"/>
      <c r="K1812" s="124"/>
      <c r="L1812" s="22"/>
      <c r="M1812" s="21"/>
      <c r="N1812" s="21"/>
      <c r="O1812" s="16"/>
      <c r="P1812" s="16"/>
      <c r="S1812" s="21" t="e">
        <f>VLOOKUP(C1812,'check dali wipday'!A:A,1,0)</f>
        <v>#N/A</v>
      </c>
      <c r="V1812" s="21" t="e">
        <f>VLOOKUP(C1812,'check dali wipday'!A:C,3,0)</f>
        <v>#N/A</v>
      </c>
      <c r="W1812" s="6">
        <f>SUMIF('dali wip-fg'!A:A,C1812,'dali wip-fg'!F:F)</f>
        <v>0</v>
      </c>
      <c r="X1812" s="6">
        <f>SUMIF('dali wip-fg'!A:A,V1812,'dali wip-fg'!F:F)</f>
        <v>0</v>
      </c>
      <c r="Y1812" s="5">
        <f t="shared" si="57"/>
        <v>0</v>
      </c>
      <c r="Z1812" s="21" t="e">
        <f t="shared" si="56"/>
        <v>#REF!</v>
      </c>
    </row>
    <row r="1813" spans="1:26">
      <c r="A1813" s="22"/>
      <c r="B1813" s="22"/>
      <c r="C1813" s="22"/>
      <c r="D1813" s="22"/>
      <c r="E1813" s="123"/>
      <c r="F1813" s="131"/>
      <c r="G1813" s="132"/>
      <c r="H1813" s="123"/>
      <c r="I1813" s="123"/>
      <c r="J1813" s="22"/>
      <c r="K1813" s="124"/>
      <c r="L1813" s="22"/>
      <c r="M1813" s="21"/>
      <c r="N1813" s="21"/>
      <c r="O1813" s="16"/>
      <c r="P1813" s="16"/>
      <c r="S1813" s="21" t="e">
        <f>VLOOKUP(C1813,'check dali wipday'!A:A,1,0)</f>
        <v>#N/A</v>
      </c>
      <c r="V1813" s="21" t="e">
        <f>VLOOKUP(C1813,'check dali wipday'!A:C,3,0)</f>
        <v>#N/A</v>
      </c>
      <c r="W1813" s="6">
        <f>SUMIF('dali wip-fg'!A:A,C1813,'dali wip-fg'!F:F)</f>
        <v>0</v>
      </c>
      <c r="X1813" s="6">
        <f>SUMIF('dali wip-fg'!A:A,V1813,'dali wip-fg'!F:F)</f>
        <v>0</v>
      </c>
      <c r="Y1813" s="5">
        <f t="shared" si="57"/>
        <v>0</v>
      </c>
      <c r="Z1813" s="21" t="e">
        <f t="shared" si="56"/>
        <v>#REF!</v>
      </c>
    </row>
    <row r="1814" spans="1:26">
      <c r="A1814" s="22"/>
      <c r="B1814" s="22"/>
      <c r="C1814" s="22"/>
      <c r="D1814" s="22"/>
      <c r="E1814" s="123"/>
      <c r="F1814" s="131"/>
      <c r="G1814" s="132"/>
      <c r="H1814" s="123"/>
      <c r="I1814" s="123"/>
      <c r="J1814" s="22"/>
      <c r="K1814" s="124"/>
      <c r="L1814" s="22"/>
      <c r="M1814" s="21"/>
      <c r="N1814" s="21"/>
      <c r="O1814" s="16"/>
      <c r="P1814" s="16"/>
      <c r="S1814" s="21" t="e">
        <f>VLOOKUP(C1814,'check dali wipday'!A:A,1,0)</f>
        <v>#N/A</v>
      </c>
      <c r="V1814" s="21" t="e">
        <f>VLOOKUP(C1814,'check dali wipday'!A:C,3,0)</f>
        <v>#N/A</v>
      </c>
      <c r="W1814" s="6">
        <f>SUMIF('dali wip-fg'!A:A,C1814,'dali wip-fg'!F:F)</f>
        <v>0</v>
      </c>
      <c r="X1814" s="6">
        <f>SUMIF('dali wip-fg'!A:A,V1814,'dali wip-fg'!F:F)</f>
        <v>0</v>
      </c>
      <c r="Y1814" s="5">
        <f t="shared" si="57"/>
        <v>0</v>
      </c>
      <c r="Z1814" s="21" t="e">
        <f t="shared" si="56"/>
        <v>#REF!</v>
      </c>
    </row>
    <row r="1815" spans="1:26">
      <c r="A1815" s="22"/>
      <c r="B1815" s="22"/>
      <c r="C1815" s="22"/>
      <c r="D1815" s="22"/>
      <c r="E1815" s="123"/>
      <c r="F1815" s="131"/>
      <c r="G1815" s="132"/>
      <c r="H1815" s="123"/>
      <c r="I1815" s="123"/>
      <c r="J1815" s="22"/>
      <c r="K1815" s="124"/>
      <c r="L1815" s="22"/>
      <c r="M1815" s="21"/>
      <c r="N1815" s="21"/>
      <c r="O1815" s="16"/>
      <c r="P1815" s="16"/>
      <c r="S1815" s="21" t="e">
        <f>VLOOKUP(C1815,'check dali wipday'!A:A,1,0)</f>
        <v>#N/A</v>
      </c>
      <c r="V1815" s="21" t="e">
        <f>VLOOKUP(C1815,'check dali wipday'!A:C,3,0)</f>
        <v>#N/A</v>
      </c>
      <c r="W1815" s="6">
        <f>SUMIF('dali wip-fg'!A:A,C1815,'dali wip-fg'!F:F)</f>
        <v>0</v>
      </c>
      <c r="X1815" s="6">
        <f>SUMIF('dali wip-fg'!A:A,V1815,'dali wip-fg'!F:F)</f>
        <v>0</v>
      </c>
      <c r="Y1815" s="5">
        <f t="shared" si="57"/>
        <v>0</v>
      </c>
      <c r="Z1815" s="21" t="e">
        <f t="shared" si="56"/>
        <v>#REF!</v>
      </c>
    </row>
    <row r="1816" spans="1:26">
      <c r="A1816" s="22"/>
      <c r="B1816" s="22"/>
      <c r="C1816" s="22"/>
      <c r="D1816" s="22"/>
      <c r="E1816" s="123"/>
      <c r="F1816" s="131"/>
      <c r="G1816" s="132"/>
      <c r="H1816" s="123"/>
      <c r="I1816" s="123"/>
      <c r="J1816" s="22"/>
      <c r="K1816" s="124"/>
      <c r="L1816" s="22"/>
      <c r="M1816" s="21"/>
      <c r="N1816" s="21"/>
      <c r="O1816" s="16"/>
      <c r="P1816" s="16"/>
      <c r="S1816" s="21" t="e">
        <f>VLOOKUP(C1816,'check dali wipday'!A:A,1,0)</f>
        <v>#N/A</v>
      </c>
      <c r="V1816" s="21" t="e">
        <f>VLOOKUP(C1816,'check dali wipday'!A:C,3,0)</f>
        <v>#N/A</v>
      </c>
      <c r="W1816" s="6">
        <f>SUMIF('dali wip-fg'!A:A,C1816,'dali wip-fg'!F:F)</f>
        <v>0</v>
      </c>
      <c r="X1816" s="6">
        <f>SUMIF('dali wip-fg'!A:A,V1816,'dali wip-fg'!F:F)</f>
        <v>0</v>
      </c>
      <c r="Y1816" s="5">
        <f t="shared" si="57"/>
        <v>0</v>
      </c>
      <c r="Z1816" s="21" t="e">
        <f t="shared" si="56"/>
        <v>#REF!</v>
      </c>
    </row>
    <row r="1817" spans="1:26">
      <c r="A1817" s="22"/>
      <c r="B1817" s="22"/>
      <c r="C1817" s="22"/>
      <c r="D1817" s="22"/>
      <c r="E1817" s="123"/>
      <c r="F1817" s="131"/>
      <c r="G1817" s="132"/>
      <c r="H1817" s="123"/>
      <c r="I1817" s="123"/>
      <c r="J1817" s="22"/>
      <c r="K1817" s="124"/>
      <c r="L1817" s="22"/>
      <c r="M1817" s="21"/>
      <c r="N1817" s="21"/>
      <c r="O1817" s="16"/>
      <c r="P1817" s="16"/>
      <c r="S1817" s="21" t="e">
        <f>VLOOKUP(C1817,'check dali wipday'!A:A,1,0)</f>
        <v>#N/A</v>
      </c>
      <c r="V1817" s="21" t="e">
        <f>VLOOKUP(C1817,'check dali wipday'!A:C,3,0)</f>
        <v>#N/A</v>
      </c>
      <c r="W1817" s="6">
        <f>SUMIF('dali wip-fg'!A:A,C1817,'dali wip-fg'!F:F)</f>
        <v>0</v>
      </c>
      <c r="X1817" s="6">
        <f>SUMIF('dali wip-fg'!A:A,V1817,'dali wip-fg'!F:F)</f>
        <v>0</v>
      </c>
      <c r="Y1817" s="5">
        <f t="shared" si="57"/>
        <v>0</v>
      </c>
      <c r="Z1817" s="21" t="e">
        <f t="shared" si="56"/>
        <v>#REF!</v>
      </c>
    </row>
    <row r="1818" spans="1:26">
      <c r="A1818" s="22"/>
      <c r="B1818" s="22"/>
      <c r="C1818" s="22"/>
      <c r="D1818" s="22"/>
      <c r="E1818" s="123"/>
      <c r="F1818" s="131"/>
      <c r="G1818" s="132"/>
      <c r="H1818" s="123"/>
      <c r="I1818" s="123"/>
      <c r="J1818" s="22"/>
      <c r="K1818" s="124"/>
      <c r="L1818" s="22"/>
      <c r="M1818" s="21"/>
      <c r="N1818" s="21"/>
      <c r="O1818" s="16"/>
      <c r="P1818" s="16"/>
      <c r="S1818" s="21" t="e">
        <f>VLOOKUP(C1818,'check dali wipday'!A:A,1,0)</f>
        <v>#N/A</v>
      </c>
      <c r="V1818" s="21" t="e">
        <f>VLOOKUP(C1818,'check dali wipday'!A:C,3,0)</f>
        <v>#N/A</v>
      </c>
      <c r="W1818" s="6">
        <f>SUMIF('dali wip-fg'!A:A,C1818,'dali wip-fg'!F:F)</f>
        <v>0</v>
      </c>
      <c r="X1818" s="6">
        <f>SUMIF('dali wip-fg'!A:A,V1818,'dali wip-fg'!F:F)</f>
        <v>0</v>
      </c>
      <c r="Y1818" s="5">
        <f t="shared" si="57"/>
        <v>0</v>
      </c>
      <c r="Z1818" s="21" t="e">
        <f t="shared" si="56"/>
        <v>#REF!</v>
      </c>
    </row>
    <row r="1819" spans="1:26">
      <c r="A1819" s="22"/>
      <c r="B1819" s="22"/>
      <c r="C1819" s="22"/>
      <c r="D1819" s="22"/>
      <c r="E1819" s="123"/>
      <c r="F1819" s="131"/>
      <c r="G1819" s="132"/>
      <c r="H1819" s="123"/>
      <c r="I1819" s="123"/>
      <c r="J1819" s="22"/>
      <c r="K1819" s="124"/>
      <c r="L1819" s="22"/>
      <c r="M1819" s="21"/>
      <c r="N1819" s="21"/>
      <c r="O1819" s="16"/>
      <c r="P1819" s="16"/>
      <c r="S1819" s="21" t="e">
        <f>VLOOKUP(C1819,'check dali wipday'!A:A,1,0)</f>
        <v>#N/A</v>
      </c>
      <c r="V1819" s="21" t="e">
        <f>VLOOKUP(C1819,'check dali wipday'!A:C,3,0)</f>
        <v>#N/A</v>
      </c>
      <c r="W1819" s="6">
        <f>SUMIF('dali wip-fg'!A:A,C1819,'dali wip-fg'!F:F)</f>
        <v>0</v>
      </c>
      <c r="X1819" s="6">
        <f>SUMIF('dali wip-fg'!A:A,V1819,'dali wip-fg'!F:F)</f>
        <v>0</v>
      </c>
      <c r="Y1819" s="5">
        <f t="shared" si="57"/>
        <v>0</v>
      </c>
      <c r="Z1819" s="21" t="e">
        <f t="shared" si="56"/>
        <v>#REF!</v>
      </c>
    </row>
    <row r="1820" spans="1:26">
      <c r="A1820" s="19"/>
      <c r="B1820" s="19"/>
      <c r="C1820" s="19"/>
      <c r="D1820" s="19"/>
      <c r="E1820" s="127"/>
      <c r="F1820" s="134"/>
      <c r="G1820" s="135"/>
      <c r="H1820" s="127"/>
      <c r="I1820" s="129"/>
      <c r="J1820" s="19"/>
      <c r="K1820" s="128"/>
      <c r="L1820" s="19"/>
      <c r="M1820" s="21"/>
      <c r="N1820" s="21"/>
      <c r="O1820" s="16"/>
      <c r="P1820" s="16"/>
      <c r="S1820" s="21" t="e">
        <f>VLOOKUP(C1820,'check dali wipday'!A:A,1,0)</f>
        <v>#N/A</v>
      </c>
      <c r="V1820" s="21" t="e">
        <f>VLOOKUP(C1820,'check dali wipday'!A:C,3,0)</f>
        <v>#N/A</v>
      </c>
      <c r="W1820" s="6">
        <f>SUMIF('dali wip-fg'!A:A,C1820,'dali wip-fg'!F:F)</f>
        <v>0</v>
      </c>
      <c r="X1820" s="6">
        <f>SUMIF('dali wip-fg'!A:A,V1820,'dali wip-fg'!F:F)</f>
        <v>0</v>
      </c>
      <c r="Y1820" s="5">
        <f t="shared" si="57"/>
        <v>0</v>
      </c>
      <c r="Z1820" s="21" t="e">
        <f t="shared" si="56"/>
        <v>#REF!</v>
      </c>
    </row>
    <row r="1821" spans="1:26">
      <c r="A1821" s="19"/>
      <c r="B1821" s="19"/>
      <c r="C1821" s="19"/>
      <c r="D1821" s="19"/>
      <c r="E1821" s="127"/>
      <c r="F1821" s="134"/>
      <c r="G1821" s="135"/>
      <c r="H1821" s="127"/>
      <c r="I1821" s="129"/>
      <c r="J1821" s="19"/>
      <c r="K1821" s="128"/>
      <c r="L1821" s="19"/>
      <c r="M1821" s="21"/>
      <c r="N1821" s="21"/>
      <c r="O1821" s="16"/>
      <c r="P1821" s="16"/>
      <c r="S1821" s="21" t="e">
        <f>VLOOKUP(C1821,'check dali wipday'!A:A,1,0)</f>
        <v>#N/A</v>
      </c>
      <c r="V1821" s="21" t="e">
        <f>VLOOKUP(C1821,'check dali wipday'!A:C,3,0)</f>
        <v>#N/A</v>
      </c>
      <c r="W1821" s="6">
        <f>SUMIF('dali wip-fg'!A:A,C1821,'dali wip-fg'!F:F)</f>
        <v>0</v>
      </c>
      <c r="X1821" s="6">
        <f>SUMIF('dali wip-fg'!A:A,V1821,'dali wip-fg'!F:F)</f>
        <v>0</v>
      </c>
      <c r="Y1821" s="5">
        <f t="shared" si="57"/>
        <v>0</v>
      </c>
      <c r="Z1821" s="21" t="e">
        <f t="shared" si="56"/>
        <v>#REF!</v>
      </c>
    </row>
    <row r="1822" spans="1:26">
      <c r="A1822" s="19"/>
      <c r="B1822" s="19"/>
      <c r="C1822" s="19"/>
      <c r="D1822" s="19"/>
      <c r="E1822" s="127"/>
      <c r="F1822" s="134"/>
      <c r="G1822" s="20"/>
      <c r="H1822" s="19"/>
      <c r="I1822" s="19"/>
      <c r="J1822" s="19"/>
      <c r="K1822" s="19"/>
      <c r="L1822" s="19"/>
      <c r="M1822" s="21"/>
      <c r="N1822" s="21"/>
      <c r="O1822" s="16"/>
      <c r="P1822" s="16"/>
      <c r="S1822" s="21" t="e">
        <f>VLOOKUP(C1822,'check dali wipday'!A:A,1,0)</f>
        <v>#N/A</v>
      </c>
      <c r="V1822" s="21" t="e">
        <f>VLOOKUP(C1822,'check dali wipday'!A:C,3,0)</f>
        <v>#N/A</v>
      </c>
      <c r="W1822" s="6">
        <f>SUMIF('dali wip-fg'!A:A,C1822,'dali wip-fg'!F:F)</f>
        <v>0</v>
      </c>
      <c r="X1822" s="6">
        <f>SUMIF('dali wip-fg'!A:A,V1822,'dali wip-fg'!F:F)</f>
        <v>0</v>
      </c>
      <c r="Y1822" s="5">
        <f t="shared" si="57"/>
        <v>0</v>
      </c>
      <c r="Z1822" s="21" t="e">
        <f t="shared" si="56"/>
        <v>#REF!</v>
      </c>
    </row>
    <row r="1823" spans="1:26">
      <c r="A1823" s="19"/>
      <c r="B1823" s="19"/>
      <c r="C1823" s="19"/>
      <c r="D1823" s="19"/>
      <c r="E1823" s="19"/>
      <c r="F1823" s="20"/>
      <c r="G1823" s="20"/>
      <c r="H1823" s="19"/>
      <c r="I1823" s="19"/>
      <c r="J1823" s="19"/>
      <c r="K1823" s="19"/>
      <c r="L1823" s="19"/>
      <c r="M1823" s="21"/>
      <c r="N1823" s="21"/>
      <c r="O1823" s="16"/>
      <c r="P1823" s="16"/>
      <c r="S1823" s="21" t="e">
        <f>VLOOKUP(C1823,'check dali wipday'!A:A,1,0)</f>
        <v>#N/A</v>
      </c>
      <c r="V1823" s="21" t="e">
        <f>VLOOKUP(C1823,'check dali wipday'!A:C,3,0)</f>
        <v>#N/A</v>
      </c>
      <c r="W1823" s="6">
        <f>SUMIF('dali wip-fg'!A:A,C1823,'dali wip-fg'!F:F)</f>
        <v>0</v>
      </c>
      <c r="X1823" s="6">
        <f>SUMIF('dali wip-fg'!A:A,V1823,'dali wip-fg'!F:F)</f>
        <v>0</v>
      </c>
      <c r="Y1823" s="5">
        <f t="shared" si="57"/>
        <v>0</v>
      </c>
      <c r="Z1823" s="21" t="e">
        <f t="shared" si="56"/>
        <v>#REF!</v>
      </c>
    </row>
    <row r="1824" spans="1:26">
      <c r="A1824" s="19"/>
      <c r="B1824" s="19"/>
      <c r="C1824" s="19"/>
      <c r="D1824" s="19"/>
      <c r="E1824" s="19"/>
      <c r="F1824" s="20"/>
      <c r="G1824" s="20"/>
      <c r="H1824" s="19"/>
      <c r="I1824" s="19"/>
      <c r="J1824" s="19"/>
      <c r="K1824" s="19"/>
      <c r="L1824" s="19"/>
      <c r="M1824" s="21"/>
      <c r="N1824" s="21"/>
      <c r="O1824" s="16"/>
      <c r="P1824" s="16"/>
      <c r="S1824" s="21" t="e">
        <f>VLOOKUP(C1824,'check dali wipday'!A:A,1,0)</f>
        <v>#N/A</v>
      </c>
      <c r="V1824" s="21" t="e">
        <f>VLOOKUP(C1824,'check dali wipday'!A:C,3,0)</f>
        <v>#N/A</v>
      </c>
      <c r="W1824" s="6">
        <f>SUMIF('dali wip-fg'!A:A,C1824,'dali wip-fg'!F:F)</f>
        <v>0</v>
      </c>
      <c r="X1824" s="6">
        <f>SUMIF('dali wip-fg'!A:A,V1824,'dali wip-fg'!F:F)</f>
        <v>0</v>
      </c>
      <c r="Y1824" s="5">
        <f t="shared" si="57"/>
        <v>0</v>
      </c>
      <c r="Z1824" s="21" t="e">
        <f t="shared" si="56"/>
        <v>#REF!</v>
      </c>
    </row>
    <row r="1825" spans="13:26">
      <c r="M1825" s="21"/>
      <c r="N1825" s="21"/>
      <c r="O1825" s="16"/>
      <c r="P1825" s="16"/>
      <c r="S1825" s="21" t="e">
        <f>VLOOKUP(C1825,'check dali wipday'!A:A,1,0)</f>
        <v>#N/A</v>
      </c>
      <c r="V1825" s="21" t="e">
        <f>VLOOKUP(C1825,'check dali wipday'!A:C,3,0)</f>
        <v>#N/A</v>
      </c>
      <c r="W1825" s="6">
        <f>SUMIF('dali wip-fg'!A:A,C1825,'dali wip-fg'!F:F)</f>
        <v>0</v>
      </c>
      <c r="X1825" s="6">
        <f>SUMIF('dali wip-fg'!A:A,V1825,'dali wip-fg'!F:F)</f>
        <v>0</v>
      </c>
      <c r="Y1825" s="5">
        <f t="shared" si="57"/>
        <v>0</v>
      </c>
      <c r="Z1825" s="21" t="e">
        <f t="shared" si="56"/>
        <v>#REF!</v>
      </c>
    </row>
    <row r="1826" spans="13:26">
      <c r="M1826" s="21"/>
      <c r="N1826" s="21"/>
      <c r="O1826" s="16"/>
      <c r="P1826" s="16"/>
      <c r="S1826" s="21" t="e">
        <f>VLOOKUP(C1826,'check dali wipday'!A:A,1,0)</f>
        <v>#N/A</v>
      </c>
      <c r="V1826" s="21" t="e">
        <f>VLOOKUP(C1826,'check dali wipday'!A:C,3,0)</f>
        <v>#N/A</v>
      </c>
      <c r="W1826" s="6">
        <f>SUMIF('dali wip-fg'!A:A,C1826,'dali wip-fg'!F:F)</f>
        <v>0</v>
      </c>
      <c r="X1826" s="6">
        <f>SUMIF('dali wip-fg'!A:A,V1826,'dali wip-fg'!F:F)</f>
        <v>0</v>
      </c>
      <c r="Y1826" s="5">
        <f t="shared" si="57"/>
        <v>0</v>
      </c>
      <c r="Z1826" s="21" t="e">
        <f t="shared" si="56"/>
        <v>#REF!</v>
      </c>
    </row>
    <row r="1827" spans="13:26">
      <c r="M1827" s="21"/>
      <c r="N1827" s="21"/>
      <c r="O1827" s="16"/>
      <c r="P1827" s="16"/>
      <c r="S1827" s="21" t="e">
        <f>VLOOKUP(C1827,'check dali wipday'!A:A,1,0)</f>
        <v>#N/A</v>
      </c>
      <c r="V1827" s="21" t="e">
        <f>VLOOKUP(C1827,'check dali wipday'!A:C,3,0)</f>
        <v>#N/A</v>
      </c>
      <c r="W1827" s="6">
        <f>SUMIF('dali wip-fg'!A:A,C1827,'dali wip-fg'!F:F)</f>
        <v>0</v>
      </c>
      <c r="X1827" s="6">
        <f>SUMIF('dali wip-fg'!A:A,V1827,'dali wip-fg'!F:F)</f>
        <v>0</v>
      </c>
      <c r="Y1827" s="5">
        <f t="shared" si="57"/>
        <v>0</v>
      </c>
      <c r="Z1827" s="21" t="e">
        <f t="shared" si="56"/>
        <v>#REF!</v>
      </c>
    </row>
    <row r="1828" spans="13:26">
      <c r="M1828" s="21"/>
      <c r="N1828" s="21"/>
      <c r="O1828" s="16"/>
      <c r="P1828" s="16"/>
      <c r="S1828" s="21" t="e">
        <f>VLOOKUP(C1828,'check dali wipday'!A:A,1,0)</f>
        <v>#N/A</v>
      </c>
      <c r="V1828" s="21" t="e">
        <f>VLOOKUP(C1828,'check dali wipday'!A:C,3,0)</f>
        <v>#N/A</v>
      </c>
      <c r="W1828" s="6">
        <f>SUMIF('dali wip-fg'!A:A,C1828,'dali wip-fg'!F:F)</f>
        <v>0</v>
      </c>
      <c r="X1828" s="6">
        <f>SUMIF('dali wip-fg'!A:A,V1828,'dali wip-fg'!F:F)</f>
        <v>0</v>
      </c>
      <c r="Y1828" s="5">
        <f t="shared" si="57"/>
        <v>0</v>
      </c>
      <c r="Z1828" s="21" t="e">
        <f t="shared" si="56"/>
        <v>#REF!</v>
      </c>
    </row>
    <row r="1829" spans="13:26">
      <c r="M1829" s="21"/>
      <c r="N1829" s="21"/>
      <c r="O1829" s="16"/>
      <c r="P1829" s="16"/>
      <c r="S1829" s="21" t="e">
        <f>VLOOKUP(C1829,'check dali wipday'!A:A,1,0)</f>
        <v>#N/A</v>
      </c>
      <c r="V1829" s="21" t="e">
        <f>VLOOKUP(C1829,'check dali wipday'!A:C,3,0)</f>
        <v>#N/A</v>
      </c>
      <c r="W1829" s="6">
        <f>SUMIF('dali wip-fg'!A:A,C1829,'dali wip-fg'!F:F)</f>
        <v>0</v>
      </c>
      <c r="X1829" s="6">
        <f>SUMIF('dali wip-fg'!A:A,V1829,'dali wip-fg'!F:F)</f>
        <v>0</v>
      </c>
      <c r="Y1829" s="5">
        <f t="shared" si="57"/>
        <v>0</v>
      </c>
      <c r="Z1829" s="21" t="e">
        <f t="shared" si="56"/>
        <v>#REF!</v>
      </c>
    </row>
    <row r="1830" spans="13:26">
      <c r="M1830" s="21"/>
      <c r="N1830" s="21"/>
      <c r="O1830" s="16"/>
      <c r="P1830" s="16"/>
      <c r="S1830" s="21" t="e">
        <f>VLOOKUP(C1830,'check dali wipday'!A:A,1,0)</f>
        <v>#N/A</v>
      </c>
      <c r="V1830" s="21" t="e">
        <f>VLOOKUP(C1830,'check dali wipday'!A:C,3,0)</f>
        <v>#N/A</v>
      </c>
      <c r="W1830" s="6">
        <f>SUMIF('dali wip-fg'!A:A,C1830,'dali wip-fg'!F:F)</f>
        <v>0</v>
      </c>
      <c r="X1830" s="6">
        <f>SUMIF('dali wip-fg'!A:A,V1830,'dali wip-fg'!F:F)</f>
        <v>0</v>
      </c>
      <c r="Y1830" s="5">
        <f t="shared" si="57"/>
        <v>0</v>
      </c>
      <c r="Z1830" s="21" t="e">
        <f t="shared" si="56"/>
        <v>#REF!</v>
      </c>
    </row>
    <row r="1831" spans="13:26">
      <c r="M1831" s="21"/>
      <c r="N1831" s="21"/>
      <c r="O1831" s="16"/>
      <c r="P1831" s="16"/>
      <c r="S1831" s="21" t="e">
        <f>VLOOKUP(C1831,'check dali wipday'!A:A,1,0)</f>
        <v>#N/A</v>
      </c>
      <c r="V1831" s="21" t="e">
        <f>VLOOKUP(C1831,'check dali wipday'!A:C,3,0)</f>
        <v>#N/A</v>
      </c>
      <c r="W1831" s="6">
        <f>SUMIF('dali wip-fg'!A:A,C1831,'dali wip-fg'!F:F)</f>
        <v>0</v>
      </c>
      <c r="X1831" s="6">
        <f>SUMIF('dali wip-fg'!A:A,V1831,'dali wip-fg'!F:F)</f>
        <v>0</v>
      </c>
      <c r="Y1831" s="5">
        <f t="shared" si="57"/>
        <v>0</v>
      </c>
      <c r="Z1831" s="21" t="e">
        <f t="shared" si="56"/>
        <v>#REF!</v>
      </c>
    </row>
    <row r="1832" spans="13:26">
      <c r="M1832" s="21"/>
      <c r="N1832" s="21"/>
      <c r="O1832" s="16"/>
      <c r="P1832" s="16"/>
      <c r="S1832" s="21" t="e">
        <f>VLOOKUP(C1832,'check dali wipday'!A:A,1,0)</f>
        <v>#N/A</v>
      </c>
      <c r="V1832" s="21" t="e">
        <f>VLOOKUP(C1832,'check dali wipday'!A:C,3,0)</f>
        <v>#N/A</v>
      </c>
      <c r="W1832" s="6">
        <f>SUMIF('dali wip-fg'!A:A,C1832,'dali wip-fg'!F:F)</f>
        <v>0</v>
      </c>
      <c r="X1832" s="6">
        <f>SUMIF('dali wip-fg'!A:A,V1832,'dali wip-fg'!F:F)</f>
        <v>0</v>
      </c>
      <c r="Y1832" s="5">
        <f t="shared" si="57"/>
        <v>0</v>
      </c>
      <c r="Z1832" s="21" t="e">
        <f t="shared" si="56"/>
        <v>#REF!</v>
      </c>
    </row>
    <row r="1833" spans="13:26">
      <c r="M1833" s="21"/>
      <c r="N1833" s="21"/>
      <c r="O1833" s="16"/>
      <c r="P1833" s="16"/>
      <c r="S1833" s="21" t="e">
        <f>VLOOKUP(C1833,'check dali wipday'!A:A,1,0)</f>
        <v>#N/A</v>
      </c>
      <c r="V1833" s="21" t="e">
        <f>VLOOKUP(C1833,'check dali wipday'!A:C,3,0)</f>
        <v>#N/A</v>
      </c>
      <c r="W1833" s="6">
        <f>SUMIF('dali wip-fg'!A:A,C1833,'dali wip-fg'!F:F)</f>
        <v>0</v>
      </c>
      <c r="X1833" s="6">
        <f>SUMIF('dali wip-fg'!A:A,V1833,'dali wip-fg'!F:F)</f>
        <v>0</v>
      </c>
      <c r="Y1833" s="5">
        <f t="shared" si="57"/>
        <v>0</v>
      </c>
      <c r="Z1833" s="21" t="e">
        <f t="shared" si="56"/>
        <v>#REF!</v>
      </c>
    </row>
    <row r="1834" spans="13:26">
      <c r="M1834" s="21"/>
      <c r="N1834" s="21"/>
      <c r="O1834" s="16"/>
      <c r="P1834" s="16"/>
      <c r="S1834" s="21" t="e">
        <f>VLOOKUP(C1834,'check dali wipday'!A:A,1,0)</f>
        <v>#N/A</v>
      </c>
      <c r="V1834" s="21" t="e">
        <f>VLOOKUP(C1834,'check dali wipday'!A:C,3,0)</f>
        <v>#N/A</v>
      </c>
      <c r="W1834" s="6">
        <f>SUMIF('dali wip-fg'!A:A,C1834,'dali wip-fg'!F:F)</f>
        <v>0</v>
      </c>
      <c r="X1834" s="6">
        <f>SUMIF('dali wip-fg'!A:A,V1834,'dali wip-fg'!F:F)</f>
        <v>0</v>
      </c>
      <c r="Y1834" s="5">
        <f t="shared" si="57"/>
        <v>0</v>
      </c>
      <c r="Z1834" s="21" t="e">
        <f t="shared" si="56"/>
        <v>#REF!</v>
      </c>
    </row>
    <row r="1835" spans="13:26">
      <c r="M1835" s="21"/>
      <c r="N1835" s="21"/>
      <c r="O1835" s="16"/>
      <c r="P1835" s="16"/>
      <c r="S1835" s="21" t="e">
        <f>VLOOKUP(C1835,'check dali wipday'!A:A,1,0)</f>
        <v>#N/A</v>
      </c>
      <c r="V1835" s="21" t="e">
        <f>VLOOKUP(C1835,'check dali wipday'!A:C,3,0)</f>
        <v>#N/A</v>
      </c>
      <c r="W1835" s="6">
        <f>SUMIF('dali wip-fg'!A:A,C1835,'dali wip-fg'!F:F)</f>
        <v>0</v>
      </c>
      <c r="X1835" s="6">
        <f>SUMIF('dali wip-fg'!A:A,V1835,'dali wip-fg'!F:F)</f>
        <v>0</v>
      </c>
      <c r="Y1835" s="5">
        <f t="shared" si="57"/>
        <v>0</v>
      </c>
      <c r="Z1835" s="21" t="e">
        <f t="shared" si="56"/>
        <v>#REF!</v>
      </c>
    </row>
    <row r="1836" spans="13:26">
      <c r="M1836" s="21"/>
      <c r="N1836" s="21"/>
      <c r="O1836" s="16"/>
      <c r="P1836" s="16"/>
      <c r="S1836" s="21" t="e">
        <f>VLOOKUP(C1836,'check dali wipday'!A:A,1,0)</f>
        <v>#N/A</v>
      </c>
      <c r="V1836" s="21" t="e">
        <f>VLOOKUP(C1836,'check dali wipday'!A:C,3,0)</f>
        <v>#N/A</v>
      </c>
      <c r="W1836" s="6">
        <f>SUMIF('dali wip-fg'!A:A,C1836,'dali wip-fg'!F:F)</f>
        <v>0</v>
      </c>
      <c r="X1836" s="6">
        <f>SUMIF('dali wip-fg'!A:A,V1836,'dali wip-fg'!F:F)</f>
        <v>0</v>
      </c>
      <c r="Y1836" s="5">
        <f t="shared" si="57"/>
        <v>0</v>
      </c>
      <c r="Z1836" s="21" t="e">
        <f t="shared" ref="Z1836:Z1899" si="58">IF(Y1836="","",IF(Y1836&lt;&gt;Y1835,Y1836-F1836,Z1835-F1836)
)</f>
        <v>#REF!</v>
      </c>
    </row>
    <row r="1837" spans="13:26">
      <c r="M1837" s="21"/>
      <c r="N1837" s="21"/>
      <c r="O1837" s="16"/>
      <c r="P1837" s="16"/>
      <c r="S1837" s="21" t="e">
        <f>VLOOKUP(C1837,'check dali wipday'!A:A,1,0)</f>
        <v>#N/A</v>
      </c>
      <c r="V1837" s="21" t="e">
        <f>VLOOKUP(C1837,'check dali wipday'!A:C,3,0)</f>
        <v>#N/A</v>
      </c>
      <c r="W1837" s="6">
        <f>SUMIF('dali wip-fg'!A:A,C1837,'dali wip-fg'!F:F)</f>
        <v>0</v>
      </c>
      <c r="X1837" s="6">
        <f>SUMIF('dali wip-fg'!A:A,V1837,'dali wip-fg'!F:F)</f>
        <v>0</v>
      </c>
      <c r="Y1837" s="5">
        <f t="shared" si="57"/>
        <v>0</v>
      </c>
      <c r="Z1837" s="21" t="e">
        <f t="shared" si="58"/>
        <v>#REF!</v>
      </c>
    </row>
    <row r="1838" spans="13:26">
      <c r="M1838" s="21"/>
      <c r="N1838" s="21"/>
      <c r="O1838" s="16"/>
      <c r="P1838" s="16"/>
      <c r="S1838" s="21" t="e">
        <f>VLOOKUP(C1838,'check dali wipday'!A:A,1,0)</f>
        <v>#N/A</v>
      </c>
      <c r="V1838" s="21" t="e">
        <f>VLOOKUP(C1838,'check dali wipday'!A:C,3,0)</f>
        <v>#N/A</v>
      </c>
      <c r="W1838" s="6">
        <f>SUMIF('dali wip-fg'!A:A,C1838,'dali wip-fg'!F:F)</f>
        <v>0</v>
      </c>
      <c r="X1838" s="6">
        <f>SUMIF('dali wip-fg'!A:A,V1838,'dali wip-fg'!F:F)</f>
        <v>0</v>
      </c>
      <c r="Y1838" s="5">
        <f t="shared" si="57"/>
        <v>0</v>
      </c>
      <c r="Z1838" s="21" t="e">
        <f t="shared" si="58"/>
        <v>#REF!</v>
      </c>
    </row>
    <row r="1839" spans="13:26">
      <c r="M1839" s="21"/>
      <c r="N1839" s="21"/>
      <c r="O1839" s="16"/>
      <c r="P1839" s="16"/>
      <c r="S1839" s="21" t="e">
        <f>VLOOKUP(C1839,'check dali wipday'!A:A,1,0)</f>
        <v>#N/A</v>
      </c>
      <c r="V1839" s="21" t="e">
        <f>VLOOKUP(C1839,'check dali wipday'!A:C,3,0)</f>
        <v>#N/A</v>
      </c>
      <c r="W1839" s="6">
        <f>SUMIF('dali wip-fg'!A:A,C1839,'dali wip-fg'!F:F)</f>
        <v>0</v>
      </c>
      <c r="X1839" s="6">
        <f>SUMIF('dali wip-fg'!A:A,V1839,'dali wip-fg'!F:F)</f>
        <v>0</v>
      </c>
      <c r="Y1839" s="5">
        <f t="shared" si="57"/>
        <v>0</v>
      </c>
      <c r="Z1839" s="21" t="e">
        <f t="shared" si="58"/>
        <v>#REF!</v>
      </c>
    </row>
    <row r="1840" spans="13:26">
      <c r="M1840" s="21"/>
      <c r="N1840" s="21"/>
      <c r="O1840" s="16"/>
      <c r="P1840" s="16"/>
      <c r="S1840" s="21" t="e">
        <f>VLOOKUP(C1840,'check dali wipday'!A:A,1,0)</f>
        <v>#N/A</v>
      </c>
      <c r="V1840" s="21" t="e">
        <f>VLOOKUP(C1840,'check dali wipday'!A:C,3,0)</f>
        <v>#N/A</v>
      </c>
      <c r="W1840" s="6">
        <f>SUMIF('dali wip-fg'!A:A,C1840,'dali wip-fg'!F:F)</f>
        <v>0</v>
      </c>
      <c r="X1840" s="6">
        <f>SUMIF('dali wip-fg'!A:A,V1840,'dali wip-fg'!F:F)</f>
        <v>0</v>
      </c>
      <c r="Y1840" s="5">
        <f t="shared" si="57"/>
        <v>0</v>
      </c>
      <c r="Z1840" s="21" t="e">
        <f t="shared" si="58"/>
        <v>#REF!</v>
      </c>
    </row>
    <row r="1841" spans="13:26">
      <c r="M1841" s="21"/>
      <c r="N1841" s="21"/>
      <c r="O1841" s="16"/>
      <c r="P1841" s="16"/>
      <c r="S1841" s="21" t="e">
        <f>VLOOKUP(C1841,'check dali wipday'!A:A,1,0)</f>
        <v>#N/A</v>
      </c>
      <c r="V1841" s="21" t="e">
        <f>VLOOKUP(C1841,'check dali wipday'!A:C,3,0)</f>
        <v>#N/A</v>
      </c>
      <c r="W1841" s="6">
        <f>SUMIF('dali wip-fg'!A:A,C1841,'dali wip-fg'!F:F)</f>
        <v>0</v>
      </c>
      <c r="X1841" s="6">
        <f>SUMIF('dali wip-fg'!A:A,V1841,'dali wip-fg'!F:F)</f>
        <v>0</v>
      </c>
      <c r="Y1841" s="5">
        <f t="shared" si="57"/>
        <v>0</v>
      </c>
      <c r="Z1841" s="21" t="e">
        <f t="shared" si="58"/>
        <v>#REF!</v>
      </c>
    </row>
    <row r="1842" spans="13:26">
      <c r="M1842" s="21"/>
      <c r="N1842" s="21"/>
      <c r="O1842" s="16"/>
      <c r="P1842" s="16"/>
      <c r="S1842" s="21" t="e">
        <f>VLOOKUP(C1842,'check dali wipday'!A:A,1,0)</f>
        <v>#N/A</v>
      </c>
      <c r="V1842" s="21" t="e">
        <f>VLOOKUP(C1842,'check dali wipday'!A:C,3,0)</f>
        <v>#N/A</v>
      </c>
      <c r="W1842" s="6">
        <f>SUMIF('dali wip-fg'!A:A,C1842,'dali wip-fg'!F:F)</f>
        <v>0</v>
      </c>
      <c r="X1842" s="6">
        <f>SUMIF('dali wip-fg'!A:A,V1842,'dali wip-fg'!F:F)</f>
        <v>0</v>
      </c>
      <c r="Y1842" s="5">
        <f t="shared" si="57"/>
        <v>0</v>
      </c>
      <c r="Z1842" s="21" t="e">
        <f t="shared" si="58"/>
        <v>#REF!</v>
      </c>
    </row>
    <row r="1843" spans="13:26">
      <c r="M1843" s="21"/>
      <c r="N1843" s="16"/>
      <c r="O1843" s="16"/>
      <c r="P1843" s="16"/>
      <c r="S1843" s="21" t="e">
        <f>VLOOKUP(C1843,'check dali wipday'!A:A,1,0)</f>
        <v>#N/A</v>
      </c>
      <c r="V1843" s="21" t="e">
        <f>VLOOKUP(C1843,'check dali wipday'!A:C,3,0)</f>
        <v>#N/A</v>
      </c>
      <c r="W1843" s="6">
        <f>SUMIF('dali wip-fg'!A:A,C1843,'dali wip-fg'!F:F)</f>
        <v>0</v>
      </c>
      <c r="X1843" s="6">
        <f>SUMIF('dali wip-fg'!A:A,V1843,'dali wip-fg'!F:F)</f>
        <v>0</v>
      </c>
      <c r="Y1843" s="5">
        <f t="shared" si="57"/>
        <v>0</v>
      </c>
      <c r="Z1843" s="21" t="e">
        <f t="shared" si="58"/>
        <v>#REF!</v>
      </c>
    </row>
    <row r="1844" spans="13:26">
      <c r="M1844" s="21"/>
      <c r="N1844" s="16"/>
      <c r="O1844" s="16"/>
      <c r="P1844" s="16"/>
      <c r="S1844" s="21" t="e">
        <f>VLOOKUP(C1844,'check dali wipday'!A:A,1,0)</f>
        <v>#N/A</v>
      </c>
      <c r="V1844" s="21" t="e">
        <f>VLOOKUP(C1844,'check dali wipday'!A:C,3,0)</f>
        <v>#N/A</v>
      </c>
      <c r="W1844" s="6">
        <f>SUMIF('dali wip-fg'!A:A,C1844,'dali wip-fg'!F:F)</f>
        <v>0</v>
      </c>
      <c r="X1844" s="6">
        <f>SUMIF('dali wip-fg'!A:A,V1844,'dali wip-fg'!F:F)</f>
        <v>0</v>
      </c>
      <c r="Y1844" s="5">
        <f t="shared" si="57"/>
        <v>0</v>
      </c>
      <c r="Z1844" s="21" t="e">
        <f t="shared" si="58"/>
        <v>#REF!</v>
      </c>
    </row>
    <row r="1845" spans="13:26">
      <c r="M1845" s="21"/>
      <c r="N1845" s="16"/>
      <c r="O1845" s="16"/>
      <c r="P1845" s="16"/>
      <c r="S1845" s="21" t="e">
        <f>VLOOKUP(C1845,'check dali wipday'!A:A,1,0)</f>
        <v>#N/A</v>
      </c>
      <c r="V1845" s="21" t="e">
        <f>VLOOKUP(C1845,'check dali wipday'!A:C,3,0)</f>
        <v>#N/A</v>
      </c>
      <c r="W1845" s="6">
        <f>SUMIF('dali wip-fg'!A:A,C1845,'dali wip-fg'!F:F)</f>
        <v>0</v>
      </c>
      <c r="X1845" s="6">
        <f>SUMIF('dali wip-fg'!A:A,V1845,'dali wip-fg'!F:F)</f>
        <v>0</v>
      </c>
      <c r="Y1845" s="5">
        <f t="shared" si="57"/>
        <v>0</v>
      </c>
      <c r="Z1845" s="21" t="e">
        <f t="shared" si="58"/>
        <v>#REF!</v>
      </c>
    </row>
    <row r="1846" spans="13:26">
      <c r="M1846" s="21"/>
      <c r="N1846" s="16"/>
      <c r="O1846" s="16"/>
      <c r="P1846" s="16"/>
      <c r="S1846" s="21" t="e">
        <f>VLOOKUP(C1846,'check dali wipday'!A:A,1,0)</f>
        <v>#N/A</v>
      </c>
      <c r="V1846" s="21" t="e">
        <f>VLOOKUP(C1846,'check dali wipday'!A:C,3,0)</f>
        <v>#N/A</v>
      </c>
      <c r="W1846" s="6">
        <f>SUMIF('dali wip-fg'!A:A,C1846,'dali wip-fg'!F:F)</f>
        <v>0</v>
      </c>
      <c r="X1846" s="6">
        <f>SUMIF('dali wip-fg'!A:A,V1846,'dali wip-fg'!F:F)</f>
        <v>0</v>
      </c>
      <c r="Y1846" s="5">
        <f t="shared" si="57"/>
        <v>0</v>
      </c>
      <c r="Z1846" s="21" t="e">
        <f t="shared" si="58"/>
        <v>#REF!</v>
      </c>
    </row>
    <row r="1847" spans="13:26">
      <c r="M1847" s="21"/>
      <c r="N1847" s="16"/>
      <c r="O1847" s="16"/>
      <c r="P1847" s="16"/>
      <c r="S1847" s="21" t="e">
        <f>VLOOKUP(C1847,'check dali wipday'!A:A,1,0)</f>
        <v>#N/A</v>
      </c>
      <c r="V1847" s="21" t="e">
        <f>VLOOKUP(C1847,'check dali wipday'!A:C,3,0)</f>
        <v>#N/A</v>
      </c>
      <c r="W1847" s="6">
        <f>SUMIF('dali wip-fg'!A:A,C1847,'dali wip-fg'!F:F)</f>
        <v>0</v>
      </c>
      <c r="X1847" s="6">
        <f>SUMIF('dali wip-fg'!A:A,V1847,'dali wip-fg'!F:F)</f>
        <v>0</v>
      </c>
      <c r="Y1847" s="5">
        <f t="shared" si="57"/>
        <v>0</v>
      </c>
      <c r="Z1847" s="21" t="e">
        <f t="shared" si="58"/>
        <v>#REF!</v>
      </c>
    </row>
    <row r="1848" spans="13:26">
      <c r="M1848" s="21"/>
      <c r="N1848" s="16"/>
      <c r="O1848" s="16"/>
      <c r="P1848" s="16"/>
      <c r="S1848" s="21" t="e">
        <f>VLOOKUP(C1848,'check dali wipday'!A:A,1,0)</f>
        <v>#N/A</v>
      </c>
      <c r="V1848" s="21" t="e">
        <f>VLOOKUP(C1848,'check dali wipday'!A:C,3,0)</f>
        <v>#N/A</v>
      </c>
      <c r="W1848" s="6">
        <f>SUMIF('dali wip-fg'!A:A,C1848,'dali wip-fg'!F:F)</f>
        <v>0</v>
      </c>
      <c r="X1848" s="6">
        <f>SUMIF('dali wip-fg'!A:A,V1848,'dali wip-fg'!F:F)</f>
        <v>0</v>
      </c>
      <c r="Y1848" s="5">
        <f t="shared" si="57"/>
        <v>0</v>
      </c>
      <c r="Z1848" s="21" t="e">
        <f t="shared" si="58"/>
        <v>#REF!</v>
      </c>
    </row>
    <row r="1849" spans="13:26">
      <c r="M1849" s="21"/>
      <c r="N1849" s="16"/>
      <c r="O1849" s="16"/>
      <c r="P1849" s="16"/>
      <c r="S1849" s="21" t="e">
        <f>VLOOKUP(C1849,'check dali wipday'!A:A,1,0)</f>
        <v>#N/A</v>
      </c>
      <c r="V1849" s="21" t="e">
        <f>VLOOKUP(C1849,'check dali wipday'!A:C,3,0)</f>
        <v>#N/A</v>
      </c>
      <c r="W1849" s="6">
        <f>SUMIF('dali wip-fg'!A:A,C1849,'dali wip-fg'!F:F)</f>
        <v>0</v>
      </c>
      <c r="X1849" s="6">
        <f>SUMIF('dali wip-fg'!A:A,V1849,'dali wip-fg'!F:F)</f>
        <v>0</v>
      </c>
      <c r="Y1849" s="5">
        <f t="shared" si="57"/>
        <v>0</v>
      </c>
      <c r="Z1849" s="21" t="e">
        <f t="shared" si="58"/>
        <v>#REF!</v>
      </c>
    </row>
    <row r="1850" spans="13:26">
      <c r="M1850" s="21"/>
      <c r="N1850" s="16"/>
      <c r="O1850" s="16"/>
      <c r="P1850" s="16"/>
      <c r="S1850" s="21" t="e">
        <f>VLOOKUP(C1850,'check dali wipday'!A:A,1,0)</f>
        <v>#N/A</v>
      </c>
      <c r="V1850" s="21" t="e">
        <f>VLOOKUP(C1850,'check dali wipday'!A:C,3,0)</f>
        <v>#N/A</v>
      </c>
      <c r="W1850" s="6">
        <f>SUMIF('dali wip-fg'!A:A,C1850,'dali wip-fg'!F:F)</f>
        <v>0</v>
      </c>
      <c r="X1850" s="6">
        <f>SUMIF('dali wip-fg'!A:A,V1850,'dali wip-fg'!F:F)</f>
        <v>0</v>
      </c>
      <c r="Y1850" s="5">
        <f t="shared" si="57"/>
        <v>0</v>
      </c>
      <c r="Z1850" s="21" t="e">
        <f t="shared" si="58"/>
        <v>#REF!</v>
      </c>
    </row>
    <row r="1851" spans="13:26">
      <c r="M1851" s="21"/>
      <c r="N1851" s="16"/>
      <c r="O1851" s="16"/>
      <c r="P1851" s="16"/>
      <c r="S1851" s="21" t="e">
        <f>VLOOKUP(C1851,'check dali wipday'!A:A,1,0)</f>
        <v>#N/A</v>
      </c>
      <c r="V1851" s="21" t="e">
        <f>VLOOKUP(C1851,'check dali wipday'!A:C,3,0)</f>
        <v>#N/A</v>
      </c>
      <c r="W1851" s="6">
        <f>SUMIF('dali wip-fg'!A:A,C1851,'dali wip-fg'!F:F)</f>
        <v>0</v>
      </c>
      <c r="X1851" s="6">
        <f>SUMIF('dali wip-fg'!A:A,V1851,'dali wip-fg'!F:F)</f>
        <v>0</v>
      </c>
      <c r="Y1851" s="5">
        <f t="shared" si="57"/>
        <v>0</v>
      </c>
      <c r="Z1851" s="21" t="e">
        <f t="shared" si="58"/>
        <v>#REF!</v>
      </c>
    </row>
    <row r="1852" spans="13:26">
      <c r="M1852" s="21"/>
      <c r="N1852" s="16"/>
      <c r="O1852" s="16"/>
      <c r="P1852" s="16"/>
      <c r="S1852" s="21" t="e">
        <f>VLOOKUP(C1852,'check dali wipday'!A:A,1,0)</f>
        <v>#N/A</v>
      </c>
      <c r="V1852" s="21" t="e">
        <f>VLOOKUP(C1852,'check dali wipday'!A:C,3,0)</f>
        <v>#N/A</v>
      </c>
      <c r="W1852" s="6">
        <f>SUMIF('dali wip-fg'!A:A,C1852,'dali wip-fg'!F:F)</f>
        <v>0</v>
      </c>
      <c r="X1852" s="6">
        <f>SUMIF('dali wip-fg'!A:A,V1852,'dali wip-fg'!F:F)</f>
        <v>0</v>
      </c>
      <c r="Y1852" s="5">
        <f t="shared" si="57"/>
        <v>0</v>
      </c>
      <c r="Z1852" s="21" t="e">
        <f t="shared" si="58"/>
        <v>#REF!</v>
      </c>
    </row>
    <row r="1853" spans="13:26">
      <c r="M1853" s="21"/>
      <c r="N1853" s="16"/>
      <c r="O1853" s="16"/>
      <c r="P1853" s="16"/>
      <c r="S1853" s="21" t="e">
        <f>VLOOKUP(C1853,'check dali wipday'!A:A,1,0)</f>
        <v>#N/A</v>
      </c>
      <c r="V1853" s="21" t="e">
        <f>VLOOKUP(C1853,'check dali wipday'!A:C,3,0)</f>
        <v>#N/A</v>
      </c>
      <c r="W1853" s="6">
        <f>SUMIF('dali wip-fg'!A:A,C1853,'dali wip-fg'!F:F)</f>
        <v>0</v>
      </c>
      <c r="X1853" s="6">
        <f>SUMIF('dali wip-fg'!A:A,V1853,'dali wip-fg'!F:F)</f>
        <v>0</v>
      </c>
      <c r="Y1853" s="5">
        <f t="shared" si="57"/>
        <v>0</v>
      </c>
      <c r="Z1853" s="21" t="e">
        <f t="shared" si="58"/>
        <v>#REF!</v>
      </c>
    </row>
    <row r="1854" spans="13:26">
      <c r="M1854" s="21"/>
      <c r="N1854" s="16"/>
      <c r="O1854" s="16"/>
      <c r="P1854" s="16"/>
      <c r="S1854" s="21" t="e">
        <f>VLOOKUP(C1854,'check dali wipday'!A:A,1,0)</f>
        <v>#N/A</v>
      </c>
      <c r="V1854" s="21" t="e">
        <f>VLOOKUP(C1854,'check dali wipday'!A:C,3,0)</f>
        <v>#N/A</v>
      </c>
      <c r="W1854" s="6">
        <f>SUMIF('dali wip-fg'!A:A,C1854,'dali wip-fg'!F:F)</f>
        <v>0</v>
      </c>
      <c r="X1854" s="6">
        <f>SUMIF('dali wip-fg'!A:A,V1854,'dali wip-fg'!F:F)</f>
        <v>0</v>
      </c>
      <c r="Y1854" s="5">
        <f t="shared" si="57"/>
        <v>0</v>
      </c>
      <c r="Z1854" s="21" t="e">
        <f t="shared" si="58"/>
        <v>#REF!</v>
      </c>
    </row>
    <row r="1855" spans="13:26">
      <c r="M1855" s="21"/>
      <c r="N1855" s="16"/>
      <c r="O1855" s="16"/>
      <c r="P1855" s="16"/>
      <c r="S1855" s="21" t="e">
        <f>VLOOKUP(C1855,'check dali wipday'!A:A,1,0)</f>
        <v>#N/A</v>
      </c>
      <c r="V1855" s="21" t="e">
        <f>VLOOKUP(C1855,'check dali wipday'!A:C,3,0)</f>
        <v>#N/A</v>
      </c>
      <c r="W1855" s="6">
        <f>SUMIF('dali wip-fg'!A:A,C1855,'dali wip-fg'!F:F)</f>
        <v>0</v>
      </c>
      <c r="X1855" s="6">
        <f>SUMIF('dali wip-fg'!A:A,V1855,'dali wip-fg'!F:F)</f>
        <v>0</v>
      </c>
      <c r="Y1855" s="5">
        <f t="shared" si="57"/>
        <v>0</v>
      </c>
      <c r="Z1855" s="21" t="e">
        <f t="shared" si="58"/>
        <v>#REF!</v>
      </c>
    </row>
    <row r="1856" spans="13:26">
      <c r="M1856" s="21"/>
      <c r="N1856" s="16"/>
      <c r="O1856" s="16"/>
      <c r="P1856" s="16"/>
      <c r="S1856" s="21" t="e">
        <f>VLOOKUP(C1856,'check dali wipday'!A:A,1,0)</f>
        <v>#N/A</v>
      </c>
      <c r="V1856" s="21" t="e">
        <f>VLOOKUP(C1856,'check dali wipday'!A:C,3,0)</f>
        <v>#N/A</v>
      </c>
      <c r="W1856" s="6">
        <f>SUMIF('dali wip-fg'!A:A,C1856,'dali wip-fg'!F:F)</f>
        <v>0</v>
      </c>
      <c r="X1856" s="6">
        <f>SUMIF('dali wip-fg'!A:A,V1856,'dali wip-fg'!F:F)</f>
        <v>0</v>
      </c>
      <c r="Y1856" s="5">
        <f t="shared" si="57"/>
        <v>0</v>
      </c>
      <c r="Z1856" s="21" t="e">
        <f t="shared" si="58"/>
        <v>#REF!</v>
      </c>
    </row>
    <row r="1857" spans="13:26">
      <c r="M1857" s="21"/>
      <c r="N1857" s="16"/>
      <c r="O1857" s="16"/>
      <c r="P1857" s="16"/>
      <c r="S1857" s="21" t="e">
        <f>VLOOKUP(C1857,'check dali wipday'!A:A,1,0)</f>
        <v>#N/A</v>
      </c>
      <c r="V1857" s="21" t="e">
        <f>VLOOKUP(C1857,'check dali wipday'!A:C,3,0)</f>
        <v>#N/A</v>
      </c>
      <c r="W1857" s="6">
        <f>SUMIF('dali wip-fg'!A:A,C1857,'dali wip-fg'!F:F)</f>
        <v>0</v>
      </c>
      <c r="X1857" s="6">
        <f>SUMIF('dali wip-fg'!A:A,V1857,'dali wip-fg'!F:F)</f>
        <v>0</v>
      </c>
      <c r="Y1857" s="5">
        <f t="shared" ref="Y1857:Y1920" si="59">SUM(W1857:X1857)</f>
        <v>0</v>
      </c>
      <c r="Z1857" s="21" t="e">
        <f t="shared" si="58"/>
        <v>#REF!</v>
      </c>
    </row>
    <row r="1858" spans="13:26">
      <c r="M1858" s="21"/>
      <c r="N1858" s="16"/>
      <c r="O1858" s="16"/>
      <c r="P1858" s="16"/>
      <c r="S1858" s="21" t="e">
        <f>VLOOKUP(C1858,'check dali wipday'!A:A,1,0)</f>
        <v>#N/A</v>
      </c>
      <c r="V1858" s="21" t="e">
        <f>VLOOKUP(C1858,'check dali wipday'!A:C,3,0)</f>
        <v>#N/A</v>
      </c>
      <c r="W1858" s="6">
        <f>SUMIF('dali wip-fg'!A:A,C1858,'dali wip-fg'!F:F)</f>
        <v>0</v>
      </c>
      <c r="X1858" s="6">
        <f>SUMIF('dali wip-fg'!A:A,V1858,'dali wip-fg'!F:F)</f>
        <v>0</v>
      </c>
      <c r="Y1858" s="5">
        <f t="shared" si="59"/>
        <v>0</v>
      </c>
      <c r="Z1858" s="21" t="e">
        <f t="shared" si="58"/>
        <v>#REF!</v>
      </c>
    </row>
    <row r="1859" spans="13:26">
      <c r="M1859" s="21"/>
      <c r="N1859" s="16"/>
      <c r="O1859" s="16"/>
      <c r="P1859" s="16"/>
      <c r="S1859" s="21" t="e">
        <f>VLOOKUP(C1859,'check dali wipday'!A:A,1,0)</f>
        <v>#N/A</v>
      </c>
      <c r="V1859" s="21" t="e">
        <f>VLOOKUP(C1859,'check dali wipday'!A:C,3,0)</f>
        <v>#N/A</v>
      </c>
      <c r="W1859" s="6">
        <f>SUMIF('dali wip-fg'!A:A,C1859,'dali wip-fg'!F:F)</f>
        <v>0</v>
      </c>
      <c r="X1859" s="6">
        <f>SUMIF('dali wip-fg'!A:A,V1859,'dali wip-fg'!F:F)</f>
        <v>0</v>
      </c>
      <c r="Y1859" s="5">
        <f t="shared" si="59"/>
        <v>0</v>
      </c>
      <c r="Z1859" s="21" t="e">
        <f t="shared" si="58"/>
        <v>#REF!</v>
      </c>
    </row>
    <row r="1860" spans="13:26">
      <c r="M1860" s="21"/>
      <c r="N1860" s="16"/>
      <c r="O1860" s="16"/>
      <c r="P1860" s="16"/>
      <c r="S1860" s="21" t="e">
        <f>VLOOKUP(C1860,'check dali wipday'!A:A,1,0)</f>
        <v>#N/A</v>
      </c>
      <c r="V1860" s="21" t="e">
        <f>VLOOKUP(C1860,'check dali wipday'!A:C,3,0)</f>
        <v>#N/A</v>
      </c>
      <c r="W1860" s="6">
        <f>SUMIF('dali wip-fg'!A:A,C1860,'dali wip-fg'!F:F)</f>
        <v>0</v>
      </c>
      <c r="X1860" s="6">
        <f>SUMIF('dali wip-fg'!A:A,V1860,'dali wip-fg'!F:F)</f>
        <v>0</v>
      </c>
      <c r="Y1860" s="5">
        <f t="shared" si="59"/>
        <v>0</v>
      </c>
      <c r="Z1860" s="21" t="e">
        <f t="shared" si="58"/>
        <v>#REF!</v>
      </c>
    </row>
    <row r="1861" spans="13:26">
      <c r="M1861" s="21"/>
      <c r="N1861" s="16"/>
      <c r="O1861" s="16"/>
      <c r="P1861" s="16"/>
      <c r="S1861" s="21" t="e">
        <f>VLOOKUP(C1861,'check dali wipday'!A:A,1,0)</f>
        <v>#N/A</v>
      </c>
      <c r="V1861" s="21" t="e">
        <f>VLOOKUP(C1861,'check dali wipday'!A:C,3,0)</f>
        <v>#N/A</v>
      </c>
      <c r="W1861" s="6">
        <f>SUMIF('dali wip-fg'!A:A,C1861,'dali wip-fg'!F:F)</f>
        <v>0</v>
      </c>
      <c r="X1861" s="6">
        <f>SUMIF('dali wip-fg'!A:A,V1861,'dali wip-fg'!F:F)</f>
        <v>0</v>
      </c>
      <c r="Y1861" s="5">
        <f t="shared" si="59"/>
        <v>0</v>
      </c>
      <c r="Z1861" s="21" t="e">
        <f t="shared" si="58"/>
        <v>#REF!</v>
      </c>
    </row>
    <row r="1862" spans="13:26">
      <c r="M1862" s="21"/>
      <c r="N1862" s="16"/>
      <c r="O1862" s="16"/>
      <c r="P1862" s="16"/>
      <c r="S1862" s="21" t="e">
        <f>VLOOKUP(C1862,'check dali wipday'!A:A,1,0)</f>
        <v>#N/A</v>
      </c>
      <c r="V1862" s="21" t="e">
        <f>VLOOKUP(C1862,'check dali wipday'!A:C,3,0)</f>
        <v>#N/A</v>
      </c>
      <c r="W1862" s="6">
        <f>SUMIF('dali wip-fg'!A:A,C1862,'dali wip-fg'!F:F)</f>
        <v>0</v>
      </c>
      <c r="X1862" s="6">
        <f>SUMIF('dali wip-fg'!A:A,V1862,'dali wip-fg'!F:F)</f>
        <v>0</v>
      </c>
      <c r="Y1862" s="5">
        <f t="shared" si="59"/>
        <v>0</v>
      </c>
      <c r="Z1862" s="21" t="e">
        <f t="shared" si="58"/>
        <v>#REF!</v>
      </c>
    </row>
    <row r="1863" spans="13:26">
      <c r="M1863" s="21"/>
      <c r="N1863" s="16"/>
      <c r="O1863" s="16"/>
      <c r="P1863" s="16"/>
      <c r="S1863" s="21" t="e">
        <f>VLOOKUP(C1863,'check dali wipday'!A:A,1,0)</f>
        <v>#N/A</v>
      </c>
      <c r="V1863" s="21" t="e">
        <f>VLOOKUP(C1863,'check dali wipday'!A:C,3,0)</f>
        <v>#N/A</v>
      </c>
      <c r="W1863" s="6">
        <f>SUMIF('dali wip-fg'!A:A,C1863,'dali wip-fg'!F:F)</f>
        <v>0</v>
      </c>
      <c r="X1863" s="6">
        <f>SUMIF('dali wip-fg'!A:A,V1863,'dali wip-fg'!F:F)</f>
        <v>0</v>
      </c>
      <c r="Y1863" s="5">
        <f t="shared" si="59"/>
        <v>0</v>
      </c>
      <c r="Z1863" s="21" t="e">
        <f t="shared" si="58"/>
        <v>#REF!</v>
      </c>
    </row>
    <row r="1864" spans="13:26">
      <c r="M1864" s="21"/>
      <c r="N1864" s="16"/>
      <c r="O1864" s="16"/>
      <c r="P1864" s="16"/>
      <c r="S1864" s="21" t="e">
        <f>VLOOKUP(C1864,'check dali wipday'!A:A,1,0)</f>
        <v>#N/A</v>
      </c>
      <c r="V1864" s="21" t="e">
        <f>VLOOKUP(C1864,'check dali wipday'!A:C,3,0)</f>
        <v>#N/A</v>
      </c>
      <c r="W1864" s="6">
        <f>SUMIF('dali wip-fg'!A:A,C1864,'dali wip-fg'!F:F)</f>
        <v>0</v>
      </c>
      <c r="X1864" s="6">
        <f>SUMIF('dali wip-fg'!A:A,V1864,'dali wip-fg'!F:F)</f>
        <v>0</v>
      </c>
      <c r="Y1864" s="5">
        <f t="shared" si="59"/>
        <v>0</v>
      </c>
      <c r="Z1864" s="21" t="e">
        <f t="shared" si="58"/>
        <v>#REF!</v>
      </c>
    </row>
    <row r="1865" spans="13:26">
      <c r="M1865" s="21"/>
      <c r="N1865" s="16"/>
      <c r="O1865" s="16"/>
      <c r="P1865" s="16"/>
      <c r="S1865" s="21" t="e">
        <f>VLOOKUP(C1865,'check dali wipday'!A:A,1,0)</f>
        <v>#N/A</v>
      </c>
      <c r="V1865" s="21" t="e">
        <f>VLOOKUP(C1865,'check dali wipday'!A:C,3,0)</f>
        <v>#N/A</v>
      </c>
      <c r="W1865" s="6">
        <f>SUMIF('dali wip-fg'!A:A,C1865,'dali wip-fg'!F:F)</f>
        <v>0</v>
      </c>
      <c r="X1865" s="6">
        <f>SUMIF('dali wip-fg'!A:A,V1865,'dali wip-fg'!F:F)</f>
        <v>0</v>
      </c>
      <c r="Y1865" s="5">
        <f t="shared" si="59"/>
        <v>0</v>
      </c>
      <c r="Z1865" s="21" t="e">
        <f t="shared" si="58"/>
        <v>#REF!</v>
      </c>
    </row>
    <row r="1866" spans="13:26">
      <c r="M1866" s="21"/>
      <c r="N1866" s="16"/>
      <c r="O1866" s="16"/>
      <c r="P1866" s="16"/>
      <c r="S1866" s="21" t="e">
        <f>VLOOKUP(C1866,'check dali wipday'!A:A,1,0)</f>
        <v>#N/A</v>
      </c>
      <c r="V1866" s="21" t="e">
        <f>VLOOKUP(C1866,'check dali wipday'!A:C,3,0)</f>
        <v>#N/A</v>
      </c>
      <c r="W1866" s="6">
        <f>SUMIF('dali wip-fg'!A:A,C1866,'dali wip-fg'!F:F)</f>
        <v>0</v>
      </c>
      <c r="X1866" s="6">
        <f>SUMIF('dali wip-fg'!A:A,V1866,'dali wip-fg'!F:F)</f>
        <v>0</v>
      </c>
      <c r="Y1866" s="5">
        <f t="shared" si="59"/>
        <v>0</v>
      </c>
      <c r="Z1866" s="21" t="e">
        <f t="shared" si="58"/>
        <v>#REF!</v>
      </c>
    </row>
    <row r="1867" spans="13:26">
      <c r="M1867" s="21"/>
      <c r="N1867" s="16"/>
      <c r="O1867" s="16"/>
      <c r="P1867" s="16"/>
      <c r="S1867" s="21" t="e">
        <f>VLOOKUP(C1867,'check dali wipday'!A:A,1,0)</f>
        <v>#N/A</v>
      </c>
      <c r="V1867" s="21" t="e">
        <f>VLOOKUP(C1867,'check dali wipday'!A:C,3,0)</f>
        <v>#N/A</v>
      </c>
      <c r="W1867" s="6">
        <f>SUMIF('dali wip-fg'!A:A,C1867,'dali wip-fg'!F:F)</f>
        <v>0</v>
      </c>
      <c r="X1867" s="6">
        <f>SUMIF('dali wip-fg'!A:A,V1867,'dali wip-fg'!F:F)</f>
        <v>0</v>
      </c>
      <c r="Y1867" s="5">
        <f t="shared" si="59"/>
        <v>0</v>
      </c>
      <c r="Z1867" s="21" t="e">
        <f t="shared" si="58"/>
        <v>#REF!</v>
      </c>
    </row>
    <row r="1868" spans="13:26">
      <c r="M1868" s="21"/>
      <c r="N1868" s="16"/>
      <c r="O1868" s="16"/>
      <c r="P1868" s="16"/>
      <c r="S1868" s="21" t="e">
        <f>VLOOKUP(C1868,'check dali wipday'!A:A,1,0)</f>
        <v>#N/A</v>
      </c>
      <c r="V1868" s="21" t="e">
        <f>VLOOKUP(C1868,'check dali wipday'!A:C,3,0)</f>
        <v>#N/A</v>
      </c>
      <c r="W1868" s="6">
        <f>SUMIF('dali wip-fg'!A:A,C1868,'dali wip-fg'!F:F)</f>
        <v>0</v>
      </c>
      <c r="X1868" s="6">
        <f>SUMIF('dali wip-fg'!A:A,V1868,'dali wip-fg'!F:F)</f>
        <v>0</v>
      </c>
      <c r="Y1868" s="5">
        <f t="shared" si="59"/>
        <v>0</v>
      </c>
      <c r="Z1868" s="21" t="e">
        <f t="shared" si="58"/>
        <v>#REF!</v>
      </c>
    </row>
    <row r="1869" spans="13:26">
      <c r="M1869" s="21"/>
      <c r="N1869" s="16"/>
      <c r="O1869" s="16"/>
      <c r="P1869" s="16"/>
      <c r="S1869" s="21" t="e">
        <f>VLOOKUP(C1869,'check dali wipday'!A:A,1,0)</f>
        <v>#N/A</v>
      </c>
      <c r="V1869" s="21" t="e">
        <f>VLOOKUP(C1869,'check dali wipday'!A:C,3,0)</f>
        <v>#N/A</v>
      </c>
      <c r="W1869" s="6">
        <f>SUMIF('dali wip-fg'!A:A,C1869,'dali wip-fg'!F:F)</f>
        <v>0</v>
      </c>
      <c r="X1869" s="6">
        <f>SUMIF('dali wip-fg'!A:A,V1869,'dali wip-fg'!F:F)</f>
        <v>0</v>
      </c>
      <c r="Y1869" s="5">
        <f t="shared" si="59"/>
        <v>0</v>
      </c>
      <c r="Z1869" s="21" t="e">
        <f t="shared" si="58"/>
        <v>#REF!</v>
      </c>
    </row>
    <row r="1870" spans="13:26">
      <c r="M1870" s="21"/>
      <c r="N1870" s="16"/>
      <c r="O1870" s="16"/>
      <c r="P1870" s="16"/>
      <c r="S1870" s="21" t="e">
        <f>VLOOKUP(C1870,'check dali wipday'!A:A,1,0)</f>
        <v>#N/A</v>
      </c>
      <c r="V1870" s="21" t="e">
        <f>VLOOKUP(C1870,'check dali wipday'!A:C,3,0)</f>
        <v>#N/A</v>
      </c>
      <c r="W1870" s="6">
        <f>SUMIF('dali wip-fg'!A:A,C1870,'dali wip-fg'!F:F)</f>
        <v>0</v>
      </c>
      <c r="X1870" s="6">
        <f>SUMIF('dali wip-fg'!A:A,V1870,'dali wip-fg'!F:F)</f>
        <v>0</v>
      </c>
      <c r="Y1870" s="5">
        <f t="shared" si="59"/>
        <v>0</v>
      </c>
      <c r="Z1870" s="21" t="e">
        <f t="shared" si="58"/>
        <v>#REF!</v>
      </c>
    </row>
    <row r="1871" spans="13:26">
      <c r="M1871" s="21"/>
      <c r="N1871" s="16"/>
      <c r="O1871" s="16"/>
      <c r="P1871" s="16"/>
      <c r="S1871" s="21" t="e">
        <f>VLOOKUP(C1871,'check dali wipday'!A:A,1,0)</f>
        <v>#N/A</v>
      </c>
      <c r="V1871" s="21" t="e">
        <f>VLOOKUP(C1871,'check dali wipday'!A:C,3,0)</f>
        <v>#N/A</v>
      </c>
      <c r="W1871" s="6">
        <f>SUMIF('dali wip-fg'!A:A,C1871,'dali wip-fg'!F:F)</f>
        <v>0</v>
      </c>
      <c r="X1871" s="6">
        <f>SUMIF('dali wip-fg'!A:A,V1871,'dali wip-fg'!F:F)</f>
        <v>0</v>
      </c>
      <c r="Y1871" s="5">
        <f t="shared" si="59"/>
        <v>0</v>
      </c>
      <c r="Z1871" s="21" t="e">
        <f t="shared" si="58"/>
        <v>#REF!</v>
      </c>
    </row>
    <row r="1872" spans="13:26">
      <c r="M1872" s="21"/>
      <c r="N1872" s="16"/>
      <c r="O1872" s="16"/>
      <c r="P1872" s="16"/>
      <c r="S1872" s="21" t="e">
        <f>VLOOKUP(C1872,'check dali wipday'!A:A,1,0)</f>
        <v>#N/A</v>
      </c>
      <c r="V1872" s="21" t="e">
        <f>VLOOKUP(C1872,'check dali wipday'!A:C,3,0)</f>
        <v>#N/A</v>
      </c>
      <c r="W1872" s="6">
        <f>SUMIF('dali wip-fg'!A:A,C1872,'dali wip-fg'!F:F)</f>
        <v>0</v>
      </c>
      <c r="X1872" s="6">
        <f>SUMIF('dali wip-fg'!A:A,V1872,'dali wip-fg'!F:F)</f>
        <v>0</v>
      </c>
      <c r="Y1872" s="5">
        <f t="shared" si="59"/>
        <v>0</v>
      </c>
      <c r="Z1872" s="21" t="e">
        <f t="shared" si="58"/>
        <v>#REF!</v>
      </c>
    </row>
    <row r="1873" spans="13:26">
      <c r="M1873" s="21"/>
      <c r="N1873" s="16"/>
      <c r="O1873" s="16"/>
      <c r="P1873" s="16"/>
      <c r="S1873" s="21" t="e">
        <f>VLOOKUP(C1873,'check dali wipday'!A:A,1,0)</f>
        <v>#N/A</v>
      </c>
      <c r="V1873" s="21" t="e">
        <f>VLOOKUP(C1873,'check dali wipday'!A:C,3,0)</f>
        <v>#N/A</v>
      </c>
      <c r="W1873" s="6">
        <f>SUMIF('dali wip-fg'!A:A,C1873,'dali wip-fg'!F:F)</f>
        <v>0</v>
      </c>
      <c r="X1873" s="6">
        <f>SUMIF('dali wip-fg'!A:A,V1873,'dali wip-fg'!F:F)</f>
        <v>0</v>
      </c>
      <c r="Y1873" s="5">
        <f t="shared" si="59"/>
        <v>0</v>
      </c>
      <c r="Z1873" s="21" t="e">
        <f t="shared" si="58"/>
        <v>#REF!</v>
      </c>
    </row>
    <row r="1874" spans="13:26">
      <c r="M1874" s="21"/>
      <c r="N1874" s="16"/>
      <c r="O1874" s="16"/>
      <c r="P1874" s="16"/>
      <c r="S1874" s="21" t="e">
        <f>VLOOKUP(C1874,'check dali wipday'!A:A,1,0)</f>
        <v>#N/A</v>
      </c>
      <c r="V1874" s="21" t="e">
        <f>VLOOKUP(C1874,'check dali wipday'!A:C,3,0)</f>
        <v>#N/A</v>
      </c>
      <c r="W1874" s="6">
        <f>SUMIF('dali wip-fg'!A:A,C1874,'dali wip-fg'!F:F)</f>
        <v>0</v>
      </c>
      <c r="X1874" s="6">
        <f>SUMIF('dali wip-fg'!A:A,V1874,'dali wip-fg'!F:F)</f>
        <v>0</v>
      </c>
      <c r="Y1874" s="5">
        <f t="shared" si="59"/>
        <v>0</v>
      </c>
      <c r="Z1874" s="21" t="e">
        <f t="shared" si="58"/>
        <v>#REF!</v>
      </c>
    </row>
    <row r="1875" spans="13:26">
      <c r="M1875" s="21"/>
      <c r="N1875" s="16"/>
      <c r="O1875" s="16"/>
      <c r="P1875" s="16"/>
      <c r="S1875" s="21" t="e">
        <f>VLOOKUP(C1875,'check dali wipday'!A:A,1,0)</f>
        <v>#N/A</v>
      </c>
      <c r="V1875" s="21" t="e">
        <f>VLOOKUP(C1875,'check dali wipday'!A:C,3,0)</f>
        <v>#N/A</v>
      </c>
      <c r="W1875" s="6">
        <f>SUMIF('dali wip-fg'!A:A,C1875,'dali wip-fg'!F:F)</f>
        <v>0</v>
      </c>
      <c r="X1875" s="6">
        <f>SUMIF('dali wip-fg'!A:A,V1875,'dali wip-fg'!F:F)</f>
        <v>0</v>
      </c>
      <c r="Y1875" s="5">
        <f t="shared" si="59"/>
        <v>0</v>
      </c>
      <c r="Z1875" s="21" t="e">
        <f t="shared" si="58"/>
        <v>#REF!</v>
      </c>
    </row>
    <row r="1876" spans="13:26">
      <c r="M1876" s="21"/>
      <c r="N1876" s="16"/>
      <c r="O1876" s="16"/>
      <c r="P1876" s="16"/>
      <c r="S1876" s="21" t="e">
        <f>VLOOKUP(C1876,'check dali wipday'!A:A,1,0)</f>
        <v>#N/A</v>
      </c>
      <c r="V1876" s="21" t="e">
        <f>VLOOKUP(C1876,'check dali wipday'!A:C,3,0)</f>
        <v>#N/A</v>
      </c>
      <c r="W1876" s="6">
        <f>SUMIF('dali wip-fg'!A:A,C1876,'dali wip-fg'!F:F)</f>
        <v>0</v>
      </c>
      <c r="X1876" s="6">
        <f>SUMIF('dali wip-fg'!A:A,V1876,'dali wip-fg'!F:F)</f>
        <v>0</v>
      </c>
      <c r="Y1876" s="5">
        <f t="shared" si="59"/>
        <v>0</v>
      </c>
      <c r="Z1876" s="21" t="e">
        <f t="shared" si="58"/>
        <v>#REF!</v>
      </c>
    </row>
    <row r="1877" spans="13:26">
      <c r="M1877" s="21"/>
      <c r="N1877" s="16"/>
      <c r="O1877" s="16"/>
      <c r="P1877" s="16"/>
      <c r="S1877" s="21" t="e">
        <f>VLOOKUP(C1877,'check dali wipday'!A:A,1,0)</f>
        <v>#N/A</v>
      </c>
      <c r="V1877" s="21" t="e">
        <f>VLOOKUP(C1877,'check dali wipday'!A:C,3,0)</f>
        <v>#N/A</v>
      </c>
      <c r="W1877" s="6">
        <f>SUMIF('dali wip-fg'!A:A,C1877,'dali wip-fg'!F:F)</f>
        <v>0</v>
      </c>
      <c r="X1877" s="6">
        <f>SUMIF('dali wip-fg'!A:A,V1877,'dali wip-fg'!F:F)</f>
        <v>0</v>
      </c>
      <c r="Y1877" s="5">
        <f t="shared" si="59"/>
        <v>0</v>
      </c>
      <c r="Z1877" s="21" t="e">
        <f t="shared" si="58"/>
        <v>#REF!</v>
      </c>
    </row>
    <row r="1878" spans="13:26">
      <c r="M1878" s="21"/>
      <c r="N1878" s="16"/>
      <c r="O1878" s="16"/>
      <c r="P1878" s="16"/>
      <c r="S1878" s="21" t="e">
        <f>VLOOKUP(C1878,'check dali wipday'!A:A,1,0)</f>
        <v>#N/A</v>
      </c>
      <c r="V1878" s="21" t="e">
        <f>VLOOKUP(C1878,'check dali wipday'!A:C,3,0)</f>
        <v>#N/A</v>
      </c>
      <c r="W1878" s="6">
        <f>SUMIF('dali wip-fg'!A:A,C1878,'dali wip-fg'!F:F)</f>
        <v>0</v>
      </c>
      <c r="X1878" s="6">
        <f>SUMIF('dali wip-fg'!A:A,V1878,'dali wip-fg'!F:F)</f>
        <v>0</v>
      </c>
      <c r="Y1878" s="5">
        <f t="shared" si="59"/>
        <v>0</v>
      </c>
      <c r="Z1878" s="21" t="e">
        <f t="shared" si="58"/>
        <v>#REF!</v>
      </c>
    </row>
    <row r="1879" spans="13:26">
      <c r="M1879" s="21"/>
      <c r="N1879" s="16"/>
      <c r="O1879" s="16"/>
      <c r="P1879" s="16"/>
      <c r="S1879" s="21" t="e">
        <f>VLOOKUP(C1879,'check dali wipday'!A:A,1,0)</f>
        <v>#N/A</v>
      </c>
      <c r="V1879" s="21" t="e">
        <f>VLOOKUP(C1879,'check dali wipday'!A:C,3,0)</f>
        <v>#N/A</v>
      </c>
      <c r="W1879" s="6">
        <f>SUMIF('dali wip-fg'!A:A,C1879,'dali wip-fg'!F:F)</f>
        <v>0</v>
      </c>
      <c r="X1879" s="6">
        <f>SUMIF('dali wip-fg'!A:A,V1879,'dali wip-fg'!F:F)</f>
        <v>0</v>
      </c>
      <c r="Y1879" s="5">
        <f t="shared" si="59"/>
        <v>0</v>
      </c>
      <c r="Z1879" s="21" t="e">
        <f t="shared" si="58"/>
        <v>#REF!</v>
      </c>
    </row>
    <row r="1880" spans="13:26">
      <c r="M1880" s="21"/>
      <c r="N1880" s="16"/>
      <c r="O1880" s="16"/>
      <c r="P1880" s="16"/>
      <c r="S1880" s="21" t="e">
        <f>VLOOKUP(C1880,'check dali wipday'!A:A,1,0)</f>
        <v>#N/A</v>
      </c>
      <c r="V1880" s="21" t="e">
        <f>VLOOKUP(C1880,'check dali wipday'!A:C,3,0)</f>
        <v>#N/A</v>
      </c>
      <c r="W1880" s="6">
        <f>SUMIF('dali wip-fg'!A:A,C1880,'dali wip-fg'!F:F)</f>
        <v>0</v>
      </c>
      <c r="X1880" s="6">
        <f>SUMIF('dali wip-fg'!A:A,V1880,'dali wip-fg'!F:F)</f>
        <v>0</v>
      </c>
      <c r="Y1880" s="5">
        <f t="shared" si="59"/>
        <v>0</v>
      </c>
      <c r="Z1880" s="21" t="e">
        <f t="shared" si="58"/>
        <v>#REF!</v>
      </c>
    </row>
    <row r="1881" spans="13:26">
      <c r="M1881" s="21"/>
      <c r="N1881" s="16"/>
      <c r="O1881" s="16"/>
      <c r="P1881" s="16"/>
      <c r="S1881" s="21" t="e">
        <f>VLOOKUP(C1881,'check dali wipday'!A:A,1,0)</f>
        <v>#N/A</v>
      </c>
      <c r="V1881" s="21" t="e">
        <f>VLOOKUP(C1881,'check dali wipday'!A:C,3,0)</f>
        <v>#N/A</v>
      </c>
      <c r="W1881" s="6">
        <f>SUMIF('dali wip-fg'!A:A,C1881,'dali wip-fg'!F:F)</f>
        <v>0</v>
      </c>
      <c r="X1881" s="6">
        <f>SUMIF('dali wip-fg'!A:A,V1881,'dali wip-fg'!F:F)</f>
        <v>0</v>
      </c>
      <c r="Y1881" s="5">
        <f t="shared" si="59"/>
        <v>0</v>
      </c>
      <c r="Z1881" s="21" t="e">
        <f t="shared" si="58"/>
        <v>#REF!</v>
      </c>
    </row>
    <row r="1882" spans="13:26">
      <c r="M1882" s="21"/>
      <c r="N1882" s="16"/>
      <c r="O1882" s="16"/>
      <c r="P1882" s="16"/>
      <c r="S1882" s="21" t="e">
        <f>VLOOKUP(C1882,'check dali wipday'!A:A,1,0)</f>
        <v>#N/A</v>
      </c>
      <c r="V1882" s="21" t="e">
        <f>VLOOKUP(C1882,'check dali wipday'!A:C,3,0)</f>
        <v>#N/A</v>
      </c>
      <c r="W1882" s="6">
        <f>SUMIF('dali wip-fg'!A:A,C1882,'dali wip-fg'!F:F)</f>
        <v>0</v>
      </c>
      <c r="X1882" s="6">
        <f>SUMIF('dali wip-fg'!A:A,V1882,'dali wip-fg'!F:F)</f>
        <v>0</v>
      </c>
      <c r="Y1882" s="5">
        <f t="shared" si="59"/>
        <v>0</v>
      </c>
      <c r="Z1882" s="21" t="e">
        <f t="shared" si="58"/>
        <v>#REF!</v>
      </c>
    </row>
    <row r="1883" spans="13:26">
      <c r="M1883" s="21"/>
      <c r="N1883" s="16"/>
      <c r="O1883" s="16"/>
      <c r="P1883" s="16"/>
      <c r="S1883" s="21" t="e">
        <f>VLOOKUP(C1883,'check dali wipday'!A:A,1,0)</f>
        <v>#N/A</v>
      </c>
      <c r="V1883" s="21" t="e">
        <f>VLOOKUP(C1883,'check dali wipday'!A:C,3,0)</f>
        <v>#N/A</v>
      </c>
      <c r="W1883" s="6">
        <f>SUMIF('dali wip-fg'!A:A,C1883,'dali wip-fg'!F:F)</f>
        <v>0</v>
      </c>
      <c r="X1883" s="6">
        <f>SUMIF('dali wip-fg'!A:A,V1883,'dali wip-fg'!F:F)</f>
        <v>0</v>
      </c>
      <c r="Y1883" s="5">
        <f t="shared" si="59"/>
        <v>0</v>
      </c>
      <c r="Z1883" s="21" t="e">
        <f t="shared" si="58"/>
        <v>#REF!</v>
      </c>
    </row>
    <row r="1884" spans="13:26">
      <c r="M1884" s="21"/>
      <c r="N1884" s="16"/>
      <c r="O1884" s="16"/>
      <c r="P1884" s="16"/>
      <c r="S1884" s="21" t="e">
        <f>VLOOKUP(C1884,'check dali wipday'!A:A,1,0)</f>
        <v>#N/A</v>
      </c>
      <c r="V1884" s="21" t="e">
        <f>VLOOKUP(C1884,'check dali wipday'!A:C,3,0)</f>
        <v>#N/A</v>
      </c>
      <c r="W1884" s="6">
        <f>SUMIF('dali wip-fg'!A:A,C1884,'dali wip-fg'!F:F)</f>
        <v>0</v>
      </c>
      <c r="X1884" s="6">
        <f>SUMIF('dali wip-fg'!A:A,V1884,'dali wip-fg'!F:F)</f>
        <v>0</v>
      </c>
      <c r="Y1884" s="5">
        <f t="shared" si="59"/>
        <v>0</v>
      </c>
      <c r="Z1884" s="21" t="e">
        <f t="shared" si="58"/>
        <v>#REF!</v>
      </c>
    </row>
    <row r="1885" spans="13:26">
      <c r="M1885" s="21"/>
      <c r="N1885" s="16"/>
      <c r="O1885" s="16"/>
      <c r="P1885" s="16"/>
      <c r="S1885" s="21" t="e">
        <f>VLOOKUP(C1885,'check dali wipday'!A:A,1,0)</f>
        <v>#N/A</v>
      </c>
      <c r="V1885" s="21" t="e">
        <f>VLOOKUP(C1885,'check dali wipday'!A:C,3,0)</f>
        <v>#N/A</v>
      </c>
      <c r="W1885" s="6">
        <f>SUMIF('dali wip-fg'!A:A,C1885,'dali wip-fg'!F:F)</f>
        <v>0</v>
      </c>
      <c r="X1885" s="6">
        <f>SUMIF('dali wip-fg'!A:A,V1885,'dali wip-fg'!F:F)</f>
        <v>0</v>
      </c>
      <c r="Y1885" s="5">
        <f t="shared" si="59"/>
        <v>0</v>
      </c>
      <c r="Z1885" s="21" t="e">
        <f t="shared" si="58"/>
        <v>#REF!</v>
      </c>
    </row>
    <row r="1886" spans="13:26">
      <c r="M1886" s="21"/>
      <c r="N1886" s="16"/>
      <c r="O1886" s="16"/>
      <c r="P1886" s="16"/>
      <c r="S1886" s="21" t="e">
        <f>VLOOKUP(C1886,'check dali wipday'!A:A,1,0)</f>
        <v>#N/A</v>
      </c>
      <c r="V1886" s="21" t="e">
        <f>VLOOKUP(C1886,'check dali wipday'!A:C,3,0)</f>
        <v>#N/A</v>
      </c>
      <c r="W1886" s="6">
        <f>SUMIF('dali wip-fg'!A:A,C1886,'dali wip-fg'!F:F)</f>
        <v>0</v>
      </c>
      <c r="X1886" s="6">
        <f>SUMIF('dali wip-fg'!A:A,V1886,'dali wip-fg'!F:F)</f>
        <v>0</v>
      </c>
      <c r="Y1886" s="5">
        <f t="shared" si="59"/>
        <v>0</v>
      </c>
      <c r="Z1886" s="21" t="e">
        <f t="shared" si="58"/>
        <v>#REF!</v>
      </c>
    </row>
    <row r="1887" spans="13:26">
      <c r="M1887" s="21"/>
      <c r="N1887" s="16"/>
      <c r="O1887" s="16"/>
      <c r="P1887" s="16"/>
      <c r="S1887" s="21" t="e">
        <f>VLOOKUP(C1887,'check dali wipday'!A:A,1,0)</f>
        <v>#N/A</v>
      </c>
      <c r="V1887" s="21" t="e">
        <f>VLOOKUP(C1887,'check dali wipday'!A:C,3,0)</f>
        <v>#N/A</v>
      </c>
      <c r="W1887" s="6">
        <f>SUMIF('dali wip-fg'!A:A,C1887,'dali wip-fg'!F:F)</f>
        <v>0</v>
      </c>
      <c r="X1887" s="6">
        <f>SUMIF('dali wip-fg'!A:A,V1887,'dali wip-fg'!F:F)</f>
        <v>0</v>
      </c>
      <c r="Y1887" s="5">
        <f t="shared" si="59"/>
        <v>0</v>
      </c>
      <c r="Z1887" s="21" t="e">
        <f t="shared" si="58"/>
        <v>#REF!</v>
      </c>
    </row>
    <row r="1888" spans="13:26">
      <c r="M1888" s="21"/>
      <c r="N1888" s="16"/>
      <c r="O1888" s="16"/>
      <c r="P1888" s="16"/>
      <c r="S1888" s="21" t="e">
        <f>VLOOKUP(C1888,'check dali wipday'!A:A,1,0)</f>
        <v>#N/A</v>
      </c>
      <c r="V1888" s="21" t="e">
        <f>VLOOKUP(C1888,'check dali wipday'!A:C,3,0)</f>
        <v>#N/A</v>
      </c>
      <c r="W1888" s="6">
        <f>SUMIF('dali wip-fg'!A:A,C1888,'dali wip-fg'!F:F)</f>
        <v>0</v>
      </c>
      <c r="X1888" s="6">
        <f>SUMIF('dali wip-fg'!A:A,V1888,'dali wip-fg'!F:F)</f>
        <v>0</v>
      </c>
      <c r="Y1888" s="5">
        <f t="shared" si="59"/>
        <v>0</v>
      </c>
      <c r="Z1888" s="21" t="e">
        <f t="shared" si="58"/>
        <v>#REF!</v>
      </c>
    </row>
    <row r="1889" spans="13:26">
      <c r="M1889" s="21"/>
      <c r="N1889" s="16"/>
      <c r="O1889" s="16"/>
      <c r="P1889" s="16"/>
      <c r="S1889" s="21" t="e">
        <f>VLOOKUP(C1889,'check dali wipday'!A:A,1,0)</f>
        <v>#N/A</v>
      </c>
      <c r="V1889" s="21" t="e">
        <f>VLOOKUP(C1889,'check dali wipday'!A:C,3,0)</f>
        <v>#N/A</v>
      </c>
      <c r="W1889" s="6">
        <f>SUMIF('dali wip-fg'!A:A,C1889,'dali wip-fg'!F:F)</f>
        <v>0</v>
      </c>
      <c r="X1889" s="6">
        <f>SUMIF('dali wip-fg'!A:A,V1889,'dali wip-fg'!F:F)</f>
        <v>0</v>
      </c>
      <c r="Y1889" s="5">
        <f t="shared" si="59"/>
        <v>0</v>
      </c>
      <c r="Z1889" s="21" t="e">
        <f t="shared" si="58"/>
        <v>#REF!</v>
      </c>
    </row>
    <row r="1890" spans="13:26">
      <c r="M1890" s="21"/>
      <c r="N1890" s="16"/>
      <c r="O1890" s="16"/>
      <c r="P1890" s="16"/>
      <c r="S1890" s="21" t="e">
        <f>VLOOKUP(C1890,'check dali wipday'!A:A,1,0)</f>
        <v>#N/A</v>
      </c>
      <c r="V1890" s="21" t="e">
        <f>VLOOKUP(C1890,'check dali wipday'!A:C,3,0)</f>
        <v>#N/A</v>
      </c>
      <c r="W1890" s="6">
        <f>SUMIF('dali wip-fg'!A:A,C1890,'dali wip-fg'!F:F)</f>
        <v>0</v>
      </c>
      <c r="X1890" s="6">
        <f>SUMIF('dali wip-fg'!A:A,V1890,'dali wip-fg'!F:F)</f>
        <v>0</v>
      </c>
      <c r="Y1890" s="5">
        <f t="shared" si="59"/>
        <v>0</v>
      </c>
      <c r="Z1890" s="21" t="e">
        <f t="shared" si="58"/>
        <v>#REF!</v>
      </c>
    </row>
    <row r="1891" spans="13:26">
      <c r="M1891" s="21"/>
      <c r="N1891" s="16"/>
      <c r="O1891" s="16"/>
      <c r="P1891" s="16"/>
      <c r="S1891" s="21" t="e">
        <f>VLOOKUP(C1891,'check dali wipday'!A:A,1,0)</f>
        <v>#N/A</v>
      </c>
      <c r="V1891" s="21" t="e">
        <f>VLOOKUP(C1891,'check dali wipday'!A:C,3,0)</f>
        <v>#N/A</v>
      </c>
      <c r="W1891" s="6">
        <f>SUMIF('dali wip-fg'!A:A,C1891,'dali wip-fg'!F:F)</f>
        <v>0</v>
      </c>
      <c r="X1891" s="6">
        <f>SUMIF('dali wip-fg'!A:A,V1891,'dali wip-fg'!F:F)</f>
        <v>0</v>
      </c>
      <c r="Y1891" s="5">
        <f t="shared" si="59"/>
        <v>0</v>
      </c>
      <c r="Z1891" s="21" t="e">
        <f t="shared" si="58"/>
        <v>#REF!</v>
      </c>
    </row>
    <row r="1892" spans="13:26">
      <c r="M1892" s="21"/>
      <c r="N1892" s="16"/>
      <c r="O1892" s="16"/>
      <c r="P1892" s="16"/>
      <c r="S1892" s="21" t="e">
        <f>VLOOKUP(C1892,'check dali wipday'!A:A,1,0)</f>
        <v>#N/A</v>
      </c>
      <c r="V1892" s="21" t="e">
        <f>VLOOKUP(C1892,'check dali wipday'!A:C,3,0)</f>
        <v>#N/A</v>
      </c>
      <c r="W1892" s="6">
        <f>SUMIF('dali wip-fg'!A:A,C1892,'dali wip-fg'!F:F)</f>
        <v>0</v>
      </c>
      <c r="X1892" s="6">
        <f>SUMIF('dali wip-fg'!A:A,V1892,'dali wip-fg'!F:F)</f>
        <v>0</v>
      </c>
      <c r="Y1892" s="5">
        <f t="shared" si="59"/>
        <v>0</v>
      </c>
      <c r="Z1892" s="21" t="e">
        <f t="shared" si="58"/>
        <v>#REF!</v>
      </c>
    </row>
    <row r="1893" spans="13:26">
      <c r="M1893" s="21"/>
      <c r="N1893" s="16"/>
      <c r="O1893" s="16"/>
      <c r="P1893" s="16"/>
      <c r="S1893" s="21" t="e">
        <f>VLOOKUP(C1893,'check dali wipday'!A:A,1,0)</f>
        <v>#N/A</v>
      </c>
      <c r="V1893" s="21" t="e">
        <f>VLOOKUP(C1893,'check dali wipday'!A:C,3,0)</f>
        <v>#N/A</v>
      </c>
      <c r="W1893" s="6">
        <f>SUMIF('dali wip-fg'!A:A,C1893,'dali wip-fg'!F:F)</f>
        <v>0</v>
      </c>
      <c r="X1893" s="6">
        <f>SUMIF('dali wip-fg'!A:A,V1893,'dali wip-fg'!F:F)</f>
        <v>0</v>
      </c>
      <c r="Y1893" s="5">
        <f t="shared" si="59"/>
        <v>0</v>
      </c>
      <c r="Z1893" s="21" t="e">
        <f t="shared" si="58"/>
        <v>#REF!</v>
      </c>
    </row>
    <row r="1894" spans="13:26">
      <c r="M1894" s="21"/>
      <c r="N1894" s="16"/>
      <c r="O1894" s="16"/>
      <c r="P1894" s="16"/>
      <c r="S1894" s="21" t="e">
        <f>VLOOKUP(C1894,'check dali wipday'!A:A,1,0)</f>
        <v>#N/A</v>
      </c>
      <c r="V1894" s="21" t="e">
        <f>VLOOKUP(C1894,'check dali wipday'!A:C,3,0)</f>
        <v>#N/A</v>
      </c>
      <c r="W1894" s="6">
        <f>SUMIF('dali wip-fg'!A:A,C1894,'dali wip-fg'!F:F)</f>
        <v>0</v>
      </c>
      <c r="X1894" s="6">
        <f>SUMIF('dali wip-fg'!A:A,V1894,'dali wip-fg'!F:F)</f>
        <v>0</v>
      </c>
      <c r="Y1894" s="5">
        <f t="shared" si="59"/>
        <v>0</v>
      </c>
      <c r="Z1894" s="21" t="e">
        <f t="shared" si="58"/>
        <v>#REF!</v>
      </c>
    </row>
    <row r="1895" spans="13:26">
      <c r="M1895" s="21"/>
      <c r="N1895" s="16"/>
      <c r="O1895" s="16"/>
      <c r="P1895" s="16"/>
      <c r="S1895" s="21" t="e">
        <f>VLOOKUP(C1895,'check dali wipday'!A:A,1,0)</f>
        <v>#N/A</v>
      </c>
      <c r="V1895" s="21" t="e">
        <f>VLOOKUP(C1895,'check dali wipday'!A:C,3,0)</f>
        <v>#N/A</v>
      </c>
      <c r="W1895" s="6">
        <f>SUMIF('dali wip-fg'!A:A,C1895,'dali wip-fg'!F:F)</f>
        <v>0</v>
      </c>
      <c r="X1895" s="6">
        <f>SUMIF('dali wip-fg'!A:A,V1895,'dali wip-fg'!F:F)</f>
        <v>0</v>
      </c>
      <c r="Y1895" s="5">
        <f t="shared" si="59"/>
        <v>0</v>
      </c>
      <c r="Z1895" s="21" t="e">
        <f t="shared" si="58"/>
        <v>#REF!</v>
      </c>
    </row>
    <row r="1896" spans="13:26">
      <c r="M1896" s="21"/>
      <c r="N1896" s="16"/>
      <c r="O1896" s="16"/>
      <c r="P1896" s="16"/>
      <c r="S1896" s="21" t="e">
        <f>VLOOKUP(C1896,'check dali wipday'!A:A,1,0)</f>
        <v>#N/A</v>
      </c>
      <c r="V1896" s="21" t="e">
        <f>VLOOKUP(C1896,'check dali wipday'!A:C,3,0)</f>
        <v>#N/A</v>
      </c>
      <c r="W1896" s="6">
        <f>SUMIF('dali wip-fg'!A:A,C1896,'dali wip-fg'!F:F)</f>
        <v>0</v>
      </c>
      <c r="X1896" s="6">
        <f>SUMIF('dali wip-fg'!A:A,V1896,'dali wip-fg'!F:F)</f>
        <v>0</v>
      </c>
      <c r="Y1896" s="5">
        <f t="shared" si="59"/>
        <v>0</v>
      </c>
      <c r="Z1896" s="21" t="e">
        <f t="shared" si="58"/>
        <v>#REF!</v>
      </c>
    </row>
    <row r="1897" spans="13:26">
      <c r="M1897" s="21"/>
      <c r="N1897" s="16"/>
      <c r="O1897" s="16"/>
      <c r="P1897" s="16"/>
      <c r="S1897" s="21" t="e">
        <f>VLOOKUP(C1897,'check dali wipday'!A:A,1,0)</f>
        <v>#N/A</v>
      </c>
      <c r="V1897" s="21" t="e">
        <f>VLOOKUP(C1897,'check dali wipday'!A:C,3,0)</f>
        <v>#N/A</v>
      </c>
      <c r="W1897" s="6">
        <f>SUMIF('dali wip-fg'!A:A,C1897,'dali wip-fg'!F:F)</f>
        <v>0</v>
      </c>
      <c r="X1897" s="6">
        <f>SUMIF('dali wip-fg'!A:A,V1897,'dali wip-fg'!F:F)</f>
        <v>0</v>
      </c>
      <c r="Y1897" s="5">
        <f t="shared" si="59"/>
        <v>0</v>
      </c>
      <c r="Z1897" s="21" t="e">
        <f t="shared" si="58"/>
        <v>#REF!</v>
      </c>
    </row>
    <row r="1898" spans="13:26">
      <c r="M1898" s="21"/>
      <c r="N1898" s="16"/>
      <c r="O1898" s="16"/>
      <c r="P1898" s="16"/>
      <c r="S1898" s="21" t="e">
        <f>VLOOKUP(C1898,'check dali wipday'!A:A,1,0)</f>
        <v>#N/A</v>
      </c>
      <c r="V1898" s="21" t="e">
        <f>VLOOKUP(C1898,'check dali wipday'!A:C,3,0)</f>
        <v>#N/A</v>
      </c>
      <c r="W1898" s="6">
        <f>SUMIF('dali wip-fg'!A:A,C1898,'dali wip-fg'!F:F)</f>
        <v>0</v>
      </c>
      <c r="X1898" s="6">
        <f>SUMIF('dali wip-fg'!A:A,V1898,'dali wip-fg'!F:F)</f>
        <v>0</v>
      </c>
      <c r="Y1898" s="5">
        <f t="shared" si="59"/>
        <v>0</v>
      </c>
      <c r="Z1898" s="21" t="e">
        <f t="shared" si="58"/>
        <v>#REF!</v>
      </c>
    </row>
    <row r="1899" spans="13:26">
      <c r="M1899" s="21"/>
      <c r="N1899" s="16"/>
      <c r="O1899" s="16"/>
      <c r="P1899" s="16"/>
      <c r="S1899" s="21" t="e">
        <f>VLOOKUP(C1899,'check dali wipday'!A:A,1,0)</f>
        <v>#N/A</v>
      </c>
      <c r="V1899" s="21" t="e">
        <f>VLOOKUP(C1899,'check dali wipday'!A:C,3,0)</f>
        <v>#N/A</v>
      </c>
      <c r="W1899" s="6">
        <f>SUMIF('dali wip-fg'!A:A,C1899,'dali wip-fg'!F:F)</f>
        <v>0</v>
      </c>
      <c r="X1899" s="6">
        <f>SUMIF('dali wip-fg'!A:A,V1899,'dali wip-fg'!F:F)</f>
        <v>0</v>
      </c>
      <c r="Y1899" s="5">
        <f t="shared" si="59"/>
        <v>0</v>
      </c>
      <c r="Z1899" s="21" t="e">
        <f t="shared" si="58"/>
        <v>#REF!</v>
      </c>
    </row>
    <row r="1900" spans="13:26">
      <c r="M1900" s="21"/>
      <c r="N1900" s="16"/>
      <c r="O1900" s="16"/>
      <c r="P1900" s="16"/>
      <c r="S1900" s="21" t="e">
        <f>VLOOKUP(C1900,'check dali wipday'!A:A,1,0)</f>
        <v>#N/A</v>
      </c>
      <c r="V1900" s="21" t="e">
        <f>VLOOKUP(C1900,'check dali wipday'!A:C,3,0)</f>
        <v>#N/A</v>
      </c>
      <c r="W1900" s="6">
        <f>SUMIF('dali wip-fg'!A:A,C1900,'dali wip-fg'!F:F)</f>
        <v>0</v>
      </c>
      <c r="X1900" s="6">
        <f>SUMIF('dali wip-fg'!A:A,V1900,'dali wip-fg'!F:F)</f>
        <v>0</v>
      </c>
      <c r="Y1900" s="5">
        <f t="shared" si="59"/>
        <v>0</v>
      </c>
      <c r="Z1900" s="21" t="e">
        <f t="shared" ref="Z1900:Z1963" si="60">IF(Y1900="","",IF(Y1900&lt;&gt;Y1899,Y1900-F1900,Z1899-F1900)
)</f>
        <v>#REF!</v>
      </c>
    </row>
    <row r="1901" spans="13:26">
      <c r="M1901" s="21"/>
      <c r="N1901" s="16"/>
      <c r="O1901" s="16"/>
      <c r="P1901" s="16"/>
      <c r="S1901" s="21" t="e">
        <f>VLOOKUP(C1901,'check dali wipday'!A:A,1,0)</f>
        <v>#N/A</v>
      </c>
      <c r="V1901" s="21" t="e">
        <f>VLOOKUP(C1901,'check dali wipday'!A:C,3,0)</f>
        <v>#N/A</v>
      </c>
      <c r="W1901" s="6">
        <f>SUMIF('dali wip-fg'!A:A,C1901,'dali wip-fg'!F:F)</f>
        <v>0</v>
      </c>
      <c r="X1901" s="6">
        <f>SUMIF('dali wip-fg'!A:A,V1901,'dali wip-fg'!F:F)</f>
        <v>0</v>
      </c>
      <c r="Y1901" s="5">
        <f t="shared" si="59"/>
        <v>0</v>
      </c>
      <c r="Z1901" s="21" t="e">
        <f t="shared" si="60"/>
        <v>#REF!</v>
      </c>
    </row>
    <row r="1902" spans="13:26">
      <c r="M1902" s="21"/>
      <c r="N1902" s="16"/>
      <c r="O1902" s="16"/>
      <c r="P1902" s="16"/>
      <c r="S1902" s="21" t="e">
        <f>VLOOKUP(C1902,'check dali wipday'!A:A,1,0)</f>
        <v>#N/A</v>
      </c>
      <c r="V1902" s="21" t="e">
        <f>VLOOKUP(C1902,'check dali wipday'!A:C,3,0)</f>
        <v>#N/A</v>
      </c>
      <c r="W1902" s="6">
        <f>SUMIF('dali wip-fg'!A:A,C1902,'dali wip-fg'!F:F)</f>
        <v>0</v>
      </c>
      <c r="X1902" s="6">
        <f>SUMIF('dali wip-fg'!A:A,V1902,'dali wip-fg'!F:F)</f>
        <v>0</v>
      </c>
      <c r="Y1902" s="5">
        <f t="shared" si="59"/>
        <v>0</v>
      </c>
      <c r="Z1902" s="21" t="e">
        <f t="shared" si="60"/>
        <v>#REF!</v>
      </c>
    </row>
    <row r="1903" spans="13:26">
      <c r="M1903" s="21"/>
      <c r="N1903" s="16"/>
      <c r="O1903" s="16"/>
      <c r="P1903" s="16"/>
      <c r="S1903" s="21" t="e">
        <f>VLOOKUP(C1903,'check dali wipday'!A:A,1,0)</f>
        <v>#N/A</v>
      </c>
      <c r="V1903" s="21" t="e">
        <f>VLOOKUP(C1903,'check dali wipday'!A:C,3,0)</f>
        <v>#N/A</v>
      </c>
      <c r="W1903" s="6">
        <f>SUMIF('dali wip-fg'!A:A,C1903,'dali wip-fg'!F:F)</f>
        <v>0</v>
      </c>
      <c r="X1903" s="6">
        <f>SUMIF('dali wip-fg'!A:A,V1903,'dali wip-fg'!F:F)</f>
        <v>0</v>
      </c>
      <c r="Y1903" s="5">
        <f t="shared" si="59"/>
        <v>0</v>
      </c>
      <c r="Z1903" s="21" t="e">
        <f t="shared" si="60"/>
        <v>#REF!</v>
      </c>
    </row>
    <row r="1904" spans="13:26">
      <c r="M1904" s="21"/>
      <c r="N1904" s="16"/>
      <c r="O1904" s="16"/>
      <c r="P1904" s="16"/>
      <c r="S1904" s="21" t="e">
        <f>VLOOKUP(C1904,'check dali wipday'!A:A,1,0)</f>
        <v>#N/A</v>
      </c>
      <c r="V1904" s="21" t="e">
        <f>VLOOKUP(C1904,'check dali wipday'!A:C,3,0)</f>
        <v>#N/A</v>
      </c>
      <c r="W1904" s="6">
        <f>SUMIF('dali wip-fg'!A:A,C1904,'dali wip-fg'!F:F)</f>
        <v>0</v>
      </c>
      <c r="X1904" s="6">
        <f>SUMIF('dali wip-fg'!A:A,V1904,'dali wip-fg'!F:F)</f>
        <v>0</v>
      </c>
      <c r="Y1904" s="5">
        <f t="shared" si="59"/>
        <v>0</v>
      </c>
      <c r="Z1904" s="21" t="e">
        <f t="shared" si="60"/>
        <v>#REF!</v>
      </c>
    </row>
    <row r="1905" spans="13:26">
      <c r="M1905" s="21"/>
      <c r="N1905" s="16"/>
      <c r="O1905" s="16"/>
      <c r="P1905" s="16"/>
      <c r="S1905" s="21" t="e">
        <f>VLOOKUP(C1905,'check dali wipday'!A:A,1,0)</f>
        <v>#N/A</v>
      </c>
      <c r="V1905" s="21" t="e">
        <f>VLOOKUP(C1905,'check dali wipday'!A:C,3,0)</f>
        <v>#N/A</v>
      </c>
      <c r="W1905" s="6">
        <f>SUMIF('dali wip-fg'!A:A,C1905,'dali wip-fg'!F:F)</f>
        <v>0</v>
      </c>
      <c r="X1905" s="6">
        <f>SUMIF('dali wip-fg'!A:A,V1905,'dali wip-fg'!F:F)</f>
        <v>0</v>
      </c>
      <c r="Y1905" s="5">
        <f t="shared" si="59"/>
        <v>0</v>
      </c>
      <c r="Z1905" s="21" t="e">
        <f t="shared" si="60"/>
        <v>#REF!</v>
      </c>
    </row>
    <row r="1906" spans="13:26">
      <c r="M1906" s="21"/>
      <c r="N1906" s="16"/>
      <c r="O1906" s="16"/>
      <c r="P1906" s="16"/>
      <c r="S1906" s="21" t="e">
        <f>VLOOKUP(C1906,'check dali wipday'!A:A,1,0)</f>
        <v>#N/A</v>
      </c>
      <c r="V1906" s="21" t="e">
        <f>VLOOKUP(C1906,'check dali wipday'!A:C,3,0)</f>
        <v>#N/A</v>
      </c>
      <c r="W1906" s="6">
        <f>SUMIF('dali wip-fg'!A:A,C1906,'dali wip-fg'!F:F)</f>
        <v>0</v>
      </c>
      <c r="X1906" s="6">
        <f>SUMIF('dali wip-fg'!A:A,V1906,'dali wip-fg'!F:F)</f>
        <v>0</v>
      </c>
      <c r="Y1906" s="5">
        <f t="shared" si="59"/>
        <v>0</v>
      </c>
      <c r="Z1906" s="21" t="e">
        <f t="shared" si="60"/>
        <v>#REF!</v>
      </c>
    </row>
    <row r="1907" spans="13:26">
      <c r="M1907" s="21"/>
      <c r="N1907" s="16"/>
      <c r="O1907" s="16"/>
      <c r="P1907" s="16"/>
      <c r="S1907" s="21" t="e">
        <f>VLOOKUP(C1907,'check dali wipday'!A:A,1,0)</f>
        <v>#N/A</v>
      </c>
      <c r="V1907" s="21" t="e">
        <f>VLOOKUP(C1907,'check dali wipday'!A:C,3,0)</f>
        <v>#N/A</v>
      </c>
      <c r="W1907" s="6">
        <f>SUMIF('dali wip-fg'!A:A,C1907,'dali wip-fg'!F:F)</f>
        <v>0</v>
      </c>
      <c r="X1907" s="6">
        <f>SUMIF('dali wip-fg'!A:A,V1907,'dali wip-fg'!F:F)</f>
        <v>0</v>
      </c>
      <c r="Y1907" s="5">
        <f t="shared" si="59"/>
        <v>0</v>
      </c>
      <c r="Z1907" s="21" t="e">
        <f t="shared" si="60"/>
        <v>#REF!</v>
      </c>
    </row>
    <row r="1908" spans="13:26">
      <c r="M1908" s="21"/>
      <c r="N1908" s="16"/>
      <c r="O1908" s="16"/>
      <c r="P1908" s="16"/>
      <c r="S1908" s="21" t="e">
        <f>VLOOKUP(C1908,'check dali wipday'!A:A,1,0)</f>
        <v>#N/A</v>
      </c>
      <c r="V1908" s="21" t="e">
        <f>VLOOKUP(C1908,'check dali wipday'!A:C,3,0)</f>
        <v>#N/A</v>
      </c>
      <c r="W1908" s="6">
        <f>SUMIF('dali wip-fg'!A:A,C1908,'dali wip-fg'!F:F)</f>
        <v>0</v>
      </c>
      <c r="X1908" s="6">
        <f>SUMIF('dali wip-fg'!A:A,V1908,'dali wip-fg'!F:F)</f>
        <v>0</v>
      </c>
      <c r="Y1908" s="5">
        <f t="shared" si="59"/>
        <v>0</v>
      </c>
      <c r="Z1908" s="21" t="e">
        <f t="shared" si="60"/>
        <v>#REF!</v>
      </c>
    </row>
    <row r="1909" spans="13:26">
      <c r="M1909" s="21"/>
      <c r="N1909" s="16"/>
      <c r="O1909" s="16"/>
      <c r="P1909" s="16"/>
      <c r="S1909" s="21" t="e">
        <f>VLOOKUP(C1909,'check dali wipday'!A:A,1,0)</f>
        <v>#N/A</v>
      </c>
      <c r="V1909" s="21" t="e">
        <f>VLOOKUP(C1909,'check dali wipday'!A:C,3,0)</f>
        <v>#N/A</v>
      </c>
      <c r="W1909" s="6">
        <f>SUMIF('dali wip-fg'!A:A,C1909,'dali wip-fg'!F:F)</f>
        <v>0</v>
      </c>
      <c r="X1909" s="6">
        <f>SUMIF('dali wip-fg'!A:A,V1909,'dali wip-fg'!F:F)</f>
        <v>0</v>
      </c>
      <c r="Y1909" s="5">
        <f t="shared" si="59"/>
        <v>0</v>
      </c>
      <c r="Z1909" s="21" t="e">
        <f t="shared" si="60"/>
        <v>#REF!</v>
      </c>
    </row>
    <row r="1910" spans="13:26">
      <c r="M1910" s="21"/>
      <c r="N1910" s="16"/>
      <c r="O1910" s="16"/>
      <c r="P1910" s="16"/>
      <c r="S1910" s="21" t="e">
        <f>VLOOKUP(C1910,'check dali wipday'!A:A,1,0)</f>
        <v>#N/A</v>
      </c>
      <c r="V1910" s="21" t="e">
        <f>VLOOKUP(C1910,'check dali wipday'!A:C,3,0)</f>
        <v>#N/A</v>
      </c>
      <c r="W1910" s="6">
        <f>SUMIF('dali wip-fg'!A:A,C1910,'dali wip-fg'!F:F)</f>
        <v>0</v>
      </c>
      <c r="X1910" s="6">
        <f>SUMIF('dali wip-fg'!A:A,V1910,'dali wip-fg'!F:F)</f>
        <v>0</v>
      </c>
      <c r="Y1910" s="5">
        <f t="shared" si="59"/>
        <v>0</v>
      </c>
      <c r="Z1910" s="21" t="e">
        <f t="shared" si="60"/>
        <v>#REF!</v>
      </c>
    </row>
    <row r="1911" spans="13:26">
      <c r="M1911" s="21"/>
      <c r="N1911" s="16"/>
      <c r="O1911" s="16"/>
      <c r="P1911" s="16"/>
      <c r="S1911" s="21" t="e">
        <f>VLOOKUP(C1911,'check dali wipday'!A:A,1,0)</f>
        <v>#N/A</v>
      </c>
      <c r="V1911" s="21" t="e">
        <f>VLOOKUP(C1911,'check dali wipday'!A:C,3,0)</f>
        <v>#N/A</v>
      </c>
      <c r="W1911" s="6">
        <f>SUMIF('dali wip-fg'!A:A,C1911,'dali wip-fg'!F:F)</f>
        <v>0</v>
      </c>
      <c r="X1911" s="6">
        <f>SUMIF('dali wip-fg'!A:A,V1911,'dali wip-fg'!F:F)</f>
        <v>0</v>
      </c>
      <c r="Y1911" s="5">
        <f t="shared" si="59"/>
        <v>0</v>
      </c>
      <c r="Z1911" s="21" t="e">
        <f t="shared" si="60"/>
        <v>#REF!</v>
      </c>
    </row>
    <row r="1912" spans="13:26">
      <c r="M1912" s="21"/>
      <c r="N1912" s="16"/>
      <c r="O1912" s="16"/>
      <c r="P1912" s="16"/>
      <c r="S1912" s="21" t="e">
        <f>VLOOKUP(C1912,'check dali wipday'!A:A,1,0)</f>
        <v>#N/A</v>
      </c>
      <c r="V1912" s="21" t="e">
        <f>VLOOKUP(C1912,'check dali wipday'!A:C,3,0)</f>
        <v>#N/A</v>
      </c>
      <c r="W1912" s="6">
        <f>SUMIF('dali wip-fg'!A:A,C1912,'dali wip-fg'!F:F)</f>
        <v>0</v>
      </c>
      <c r="X1912" s="6">
        <f>SUMIF('dali wip-fg'!A:A,V1912,'dali wip-fg'!F:F)</f>
        <v>0</v>
      </c>
      <c r="Y1912" s="5">
        <f t="shared" si="59"/>
        <v>0</v>
      </c>
      <c r="Z1912" s="21" t="e">
        <f t="shared" si="60"/>
        <v>#REF!</v>
      </c>
    </row>
    <row r="1913" spans="13:26">
      <c r="M1913" s="21"/>
      <c r="N1913" s="16"/>
      <c r="O1913" s="16"/>
      <c r="P1913" s="16"/>
      <c r="S1913" s="21" t="e">
        <f>VLOOKUP(C1913,'check dali wipday'!A:A,1,0)</f>
        <v>#N/A</v>
      </c>
      <c r="V1913" s="21" t="e">
        <f>VLOOKUP(C1913,'check dali wipday'!A:C,3,0)</f>
        <v>#N/A</v>
      </c>
      <c r="W1913" s="6">
        <f>SUMIF('dali wip-fg'!A:A,C1913,'dali wip-fg'!F:F)</f>
        <v>0</v>
      </c>
      <c r="X1913" s="6">
        <f>SUMIF('dali wip-fg'!A:A,V1913,'dali wip-fg'!F:F)</f>
        <v>0</v>
      </c>
      <c r="Y1913" s="5">
        <f t="shared" si="59"/>
        <v>0</v>
      </c>
      <c r="Z1913" s="21" t="e">
        <f t="shared" si="60"/>
        <v>#REF!</v>
      </c>
    </row>
    <row r="1914" spans="13:26">
      <c r="M1914" s="21"/>
      <c r="N1914" s="16"/>
      <c r="O1914" s="16"/>
      <c r="P1914" s="16"/>
      <c r="S1914" s="21" t="e">
        <f>VLOOKUP(C1914,'check dali wipday'!A:A,1,0)</f>
        <v>#N/A</v>
      </c>
      <c r="V1914" s="21" t="e">
        <f>VLOOKUP(C1914,'check dali wipday'!A:C,3,0)</f>
        <v>#N/A</v>
      </c>
      <c r="W1914" s="6">
        <f>SUMIF('dali wip-fg'!A:A,C1914,'dali wip-fg'!F:F)</f>
        <v>0</v>
      </c>
      <c r="X1914" s="6">
        <f>SUMIF('dali wip-fg'!A:A,V1914,'dali wip-fg'!F:F)</f>
        <v>0</v>
      </c>
      <c r="Y1914" s="5">
        <f t="shared" si="59"/>
        <v>0</v>
      </c>
      <c r="Z1914" s="21" t="e">
        <f t="shared" si="60"/>
        <v>#REF!</v>
      </c>
    </row>
    <row r="1915" spans="13:26">
      <c r="M1915" s="21"/>
      <c r="N1915" s="16"/>
      <c r="O1915" s="16"/>
      <c r="P1915" s="16"/>
      <c r="S1915" s="21" t="e">
        <f>VLOOKUP(C1915,'check dali wipday'!A:A,1,0)</f>
        <v>#N/A</v>
      </c>
      <c r="V1915" s="21" t="e">
        <f>VLOOKUP(C1915,'check dali wipday'!A:C,3,0)</f>
        <v>#N/A</v>
      </c>
      <c r="W1915" s="6">
        <f>SUMIF('dali wip-fg'!A:A,C1915,'dali wip-fg'!F:F)</f>
        <v>0</v>
      </c>
      <c r="X1915" s="6">
        <f>SUMIF('dali wip-fg'!A:A,V1915,'dali wip-fg'!F:F)</f>
        <v>0</v>
      </c>
      <c r="Y1915" s="5">
        <f t="shared" si="59"/>
        <v>0</v>
      </c>
      <c r="Z1915" s="21" t="e">
        <f t="shared" si="60"/>
        <v>#REF!</v>
      </c>
    </row>
    <row r="1916" spans="13:26">
      <c r="M1916" s="21"/>
      <c r="N1916" s="16"/>
      <c r="O1916" s="16"/>
      <c r="P1916" s="16"/>
      <c r="S1916" s="21" t="e">
        <f>VLOOKUP(C1916,'check dali wipday'!A:A,1,0)</f>
        <v>#N/A</v>
      </c>
      <c r="V1916" s="21" t="e">
        <f>VLOOKUP(C1916,'check dali wipday'!A:C,3,0)</f>
        <v>#N/A</v>
      </c>
      <c r="W1916" s="6">
        <f>SUMIF('dali wip-fg'!A:A,C1916,'dali wip-fg'!F:F)</f>
        <v>0</v>
      </c>
      <c r="X1916" s="6">
        <f>SUMIF('dali wip-fg'!A:A,V1916,'dali wip-fg'!F:F)</f>
        <v>0</v>
      </c>
      <c r="Y1916" s="5">
        <f t="shared" si="59"/>
        <v>0</v>
      </c>
      <c r="Z1916" s="21" t="e">
        <f t="shared" si="60"/>
        <v>#REF!</v>
      </c>
    </row>
    <row r="1917" spans="13:26">
      <c r="M1917" s="21"/>
      <c r="N1917" s="16"/>
      <c r="O1917" s="16"/>
      <c r="P1917" s="16"/>
      <c r="S1917" s="21" t="e">
        <f>VLOOKUP(C1917,'check dali wipday'!A:A,1,0)</f>
        <v>#N/A</v>
      </c>
      <c r="V1917" s="21" t="e">
        <f>VLOOKUP(C1917,'check dali wipday'!A:C,3,0)</f>
        <v>#N/A</v>
      </c>
      <c r="W1917" s="6">
        <f>SUMIF('dali wip-fg'!A:A,C1917,'dali wip-fg'!F:F)</f>
        <v>0</v>
      </c>
      <c r="X1917" s="6">
        <f>SUMIF('dali wip-fg'!A:A,V1917,'dali wip-fg'!F:F)</f>
        <v>0</v>
      </c>
      <c r="Y1917" s="5">
        <f t="shared" si="59"/>
        <v>0</v>
      </c>
      <c r="Z1917" s="21" t="e">
        <f t="shared" si="60"/>
        <v>#REF!</v>
      </c>
    </row>
    <row r="1918" spans="13:26">
      <c r="M1918" s="21"/>
      <c r="N1918" s="16"/>
      <c r="O1918" s="16"/>
      <c r="P1918" s="16"/>
      <c r="S1918" s="21" t="e">
        <f>VLOOKUP(C1918,'check dali wipday'!A:A,1,0)</f>
        <v>#N/A</v>
      </c>
      <c r="V1918" s="21" t="e">
        <f>VLOOKUP(C1918,'check dali wipday'!A:C,3,0)</f>
        <v>#N/A</v>
      </c>
      <c r="W1918" s="6">
        <f>SUMIF('dali wip-fg'!A:A,C1918,'dali wip-fg'!F:F)</f>
        <v>0</v>
      </c>
      <c r="X1918" s="6">
        <f>SUMIF('dali wip-fg'!A:A,V1918,'dali wip-fg'!F:F)</f>
        <v>0</v>
      </c>
      <c r="Y1918" s="5">
        <f t="shared" si="59"/>
        <v>0</v>
      </c>
      <c r="Z1918" s="21" t="e">
        <f t="shared" si="60"/>
        <v>#REF!</v>
      </c>
    </row>
    <row r="1919" spans="13:26">
      <c r="M1919" s="21"/>
      <c r="N1919" s="16"/>
      <c r="O1919" s="16"/>
      <c r="P1919" s="16"/>
      <c r="S1919" s="21" t="e">
        <f>VLOOKUP(C1919,'check dali wipday'!A:A,1,0)</f>
        <v>#N/A</v>
      </c>
      <c r="V1919" s="21" t="e">
        <f>VLOOKUP(C1919,'check dali wipday'!A:C,3,0)</f>
        <v>#N/A</v>
      </c>
      <c r="W1919" s="6">
        <f>SUMIF('dali wip-fg'!A:A,C1919,'dali wip-fg'!F:F)</f>
        <v>0</v>
      </c>
      <c r="X1919" s="6">
        <f>SUMIF('dali wip-fg'!A:A,V1919,'dali wip-fg'!F:F)</f>
        <v>0</v>
      </c>
      <c r="Y1919" s="5">
        <f t="shared" si="59"/>
        <v>0</v>
      </c>
      <c r="Z1919" s="21" t="e">
        <f t="shared" si="60"/>
        <v>#REF!</v>
      </c>
    </row>
    <row r="1920" spans="13:26">
      <c r="M1920" s="21"/>
      <c r="N1920" s="16"/>
      <c r="O1920" s="16"/>
      <c r="P1920" s="16"/>
      <c r="S1920" s="21" t="e">
        <f>VLOOKUP(C1920,'check dali wipday'!A:A,1,0)</f>
        <v>#N/A</v>
      </c>
      <c r="V1920" s="21" t="e">
        <f>VLOOKUP(C1920,'check dali wipday'!A:C,3,0)</f>
        <v>#N/A</v>
      </c>
      <c r="W1920" s="6">
        <f>SUMIF('dali wip-fg'!A:A,C1920,'dali wip-fg'!F:F)</f>
        <v>0</v>
      </c>
      <c r="X1920" s="6">
        <f>SUMIF('dali wip-fg'!A:A,V1920,'dali wip-fg'!F:F)</f>
        <v>0</v>
      </c>
      <c r="Y1920" s="5">
        <f t="shared" si="59"/>
        <v>0</v>
      </c>
      <c r="Z1920" s="21" t="e">
        <f t="shared" si="60"/>
        <v>#REF!</v>
      </c>
    </row>
    <row r="1921" spans="13:26">
      <c r="M1921" s="21"/>
      <c r="N1921" s="16"/>
      <c r="O1921" s="16"/>
      <c r="P1921" s="16"/>
      <c r="S1921" s="21" t="e">
        <f>VLOOKUP(C1921,'check dali wipday'!A:A,1,0)</f>
        <v>#N/A</v>
      </c>
      <c r="V1921" s="21" t="e">
        <f>VLOOKUP(C1921,'check dali wipday'!A:C,3,0)</f>
        <v>#N/A</v>
      </c>
      <c r="W1921" s="6">
        <f>SUMIF('dali wip-fg'!A:A,C1921,'dali wip-fg'!F:F)</f>
        <v>0</v>
      </c>
      <c r="X1921" s="6">
        <f>SUMIF('dali wip-fg'!A:A,V1921,'dali wip-fg'!F:F)</f>
        <v>0</v>
      </c>
      <c r="Y1921" s="5">
        <f t="shared" ref="Y1921:Y1984" si="61">SUM(W1921:X1921)</f>
        <v>0</v>
      </c>
      <c r="Z1921" s="21" t="e">
        <f t="shared" si="60"/>
        <v>#REF!</v>
      </c>
    </row>
    <row r="1922" spans="13:26">
      <c r="M1922" s="21"/>
      <c r="N1922" s="16"/>
      <c r="O1922" s="16"/>
      <c r="P1922" s="16"/>
      <c r="S1922" s="21" t="e">
        <f>VLOOKUP(C1922,'check dali wipday'!A:A,1,0)</f>
        <v>#N/A</v>
      </c>
      <c r="V1922" s="21" t="e">
        <f>VLOOKUP(C1922,'check dali wipday'!A:C,3,0)</f>
        <v>#N/A</v>
      </c>
      <c r="W1922" s="6">
        <f>SUMIF('dali wip-fg'!A:A,C1922,'dali wip-fg'!F:F)</f>
        <v>0</v>
      </c>
      <c r="X1922" s="6">
        <f>SUMIF('dali wip-fg'!A:A,V1922,'dali wip-fg'!F:F)</f>
        <v>0</v>
      </c>
      <c r="Y1922" s="5">
        <f t="shared" si="61"/>
        <v>0</v>
      </c>
      <c r="Z1922" s="21" t="e">
        <f t="shared" si="60"/>
        <v>#REF!</v>
      </c>
    </row>
    <row r="1923" spans="13:26">
      <c r="M1923" s="21"/>
      <c r="N1923" s="16"/>
      <c r="O1923" s="16"/>
      <c r="P1923" s="16"/>
      <c r="S1923" s="21" t="e">
        <f>VLOOKUP(C1923,'check dali wipday'!A:A,1,0)</f>
        <v>#N/A</v>
      </c>
      <c r="V1923" s="21" t="e">
        <f>VLOOKUP(C1923,'check dali wipday'!A:C,3,0)</f>
        <v>#N/A</v>
      </c>
      <c r="W1923" s="6">
        <f>SUMIF('dali wip-fg'!A:A,C1923,'dali wip-fg'!F:F)</f>
        <v>0</v>
      </c>
      <c r="X1923" s="6">
        <f>SUMIF('dali wip-fg'!A:A,V1923,'dali wip-fg'!F:F)</f>
        <v>0</v>
      </c>
      <c r="Y1923" s="5">
        <f t="shared" si="61"/>
        <v>0</v>
      </c>
      <c r="Z1923" s="21" t="e">
        <f t="shared" si="60"/>
        <v>#REF!</v>
      </c>
    </row>
    <row r="1924" spans="13:26">
      <c r="M1924" s="21"/>
      <c r="N1924" s="16"/>
      <c r="O1924" s="16"/>
      <c r="P1924" s="16"/>
      <c r="S1924" s="21" t="e">
        <f>VLOOKUP(C1924,'check dali wipday'!A:A,1,0)</f>
        <v>#N/A</v>
      </c>
      <c r="V1924" s="21" t="e">
        <f>VLOOKUP(C1924,'check dali wipday'!A:C,3,0)</f>
        <v>#N/A</v>
      </c>
      <c r="W1924" s="6">
        <f>SUMIF('dali wip-fg'!A:A,C1924,'dali wip-fg'!F:F)</f>
        <v>0</v>
      </c>
      <c r="X1924" s="6">
        <f>SUMIF('dali wip-fg'!A:A,V1924,'dali wip-fg'!F:F)</f>
        <v>0</v>
      </c>
      <c r="Y1924" s="5">
        <f t="shared" si="61"/>
        <v>0</v>
      </c>
      <c r="Z1924" s="21" t="e">
        <f t="shared" si="60"/>
        <v>#REF!</v>
      </c>
    </row>
    <row r="1925" spans="13:26">
      <c r="M1925" s="21"/>
      <c r="N1925" s="16"/>
      <c r="O1925" s="16"/>
      <c r="P1925" s="16"/>
      <c r="S1925" s="21" t="e">
        <f>VLOOKUP(C1925,'check dali wipday'!A:A,1,0)</f>
        <v>#N/A</v>
      </c>
      <c r="V1925" s="21" t="e">
        <f>VLOOKUP(C1925,'check dali wipday'!A:C,3,0)</f>
        <v>#N/A</v>
      </c>
      <c r="W1925" s="6">
        <f>SUMIF('dali wip-fg'!A:A,C1925,'dali wip-fg'!F:F)</f>
        <v>0</v>
      </c>
      <c r="X1925" s="6">
        <f>SUMIF('dali wip-fg'!A:A,V1925,'dali wip-fg'!F:F)</f>
        <v>0</v>
      </c>
      <c r="Y1925" s="5">
        <f t="shared" si="61"/>
        <v>0</v>
      </c>
      <c r="Z1925" s="21" t="e">
        <f t="shared" si="60"/>
        <v>#REF!</v>
      </c>
    </row>
    <row r="1926" spans="13:26">
      <c r="M1926" s="21"/>
      <c r="N1926" s="16"/>
      <c r="O1926" s="16"/>
      <c r="P1926" s="16"/>
      <c r="S1926" s="21" t="e">
        <f>VLOOKUP(C1926,'check dali wipday'!A:A,1,0)</f>
        <v>#N/A</v>
      </c>
      <c r="V1926" s="21" t="e">
        <f>VLOOKUP(C1926,'check dali wipday'!A:C,3,0)</f>
        <v>#N/A</v>
      </c>
      <c r="W1926" s="6">
        <f>SUMIF('dali wip-fg'!A:A,C1926,'dali wip-fg'!F:F)</f>
        <v>0</v>
      </c>
      <c r="X1926" s="6">
        <f>SUMIF('dali wip-fg'!A:A,V1926,'dali wip-fg'!F:F)</f>
        <v>0</v>
      </c>
      <c r="Y1926" s="5">
        <f t="shared" si="61"/>
        <v>0</v>
      </c>
      <c r="Z1926" s="21" t="e">
        <f t="shared" si="60"/>
        <v>#REF!</v>
      </c>
    </row>
    <row r="1927" spans="13:26">
      <c r="M1927" s="21"/>
      <c r="N1927" s="16"/>
      <c r="O1927" s="16"/>
      <c r="P1927" s="16"/>
      <c r="S1927" s="21" t="e">
        <f>VLOOKUP(C1927,'check dali wipday'!A:A,1,0)</f>
        <v>#N/A</v>
      </c>
      <c r="V1927" s="21" t="e">
        <f>VLOOKUP(C1927,'check dali wipday'!A:C,3,0)</f>
        <v>#N/A</v>
      </c>
      <c r="W1927" s="6">
        <f>SUMIF('dali wip-fg'!A:A,C1927,'dali wip-fg'!F:F)</f>
        <v>0</v>
      </c>
      <c r="X1927" s="6">
        <f>SUMIF('dali wip-fg'!A:A,V1927,'dali wip-fg'!F:F)</f>
        <v>0</v>
      </c>
      <c r="Y1927" s="5">
        <f t="shared" si="61"/>
        <v>0</v>
      </c>
      <c r="Z1927" s="21" t="e">
        <f t="shared" si="60"/>
        <v>#REF!</v>
      </c>
    </row>
    <row r="1928" spans="13:26">
      <c r="M1928" s="21"/>
      <c r="N1928" s="16"/>
      <c r="O1928" s="16"/>
      <c r="P1928" s="16"/>
      <c r="S1928" s="21" t="e">
        <f>VLOOKUP(C1928,'check dali wipday'!A:A,1,0)</f>
        <v>#N/A</v>
      </c>
      <c r="V1928" s="21" t="e">
        <f>VLOOKUP(C1928,'check dali wipday'!A:C,3,0)</f>
        <v>#N/A</v>
      </c>
      <c r="W1928" s="6">
        <f>SUMIF('dali wip-fg'!A:A,C1928,'dali wip-fg'!F:F)</f>
        <v>0</v>
      </c>
      <c r="X1928" s="6">
        <f>SUMIF('dali wip-fg'!A:A,V1928,'dali wip-fg'!F:F)</f>
        <v>0</v>
      </c>
      <c r="Y1928" s="5">
        <f t="shared" si="61"/>
        <v>0</v>
      </c>
      <c r="Z1928" s="21" t="e">
        <f t="shared" si="60"/>
        <v>#REF!</v>
      </c>
    </row>
    <row r="1929" spans="13:26">
      <c r="M1929" s="21"/>
      <c r="N1929" s="16"/>
      <c r="O1929" s="16"/>
      <c r="P1929" s="16"/>
      <c r="S1929" s="21" t="e">
        <f>VLOOKUP(C1929,'check dali wipday'!A:A,1,0)</f>
        <v>#N/A</v>
      </c>
      <c r="V1929" s="21" t="e">
        <f>VLOOKUP(C1929,'check dali wipday'!A:C,3,0)</f>
        <v>#N/A</v>
      </c>
      <c r="W1929" s="6">
        <f>SUMIF('dali wip-fg'!A:A,C1929,'dali wip-fg'!F:F)</f>
        <v>0</v>
      </c>
      <c r="X1929" s="6">
        <f>SUMIF('dali wip-fg'!A:A,V1929,'dali wip-fg'!F:F)</f>
        <v>0</v>
      </c>
      <c r="Y1929" s="5">
        <f t="shared" si="61"/>
        <v>0</v>
      </c>
      <c r="Z1929" s="21" t="e">
        <f t="shared" si="60"/>
        <v>#REF!</v>
      </c>
    </row>
    <row r="1930" spans="13:26">
      <c r="M1930" s="21"/>
      <c r="N1930" s="16"/>
      <c r="O1930" s="16"/>
      <c r="P1930" s="16"/>
      <c r="S1930" s="21" t="e">
        <f>VLOOKUP(C1930,'check dali wipday'!A:A,1,0)</f>
        <v>#N/A</v>
      </c>
      <c r="V1930" s="21" t="e">
        <f>VLOOKUP(C1930,'check dali wipday'!A:C,3,0)</f>
        <v>#N/A</v>
      </c>
      <c r="W1930" s="6">
        <f>SUMIF('dali wip-fg'!A:A,C1930,'dali wip-fg'!F:F)</f>
        <v>0</v>
      </c>
      <c r="X1930" s="6">
        <f>SUMIF('dali wip-fg'!A:A,V1930,'dali wip-fg'!F:F)</f>
        <v>0</v>
      </c>
      <c r="Y1930" s="5">
        <f t="shared" si="61"/>
        <v>0</v>
      </c>
      <c r="Z1930" s="21" t="e">
        <f t="shared" si="60"/>
        <v>#REF!</v>
      </c>
    </row>
    <row r="1931" spans="13:26">
      <c r="M1931" s="21"/>
      <c r="N1931" s="16"/>
      <c r="O1931" s="16"/>
      <c r="P1931" s="16"/>
      <c r="S1931" s="21" t="e">
        <f>VLOOKUP(C1931,'check dali wipday'!A:A,1,0)</f>
        <v>#N/A</v>
      </c>
      <c r="V1931" s="21" t="e">
        <f>VLOOKUP(C1931,'check dali wipday'!A:C,3,0)</f>
        <v>#N/A</v>
      </c>
      <c r="W1931" s="6">
        <f>SUMIF('dali wip-fg'!A:A,C1931,'dali wip-fg'!F:F)</f>
        <v>0</v>
      </c>
      <c r="X1931" s="6">
        <f>SUMIF('dali wip-fg'!A:A,V1931,'dali wip-fg'!F:F)</f>
        <v>0</v>
      </c>
      <c r="Y1931" s="5">
        <f t="shared" si="61"/>
        <v>0</v>
      </c>
      <c r="Z1931" s="21" t="e">
        <f t="shared" si="60"/>
        <v>#REF!</v>
      </c>
    </row>
    <row r="1932" spans="13:26">
      <c r="M1932" s="21"/>
      <c r="N1932" s="16"/>
      <c r="O1932" s="16"/>
      <c r="P1932" s="16"/>
      <c r="S1932" s="21" t="e">
        <f>VLOOKUP(C1932,'check dali wipday'!A:A,1,0)</f>
        <v>#N/A</v>
      </c>
      <c r="V1932" s="21" t="e">
        <f>VLOOKUP(C1932,'check dali wipday'!A:C,3,0)</f>
        <v>#N/A</v>
      </c>
      <c r="W1932" s="6">
        <f>SUMIF('dali wip-fg'!A:A,C1932,'dali wip-fg'!F:F)</f>
        <v>0</v>
      </c>
      <c r="X1932" s="6">
        <f>SUMIF('dali wip-fg'!A:A,V1932,'dali wip-fg'!F:F)</f>
        <v>0</v>
      </c>
      <c r="Y1932" s="5">
        <f t="shared" si="61"/>
        <v>0</v>
      </c>
      <c r="Z1932" s="21" t="e">
        <f t="shared" si="60"/>
        <v>#REF!</v>
      </c>
    </row>
    <row r="1933" spans="13:26">
      <c r="M1933" s="21"/>
      <c r="N1933" s="16"/>
      <c r="O1933" s="16"/>
      <c r="P1933" s="16"/>
      <c r="S1933" s="21" t="e">
        <f>VLOOKUP(C1933,'check dali wipday'!A:A,1,0)</f>
        <v>#N/A</v>
      </c>
      <c r="V1933" s="21" t="e">
        <f>VLOOKUP(C1933,'check dali wipday'!A:C,3,0)</f>
        <v>#N/A</v>
      </c>
      <c r="W1933" s="6">
        <f>SUMIF('dali wip-fg'!A:A,C1933,'dali wip-fg'!F:F)</f>
        <v>0</v>
      </c>
      <c r="X1933" s="6">
        <f>SUMIF('dali wip-fg'!A:A,V1933,'dali wip-fg'!F:F)</f>
        <v>0</v>
      </c>
      <c r="Y1933" s="5">
        <f t="shared" si="61"/>
        <v>0</v>
      </c>
      <c r="Z1933" s="21" t="e">
        <f t="shared" si="60"/>
        <v>#REF!</v>
      </c>
    </row>
    <row r="1934" spans="13:26">
      <c r="M1934" s="21"/>
      <c r="N1934" s="16"/>
      <c r="O1934" s="16"/>
      <c r="P1934" s="16"/>
      <c r="S1934" s="21" t="e">
        <f>VLOOKUP(C1934,'check dali wipday'!A:A,1,0)</f>
        <v>#N/A</v>
      </c>
      <c r="V1934" s="21" t="e">
        <f>VLOOKUP(C1934,'check dali wipday'!A:C,3,0)</f>
        <v>#N/A</v>
      </c>
      <c r="W1934" s="6">
        <f>SUMIF('dali wip-fg'!A:A,C1934,'dali wip-fg'!F:F)</f>
        <v>0</v>
      </c>
      <c r="X1934" s="6">
        <f>SUMIF('dali wip-fg'!A:A,V1934,'dali wip-fg'!F:F)</f>
        <v>0</v>
      </c>
      <c r="Y1934" s="5">
        <f t="shared" si="61"/>
        <v>0</v>
      </c>
      <c r="Z1934" s="21" t="e">
        <f t="shared" si="60"/>
        <v>#REF!</v>
      </c>
    </row>
    <row r="1935" spans="13:26">
      <c r="M1935" s="21"/>
      <c r="N1935" s="16"/>
      <c r="O1935" s="16"/>
      <c r="P1935" s="16"/>
      <c r="S1935" s="21" t="e">
        <f>VLOOKUP(C1935,'check dali wipday'!A:A,1,0)</f>
        <v>#N/A</v>
      </c>
      <c r="V1935" s="21" t="e">
        <f>VLOOKUP(C1935,'check dali wipday'!A:C,3,0)</f>
        <v>#N/A</v>
      </c>
      <c r="W1935" s="6">
        <f>SUMIF('dali wip-fg'!A:A,C1935,'dali wip-fg'!F:F)</f>
        <v>0</v>
      </c>
      <c r="X1935" s="6">
        <f>SUMIF('dali wip-fg'!A:A,V1935,'dali wip-fg'!F:F)</f>
        <v>0</v>
      </c>
      <c r="Y1935" s="5">
        <f t="shared" si="61"/>
        <v>0</v>
      </c>
      <c r="Z1935" s="21" t="e">
        <f t="shared" si="60"/>
        <v>#REF!</v>
      </c>
    </row>
    <row r="1936" spans="13:26">
      <c r="M1936" s="21"/>
      <c r="N1936" s="16"/>
      <c r="O1936" s="16"/>
      <c r="P1936" s="16"/>
      <c r="S1936" s="21" t="e">
        <f>VLOOKUP(C1936,'check dali wipday'!A:A,1,0)</f>
        <v>#N/A</v>
      </c>
      <c r="V1936" s="21" t="e">
        <f>VLOOKUP(C1936,'check dali wipday'!A:C,3,0)</f>
        <v>#N/A</v>
      </c>
      <c r="W1936" s="6">
        <f>SUMIF('dali wip-fg'!A:A,C1936,'dali wip-fg'!F:F)</f>
        <v>0</v>
      </c>
      <c r="X1936" s="6">
        <f>SUMIF('dali wip-fg'!A:A,V1936,'dali wip-fg'!F:F)</f>
        <v>0</v>
      </c>
      <c r="Y1936" s="5">
        <f t="shared" si="61"/>
        <v>0</v>
      </c>
      <c r="Z1936" s="21" t="e">
        <f t="shared" si="60"/>
        <v>#REF!</v>
      </c>
    </row>
    <row r="1937" spans="13:26">
      <c r="M1937" s="21"/>
      <c r="N1937" s="16"/>
      <c r="O1937" s="16"/>
      <c r="P1937" s="16"/>
      <c r="S1937" s="21" t="e">
        <f>VLOOKUP(C1937,'check dali wipday'!A:A,1,0)</f>
        <v>#N/A</v>
      </c>
      <c r="V1937" s="21" t="e">
        <f>VLOOKUP(C1937,'check dali wipday'!A:C,3,0)</f>
        <v>#N/A</v>
      </c>
      <c r="W1937" s="6">
        <f>SUMIF('dali wip-fg'!A:A,C1937,'dali wip-fg'!F:F)</f>
        <v>0</v>
      </c>
      <c r="X1937" s="6">
        <f>SUMIF('dali wip-fg'!A:A,V1937,'dali wip-fg'!F:F)</f>
        <v>0</v>
      </c>
      <c r="Y1937" s="5">
        <f t="shared" si="61"/>
        <v>0</v>
      </c>
      <c r="Z1937" s="21" t="e">
        <f t="shared" si="60"/>
        <v>#REF!</v>
      </c>
    </row>
    <row r="1938" spans="13:26">
      <c r="M1938" s="21"/>
      <c r="N1938" s="16"/>
      <c r="O1938" s="16"/>
      <c r="P1938" s="16"/>
      <c r="S1938" s="21" t="e">
        <f>VLOOKUP(C1938,'check dali wipday'!A:A,1,0)</f>
        <v>#N/A</v>
      </c>
      <c r="V1938" s="21" t="e">
        <f>VLOOKUP(C1938,'check dali wipday'!A:C,3,0)</f>
        <v>#N/A</v>
      </c>
      <c r="W1938" s="6">
        <f>SUMIF('dali wip-fg'!A:A,C1938,'dali wip-fg'!F:F)</f>
        <v>0</v>
      </c>
      <c r="X1938" s="6">
        <f>SUMIF('dali wip-fg'!A:A,V1938,'dali wip-fg'!F:F)</f>
        <v>0</v>
      </c>
      <c r="Y1938" s="5">
        <f t="shared" si="61"/>
        <v>0</v>
      </c>
      <c r="Z1938" s="21" t="e">
        <f t="shared" si="60"/>
        <v>#REF!</v>
      </c>
    </row>
    <row r="1939" spans="13:26">
      <c r="M1939" s="21"/>
      <c r="N1939" s="16"/>
      <c r="O1939" s="16"/>
      <c r="P1939" s="16"/>
      <c r="S1939" s="21" t="e">
        <f>VLOOKUP(C1939,'check dali wipday'!A:A,1,0)</f>
        <v>#N/A</v>
      </c>
      <c r="V1939" s="21" t="e">
        <f>VLOOKUP(C1939,'check dali wipday'!A:C,3,0)</f>
        <v>#N/A</v>
      </c>
      <c r="W1939" s="6">
        <f>SUMIF('dali wip-fg'!A:A,C1939,'dali wip-fg'!F:F)</f>
        <v>0</v>
      </c>
      <c r="X1939" s="6">
        <f>SUMIF('dali wip-fg'!A:A,V1939,'dali wip-fg'!F:F)</f>
        <v>0</v>
      </c>
      <c r="Y1939" s="5">
        <f t="shared" si="61"/>
        <v>0</v>
      </c>
      <c r="Z1939" s="21" t="e">
        <f t="shared" si="60"/>
        <v>#REF!</v>
      </c>
    </row>
    <row r="1940" spans="13:26">
      <c r="M1940" s="21"/>
      <c r="N1940" s="16"/>
      <c r="O1940" s="16"/>
      <c r="P1940" s="16"/>
      <c r="S1940" s="21" t="e">
        <f>VLOOKUP(C1940,'check dali wipday'!A:A,1,0)</f>
        <v>#N/A</v>
      </c>
      <c r="V1940" s="21" t="e">
        <f>VLOOKUP(C1940,'check dali wipday'!A:C,3,0)</f>
        <v>#N/A</v>
      </c>
      <c r="W1940" s="6">
        <f>SUMIF('dali wip-fg'!A:A,C1940,'dali wip-fg'!F:F)</f>
        <v>0</v>
      </c>
      <c r="X1940" s="6">
        <f>SUMIF('dali wip-fg'!A:A,V1940,'dali wip-fg'!F:F)</f>
        <v>0</v>
      </c>
      <c r="Y1940" s="5">
        <f t="shared" si="61"/>
        <v>0</v>
      </c>
      <c r="Z1940" s="21" t="e">
        <f t="shared" si="60"/>
        <v>#REF!</v>
      </c>
    </row>
    <row r="1941" spans="13:26">
      <c r="M1941" s="21"/>
      <c r="N1941" s="16"/>
      <c r="O1941" s="16"/>
      <c r="P1941" s="16"/>
      <c r="S1941" s="21" t="e">
        <f>VLOOKUP(C1941,'check dali wipday'!A:A,1,0)</f>
        <v>#N/A</v>
      </c>
      <c r="V1941" s="21" t="e">
        <f>VLOOKUP(C1941,'check dali wipday'!A:C,3,0)</f>
        <v>#N/A</v>
      </c>
      <c r="W1941" s="6">
        <f>SUMIF('dali wip-fg'!A:A,C1941,'dali wip-fg'!F:F)</f>
        <v>0</v>
      </c>
      <c r="X1941" s="6">
        <f>SUMIF('dali wip-fg'!A:A,V1941,'dali wip-fg'!F:F)</f>
        <v>0</v>
      </c>
      <c r="Y1941" s="5">
        <f t="shared" si="61"/>
        <v>0</v>
      </c>
      <c r="Z1941" s="21" t="e">
        <f t="shared" si="60"/>
        <v>#REF!</v>
      </c>
    </row>
    <row r="1942" spans="13:26">
      <c r="M1942" s="21"/>
      <c r="N1942" s="16"/>
      <c r="O1942" s="16"/>
      <c r="P1942" s="16"/>
      <c r="S1942" s="21" t="e">
        <f>VLOOKUP(C1942,'check dali wipday'!A:A,1,0)</f>
        <v>#N/A</v>
      </c>
      <c r="V1942" s="21" t="e">
        <f>VLOOKUP(C1942,'check dali wipday'!A:C,3,0)</f>
        <v>#N/A</v>
      </c>
      <c r="W1942" s="6">
        <f>SUMIF('dali wip-fg'!A:A,C1942,'dali wip-fg'!F:F)</f>
        <v>0</v>
      </c>
      <c r="X1942" s="6">
        <f>SUMIF('dali wip-fg'!A:A,V1942,'dali wip-fg'!F:F)</f>
        <v>0</v>
      </c>
      <c r="Y1942" s="5">
        <f t="shared" si="61"/>
        <v>0</v>
      </c>
      <c r="Z1942" s="21" t="e">
        <f t="shared" si="60"/>
        <v>#REF!</v>
      </c>
    </row>
    <row r="1943" spans="13:26">
      <c r="M1943" s="21"/>
      <c r="N1943" s="16"/>
      <c r="O1943" s="16"/>
      <c r="P1943" s="16"/>
      <c r="S1943" s="21" t="e">
        <f>VLOOKUP(C1943,'check dali wipday'!A:A,1,0)</f>
        <v>#N/A</v>
      </c>
      <c r="V1943" s="21" t="e">
        <f>VLOOKUP(C1943,'check dali wipday'!A:C,3,0)</f>
        <v>#N/A</v>
      </c>
      <c r="W1943" s="6">
        <f>SUMIF('dali wip-fg'!A:A,C1943,'dali wip-fg'!F:F)</f>
        <v>0</v>
      </c>
      <c r="X1943" s="6">
        <f>SUMIF('dali wip-fg'!A:A,V1943,'dali wip-fg'!F:F)</f>
        <v>0</v>
      </c>
      <c r="Y1943" s="5">
        <f t="shared" si="61"/>
        <v>0</v>
      </c>
      <c r="Z1943" s="21" t="e">
        <f t="shared" si="60"/>
        <v>#REF!</v>
      </c>
    </row>
    <row r="1944" spans="13:26">
      <c r="M1944" s="21"/>
      <c r="N1944" s="16"/>
      <c r="O1944" s="16"/>
      <c r="P1944" s="16"/>
      <c r="S1944" s="21" t="e">
        <f>VLOOKUP(C1944,'check dali wipday'!A:A,1,0)</f>
        <v>#N/A</v>
      </c>
      <c r="V1944" s="21" t="e">
        <f>VLOOKUP(C1944,'check dali wipday'!A:C,3,0)</f>
        <v>#N/A</v>
      </c>
      <c r="W1944" s="6">
        <f>SUMIF('dali wip-fg'!A:A,C1944,'dali wip-fg'!F:F)</f>
        <v>0</v>
      </c>
      <c r="X1944" s="6">
        <f>SUMIF('dali wip-fg'!A:A,V1944,'dali wip-fg'!F:F)</f>
        <v>0</v>
      </c>
      <c r="Y1944" s="5">
        <f t="shared" si="61"/>
        <v>0</v>
      </c>
      <c r="Z1944" s="21" t="e">
        <f t="shared" si="60"/>
        <v>#REF!</v>
      </c>
    </row>
    <row r="1945" spans="13:26">
      <c r="M1945" s="21"/>
      <c r="N1945" s="16"/>
      <c r="O1945" s="16"/>
      <c r="P1945" s="16"/>
      <c r="S1945" s="21" t="e">
        <f>VLOOKUP(C1945,'check dali wipday'!A:A,1,0)</f>
        <v>#N/A</v>
      </c>
      <c r="V1945" s="21" t="e">
        <f>VLOOKUP(C1945,'check dali wipday'!A:C,3,0)</f>
        <v>#N/A</v>
      </c>
      <c r="W1945" s="6">
        <f>SUMIF('dali wip-fg'!A:A,C1945,'dali wip-fg'!F:F)</f>
        <v>0</v>
      </c>
      <c r="X1945" s="6">
        <f>SUMIF('dali wip-fg'!A:A,V1945,'dali wip-fg'!F:F)</f>
        <v>0</v>
      </c>
      <c r="Y1945" s="5">
        <f t="shared" si="61"/>
        <v>0</v>
      </c>
      <c r="Z1945" s="21" t="e">
        <f t="shared" si="60"/>
        <v>#REF!</v>
      </c>
    </row>
    <row r="1946" spans="13:26">
      <c r="M1946" s="21"/>
      <c r="N1946" s="16"/>
      <c r="O1946" s="16"/>
      <c r="P1946" s="16"/>
      <c r="S1946" s="21" t="e">
        <f>VLOOKUP(C1946,'check dali wipday'!A:A,1,0)</f>
        <v>#N/A</v>
      </c>
      <c r="V1946" s="21" t="e">
        <f>VLOOKUP(C1946,'check dali wipday'!A:C,3,0)</f>
        <v>#N/A</v>
      </c>
      <c r="W1946" s="6">
        <f>SUMIF('dali wip-fg'!A:A,C1946,'dali wip-fg'!F:F)</f>
        <v>0</v>
      </c>
      <c r="X1946" s="6">
        <f>SUMIF('dali wip-fg'!A:A,V1946,'dali wip-fg'!F:F)</f>
        <v>0</v>
      </c>
      <c r="Y1946" s="5">
        <f t="shared" si="61"/>
        <v>0</v>
      </c>
      <c r="Z1946" s="21" t="e">
        <f t="shared" si="60"/>
        <v>#REF!</v>
      </c>
    </row>
    <row r="1947" spans="13:26">
      <c r="M1947" s="21"/>
      <c r="N1947" s="16"/>
      <c r="O1947" s="16"/>
      <c r="P1947" s="16"/>
      <c r="S1947" s="21" t="e">
        <f>VLOOKUP(C1947,'check dali wipday'!A:A,1,0)</f>
        <v>#N/A</v>
      </c>
      <c r="V1947" s="21" t="e">
        <f>VLOOKUP(C1947,'check dali wipday'!A:C,3,0)</f>
        <v>#N/A</v>
      </c>
      <c r="W1947" s="6">
        <f>SUMIF('dali wip-fg'!A:A,C1947,'dali wip-fg'!F:F)</f>
        <v>0</v>
      </c>
      <c r="X1947" s="6">
        <f>SUMIF('dali wip-fg'!A:A,V1947,'dali wip-fg'!F:F)</f>
        <v>0</v>
      </c>
      <c r="Y1947" s="5">
        <f t="shared" si="61"/>
        <v>0</v>
      </c>
      <c r="Z1947" s="21" t="e">
        <f t="shared" si="60"/>
        <v>#REF!</v>
      </c>
    </row>
    <row r="1948" spans="13:26">
      <c r="M1948" s="21"/>
      <c r="N1948" s="16"/>
      <c r="O1948" s="16"/>
      <c r="P1948" s="16"/>
      <c r="S1948" s="21" t="e">
        <f>VLOOKUP(C1948,'check dali wipday'!A:A,1,0)</f>
        <v>#N/A</v>
      </c>
      <c r="V1948" s="21" t="e">
        <f>VLOOKUP(C1948,'check dali wipday'!A:C,3,0)</f>
        <v>#N/A</v>
      </c>
      <c r="W1948" s="6">
        <f>SUMIF('dali wip-fg'!A:A,C1948,'dali wip-fg'!F:F)</f>
        <v>0</v>
      </c>
      <c r="X1948" s="6">
        <f>SUMIF('dali wip-fg'!A:A,V1948,'dali wip-fg'!F:F)</f>
        <v>0</v>
      </c>
      <c r="Y1948" s="5">
        <f t="shared" si="61"/>
        <v>0</v>
      </c>
      <c r="Z1948" s="21" t="e">
        <f t="shared" si="60"/>
        <v>#REF!</v>
      </c>
    </row>
    <row r="1949" spans="13:26">
      <c r="M1949" s="21"/>
      <c r="N1949" s="16"/>
      <c r="O1949" s="16"/>
      <c r="P1949" s="16"/>
      <c r="S1949" s="21" t="e">
        <f>VLOOKUP(C1949,'check dali wipday'!A:A,1,0)</f>
        <v>#N/A</v>
      </c>
      <c r="V1949" s="21" t="e">
        <f>VLOOKUP(C1949,'check dali wipday'!A:C,3,0)</f>
        <v>#N/A</v>
      </c>
      <c r="W1949" s="6">
        <f>SUMIF('dali wip-fg'!A:A,C1949,'dali wip-fg'!F:F)</f>
        <v>0</v>
      </c>
      <c r="X1949" s="6">
        <f>SUMIF('dali wip-fg'!A:A,V1949,'dali wip-fg'!F:F)</f>
        <v>0</v>
      </c>
      <c r="Y1949" s="5">
        <f t="shared" si="61"/>
        <v>0</v>
      </c>
      <c r="Z1949" s="21" t="e">
        <f t="shared" si="60"/>
        <v>#REF!</v>
      </c>
    </row>
    <row r="1950" spans="13:26">
      <c r="M1950" s="21"/>
      <c r="N1950" s="16"/>
      <c r="O1950" s="16"/>
      <c r="P1950" s="16"/>
      <c r="S1950" s="21" t="e">
        <f>VLOOKUP(C1950,'check dali wipday'!A:A,1,0)</f>
        <v>#N/A</v>
      </c>
      <c r="V1950" s="21" t="e">
        <f>VLOOKUP(C1950,'check dali wipday'!A:C,3,0)</f>
        <v>#N/A</v>
      </c>
      <c r="W1950" s="6">
        <f>SUMIF('dali wip-fg'!A:A,C1950,'dali wip-fg'!F:F)</f>
        <v>0</v>
      </c>
      <c r="X1950" s="6">
        <f>SUMIF('dali wip-fg'!A:A,V1950,'dali wip-fg'!F:F)</f>
        <v>0</v>
      </c>
      <c r="Y1950" s="5">
        <f t="shared" si="61"/>
        <v>0</v>
      </c>
      <c r="Z1950" s="21" t="e">
        <f t="shared" si="60"/>
        <v>#REF!</v>
      </c>
    </row>
    <row r="1951" spans="13:26">
      <c r="M1951" s="21"/>
      <c r="N1951" s="16"/>
      <c r="O1951" s="16"/>
      <c r="P1951" s="16"/>
      <c r="S1951" s="21" t="e">
        <f>VLOOKUP(C1951,'check dali wipday'!A:A,1,0)</f>
        <v>#N/A</v>
      </c>
      <c r="V1951" s="21" t="e">
        <f>VLOOKUP(C1951,'check dali wipday'!A:C,3,0)</f>
        <v>#N/A</v>
      </c>
      <c r="W1951" s="6">
        <f>SUMIF('dali wip-fg'!A:A,C1951,'dali wip-fg'!F:F)</f>
        <v>0</v>
      </c>
      <c r="X1951" s="6">
        <f>SUMIF('dali wip-fg'!A:A,V1951,'dali wip-fg'!F:F)</f>
        <v>0</v>
      </c>
      <c r="Y1951" s="5">
        <f t="shared" si="61"/>
        <v>0</v>
      </c>
      <c r="Z1951" s="21" t="e">
        <f t="shared" si="60"/>
        <v>#REF!</v>
      </c>
    </row>
    <row r="1952" spans="13:26">
      <c r="M1952" s="21"/>
      <c r="N1952" s="16"/>
      <c r="O1952" s="16"/>
      <c r="P1952" s="16"/>
      <c r="S1952" s="21" t="e">
        <f>VLOOKUP(C1952,'check dali wipday'!A:A,1,0)</f>
        <v>#N/A</v>
      </c>
      <c r="V1952" s="21" t="e">
        <f>VLOOKUP(C1952,'check dali wipday'!A:C,3,0)</f>
        <v>#N/A</v>
      </c>
      <c r="W1952" s="6">
        <f>SUMIF('dali wip-fg'!A:A,C1952,'dali wip-fg'!F:F)</f>
        <v>0</v>
      </c>
      <c r="X1952" s="6">
        <f>SUMIF('dali wip-fg'!A:A,V1952,'dali wip-fg'!F:F)</f>
        <v>0</v>
      </c>
      <c r="Y1952" s="5">
        <f t="shared" si="61"/>
        <v>0</v>
      </c>
      <c r="Z1952" s="21" t="e">
        <f t="shared" si="60"/>
        <v>#REF!</v>
      </c>
    </row>
    <row r="1953" spans="13:26">
      <c r="M1953" s="21"/>
      <c r="N1953" s="16"/>
      <c r="O1953" s="16"/>
      <c r="P1953" s="16"/>
      <c r="S1953" s="21" t="e">
        <f>VLOOKUP(C1953,'check dali wipday'!A:A,1,0)</f>
        <v>#N/A</v>
      </c>
      <c r="V1953" s="21" t="e">
        <f>VLOOKUP(C1953,'check dali wipday'!A:C,3,0)</f>
        <v>#N/A</v>
      </c>
      <c r="W1953" s="6">
        <f>SUMIF('dali wip-fg'!A:A,C1953,'dali wip-fg'!F:F)</f>
        <v>0</v>
      </c>
      <c r="X1953" s="6">
        <f>SUMIF('dali wip-fg'!A:A,V1953,'dali wip-fg'!F:F)</f>
        <v>0</v>
      </c>
      <c r="Y1953" s="5">
        <f t="shared" si="61"/>
        <v>0</v>
      </c>
      <c r="Z1953" s="21" t="e">
        <f t="shared" si="60"/>
        <v>#REF!</v>
      </c>
    </row>
    <row r="1954" spans="13:26">
      <c r="M1954" s="21"/>
      <c r="N1954" s="16"/>
      <c r="O1954" s="16"/>
      <c r="P1954" s="16"/>
      <c r="S1954" s="21" t="e">
        <f>VLOOKUP(C1954,'check dali wipday'!A:A,1,0)</f>
        <v>#N/A</v>
      </c>
      <c r="V1954" s="21" t="e">
        <f>VLOOKUP(C1954,'check dali wipday'!A:C,3,0)</f>
        <v>#N/A</v>
      </c>
      <c r="W1954" s="6">
        <f>SUMIF('dali wip-fg'!A:A,C1954,'dali wip-fg'!F:F)</f>
        <v>0</v>
      </c>
      <c r="X1954" s="6">
        <f>SUMIF('dali wip-fg'!A:A,V1954,'dali wip-fg'!F:F)</f>
        <v>0</v>
      </c>
      <c r="Y1954" s="5">
        <f t="shared" si="61"/>
        <v>0</v>
      </c>
      <c r="Z1954" s="21" t="e">
        <f t="shared" si="60"/>
        <v>#REF!</v>
      </c>
    </row>
    <row r="1955" spans="13:26">
      <c r="M1955" s="21"/>
      <c r="N1955" s="16"/>
      <c r="O1955" s="16"/>
      <c r="P1955" s="16"/>
      <c r="S1955" s="21" t="e">
        <f>VLOOKUP(C1955,'check dali wipday'!A:A,1,0)</f>
        <v>#N/A</v>
      </c>
      <c r="V1955" s="21" t="e">
        <f>VLOOKUP(C1955,'check dali wipday'!A:C,3,0)</f>
        <v>#N/A</v>
      </c>
      <c r="W1955" s="6">
        <f>SUMIF('dali wip-fg'!A:A,C1955,'dali wip-fg'!F:F)</f>
        <v>0</v>
      </c>
      <c r="X1955" s="6">
        <f>SUMIF('dali wip-fg'!A:A,V1955,'dali wip-fg'!F:F)</f>
        <v>0</v>
      </c>
      <c r="Y1955" s="5">
        <f t="shared" si="61"/>
        <v>0</v>
      </c>
      <c r="Z1955" s="21" t="e">
        <f t="shared" si="60"/>
        <v>#REF!</v>
      </c>
    </row>
    <row r="1956" spans="13:26">
      <c r="M1956" s="21"/>
      <c r="N1956" s="16"/>
      <c r="O1956" s="16"/>
      <c r="P1956" s="16"/>
      <c r="S1956" s="21" t="e">
        <f>VLOOKUP(C1956,'check dali wipday'!A:A,1,0)</f>
        <v>#N/A</v>
      </c>
      <c r="V1956" s="21" t="e">
        <f>VLOOKUP(C1956,'check dali wipday'!A:C,3,0)</f>
        <v>#N/A</v>
      </c>
      <c r="W1956" s="6">
        <f>SUMIF('dali wip-fg'!A:A,C1956,'dali wip-fg'!F:F)</f>
        <v>0</v>
      </c>
      <c r="X1956" s="6">
        <f>SUMIF('dali wip-fg'!A:A,V1956,'dali wip-fg'!F:F)</f>
        <v>0</v>
      </c>
      <c r="Y1956" s="5">
        <f t="shared" si="61"/>
        <v>0</v>
      </c>
      <c r="Z1956" s="21" t="e">
        <f t="shared" si="60"/>
        <v>#REF!</v>
      </c>
    </row>
    <row r="1957" spans="13:26">
      <c r="M1957" s="21"/>
      <c r="N1957" s="16"/>
      <c r="O1957" s="16"/>
      <c r="P1957" s="16"/>
      <c r="S1957" s="21" t="e">
        <f>VLOOKUP(C1957,'check dali wipday'!A:A,1,0)</f>
        <v>#N/A</v>
      </c>
      <c r="V1957" s="21" t="e">
        <f>VLOOKUP(C1957,'check dali wipday'!A:C,3,0)</f>
        <v>#N/A</v>
      </c>
      <c r="W1957" s="6">
        <f>SUMIF('dali wip-fg'!A:A,C1957,'dali wip-fg'!F:F)</f>
        <v>0</v>
      </c>
      <c r="X1957" s="6">
        <f>SUMIF('dali wip-fg'!A:A,V1957,'dali wip-fg'!F:F)</f>
        <v>0</v>
      </c>
      <c r="Y1957" s="5">
        <f t="shared" si="61"/>
        <v>0</v>
      </c>
      <c r="Z1957" s="21" t="e">
        <f t="shared" si="60"/>
        <v>#REF!</v>
      </c>
    </row>
    <row r="1958" spans="13:26">
      <c r="M1958" s="21"/>
      <c r="N1958" s="16"/>
      <c r="O1958" s="16"/>
      <c r="P1958" s="16"/>
      <c r="S1958" s="21" t="e">
        <f>VLOOKUP(C1958,'check dali wipday'!A:A,1,0)</f>
        <v>#N/A</v>
      </c>
      <c r="V1958" s="21" t="e">
        <f>VLOOKUP(C1958,'check dali wipday'!A:C,3,0)</f>
        <v>#N/A</v>
      </c>
      <c r="W1958" s="6">
        <f>SUMIF('dali wip-fg'!A:A,C1958,'dali wip-fg'!F:F)</f>
        <v>0</v>
      </c>
      <c r="X1958" s="6">
        <f>SUMIF('dali wip-fg'!A:A,V1958,'dali wip-fg'!F:F)</f>
        <v>0</v>
      </c>
      <c r="Y1958" s="5">
        <f t="shared" si="61"/>
        <v>0</v>
      </c>
      <c r="Z1958" s="21" t="e">
        <f t="shared" si="60"/>
        <v>#REF!</v>
      </c>
    </row>
    <row r="1959" spans="13:26">
      <c r="M1959" s="21"/>
      <c r="N1959" s="16"/>
      <c r="O1959" s="16"/>
      <c r="P1959" s="16"/>
      <c r="S1959" s="21" t="e">
        <f>VLOOKUP(C1959,'check dali wipday'!A:A,1,0)</f>
        <v>#N/A</v>
      </c>
      <c r="V1959" s="21" t="e">
        <f>VLOOKUP(C1959,'check dali wipday'!A:C,3,0)</f>
        <v>#N/A</v>
      </c>
      <c r="W1959" s="6">
        <f>SUMIF('dali wip-fg'!A:A,C1959,'dali wip-fg'!F:F)</f>
        <v>0</v>
      </c>
      <c r="X1959" s="6">
        <f>SUMIF('dali wip-fg'!A:A,V1959,'dali wip-fg'!F:F)</f>
        <v>0</v>
      </c>
      <c r="Y1959" s="5">
        <f t="shared" si="61"/>
        <v>0</v>
      </c>
      <c r="Z1959" s="21" t="e">
        <f t="shared" si="60"/>
        <v>#REF!</v>
      </c>
    </row>
    <row r="1960" spans="13:26">
      <c r="M1960" s="21"/>
      <c r="N1960" s="16"/>
      <c r="O1960" s="16"/>
      <c r="P1960" s="16"/>
      <c r="S1960" s="21" t="e">
        <f>VLOOKUP(C1960,'check dali wipday'!A:A,1,0)</f>
        <v>#N/A</v>
      </c>
      <c r="V1960" s="21" t="e">
        <f>VLOOKUP(C1960,'check dali wipday'!A:C,3,0)</f>
        <v>#N/A</v>
      </c>
      <c r="W1960" s="6">
        <f>SUMIF('dali wip-fg'!A:A,C1960,'dali wip-fg'!F:F)</f>
        <v>0</v>
      </c>
      <c r="X1960" s="6">
        <f>SUMIF('dali wip-fg'!A:A,V1960,'dali wip-fg'!F:F)</f>
        <v>0</v>
      </c>
      <c r="Y1960" s="5">
        <f t="shared" si="61"/>
        <v>0</v>
      </c>
      <c r="Z1960" s="21" t="e">
        <f t="shared" si="60"/>
        <v>#REF!</v>
      </c>
    </row>
    <row r="1961" spans="13:26">
      <c r="M1961" s="21"/>
      <c r="N1961" s="16"/>
      <c r="O1961" s="16"/>
      <c r="P1961" s="16"/>
      <c r="S1961" s="21" t="e">
        <f>VLOOKUP(C1961,'check dali wipday'!A:A,1,0)</f>
        <v>#N/A</v>
      </c>
      <c r="V1961" s="21" t="e">
        <f>VLOOKUP(C1961,'check dali wipday'!A:C,3,0)</f>
        <v>#N/A</v>
      </c>
      <c r="W1961" s="6">
        <f>SUMIF('dali wip-fg'!A:A,C1961,'dali wip-fg'!F:F)</f>
        <v>0</v>
      </c>
      <c r="X1961" s="6">
        <f>SUMIF('dali wip-fg'!A:A,V1961,'dali wip-fg'!F:F)</f>
        <v>0</v>
      </c>
      <c r="Y1961" s="5">
        <f t="shared" si="61"/>
        <v>0</v>
      </c>
      <c r="Z1961" s="21" t="e">
        <f t="shared" si="60"/>
        <v>#REF!</v>
      </c>
    </row>
    <row r="1962" spans="13:26">
      <c r="M1962" s="21"/>
      <c r="N1962" s="16"/>
      <c r="O1962" s="16"/>
      <c r="P1962" s="16"/>
      <c r="S1962" s="21" t="e">
        <f>VLOOKUP(C1962,'check dali wipday'!A:A,1,0)</f>
        <v>#N/A</v>
      </c>
      <c r="V1962" s="21" t="e">
        <f>VLOOKUP(C1962,'check dali wipday'!A:C,3,0)</f>
        <v>#N/A</v>
      </c>
      <c r="W1962" s="6">
        <f>SUMIF('dali wip-fg'!A:A,C1962,'dali wip-fg'!F:F)</f>
        <v>0</v>
      </c>
      <c r="X1962" s="6">
        <f>SUMIF('dali wip-fg'!A:A,V1962,'dali wip-fg'!F:F)</f>
        <v>0</v>
      </c>
      <c r="Y1962" s="5">
        <f t="shared" si="61"/>
        <v>0</v>
      </c>
      <c r="Z1962" s="21" t="e">
        <f t="shared" si="60"/>
        <v>#REF!</v>
      </c>
    </row>
    <row r="1963" spans="13:26">
      <c r="M1963" s="21"/>
      <c r="N1963" s="16"/>
      <c r="O1963" s="16"/>
      <c r="P1963" s="16"/>
      <c r="S1963" s="21" t="e">
        <f>VLOOKUP(C1963,'check dali wipday'!A:A,1,0)</f>
        <v>#N/A</v>
      </c>
      <c r="V1963" s="21" t="e">
        <f>VLOOKUP(C1963,'check dali wipday'!A:C,3,0)</f>
        <v>#N/A</v>
      </c>
      <c r="W1963" s="6">
        <f>SUMIF('dali wip-fg'!A:A,C1963,'dali wip-fg'!F:F)</f>
        <v>0</v>
      </c>
      <c r="X1963" s="6">
        <f>SUMIF('dali wip-fg'!A:A,V1963,'dali wip-fg'!F:F)</f>
        <v>0</v>
      </c>
      <c r="Y1963" s="5">
        <f t="shared" si="61"/>
        <v>0</v>
      </c>
      <c r="Z1963" s="21" t="e">
        <f t="shared" si="60"/>
        <v>#REF!</v>
      </c>
    </row>
    <row r="1964" spans="13:26">
      <c r="M1964" s="21"/>
      <c r="N1964" s="16"/>
      <c r="O1964" s="16"/>
      <c r="P1964" s="16"/>
      <c r="S1964" s="21" t="e">
        <f>VLOOKUP(C1964,'check dali wipday'!A:A,1,0)</f>
        <v>#N/A</v>
      </c>
      <c r="V1964" s="21" t="e">
        <f>VLOOKUP(C1964,'check dali wipday'!A:C,3,0)</f>
        <v>#N/A</v>
      </c>
      <c r="W1964" s="6">
        <f>SUMIF('dali wip-fg'!A:A,C1964,'dali wip-fg'!F:F)</f>
        <v>0</v>
      </c>
      <c r="X1964" s="6">
        <f>SUMIF('dali wip-fg'!A:A,V1964,'dali wip-fg'!F:F)</f>
        <v>0</v>
      </c>
      <c r="Y1964" s="5">
        <f t="shared" si="61"/>
        <v>0</v>
      </c>
      <c r="Z1964" s="21" t="e">
        <f t="shared" ref="Z1964:Z2027" si="62">IF(Y1964="","",IF(Y1964&lt;&gt;Y1963,Y1964-F1964,Z1963-F1964)
)</f>
        <v>#REF!</v>
      </c>
    </row>
    <row r="1965" spans="13:26">
      <c r="M1965" s="21"/>
      <c r="N1965" s="16"/>
      <c r="O1965" s="16"/>
      <c r="P1965" s="16"/>
      <c r="S1965" s="21" t="e">
        <f>VLOOKUP(C1965,'check dali wipday'!A:A,1,0)</f>
        <v>#N/A</v>
      </c>
      <c r="V1965" s="21" t="e">
        <f>VLOOKUP(C1965,'check dali wipday'!A:C,3,0)</f>
        <v>#N/A</v>
      </c>
      <c r="W1965" s="6">
        <f>SUMIF('dali wip-fg'!A:A,C1965,'dali wip-fg'!F:F)</f>
        <v>0</v>
      </c>
      <c r="X1965" s="6">
        <f>SUMIF('dali wip-fg'!A:A,V1965,'dali wip-fg'!F:F)</f>
        <v>0</v>
      </c>
      <c r="Y1965" s="5">
        <f t="shared" si="61"/>
        <v>0</v>
      </c>
      <c r="Z1965" s="21" t="e">
        <f t="shared" si="62"/>
        <v>#REF!</v>
      </c>
    </row>
    <row r="1966" spans="13:26">
      <c r="M1966" s="21"/>
      <c r="N1966" s="16"/>
      <c r="O1966" s="16"/>
      <c r="P1966" s="16"/>
      <c r="S1966" s="21" t="e">
        <f>VLOOKUP(C1966,'check dali wipday'!A:A,1,0)</f>
        <v>#N/A</v>
      </c>
      <c r="V1966" s="21" t="e">
        <f>VLOOKUP(C1966,'check dali wipday'!A:C,3,0)</f>
        <v>#N/A</v>
      </c>
      <c r="W1966" s="6">
        <f>SUMIF('dali wip-fg'!A:A,C1966,'dali wip-fg'!F:F)</f>
        <v>0</v>
      </c>
      <c r="X1966" s="6">
        <f>SUMIF('dali wip-fg'!A:A,V1966,'dali wip-fg'!F:F)</f>
        <v>0</v>
      </c>
      <c r="Y1966" s="5">
        <f t="shared" si="61"/>
        <v>0</v>
      </c>
      <c r="Z1966" s="21" t="e">
        <f t="shared" si="62"/>
        <v>#REF!</v>
      </c>
    </row>
    <row r="1967" spans="13:26">
      <c r="M1967" s="21"/>
      <c r="N1967" s="16"/>
      <c r="O1967" s="16"/>
      <c r="P1967" s="16"/>
      <c r="S1967" s="21" t="e">
        <f>VLOOKUP(C1967,'check dali wipday'!A:A,1,0)</f>
        <v>#N/A</v>
      </c>
      <c r="V1967" s="21" t="e">
        <f>VLOOKUP(C1967,'check dali wipday'!A:C,3,0)</f>
        <v>#N/A</v>
      </c>
      <c r="W1967" s="6">
        <f>SUMIF('dali wip-fg'!A:A,C1967,'dali wip-fg'!F:F)</f>
        <v>0</v>
      </c>
      <c r="X1967" s="6">
        <f>SUMIF('dali wip-fg'!A:A,V1967,'dali wip-fg'!F:F)</f>
        <v>0</v>
      </c>
      <c r="Y1967" s="5">
        <f t="shared" si="61"/>
        <v>0</v>
      </c>
      <c r="Z1967" s="21" t="e">
        <f t="shared" si="62"/>
        <v>#REF!</v>
      </c>
    </row>
    <row r="1968" spans="13:26">
      <c r="M1968" s="21"/>
      <c r="N1968" s="16"/>
      <c r="O1968" s="16"/>
      <c r="P1968" s="16"/>
      <c r="S1968" s="21" t="e">
        <f>VLOOKUP(C1968,'check dali wipday'!A:A,1,0)</f>
        <v>#N/A</v>
      </c>
      <c r="V1968" s="21" t="e">
        <f>VLOOKUP(C1968,'check dali wipday'!A:C,3,0)</f>
        <v>#N/A</v>
      </c>
      <c r="W1968" s="6">
        <f>SUMIF('dali wip-fg'!A:A,C1968,'dali wip-fg'!F:F)</f>
        <v>0</v>
      </c>
      <c r="X1968" s="6">
        <f>SUMIF('dali wip-fg'!A:A,V1968,'dali wip-fg'!F:F)</f>
        <v>0</v>
      </c>
      <c r="Y1968" s="5">
        <f t="shared" si="61"/>
        <v>0</v>
      </c>
      <c r="Z1968" s="21" t="e">
        <f t="shared" si="62"/>
        <v>#REF!</v>
      </c>
    </row>
    <row r="1969" spans="13:26">
      <c r="M1969" s="21"/>
      <c r="N1969" s="16"/>
      <c r="O1969" s="16"/>
      <c r="P1969" s="16"/>
      <c r="S1969" s="21" t="e">
        <f>VLOOKUP(C1969,'check dali wipday'!A:A,1,0)</f>
        <v>#N/A</v>
      </c>
      <c r="V1969" s="21" t="e">
        <f>VLOOKUP(C1969,'check dali wipday'!A:C,3,0)</f>
        <v>#N/A</v>
      </c>
      <c r="W1969" s="6">
        <f>SUMIF('dali wip-fg'!A:A,C1969,'dali wip-fg'!F:F)</f>
        <v>0</v>
      </c>
      <c r="X1969" s="6">
        <f>SUMIF('dali wip-fg'!A:A,V1969,'dali wip-fg'!F:F)</f>
        <v>0</v>
      </c>
      <c r="Y1969" s="5">
        <f t="shared" si="61"/>
        <v>0</v>
      </c>
      <c r="Z1969" s="21" t="e">
        <f t="shared" si="62"/>
        <v>#REF!</v>
      </c>
    </row>
    <row r="1970" spans="13:26">
      <c r="M1970" s="21"/>
      <c r="N1970" s="16"/>
      <c r="O1970" s="16"/>
      <c r="P1970" s="16"/>
      <c r="S1970" s="21" t="e">
        <f>VLOOKUP(C1970,'check dali wipday'!A:A,1,0)</f>
        <v>#N/A</v>
      </c>
      <c r="V1970" s="21" t="e">
        <f>VLOOKUP(C1970,'check dali wipday'!A:C,3,0)</f>
        <v>#N/A</v>
      </c>
      <c r="W1970" s="6">
        <f>SUMIF('dali wip-fg'!A:A,C1970,'dali wip-fg'!F:F)</f>
        <v>0</v>
      </c>
      <c r="X1970" s="6">
        <f>SUMIF('dali wip-fg'!A:A,V1970,'dali wip-fg'!F:F)</f>
        <v>0</v>
      </c>
      <c r="Y1970" s="5">
        <f t="shared" si="61"/>
        <v>0</v>
      </c>
      <c r="Z1970" s="21" t="e">
        <f t="shared" si="62"/>
        <v>#REF!</v>
      </c>
    </row>
    <row r="1971" spans="13:26">
      <c r="M1971" s="21"/>
      <c r="N1971" s="16"/>
      <c r="O1971" s="16"/>
      <c r="P1971" s="16"/>
      <c r="S1971" s="21" t="e">
        <f>VLOOKUP(C1971,'check dali wipday'!A:A,1,0)</f>
        <v>#N/A</v>
      </c>
      <c r="V1971" s="21" t="e">
        <f>VLOOKUP(C1971,'check dali wipday'!A:C,3,0)</f>
        <v>#N/A</v>
      </c>
      <c r="W1971" s="6">
        <f>SUMIF('dali wip-fg'!A:A,C1971,'dali wip-fg'!F:F)</f>
        <v>0</v>
      </c>
      <c r="X1971" s="6">
        <f>SUMIF('dali wip-fg'!A:A,V1971,'dali wip-fg'!F:F)</f>
        <v>0</v>
      </c>
      <c r="Y1971" s="5">
        <f t="shared" si="61"/>
        <v>0</v>
      </c>
      <c r="Z1971" s="21" t="e">
        <f t="shared" si="62"/>
        <v>#REF!</v>
      </c>
    </row>
    <row r="1972" spans="13:26">
      <c r="M1972" s="21"/>
      <c r="N1972" s="16"/>
      <c r="O1972" s="16"/>
      <c r="P1972" s="16"/>
      <c r="S1972" s="21" t="e">
        <f>VLOOKUP(C1972,'check dali wipday'!A:A,1,0)</f>
        <v>#N/A</v>
      </c>
      <c r="V1972" s="21" t="e">
        <f>VLOOKUP(C1972,'check dali wipday'!A:C,3,0)</f>
        <v>#N/A</v>
      </c>
      <c r="W1972" s="6">
        <f>SUMIF('dali wip-fg'!A:A,C1972,'dali wip-fg'!F:F)</f>
        <v>0</v>
      </c>
      <c r="X1972" s="6">
        <f>SUMIF('dali wip-fg'!A:A,V1972,'dali wip-fg'!F:F)</f>
        <v>0</v>
      </c>
      <c r="Y1972" s="5">
        <f t="shared" si="61"/>
        <v>0</v>
      </c>
      <c r="Z1972" s="21" t="e">
        <f t="shared" si="62"/>
        <v>#REF!</v>
      </c>
    </row>
    <row r="1973" spans="13:26">
      <c r="M1973" s="21"/>
      <c r="N1973" s="16"/>
      <c r="O1973" s="16"/>
      <c r="P1973" s="16"/>
      <c r="S1973" s="21" t="e">
        <f>VLOOKUP(C1973,'check dali wipday'!A:A,1,0)</f>
        <v>#N/A</v>
      </c>
      <c r="V1973" s="21" t="e">
        <f>VLOOKUP(C1973,'check dali wipday'!A:C,3,0)</f>
        <v>#N/A</v>
      </c>
      <c r="W1973" s="6">
        <f>SUMIF('dali wip-fg'!A:A,C1973,'dali wip-fg'!F:F)</f>
        <v>0</v>
      </c>
      <c r="X1973" s="6">
        <f>SUMIF('dali wip-fg'!A:A,V1973,'dali wip-fg'!F:F)</f>
        <v>0</v>
      </c>
      <c r="Y1973" s="5">
        <f t="shared" si="61"/>
        <v>0</v>
      </c>
      <c r="Z1973" s="21" t="e">
        <f t="shared" si="62"/>
        <v>#REF!</v>
      </c>
    </row>
    <row r="1974" spans="13:26">
      <c r="M1974" s="21"/>
      <c r="N1974" s="16"/>
      <c r="O1974" s="16"/>
      <c r="P1974" s="16"/>
      <c r="S1974" s="21" t="e">
        <f>VLOOKUP(C1974,'check dali wipday'!A:A,1,0)</f>
        <v>#N/A</v>
      </c>
      <c r="V1974" s="21" t="e">
        <f>VLOOKUP(C1974,'check dali wipday'!A:C,3,0)</f>
        <v>#N/A</v>
      </c>
      <c r="W1974" s="6">
        <f>SUMIF('dali wip-fg'!A:A,C1974,'dali wip-fg'!F:F)</f>
        <v>0</v>
      </c>
      <c r="X1974" s="6">
        <f>SUMIF('dali wip-fg'!A:A,V1974,'dali wip-fg'!F:F)</f>
        <v>0</v>
      </c>
      <c r="Y1974" s="5">
        <f t="shared" si="61"/>
        <v>0</v>
      </c>
      <c r="Z1974" s="21" t="e">
        <f t="shared" si="62"/>
        <v>#REF!</v>
      </c>
    </row>
    <row r="1975" spans="13:26">
      <c r="M1975" s="21"/>
      <c r="N1975" s="16"/>
      <c r="O1975" s="16"/>
      <c r="P1975" s="16"/>
      <c r="S1975" s="21" t="e">
        <f>VLOOKUP(C1975,'check dali wipday'!A:A,1,0)</f>
        <v>#N/A</v>
      </c>
      <c r="V1975" s="21" t="e">
        <f>VLOOKUP(C1975,'check dali wipday'!A:C,3,0)</f>
        <v>#N/A</v>
      </c>
      <c r="W1975" s="6">
        <f>SUMIF('dali wip-fg'!A:A,C1975,'dali wip-fg'!F:F)</f>
        <v>0</v>
      </c>
      <c r="X1975" s="6">
        <f>SUMIF('dali wip-fg'!A:A,V1975,'dali wip-fg'!F:F)</f>
        <v>0</v>
      </c>
      <c r="Y1975" s="5">
        <f t="shared" si="61"/>
        <v>0</v>
      </c>
      <c r="Z1975" s="21" t="e">
        <f t="shared" si="62"/>
        <v>#REF!</v>
      </c>
    </row>
    <row r="1976" spans="13:26">
      <c r="M1976" s="21"/>
      <c r="N1976" s="16"/>
      <c r="O1976" s="16"/>
      <c r="P1976" s="16"/>
      <c r="S1976" s="21" t="e">
        <f>VLOOKUP(C1976,'check dali wipday'!A:A,1,0)</f>
        <v>#N/A</v>
      </c>
      <c r="V1976" s="21" t="e">
        <f>VLOOKUP(C1976,'check dali wipday'!A:C,3,0)</f>
        <v>#N/A</v>
      </c>
      <c r="W1976" s="6">
        <f>SUMIF('dali wip-fg'!A:A,C1976,'dali wip-fg'!F:F)</f>
        <v>0</v>
      </c>
      <c r="X1976" s="6">
        <f>SUMIF('dali wip-fg'!A:A,V1976,'dali wip-fg'!F:F)</f>
        <v>0</v>
      </c>
      <c r="Y1976" s="5">
        <f t="shared" si="61"/>
        <v>0</v>
      </c>
      <c r="Z1976" s="21" t="e">
        <f t="shared" si="62"/>
        <v>#REF!</v>
      </c>
    </row>
    <row r="1977" spans="13:26">
      <c r="M1977" s="21"/>
      <c r="N1977" s="16"/>
      <c r="O1977" s="16"/>
      <c r="P1977" s="16"/>
      <c r="S1977" s="21" t="e">
        <f>VLOOKUP(C1977,'check dali wipday'!A:A,1,0)</f>
        <v>#N/A</v>
      </c>
      <c r="V1977" s="21" t="e">
        <f>VLOOKUP(C1977,'check dali wipday'!A:C,3,0)</f>
        <v>#N/A</v>
      </c>
      <c r="W1977" s="6">
        <f>SUMIF('dali wip-fg'!A:A,C1977,'dali wip-fg'!F:F)</f>
        <v>0</v>
      </c>
      <c r="X1977" s="6">
        <f>SUMIF('dali wip-fg'!A:A,V1977,'dali wip-fg'!F:F)</f>
        <v>0</v>
      </c>
      <c r="Y1977" s="5">
        <f t="shared" si="61"/>
        <v>0</v>
      </c>
      <c r="Z1977" s="21" t="e">
        <f t="shared" si="62"/>
        <v>#REF!</v>
      </c>
    </row>
    <row r="1978" spans="13:26">
      <c r="M1978" s="21"/>
      <c r="N1978" s="16"/>
      <c r="O1978" s="16"/>
      <c r="P1978" s="16"/>
      <c r="S1978" s="21" t="e">
        <f>VLOOKUP(C1978,'check dali wipday'!A:A,1,0)</f>
        <v>#N/A</v>
      </c>
      <c r="V1978" s="21" t="e">
        <f>VLOOKUP(C1978,'check dali wipday'!A:C,3,0)</f>
        <v>#N/A</v>
      </c>
      <c r="W1978" s="6">
        <f>SUMIF('dali wip-fg'!A:A,C1978,'dali wip-fg'!F:F)</f>
        <v>0</v>
      </c>
      <c r="X1978" s="6">
        <f>SUMIF('dali wip-fg'!A:A,V1978,'dali wip-fg'!F:F)</f>
        <v>0</v>
      </c>
      <c r="Y1978" s="5">
        <f t="shared" si="61"/>
        <v>0</v>
      </c>
      <c r="Z1978" s="21" t="e">
        <f t="shared" si="62"/>
        <v>#REF!</v>
      </c>
    </row>
    <row r="1979" spans="13:26">
      <c r="M1979" s="21"/>
      <c r="N1979" s="16"/>
      <c r="O1979" s="16"/>
      <c r="P1979" s="16"/>
      <c r="S1979" s="21" t="e">
        <f>VLOOKUP(C1979,'check dali wipday'!A:A,1,0)</f>
        <v>#N/A</v>
      </c>
      <c r="V1979" s="21" t="e">
        <f>VLOOKUP(C1979,'check dali wipday'!A:C,3,0)</f>
        <v>#N/A</v>
      </c>
      <c r="W1979" s="6">
        <f>SUMIF('dali wip-fg'!A:A,C1979,'dali wip-fg'!F:F)</f>
        <v>0</v>
      </c>
      <c r="X1979" s="6">
        <f>SUMIF('dali wip-fg'!A:A,V1979,'dali wip-fg'!F:F)</f>
        <v>0</v>
      </c>
      <c r="Y1979" s="5">
        <f t="shared" si="61"/>
        <v>0</v>
      </c>
      <c r="Z1979" s="21" t="e">
        <f t="shared" si="62"/>
        <v>#REF!</v>
      </c>
    </row>
    <row r="1980" spans="13:26">
      <c r="M1980" s="21"/>
      <c r="N1980" s="16"/>
      <c r="O1980" s="16"/>
      <c r="P1980" s="16"/>
      <c r="S1980" s="21" t="e">
        <f>VLOOKUP(C1980,'check dali wipday'!A:A,1,0)</f>
        <v>#N/A</v>
      </c>
      <c r="V1980" s="21" t="e">
        <f>VLOOKUP(C1980,'check dali wipday'!A:C,3,0)</f>
        <v>#N/A</v>
      </c>
      <c r="W1980" s="6">
        <f>SUMIF('dali wip-fg'!A:A,C1980,'dali wip-fg'!F:F)</f>
        <v>0</v>
      </c>
      <c r="X1980" s="6">
        <f>SUMIF('dali wip-fg'!A:A,V1980,'dali wip-fg'!F:F)</f>
        <v>0</v>
      </c>
      <c r="Y1980" s="5">
        <f t="shared" si="61"/>
        <v>0</v>
      </c>
      <c r="Z1980" s="21" t="e">
        <f t="shared" si="62"/>
        <v>#REF!</v>
      </c>
    </row>
    <row r="1981" spans="13:26">
      <c r="M1981" s="21"/>
      <c r="N1981" s="16"/>
      <c r="O1981" s="16"/>
      <c r="P1981" s="16"/>
      <c r="S1981" s="21" t="e">
        <f>VLOOKUP(C1981,'check dali wipday'!A:A,1,0)</f>
        <v>#N/A</v>
      </c>
      <c r="V1981" s="21" t="e">
        <f>VLOOKUP(C1981,'check dali wipday'!A:C,3,0)</f>
        <v>#N/A</v>
      </c>
      <c r="W1981" s="6">
        <f>SUMIF('dali wip-fg'!A:A,C1981,'dali wip-fg'!F:F)</f>
        <v>0</v>
      </c>
      <c r="X1981" s="6">
        <f>SUMIF('dali wip-fg'!A:A,V1981,'dali wip-fg'!F:F)</f>
        <v>0</v>
      </c>
      <c r="Y1981" s="5">
        <f t="shared" si="61"/>
        <v>0</v>
      </c>
      <c r="Z1981" s="21" t="e">
        <f t="shared" si="62"/>
        <v>#REF!</v>
      </c>
    </row>
    <row r="1982" spans="13:26">
      <c r="M1982" s="21"/>
      <c r="N1982" s="16"/>
      <c r="O1982" s="16"/>
      <c r="P1982" s="16"/>
      <c r="S1982" s="21" t="e">
        <f>VLOOKUP(C1982,'check dali wipday'!A:A,1,0)</f>
        <v>#N/A</v>
      </c>
      <c r="V1982" s="21" t="e">
        <f>VLOOKUP(C1982,'check dali wipday'!A:C,3,0)</f>
        <v>#N/A</v>
      </c>
      <c r="W1982" s="6">
        <f>SUMIF('dali wip-fg'!A:A,C1982,'dali wip-fg'!F:F)</f>
        <v>0</v>
      </c>
      <c r="X1982" s="6">
        <f>SUMIF('dali wip-fg'!A:A,V1982,'dali wip-fg'!F:F)</f>
        <v>0</v>
      </c>
      <c r="Y1982" s="5">
        <f t="shared" si="61"/>
        <v>0</v>
      </c>
      <c r="Z1982" s="21" t="e">
        <f t="shared" si="62"/>
        <v>#REF!</v>
      </c>
    </row>
    <row r="1983" spans="13:26">
      <c r="M1983" s="21"/>
      <c r="N1983" s="16"/>
      <c r="O1983" s="16"/>
      <c r="P1983" s="16"/>
      <c r="S1983" s="21" t="e">
        <f>VLOOKUP(C1983,'check dali wipday'!A:A,1,0)</f>
        <v>#N/A</v>
      </c>
      <c r="V1983" s="21" t="e">
        <f>VLOOKUP(C1983,'check dali wipday'!A:C,3,0)</f>
        <v>#N/A</v>
      </c>
      <c r="W1983" s="6">
        <f>SUMIF('dali wip-fg'!A:A,C1983,'dali wip-fg'!F:F)</f>
        <v>0</v>
      </c>
      <c r="X1983" s="6">
        <f>SUMIF('dali wip-fg'!A:A,V1983,'dali wip-fg'!F:F)</f>
        <v>0</v>
      </c>
      <c r="Y1983" s="5">
        <f t="shared" si="61"/>
        <v>0</v>
      </c>
      <c r="Z1983" s="21" t="e">
        <f t="shared" si="62"/>
        <v>#REF!</v>
      </c>
    </row>
    <row r="1984" spans="13:26">
      <c r="M1984" s="21"/>
      <c r="N1984" s="16"/>
      <c r="O1984" s="16"/>
      <c r="P1984" s="16"/>
      <c r="S1984" s="21" t="e">
        <f>VLOOKUP(C1984,'check dali wipday'!A:A,1,0)</f>
        <v>#N/A</v>
      </c>
      <c r="V1984" s="21" t="e">
        <f>VLOOKUP(C1984,'check dali wipday'!A:C,3,0)</f>
        <v>#N/A</v>
      </c>
      <c r="W1984" s="6">
        <f>SUMIF('dali wip-fg'!A:A,C1984,'dali wip-fg'!F:F)</f>
        <v>0</v>
      </c>
      <c r="X1984" s="6">
        <f>SUMIF('dali wip-fg'!A:A,V1984,'dali wip-fg'!F:F)</f>
        <v>0</v>
      </c>
      <c r="Y1984" s="5">
        <f t="shared" si="61"/>
        <v>0</v>
      </c>
      <c r="Z1984" s="21" t="e">
        <f t="shared" si="62"/>
        <v>#REF!</v>
      </c>
    </row>
    <row r="1985" spans="13:26">
      <c r="M1985" s="21"/>
      <c r="N1985" s="16"/>
      <c r="O1985" s="16"/>
      <c r="P1985" s="16"/>
      <c r="S1985" s="21" t="e">
        <f>VLOOKUP(C1985,'check dali wipday'!A:A,1,0)</f>
        <v>#N/A</v>
      </c>
      <c r="V1985" s="21" t="e">
        <f>VLOOKUP(C1985,'check dali wipday'!A:C,3,0)</f>
        <v>#N/A</v>
      </c>
      <c r="W1985" s="6">
        <f>SUMIF('dali wip-fg'!A:A,C1985,'dali wip-fg'!F:F)</f>
        <v>0</v>
      </c>
      <c r="X1985" s="6">
        <f>SUMIF('dali wip-fg'!A:A,V1985,'dali wip-fg'!F:F)</f>
        <v>0</v>
      </c>
      <c r="Y1985" s="5">
        <f t="shared" ref="Y1985:Y2048" si="63">SUM(W1985:X1985)</f>
        <v>0</v>
      </c>
      <c r="Z1985" s="21" t="e">
        <f t="shared" si="62"/>
        <v>#REF!</v>
      </c>
    </row>
    <row r="1986" spans="13:26">
      <c r="M1986" s="21"/>
      <c r="N1986" s="16"/>
      <c r="O1986" s="16"/>
      <c r="P1986" s="16"/>
      <c r="S1986" s="21" t="e">
        <f>VLOOKUP(C1986,'check dali wipday'!A:A,1,0)</f>
        <v>#N/A</v>
      </c>
      <c r="V1986" s="21" t="e">
        <f>VLOOKUP(C1986,'check dali wipday'!A:C,3,0)</f>
        <v>#N/A</v>
      </c>
      <c r="W1986" s="6">
        <f>SUMIF('dali wip-fg'!A:A,C1986,'dali wip-fg'!F:F)</f>
        <v>0</v>
      </c>
      <c r="X1986" s="6">
        <f>SUMIF('dali wip-fg'!A:A,V1986,'dali wip-fg'!F:F)</f>
        <v>0</v>
      </c>
      <c r="Y1986" s="5">
        <f t="shared" si="63"/>
        <v>0</v>
      </c>
      <c r="Z1986" s="21" t="e">
        <f t="shared" si="62"/>
        <v>#REF!</v>
      </c>
    </row>
    <row r="1987" spans="13:26">
      <c r="M1987" s="21"/>
      <c r="N1987" s="16"/>
      <c r="O1987" s="16"/>
      <c r="P1987" s="16"/>
      <c r="S1987" s="21" t="e">
        <f>VLOOKUP(C1987,'check dali wipday'!A:A,1,0)</f>
        <v>#N/A</v>
      </c>
      <c r="V1987" s="21" t="e">
        <f>VLOOKUP(C1987,'check dali wipday'!A:C,3,0)</f>
        <v>#N/A</v>
      </c>
      <c r="W1987" s="6">
        <f>SUMIF('dali wip-fg'!A:A,C1987,'dali wip-fg'!F:F)</f>
        <v>0</v>
      </c>
      <c r="X1987" s="6">
        <f>SUMIF('dali wip-fg'!A:A,V1987,'dali wip-fg'!F:F)</f>
        <v>0</v>
      </c>
      <c r="Y1987" s="5">
        <f t="shared" si="63"/>
        <v>0</v>
      </c>
      <c r="Z1987" s="21" t="e">
        <f t="shared" si="62"/>
        <v>#REF!</v>
      </c>
    </row>
    <row r="1988" spans="13:26">
      <c r="M1988" s="21"/>
      <c r="N1988" s="16"/>
      <c r="O1988" s="16"/>
      <c r="P1988" s="16"/>
      <c r="S1988" s="21" t="e">
        <f>VLOOKUP(C1988,'check dali wipday'!A:A,1,0)</f>
        <v>#N/A</v>
      </c>
      <c r="V1988" s="21" t="e">
        <f>VLOOKUP(C1988,'check dali wipday'!A:C,3,0)</f>
        <v>#N/A</v>
      </c>
      <c r="W1988" s="6">
        <f>SUMIF('dali wip-fg'!A:A,C1988,'dali wip-fg'!F:F)</f>
        <v>0</v>
      </c>
      <c r="X1988" s="6">
        <f>SUMIF('dali wip-fg'!A:A,V1988,'dali wip-fg'!F:F)</f>
        <v>0</v>
      </c>
      <c r="Y1988" s="5">
        <f t="shared" si="63"/>
        <v>0</v>
      </c>
      <c r="Z1988" s="21" t="e">
        <f t="shared" si="62"/>
        <v>#REF!</v>
      </c>
    </row>
    <row r="1989" spans="13:26">
      <c r="M1989" s="21"/>
      <c r="N1989" s="16"/>
      <c r="O1989" s="16"/>
      <c r="P1989" s="16"/>
      <c r="S1989" s="21" t="e">
        <f>VLOOKUP(C1989,'check dali wipday'!A:A,1,0)</f>
        <v>#N/A</v>
      </c>
      <c r="V1989" s="21" t="e">
        <f>VLOOKUP(C1989,'check dali wipday'!A:C,3,0)</f>
        <v>#N/A</v>
      </c>
      <c r="W1989" s="6">
        <f>SUMIF('dali wip-fg'!A:A,C1989,'dali wip-fg'!F:F)</f>
        <v>0</v>
      </c>
      <c r="X1989" s="6">
        <f>SUMIF('dali wip-fg'!A:A,V1989,'dali wip-fg'!F:F)</f>
        <v>0</v>
      </c>
      <c r="Y1989" s="5">
        <f t="shared" si="63"/>
        <v>0</v>
      </c>
      <c r="Z1989" s="21" t="e">
        <f t="shared" si="62"/>
        <v>#REF!</v>
      </c>
    </row>
    <row r="1990" spans="13:26">
      <c r="M1990" s="21"/>
      <c r="N1990" s="16"/>
      <c r="O1990" s="16"/>
      <c r="P1990" s="16"/>
      <c r="S1990" s="21" t="e">
        <f>VLOOKUP(C1990,'check dali wipday'!A:A,1,0)</f>
        <v>#N/A</v>
      </c>
      <c r="V1990" s="21" t="e">
        <f>VLOOKUP(C1990,'check dali wipday'!A:C,3,0)</f>
        <v>#N/A</v>
      </c>
      <c r="W1990" s="6">
        <f>SUMIF('dali wip-fg'!A:A,C1990,'dali wip-fg'!F:F)</f>
        <v>0</v>
      </c>
      <c r="X1990" s="6">
        <f>SUMIF('dali wip-fg'!A:A,V1990,'dali wip-fg'!F:F)</f>
        <v>0</v>
      </c>
      <c r="Y1990" s="5">
        <f t="shared" si="63"/>
        <v>0</v>
      </c>
      <c r="Z1990" s="21" t="e">
        <f t="shared" si="62"/>
        <v>#REF!</v>
      </c>
    </row>
    <row r="1991" spans="13:26">
      <c r="M1991" s="21"/>
      <c r="N1991" s="16"/>
      <c r="O1991" s="16"/>
      <c r="P1991" s="16"/>
      <c r="S1991" s="21" t="e">
        <f>VLOOKUP(C1991,'check dali wipday'!A:A,1,0)</f>
        <v>#N/A</v>
      </c>
      <c r="V1991" s="21" t="e">
        <f>VLOOKUP(C1991,'check dali wipday'!A:C,3,0)</f>
        <v>#N/A</v>
      </c>
      <c r="W1991" s="6">
        <f>SUMIF('dali wip-fg'!A:A,C1991,'dali wip-fg'!F:F)</f>
        <v>0</v>
      </c>
      <c r="X1991" s="6">
        <f>SUMIF('dali wip-fg'!A:A,V1991,'dali wip-fg'!F:F)</f>
        <v>0</v>
      </c>
      <c r="Y1991" s="5">
        <f t="shared" si="63"/>
        <v>0</v>
      </c>
      <c r="Z1991" s="21" t="e">
        <f t="shared" si="62"/>
        <v>#REF!</v>
      </c>
    </row>
    <row r="1992" spans="13:26">
      <c r="M1992" s="21"/>
      <c r="N1992" s="16"/>
      <c r="O1992" s="16"/>
      <c r="P1992" s="16"/>
      <c r="S1992" s="21" t="e">
        <f>VLOOKUP(C1992,'check dali wipday'!A:A,1,0)</f>
        <v>#N/A</v>
      </c>
      <c r="V1992" s="21" t="e">
        <f>VLOOKUP(C1992,'check dali wipday'!A:C,3,0)</f>
        <v>#N/A</v>
      </c>
      <c r="W1992" s="6">
        <f>SUMIF('dali wip-fg'!A:A,C1992,'dali wip-fg'!F:F)</f>
        <v>0</v>
      </c>
      <c r="X1992" s="6">
        <f>SUMIF('dali wip-fg'!A:A,V1992,'dali wip-fg'!F:F)</f>
        <v>0</v>
      </c>
      <c r="Y1992" s="5">
        <f t="shared" si="63"/>
        <v>0</v>
      </c>
      <c r="Z1992" s="21" t="e">
        <f t="shared" si="62"/>
        <v>#REF!</v>
      </c>
    </row>
    <row r="1993" spans="13:26">
      <c r="M1993" s="21"/>
      <c r="N1993" s="16"/>
      <c r="O1993" s="16"/>
      <c r="P1993" s="16"/>
      <c r="S1993" s="21" t="e">
        <f>VLOOKUP(C1993,'check dali wipday'!A:A,1,0)</f>
        <v>#N/A</v>
      </c>
      <c r="V1993" s="21" t="e">
        <f>VLOOKUP(C1993,'check dali wipday'!A:C,3,0)</f>
        <v>#N/A</v>
      </c>
      <c r="W1993" s="6">
        <f>SUMIF('dali wip-fg'!A:A,C1993,'dali wip-fg'!F:F)</f>
        <v>0</v>
      </c>
      <c r="X1993" s="6">
        <f>SUMIF('dali wip-fg'!A:A,V1993,'dali wip-fg'!F:F)</f>
        <v>0</v>
      </c>
      <c r="Y1993" s="5">
        <f t="shared" si="63"/>
        <v>0</v>
      </c>
      <c r="Z1993" s="21" t="e">
        <f t="shared" si="62"/>
        <v>#REF!</v>
      </c>
    </row>
    <row r="1994" spans="13:26">
      <c r="M1994" s="21"/>
      <c r="N1994" s="16"/>
      <c r="O1994" s="16"/>
      <c r="P1994" s="16"/>
      <c r="S1994" s="21" t="e">
        <f>VLOOKUP(C1994,'check dali wipday'!A:A,1,0)</f>
        <v>#N/A</v>
      </c>
      <c r="V1994" s="21" t="e">
        <f>VLOOKUP(C1994,'check dali wipday'!A:C,3,0)</f>
        <v>#N/A</v>
      </c>
      <c r="W1994" s="6">
        <f>SUMIF('dali wip-fg'!A:A,C1994,'dali wip-fg'!F:F)</f>
        <v>0</v>
      </c>
      <c r="X1994" s="6">
        <f>SUMIF('dali wip-fg'!A:A,V1994,'dali wip-fg'!F:F)</f>
        <v>0</v>
      </c>
      <c r="Y1994" s="5">
        <f t="shared" si="63"/>
        <v>0</v>
      </c>
      <c r="Z1994" s="21" t="e">
        <f t="shared" si="62"/>
        <v>#REF!</v>
      </c>
    </row>
    <row r="1995" spans="13:26">
      <c r="M1995" s="21"/>
      <c r="N1995" s="16"/>
      <c r="O1995" s="16"/>
      <c r="P1995" s="16"/>
      <c r="S1995" s="21" t="e">
        <f>VLOOKUP(C1995,'check dali wipday'!A:A,1,0)</f>
        <v>#N/A</v>
      </c>
      <c r="V1995" s="21" t="e">
        <f>VLOOKUP(C1995,'check dali wipday'!A:C,3,0)</f>
        <v>#N/A</v>
      </c>
      <c r="W1995" s="6">
        <f>SUMIF('dali wip-fg'!A:A,C1995,'dali wip-fg'!F:F)</f>
        <v>0</v>
      </c>
      <c r="X1995" s="6">
        <f>SUMIF('dali wip-fg'!A:A,V1995,'dali wip-fg'!F:F)</f>
        <v>0</v>
      </c>
      <c r="Y1995" s="5">
        <f t="shared" si="63"/>
        <v>0</v>
      </c>
      <c r="Z1995" s="21" t="e">
        <f t="shared" si="62"/>
        <v>#REF!</v>
      </c>
    </row>
    <row r="1996" spans="13:26">
      <c r="M1996" s="21"/>
      <c r="N1996" s="16"/>
      <c r="O1996" s="16"/>
      <c r="P1996" s="16"/>
      <c r="S1996" s="21" t="e">
        <f>VLOOKUP(C1996,'check dali wipday'!A:A,1,0)</f>
        <v>#N/A</v>
      </c>
      <c r="V1996" s="21" t="e">
        <f>VLOOKUP(C1996,'check dali wipday'!A:C,3,0)</f>
        <v>#N/A</v>
      </c>
      <c r="W1996" s="6">
        <f>SUMIF('dali wip-fg'!A:A,C1996,'dali wip-fg'!F:F)</f>
        <v>0</v>
      </c>
      <c r="X1996" s="6">
        <f>SUMIF('dali wip-fg'!A:A,V1996,'dali wip-fg'!F:F)</f>
        <v>0</v>
      </c>
      <c r="Y1996" s="5">
        <f t="shared" si="63"/>
        <v>0</v>
      </c>
      <c r="Z1996" s="21" t="e">
        <f t="shared" si="62"/>
        <v>#REF!</v>
      </c>
    </row>
    <row r="1997" spans="13:26">
      <c r="M1997" s="21"/>
      <c r="N1997" s="16"/>
      <c r="O1997" s="16"/>
      <c r="P1997" s="16"/>
      <c r="S1997" s="21" t="e">
        <f>VLOOKUP(C1997,'check dali wipday'!A:A,1,0)</f>
        <v>#N/A</v>
      </c>
      <c r="V1997" s="21" t="e">
        <f>VLOOKUP(C1997,'check dali wipday'!A:C,3,0)</f>
        <v>#N/A</v>
      </c>
      <c r="W1997" s="6">
        <f>SUMIF('dali wip-fg'!A:A,C1997,'dali wip-fg'!F:F)</f>
        <v>0</v>
      </c>
      <c r="X1997" s="6">
        <f>SUMIF('dali wip-fg'!A:A,V1997,'dali wip-fg'!F:F)</f>
        <v>0</v>
      </c>
      <c r="Y1997" s="5">
        <f t="shared" si="63"/>
        <v>0</v>
      </c>
      <c r="Z1997" s="21" t="e">
        <f t="shared" si="62"/>
        <v>#REF!</v>
      </c>
    </row>
    <row r="1998" spans="13:26">
      <c r="M1998" s="21"/>
      <c r="N1998" s="16"/>
      <c r="O1998" s="16"/>
      <c r="P1998" s="16"/>
      <c r="S1998" s="21" t="e">
        <f>VLOOKUP(C1998,'check dali wipday'!A:A,1,0)</f>
        <v>#N/A</v>
      </c>
      <c r="V1998" s="21" t="e">
        <f>VLOOKUP(C1998,'check dali wipday'!A:C,3,0)</f>
        <v>#N/A</v>
      </c>
      <c r="W1998" s="6">
        <f>SUMIF('dali wip-fg'!A:A,C1998,'dali wip-fg'!F:F)</f>
        <v>0</v>
      </c>
      <c r="X1998" s="6">
        <f>SUMIF('dali wip-fg'!A:A,V1998,'dali wip-fg'!F:F)</f>
        <v>0</v>
      </c>
      <c r="Y1998" s="5">
        <f t="shared" si="63"/>
        <v>0</v>
      </c>
      <c r="Z1998" s="21" t="e">
        <f t="shared" si="62"/>
        <v>#REF!</v>
      </c>
    </row>
    <row r="1999" spans="13:26">
      <c r="M1999" s="21"/>
      <c r="N1999" s="16"/>
      <c r="O1999" s="16"/>
      <c r="P1999" s="16"/>
      <c r="S1999" s="21" t="e">
        <f>VLOOKUP(C1999,'check dali wipday'!A:A,1,0)</f>
        <v>#N/A</v>
      </c>
      <c r="V1999" s="21" t="e">
        <f>VLOOKUP(C1999,'check dali wipday'!A:C,3,0)</f>
        <v>#N/A</v>
      </c>
      <c r="W1999" s="6">
        <f>SUMIF('dali wip-fg'!A:A,C1999,'dali wip-fg'!F:F)</f>
        <v>0</v>
      </c>
      <c r="X1999" s="6">
        <f>SUMIF('dali wip-fg'!A:A,V1999,'dali wip-fg'!F:F)</f>
        <v>0</v>
      </c>
      <c r="Y1999" s="5">
        <f t="shared" si="63"/>
        <v>0</v>
      </c>
      <c r="Z1999" s="21" t="e">
        <f t="shared" si="62"/>
        <v>#REF!</v>
      </c>
    </row>
    <row r="2000" spans="13:26">
      <c r="M2000" s="21"/>
      <c r="N2000" s="16"/>
      <c r="O2000" s="16"/>
      <c r="P2000" s="16"/>
      <c r="S2000" s="21" t="e">
        <f>VLOOKUP(C2000,'check dali wipday'!A:A,1,0)</f>
        <v>#N/A</v>
      </c>
      <c r="V2000" s="21" t="e">
        <f>VLOOKUP(C2000,'check dali wipday'!A:C,3,0)</f>
        <v>#N/A</v>
      </c>
      <c r="W2000" s="6">
        <f>SUMIF('dali wip-fg'!A:A,C2000,'dali wip-fg'!F:F)</f>
        <v>0</v>
      </c>
      <c r="X2000" s="6">
        <f>SUMIF('dali wip-fg'!A:A,V2000,'dali wip-fg'!F:F)</f>
        <v>0</v>
      </c>
      <c r="Y2000" s="5">
        <f t="shared" si="63"/>
        <v>0</v>
      </c>
      <c r="Z2000" s="21" t="e">
        <f t="shared" si="62"/>
        <v>#REF!</v>
      </c>
    </row>
    <row r="2001" spans="13:26">
      <c r="M2001" s="21"/>
      <c r="N2001" s="16"/>
      <c r="O2001" s="16"/>
      <c r="P2001" s="16"/>
      <c r="S2001" s="21" t="e">
        <f>VLOOKUP(C2001,'check dali wipday'!A:A,1,0)</f>
        <v>#N/A</v>
      </c>
      <c r="V2001" s="21" t="e">
        <f>VLOOKUP(C2001,'check dali wipday'!A:C,3,0)</f>
        <v>#N/A</v>
      </c>
      <c r="W2001" s="6">
        <f>SUMIF('dali wip-fg'!A:A,C2001,'dali wip-fg'!F:F)</f>
        <v>0</v>
      </c>
      <c r="X2001" s="6">
        <f>SUMIF('dali wip-fg'!A:A,V2001,'dali wip-fg'!F:F)</f>
        <v>0</v>
      </c>
      <c r="Y2001" s="5">
        <f t="shared" si="63"/>
        <v>0</v>
      </c>
      <c r="Z2001" s="21" t="e">
        <f t="shared" si="62"/>
        <v>#REF!</v>
      </c>
    </row>
    <row r="2002" spans="13:26">
      <c r="M2002" s="21"/>
      <c r="N2002" s="16"/>
      <c r="O2002" s="16"/>
      <c r="P2002" s="16"/>
      <c r="S2002" s="21" t="e">
        <f>VLOOKUP(C2002,'check dali wipday'!A:A,1,0)</f>
        <v>#N/A</v>
      </c>
      <c r="V2002" s="21" t="e">
        <f>VLOOKUP(C2002,'check dali wipday'!A:C,3,0)</f>
        <v>#N/A</v>
      </c>
      <c r="W2002" s="6">
        <f>SUMIF('dali wip-fg'!A:A,C2002,'dali wip-fg'!F:F)</f>
        <v>0</v>
      </c>
      <c r="X2002" s="6">
        <f>SUMIF('dali wip-fg'!A:A,V2002,'dali wip-fg'!F:F)</f>
        <v>0</v>
      </c>
      <c r="Y2002" s="5">
        <f t="shared" si="63"/>
        <v>0</v>
      </c>
      <c r="Z2002" s="21" t="e">
        <f t="shared" si="62"/>
        <v>#REF!</v>
      </c>
    </row>
    <row r="2003" spans="13:26">
      <c r="M2003" s="21"/>
      <c r="N2003" s="16"/>
      <c r="O2003" s="16"/>
      <c r="P2003" s="16"/>
      <c r="S2003" s="21" t="e">
        <f>VLOOKUP(C2003,'check dali wipday'!A:A,1,0)</f>
        <v>#N/A</v>
      </c>
      <c r="V2003" s="21" t="e">
        <f>VLOOKUP(C2003,'check dali wipday'!A:C,3,0)</f>
        <v>#N/A</v>
      </c>
      <c r="W2003" s="6">
        <f>SUMIF('dali wip-fg'!A:A,C2003,'dali wip-fg'!F:F)</f>
        <v>0</v>
      </c>
      <c r="X2003" s="6">
        <f>SUMIF('dali wip-fg'!A:A,V2003,'dali wip-fg'!F:F)</f>
        <v>0</v>
      </c>
      <c r="Y2003" s="5">
        <f t="shared" si="63"/>
        <v>0</v>
      </c>
      <c r="Z2003" s="21" t="e">
        <f t="shared" si="62"/>
        <v>#REF!</v>
      </c>
    </row>
    <row r="2004" spans="13:26">
      <c r="M2004" s="21"/>
      <c r="N2004" s="16"/>
      <c r="O2004" s="16"/>
      <c r="P2004" s="16"/>
      <c r="S2004" s="21" t="e">
        <f>VLOOKUP(C2004,'check dali wipday'!A:A,1,0)</f>
        <v>#N/A</v>
      </c>
      <c r="V2004" s="21" t="e">
        <f>VLOOKUP(C2004,'check dali wipday'!A:C,3,0)</f>
        <v>#N/A</v>
      </c>
      <c r="W2004" s="6">
        <f>SUMIF('dali wip-fg'!A:A,C2004,'dali wip-fg'!F:F)</f>
        <v>0</v>
      </c>
      <c r="X2004" s="6">
        <f>SUMIF('dali wip-fg'!A:A,V2004,'dali wip-fg'!F:F)</f>
        <v>0</v>
      </c>
      <c r="Y2004" s="5">
        <f t="shared" si="63"/>
        <v>0</v>
      </c>
      <c r="Z2004" s="21" t="e">
        <f t="shared" si="62"/>
        <v>#REF!</v>
      </c>
    </row>
    <row r="2005" spans="13:26">
      <c r="M2005" s="21"/>
      <c r="N2005" s="16"/>
      <c r="O2005" s="16"/>
      <c r="P2005" s="16"/>
      <c r="S2005" s="21" t="e">
        <f>VLOOKUP(C2005,'check dali wipday'!A:A,1,0)</f>
        <v>#N/A</v>
      </c>
      <c r="V2005" s="21" t="e">
        <f>VLOOKUP(C2005,'check dali wipday'!A:C,3,0)</f>
        <v>#N/A</v>
      </c>
      <c r="W2005" s="6">
        <f>SUMIF('dali wip-fg'!A:A,C2005,'dali wip-fg'!F:F)</f>
        <v>0</v>
      </c>
      <c r="X2005" s="6">
        <f>SUMIF('dali wip-fg'!A:A,V2005,'dali wip-fg'!F:F)</f>
        <v>0</v>
      </c>
      <c r="Y2005" s="5">
        <f t="shared" si="63"/>
        <v>0</v>
      </c>
      <c r="Z2005" s="21" t="e">
        <f t="shared" si="62"/>
        <v>#REF!</v>
      </c>
    </row>
    <row r="2006" spans="13:26">
      <c r="M2006" s="21"/>
      <c r="N2006" s="16"/>
      <c r="O2006" s="16"/>
      <c r="P2006" s="16"/>
      <c r="S2006" s="21" t="e">
        <f>VLOOKUP(C2006,'check dali wipday'!A:A,1,0)</f>
        <v>#N/A</v>
      </c>
      <c r="V2006" s="21" t="e">
        <f>VLOOKUP(C2006,'check dali wipday'!A:C,3,0)</f>
        <v>#N/A</v>
      </c>
      <c r="W2006" s="6">
        <f>SUMIF('dali wip-fg'!A:A,C2006,'dali wip-fg'!F:F)</f>
        <v>0</v>
      </c>
      <c r="X2006" s="6">
        <f>SUMIF('dali wip-fg'!A:A,V2006,'dali wip-fg'!F:F)</f>
        <v>0</v>
      </c>
      <c r="Y2006" s="5">
        <f t="shared" si="63"/>
        <v>0</v>
      </c>
      <c r="Z2006" s="21" t="e">
        <f t="shared" si="62"/>
        <v>#REF!</v>
      </c>
    </row>
    <row r="2007" spans="13:26">
      <c r="M2007" s="21"/>
      <c r="N2007" s="16"/>
      <c r="O2007" s="16"/>
      <c r="P2007" s="16"/>
      <c r="S2007" s="21" t="e">
        <f>VLOOKUP(C2007,'check dali wipday'!A:A,1,0)</f>
        <v>#N/A</v>
      </c>
      <c r="V2007" s="21" t="e">
        <f>VLOOKUP(C2007,'check dali wipday'!A:C,3,0)</f>
        <v>#N/A</v>
      </c>
      <c r="W2007" s="6">
        <f>SUMIF('dali wip-fg'!A:A,C2007,'dali wip-fg'!F:F)</f>
        <v>0</v>
      </c>
      <c r="X2007" s="6">
        <f>SUMIF('dali wip-fg'!A:A,V2007,'dali wip-fg'!F:F)</f>
        <v>0</v>
      </c>
      <c r="Y2007" s="5">
        <f t="shared" si="63"/>
        <v>0</v>
      </c>
      <c r="Z2007" s="21" t="e">
        <f t="shared" si="62"/>
        <v>#REF!</v>
      </c>
    </row>
    <row r="2008" spans="13:26">
      <c r="M2008" s="21"/>
      <c r="N2008" s="16"/>
      <c r="O2008" s="16"/>
      <c r="P2008" s="16"/>
      <c r="S2008" s="21" t="e">
        <f>VLOOKUP(C2008,'check dali wipday'!A:A,1,0)</f>
        <v>#N/A</v>
      </c>
      <c r="V2008" s="21" t="e">
        <f>VLOOKUP(C2008,'check dali wipday'!A:C,3,0)</f>
        <v>#N/A</v>
      </c>
      <c r="W2008" s="6">
        <f>SUMIF('dali wip-fg'!A:A,C2008,'dali wip-fg'!F:F)</f>
        <v>0</v>
      </c>
      <c r="X2008" s="6">
        <f>SUMIF('dali wip-fg'!A:A,V2008,'dali wip-fg'!F:F)</f>
        <v>0</v>
      </c>
      <c r="Y2008" s="5">
        <f t="shared" si="63"/>
        <v>0</v>
      </c>
      <c r="Z2008" s="21" t="e">
        <f t="shared" si="62"/>
        <v>#REF!</v>
      </c>
    </row>
    <row r="2009" spans="13:26">
      <c r="M2009" s="21"/>
      <c r="N2009" s="16"/>
      <c r="O2009" s="16"/>
      <c r="P2009" s="16"/>
      <c r="S2009" s="21" t="e">
        <f>VLOOKUP(C2009,'check dali wipday'!A:A,1,0)</f>
        <v>#N/A</v>
      </c>
      <c r="V2009" s="21" t="e">
        <f>VLOOKUP(C2009,'check dali wipday'!A:C,3,0)</f>
        <v>#N/A</v>
      </c>
      <c r="W2009" s="6">
        <f>SUMIF('dali wip-fg'!A:A,C2009,'dali wip-fg'!F:F)</f>
        <v>0</v>
      </c>
      <c r="X2009" s="6">
        <f>SUMIF('dali wip-fg'!A:A,V2009,'dali wip-fg'!F:F)</f>
        <v>0</v>
      </c>
      <c r="Y2009" s="5">
        <f t="shared" si="63"/>
        <v>0</v>
      </c>
      <c r="Z2009" s="21" t="e">
        <f t="shared" si="62"/>
        <v>#REF!</v>
      </c>
    </row>
    <row r="2010" spans="13:26">
      <c r="M2010" s="21"/>
      <c r="N2010" s="16"/>
      <c r="O2010" s="16"/>
      <c r="P2010" s="16"/>
      <c r="S2010" s="21" t="e">
        <f>VLOOKUP(C2010,'check dali wipday'!A:A,1,0)</f>
        <v>#N/A</v>
      </c>
      <c r="V2010" s="21" t="e">
        <f>VLOOKUP(C2010,'check dali wipday'!A:C,3,0)</f>
        <v>#N/A</v>
      </c>
      <c r="W2010" s="6">
        <f>SUMIF('dali wip-fg'!A:A,C2010,'dali wip-fg'!F:F)</f>
        <v>0</v>
      </c>
      <c r="X2010" s="6">
        <f>SUMIF('dali wip-fg'!A:A,V2010,'dali wip-fg'!F:F)</f>
        <v>0</v>
      </c>
      <c r="Y2010" s="5">
        <f t="shared" si="63"/>
        <v>0</v>
      </c>
      <c r="Z2010" s="21" t="e">
        <f t="shared" si="62"/>
        <v>#REF!</v>
      </c>
    </row>
    <row r="2011" spans="13:26">
      <c r="M2011" s="21"/>
      <c r="N2011" s="16"/>
      <c r="O2011" s="16"/>
      <c r="P2011" s="16"/>
      <c r="S2011" s="21" t="e">
        <f>VLOOKUP(C2011,'check dali wipday'!A:A,1,0)</f>
        <v>#N/A</v>
      </c>
      <c r="V2011" s="21" t="e">
        <f>VLOOKUP(C2011,'check dali wipday'!A:C,3,0)</f>
        <v>#N/A</v>
      </c>
      <c r="W2011" s="6">
        <f>SUMIF('dali wip-fg'!A:A,C2011,'dali wip-fg'!F:F)</f>
        <v>0</v>
      </c>
      <c r="X2011" s="6">
        <f>SUMIF('dali wip-fg'!A:A,V2011,'dali wip-fg'!F:F)</f>
        <v>0</v>
      </c>
      <c r="Y2011" s="5">
        <f t="shared" si="63"/>
        <v>0</v>
      </c>
      <c r="Z2011" s="21" t="e">
        <f t="shared" si="62"/>
        <v>#REF!</v>
      </c>
    </row>
    <row r="2012" spans="13:26">
      <c r="M2012" s="21"/>
      <c r="N2012" s="16"/>
      <c r="O2012" s="16"/>
      <c r="P2012" s="16"/>
      <c r="S2012" s="21" t="e">
        <f>VLOOKUP(C2012,'check dali wipday'!A:A,1,0)</f>
        <v>#N/A</v>
      </c>
      <c r="V2012" s="21" t="e">
        <f>VLOOKUP(C2012,'check dali wipday'!A:C,3,0)</f>
        <v>#N/A</v>
      </c>
      <c r="W2012" s="6">
        <f>SUMIF('dali wip-fg'!A:A,C2012,'dali wip-fg'!F:F)</f>
        <v>0</v>
      </c>
      <c r="X2012" s="6">
        <f>SUMIF('dali wip-fg'!A:A,V2012,'dali wip-fg'!F:F)</f>
        <v>0</v>
      </c>
      <c r="Y2012" s="5">
        <f t="shared" si="63"/>
        <v>0</v>
      </c>
      <c r="Z2012" s="21" t="e">
        <f t="shared" si="62"/>
        <v>#REF!</v>
      </c>
    </row>
    <row r="2013" spans="13:26">
      <c r="M2013" s="21"/>
      <c r="N2013" s="16"/>
      <c r="O2013" s="16"/>
      <c r="P2013" s="16"/>
      <c r="S2013" s="21" t="e">
        <f>VLOOKUP(C2013,'check dali wipday'!A:A,1,0)</f>
        <v>#N/A</v>
      </c>
      <c r="V2013" s="21" t="e">
        <f>VLOOKUP(C2013,'check dali wipday'!A:C,3,0)</f>
        <v>#N/A</v>
      </c>
      <c r="W2013" s="6">
        <f>SUMIF('dali wip-fg'!A:A,C2013,'dali wip-fg'!F:F)</f>
        <v>0</v>
      </c>
      <c r="X2013" s="6">
        <f>SUMIF('dali wip-fg'!A:A,V2013,'dali wip-fg'!F:F)</f>
        <v>0</v>
      </c>
      <c r="Y2013" s="5">
        <f t="shared" si="63"/>
        <v>0</v>
      </c>
      <c r="Z2013" s="21" t="e">
        <f t="shared" si="62"/>
        <v>#REF!</v>
      </c>
    </row>
    <row r="2014" spans="13:26">
      <c r="M2014" s="21"/>
      <c r="N2014" s="16"/>
      <c r="O2014" s="16"/>
      <c r="P2014" s="16"/>
      <c r="S2014" s="21" t="e">
        <f>VLOOKUP(C2014,'check dali wipday'!A:A,1,0)</f>
        <v>#N/A</v>
      </c>
      <c r="V2014" s="21" t="e">
        <f>VLOOKUP(C2014,'check dali wipday'!A:C,3,0)</f>
        <v>#N/A</v>
      </c>
      <c r="W2014" s="6">
        <f>SUMIF('dali wip-fg'!A:A,C2014,'dali wip-fg'!F:F)</f>
        <v>0</v>
      </c>
      <c r="X2014" s="6">
        <f>SUMIF('dali wip-fg'!A:A,V2014,'dali wip-fg'!F:F)</f>
        <v>0</v>
      </c>
      <c r="Y2014" s="5">
        <f t="shared" si="63"/>
        <v>0</v>
      </c>
      <c r="Z2014" s="21" t="e">
        <f t="shared" si="62"/>
        <v>#REF!</v>
      </c>
    </row>
    <row r="2015" spans="13:26">
      <c r="M2015" s="21"/>
      <c r="N2015" s="16"/>
      <c r="O2015" s="16"/>
      <c r="P2015" s="16"/>
      <c r="S2015" s="21" t="e">
        <f>VLOOKUP(C2015,'check dali wipday'!A:A,1,0)</f>
        <v>#N/A</v>
      </c>
      <c r="T2015" s="21"/>
      <c r="V2015" s="21" t="e">
        <f>VLOOKUP(C2015,'check dali wipday'!A:C,3,0)</f>
        <v>#N/A</v>
      </c>
      <c r="W2015" s="6">
        <f>SUMIF('dali wip-fg'!A:A,C2015,'dali wip-fg'!F:F)</f>
        <v>0</v>
      </c>
      <c r="X2015" s="6">
        <f>SUMIF('dali wip-fg'!A:A,V2015,'dali wip-fg'!F:F)</f>
        <v>0</v>
      </c>
      <c r="Y2015" s="5">
        <f t="shared" si="63"/>
        <v>0</v>
      </c>
      <c r="Z2015" s="21" t="e">
        <f t="shared" si="62"/>
        <v>#REF!</v>
      </c>
    </row>
    <row r="2016" spans="13:26">
      <c r="M2016" s="21"/>
      <c r="N2016" s="16"/>
      <c r="O2016" s="16"/>
      <c r="P2016" s="16"/>
      <c r="S2016" s="21" t="e">
        <f>VLOOKUP(C2016,'check dali wipday'!A:A,1,0)</f>
        <v>#N/A</v>
      </c>
      <c r="T2016" s="21"/>
      <c r="V2016" s="21" t="e">
        <f>VLOOKUP(C2016,'check dali wipday'!A:C,3,0)</f>
        <v>#N/A</v>
      </c>
      <c r="W2016" s="6">
        <f>SUMIF('dali wip-fg'!A:A,C2016,'dali wip-fg'!F:F)</f>
        <v>0</v>
      </c>
      <c r="X2016" s="6">
        <f>SUMIF('dali wip-fg'!A:A,V2016,'dali wip-fg'!F:F)</f>
        <v>0</v>
      </c>
      <c r="Y2016" s="5">
        <f t="shared" si="63"/>
        <v>0</v>
      </c>
      <c r="Z2016" s="21" t="e">
        <f t="shared" si="62"/>
        <v>#REF!</v>
      </c>
    </row>
    <row r="2017" spans="13:26">
      <c r="M2017" s="21"/>
      <c r="N2017" s="16"/>
      <c r="O2017" s="16"/>
      <c r="P2017" s="16"/>
      <c r="S2017" s="21" t="e">
        <f>VLOOKUP(C2017,'check dali wipday'!A:A,1,0)</f>
        <v>#N/A</v>
      </c>
      <c r="T2017" s="21"/>
      <c r="V2017" s="21" t="e">
        <f>VLOOKUP(C2017,'check dali wipday'!A:C,3,0)</f>
        <v>#N/A</v>
      </c>
      <c r="W2017" s="6">
        <f>SUMIF('dali wip-fg'!A:A,C2017,'dali wip-fg'!F:F)</f>
        <v>0</v>
      </c>
      <c r="X2017" s="6">
        <f>SUMIF('dali wip-fg'!A:A,V2017,'dali wip-fg'!F:F)</f>
        <v>0</v>
      </c>
      <c r="Y2017" s="5">
        <f t="shared" si="63"/>
        <v>0</v>
      </c>
      <c r="Z2017" s="21" t="e">
        <f t="shared" si="62"/>
        <v>#REF!</v>
      </c>
    </row>
    <row r="2018" spans="13:26">
      <c r="M2018" s="16"/>
      <c r="N2018" s="16"/>
      <c r="O2018" s="16"/>
      <c r="P2018" s="16"/>
      <c r="S2018" s="21" t="e">
        <f>VLOOKUP(C2018,'check dali wipday'!A:A,1,0)</f>
        <v>#N/A</v>
      </c>
      <c r="T2018" s="21"/>
      <c r="V2018" s="21" t="e">
        <f>VLOOKUP(C2018,'check dali wipday'!A:C,3,0)</f>
        <v>#N/A</v>
      </c>
      <c r="W2018" s="6">
        <f>SUMIF('dali wip-fg'!A:A,C2018,'dali wip-fg'!F:F)</f>
        <v>0</v>
      </c>
      <c r="X2018" s="6">
        <f>SUMIF('dali wip-fg'!A:A,V2018,'dali wip-fg'!F:F)</f>
        <v>0</v>
      </c>
      <c r="Y2018" s="5">
        <f t="shared" si="63"/>
        <v>0</v>
      </c>
      <c r="Z2018" s="21" t="e">
        <f t="shared" si="62"/>
        <v>#REF!</v>
      </c>
    </row>
    <row r="2019" spans="13:26">
      <c r="M2019" s="16"/>
      <c r="N2019" s="16"/>
      <c r="O2019" s="16"/>
      <c r="P2019" s="16"/>
      <c r="S2019" s="21" t="e">
        <f>VLOOKUP(C2019,'check dali wipday'!A:A,1,0)</f>
        <v>#N/A</v>
      </c>
      <c r="T2019" s="21"/>
      <c r="V2019" s="21" t="e">
        <f>VLOOKUP(C2019,'check dali wipday'!A:C,3,0)</f>
        <v>#N/A</v>
      </c>
      <c r="W2019" s="6">
        <f>SUMIF('dali wip-fg'!A:A,C2019,'dali wip-fg'!F:F)</f>
        <v>0</v>
      </c>
      <c r="X2019" s="6">
        <f>SUMIF('dali wip-fg'!A:A,V2019,'dali wip-fg'!F:F)</f>
        <v>0</v>
      </c>
      <c r="Y2019" s="5">
        <f t="shared" si="63"/>
        <v>0</v>
      </c>
      <c r="Z2019" s="21" t="e">
        <f t="shared" si="62"/>
        <v>#REF!</v>
      </c>
    </row>
    <row r="2020" spans="13:26">
      <c r="M2020" s="16"/>
      <c r="N2020" s="16"/>
      <c r="O2020" s="16"/>
      <c r="P2020" s="16"/>
      <c r="S2020" s="21" t="e">
        <f>VLOOKUP(C2020,'check dali wipday'!A:A,1,0)</f>
        <v>#N/A</v>
      </c>
      <c r="T2020" s="21"/>
      <c r="V2020" s="21" t="e">
        <f>VLOOKUP(C2020,'check dali wipday'!A:C,3,0)</f>
        <v>#N/A</v>
      </c>
      <c r="W2020" s="6">
        <f>SUMIF('dali wip-fg'!A:A,C2020,'dali wip-fg'!F:F)</f>
        <v>0</v>
      </c>
      <c r="X2020" s="6">
        <f>SUMIF('dali wip-fg'!A:A,V2020,'dali wip-fg'!F:F)</f>
        <v>0</v>
      </c>
      <c r="Y2020" s="5">
        <f t="shared" si="63"/>
        <v>0</v>
      </c>
      <c r="Z2020" s="21" t="e">
        <f t="shared" si="62"/>
        <v>#REF!</v>
      </c>
    </row>
    <row r="2021" spans="13:26">
      <c r="M2021" s="16"/>
      <c r="N2021" s="16"/>
      <c r="O2021" s="16"/>
      <c r="P2021" s="16"/>
      <c r="S2021" s="21" t="e">
        <f>VLOOKUP(C2021,'check dali wipday'!A:A,1,0)</f>
        <v>#N/A</v>
      </c>
      <c r="T2021" s="21"/>
      <c r="V2021" s="21" t="e">
        <f>VLOOKUP(C2021,'check dali wipday'!A:C,3,0)</f>
        <v>#N/A</v>
      </c>
      <c r="W2021" s="6">
        <f>SUMIF('dali wip-fg'!A:A,C2021,'dali wip-fg'!F:F)</f>
        <v>0</v>
      </c>
      <c r="X2021" s="6">
        <f>SUMIF('dali wip-fg'!A:A,V2021,'dali wip-fg'!F:F)</f>
        <v>0</v>
      </c>
      <c r="Y2021" s="5">
        <f t="shared" si="63"/>
        <v>0</v>
      </c>
      <c r="Z2021" s="21" t="e">
        <f t="shared" si="62"/>
        <v>#REF!</v>
      </c>
    </row>
    <row r="2022" spans="13:26">
      <c r="M2022" s="16"/>
      <c r="N2022" s="16"/>
      <c r="O2022" s="16"/>
      <c r="P2022" s="16"/>
      <c r="S2022" s="21" t="e">
        <f>VLOOKUP(C2022,'check dali wipday'!A:A,1,0)</f>
        <v>#N/A</v>
      </c>
      <c r="T2022" s="21"/>
      <c r="V2022" s="21" t="e">
        <f>VLOOKUP(C2022,'check dali wipday'!A:C,3,0)</f>
        <v>#N/A</v>
      </c>
      <c r="W2022" s="6">
        <f>SUMIF('dali wip-fg'!A:A,C2022,'dali wip-fg'!F:F)</f>
        <v>0</v>
      </c>
      <c r="X2022" s="6">
        <f>SUMIF('dali wip-fg'!A:A,V2022,'dali wip-fg'!F:F)</f>
        <v>0</v>
      </c>
      <c r="Y2022" s="5">
        <f t="shared" si="63"/>
        <v>0</v>
      </c>
      <c r="Z2022" s="21" t="e">
        <f t="shared" si="62"/>
        <v>#REF!</v>
      </c>
    </row>
    <row r="2023" spans="13:26">
      <c r="M2023" s="16"/>
      <c r="N2023" s="16"/>
      <c r="O2023" s="16"/>
      <c r="P2023" s="16"/>
      <c r="S2023" s="21" t="e">
        <f>VLOOKUP(C2023,'check dali wipday'!A:A,1,0)</f>
        <v>#N/A</v>
      </c>
      <c r="T2023" s="21"/>
      <c r="V2023" s="21" t="e">
        <f>VLOOKUP(C2023,'check dali wipday'!A:C,3,0)</f>
        <v>#N/A</v>
      </c>
      <c r="W2023" s="6">
        <f>SUMIF('dali wip-fg'!A:A,C2023,'dali wip-fg'!F:F)</f>
        <v>0</v>
      </c>
      <c r="X2023" s="6">
        <f>SUMIF('dali wip-fg'!A:A,V2023,'dali wip-fg'!F:F)</f>
        <v>0</v>
      </c>
      <c r="Y2023" s="5">
        <f t="shared" si="63"/>
        <v>0</v>
      </c>
      <c r="Z2023" s="21" t="e">
        <f t="shared" si="62"/>
        <v>#REF!</v>
      </c>
    </row>
    <row r="2024" spans="13:26">
      <c r="M2024" s="16"/>
      <c r="N2024" s="16"/>
      <c r="O2024" s="16"/>
      <c r="P2024" s="16"/>
      <c r="S2024" s="21" t="e">
        <f>VLOOKUP(C2024,'check dali wipday'!A:A,1,0)</f>
        <v>#N/A</v>
      </c>
      <c r="T2024" s="21"/>
      <c r="V2024" s="21" t="e">
        <f>VLOOKUP(C2024,'check dali wipday'!A:C,3,0)</f>
        <v>#N/A</v>
      </c>
      <c r="W2024" s="6">
        <f>SUMIF('dali wip-fg'!A:A,C2024,'dali wip-fg'!F:F)</f>
        <v>0</v>
      </c>
      <c r="X2024" s="6">
        <f>SUMIF('dali wip-fg'!A:A,V2024,'dali wip-fg'!F:F)</f>
        <v>0</v>
      </c>
      <c r="Y2024" s="5">
        <f t="shared" si="63"/>
        <v>0</v>
      </c>
      <c r="Z2024" s="21" t="e">
        <f t="shared" si="62"/>
        <v>#REF!</v>
      </c>
    </row>
    <row r="2025" spans="13:26">
      <c r="M2025" s="16"/>
      <c r="N2025" s="16"/>
      <c r="O2025" s="16"/>
      <c r="P2025" s="16"/>
      <c r="S2025" s="21" t="e">
        <f>VLOOKUP(C2025,'check dali wipday'!A:A,1,0)</f>
        <v>#N/A</v>
      </c>
      <c r="T2025" s="21"/>
      <c r="V2025" s="21" t="e">
        <f>VLOOKUP(C2025,'check dali wipday'!A:C,3,0)</f>
        <v>#N/A</v>
      </c>
      <c r="W2025" s="6">
        <f>SUMIF('dali wip-fg'!A:A,C2025,'dali wip-fg'!F:F)</f>
        <v>0</v>
      </c>
      <c r="X2025" s="6">
        <f>SUMIF('dali wip-fg'!A:A,V2025,'dali wip-fg'!F:F)</f>
        <v>0</v>
      </c>
      <c r="Y2025" s="5">
        <f t="shared" si="63"/>
        <v>0</v>
      </c>
      <c r="Z2025" s="21" t="e">
        <f t="shared" si="62"/>
        <v>#REF!</v>
      </c>
    </row>
    <row r="2026" spans="13:26">
      <c r="M2026" s="16"/>
      <c r="N2026" s="16"/>
      <c r="O2026" s="16"/>
      <c r="P2026" s="16"/>
      <c r="S2026" s="21" t="e">
        <f>VLOOKUP(C2026,'check dali wipday'!A:A,1,0)</f>
        <v>#N/A</v>
      </c>
      <c r="T2026" s="21"/>
      <c r="V2026" s="21" t="e">
        <f>VLOOKUP(C2026,'check dali wipday'!A:C,3,0)</f>
        <v>#N/A</v>
      </c>
      <c r="W2026" s="6">
        <f>SUMIF('dali wip-fg'!A:A,C2026,'dali wip-fg'!F:F)</f>
        <v>0</v>
      </c>
      <c r="X2026" s="6">
        <f>SUMIF('dali wip-fg'!A:A,V2026,'dali wip-fg'!F:F)</f>
        <v>0</v>
      </c>
      <c r="Y2026" s="5">
        <f t="shared" si="63"/>
        <v>0</v>
      </c>
      <c r="Z2026" s="21" t="e">
        <f t="shared" si="62"/>
        <v>#REF!</v>
      </c>
    </row>
    <row r="2027" spans="13:26">
      <c r="M2027" s="16"/>
      <c r="N2027" s="16"/>
      <c r="O2027" s="16"/>
      <c r="P2027" s="16"/>
      <c r="S2027" s="21" t="e">
        <f>VLOOKUP(C2027,'check dali wipday'!A:A,1,0)</f>
        <v>#N/A</v>
      </c>
      <c r="T2027" s="21"/>
      <c r="V2027" s="21" t="e">
        <f>VLOOKUP(C2027,'check dali wipday'!A:C,3,0)</f>
        <v>#N/A</v>
      </c>
      <c r="W2027" s="6">
        <f>SUMIF('dali wip-fg'!A:A,C2027,'dali wip-fg'!F:F)</f>
        <v>0</v>
      </c>
      <c r="X2027" s="6">
        <f>SUMIF('dali wip-fg'!A:A,V2027,'dali wip-fg'!F:F)</f>
        <v>0</v>
      </c>
      <c r="Y2027" s="5">
        <f t="shared" si="63"/>
        <v>0</v>
      </c>
      <c r="Z2027" s="21" t="e">
        <f t="shared" si="62"/>
        <v>#REF!</v>
      </c>
    </row>
    <row r="2028" spans="13:26">
      <c r="M2028" s="16"/>
      <c r="N2028" s="16"/>
      <c r="O2028" s="16"/>
      <c r="P2028" s="16"/>
      <c r="S2028" s="21" t="e">
        <f>VLOOKUP(C2028,'check dali wipday'!A:A,1,0)</f>
        <v>#N/A</v>
      </c>
      <c r="T2028" s="21"/>
      <c r="V2028" s="21" t="e">
        <f>VLOOKUP(C2028,'check dali wipday'!A:C,3,0)</f>
        <v>#N/A</v>
      </c>
      <c r="W2028" s="6">
        <f>SUMIF('dali wip-fg'!A:A,C2028,'dali wip-fg'!F:F)</f>
        <v>0</v>
      </c>
      <c r="X2028" s="6">
        <f>SUMIF('dali wip-fg'!A:A,V2028,'dali wip-fg'!F:F)</f>
        <v>0</v>
      </c>
      <c r="Y2028" s="5">
        <f t="shared" si="63"/>
        <v>0</v>
      </c>
      <c r="Z2028" s="21" t="e">
        <f t="shared" ref="Z2028:Z2091" si="64">IF(Y2028="","",IF(Y2028&lt;&gt;Y2027,Y2028-F2028,Z2027-F2028)
)</f>
        <v>#REF!</v>
      </c>
    </row>
    <row r="2029" spans="13:26">
      <c r="M2029" s="16"/>
      <c r="N2029" s="16"/>
      <c r="O2029" s="16"/>
      <c r="P2029" s="16"/>
      <c r="S2029" s="21" t="e">
        <f>VLOOKUP(C2029,'check dali wipday'!A:A,1,0)</f>
        <v>#N/A</v>
      </c>
      <c r="T2029" s="21"/>
      <c r="V2029" s="21" t="e">
        <f>VLOOKUP(C2029,'check dali wipday'!A:C,3,0)</f>
        <v>#N/A</v>
      </c>
      <c r="W2029" s="6">
        <f>SUMIF('dali wip-fg'!A:A,C2029,'dali wip-fg'!F:F)</f>
        <v>0</v>
      </c>
      <c r="X2029" s="6">
        <f>SUMIF('dali wip-fg'!A:A,V2029,'dali wip-fg'!F:F)</f>
        <v>0</v>
      </c>
      <c r="Y2029" s="5">
        <f t="shared" si="63"/>
        <v>0</v>
      </c>
      <c r="Z2029" s="21" t="e">
        <f t="shared" si="64"/>
        <v>#REF!</v>
      </c>
    </row>
    <row r="2030" spans="13:26">
      <c r="M2030" s="16"/>
      <c r="N2030" s="16"/>
      <c r="O2030" s="16"/>
      <c r="P2030" s="16"/>
      <c r="S2030" s="21" t="e">
        <f>VLOOKUP(C2030,'check dali wipday'!A:A,1,0)</f>
        <v>#N/A</v>
      </c>
      <c r="T2030" s="21"/>
      <c r="V2030" s="21" t="e">
        <f>VLOOKUP(C2030,'check dali wipday'!A:C,3,0)</f>
        <v>#N/A</v>
      </c>
      <c r="W2030" s="6">
        <f>SUMIF('dali wip-fg'!A:A,C2030,'dali wip-fg'!F:F)</f>
        <v>0</v>
      </c>
      <c r="X2030" s="6">
        <f>SUMIF('dali wip-fg'!A:A,V2030,'dali wip-fg'!F:F)</f>
        <v>0</v>
      </c>
      <c r="Y2030" s="5">
        <f t="shared" si="63"/>
        <v>0</v>
      </c>
      <c r="Z2030" s="21" t="e">
        <f t="shared" si="64"/>
        <v>#REF!</v>
      </c>
    </row>
    <row r="2031" spans="13:26">
      <c r="M2031" s="16"/>
      <c r="N2031" s="16"/>
      <c r="O2031" s="16"/>
      <c r="P2031" s="16"/>
      <c r="S2031" s="21" t="e">
        <f>VLOOKUP(C2031,'check dali wipday'!A:A,1,0)</f>
        <v>#N/A</v>
      </c>
      <c r="T2031" s="21"/>
      <c r="V2031" s="21" t="e">
        <f>VLOOKUP(C2031,'check dali wipday'!A:C,3,0)</f>
        <v>#N/A</v>
      </c>
      <c r="W2031" s="6">
        <f>SUMIF('dali wip-fg'!A:A,C2031,'dali wip-fg'!F:F)</f>
        <v>0</v>
      </c>
      <c r="X2031" s="6">
        <f>SUMIF('dali wip-fg'!A:A,V2031,'dali wip-fg'!F:F)</f>
        <v>0</v>
      </c>
      <c r="Y2031" s="5">
        <f t="shared" si="63"/>
        <v>0</v>
      </c>
      <c r="Z2031" s="21" t="e">
        <f t="shared" si="64"/>
        <v>#REF!</v>
      </c>
    </row>
    <row r="2032" spans="13:26">
      <c r="M2032" s="16"/>
      <c r="N2032" s="16"/>
      <c r="O2032" s="16"/>
      <c r="P2032" s="16"/>
      <c r="S2032" s="21" t="e">
        <f>VLOOKUP(C2032,'check dali wipday'!A:A,1,0)</f>
        <v>#N/A</v>
      </c>
      <c r="T2032" s="21"/>
      <c r="V2032" s="21" t="e">
        <f>VLOOKUP(C2032,'check dali wipday'!A:C,3,0)</f>
        <v>#N/A</v>
      </c>
      <c r="W2032" s="6">
        <f>SUMIF('dali wip-fg'!A:A,C2032,'dali wip-fg'!F:F)</f>
        <v>0</v>
      </c>
      <c r="X2032" s="6">
        <f>SUMIF('dali wip-fg'!A:A,V2032,'dali wip-fg'!F:F)</f>
        <v>0</v>
      </c>
      <c r="Y2032" s="5">
        <f t="shared" si="63"/>
        <v>0</v>
      </c>
      <c r="Z2032" s="21" t="e">
        <f t="shared" si="64"/>
        <v>#REF!</v>
      </c>
    </row>
    <row r="2033" spans="13:26">
      <c r="M2033" s="16"/>
      <c r="N2033" s="16"/>
      <c r="O2033" s="16"/>
      <c r="P2033" s="16"/>
      <c r="S2033" s="21" t="e">
        <f>VLOOKUP(C2033,'check dali wipday'!A:A,1,0)</f>
        <v>#N/A</v>
      </c>
      <c r="T2033" s="21"/>
      <c r="V2033" s="21" t="e">
        <f>VLOOKUP(C2033,'check dali wipday'!A:C,3,0)</f>
        <v>#N/A</v>
      </c>
      <c r="W2033" s="6">
        <f>SUMIF('dali wip-fg'!A:A,C2033,'dali wip-fg'!F:F)</f>
        <v>0</v>
      </c>
      <c r="X2033" s="6">
        <f>SUMIF('dali wip-fg'!A:A,V2033,'dali wip-fg'!F:F)</f>
        <v>0</v>
      </c>
      <c r="Y2033" s="5">
        <f t="shared" si="63"/>
        <v>0</v>
      </c>
      <c r="Z2033" s="21" t="e">
        <f t="shared" si="64"/>
        <v>#REF!</v>
      </c>
    </row>
    <row r="2034" spans="13:26">
      <c r="M2034" s="16"/>
      <c r="N2034" s="16"/>
      <c r="O2034" s="16"/>
      <c r="P2034" s="16"/>
      <c r="S2034" s="21" t="e">
        <f>VLOOKUP(C2034,'check dali wipday'!A:A,1,0)</f>
        <v>#N/A</v>
      </c>
      <c r="T2034" s="21"/>
      <c r="V2034" s="21" t="e">
        <f>VLOOKUP(C2034,'check dali wipday'!A:C,3,0)</f>
        <v>#N/A</v>
      </c>
      <c r="W2034" s="6">
        <f>SUMIF('dali wip-fg'!A:A,C2034,'dali wip-fg'!F:F)</f>
        <v>0</v>
      </c>
      <c r="X2034" s="6">
        <f>SUMIF('dali wip-fg'!A:A,V2034,'dali wip-fg'!F:F)</f>
        <v>0</v>
      </c>
      <c r="Y2034" s="5">
        <f t="shared" si="63"/>
        <v>0</v>
      </c>
      <c r="Z2034" s="21" t="e">
        <f t="shared" si="64"/>
        <v>#REF!</v>
      </c>
    </row>
    <row r="2035" spans="13:26">
      <c r="M2035" s="16"/>
      <c r="N2035" s="16"/>
      <c r="O2035" s="16"/>
      <c r="P2035" s="16"/>
      <c r="S2035" s="21" t="e">
        <f>VLOOKUP(C2035,'check dali wipday'!A:A,1,0)</f>
        <v>#N/A</v>
      </c>
      <c r="T2035" s="21"/>
      <c r="V2035" s="21" t="e">
        <f>VLOOKUP(C2035,'check dali wipday'!A:C,3,0)</f>
        <v>#N/A</v>
      </c>
      <c r="W2035" s="6">
        <f>SUMIF('dali wip-fg'!A:A,C2035,'dali wip-fg'!F:F)</f>
        <v>0</v>
      </c>
      <c r="X2035" s="6">
        <f>SUMIF('dali wip-fg'!A:A,V2035,'dali wip-fg'!F:F)</f>
        <v>0</v>
      </c>
      <c r="Y2035" s="5">
        <f t="shared" si="63"/>
        <v>0</v>
      </c>
      <c r="Z2035" s="21" t="e">
        <f t="shared" si="64"/>
        <v>#REF!</v>
      </c>
    </row>
    <row r="2036" spans="13:26">
      <c r="M2036" s="16"/>
      <c r="N2036" s="16"/>
      <c r="O2036" s="16"/>
      <c r="P2036" s="16"/>
      <c r="S2036" s="21" t="e">
        <f>VLOOKUP(C2036,'check dali wipday'!A:A,1,0)</f>
        <v>#N/A</v>
      </c>
      <c r="T2036" s="21"/>
      <c r="V2036" s="21" t="e">
        <f>VLOOKUP(C2036,'check dali wipday'!A:C,3,0)</f>
        <v>#N/A</v>
      </c>
      <c r="W2036" s="6">
        <f>SUMIF('dali wip-fg'!A:A,C2036,'dali wip-fg'!F:F)</f>
        <v>0</v>
      </c>
      <c r="X2036" s="6">
        <f>SUMIF('dali wip-fg'!A:A,V2036,'dali wip-fg'!F:F)</f>
        <v>0</v>
      </c>
      <c r="Y2036" s="5">
        <f t="shared" si="63"/>
        <v>0</v>
      </c>
      <c r="Z2036" s="21" t="e">
        <f t="shared" si="64"/>
        <v>#REF!</v>
      </c>
    </row>
    <row r="2037" spans="13:26">
      <c r="M2037" s="16"/>
      <c r="N2037" s="16"/>
      <c r="O2037" s="16"/>
      <c r="P2037" s="16"/>
      <c r="S2037" s="21" t="e">
        <f>VLOOKUP(C2037,'check dali wipday'!A:A,1,0)</f>
        <v>#N/A</v>
      </c>
      <c r="T2037" s="21"/>
      <c r="V2037" s="21" t="e">
        <f>VLOOKUP(C2037,'check dali wipday'!A:C,3,0)</f>
        <v>#N/A</v>
      </c>
      <c r="W2037" s="6">
        <f>SUMIF('dali wip-fg'!A:A,C2037,'dali wip-fg'!F:F)</f>
        <v>0</v>
      </c>
      <c r="X2037" s="6">
        <f>SUMIF('dali wip-fg'!A:A,V2037,'dali wip-fg'!F:F)</f>
        <v>0</v>
      </c>
      <c r="Y2037" s="5">
        <f t="shared" si="63"/>
        <v>0</v>
      </c>
      <c r="Z2037" s="21" t="e">
        <f t="shared" si="64"/>
        <v>#REF!</v>
      </c>
    </row>
    <row r="2038" spans="13:26">
      <c r="M2038" s="16"/>
      <c r="N2038" s="16"/>
      <c r="O2038" s="16"/>
      <c r="P2038" s="16"/>
      <c r="S2038" s="21" t="e">
        <f>VLOOKUP(C2038,'check dali wipday'!A:A,1,0)</f>
        <v>#N/A</v>
      </c>
      <c r="T2038" s="21"/>
      <c r="V2038" s="21" t="e">
        <f>VLOOKUP(C2038,'check dali wipday'!A:C,3,0)</f>
        <v>#N/A</v>
      </c>
      <c r="W2038" s="6">
        <f>SUMIF('dali wip-fg'!A:A,C2038,'dali wip-fg'!F:F)</f>
        <v>0</v>
      </c>
      <c r="X2038" s="6">
        <f>SUMIF('dali wip-fg'!A:A,V2038,'dali wip-fg'!F:F)</f>
        <v>0</v>
      </c>
      <c r="Y2038" s="5">
        <f t="shared" si="63"/>
        <v>0</v>
      </c>
      <c r="Z2038" s="21" t="e">
        <f t="shared" si="64"/>
        <v>#REF!</v>
      </c>
    </row>
    <row r="2039" spans="13:26">
      <c r="M2039" s="16"/>
      <c r="N2039" s="16"/>
      <c r="O2039" s="16"/>
      <c r="P2039" s="16"/>
      <c r="S2039" s="21" t="e">
        <f>VLOOKUP(C2039,'check dali wipday'!A:A,1,0)</f>
        <v>#N/A</v>
      </c>
      <c r="T2039" s="21"/>
      <c r="V2039" s="21" t="e">
        <f>VLOOKUP(C2039,'check dali wipday'!A:C,3,0)</f>
        <v>#N/A</v>
      </c>
      <c r="W2039" s="6">
        <f>SUMIF('dali wip-fg'!A:A,C2039,'dali wip-fg'!F:F)</f>
        <v>0</v>
      </c>
      <c r="X2039" s="6">
        <f>SUMIF('dali wip-fg'!A:A,V2039,'dali wip-fg'!F:F)</f>
        <v>0</v>
      </c>
      <c r="Y2039" s="5">
        <f t="shared" si="63"/>
        <v>0</v>
      </c>
      <c r="Z2039" s="21" t="e">
        <f t="shared" si="64"/>
        <v>#REF!</v>
      </c>
    </row>
    <row r="2040" spans="13:26">
      <c r="M2040" s="16"/>
      <c r="N2040" s="16"/>
      <c r="O2040" s="16"/>
      <c r="P2040" s="16"/>
      <c r="S2040" s="21" t="e">
        <f>VLOOKUP(C2040,'check dali wipday'!A:A,1,0)</f>
        <v>#N/A</v>
      </c>
      <c r="T2040" s="21"/>
      <c r="V2040" s="21" t="e">
        <f>VLOOKUP(C2040,'check dali wipday'!A:C,3,0)</f>
        <v>#N/A</v>
      </c>
      <c r="W2040" s="6">
        <f>SUMIF('dali wip-fg'!A:A,C2040,'dali wip-fg'!F:F)</f>
        <v>0</v>
      </c>
      <c r="X2040" s="6">
        <f>SUMIF('dali wip-fg'!A:A,V2040,'dali wip-fg'!F:F)</f>
        <v>0</v>
      </c>
      <c r="Y2040" s="5">
        <f t="shared" si="63"/>
        <v>0</v>
      </c>
      <c r="Z2040" s="21" t="e">
        <f t="shared" si="64"/>
        <v>#REF!</v>
      </c>
    </row>
    <row r="2041" spans="13:26">
      <c r="M2041" s="16"/>
      <c r="N2041" s="16"/>
      <c r="O2041" s="16"/>
      <c r="P2041" s="16"/>
      <c r="S2041" s="21" t="e">
        <f>VLOOKUP(C2041,'check dali wipday'!A:A,1,0)</f>
        <v>#N/A</v>
      </c>
      <c r="T2041" s="21"/>
      <c r="V2041" s="21" t="e">
        <f>VLOOKUP(C2041,'check dali wipday'!A:C,3,0)</f>
        <v>#N/A</v>
      </c>
      <c r="W2041" s="6">
        <f>SUMIF('dali wip-fg'!A:A,C2041,'dali wip-fg'!F:F)</f>
        <v>0</v>
      </c>
      <c r="X2041" s="6">
        <f>SUMIF('dali wip-fg'!A:A,V2041,'dali wip-fg'!F:F)</f>
        <v>0</v>
      </c>
      <c r="Y2041" s="5">
        <f t="shared" si="63"/>
        <v>0</v>
      </c>
      <c r="Z2041" s="21" t="e">
        <f t="shared" si="64"/>
        <v>#REF!</v>
      </c>
    </row>
    <row r="2042" spans="13:26">
      <c r="M2042" s="16"/>
      <c r="N2042" s="16"/>
      <c r="O2042" s="16"/>
      <c r="P2042" s="16"/>
      <c r="S2042" s="21" t="e">
        <f>VLOOKUP(C2042,'check dali wipday'!A:A,1,0)</f>
        <v>#N/A</v>
      </c>
      <c r="T2042" s="21"/>
      <c r="V2042" s="21" t="e">
        <f>VLOOKUP(C2042,'check dali wipday'!A:C,3,0)</f>
        <v>#N/A</v>
      </c>
      <c r="W2042" s="6">
        <f>SUMIF('dali wip-fg'!A:A,C2042,'dali wip-fg'!F:F)</f>
        <v>0</v>
      </c>
      <c r="X2042" s="6">
        <f>SUMIF('dali wip-fg'!A:A,V2042,'dali wip-fg'!F:F)</f>
        <v>0</v>
      </c>
      <c r="Y2042" s="5">
        <f t="shared" si="63"/>
        <v>0</v>
      </c>
      <c r="Z2042" s="21" t="e">
        <f t="shared" si="64"/>
        <v>#REF!</v>
      </c>
    </row>
    <row r="2043" spans="13:26">
      <c r="M2043" s="16"/>
      <c r="N2043" s="16"/>
      <c r="O2043" s="16"/>
      <c r="P2043" s="16"/>
      <c r="S2043" s="21" t="e">
        <f>VLOOKUP(C2043,'check dali wipday'!A:A,1,0)</f>
        <v>#N/A</v>
      </c>
      <c r="T2043" s="21"/>
      <c r="V2043" s="21" t="e">
        <f>VLOOKUP(C2043,'check dali wipday'!A:C,3,0)</f>
        <v>#N/A</v>
      </c>
      <c r="W2043" s="6">
        <f>SUMIF('dali wip-fg'!A:A,C2043,'dali wip-fg'!F:F)</f>
        <v>0</v>
      </c>
      <c r="X2043" s="6">
        <f>SUMIF('dali wip-fg'!A:A,V2043,'dali wip-fg'!F:F)</f>
        <v>0</v>
      </c>
      <c r="Y2043" s="5">
        <f t="shared" si="63"/>
        <v>0</v>
      </c>
      <c r="Z2043" s="21" t="e">
        <f t="shared" si="64"/>
        <v>#REF!</v>
      </c>
    </row>
    <row r="2044" spans="13:26">
      <c r="M2044" s="16"/>
      <c r="N2044" s="16"/>
      <c r="O2044" s="16"/>
      <c r="P2044" s="16"/>
      <c r="S2044" s="21" t="e">
        <f>VLOOKUP(C2044,'check dali wipday'!A:A,1,0)</f>
        <v>#N/A</v>
      </c>
      <c r="T2044" s="21"/>
      <c r="V2044" s="21" t="e">
        <f>VLOOKUP(C2044,'check dali wipday'!A:C,3,0)</f>
        <v>#N/A</v>
      </c>
      <c r="W2044" s="6">
        <f>SUMIF('dali wip-fg'!A:A,C2044,'dali wip-fg'!F:F)</f>
        <v>0</v>
      </c>
      <c r="X2044" s="6">
        <f>SUMIF('dali wip-fg'!A:A,V2044,'dali wip-fg'!F:F)</f>
        <v>0</v>
      </c>
      <c r="Y2044" s="5">
        <f t="shared" si="63"/>
        <v>0</v>
      </c>
      <c r="Z2044" s="21" t="e">
        <f t="shared" si="64"/>
        <v>#REF!</v>
      </c>
    </row>
    <row r="2045" spans="13:26">
      <c r="M2045" s="16"/>
      <c r="N2045" s="16"/>
      <c r="O2045" s="16"/>
      <c r="P2045" s="16"/>
      <c r="S2045" s="21" t="e">
        <f>VLOOKUP(C2045,'check dali wipday'!A:A,1,0)</f>
        <v>#N/A</v>
      </c>
      <c r="T2045" s="21"/>
      <c r="V2045" s="21" t="e">
        <f>VLOOKUP(C2045,'check dali wipday'!A:C,3,0)</f>
        <v>#N/A</v>
      </c>
      <c r="W2045" s="6">
        <f>SUMIF('dali wip-fg'!A:A,C2045,'dali wip-fg'!F:F)</f>
        <v>0</v>
      </c>
      <c r="X2045" s="6">
        <f>SUMIF('dali wip-fg'!A:A,V2045,'dali wip-fg'!F:F)</f>
        <v>0</v>
      </c>
      <c r="Y2045" s="5">
        <f t="shared" si="63"/>
        <v>0</v>
      </c>
      <c r="Z2045" s="21" t="e">
        <f t="shared" si="64"/>
        <v>#REF!</v>
      </c>
    </row>
    <row r="2046" spans="13:26">
      <c r="M2046" s="16"/>
      <c r="N2046" s="16"/>
      <c r="O2046" s="16"/>
      <c r="P2046" s="16"/>
      <c r="S2046" s="21" t="e">
        <f>VLOOKUP(C2046,'check dali wipday'!A:A,1,0)</f>
        <v>#N/A</v>
      </c>
      <c r="T2046" s="21"/>
      <c r="V2046" s="21" t="e">
        <f>VLOOKUP(C2046,'check dali wipday'!A:C,3,0)</f>
        <v>#N/A</v>
      </c>
      <c r="W2046" s="6">
        <f>SUMIF('dali wip-fg'!A:A,C2046,'dali wip-fg'!F:F)</f>
        <v>0</v>
      </c>
      <c r="X2046" s="6">
        <f>SUMIF('dali wip-fg'!A:A,V2046,'dali wip-fg'!F:F)</f>
        <v>0</v>
      </c>
      <c r="Y2046" s="5">
        <f t="shared" si="63"/>
        <v>0</v>
      </c>
      <c r="Z2046" s="21" t="e">
        <f t="shared" si="64"/>
        <v>#REF!</v>
      </c>
    </row>
    <row r="2047" spans="13:26">
      <c r="M2047" s="16"/>
      <c r="N2047" s="16"/>
      <c r="O2047" s="16"/>
      <c r="P2047" s="16"/>
      <c r="S2047" s="21" t="e">
        <f>VLOOKUP(C2047,'check dali wipday'!A:A,1,0)</f>
        <v>#N/A</v>
      </c>
      <c r="T2047" s="21"/>
      <c r="V2047" s="21" t="e">
        <f>VLOOKUP(C2047,'check dali wipday'!A:C,3,0)</f>
        <v>#N/A</v>
      </c>
      <c r="W2047" s="6">
        <f>SUMIF('dali wip-fg'!A:A,C2047,'dali wip-fg'!F:F)</f>
        <v>0</v>
      </c>
      <c r="X2047" s="6">
        <f>SUMIF('dali wip-fg'!A:A,V2047,'dali wip-fg'!F:F)</f>
        <v>0</v>
      </c>
      <c r="Y2047" s="5">
        <f t="shared" si="63"/>
        <v>0</v>
      </c>
      <c r="Z2047" s="21" t="e">
        <f t="shared" si="64"/>
        <v>#REF!</v>
      </c>
    </row>
    <row r="2048" spans="13:26">
      <c r="M2048" s="16"/>
      <c r="N2048" s="16"/>
      <c r="O2048" s="16"/>
      <c r="P2048" s="16"/>
      <c r="S2048" s="21" t="e">
        <f>VLOOKUP(C2048,'check dali wipday'!A:A,1,0)</f>
        <v>#N/A</v>
      </c>
      <c r="T2048" s="21"/>
      <c r="V2048" s="21" t="e">
        <f>VLOOKUP(C2048,'check dali wipday'!A:C,3,0)</f>
        <v>#N/A</v>
      </c>
      <c r="W2048" s="6">
        <f>SUMIF('dali wip-fg'!A:A,C2048,'dali wip-fg'!F:F)</f>
        <v>0</v>
      </c>
      <c r="X2048" s="6">
        <f>SUMIF('dali wip-fg'!A:A,V2048,'dali wip-fg'!F:F)</f>
        <v>0</v>
      </c>
      <c r="Y2048" s="5">
        <f t="shared" si="63"/>
        <v>0</v>
      </c>
      <c r="Z2048" s="21" t="e">
        <f t="shared" si="64"/>
        <v>#REF!</v>
      </c>
    </row>
    <row r="2049" spans="13:26">
      <c r="M2049" s="16"/>
      <c r="N2049" s="16"/>
      <c r="O2049" s="16"/>
      <c r="P2049" s="16"/>
      <c r="S2049" s="21" t="e">
        <f>VLOOKUP(C2049,'check dali wipday'!A:A,1,0)</f>
        <v>#N/A</v>
      </c>
      <c r="T2049" s="21"/>
      <c r="V2049" s="21" t="e">
        <f>VLOOKUP(C2049,'check dali wipday'!A:C,3,0)</f>
        <v>#N/A</v>
      </c>
      <c r="W2049" s="6">
        <f>SUMIF('dali wip-fg'!A:A,C2049,'dali wip-fg'!F:F)</f>
        <v>0</v>
      </c>
      <c r="X2049" s="6">
        <f>SUMIF('dali wip-fg'!A:A,V2049,'dali wip-fg'!F:F)</f>
        <v>0</v>
      </c>
      <c r="Y2049" s="5">
        <f t="shared" ref="Y2049:Y2112" si="65">SUM(W2049:X2049)</f>
        <v>0</v>
      </c>
      <c r="Z2049" s="21" t="e">
        <f t="shared" si="64"/>
        <v>#REF!</v>
      </c>
    </row>
    <row r="2050" spans="13:26">
      <c r="M2050" s="16"/>
      <c r="N2050" s="16"/>
      <c r="O2050" s="16"/>
      <c r="P2050" s="16"/>
      <c r="S2050" s="21" t="e">
        <f>VLOOKUP(C2050,'check dali wipday'!A:A,1,0)</f>
        <v>#N/A</v>
      </c>
      <c r="T2050" s="21"/>
      <c r="V2050" s="21" t="e">
        <f>VLOOKUP(C2050,'check dali wipday'!A:C,3,0)</f>
        <v>#N/A</v>
      </c>
      <c r="W2050" s="6">
        <f>SUMIF('dali wip-fg'!A:A,C2050,'dali wip-fg'!F:F)</f>
        <v>0</v>
      </c>
      <c r="X2050" s="6">
        <f>SUMIF('dali wip-fg'!A:A,V2050,'dali wip-fg'!F:F)</f>
        <v>0</v>
      </c>
      <c r="Y2050" s="5">
        <f t="shared" si="65"/>
        <v>0</v>
      </c>
      <c r="Z2050" s="21" t="e">
        <f t="shared" si="64"/>
        <v>#REF!</v>
      </c>
    </row>
    <row r="2051" spans="13:26">
      <c r="M2051" s="16"/>
      <c r="N2051" s="16"/>
      <c r="O2051" s="16"/>
      <c r="P2051" s="16"/>
      <c r="S2051" s="21" t="e">
        <f>VLOOKUP(C2051,'check dali wipday'!A:A,1,0)</f>
        <v>#N/A</v>
      </c>
      <c r="T2051" s="21"/>
      <c r="V2051" s="21" t="e">
        <f>VLOOKUP(C2051,'check dali wipday'!A:C,3,0)</f>
        <v>#N/A</v>
      </c>
      <c r="W2051" s="6">
        <f>SUMIF('dali wip-fg'!A:A,C2051,'dali wip-fg'!F:F)</f>
        <v>0</v>
      </c>
      <c r="X2051" s="6">
        <f>SUMIF('dali wip-fg'!A:A,V2051,'dali wip-fg'!F:F)</f>
        <v>0</v>
      </c>
      <c r="Y2051" s="5">
        <f t="shared" si="65"/>
        <v>0</v>
      </c>
      <c r="Z2051" s="21" t="e">
        <f t="shared" si="64"/>
        <v>#REF!</v>
      </c>
    </row>
    <row r="2052" spans="13:26">
      <c r="M2052" s="16"/>
      <c r="N2052" s="16"/>
      <c r="O2052" s="16"/>
      <c r="P2052" s="16"/>
      <c r="S2052" s="21" t="e">
        <f>VLOOKUP(C2052,'check dali wipday'!A:A,1,0)</f>
        <v>#N/A</v>
      </c>
      <c r="T2052" s="21"/>
      <c r="V2052" s="21" t="e">
        <f>VLOOKUP(C2052,'check dali wipday'!A:C,3,0)</f>
        <v>#N/A</v>
      </c>
      <c r="W2052" s="6">
        <f>SUMIF('dali wip-fg'!A:A,C2052,'dali wip-fg'!F:F)</f>
        <v>0</v>
      </c>
      <c r="X2052" s="6">
        <f>SUMIF('dali wip-fg'!A:A,V2052,'dali wip-fg'!F:F)</f>
        <v>0</v>
      </c>
      <c r="Y2052" s="5">
        <f t="shared" si="65"/>
        <v>0</v>
      </c>
      <c r="Z2052" s="21" t="e">
        <f t="shared" si="64"/>
        <v>#REF!</v>
      </c>
    </row>
    <row r="2053" spans="13:26">
      <c r="M2053" s="16"/>
      <c r="N2053" s="16"/>
      <c r="O2053" s="16"/>
      <c r="P2053" s="16"/>
      <c r="S2053" s="21" t="e">
        <f>VLOOKUP(C2053,'check dali wipday'!A:A,1,0)</f>
        <v>#N/A</v>
      </c>
      <c r="T2053" s="21"/>
      <c r="V2053" s="21" t="e">
        <f>VLOOKUP(C2053,'check dali wipday'!A:C,3,0)</f>
        <v>#N/A</v>
      </c>
      <c r="W2053" s="6">
        <f>SUMIF('dali wip-fg'!A:A,C2053,'dali wip-fg'!F:F)</f>
        <v>0</v>
      </c>
      <c r="X2053" s="6">
        <f>SUMIF('dali wip-fg'!A:A,V2053,'dali wip-fg'!F:F)</f>
        <v>0</v>
      </c>
      <c r="Y2053" s="5">
        <f t="shared" si="65"/>
        <v>0</v>
      </c>
      <c r="Z2053" s="21" t="e">
        <f t="shared" si="64"/>
        <v>#REF!</v>
      </c>
    </row>
    <row r="2054" spans="13:26">
      <c r="M2054" s="16"/>
      <c r="N2054" s="16"/>
      <c r="O2054" s="16"/>
      <c r="P2054" s="16"/>
      <c r="S2054" s="21" t="e">
        <f>VLOOKUP(C2054,'check dali wipday'!A:A,1,0)</f>
        <v>#N/A</v>
      </c>
      <c r="T2054" s="21"/>
      <c r="V2054" s="21" t="e">
        <f>VLOOKUP(C2054,'check dali wipday'!A:C,3,0)</f>
        <v>#N/A</v>
      </c>
      <c r="W2054" s="6">
        <f>SUMIF('dali wip-fg'!A:A,C2054,'dali wip-fg'!F:F)</f>
        <v>0</v>
      </c>
      <c r="X2054" s="6">
        <f>SUMIF('dali wip-fg'!A:A,V2054,'dali wip-fg'!F:F)</f>
        <v>0</v>
      </c>
      <c r="Y2054" s="5">
        <f t="shared" si="65"/>
        <v>0</v>
      </c>
      <c r="Z2054" s="21" t="e">
        <f t="shared" si="64"/>
        <v>#REF!</v>
      </c>
    </row>
    <row r="2055" spans="13:26">
      <c r="M2055" s="16"/>
      <c r="N2055" s="16"/>
      <c r="O2055" s="16"/>
      <c r="P2055" s="16"/>
      <c r="S2055" s="21" t="e">
        <f>VLOOKUP(C2055,'check dali wipday'!A:A,1,0)</f>
        <v>#N/A</v>
      </c>
      <c r="T2055" s="21"/>
      <c r="V2055" s="21" t="e">
        <f>VLOOKUP(C2055,'check dali wipday'!A:C,3,0)</f>
        <v>#N/A</v>
      </c>
      <c r="W2055" s="6">
        <f>SUMIF('dali wip-fg'!A:A,C2055,'dali wip-fg'!F:F)</f>
        <v>0</v>
      </c>
      <c r="X2055" s="6">
        <f>SUMIF('dali wip-fg'!A:A,V2055,'dali wip-fg'!F:F)</f>
        <v>0</v>
      </c>
      <c r="Y2055" s="5">
        <f t="shared" si="65"/>
        <v>0</v>
      </c>
      <c r="Z2055" s="21" t="e">
        <f t="shared" si="64"/>
        <v>#REF!</v>
      </c>
    </row>
    <row r="2056" spans="13:26">
      <c r="M2056" s="16"/>
      <c r="N2056" s="16"/>
      <c r="O2056" s="16"/>
      <c r="P2056" s="16"/>
      <c r="S2056" s="21" t="e">
        <f>VLOOKUP(C2056,'check dali wipday'!A:A,1,0)</f>
        <v>#N/A</v>
      </c>
      <c r="T2056" s="21"/>
      <c r="V2056" s="21" t="e">
        <f>VLOOKUP(C2056,'check dali wipday'!A:C,3,0)</f>
        <v>#N/A</v>
      </c>
      <c r="W2056" s="6">
        <f>SUMIF('dali wip-fg'!A:A,C2056,'dali wip-fg'!F:F)</f>
        <v>0</v>
      </c>
      <c r="X2056" s="6">
        <f>SUMIF('dali wip-fg'!A:A,V2056,'dali wip-fg'!F:F)</f>
        <v>0</v>
      </c>
      <c r="Y2056" s="5">
        <f t="shared" si="65"/>
        <v>0</v>
      </c>
      <c r="Z2056" s="21" t="e">
        <f t="shared" si="64"/>
        <v>#REF!</v>
      </c>
    </row>
    <row r="2057" spans="13:26">
      <c r="M2057" s="16"/>
      <c r="N2057" s="16"/>
      <c r="O2057" s="16"/>
      <c r="P2057" s="16"/>
      <c r="S2057" s="21" t="e">
        <f>VLOOKUP(C2057,'check dali wipday'!A:A,1,0)</f>
        <v>#N/A</v>
      </c>
      <c r="T2057" s="21"/>
      <c r="V2057" s="21" t="e">
        <f>VLOOKUP(C2057,'check dali wipday'!A:C,3,0)</f>
        <v>#N/A</v>
      </c>
      <c r="W2057" s="6">
        <f>SUMIF('dali wip-fg'!A:A,C2057,'dali wip-fg'!F:F)</f>
        <v>0</v>
      </c>
      <c r="X2057" s="6">
        <f>SUMIF('dali wip-fg'!A:A,V2057,'dali wip-fg'!F:F)</f>
        <v>0</v>
      </c>
      <c r="Y2057" s="5">
        <f t="shared" si="65"/>
        <v>0</v>
      </c>
      <c r="Z2057" s="21" t="e">
        <f t="shared" si="64"/>
        <v>#REF!</v>
      </c>
    </row>
    <row r="2058" spans="13:26">
      <c r="M2058" s="16"/>
      <c r="N2058" s="16"/>
      <c r="O2058" s="16"/>
      <c r="P2058" s="16"/>
      <c r="S2058" s="21" t="e">
        <f>VLOOKUP(C2058,'check dali wipday'!A:A,1,0)</f>
        <v>#N/A</v>
      </c>
      <c r="T2058" s="21"/>
      <c r="V2058" s="21" t="e">
        <f>VLOOKUP(C2058,'check dali wipday'!A:C,3,0)</f>
        <v>#N/A</v>
      </c>
      <c r="W2058" s="6">
        <f>SUMIF('dali wip-fg'!A:A,C2058,'dali wip-fg'!F:F)</f>
        <v>0</v>
      </c>
      <c r="X2058" s="6">
        <f>SUMIF('dali wip-fg'!A:A,V2058,'dali wip-fg'!F:F)</f>
        <v>0</v>
      </c>
      <c r="Y2058" s="5">
        <f t="shared" si="65"/>
        <v>0</v>
      </c>
      <c r="Z2058" s="21" t="e">
        <f t="shared" si="64"/>
        <v>#REF!</v>
      </c>
    </row>
    <row r="2059" spans="13:26">
      <c r="M2059" s="16"/>
      <c r="N2059" s="16"/>
      <c r="O2059" s="16"/>
      <c r="P2059" s="16"/>
      <c r="S2059" s="21" t="e">
        <f>VLOOKUP(C2059,'check dali wipday'!A:A,1,0)</f>
        <v>#N/A</v>
      </c>
      <c r="T2059" s="21"/>
      <c r="V2059" s="21" t="e">
        <f>VLOOKUP(C2059,'check dali wipday'!A:C,3,0)</f>
        <v>#N/A</v>
      </c>
      <c r="W2059" s="6">
        <f>SUMIF('dali wip-fg'!A:A,C2059,'dali wip-fg'!F:F)</f>
        <v>0</v>
      </c>
      <c r="X2059" s="6">
        <f>SUMIF('dali wip-fg'!A:A,V2059,'dali wip-fg'!F:F)</f>
        <v>0</v>
      </c>
      <c r="Y2059" s="5">
        <f t="shared" si="65"/>
        <v>0</v>
      </c>
      <c r="Z2059" s="21" t="e">
        <f t="shared" si="64"/>
        <v>#REF!</v>
      </c>
    </row>
    <row r="2060" spans="13:26">
      <c r="M2060" s="16"/>
      <c r="N2060" s="16"/>
      <c r="O2060" s="16"/>
      <c r="P2060" s="16"/>
      <c r="S2060" s="21" t="e">
        <f>VLOOKUP(C2060,'check dali wipday'!A:A,1,0)</f>
        <v>#N/A</v>
      </c>
      <c r="T2060" s="21"/>
      <c r="V2060" s="21" t="e">
        <f>VLOOKUP(C2060,'check dali wipday'!A:C,3,0)</f>
        <v>#N/A</v>
      </c>
      <c r="W2060" s="6">
        <f>SUMIF('dali wip-fg'!A:A,C2060,'dali wip-fg'!F:F)</f>
        <v>0</v>
      </c>
      <c r="X2060" s="6">
        <f>SUMIF('dali wip-fg'!A:A,V2060,'dali wip-fg'!F:F)</f>
        <v>0</v>
      </c>
      <c r="Y2060" s="5">
        <f t="shared" si="65"/>
        <v>0</v>
      </c>
      <c r="Z2060" s="21" t="e">
        <f t="shared" si="64"/>
        <v>#REF!</v>
      </c>
    </row>
    <row r="2061" spans="13:26">
      <c r="M2061" s="16"/>
      <c r="N2061" s="16"/>
      <c r="O2061" s="16"/>
      <c r="P2061" s="16"/>
      <c r="S2061" s="21" t="e">
        <f>VLOOKUP(C2061,'check dali wipday'!A:A,1,0)</f>
        <v>#N/A</v>
      </c>
      <c r="T2061" s="21"/>
      <c r="V2061" s="21" t="e">
        <f>VLOOKUP(C2061,'check dali wipday'!A:C,3,0)</f>
        <v>#N/A</v>
      </c>
      <c r="W2061" s="6">
        <f>SUMIF('dali wip-fg'!A:A,C2061,'dali wip-fg'!F:F)</f>
        <v>0</v>
      </c>
      <c r="X2061" s="6">
        <f>SUMIF('dali wip-fg'!A:A,V2061,'dali wip-fg'!F:F)</f>
        <v>0</v>
      </c>
      <c r="Y2061" s="5">
        <f t="shared" si="65"/>
        <v>0</v>
      </c>
      <c r="Z2061" s="21" t="e">
        <f t="shared" si="64"/>
        <v>#REF!</v>
      </c>
    </row>
    <row r="2062" spans="13:26">
      <c r="M2062" s="16"/>
      <c r="N2062" s="16"/>
      <c r="O2062" s="16"/>
      <c r="P2062" s="16"/>
      <c r="S2062" s="21" t="e">
        <f>VLOOKUP(C2062,'check dali wipday'!A:A,1,0)</f>
        <v>#N/A</v>
      </c>
      <c r="T2062" s="21"/>
      <c r="V2062" s="21" t="e">
        <f>VLOOKUP(C2062,'check dali wipday'!A:C,3,0)</f>
        <v>#N/A</v>
      </c>
      <c r="W2062" s="6">
        <f>SUMIF('dali wip-fg'!A:A,C2062,'dali wip-fg'!F:F)</f>
        <v>0</v>
      </c>
      <c r="X2062" s="6">
        <f>SUMIF('dali wip-fg'!A:A,V2062,'dali wip-fg'!F:F)</f>
        <v>0</v>
      </c>
      <c r="Y2062" s="5">
        <f t="shared" si="65"/>
        <v>0</v>
      </c>
      <c r="Z2062" s="21" t="e">
        <f t="shared" si="64"/>
        <v>#REF!</v>
      </c>
    </row>
    <row r="2063" spans="13:26">
      <c r="M2063" s="16"/>
      <c r="N2063" s="16"/>
      <c r="O2063" s="16"/>
      <c r="P2063" s="16"/>
      <c r="S2063" s="21" t="e">
        <f>VLOOKUP(C2063,'check dali wipday'!A:A,1,0)</f>
        <v>#N/A</v>
      </c>
      <c r="T2063" s="21"/>
      <c r="V2063" s="21" t="e">
        <f>VLOOKUP(C2063,'check dali wipday'!A:C,3,0)</f>
        <v>#N/A</v>
      </c>
      <c r="W2063" s="6">
        <f>SUMIF('dali wip-fg'!A:A,C2063,'dali wip-fg'!F:F)</f>
        <v>0</v>
      </c>
      <c r="X2063" s="6">
        <f>SUMIF('dali wip-fg'!A:A,V2063,'dali wip-fg'!F:F)</f>
        <v>0</v>
      </c>
      <c r="Y2063" s="5">
        <f t="shared" si="65"/>
        <v>0</v>
      </c>
      <c r="Z2063" s="21" t="e">
        <f t="shared" si="64"/>
        <v>#REF!</v>
      </c>
    </row>
    <row r="2064" spans="13:26">
      <c r="M2064" s="16"/>
      <c r="N2064" s="16"/>
      <c r="O2064" s="16"/>
      <c r="P2064" s="16"/>
      <c r="S2064" s="21" t="e">
        <f>VLOOKUP(C2064,'check dali wipday'!A:A,1,0)</f>
        <v>#N/A</v>
      </c>
      <c r="T2064" s="21"/>
      <c r="V2064" s="21" t="e">
        <f>VLOOKUP(C2064,'check dali wipday'!A:C,3,0)</f>
        <v>#N/A</v>
      </c>
      <c r="W2064" s="6">
        <f>SUMIF('dali wip-fg'!A:A,C2064,'dali wip-fg'!F:F)</f>
        <v>0</v>
      </c>
      <c r="X2064" s="6">
        <f>SUMIF('dali wip-fg'!A:A,V2064,'dali wip-fg'!F:F)</f>
        <v>0</v>
      </c>
      <c r="Y2064" s="5">
        <f t="shared" si="65"/>
        <v>0</v>
      </c>
      <c r="Z2064" s="21" t="e">
        <f t="shared" si="64"/>
        <v>#REF!</v>
      </c>
    </row>
    <row r="2065" spans="13:26">
      <c r="M2065" s="16"/>
      <c r="N2065" s="16"/>
      <c r="O2065" s="16"/>
      <c r="P2065" s="16"/>
      <c r="S2065" s="21" t="e">
        <f>VLOOKUP(C2065,'check dali wipday'!A:A,1,0)</f>
        <v>#N/A</v>
      </c>
      <c r="T2065" s="21"/>
      <c r="V2065" s="21" t="e">
        <f>VLOOKUP(C2065,'check dali wipday'!A:C,3,0)</f>
        <v>#N/A</v>
      </c>
      <c r="W2065" s="6">
        <f>SUMIF('dali wip-fg'!A:A,C2065,'dali wip-fg'!F:F)</f>
        <v>0</v>
      </c>
      <c r="X2065" s="6">
        <f>SUMIF('dali wip-fg'!A:A,V2065,'dali wip-fg'!F:F)</f>
        <v>0</v>
      </c>
      <c r="Y2065" s="5">
        <f t="shared" si="65"/>
        <v>0</v>
      </c>
      <c r="Z2065" s="21" t="e">
        <f t="shared" si="64"/>
        <v>#REF!</v>
      </c>
    </row>
    <row r="2066" spans="13:26">
      <c r="M2066" s="16"/>
      <c r="N2066" s="16"/>
      <c r="O2066" s="16"/>
      <c r="P2066" s="16"/>
      <c r="S2066" s="21" t="e">
        <f>VLOOKUP(C2066,'check dali wipday'!A:A,1,0)</f>
        <v>#N/A</v>
      </c>
      <c r="T2066" s="21"/>
      <c r="V2066" s="21" t="e">
        <f>VLOOKUP(C2066,'check dali wipday'!A:C,3,0)</f>
        <v>#N/A</v>
      </c>
      <c r="W2066" s="6">
        <f>SUMIF('dali wip-fg'!A:A,C2066,'dali wip-fg'!F:F)</f>
        <v>0</v>
      </c>
      <c r="X2066" s="6">
        <f>SUMIF('dali wip-fg'!A:A,V2066,'dali wip-fg'!F:F)</f>
        <v>0</v>
      </c>
      <c r="Y2066" s="5">
        <f t="shared" si="65"/>
        <v>0</v>
      </c>
      <c r="Z2066" s="21" t="e">
        <f t="shared" si="64"/>
        <v>#REF!</v>
      </c>
    </row>
    <row r="2067" spans="13:26">
      <c r="M2067" s="16"/>
      <c r="N2067" s="16"/>
      <c r="O2067" s="16"/>
      <c r="P2067" s="16"/>
      <c r="S2067" s="21" t="e">
        <f>VLOOKUP(C2067,'check dali wipday'!A:A,1,0)</f>
        <v>#N/A</v>
      </c>
      <c r="T2067" s="21"/>
      <c r="V2067" s="21" t="e">
        <f>VLOOKUP(C2067,'check dali wipday'!A:C,3,0)</f>
        <v>#N/A</v>
      </c>
      <c r="W2067" s="6">
        <f>SUMIF('dali wip-fg'!A:A,C2067,'dali wip-fg'!F:F)</f>
        <v>0</v>
      </c>
      <c r="X2067" s="6">
        <f>SUMIF('dali wip-fg'!A:A,V2067,'dali wip-fg'!F:F)</f>
        <v>0</v>
      </c>
      <c r="Y2067" s="5">
        <f t="shared" si="65"/>
        <v>0</v>
      </c>
      <c r="Z2067" s="21" t="e">
        <f t="shared" si="64"/>
        <v>#REF!</v>
      </c>
    </row>
    <row r="2068" spans="13:26">
      <c r="M2068" s="16"/>
      <c r="N2068" s="16"/>
      <c r="O2068" s="16"/>
      <c r="P2068" s="16"/>
      <c r="S2068" s="21" t="e">
        <f>VLOOKUP(C2068,'check dali wipday'!A:A,1,0)</f>
        <v>#N/A</v>
      </c>
      <c r="T2068" s="21"/>
      <c r="V2068" s="21" t="e">
        <f>VLOOKUP(C2068,'check dali wipday'!A:C,3,0)</f>
        <v>#N/A</v>
      </c>
      <c r="W2068" s="6">
        <f>SUMIF('dali wip-fg'!A:A,C2068,'dali wip-fg'!F:F)</f>
        <v>0</v>
      </c>
      <c r="X2068" s="6">
        <f>SUMIF('dali wip-fg'!A:A,V2068,'dali wip-fg'!F:F)</f>
        <v>0</v>
      </c>
      <c r="Y2068" s="5">
        <f t="shared" si="65"/>
        <v>0</v>
      </c>
      <c r="Z2068" s="21" t="e">
        <f t="shared" si="64"/>
        <v>#REF!</v>
      </c>
    </row>
    <row r="2069" spans="13:26">
      <c r="M2069" s="16"/>
      <c r="N2069" s="16"/>
      <c r="O2069" s="16"/>
      <c r="P2069" s="16"/>
      <c r="S2069" s="21" t="e">
        <f>VLOOKUP(C2069,'check dali wipday'!A:A,1,0)</f>
        <v>#N/A</v>
      </c>
      <c r="T2069" s="21"/>
      <c r="V2069" s="21" t="e">
        <f>VLOOKUP(C2069,'check dali wipday'!A:C,3,0)</f>
        <v>#N/A</v>
      </c>
      <c r="W2069" s="6">
        <f>SUMIF('dali wip-fg'!A:A,C2069,'dali wip-fg'!F:F)</f>
        <v>0</v>
      </c>
      <c r="X2069" s="6">
        <f>SUMIF('dali wip-fg'!A:A,V2069,'dali wip-fg'!F:F)</f>
        <v>0</v>
      </c>
      <c r="Y2069" s="5">
        <f t="shared" si="65"/>
        <v>0</v>
      </c>
      <c r="Z2069" s="21" t="e">
        <f t="shared" si="64"/>
        <v>#REF!</v>
      </c>
    </row>
    <row r="2070" spans="13:26">
      <c r="M2070" s="16"/>
      <c r="N2070" s="16"/>
      <c r="O2070" s="16"/>
      <c r="P2070" s="16"/>
      <c r="S2070" s="21" t="e">
        <f>VLOOKUP(C2070,'check dali wipday'!A:A,1,0)</f>
        <v>#N/A</v>
      </c>
      <c r="T2070" s="21"/>
      <c r="V2070" s="21" t="e">
        <f>VLOOKUP(C2070,'check dali wipday'!A:C,3,0)</f>
        <v>#N/A</v>
      </c>
      <c r="W2070" s="6">
        <f>SUMIF('dali wip-fg'!A:A,C2070,'dali wip-fg'!F:F)</f>
        <v>0</v>
      </c>
      <c r="X2070" s="6">
        <f>SUMIF('dali wip-fg'!A:A,V2070,'dali wip-fg'!F:F)</f>
        <v>0</v>
      </c>
      <c r="Y2070" s="5">
        <f t="shared" si="65"/>
        <v>0</v>
      </c>
      <c r="Z2070" s="21" t="e">
        <f t="shared" si="64"/>
        <v>#REF!</v>
      </c>
    </row>
    <row r="2071" spans="13:26">
      <c r="M2071" s="16"/>
      <c r="N2071" s="16"/>
      <c r="O2071" s="16"/>
      <c r="P2071" s="16"/>
      <c r="S2071" s="21" t="e">
        <f>VLOOKUP(C2071,'check dali wipday'!A:A,1,0)</f>
        <v>#N/A</v>
      </c>
      <c r="T2071" s="21"/>
      <c r="V2071" s="21" t="e">
        <f>VLOOKUP(C2071,'check dali wipday'!A:C,3,0)</f>
        <v>#N/A</v>
      </c>
      <c r="W2071" s="6">
        <f>SUMIF('dali wip-fg'!A:A,C2071,'dali wip-fg'!F:F)</f>
        <v>0</v>
      </c>
      <c r="X2071" s="6">
        <f>SUMIF('dali wip-fg'!A:A,V2071,'dali wip-fg'!F:F)</f>
        <v>0</v>
      </c>
      <c r="Y2071" s="5">
        <f t="shared" si="65"/>
        <v>0</v>
      </c>
      <c r="Z2071" s="21" t="e">
        <f t="shared" si="64"/>
        <v>#REF!</v>
      </c>
    </row>
    <row r="2072" spans="13:26">
      <c r="M2072" s="16"/>
      <c r="N2072" s="16"/>
      <c r="O2072" s="16"/>
      <c r="P2072" s="16"/>
      <c r="S2072" s="21" t="e">
        <f>VLOOKUP(C2072,'check dali wipday'!A:A,1,0)</f>
        <v>#N/A</v>
      </c>
      <c r="T2072" s="21"/>
      <c r="V2072" s="21" t="e">
        <f>VLOOKUP(C2072,'check dali wipday'!A:C,3,0)</f>
        <v>#N/A</v>
      </c>
      <c r="W2072" s="6">
        <f>SUMIF('dali wip-fg'!A:A,C2072,'dali wip-fg'!F:F)</f>
        <v>0</v>
      </c>
      <c r="X2072" s="6">
        <f>SUMIF('dali wip-fg'!A:A,V2072,'dali wip-fg'!F:F)</f>
        <v>0</v>
      </c>
      <c r="Y2072" s="5">
        <f t="shared" si="65"/>
        <v>0</v>
      </c>
      <c r="Z2072" s="21" t="e">
        <f t="shared" si="64"/>
        <v>#REF!</v>
      </c>
    </row>
    <row r="2073" spans="13:26">
      <c r="S2073" s="21" t="e">
        <f>VLOOKUP(C2073,'check dali wipday'!A:A,1,0)</f>
        <v>#N/A</v>
      </c>
      <c r="T2073" s="21"/>
      <c r="V2073" s="21" t="e">
        <f>VLOOKUP(C2073,'check dali wipday'!A:C,3,0)</f>
        <v>#N/A</v>
      </c>
      <c r="W2073" s="6">
        <f>SUMIF('dali wip-fg'!A:A,C2073,'dali wip-fg'!F:F)</f>
        <v>0</v>
      </c>
      <c r="X2073" s="6">
        <f>SUMIF('dali wip-fg'!A:A,V2073,'dali wip-fg'!F:F)</f>
        <v>0</v>
      </c>
      <c r="Y2073" s="5">
        <f t="shared" si="65"/>
        <v>0</v>
      </c>
      <c r="Z2073" s="21" t="e">
        <f t="shared" si="64"/>
        <v>#REF!</v>
      </c>
    </row>
    <row r="2074" spans="13:26">
      <c r="S2074" s="21" t="e">
        <f>VLOOKUP(C2074,'check dali wipday'!A:A,1,0)</f>
        <v>#N/A</v>
      </c>
      <c r="T2074" s="21"/>
      <c r="V2074" s="21" t="e">
        <f>VLOOKUP(C2074,'check dali wipday'!A:C,3,0)</f>
        <v>#N/A</v>
      </c>
      <c r="W2074" s="6">
        <f>SUMIF('dali wip-fg'!A:A,C2074,'dali wip-fg'!F:F)</f>
        <v>0</v>
      </c>
      <c r="X2074" s="6">
        <f>SUMIF('dali wip-fg'!A:A,V2074,'dali wip-fg'!F:F)</f>
        <v>0</v>
      </c>
      <c r="Y2074" s="5">
        <f t="shared" si="65"/>
        <v>0</v>
      </c>
      <c r="Z2074" s="21" t="e">
        <f t="shared" si="64"/>
        <v>#REF!</v>
      </c>
    </row>
    <row r="2075" spans="13:26">
      <c r="S2075" s="21" t="e">
        <f>VLOOKUP(C2075,'check dali wipday'!A:A,1,0)</f>
        <v>#N/A</v>
      </c>
      <c r="T2075" s="21"/>
      <c r="V2075" s="21" t="e">
        <f>VLOOKUP(C2075,'check dali wipday'!A:C,3,0)</f>
        <v>#N/A</v>
      </c>
      <c r="W2075" s="6">
        <f>SUMIF('dali wip-fg'!A:A,C2075,'dali wip-fg'!F:F)</f>
        <v>0</v>
      </c>
      <c r="X2075" s="6">
        <f>SUMIF('dali wip-fg'!A:A,V2075,'dali wip-fg'!F:F)</f>
        <v>0</v>
      </c>
      <c r="Y2075" s="5">
        <f t="shared" si="65"/>
        <v>0</v>
      </c>
      <c r="Z2075" s="21" t="e">
        <f t="shared" si="64"/>
        <v>#REF!</v>
      </c>
    </row>
    <row r="2076" spans="13:26">
      <c r="S2076" s="21" t="e">
        <f>VLOOKUP(C2076,'check dali wipday'!A:A,1,0)</f>
        <v>#N/A</v>
      </c>
      <c r="T2076" s="21"/>
      <c r="V2076" s="21" t="e">
        <f>VLOOKUP(C2076,'check dali wipday'!A:C,3,0)</f>
        <v>#N/A</v>
      </c>
      <c r="W2076" s="6">
        <f>SUMIF('dali wip-fg'!A:A,C2076,'dali wip-fg'!F:F)</f>
        <v>0</v>
      </c>
      <c r="X2076" s="6">
        <f>SUMIF('dali wip-fg'!A:A,V2076,'dali wip-fg'!F:F)</f>
        <v>0</v>
      </c>
      <c r="Y2076" s="5">
        <f t="shared" si="65"/>
        <v>0</v>
      </c>
      <c r="Z2076" s="21" t="e">
        <f t="shared" si="64"/>
        <v>#REF!</v>
      </c>
    </row>
    <row r="2077" spans="13:26">
      <c r="S2077" s="21" t="e">
        <f>VLOOKUP(C2077,'check dali wipday'!A:A,1,0)</f>
        <v>#N/A</v>
      </c>
      <c r="T2077" s="21"/>
      <c r="V2077" s="21" t="e">
        <f>VLOOKUP(C2077,'check dali wipday'!A:C,3,0)</f>
        <v>#N/A</v>
      </c>
      <c r="W2077" s="6">
        <f>SUMIF('dali wip-fg'!A:A,C2077,'dali wip-fg'!F:F)</f>
        <v>0</v>
      </c>
      <c r="X2077" s="6">
        <f>SUMIF('dali wip-fg'!A:A,V2077,'dali wip-fg'!F:F)</f>
        <v>0</v>
      </c>
      <c r="Y2077" s="5">
        <f t="shared" si="65"/>
        <v>0</v>
      </c>
      <c r="Z2077" s="21" t="e">
        <f t="shared" si="64"/>
        <v>#REF!</v>
      </c>
    </row>
    <row r="2078" spans="13:26">
      <c r="S2078" s="21" t="e">
        <f>VLOOKUP(C2078,'check dali wipday'!A:A,1,0)</f>
        <v>#N/A</v>
      </c>
      <c r="T2078" s="21"/>
      <c r="V2078" s="21" t="e">
        <f>VLOOKUP(C2078,'check dali wipday'!A:C,3,0)</f>
        <v>#N/A</v>
      </c>
      <c r="W2078" s="6">
        <f>SUMIF('dali wip-fg'!A:A,C2078,'dali wip-fg'!F:F)</f>
        <v>0</v>
      </c>
      <c r="X2078" s="6">
        <f>SUMIF('dali wip-fg'!A:A,V2078,'dali wip-fg'!F:F)</f>
        <v>0</v>
      </c>
      <c r="Y2078" s="5">
        <f t="shared" si="65"/>
        <v>0</v>
      </c>
      <c r="Z2078" s="21" t="e">
        <f t="shared" si="64"/>
        <v>#REF!</v>
      </c>
    </row>
    <row r="2079" spans="13:26">
      <c r="S2079" s="21" t="e">
        <f>VLOOKUP(C2079,'check dali wipday'!A:A,1,0)</f>
        <v>#N/A</v>
      </c>
      <c r="T2079" s="21"/>
      <c r="V2079" s="21" t="e">
        <f>VLOOKUP(C2079,'check dali wipday'!A:C,3,0)</f>
        <v>#N/A</v>
      </c>
      <c r="W2079" s="6">
        <f>SUMIF('dali wip-fg'!A:A,C2079,'dali wip-fg'!F:F)</f>
        <v>0</v>
      </c>
      <c r="X2079" s="6">
        <f>SUMIF('dali wip-fg'!A:A,V2079,'dali wip-fg'!F:F)</f>
        <v>0</v>
      </c>
      <c r="Y2079" s="5">
        <f t="shared" si="65"/>
        <v>0</v>
      </c>
      <c r="Z2079" s="21" t="e">
        <f t="shared" si="64"/>
        <v>#REF!</v>
      </c>
    </row>
    <row r="2080" spans="13:26">
      <c r="S2080" s="21" t="e">
        <f>VLOOKUP(C2080,'check dali wipday'!A:A,1,0)</f>
        <v>#N/A</v>
      </c>
      <c r="T2080" s="21"/>
      <c r="V2080" s="21" t="e">
        <f>VLOOKUP(C2080,'check dali wipday'!A:C,3,0)</f>
        <v>#N/A</v>
      </c>
      <c r="W2080" s="6">
        <f>SUMIF('dali wip-fg'!A:A,C2080,'dali wip-fg'!F:F)</f>
        <v>0</v>
      </c>
      <c r="X2080" s="6">
        <f>SUMIF('dali wip-fg'!A:A,V2080,'dali wip-fg'!F:F)</f>
        <v>0</v>
      </c>
      <c r="Y2080" s="5">
        <f t="shared" si="65"/>
        <v>0</v>
      </c>
      <c r="Z2080" s="21" t="e">
        <f t="shared" si="64"/>
        <v>#REF!</v>
      </c>
    </row>
    <row r="2081" spans="19:26">
      <c r="S2081" s="21" t="e">
        <f>VLOOKUP(C2081,'check dali wipday'!A:A,1,0)</f>
        <v>#N/A</v>
      </c>
      <c r="T2081" s="21"/>
      <c r="V2081" s="21" t="e">
        <f>VLOOKUP(C2081,'check dali wipday'!A:C,3,0)</f>
        <v>#N/A</v>
      </c>
      <c r="W2081" s="6">
        <f>SUMIF('dali wip-fg'!A:A,C2081,'dali wip-fg'!F:F)</f>
        <v>0</v>
      </c>
      <c r="X2081" s="6">
        <f>SUMIF('dali wip-fg'!A:A,V2081,'dali wip-fg'!F:F)</f>
        <v>0</v>
      </c>
      <c r="Y2081" s="5">
        <f t="shared" si="65"/>
        <v>0</v>
      </c>
      <c r="Z2081" s="21" t="e">
        <f t="shared" si="64"/>
        <v>#REF!</v>
      </c>
    </row>
    <row r="2082" spans="19:26">
      <c r="S2082" s="21" t="e">
        <f>VLOOKUP(C2082,'check dali wipday'!A:A,1,0)</f>
        <v>#N/A</v>
      </c>
      <c r="T2082" s="21"/>
      <c r="V2082" s="21" t="e">
        <f>VLOOKUP(C2082,'check dali wipday'!A:C,3,0)</f>
        <v>#N/A</v>
      </c>
      <c r="W2082" s="6">
        <f>SUMIF('dali wip-fg'!A:A,C2082,'dali wip-fg'!F:F)</f>
        <v>0</v>
      </c>
      <c r="X2082" s="6">
        <f>SUMIF('dali wip-fg'!A:A,V2082,'dali wip-fg'!F:F)</f>
        <v>0</v>
      </c>
      <c r="Y2082" s="5">
        <f t="shared" si="65"/>
        <v>0</v>
      </c>
      <c r="Z2082" s="21" t="e">
        <f t="shared" si="64"/>
        <v>#REF!</v>
      </c>
    </row>
    <row r="2083" spans="19:26">
      <c r="S2083" s="21" t="e">
        <f>VLOOKUP(C2083,'check dali wipday'!A:A,1,0)</f>
        <v>#N/A</v>
      </c>
      <c r="T2083" s="21"/>
      <c r="V2083" s="21" t="e">
        <f>VLOOKUP(C2083,'check dali wipday'!A:C,3,0)</f>
        <v>#N/A</v>
      </c>
      <c r="W2083" s="6">
        <f>SUMIF('dali wip-fg'!A:A,C2083,'dali wip-fg'!F:F)</f>
        <v>0</v>
      </c>
      <c r="X2083" s="6">
        <f>SUMIF('dali wip-fg'!A:A,V2083,'dali wip-fg'!F:F)</f>
        <v>0</v>
      </c>
      <c r="Y2083" s="5">
        <f t="shared" si="65"/>
        <v>0</v>
      </c>
      <c r="Z2083" s="21" t="e">
        <f t="shared" si="64"/>
        <v>#REF!</v>
      </c>
    </row>
    <row r="2084" spans="19:26">
      <c r="S2084" s="21" t="e">
        <f>VLOOKUP(C2084,'check dali wipday'!A:A,1,0)</f>
        <v>#N/A</v>
      </c>
      <c r="T2084" s="21"/>
      <c r="V2084" s="21" t="e">
        <f>VLOOKUP(C2084,'check dali wipday'!A:C,3,0)</f>
        <v>#N/A</v>
      </c>
      <c r="W2084" s="6">
        <f>SUMIF('dali wip-fg'!A:A,C2084,'dali wip-fg'!F:F)</f>
        <v>0</v>
      </c>
      <c r="X2084" s="6">
        <f>SUMIF('dali wip-fg'!A:A,V2084,'dali wip-fg'!F:F)</f>
        <v>0</v>
      </c>
      <c r="Y2084" s="5">
        <f t="shared" si="65"/>
        <v>0</v>
      </c>
      <c r="Z2084" s="21" t="e">
        <f t="shared" si="64"/>
        <v>#REF!</v>
      </c>
    </row>
    <row r="2085" spans="19:26">
      <c r="S2085" s="21" t="e">
        <f>VLOOKUP(C2085,'check dali wipday'!A:A,1,0)</f>
        <v>#N/A</v>
      </c>
      <c r="T2085" s="21"/>
      <c r="V2085" s="21" t="e">
        <f>VLOOKUP(C2085,'check dali wipday'!A:C,3,0)</f>
        <v>#N/A</v>
      </c>
      <c r="W2085" s="6">
        <f>SUMIF('dali wip-fg'!A:A,C2085,'dali wip-fg'!F:F)</f>
        <v>0</v>
      </c>
      <c r="X2085" s="6">
        <f>SUMIF('dali wip-fg'!A:A,V2085,'dali wip-fg'!F:F)</f>
        <v>0</v>
      </c>
      <c r="Y2085" s="5">
        <f t="shared" si="65"/>
        <v>0</v>
      </c>
      <c r="Z2085" s="21" t="e">
        <f t="shared" si="64"/>
        <v>#REF!</v>
      </c>
    </row>
    <row r="2086" spans="19:26">
      <c r="S2086" s="21" t="e">
        <f>VLOOKUP(C2086,'check dali wipday'!A:A,1,0)</f>
        <v>#N/A</v>
      </c>
      <c r="T2086" s="21"/>
      <c r="V2086" s="21" t="e">
        <f>VLOOKUP(C2086,'check dali wipday'!A:C,3,0)</f>
        <v>#N/A</v>
      </c>
      <c r="W2086" s="6">
        <f>SUMIF('dali wip-fg'!A:A,C2086,'dali wip-fg'!F:F)</f>
        <v>0</v>
      </c>
      <c r="X2086" s="6">
        <f>SUMIF('dali wip-fg'!A:A,V2086,'dali wip-fg'!F:F)</f>
        <v>0</v>
      </c>
      <c r="Y2086" s="5">
        <f t="shared" si="65"/>
        <v>0</v>
      </c>
      <c r="Z2086" s="21" t="e">
        <f t="shared" si="64"/>
        <v>#REF!</v>
      </c>
    </row>
    <row r="2087" spans="19:26">
      <c r="S2087" s="21" t="e">
        <f>VLOOKUP(C2087,'check dali wipday'!A:A,1,0)</f>
        <v>#N/A</v>
      </c>
      <c r="T2087" s="21"/>
      <c r="V2087" s="21" t="e">
        <f>VLOOKUP(C2087,'check dali wipday'!A:C,3,0)</f>
        <v>#N/A</v>
      </c>
      <c r="W2087" s="6">
        <f>SUMIF('dali wip-fg'!A:A,C2087,'dali wip-fg'!F:F)</f>
        <v>0</v>
      </c>
      <c r="X2087" s="6">
        <f>SUMIF('dali wip-fg'!A:A,V2087,'dali wip-fg'!F:F)</f>
        <v>0</v>
      </c>
      <c r="Y2087" s="5">
        <f t="shared" si="65"/>
        <v>0</v>
      </c>
      <c r="Z2087" s="21" t="e">
        <f t="shared" si="64"/>
        <v>#REF!</v>
      </c>
    </row>
    <row r="2088" spans="19:26">
      <c r="S2088" s="21" t="e">
        <f>VLOOKUP(C2088,'check dali wipday'!A:A,1,0)</f>
        <v>#N/A</v>
      </c>
      <c r="T2088" s="21"/>
      <c r="V2088" s="21" t="e">
        <f>VLOOKUP(C2088,'check dali wipday'!A:C,3,0)</f>
        <v>#N/A</v>
      </c>
      <c r="W2088" s="6">
        <f>SUMIF('dali wip-fg'!A:A,C2088,'dali wip-fg'!F:F)</f>
        <v>0</v>
      </c>
      <c r="X2088" s="6">
        <f>SUMIF('dali wip-fg'!A:A,V2088,'dali wip-fg'!F:F)</f>
        <v>0</v>
      </c>
      <c r="Y2088" s="5">
        <f t="shared" si="65"/>
        <v>0</v>
      </c>
      <c r="Z2088" s="21" t="e">
        <f t="shared" si="64"/>
        <v>#REF!</v>
      </c>
    </row>
    <row r="2089" spans="19:26">
      <c r="S2089" s="21" t="e">
        <f>VLOOKUP(C2089,'check dali wipday'!A:A,1,0)</f>
        <v>#N/A</v>
      </c>
      <c r="T2089" s="21"/>
      <c r="V2089" s="21" t="e">
        <f>VLOOKUP(C2089,'check dali wipday'!A:C,3,0)</f>
        <v>#N/A</v>
      </c>
      <c r="W2089" s="6">
        <f>SUMIF('dali wip-fg'!A:A,C2089,'dali wip-fg'!F:F)</f>
        <v>0</v>
      </c>
      <c r="X2089" s="6">
        <f>SUMIF('dali wip-fg'!A:A,V2089,'dali wip-fg'!F:F)</f>
        <v>0</v>
      </c>
      <c r="Y2089" s="5">
        <f t="shared" si="65"/>
        <v>0</v>
      </c>
      <c r="Z2089" s="21" t="e">
        <f t="shared" si="64"/>
        <v>#REF!</v>
      </c>
    </row>
    <row r="2090" spans="19:26">
      <c r="S2090" s="21" t="e">
        <f>VLOOKUP(C2090,'check dali wipday'!A:A,1,0)</f>
        <v>#N/A</v>
      </c>
      <c r="T2090" s="21"/>
      <c r="V2090" s="21" t="e">
        <f>VLOOKUP(C2090,'check dali wipday'!A:C,3,0)</f>
        <v>#N/A</v>
      </c>
      <c r="W2090" s="6">
        <f>SUMIF('dali wip-fg'!A:A,C2090,'dali wip-fg'!F:F)</f>
        <v>0</v>
      </c>
      <c r="X2090" s="6">
        <f>SUMIF('dali wip-fg'!A:A,V2090,'dali wip-fg'!F:F)</f>
        <v>0</v>
      </c>
      <c r="Y2090" s="5">
        <f t="shared" si="65"/>
        <v>0</v>
      </c>
      <c r="Z2090" s="21" t="e">
        <f t="shared" si="64"/>
        <v>#REF!</v>
      </c>
    </row>
    <row r="2091" spans="19:26">
      <c r="S2091" s="21" t="e">
        <f>VLOOKUP(C2091,'check dali wipday'!A:A,1,0)</f>
        <v>#N/A</v>
      </c>
      <c r="T2091" s="21"/>
      <c r="V2091" s="21" t="e">
        <f>VLOOKUP(C2091,'check dali wipday'!A:C,3,0)</f>
        <v>#N/A</v>
      </c>
      <c r="W2091" s="6">
        <f>SUMIF('dali wip-fg'!A:A,C2091,'dali wip-fg'!F:F)</f>
        <v>0</v>
      </c>
      <c r="X2091" s="6">
        <f>SUMIF('dali wip-fg'!A:A,V2091,'dali wip-fg'!F:F)</f>
        <v>0</v>
      </c>
      <c r="Y2091" s="5">
        <f t="shared" si="65"/>
        <v>0</v>
      </c>
      <c r="Z2091" s="21" t="e">
        <f t="shared" si="64"/>
        <v>#REF!</v>
      </c>
    </row>
    <row r="2092" spans="19:26">
      <c r="S2092" s="21" t="e">
        <f>VLOOKUP(C2092,'check dali wipday'!A:A,1,0)</f>
        <v>#N/A</v>
      </c>
      <c r="T2092" s="21"/>
      <c r="V2092" s="21" t="e">
        <f>VLOOKUP(C2092,'check dali wipday'!A:C,3,0)</f>
        <v>#N/A</v>
      </c>
      <c r="W2092" s="6">
        <f>SUMIF('dali wip-fg'!A:A,C2092,'dali wip-fg'!F:F)</f>
        <v>0</v>
      </c>
      <c r="X2092" s="6">
        <f>SUMIF('dali wip-fg'!A:A,V2092,'dali wip-fg'!F:F)</f>
        <v>0</v>
      </c>
      <c r="Y2092" s="5">
        <f t="shared" si="65"/>
        <v>0</v>
      </c>
      <c r="Z2092" s="21" t="e">
        <f t="shared" ref="Z2092:Z2155" si="66">IF(Y2092="","",IF(Y2092&lt;&gt;Y2091,Y2092-F2092,Z2091-F2092)
)</f>
        <v>#REF!</v>
      </c>
    </row>
    <row r="2093" spans="19:26">
      <c r="S2093" s="21" t="e">
        <f>VLOOKUP(C2093,'check dali wipday'!A:A,1,0)</f>
        <v>#N/A</v>
      </c>
      <c r="T2093" s="21"/>
      <c r="V2093" s="21" t="e">
        <f>VLOOKUP(C2093,'check dali wipday'!A:C,3,0)</f>
        <v>#N/A</v>
      </c>
      <c r="W2093" s="6">
        <f>SUMIF('dali wip-fg'!A:A,C2093,'dali wip-fg'!F:F)</f>
        <v>0</v>
      </c>
      <c r="X2093" s="6">
        <f>SUMIF('dali wip-fg'!A:A,V2093,'dali wip-fg'!F:F)</f>
        <v>0</v>
      </c>
      <c r="Y2093" s="5">
        <f t="shared" si="65"/>
        <v>0</v>
      </c>
      <c r="Z2093" s="21" t="e">
        <f t="shared" si="66"/>
        <v>#REF!</v>
      </c>
    </row>
    <row r="2094" spans="19:26">
      <c r="S2094" s="21" t="e">
        <f>VLOOKUP(C2094,'check dali wipday'!A:A,1,0)</f>
        <v>#N/A</v>
      </c>
      <c r="T2094" s="21"/>
      <c r="V2094" s="21" t="e">
        <f>VLOOKUP(C2094,'check dali wipday'!A:C,3,0)</f>
        <v>#N/A</v>
      </c>
      <c r="W2094" s="6">
        <f>SUMIF('dali wip-fg'!A:A,C2094,'dali wip-fg'!F:F)</f>
        <v>0</v>
      </c>
      <c r="X2094" s="6">
        <f>SUMIF('dali wip-fg'!A:A,V2094,'dali wip-fg'!F:F)</f>
        <v>0</v>
      </c>
      <c r="Y2094" s="5">
        <f t="shared" si="65"/>
        <v>0</v>
      </c>
      <c r="Z2094" s="21" t="e">
        <f t="shared" si="66"/>
        <v>#REF!</v>
      </c>
    </row>
    <row r="2095" spans="19:26">
      <c r="S2095" s="21" t="e">
        <f>VLOOKUP(C2095,'check dali wipday'!A:A,1,0)</f>
        <v>#N/A</v>
      </c>
      <c r="T2095" s="21"/>
      <c r="V2095" s="21" t="e">
        <f>VLOOKUP(C2095,'check dali wipday'!A:C,3,0)</f>
        <v>#N/A</v>
      </c>
      <c r="W2095" s="6">
        <f>SUMIF('dali wip-fg'!A:A,C2095,'dali wip-fg'!F:F)</f>
        <v>0</v>
      </c>
      <c r="X2095" s="6">
        <f>SUMIF('dali wip-fg'!A:A,V2095,'dali wip-fg'!F:F)</f>
        <v>0</v>
      </c>
      <c r="Y2095" s="5">
        <f t="shared" si="65"/>
        <v>0</v>
      </c>
      <c r="Z2095" s="21" t="e">
        <f t="shared" si="66"/>
        <v>#REF!</v>
      </c>
    </row>
    <row r="2096" spans="19:26">
      <c r="S2096" s="21" t="e">
        <f>VLOOKUP(C2096,'check dali wipday'!A:A,1,0)</f>
        <v>#N/A</v>
      </c>
      <c r="T2096" s="21"/>
      <c r="V2096" s="21" t="e">
        <f>VLOOKUP(C2096,'check dali wipday'!A:C,3,0)</f>
        <v>#N/A</v>
      </c>
      <c r="W2096" s="6">
        <f>SUMIF('dali wip-fg'!A:A,C2096,'dali wip-fg'!F:F)</f>
        <v>0</v>
      </c>
      <c r="X2096" s="6">
        <f>SUMIF('dali wip-fg'!A:A,V2096,'dali wip-fg'!F:F)</f>
        <v>0</v>
      </c>
      <c r="Y2096" s="5">
        <f t="shared" si="65"/>
        <v>0</v>
      </c>
      <c r="Z2096" s="21" t="e">
        <f t="shared" si="66"/>
        <v>#REF!</v>
      </c>
    </row>
    <row r="2097" spans="19:26">
      <c r="S2097" s="21" t="e">
        <f>VLOOKUP(C2097,'check dali wipday'!A:A,1,0)</f>
        <v>#N/A</v>
      </c>
      <c r="T2097" s="21"/>
      <c r="V2097" s="21" t="e">
        <f>VLOOKUP(C2097,'check dali wipday'!A:C,3,0)</f>
        <v>#N/A</v>
      </c>
      <c r="W2097" s="6">
        <f>SUMIF('dali wip-fg'!A:A,C2097,'dali wip-fg'!F:F)</f>
        <v>0</v>
      </c>
      <c r="X2097" s="6">
        <f>SUMIF('dali wip-fg'!A:A,V2097,'dali wip-fg'!F:F)</f>
        <v>0</v>
      </c>
      <c r="Y2097" s="5">
        <f t="shared" si="65"/>
        <v>0</v>
      </c>
      <c r="Z2097" s="21" t="e">
        <f t="shared" si="66"/>
        <v>#REF!</v>
      </c>
    </row>
    <row r="2098" spans="19:26">
      <c r="S2098" s="21" t="e">
        <f>VLOOKUP(C2098,'check dali wipday'!A:A,1,0)</f>
        <v>#N/A</v>
      </c>
      <c r="T2098" s="21"/>
      <c r="V2098" s="21" t="e">
        <f>VLOOKUP(C2098,'check dali wipday'!A:C,3,0)</f>
        <v>#N/A</v>
      </c>
      <c r="W2098" s="6">
        <f>SUMIF('dali wip-fg'!A:A,C2098,'dali wip-fg'!F:F)</f>
        <v>0</v>
      </c>
      <c r="X2098" s="6">
        <f>SUMIF('dali wip-fg'!A:A,V2098,'dali wip-fg'!F:F)</f>
        <v>0</v>
      </c>
      <c r="Y2098" s="5">
        <f t="shared" si="65"/>
        <v>0</v>
      </c>
      <c r="Z2098" s="21" t="e">
        <f t="shared" si="66"/>
        <v>#REF!</v>
      </c>
    </row>
    <row r="2099" spans="19:26">
      <c r="S2099" s="21" t="e">
        <f>VLOOKUP(C2099,'check dali wipday'!A:A,1,0)</f>
        <v>#N/A</v>
      </c>
      <c r="T2099" s="21"/>
      <c r="V2099" s="21" t="e">
        <f>VLOOKUP(C2099,'check dali wipday'!A:C,3,0)</f>
        <v>#N/A</v>
      </c>
      <c r="W2099" s="6">
        <f>SUMIF('dali wip-fg'!A:A,C2099,'dali wip-fg'!F:F)</f>
        <v>0</v>
      </c>
      <c r="X2099" s="6">
        <f>SUMIF('dali wip-fg'!A:A,V2099,'dali wip-fg'!F:F)</f>
        <v>0</v>
      </c>
      <c r="Y2099" s="5">
        <f t="shared" si="65"/>
        <v>0</v>
      </c>
      <c r="Z2099" s="21" t="e">
        <f t="shared" si="66"/>
        <v>#REF!</v>
      </c>
    </row>
    <row r="2100" spans="19:26">
      <c r="S2100" s="21" t="e">
        <f>VLOOKUP(C2100,'check dali wipday'!A:A,1,0)</f>
        <v>#N/A</v>
      </c>
      <c r="T2100" s="21"/>
      <c r="V2100" s="21" t="e">
        <f>VLOOKUP(C2100,'check dali wipday'!A:C,3,0)</f>
        <v>#N/A</v>
      </c>
      <c r="W2100" s="6">
        <f>SUMIF('dali wip-fg'!A:A,C2100,'dali wip-fg'!F:F)</f>
        <v>0</v>
      </c>
      <c r="X2100" s="6">
        <f>SUMIF('dali wip-fg'!A:A,V2100,'dali wip-fg'!F:F)</f>
        <v>0</v>
      </c>
      <c r="Y2100" s="5">
        <f t="shared" si="65"/>
        <v>0</v>
      </c>
      <c r="Z2100" s="21" t="e">
        <f t="shared" si="66"/>
        <v>#REF!</v>
      </c>
    </row>
    <row r="2101" spans="19:26">
      <c r="S2101" s="21" t="e">
        <f>VLOOKUP(C2101,'check dali wipday'!A:A,1,0)</f>
        <v>#N/A</v>
      </c>
      <c r="T2101" s="21"/>
      <c r="V2101" s="21" t="e">
        <f>VLOOKUP(C2101,'check dali wipday'!A:C,3,0)</f>
        <v>#N/A</v>
      </c>
      <c r="W2101" s="6">
        <f>SUMIF('dali wip-fg'!A:A,C2101,'dali wip-fg'!F:F)</f>
        <v>0</v>
      </c>
      <c r="X2101" s="6">
        <f>SUMIF('dali wip-fg'!A:A,V2101,'dali wip-fg'!F:F)</f>
        <v>0</v>
      </c>
      <c r="Y2101" s="5">
        <f t="shared" si="65"/>
        <v>0</v>
      </c>
      <c r="Z2101" s="21" t="e">
        <f t="shared" si="66"/>
        <v>#REF!</v>
      </c>
    </row>
    <row r="2102" spans="19:26">
      <c r="S2102" s="21" t="e">
        <f>VLOOKUP(C2102,'check dali wipday'!A:A,1,0)</f>
        <v>#N/A</v>
      </c>
      <c r="T2102" s="21"/>
      <c r="V2102" s="21" t="e">
        <f>VLOOKUP(C2102,'check dali wipday'!A:C,3,0)</f>
        <v>#N/A</v>
      </c>
      <c r="W2102" s="6">
        <f>SUMIF('dali wip-fg'!A:A,C2102,'dali wip-fg'!F:F)</f>
        <v>0</v>
      </c>
      <c r="X2102" s="6">
        <f>SUMIF('dali wip-fg'!A:A,V2102,'dali wip-fg'!F:F)</f>
        <v>0</v>
      </c>
      <c r="Y2102" s="5">
        <f t="shared" si="65"/>
        <v>0</v>
      </c>
      <c r="Z2102" s="21" t="e">
        <f t="shared" si="66"/>
        <v>#REF!</v>
      </c>
    </row>
    <row r="2103" spans="19:26">
      <c r="S2103" s="21" t="e">
        <f>VLOOKUP(C2103,'check dali wipday'!A:A,1,0)</f>
        <v>#N/A</v>
      </c>
      <c r="T2103" s="21"/>
      <c r="V2103" s="21" t="e">
        <f>VLOOKUP(C2103,'check dali wipday'!A:C,3,0)</f>
        <v>#N/A</v>
      </c>
      <c r="W2103" s="6">
        <f>SUMIF('dali wip-fg'!A:A,C2103,'dali wip-fg'!F:F)</f>
        <v>0</v>
      </c>
      <c r="X2103" s="6">
        <f>SUMIF('dali wip-fg'!A:A,V2103,'dali wip-fg'!F:F)</f>
        <v>0</v>
      </c>
      <c r="Y2103" s="5">
        <f t="shared" si="65"/>
        <v>0</v>
      </c>
      <c r="Z2103" s="21" t="e">
        <f t="shared" si="66"/>
        <v>#REF!</v>
      </c>
    </row>
    <row r="2104" spans="19:26">
      <c r="S2104" s="21" t="e">
        <f>VLOOKUP(C2104,'check dali wipday'!A:A,1,0)</f>
        <v>#N/A</v>
      </c>
      <c r="T2104" s="21"/>
      <c r="V2104" s="21" t="e">
        <f>VLOOKUP(C2104,'check dali wipday'!A:C,3,0)</f>
        <v>#N/A</v>
      </c>
      <c r="W2104" s="6">
        <f>SUMIF('dali wip-fg'!A:A,C2104,'dali wip-fg'!F:F)</f>
        <v>0</v>
      </c>
      <c r="X2104" s="6">
        <f>SUMIF('dali wip-fg'!A:A,V2104,'dali wip-fg'!F:F)</f>
        <v>0</v>
      </c>
      <c r="Y2104" s="5">
        <f t="shared" si="65"/>
        <v>0</v>
      </c>
      <c r="Z2104" s="21" t="e">
        <f t="shared" si="66"/>
        <v>#REF!</v>
      </c>
    </row>
    <row r="2105" spans="19:26">
      <c r="S2105" s="21" t="e">
        <f>VLOOKUP(C2105,'check dali wipday'!A:A,1,0)</f>
        <v>#N/A</v>
      </c>
      <c r="T2105" s="21"/>
      <c r="V2105" s="21" t="e">
        <f>VLOOKUP(C2105,'check dali wipday'!A:C,3,0)</f>
        <v>#N/A</v>
      </c>
      <c r="W2105" s="6">
        <f>SUMIF('dali wip-fg'!A:A,C2105,'dali wip-fg'!F:F)</f>
        <v>0</v>
      </c>
      <c r="X2105" s="6">
        <f>SUMIF('dali wip-fg'!A:A,V2105,'dali wip-fg'!F:F)</f>
        <v>0</v>
      </c>
      <c r="Y2105" s="5">
        <f t="shared" si="65"/>
        <v>0</v>
      </c>
      <c r="Z2105" s="21" t="e">
        <f t="shared" si="66"/>
        <v>#REF!</v>
      </c>
    </row>
    <row r="2106" spans="19:26">
      <c r="S2106" s="21" t="e">
        <f>VLOOKUP(C2106,'check dali wipday'!A:A,1,0)</f>
        <v>#N/A</v>
      </c>
      <c r="T2106" s="21"/>
      <c r="V2106" s="21" t="e">
        <f>VLOOKUP(C2106,'check dali wipday'!A:C,3,0)</f>
        <v>#N/A</v>
      </c>
      <c r="W2106" s="6">
        <f>SUMIF('dali wip-fg'!A:A,C2106,'dali wip-fg'!F:F)</f>
        <v>0</v>
      </c>
      <c r="X2106" s="6">
        <f>SUMIF('dali wip-fg'!A:A,V2106,'dali wip-fg'!F:F)</f>
        <v>0</v>
      </c>
      <c r="Y2106" s="5">
        <f t="shared" si="65"/>
        <v>0</v>
      </c>
      <c r="Z2106" s="21" t="e">
        <f t="shared" si="66"/>
        <v>#REF!</v>
      </c>
    </row>
    <row r="2107" spans="19:26">
      <c r="S2107" s="21" t="e">
        <f>VLOOKUP(C2107,'check dali wipday'!A:A,1,0)</f>
        <v>#N/A</v>
      </c>
      <c r="T2107" s="21"/>
      <c r="V2107" s="21" t="e">
        <f>VLOOKUP(C2107,'check dali wipday'!A:C,3,0)</f>
        <v>#N/A</v>
      </c>
      <c r="W2107" s="6">
        <f>SUMIF('dali wip-fg'!A:A,C2107,'dali wip-fg'!F:F)</f>
        <v>0</v>
      </c>
      <c r="X2107" s="6">
        <f>SUMIF('dali wip-fg'!A:A,V2107,'dali wip-fg'!F:F)</f>
        <v>0</v>
      </c>
      <c r="Y2107" s="5">
        <f t="shared" si="65"/>
        <v>0</v>
      </c>
      <c r="Z2107" s="21" t="e">
        <f t="shared" si="66"/>
        <v>#REF!</v>
      </c>
    </row>
    <row r="2108" spans="19:26">
      <c r="S2108" s="21" t="e">
        <f>VLOOKUP(C2108,'check dali wipday'!A:A,1,0)</f>
        <v>#N/A</v>
      </c>
      <c r="T2108" s="21"/>
      <c r="V2108" s="21" t="e">
        <f>VLOOKUP(C2108,'check dali wipday'!A:C,3,0)</f>
        <v>#N/A</v>
      </c>
      <c r="W2108" s="6">
        <f>SUMIF('dali wip-fg'!A:A,C2108,'dali wip-fg'!F:F)</f>
        <v>0</v>
      </c>
      <c r="X2108" s="6">
        <f>SUMIF('dali wip-fg'!A:A,V2108,'dali wip-fg'!F:F)</f>
        <v>0</v>
      </c>
      <c r="Y2108" s="5">
        <f t="shared" si="65"/>
        <v>0</v>
      </c>
      <c r="Z2108" s="21" t="e">
        <f t="shared" si="66"/>
        <v>#REF!</v>
      </c>
    </row>
    <row r="2109" spans="19:26">
      <c r="S2109" s="21" t="e">
        <f>VLOOKUP(C2109,'check dali wipday'!A:A,1,0)</f>
        <v>#N/A</v>
      </c>
      <c r="T2109" s="21"/>
      <c r="V2109" s="21" t="e">
        <f>VLOOKUP(C2109,'check dali wipday'!A:C,3,0)</f>
        <v>#N/A</v>
      </c>
      <c r="W2109" s="6">
        <f>SUMIF('dali wip-fg'!A:A,C2109,'dali wip-fg'!F:F)</f>
        <v>0</v>
      </c>
      <c r="X2109" s="6">
        <f>SUMIF('dali wip-fg'!A:A,V2109,'dali wip-fg'!F:F)</f>
        <v>0</v>
      </c>
      <c r="Y2109" s="5">
        <f t="shared" si="65"/>
        <v>0</v>
      </c>
      <c r="Z2109" s="21" t="e">
        <f t="shared" si="66"/>
        <v>#REF!</v>
      </c>
    </row>
    <row r="2110" spans="19:26">
      <c r="S2110" s="21" t="e">
        <f>VLOOKUP(C2110,'check dali wipday'!A:A,1,0)</f>
        <v>#N/A</v>
      </c>
      <c r="T2110" s="21"/>
      <c r="V2110" s="21" t="e">
        <f>VLOOKUP(C2110,'check dali wipday'!A:C,3,0)</f>
        <v>#N/A</v>
      </c>
      <c r="W2110" s="6">
        <f>SUMIF('dali wip-fg'!A:A,C2110,'dali wip-fg'!F:F)</f>
        <v>0</v>
      </c>
      <c r="X2110" s="6">
        <f>SUMIF('dali wip-fg'!A:A,V2110,'dali wip-fg'!F:F)</f>
        <v>0</v>
      </c>
      <c r="Y2110" s="5">
        <f t="shared" si="65"/>
        <v>0</v>
      </c>
      <c r="Z2110" s="21" t="e">
        <f t="shared" si="66"/>
        <v>#REF!</v>
      </c>
    </row>
    <row r="2111" spans="19:26">
      <c r="S2111" s="21" t="e">
        <f>VLOOKUP(C2111,'check dali wipday'!A:A,1,0)</f>
        <v>#N/A</v>
      </c>
      <c r="T2111" s="21"/>
      <c r="V2111" s="21" t="e">
        <f>VLOOKUP(C2111,'check dali wipday'!A:C,3,0)</f>
        <v>#N/A</v>
      </c>
      <c r="W2111" s="6">
        <f>SUMIF('dali wip-fg'!A:A,C2111,'dali wip-fg'!F:F)</f>
        <v>0</v>
      </c>
      <c r="X2111" s="6">
        <f>SUMIF('dali wip-fg'!A:A,V2111,'dali wip-fg'!F:F)</f>
        <v>0</v>
      </c>
      <c r="Y2111" s="5">
        <f t="shared" si="65"/>
        <v>0</v>
      </c>
      <c r="Z2111" s="21" t="e">
        <f t="shared" si="66"/>
        <v>#REF!</v>
      </c>
    </row>
    <row r="2112" spans="19:26">
      <c r="S2112" s="21" t="e">
        <f>VLOOKUP(C2112,'check dali wipday'!A:A,1,0)</f>
        <v>#N/A</v>
      </c>
      <c r="T2112" s="21"/>
      <c r="V2112" s="21" t="e">
        <f>VLOOKUP(C2112,'check dali wipday'!A:C,3,0)</f>
        <v>#N/A</v>
      </c>
      <c r="W2112" s="6">
        <f>SUMIF('dali wip-fg'!A:A,C2112,'dali wip-fg'!F:F)</f>
        <v>0</v>
      </c>
      <c r="X2112" s="6">
        <f>SUMIF('dali wip-fg'!A:A,V2112,'dali wip-fg'!F:F)</f>
        <v>0</v>
      </c>
      <c r="Y2112" s="5">
        <f t="shared" si="65"/>
        <v>0</v>
      </c>
      <c r="Z2112" s="21" t="e">
        <f t="shared" si="66"/>
        <v>#REF!</v>
      </c>
    </row>
    <row r="2113" spans="19:26">
      <c r="S2113" s="21" t="e">
        <f>VLOOKUP(C2113,'check dali wipday'!A:A,1,0)</f>
        <v>#N/A</v>
      </c>
      <c r="T2113" s="21"/>
      <c r="V2113" s="21" t="e">
        <f>VLOOKUP(C2113,'check dali wipday'!A:C,3,0)</f>
        <v>#N/A</v>
      </c>
      <c r="W2113" s="6">
        <f>SUMIF('dali wip-fg'!A:A,C2113,'dali wip-fg'!F:F)</f>
        <v>0</v>
      </c>
      <c r="X2113" s="6">
        <f>SUMIF('dali wip-fg'!A:A,V2113,'dali wip-fg'!F:F)</f>
        <v>0</v>
      </c>
      <c r="Y2113" s="5">
        <f t="shared" ref="Y2113:Y2176" si="67">SUM(W2113:X2113)</f>
        <v>0</v>
      </c>
      <c r="Z2113" s="21" t="e">
        <f t="shared" si="66"/>
        <v>#REF!</v>
      </c>
    </row>
    <row r="2114" spans="19:26">
      <c r="S2114" s="21" t="e">
        <f>VLOOKUP(C2114,'check dali wipday'!A:A,1,0)</f>
        <v>#N/A</v>
      </c>
      <c r="T2114" s="21"/>
      <c r="V2114" s="21" t="e">
        <f>VLOOKUP(C2114,'check dali wipday'!A:C,3,0)</f>
        <v>#N/A</v>
      </c>
      <c r="W2114" s="6">
        <f>SUMIF('dali wip-fg'!A:A,C2114,'dali wip-fg'!F:F)</f>
        <v>0</v>
      </c>
      <c r="X2114" s="6">
        <f>SUMIF('dali wip-fg'!A:A,V2114,'dali wip-fg'!F:F)</f>
        <v>0</v>
      </c>
      <c r="Y2114" s="5">
        <f t="shared" si="67"/>
        <v>0</v>
      </c>
      <c r="Z2114" s="21" t="e">
        <f t="shared" si="66"/>
        <v>#REF!</v>
      </c>
    </row>
    <row r="2115" spans="19:26">
      <c r="S2115" s="21" t="e">
        <f>VLOOKUP(C2115,'check dali wipday'!A:A,1,0)</f>
        <v>#N/A</v>
      </c>
      <c r="T2115" s="21"/>
      <c r="V2115" s="21" t="e">
        <f>VLOOKUP(C2115,'check dali wipday'!A:C,3,0)</f>
        <v>#N/A</v>
      </c>
      <c r="W2115" s="6">
        <f>SUMIF('dali wip-fg'!A:A,C2115,'dali wip-fg'!F:F)</f>
        <v>0</v>
      </c>
      <c r="X2115" s="6">
        <f>SUMIF('dali wip-fg'!A:A,V2115,'dali wip-fg'!F:F)</f>
        <v>0</v>
      </c>
      <c r="Y2115" s="5">
        <f t="shared" si="67"/>
        <v>0</v>
      </c>
      <c r="Z2115" s="21" t="e">
        <f t="shared" si="66"/>
        <v>#REF!</v>
      </c>
    </row>
    <row r="2116" spans="19:26">
      <c r="S2116" s="21" t="e">
        <f>VLOOKUP(C2116,'check dali wipday'!A:A,1,0)</f>
        <v>#N/A</v>
      </c>
      <c r="T2116" s="21"/>
      <c r="V2116" s="21" t="e">
        <f>VLOOKUP(C2116,'check dali wipday'!A:C,3,0)</f>
        <v>#N/A</v>
      </c>
      <c r="W2116" s="6">
        <f>SUMIF('dali wip-fg'!A:A,C2116,'dali wip-fg'!F:F)</f>
        <v>0</v>
      </c>
      <c r="X2116" s="6">
        <f>SUMIF('dali wip-fg'!A:A,V2116,'dali wip-fg'!F:F)</f>
        <v>0</v>
      </c>
      <c r="Y2116" s="5">
        <f t="shared" si="67"/>
        <v>0</v>
      </c>
      <c r="Z2116" s="21" t="e">
        <f t="shared" si="66"/>
        <v>#REF!</v>
      </c>
    </row>
    <row r="2117" spans="19:26">
      <c r="S2117" s="21" t="e">
        <f>VLOOKUP(C2117,'check dali wipday'!A:A,1,0)</f>
        <v>#N/A</v>
      </c>
      <c r="T2117" s="21"/>
      <c r="V2117" s="21" t="e">
        <f>VLOOKUP(C2117,'check dali wipday'!A:C,3,0)</f>
        <v>#N/A</v>
      </c>
      <c r="W2117" s="6">
        <f>SUMIF('dali wip-fg'!A:A,C2117,'dali wip-fg'!F:F)</f>
        <v>0</v>
      </c>
      <c r="X2117" s="6">
        <f>SUMIF('dali wip-fg'!A:A,V2117,'dali wip-fg'!F:F)</f>
        <v>0</v>
      </c>
      <c r="Y2117" s="5">
        <f t="shared" si="67"/>
        <v>0</v>
      </c>
      <c r="Z2117" s="21" t="e">
        <f t="shared" si="66"/>
        <v>#REF!</v>
      </c>
    </row>
    <row r="2118" spans="19:26">
      <c r="S2118" s="21" t="e">
        <f>VLOOKUP(C2118,'check dali wipday'!A:A,1,0)</f>
        <v>#N/A</v>
      </c>
      <c r="T2118" s="21"/>
      <c r="V2118" s="21" t="e">
        <f>VLOOKUP(C2118,'check dali wipday'!A:C,3,0)</f>
        <v>#N/A</v>
      </c>
      <c r="W2118" s="6">
        <f>SUMIF('dali wip-fg'!A:A,C2118,'dali wip-fg'!F:F)</f>
        <v>0</v>
      </c>
      <c r="X2118" s="6">
        <f>SUMIF('dali wip-fg'!A:A,V2118,'dali wip-fg'!F:F)</f>
        <v>0</v>
      </c>
      <c r="Y2118" s="5">
        <f t="shared" si="67"/>
        <v>0</v>
      </c>
      <c r="Z2118" s="21" t="e">
        <f t="shared" si="66"/>
        <v>#REF!</v>
      </c>
    </row>
    <row r="2119" spans="19:26">
      <c r="S2119" s="21" t="e">
        <f>VLOOKUP(C2119,'check dali wipday'!A:A,1,0)</f>
        <v>#N/A</v>
      </c>
      <c r="T2119" s="21"/>
      <c r="V2119" s="21" t="e">
        <f>VLOOKUP(C2119,'check dali wipday'!A:C,3,0)</f>
        <v>#N/A</v>
      </c>
      <c r="W2119" s="6">
        <f>SUMIF('dali wip-fg'!A:A,C2119,'dali wip-fg'!F:F)</f>
        <v>0</v>
      </c>
      <c r="X2119" s="6">
        <f>SUMIF('dali wip-fg'!A:A,V2119,'dali wip-fg'!F:F)</f>
        <v>0</v>
      </c>
      <c r="Y2119" s="5">
        <f t="shared" si="67"/>
        <v>0</v>
      </c>
      <c r="Z2119" s="21" t="e">
        <f t="shared" si="66"/>
        <v>#REF!</v>
      </c>
    </row>
    <row r="2120" spans="19:26">
      <c r="S2120" s="21" t="e">
        <f>VLOOKUP(C2120,'check dali wipday'!A:A,1,0)</f>
        <v>#N/A</v>
      </c>
      <c r="T2120" s="21"/>
      <c r="V2120" s="21" t="e">
        <f>VLOOKUP(C2120,'check dali wipday'!A:C,3,0)</f>
        <v>#N/A</v>
      </c>
      <c r="W2120" s="6">
        <f>SUMIF('dali wip-fg'!A:A,C2120,'dali wip-fg'!F:F)</f>
        <v>0</v>
      </c>
      <c r="X2120" s="6">
        <f>SUMIF('dali wip-fg'!A:A,V2120,'dali wip-fg'!F:F)</f>
        <v>0</v>
      </c>
      <c r="Y2120" s="5">
        <f t="shared" si="67"/>
        <v>0</v>
      </c>
      <c r="Z2120" s="21" t="e">
        <f t="shared" si="66"/>
        <v>#REF!</v>
      </c>
    </row>
    <row r="2121" spans="19:26">
      <c r="S2121" s="21" t="e">
        <f>VLOOKUP(C2121,'check dali wipday'!A:A,1,0)</f>
        <v>#N/A</v>
      </c>
      <c r="T2121" s="21"/>
      <c r="V2121" s="21" t="e">
        <f>VLOOKUP(C2121,'check dali wipday'!A:C,3,0)</f>
        <v>#N/A</v>
      </c>
      <c r="W2121" s="6">
        <f>SUMIF('dali wip-fg'!A:A,C2121,'dali wip-fg'!F:F)</f>
        <v>0</v>
      </c>
      <c r="X2121" s="6">
        <f>SUMIF('dali wip-fg'!A:A,V2121,'dali wip-fg'!F:F)</f>
        <v>0</v>
      </c>
      <c r="Y2121" s="5">
        <f t="shared" si="67"/>
        <v>0</v>
      </c>
      <c r="Z2121" s="21" t="e">
        <f t="shared" si="66"/>
        <v>#REF!</v>
      </c>
    </row>
    <row r="2122" spans="19:26">
      <c r="S2122" s="21" t="e">
        <f>VLOOKUP(C2122,'check dali wipday'!A:A,1,0)</f>
        <v>#N/A</v>
      </c>
      <c r="T2122" s="21"/>
      <c r="V2122" s="21" t="e">
        <f>VLOOKUP(C2122,'check dali wipday'!A:C,3,0)</f>
        <v>#N/A</v>
      </c>
      <c r="W2122" s="6">
        <f>SUMIF('dali wip-fg'!A:A,C2122,'dali wip-fg'!F:F)</f>
        <v>0</v>
      </c>
      <c r="X2122" s="6">
        <f>SUMIF('dali wip-fg'!A:A,V2122,'dali wip-fg'!F:F)</f>
        <v>0</v>
      </c>
      <c r="Y2122" s="5">
        <f t="shared" si="67"/>
        <v>0</v>
      </c>
      <c r="Z2122" s="21" t="e">
        <f t="shared" si="66"/>
        <v>#REF!</v>
      </c>
    </row>
    <row r="2123" spans="19:26">
      <c r="S2123" s="21" t="e">
        <f>VLOOKUP(C2123,'check dali wipday'!A:A,1,0)</f>
        <v>#N/A</v>
      </c>
      <c r="T2123" s="21"/>
      <c r="V2123" s="21" t="e">
        <f>VLOOKUP(C2123,'check dali wipday'!A:C,3,0)</f>
        <v>#N/A</v>
      </c>
      <c r="W2123" s="6">
        <f>SUMIF('dali wip-fg'!A:A,C2123,'dali wip-fg'!F:F)</f>
        <v>0</v>
      </c>
      <c r="X2123" s="6">
        <f>SUMIF('dali wip-fg'!A:A,V2123,'dali wip-fg'!F:F)</f>
        <v>0</v>
      </c>
      <c r="Y2123" s="5">
        <f t="shared" si="67"/>
        <v>0</v>
      </c>
      <c r="Z2123" s="21" t="e">
        <f t="shared" si="66"/>
        <v>#REF!</v>
      </c>
    </row>
    <row r="2124" spans="19:26">
      <c r="S2124" s="21" t="e">
        <f>VLOOKUP(C2124,'check dali wipday'!A:A,1,0)</f>
        <v>#N/A</v>
      </c>
      <c r="T2124" s="21"/>
      <c r="V2124" s="21" t="e">
        <f>VLOOKUP(C2124,'check dali wipday'!A:C,3,0)</f>
        <v>#N/A</v>
      </c>
      <c r="W2124" s="6">
        <f>SUMIF('dali wip-fg'!A:A,C2124,'dali wip-fg'!F:F)</f>
        <v>0</v>
      </c>
      <c r="X2124" s="6">
        <f>SUMIF('dali wip-fg'!A:A,V2124,'dali wip-fg'!F:F)</f>
        <v>0</v>
      </c>
      <c r="Y2124" s="5">
        <f t="shared" si="67"/>
        <v>0</v>
      </c>
      <c r="Z2124" s="21" t="e">
        <f t="shared" si="66"/>
        <v>#REF!</v>
      </c>
    </row>
    <row r="2125" spans="19:26">
      <c r="S2125" s="21" t="e">
        <f>VLOOKUP(C2125,'check dali wipday'!A:A,1,0)</f>
        <v>#N/A</v>
      </c>
      <c r="T2125" s="21"/>
      <c r="V2125" s="21" t="e">
        <f>VLOOKUP(C2125,'check dali wipday'!A:C,3,0)</f>
        <v>#N/A</v>
      </c>
      <c r="W2125" s="6">
        <f>SUMIF('dali wip-fg'!A:A,C2125,'dali wip-fg'!F:F)</f>
        <v>0</v>
      </c>
      <c r="X2125" s="6">
        <f>SUMIF('dali wip-fg'!A:A,V2125,'dali wip-fg'!F:F)</f>
        <v>0</v>
      </c>
      <c r="Y2125" s="5">
        <f t="shared" si="67"/>
        <v>0</v>
      </c>
      <c r="Z2125" s="21" t="e">
        <f t="shared" si="66"/>
        <v>#REF!</v>
      </c>
    </row>
    <row r="2126" spans="19:26">
      <c r="S2126" s="21" t="e">
        <f>VLOOKUP(C2126,'check dali wipday'!A:A,1,0)</f>
        <v>#N/A</v>
      </c>
      <c r="T2126" s="21"/>
      <c r="V2126" s="21" t="e">
        <f>VLOOKUP(C2126,'check dali wipday'!A:C,3,0)</f>
        <v>#N/A</v>
      </c>
      <c r="W2126" s="6">
        <f>SUMIF('dali wip-fg'!A:A,C2126,'dali wip-fg'!F:F)</f>
        <v>0</v>
      </c>
      <c r="X2126" s="6">
        <f>SUMIF('dali wip-fg'!A:A,V2126,'dali wip-fg'!F:F)</f>
        <v>0</v>
      </c>
      <c r="Y2126" s="5">
        <f t="shared" si="67"/>
        <v>0</v>
      </c>
      <c r="Z2126" s="21" t="e">
        <f t="shared" si="66"/>
        <v>#REF!</v>
      </c>
    </row>
    <row r="2127" spans="19:26">
      <c r="S2127" s="21" t="e">
        <f>VLOOKUP(C2127,'check dali wipday'!A:A,1,0)</f>
        <v>#N/A</v>
      </c>
      <c r="T2127" s="21"/>
      <c r="V2127" s="21" t="e">
        <f>VLOOKUP(C2127,'check dali wipday'!A:C,3,0)</f>
        <v>#N/A</v>
      </c>
      <c r="W2127" s="6">
        <f>SUMIF('dali wip-fg'!A:A,C2127,'dali wip-fg'!F:F)</f>
        <v>0</v>
      </c>
      <c r="X2127" s="6">
        <f>SUMIF('dali wip-fg'!A:A,V2127,'dali wip-fg'!F:F)</f>
        <v>0</v>
      </c>
      <c r="Y2127" s="5">
        <f t="shared" si="67"/>
        <v>0</v>
      </c>
      <c r="Z2127" s="21" t="e">
        <f t="shared" si="66"/>
        <v>#REF!</v>
      </c>
    </row>
    <row r="2128" spans="19:26">
      <c r="S2128" s="21" t="e">
        <f>VLOOKUP(C2128,'check dali wipday'!A:A,1,0)</f>
        <v>#N/A</v>
      </c>
      <c r="T2128" s="21"/>
      <c r="V2128" s="21" t="e">
        <f>VLOOKUP(C2128,'check dali wipday'!A:C,3,0)</f>
        <v>#N/A</v>
      </c>
      <c r="W2128" s="6">
        <f>SUMIF('dali wip-fg'!A:A,C2128,'dali wip-fg'!F:F)</f>
        <v>0</v>
      </c>
      <c r="X2128" s="6">
        <f>SUMIF('dali wip-fg'!A:A,V2128,'dali wip-fg'!F:F)</f>
        <v>0</v>
      </c>
      <c r="Y2128" s="5">
        <f t="shared" si="67"/>
        <v>0</v>
      </c>
      <c r="Z2128" s="21" t="e">
        <f t="shared" si="66"/>
        <v>#REF!</v>
      </c>
    </row>
    <row r="2129" spans="19:26">
      <c r="S2129" s="21" t="e">
        <f>VLOOKUP(C2129,'check dali wipday'!A:A,1,0)</f>
        <v>#N/A</v>
      </c>
      <c r="T2129" s="21"/>
      <c r="V2129" s="21" t="e">
        <f>VLOOKUP(C2129,'check dali wipday'!A:C,3,0)</f>
        <v>#N/A</v>
      </c>
      <c r="W2129" s="6">
        <f>SUMIF('dali wip-fg'!A:A,C2129,'dali wip-fg'!F:F)</f>
        <v>0</v>
      </c>
      <c r="X2129" s="6">
        <f>SUMIF('dali wip-fg'!A:A,V2129,'dali wip-fg'!F:F)</f>
        <v>0</v>
      </c>
      <c r="Y2129" s="5">
        <f t="shared" si="67"/>
        <v>0</v>
      </c>
      <c r="Z2129" s="21" t="e">
        <f t="shared" si="66"/>
        <v>#REF!</v>
      </c>
    </row>
    <row r="2130" spans="19:26">
      <c r="S2130" s="21" t="e">
        <f>VLOOKUP(C2130,'check dali wipday'!A:A,1,0)</f>
        <v>#N/A</v>
      </c>
      <c r="T2130" s="21"/>
      <c r="V2130" s="21" t="e">
        <f>VLOOKUP(C2130,'check dali wipday'!A:C,3,0)</f>
        <v>#N/A</v>
      </c>
      <c r="W2130" s="6">
        <f>SUMIF('dali wip-fg'!A:A,C2130,'dali wip-fg'!F:F)</f>
        <v>0</v>
      </c>
      <c r="X2130" s="6">
        <f>SUMIF('dali wip-fg'!A:A,V2130,'dali wip-fg'!F:F)</f>
        <v>0</v>
      </c>
      <c r="Y2130" s="5">
        <f t="shared" si="67"/>
        <v>0</v>
      </c>
      <c r="Z2130" s="21" t="e">
        <f t="shared" si="66"/>
        <v>#REF!</v>
      </c>
    </row>
    <row r="2131" spans="19:26">
      <c r="S2131" s="21" t="e">
        <f>VLOOKUP(C2131,'check dali wipday'!A:A,1,0)</f>
        <v>#N/A</v>
      </c>
      <c r="T2131" s="21"/>
      <c r="V2131" s="21" t="e">
        <f>VLOOKUP(C2131,'check dali wipday'!A:C,3,0)</f>
        <v>#N/A</v>
      </c>
      <c r="W2131" s="6">
        <f>SUMIF('dali wip-fg'!A:A,C2131,'dali wip-fg'!F:F)</f>
        <v>0</v>
      </c>
      <c r="X2131" s="6">
        <f>SUMIF('dali wip-fg'!A:A,V2131,'dali wip-fg'!F:F)</f>
        <v>0</v>
      </c>
      <c r="Y2131" s="5">
        <f t="shared" si="67"/>
        <v>0</v>
      </c>
      <c r="Z2131" s="21" t="e">
        <f t="shared" si="66"/>
        <v>#REF!</v>
      </c>
    </row>
    <row r="2132" spans="19:26">
      <c r="S2132" s="21" t="e">
        <f>VLOOKUP(C2132,'check dali wipday'!A:A,1,0)</f>
        <v>#N/A</v>
      </c>
      <c r="T2132" s="21"/>
      <c r="V2132" s="21" t="e">
        <f>VLOOKUP(C2132,'check dali wipday'!A:C,3,0)</f>
        <v>#N/A</v>
      </c>
      <c r="W2132" s="6">
        <f>SUMIF('dali wip-fg'!A:A,C2132,'dali wip-fg'!F:F)</f>
        <v>0</v>
      </c>
      <c r="X2132" s="6">
        <f>SUMIF('dali wip-fg'!A:A,V2132,'dali wip-fg'!F:F)</f>
        <v>0</v>
      </c>
      <c r="Y2132" s="5">
        <f t="shared" si="67"/>
        <v>0</v>
      </c>
      <c r="Z2132" s="21" t="e">
        <f t="shared" si="66"/>
        <v>#REF!</v>
      </c>
    </row>
    <row r="2133" spans="19:26">
      <c r="S2133" s="21" t="e">
        <f>VLOOKUP(C2133,'check dali wipday'!A:A,1,0)</f>
        <v>#N/A</v>
      </c>
      <c r="T2133" s="21"/>
      <c r="V2133" s="21" t="e">
        <f>VLOOKUP(C2133,'check dali wipday'!A:C,3,0)</f>
        <v>#N/A</v>
      </c>
      <c r="W2133" s="6">
        <f>SUMIF('dali wip-fg'!A:A,C2133,'dali wip-fg'!F:F)</f>
        <v>0</v>
      </c>
      <c r="X2133" s="6">
        <f>SUMIF('dali wip-fg'!A:A,V2133,'dali wip-fg'!F:F)</f>
        <v>0</v>
      </c>
      <c r="Y2133" s="5">
        <f t="shared" si="67"/>
        <v>0</v>
      </c>
      <c r="Z2133" s="21" t="e">
        <f t="shared" si="66"/>
        <v>#REF!</v>
      </c>
    </row>
    <row r="2134" spans="19:26">
      <c r="S2134" s="21" t="e">
        <f>VLOOKUP(C2134,'check dali wipday'!A:A,1,0)</f>
        <v>#N/A</v>
      </c>
      <c r="T2134" s="21"/>
      <c r="V2134" s="21" t="e">
        <f>VLOOKUP(C2134,'check dali wipday'!A:C,3,0)</f>
        <v>#N/A</v>
      </c>
      <c r="W2134" s="6">
        <f>SUMIF('dali wip-fg'!A:A,C2134,'dali wip-fg'!F:F)</f>
        <v>0</v>
      </c>
      <c r="X2134" s="6">
        <f>SUMIF('dali wip-fg'!A:A,V2134,'dali wip-fg'!F:F)</f>
        <v>0</v>
      </c>
      <c r="Y2134" s="5">
        <f t="shared" si="67"/>
        <v>0</v>
      </c>
      <c r="Z2134" s="21" t="e">
        <f t="shared" si="66"/>
        <v>#REF!</v>
      </c>
    </row>
    <row r="2135" spans="19:26">
      <c r="S2135" s="21" t="e">
        <f>VLOOKUP(C2135,'check dali wipday'!A:A,1,0)</f>
        <v>#N/A</v>
      </c>
      <c r="T2135" s="21"/>
      <c r="V2135" s="21" t="e">
        <f>VLOOKUP(C2135,'check dali wipday'!A:C,3,0)</f>
        <v>#N/A</v>
      </c>
      <c r="W2135" s="6">
        <f>SUMIF('dali wip-fg'!A:A,C2135,'dali wip-fg'!F:F)</f>
        <v>0</v>
      </c>
      <c r="X2135" s="6">
        <f>SUMIF('dali wip-fg'!A:A,V2135,'dali wip-fg'!F:F)</f>
        <v>0</v>
      </c>
      <c r="Y2135" s="5">
        <f t="shared" si="67"/>
        <v>0</v>
      </c>
      <c r="Z2135" s="21" t="e">
        <f t="shared" si="66"/>
        <v>#REF!</v>
      </c>
    </row>
    <row r="2136" spans="19:26">
      <c r="S2136" s="21" t="e">
        <f>VLOOKUP(C2136,'check dali wipday'!A:A,1,0)</f>
        <v>#N/A</v>
      </c>
      <c r="T2136" s="21"/>
      <c r="V2136" s="21" t="e">
        <f>VLOOKUP(C2136,'check dali wipday'!A:C,3,0)</f>
        <v>#N/A</v>
      </c>
      <c r="W2136" s="6">
        <f>SUMIF('dali wip-fg'!A:A,C2136,'dali wip-fg'!F:F)</f>
        <v>0</v>
      </c>
      <c r="X2136" s="6">
        <f>SUMIF('dali wip-fg'!A:A,V2136,'dali wip-fg'!F:F)</f>
        <v>0</v>
      </c>
      <c r="Y2136" s="5">
        <f t="shared" si="67"/>
        <v>0</v>
      </c>
      <c r="Z2136" s="21" t="e">
        <f t="shared" si="66"/>
        <v>#REF!</v>
      </c>
    </row>
    <row r="2137" spans="19:26">
      <c r="S2137" s="21" t="e">
        <f>VLOOKUP(C2137,'check dali wipday'!A:A,1,0)</f>
        <v>#N/A</v>
      </c>
      <c r="T2137" s="21"/>
      <c r="V2137" s="21" t="e">
        <f>VLOOKUP(C2137,'check dali wipday'!A:C,3,0)</f>
        <v>#N/A</v>
      </c>
      <c r="W2137" s="6">
        <f>SUMIF('dali wip-fg'!A:A,C2137,'dali wip-fg'!F:F)</f>
        <v>0</v>
      </c>
      <c r="X2137" s="6">
        <f>SUMIF('dali wip-fg'!A:A,V2137,'dali wip-fg'!F:F)</f>
        <v>0</v>
      </c>
      <c r="Y2137" s="5">
        <f t="shared" si="67"/>
        <v>0</v>
      </c>
      <c r="Z2137" s="21" t="e">
        <f t="shared" si="66"/>
        <v>#REF!</v>
      </c>
    </row>
    <row r="2138" spans="19:26">
      <c r="S2138" s="21" t="e">
        <f>VLOOKUP(C2138,'check dali wipday'!A:A,1,0)</f>
        <v>#N/A</v>
      </c>
      <c r="T2138" s="21"/>
      <c r="V2138" s="21" t="e">
        <f>VLOOKUP(C2138,'check dali wipday'!A:C,3,0)</f>
        <v>#N/A</v>
      </c>
      <c r="W2138" s="6">
        <f>SUMIF('dali wip-fg'!A:A,C2138,'dali wip-fg'!F:F)</f>
        <v>0</v>
      </c>
      <c r="X2138" s="6">
        <f>SUMIF('dali wip-fg'!A:A,V2138,'dali wip-fg'!F:F)</f>
        <v>0</v>
      </c>
      <c r="Y2138" s="5">
        <f t="shared" si="67"/>
        <v>0</v>
      </c>
      <c r="Z2138" s="21" t="e">
        <f t="shared" si="66"/>
        <v>#REF!</v>
      </c>
    </row>
    <row r="2139" spans="19:26">
      <c r="S2139" s="21" t="e">
        <f>VLOOKUP(C2139,'check dali wipday'!A:A,1,0)</f>
        <v>#N/A</v>
      </c>
      <c r="T2139" s="21"/>
      <c r="V2139" s="21" t="e">
        <f>VLOOKUP(C2139,'check dali wipday'!A:C,3,0)</f>
        <v>#N/A</v>
      </c>
      <c r="W2139" s="6">
        <f>SUMIF('dali wip-fg'!A:A,C2139,'dali wip-fg'!F:F)</f>
        <v>0</v>
      </c>
      <c r="X2139" s="6">
        <f>SUMIF('dali wip-fg'!A:A,V2139,'dali wip-fg'!F:F)</f>
        <v>0</v>
      </c>
      <c r="Y2139" s="5">
        <f t="shared" si="67"/>
        <v>0</v>
      </c>
      <c r="Z2139" s="21" t="e">
        <f t="shared" si="66"/>
        <v>#REF!</v>
      </c>
    </row>
    <row r="2140" spans="19:26">
      <c r="S2140" s="21" t="e">
        <f>VLOOKUP(C2140,'check dali wipday'!A:A,1,0)</f>
        <v>#N/A</v>
      </c>
      <c r="T2140" s="21"/>
      <c r="V2140" s="21" t="e">
        <f>VLOOKUP(C2140,'check dali wipday'!A:C,3,0)</f>
        <v>#N/A</v>
      </c>
      <c r="W2140" s="6">
        <f>SUMIF('dali wip-fg'!A:A,C2140,'dali wip-fg'!F:F)</f>
        <v>0</v>
      </c>
      <c r="X2140" s="6">
        <f>SUMIF('dali wip-fg'!A:A,V2140,'dali wip-fg'!F:F)</f>
        <v>0</v>
      </c>
      <c r="Y2140" s="5">
        <f t="shared" si="67"/>
        <v>0</v>
      </c>
      <c r="Z2140" s="21" t="e">
        <f t="shared" si="66"/>
        <v>#REF!</v>
      </c>
    </row>
    <row r="2141" spans="19:26">
      <c r="S2141" s="21" t="e">
        <f>VLOOKUP(C2141,'check dali wipday'!A:A,1,0)</f>
        <v>#N/A</v>
      </c>
      <c r="T2141" s="21"/>
      <c r="V2141" s="21" t="e">
        <f>VLOOKUP(C2141,'check dali wipday'!A:C,3,0)</f>
        <v>#N/A</v>
      </c>
      <c r="W2141" s="6">
        <f>SUMIF('dali wip-fg'!A:A,C2141,'dali wip-fg'!F:F)</f>
        <v>0</v>
      </c>
      <c r="X2141" s="6">
        <f>SUMIF('dali wip-fg'!A:A,V2141,'dali wip-fg'!F:F)</f>
        <v>0</v>
      </c>
      <c r="Y2141" s="5">
        <f t="shared" si="67"/>
        <v>0</v>
      </c>
      <c r="Z2141" s="21" t="e">
        <f t="shared" si="66"/>
        <v>#REF!</v>
      </c>
    </row>
    <row r="2142" spans="19:26">
      <c r="S2142" s="21" t="e">
        <f>VLOOKUP(C2142,'check dali wipday'!A:A,1,0)</f>
        <v>#N/A</v>
      </c>
      <c r="T2142" s="21"/>
      <c r="V2142" s="21" t="e">
        <f>VLOOKUP(C2142,'check dali wipday'!A:C,3,0)</f>
        <v>#N/A</v>
      </c>
      <c r="W2142" s="6">
        <f>SUMIF('dali wip-fg'!A:A,C2142,'dali wip-fg'!F:F)</f>
        <v>0</v>
      </c>
      <c r="X2142" s="6">
        <f>SUMIF('dali wip-fg'!A:A,V2142,'dali wip-fg'!F:F)</f>
        <v>0</v>
      </c>
      <c r="Y2142" s="5">
        <f t="shared" si="67"/>
        <v>0</v>
      </c>
      <c r="Z2142" s="21" t="e">
        <f t="shared" si="66"/>
        <v>#REF!</v>
      </c>
    </row>
    <row r="2143" spans="19:26">
      <c r="S2143" s="21" t="e">
        <f>VLOOKUP(C2143,'check dali wipday'!A:A,1,0)</f>
        <v>#N/A</v>
      </c>
      <c r="T2143" s="21"/>
      <c r="V2143" s="21" t="e">
        <f>VLOOKUP(C2143,'check dali wipday'!A:C,3,0)</f>
        <v>#N/A</v>
      </c>
      <c r="W2143" s="6">
        <f>SUMIF('dali wip-fg'!A:A,C2143,'dali wip-fg'!F:F)</f>
        <v>0</v>
      </c>
      <c r="X2143" s="6">
        <f>SUMIF('dali wip-fg'!A:A,V2143,'dali wip-fg'!F:F)</f>
        <v>0</v>
      </c>
      <c r="Y2143" s="5">
        <f t="shared" si="67"/>
        <v>0</v>
      </c>
      <c r="Z2143" s="21" t="e">
        <f t="shared" si="66"/>
        <v>#REF!</v>
      </c>
    </row>
    <row r="2144" spans="19:26">
      <c r="S2144" s="21" t="e">
        <f>VLOOKUP(C2144,'check dali wipday'!A:A,1,0)</f>
        <v>#N/A</v>
      </c>
      <c r="T2144" s="21"/>
      <c r="V2144" s="21" t="e">
        <f>VLOOKUP(C2144,'check dali wipday'!A:C,3,0)</f>
        <v>#N/A</v>
      </c>
      <c r="W2144" s="6">
        <f>SUMIF('dali wip-fg'!A:A,C2144,'dali wip-fg'!F:F)</f>
        <v>0</v>
      </c>
      <c r="X2144" s="6">
        <f>SUMIF('dali wip-fg'!A:A,V2144,'dali wip-fg'!F:F)</f>
        <v>0</v>
      </c>
      <c r="Y2144" s="5">
        <f t="shared" si="67"/>
        <v>0</v>
      </c>
      <c r="Z2144" s="21" t="e">
        <f t="shared" si="66"/>
        <v>#REF!</v>
      </c>
    </row>
    <row r="2145" spans="19:26">
      <c r="S2145" s="21" t="e">
        <f>VLOOKUP(C2145,'check dali wipday'!A:A,1,0)</f>
        <v>#N/A</v>
      </c>
      <c r="T2145" s="21"/>
      <c r="V2145" s="21" t="e">
        <f>VLOOKUP(C2145,'check dali wipday'!A:C,3,0)</f>
        <v>#N/A</v>
      </c>
      <c r="W2145" s="6">
        <f>SUMIF('dali wip-fg'!A:A,C2145,'dali wip-fg'!F:F)</f>
        <v>0</v>
      </c>
      <c r="X2145" s="6">
        <f>SUMIF('dali wip-fg'!A:A,V2145,'dali wip-fg'!F:F)</f>
        <v>0</v>
      </c>
      <c r="Y2145" s="5">
        <f t="shared" si="67"/>
        <v>0</v>
      </c>
      <c r="Z2145" s="21" t="e">
        <f t="shared" si="66"/>
        <v>#REF!</v>
      </c>
    </row>
    <row r="2146" spans="19:26">
      <c r="S2146" s="21" t="e">
        <f>VLOOKUP(C2146,'check dali wipday'!A:A,1,0)</f>
        <v>#N/A</v>
      </c>
      <c r="T2146" s="21"/>
      <c r="V2146" s="21" t="e">
        <f>VLOOKUP(C2146,'check dali wipday'!A:C,3,0)</f>
        <v>#N/A</v>
      </c>
      <c r="W2146" s="6">
        <f>SUMIF('dali wip-fg'!A:A,C2146,'dali wip-fg'!F:F)</f>
        <v>0</v>
      </c>
      <c r="X2146" s="6">
        <f>SUMIF('dali wip-fg'!A:A,V2146,'dali wip-fg'!F:F)</f>
        <v>0</v>
      </c>
      <c r="Y2146" s="5">
        <f t="shared" si="67"/>
        <v>0</v>
      </c>
      <c r="Z2146" s="21" t="e">
        <f t="shared" si="66"/>
        <v>#REF!</v>
      </c>
    </row>
    <row r="2147" spans="19:26">
      <c r="S2147" s="21" t="e">
        <f>VLOOKUP(C2147,'check dali wipday'!A:A,1,0)</f>
        <v>#N/A</v>
      </c>
      <c r="T2147" s="21"/>
      <c r="V2147" s="21" t="e">
        <f>VLOOKUP(C2147,'check dali wipday'!A:C,3,0)</f>
        <v>#N/A</v>
      </c>
      <c r="W2147" s="6">
        <f>SUMIF('dali wip-fg'!A:A,C2147,'dali wip-fg'!F:F)</f>
        <v>0</v>
      </c>
      <c r="X2147" s="6">
        <f>SUMIF('dali wip-fg'!A:A,V2147,'dali wip-fg'!F:F)</f>
        <v>0</v>
      </c>
      <c r="Y2147" s="5">
        <f t="shared" si="67"/>
        <v>0</v>
      </c>
      <c r="Z2147" s="21" t="e">
        <f t="shared" si="66"/>
        <v>#REF!</v>
      </c>
    </row>
    <row r="2148" spans="19:26">
      <c r="S2148" s="21" t="e">
        <f>VLOOKUP(C2148,'check dali wipday'!A:A,1,0)</f>
        <v>#N/A</v>
      </c>
      <c r="T2148" s="21"/>
      <c r="V2148" s="21" t="e">
        <f>VLOOKUP(C2148,'check dali wipday'!A:C,3,0)</f>
        <v>#N/A</v>
      </c>
      <c r="W2148" s="6">
        <f>SUMIF('dali wip-fg'!A:A,C2148,'dali wip-fg'!F:F)</f>
        <v>0</v>
      </c>
      <c r="X2148" s="6">
        <f>SUMIF('dali wip-fg'!A:A,V2148,'dali wip-fg'!F:F)</f>
        <v>0</v>
      </c>
      <c r="Y2148" s="5">
        <f t="shared" si="67"/>
        <v>0</v>
      </c>
      <c r="Z2148" s="21" t="e">
        <f t="shared" si="66"/>
        <v>#REF!</v>
      </c>
    </row>
    <row r="2149" spans="19:26">
      <c r="S2149" s="21" t="e">
        <f>VLOOKUP(C2149,'check dali wipday'!A:A,1,0)</f>
        <v>#N/A</v>
      </c>
      <c r="T2149" s="21"/>
      <c r="V2149" s="21" t="e">
        <f>VLOOKUP(C2149,'check dali wipday'!A:C,3,0)</f>
        <v>#N/A</v>
      </c>
      <c r="W2149" s="6">
        <f>SUMIF('dali wip-fg'!A:A,C2149,'dali wip-fg'!F:F)</f>
        <v>0</v>
      </c>
      <c r="X2149" s="6">
        <f>SUMIF('dali wip-fg'!A:A,V2149,'dali wip-fg'!F:F)</f>
        <v>0</v>
      </c>
      <c r="Y2149" s="5">
        <f t="shared" si="67"/>
        <v>0</v>
      </c>
      <c r="Z2149" s="21" t="e">
        <f t="shared" si="66"/>
        <v>#REF!</v>
      </c>
    </row>
    <row r="2150" spans="19:26">
      <c r="S2150" s="21" t="e">
        <f>VLOOKUP(C2150,'check dali wipday'!A:A,1,0)</f>
        <v>#N/A</v>
      </c>
      <c r="T2150" s="21"/>
      <c r="V2150" s="21" t="e">
        <f>VLOOKUP(C2150,'check dali wipday'!A:C,3,0)</f>
        <v>#N/A</v>
      </c>
      <c r="W2150" s="6">
        <f>SUMIF('dali wip-fg'!A:A,C2150,'dali wip-fg'!F:F)</f>
        <v>0</v>
      </c>
      <c r="X2150" s="6">
        <f>SUMIF('dali wip-fg'!A:A,V2150,'dali wip-fg'!F:F)</f>
        <v>0</v>
      </c>
      <c r="Y2150" s="5">
        <f t="shared" si="67"/>
        <v>0</v>
      </c>
      <c r="Z2150" s="21" t="e">
        <f t="shared" si="66"/>
        <v>#REF!</v>
      </c>
    </row>
    <row r="2151" spans="19:26">
      <c r="S2151" s="21" t="e">
        <f>VLOOKUP(C2151,'check dali wipday'!A:A,1,0)</f>
        <v>#N/A</v>
      </c>
      <c r="T2151" s="21"/>
      <c r="V2151" s="21" t="e">
        <f>VLOOKUP(C2151,'check dali wipday'!A:C,3,0)</f>
        <v>#N/A</v>
      </c>
      <c r="W2151" s="6">
        <f>SUMIF('dali wip-fg'!A:A,C2151,'dali wip-fg'!F:F)</f>
        <v>0</v>
      </c>
      <c r="X2151" s="6">
        <f>SUMIF('dali wip-fg'!A:A,V2151,'dali wip-fg'!F:F)</f>
        <v>0</v>
      </c>
      <c r="Y2151" s="5">
        <f t="shared" si="67"/>
        <v>0</v>
      </c>
      <c r="Z2151" s="21" t="e">
        <f t="shared" si="66"/>
        <v>#REF!</v>
      </c>
    </row>
    <row r="2152" spans="19:26">
      <c r="S2152" s="21" t="e">
        <f>VLOOKUP(C2152,'check dali wipday'!A:A,1,0)</f>
        <v>#N/A</v>
      </c>
      <c r="T2152" s="21"/>
      <c r="V2152" s="21" t="e">
        <f>VLOOKUP(C2152,'check dali wipday'!A:C,3,0)</f>
        <v>#N/A</v>
      </c>
      <c r="W2152" s="6">
        <f>SUMIF('dali wip-fg'!A:A,C2152,'dali wip-fg'!F:F)</f>
        <v>0</v>
      </c>
      <c r="X2152" s="6">
        <f>SUMIF('dali wip-fg'!A:A,V2152,'dali wip-fg'!F:F)</f>
        <v>0</v>
      </c>
      <c r="Y2152" s="5">
        <f t="shared" si="67"/>
        <v>0</v>
      </c>
      <c r="Z2152" s="21" t="e">
        <f t="shared" si="66"/>
        <v>#REF!</v>
      </c>
    </row>
    <row r="2153" spans="19:26">
      <c r="S2153" s="21" t="e">
        <f>VLOOKUP(C2153,'check dali wipday'!A:A,1,0)</f>
        <v>#N/A</v>
      </c>
      <c r="T2153" s="21"/>
      <c r="V2153" s="21" t="e">
        <f>VLOOKUP(C2153,'check dali wipday'!A:C,3,0)</f>
        <v>#N/A</v>
      </c>
      <c r="W2153" s="6">
        <f>SUMIF('dali wip-fg'!A:A,C2153,'dali wip-fg'!F:F)</f>
        <v>0</v>
      </c>
      <c r="X2153" s="6">
        <f>SUMIF('dali wip-fg'!A:A,V2153,'dali wip-fg'!F:F)</f>
        <v>0</v>
      </c>
      <c r="Y2153" s="5">
        <f t="shared" si="67"/>
        <v>0</v>
      </c>
      <c r="Z2153" s="21" t="e">
        <f t="shared" si="66"/>
        <v>#REF!</v>
      </c>
    </row>
    <row r="2154" spans="19:26">
      <c r="S2154" s="21" t="e">
        <f>VLOOKUP(C2154,'check dali wipday'!A:A,1,0)</f>
        <v>#N/A</v>
      </c>
      <c r="T2154" s="21"/>
      <c r="V2154" s="21" t="e">
        <f>VLOOKUP(C2154,'check dali wipday'!A:C,3,0)</f>
        <v>#N/A</v>
      </c>
      <c r="W2154" s="6">
        <f>SUMIF('dali wip-fg'!A:A,C2154,'dali wip-fg'!F:F)</f>
        <v>0</v>
      </c>
      <c r="X2154" s="6">
        <f>SUMIF('dali wip-fg'!A:A,V2154,'dali wip-fg'!F:F)</f>
        <v>0</v>
      </c>
      <c r="Y2154" s="5">
        <f t="shared" si="67"/>
        <v>0</v>
      </c>
      <c r="Z2154" s="21" t="e">
        <f t="shared" si="66"/>
        <v>#REF!</v>
      </c>
    </row>
    <row r="2155" spans="19:26">
      <c r="S2155" s="21" t="e">
        <f>VLOOKUP(C2155,'check dali wipday'!A:A,1,0)</f>
        <v>#N/A</v>
      </c>
      <c r="T2155" s="21"/>
      <c r="V2155" s="21" t="e">
        <f>VLOOKUP(C2155,'check dali wipday'!A:C,3,0)</f>
        <v>#N/A</v>
      </c>
      <c r="W2155" s="6">
        <f>SUMIF('dali wip-fg'!A:A,C2155,'dali wip-fg'!F:F)</f>
        <v>0</v>
      </c>
      <c r="X2155" s="6">
        <f>SUMIF('dali wip-fg'!A:A,V2155,'dali wip-fg'!F:F)</f>
        <v>0</v>
      </c>
      <c r="Y2155" s="5">
        <f t="shared" si="67"/>
        <v>0</v>
      </c>
      <c r="Z2155" s="21" t="e">
        <f t="shared" si="66"/>
        <v>#REF!</v>
      </c>
    </row>
    <row r="2156" spans="19:26">
      <c r="S2156" s="21" t="e">
        <f>VLOOKUP(C2156,'check dali wipday'!A:A,1,0)</f>
        <v>#N/A</v>
      </c>
      <c r="T2156" s="21"/>
      <c r="V2156" s="21" t="e">
        <f>VLOOKUP(C2156,'check dali wipday'!A:C,3,0)</f>
        <v>#N/A</v>
      </c>
      <c r="W2156" s="6">
        <f>SUMIF('dali wip-fg'!A:A,C2156,'dali wip-fg'!F:F)</f>
        <v>0</v>
      </c>
      <c r="X2156" s="6">
        <f>SUMIF('dali wip-fg'!A:A,V2156,'dali wip-fg'!F:F)</f>
        <v>0</v>
      </c>
      <c r="Y2156" s="5">
        <f t="shared" si="67"/>
        <v>0</v>
      </c>
      <c r="Z2156" s="21" t="e">
        <f t="shared" ref="Z2156:Z2219" si="68">IF(Y2156="","",IF(Y2156&lt;&gt;Y2155,Y2156-F2156,Z2155-F2156)
)</f>
        <v>#REF!</v>
      </c>
    </row>
    <row r="2157" spans="19:26">
      <c r="S2157" s="21" t="e">
        <f>VLOOKUP(C2157,'check dali wipday'!A:A,1,0)</f>
        <v>#N/A</v>
      </c>
      <c r="T2157" s="21"/>
      <c r="V2157" s="21" t="e">
        <f>VLOOKUP(C2157,'check dali wipday'!A:C,3,0)</f>
        <v>#N/A</v>
      </c>
      <c r="W2157" s="6">
        <f>SUMIF('dali wip-fg'!A:A,C2157,'dali wip-fg'!F:F)</f>
        <v>0</v>
      </c>
      <c r="X2157" s="6">
        <f>SUMIF('dali wip-fg'!A:A,V2157,'dali wip-fg'!F:F)</f>
        <v>0</v>
      </c>
      <c r="Y2157" s="5">
        <f t="shared" si="67"/>
        <v>0</v>
      </c>
      <c r="Z2157" s="21" t="e">
        <f t="shared" si="68"/>
        <v>#REF!</v>
      </c>
    </row>
    <row r="2158" spans="19:26">
      <c r="S2158" s="21" t="e">
        <f>VLOOKUP(C2158,'check dali wipday'!A:A,1,0)</f>
        <v>#N/A</v>
      </c>
      <c r="T2158" s="21"/>
      <c r="V2158" s="21" t="e">
        <f>VLOOKUP(C2158,'check dali wipday'!A:C,3,0)</f>
        <v>#N/A</v>
      </c>
      <c r="W2158" s="6">
        <f>SUMIF('dali wip-fg'!A:A,C2158,'dali wip-fg'!F:F)</f>
        <v>0</v>
      </c>
      <c r="X2158" s="6">
        <f>SUMIF('dali wip-fg'!A:A,V2158,'dali wip-fg'!F:F)</f>
        <v>0</v>
      </c>
      <c r="Y2158" s="5">
        <f t="shared" si="67"/>
        <v>0</v>
      </c>
      <c r="Z2158" s="21" t="e">
        <f t="shared" si="68"/>
        <v>#REF!</v>
      </c>
    </row>
    <row r="2159" spans="19:26">
      <c r="S2159" s="21" t="e">
        <f>VLOOKUP(C2159,'check dali wipday'!A:A,1,0)</f>
        <v>#N/A</v>
      </c>
      <c r="T2159" s="21"/>
      <c r="V2159" s="21" t="e">
        <f>VLOOKUP(C2159,'check dali wipday'!A:C,3,0)</f>
        <v>#N/A</v>
      </c>
      <c r="W2159" s="6">
        <f>SUMIF('dali wip-fg'!A:A,C2159,'dali wip-fg'!F:F)</f>
        <v>0</v>
      </c>
      <c r="X2159" s="6">
        <f>SUMIF('dali wip-fg'!A:A,V2159,'dali wip-fg'!F:F)</f>
        <v>0</v>
      </c>
      <c r="Y2159" s="5">
        <f t="shared" si="67"/>
        <v>0</v>
      </c>
      <c r="Z2159" s="21" t="e">
        <f t="shared" si="68"/>
        <v>#REF!</v>
      </c>
    </row>
    <row r="2160" spans="19:26">
      <c r="S2160" s="21" t="e">
        <f>VLOOKUP(C2160,'check dali wipday'!A:A,1,0)</f>
        <v>#N/A</v>
      </c>
      <c r="T2160" s="21"/>
      <c r="V2160" s="21" t="e">
        <f>VLOOKUP(C2160,'check dali wipday'!A:C,3,0)</f>
        <v>#N/A</v>
      </c>
      <c r="W2160" s="6">
        <f>SUMIF('dali wip-fg'!A:A,C2160,'dali wip-fg'!F:F)</f>
        <v>0</v>
      </c>
      <c r="X2160" s="6">
        <f>SUMIF('dali wip-fg'!A:A,V2160,'dali wip-fg'!F:F)</f>
        <v>0</v>
      </c>
      <c r="Y2160" s="5">
        <f t="shared" si="67"/>
        <v>0</v>
      </c>
      <c r="Z2160" s="21" t="e">
        <f t="shared" si="68"/>
        <v>#REF!</v>
      </c>
    </row>
    <row r="2161" spans="19:26">
      <c r="S2161" s="21" t="e">
        <f>VLOOKUP(C2161,'check dali wipday'!A:A,1,0)</f>
        <v>#N/A</v>
      </c>
      <c r="T2161" s="21"/>
      <c r="V2161" s="21" t="e">
        <f>VLOOKUP(C2161,'check dali wipday'!A:C,3,0)</f>
        <v>#N/A</v>
      </c>
      <c r="W2161" s="6">
        <f>SUMIF('dali wip-fg'!A:A,C2161,'dali wip-fg'!F:F)</f>
        <v>0</v>
      </c>
      <c r="X2161" s="6">
        <f>SUMIF('dali wip-fg'!A:A,V2161,'dali wip-fg'!F:F)</f>
        <v>0</v>
      </c>
      <c r="Y2161" s="5">
        <f t="shared" si="67"/>
        <v>0</v>
      </c>
      <c r="Z2161" s="21" t="e">
        <f t="shared" si="68"/>
        <v>#REF!</v>
      </c>
    </row>
    <row r="2162" spans="19:26">
      <c r="S2162" s="21" t="e">
        <f>VLOOKUP(C2162,'check dali wipday'!A:A,1,0)</f>
        <v>#N/A</v>
      </c>
      <c r="T2162" s="21"/>
      <c r="V2162" s="21" t="e">
        <f>VLOOKUP(C2162,'check dali wipday'!A:C,3,0)</f>
        <v>#N/A</v>
      </c>
      <c r="W2162" s="6">
        <f>SUMIF('dali wip-fg'!A:A,C2162,'dali wip-fg'!F:F)</f>
        <v>0</v>
      </c>
      <c r="X2162" s="6">
        <f>SUMIF('dali wip-fg'!A:A,V2162,'dali wip-fg'!F:F)</f>
        <v>0</v>
      </c>
      <c r="Y2162" s="5">
        <f t="shared" si="67"/>
        <v>0</v>
      </c>
      <c r="Z2162" s="21" t="e">
        <f t="shared" si="68"/>
        <v>#REF!</v>
      </c>
    </row>
    <row r="2163" spans="19:26">
      <c r="S2163" s="21" t="e">
        <f>VLOOKUP(C2163,'check dali wipday'!A:A,1,0)</f>
        <v>#N/A</v>
      </c>
      <c r="T2163" s="21"/>
      <c r="V2163" s="21" t="e">
        <f>VLOOKUP(C2163,'check dali wipday'!A:C,3,0)</f>
        <v>#N/A</v>
      </c>
      <c r="W2163" s="6">
        <f>SUMIF('dali wip-fg'!A:A,C2163,'dali wip-fg'!F:F)</f>
        <v>0</v>
      </c>
      <c r="X2163" s="6">
        <f>SUMIF('dali wip-fg'!A:A,V2163,'dali wip-fg'!F:F)</f>
        <v>0</v>
      </c>
      <c r="Y2163" s="5">
        <f t="shared" si="67"/>
        <v>0</v>
      </c>
      <c r="Z2163" s="21" t="e">
        <f t="shared" si="68"/>
        <v>#REF!</v>
      </c>
    </row>
    <row r="2164" spans="19:26">
      <c r="S2164" s="21" t="e">
        <f>VLOOKUP(C2164,'check dali wipday'!A:A,1,0)</f>
        <v>#N/A</v>
      </c>
      <c r="T2164" s="21"/>
      <c r="V2164" s="21" t="e">
        <f>VLOOKUP(C2164,'check dali wipday'!A:C,3,0)</f>
        <v>#N/A</v>
      </c>
      <c r="W2164" s="6">
        <f>SUMIF('dali wip-fg'!A:A,C2164,'dali wip-fg'!F:F)</f>
        <v>0</v>
      </c>
      <c r="X2164" s="6">
        <f>SUMIF('dali wip-fg'!A:A,V2164,'dali wip-fg'!F:F)</f>
        <v>0</v>
      </c>
      <c r="Y2164" s="5">
        <f t="shared" si="67"/>
        <v>0</v>
      </c>
      <c r="Z2164" s="21" t="e">
        <f t="shared" si="68"/>
        <v>#REF!</v>
      </c>
    </row>
    <row r="2165" spans="19:26">
      <c r="S2165" s="21" t="e">
        <f>VLOOKUP(C2165,'check dali wipday'!A:A,1,0)</f>
        <v>#N/A</v>
      </c>
      <c r="T2165" s="21"/>
      <c r="V2165" s="21" t="e">
        <f>VLOOKUP(C2165,'check dali wipday'!A:C,3,0)</f>
        <v>#N/A</v>
      </c>
      <c r="W2165" s="6">
        <f>SUMIF('dali wip-fg'!A:A,C2165,'dali wip-fg'!F:F)</f>
        <v>0</v>
      </c>
      <c r="X2165" s="6">
        <f>SUMIF('dali wip-fg'!A:A,V2165,'dali wip-fg'!F:F)</f>
        <v>0</v>
      </c>
      <c r="Y2165" s="5">
        <f t="shared" si="67"/>
        <v>0</v>
      </c>
      <c r="Z2165" s="21" t="e">
        <f t="shared" si="68"/>
        <v>#REF!</v>
      </c>
    </row>
    <row r="2166" spans="19:26">
      <c r="S2166" s="21" t="e">
        <f>VLOOKUP(C2166,'check dali wipday'!A:A,1,0)</f>
        <v>#N/A</v>
      </c>
      <c r="T2166" s="21"/>
      <c r="V2166" s="21" t="e">
        <f>VLOOKUP(C2166,'check dali wipday'!A:C,3,0)</f>
        <v>#N/A</v>
      </c>
      <c r="W2166" s="6">
        <f>SUMIF('dali wip-fg'!A:A,C2166,'dali wip-fg'!F:F)</f>
        <v>0</v>
      </c>
      <c r="X2166" s="6">
        <f>SUMIF('dali wip-fg'!A:A,V2166,'dali wip-fg'!F:F)</f>
        <v>0</v>
      </c>
      <c r="Y2166" s="5">
        <f t="shared" si="67"/>
        <v>0</v>
      </c>
      <c r="Z2166" s="21" t="e">
        <f t="shared" si="68"/>
        <v>#REF!</v>
      </c>
    </row>
    <row r="2167" spans="19:26">
      <c r="S2167" s="21" t="e">
        <f>VLOOKUP(C2167,'check dali wipday'!A:A,1,0)</f>
        <v>#N/A</v>
      </c>
      <c r="T2167" s="21"/>
      <c r="V2167" s="21" t="e">
        <f>VLOOKUP(C2167,'check dali wipday'!A:C,3,0)</f>
        <v>#N/A</v>
      </c>
      <c r="W2167" s="6">
        <f>SUMIF('dali wip-fg'!A:A,C2167,'dali wip-fg'!F:F)</f>
        <v>0</v>
      </c>
      <c r="X2167" s="6">
        <f>SUMIF('dali wip-fg'!A:A,V2167,'dali wip-fg'!F:F)</f>
        <v>0</v>
      </c>
      <c r="Y2167" s="5">
        <f t="shared" si="67"/>
        <v>0</v>
      </c>
      <c r="Z2167" s="21" t="e">
        <f t="shared" si="68"/>
        <v>#REF!</v>
      </c>
    </row>
    <row r="2168" spans="19:26">
      <c r="S2168" s="21" t="e">
        <f>VLOOKUP(C2168,'check dali wipday'!A:A,1,0)</f>
        <v>#N/A</v>
      </c>
      <c r="T2168" s="21"/>
      <c r="V2168" s="21" t="e">
        <f>VLOOKUP(C2168,'check dali wipday'!A:C,3,0)</f>
        <v>#N/A</v>
      </c>
      <c r="W2168" s="6">
        <f>SUMIF('dali wip-fg'!A:A,C2168,'dali wip-fg'!F:F)</f>
        <v>0</v>
      </c>
      <c r="X2168" s="6">
        <f>SUMIF('dali wip-fg'!A:A,V2168,'dali wip-fg'!F:F)</f>
        <v>0</v>
      </c>
      <c r="Y2168" s="5">
        <f t="shared" si="67"/>
        <v>0</v>
      </c>
      <c r="Z2168" s="21" t="e">
        <f t="shared" si="68"/>
        <v>#REF!</v>
      </c>
    </row>
    <row r="2169" spans="19:26">
      <c r="S2169" s="21" t="e">
        <f>VLOOKUP(C2169,'check dali wipday'!A:A,1,0)</f>
        <v>#N/A</v>
      </c>
      <c r="T2169" s="21"/>
      <c r="V2169" s="21" t="e">
        <f>VLOOKUP(C2169,'check dali wipday'!A:C,3,0)</f>
        <v>#N/A</v>
      </c>
      <c r="W2169" s="6">
        <f>SUMIF('dali wip-fg'!A:A,C2169,'dali wip-fg'!F:F)</f>
        <v>0</v>
      </c>
      <c r="X2169" s="6">
        <f>SUMIF('dali wip-fg'!A:A,V2169,'dali wip-fg'!F:F)</f>
        <v>0</v>
      </c>
      <c r="Y2169" s="5">
        <f t="shared" si="67"/>
        <v>0</v>
      </c>
      <c r="Z2169" s="21" t="e">
        <f t="shared" si="68"/>
        <v>#REF!</v>
      </c>
    </row>
    <row r="2170" spans="19:26">
      <c r="S2170" s="21" t="e">
        <f>VLOOKUP(C2170,'check dali wipday'!A:A,1,0)</f>
        <v>#N/A</v>
      </c>
      <c r="T2170" s="21"/>
      <c r="V2170" s="21" t="e">
        <f>VLOOKUP(C2170,'check dali wipday'!A:C,3,0)</f>
        <v>#N/A</v>
      </c>
      <c r="W2170" s="6">
        <f>SUMIF('dali wip-fg'!A:A,C2170,'dali wip-fg'!F:F)</f>
        <v>0</v>
      </c>
      <c r="X2170" s="6">
        <f>SUMIF('dali wip-fg'!A:A,V2170,'dali wip-fg'!F:F)</f>
        <v>0</v>
      </c>
      <c r="Y2170" s="5">
        <f t="shared" si="67"/>
        <v>0</v>
      </c>
      <c r="Z2170" s="21" t="e">
        <f t="shared" si="68"/>
        <v>#REF!</v>
      </c>
    </row>
    <row r="2171" spans="19:26">
      <c r="S2171" s="21" t="e">
        <f>VLOOKUP(C2171,'check dali wipday'!A:A,1,0)</f>
        <v>#N/A</v>
      </c>
      <c r="T2171" s="21"/>
      <c r="V2171" s="21" t="e">
        <f>VLOOKUP(C2171,'check dali wipday'!A:C,3,0)</f>
        <v>#N/A</v>
      </c>
      <c r="W2171" s="6">
        <f>SUMIF('dali wip-fg'!A:A,C2171,'dali wip-fg'!F:F)</f>
        <v>0</v>
      </c>
      <c r="X2171" s="6">
        <f>SUMIF('dali wip-fg'!A:A,V2171,'dali wip-fg'!F:F)</f>
        <v>0</v>
      </c>
      <c r="Y2171" s="5">
        <f t="shared" si="67"/>
        <v>0</v>
      </c>
      <c r="Z2171" s="21" t="e">
        <f t="shared" si="68"/>
        <v>#REF!</v>
      </c>
    </row>
    <row r="2172" spans="19:26">
      <c r="S2172" s="21" t="e">
        <f>VLOOKUP(C2172,'check dali wipday'!A:A,1,0)</f>
        <v>#N/A</v>
      </c>
      <c r="T2172" s="21"/>
      <c r="V2172" s="21" t="e">
        <f>VLOOKUP(C2172,'check dali wipday'!A:C,3,0)</f>
        <v>#N/A</v>
      </c>
      <c r="W2172" s="6">
        <f>SUMIF('dali wip-fg'!A:A,C2172,'dali wip-fg'!F:F)</f>
        <v>0</v>
      </c>
      <c r="X2172" s="6">
        <f>SUMIF('dali wip-fg'!A:A,V2172,'dali wip-fg'!F:F)</f>
        <v>0</v>
      </c>
      <c r="Y2172" s="5">
        <f t="shared" si="67"/>
        <v>0</v>
      </c>
      <c r="Z2172" s="21" t="e">
        <f t="shared" si="68"/>
        <v>#REF!</v>
      </c>
    </row>
    <row r="2173" spans="19:26">
      <c r="S2173" s="21" t="e">
        <f>VLOOKUP(C2173,'check dali wipday'!A:A,1,0)</f>
        <v>#N/A</v>
      </c>
      <c r="T2173" s="21"/>
      <c r="V2173" s="21" t="e">
        <f>VLOOKUP(C2173,'check dali wipday'!A:C,3,0)</f>
        <v>#N/A</v>
      </c>
      <c r="W2173" s="6">
        <f>SUMIF('dali wip-fg'!A:A,C2173,'dali wip-fg'!F:F)</f>
        <v>0</v>
      </c>
      <c r="X2173" s="6">
        <f>SUMIF('dali wip-fg'!A:A,V2173,'dali wip-fg'!F:F)</f>
        <v>0</v>
      </c>
      <c r="Y2173" s="5">
        <f t="shared" si="67"/>
        <v>0</v>
      </c>
      <c r="Z2173" s="21" t="e">
        <f t="shared" si="68"/>
        <v>#REF!</v>
      </c>
    </row>
    <row r="2174" spans="19:26">
      <c r="S2174" s="21" t="e">
        <f>VLOOKUP(C2174,'check dali wipday'!A:A,1,0)</f>
        <v>#N/A</v>
      </c>
      <c r="T2174" s="21"/>
      <c r="V2174" s="21" t="e">
        <f>VLOOKUP(C2174,'check dali wipday'!A:C,3,0)</f>
        <v>#N/A</v>
      </c>
      <c r="W2174" s="6">
        <f>SUMIF('dali wip-fg'!A:A,C2174,'dali wip-fg'!F:F)</f>
        <v>0</v>
      </c>
      <c r="X2174" s="6">
        <f>SUMIF('dali wip-fg'!A:A,V2174,'dali wip-fg'!F:F)</f>
        <v>0</v>
      </c>
      <c r="Y2174" s="5">
        <f t="shared" si="67"/>
        <v>0</v>
      </c>
      <c r="Z2174" s="21" t="e">
        <f t="shared" si="68"/>
        <v>#REF!</v>
      </c>
    </row>
    <row r="2175" spans="19:26">
      <c r="S2175" s="21" t="e">
        <f>VLOOKUP(C2175,'check dali wipday'!A:A,1,0)</f>
        <v>#N/A</v>
      </c>
      <c r="T2175" s="21"/>
      <c r="V2175" s="21" t="e">
        <f>VLOOKUP(C2175,'check dali wipday'!A:C,3,0)</f>
        <v>#N/A</v>
      </c>
      <c r="W2175" s="6">
        <f>SUMIF('dali wip-fg'!A:A,C2175,'dali wip-fg'!F:F)</f>
        <v>0</v>
      </c>
      <c r="X2175" s="6">
        <f>SUMIF('dali wip-fg'!A:A,V2175,'dali wip-fg'!F:F)</f>
        <v>0</v>
      </c>
      <c r="Y2175" s="5">
        <f t="shared" si="67"/>
        <v>0</v>
      </c>
      <c r="Z2175" s="21" t="e">
        <f t="shared" si="68"/>
        <v>#REF!</v>
      </c>
    </row>
    <row r="2176" spans="19:26">
      <c r="S2176" s="21" t="e">
        <f>VLOOKUP(C2176,'check dali wipday'!A:A,1,0)</f>
        <v>#N/A</v>
      </c>
      <c r="T2176" s="21"/>
      <c r="V2176" s="21" t="e">
        <f>VLOOKUP(C2176,'check dali wipday'!A:C,3,0)</f>
        <v>#N/A</v>
      </c>
      <c r="W2176" s="6">
        <f>SUMIF('dali wip-fg'!A:A,C2176,'dali wip-fg'!F:F)</f>
        <v>0</v>
      </c>
      <c r="X2176" s="6">
        <f>SUMIF('dali wip-fg'!A:A,V2176,'dali wip-fg'!F:F)</f>
        <v>0</v>
      </c>
      <c r="Y2176" s="5">
        <f t="shared" si="67"/>
        <v>0</v>
      </c>
      <c r="Z2176" s="21" t="e">
        <f t="shared" si="68"/>
        <v>#REF!</v>
      </c>
    </row>
    <row r="2177" spans="19:26">
      <c r="S2177" s="21" t="e">
        <f>VLOOKUP(C2177,'check dali wipday'!A:A,1,0)</f>
        <v>#N/A</v>
      </c>
      <c r="T2177" s="21"/>
      <c r="V2177" s="21" t="e">
        <f>VLOOKUP(C2177,'check dali wipday'!A:C,3,0)</f>
        <v>#N/A</v>
      </c>
      <c r="W2177" s="6">
        <f>SUMIF('dali wip-fg'!A:A,C2177,'dali wip-fg'!F:F)</f>
        <v>0</v>
      </c>
      <c r="X2177" s="6">
        <f>SUMIF('dali wip-fg'!A:A,V2177,'dali wip-fg'!F:F)</f>
        <v>0</v>
      </c>
      <c r="Y2177" s="5">
        <f t="shared" ref="Y2177:Y2240" si="69">SUM(W2177:X2177)</f>
        <v>0</v>
      </c>
      <c r="Z2177" s="21" t="e">
        <f t="shared" si="68"/>
        <v>#REF!</v>
      </c>
    </row>
    <row r="2178" spans="19:26">
      <c r="S2178" s="21" t="e">
        <f>VLOOKUP(C2178,'check dali wipday'!A:A,1,0)</f>
        <v>#N/A</v>
      </c>
      <c r="T2178" s="21"/>
      <c r="V2178" s="21" t="e">
        <f>VLOOKUP(C2178,'check dali wipday'!A:C,3,0)</f>
        <v>#N/A</v>
      </c>
      <c r="W2178" s="6">
        <f>SUMIF('dali wip-fg'!A:A,C2178,'dali wip-fg'!F:F)</f>
        <v>0</v>
      </c>
      <c r="X2178" s="6">
        <f>SUMIF('dali wip-fg'!A:A,V2178,'dali wip-fg'!F:F)</f>
        <v>0</v>
      </c>
      <c r="Y2178" s="5">
        <f t="shared" si="69"/>
        <v>0</v>
      </c>
      <c r="Z2178" s="21" t="e">
        <f t="shared" si="68"/>
        <v>#REF!</v>
      </c>
    </row>
    <row r="2179" spans="19:26">
      <c r="S2179" s="21" t="e">
        <f>VLOOKUP(C2179,'check dali wipday'!A:A,1,0)</f>
        <v>#N/A</v>
      </c>
      <c r="T2179" s="21"/>
      <c r="V2179" s="21" t="e">
        <f>VLOOKUP(C2179,'check dali wipday'!A:C,3,0)</f>
        <v>#N/A</v>
      </c>
      <c r="W2179" s="6">
        <f>SUMIF('dali wip-fg'!A:A,C2179,'dali wip-fg'!F:F)</f>
        <v>0</v>
      </c>
      <c r="X2179" s="6">
        <f>SUMIF('dali wip-fg'!A:A,V2179,'dali wip-fg'!F:F)</f>
        <v>0</v>
      </c>
      <c r="Y2179" s="5">
        <f t="shared" si="69"/>
        <v>0</v>
      </c>
      <c r="Z2179" s="21" t="e">
        <f t="shared" si="68"/>
        <v>#REF!</v>
      </c>
    </row>
    <row r="2180" spans="19:26">
      <c r="S2180" s="21" t="e">
        <f>VLOOKUP(C2180,'check dali wipday'!A:A,1,0)</f>
        <v>#N/A</v>
      </c>
      <c r="T2180" s="21"/>
      <c r="V2180" s="21" t="e">
        <f>VLOOKUP(C2180,'check dali wipday'!A:C,3,0)</f>
        <v>#N/A</v>
      </c>
      <c r="W2180" s="6">
        <f>SUMIF('dali wip-fg'!A:A,C2180,'dali wip-fg'!F:F)</f>
        <v>0</v>
      </c>
      <c r="X2180" s="6">
        <f>SUMIF('dali wip-fg'!A:A,V2180,'dali wip-fg'!F:F)</f>
        <v>0</v>
      </c>
      <c r="Y2180" s="5">
        <f t="shared" si="69"/>
        <v>0</v>
      </c>
      <c r="Z2180" s="21" t="e">
        <f t="shared" si="68"/>
        <v>#REF!</v>
      </c>
    </row>
    <row r="2181" spans="19:26">
      <c r="S2181" s="21" t="e">
        <f>VLOOKUP(C2181,'check dali wipday'!A:A,1,0)</f>
        <v>#N/A</v>
      </c>
      <c r="T2181" s="21"/>
      <c r="V2181" s="21" t="e">
        <f>VLOOKUP(C2181,'check dali wipday'!A:C,3,0)</f>
        <v>#N/A</v>
      </c>
      <c r="W2181" s="6">
        <f>SUMIF('dali wip-fg'!A:A,C2181,'dali wip-fg'!F:F)</f>
        <v>0</v>
      </c>
      <c r="X2181" s="6">
        <f>SUMIF('dali wip-fg'!A:A,V2181,'dali wip-fg'!F:F)</f>
        <v>0</v>
      </c>
      <c r="Y2181" s="5">
        <f t="shared" si="69"/>
        <v>0</v>
      </c>
      <c r="Z2181" s="21" t="e">
        <f t="shared" si="68"/>
        <v>#REF!</v>
      </c>
    </row>
    <row r="2182" spans="19:26">
      <c r="S2182" s="21" t="e">
        <f>VLOOKUP(C2182,'check dali wipday'!A:A,1,0)</f>
        <v>#N/A</v>
      </c>
      <c r="T2182" s="21"/>
      <c r="V2182" s="21" t="e">
        <f>VLOOKUP(C2182,'check dali wipday'!A:C,3,0)</f>
        <v>#N/A</v>
      </c>
      <c r="W2182" s="6">
        <f>SUMIF('dali wip-fg'!A:A,C2182,'dali wip-fg'!F:F)</f>
        <v>0</v>
      </c>
      <c r="X2182" s="6">
        <f>SUMIF('dali wip-fg'!A:A,V2182,'dali wip-fg'!F:F)</f>
        <v>0</v>
      </c>
      <c r="Y2182" s="5">
        <f t="shared" si="69"/>
        <v>0</v>
      </c>
      <c r="Z2182" s="21" t="e">
        <f t="shared" si="68"/>
        <v>#REF!</v>
      </c>
    </row>
    <row r="2183" spans="19:26">
      <c r="S2183" s="21" t="e">
        <f>VLOOKUP(C2183,'check dali wipday'!A:A,1,0)</f>
        <v>#N/A</v>
      </c>
      <c r="T2183" s="21"/>
      <c r="V2183" s="21" t="e">
        <f>VLOOKUP(C2183,'check dali wipday'!A:C,3,0)</f>
        <v>#N/A</v>
      </c>
      <c r="W2183" s="6">
        <f>SUMIF('dali wip-fg'!A:A,C2183,'dali wip-fg'!F:F)</f>
        <v>0</v>
      </c>
      <c r="X2183" s="6">
        <f>SUMIF('dali wip-fg'!A:A,V2183,'dali wip-fg'!F:F)</f>
        <v>0</v>
      </c>
      <c r="Y2183" s="5">
        <f t="shared" si="69"/>
        <v>0</v>
      </c>
      <c r="Z2183" s="21" t="e">
        <f t="shared" si="68"/>
        <v>#REF!</v>
      </c>
    </row>
    <row r="2184" spans="19:26">
      <c r="S2184" s="21" t="e">
        <f>VLOOKUP(C2184,'check dali wipday'!A:A,1,0)</f>
        <v>#N/A</v>
      </c>
      <c r="T2184" s="21"/>
      <c r="V2184" s="21" t="e">
        <f>VLOOKUP(C2184,'check dali wipday'!A:C,3,0)</f>
        <v>#N/A</v>
      </c>
      <c r="W2184" s="6">
        <f>SUMIF('dali wip-fg'!A:A,C2184,'dali wip-fg'!F:F)</f>
        <v>0</v>
      </c>
      <c r="X2184" s="6">
        <f>SUMIF('dali wip-fg'!A:A,V2184,'dali wip-fg'!F:F)</f>
        <v>0</v>
      </c>
      <c r="Y2184" s="5">
        <f t="shared" si="69"/>
        <v>0</v>
      </c>
      <c r="Z2184" s="21" t="e">
        <f t="shared" si="68"/>
        <v>#REF!</v>
      </c>
    </row>
    <row r="2185" spans="19:26">
      <c r="S2185" s="21" t="e">
        <f>VLOOKUP(C2185,'check dali wipday'!A:A,1,0)</f>
        <v>#N/A</v>
      </c>
      <c r="T2185" s="21"/>
      <c r="V2185" s="21" t="e">
        <f>VLOOKUP(C2185,'check dali wipday'!A:C,3,0)</f>
        <v>#N/A</v>
      </c>
      <c r="W2185" s="6">
        <f>SUMIF('dali wip-fg'!A:A,C2185,'dali wip-fg'!F:F)</f>
        <v>0</v>
      </c>
      <c r="X2185" s="6">
        <f>SUMIF('dali wip-fg'!A:A,V2185,'dali wip-fg'!F:F)</f>
        <v>0</v>
      </c>
      <c r="Y2185" s="5">
        <f t="shared" si="69"/>
        <v>0</v>
      </c>
      <c r="Z2185" s="21" t="e">
        <f t="shared" si="68"/>
        <v>#REF!</v>
      </c>
    </row>
    <row r="2186" spans="19:26">
      <c r="S2186" s="21" t="e">
        <f>VLOOKUP(C2186,'check dali wipday'!A:A,1,0)</f>
        <v>#N/A</v>
      </c>
      <c r="T2186" s="21"/>
      <c r="V2186" s="21" t="e">
        <f>VLOOKUP(C2186,'check dali wipday'!A:C,3,0)</f>
        <v>#N/A</v>
      </c>
      <c r="W2186" s="6">
        <f>SUMIF('dali wip-fg'!A:A,C2186,'dali wip-fg'!F:F)</f>
        <v>0</v>
      </c>
      <c r="X2186" s="6">
        <f>SUMIF('dali wip-fg'!A:A,V2186,'dali wip-fg'!F:F)</f>
        <v>0</v>
      </c>
      <c r="Y2186" s="5">
        <f t="shared" si="69"/>
        <v>0</v>
      </c>
      <c r="Z2186" s="21" t="e">
        <f t="shared" si="68"/>
        <v>#REF!</v>
      </c>
    </row>
    <row r="2187" spans="19:26">
      <c r="S2187" s="21" t="e">
        <f>VLOOKUP(C2187,'check dali wipday'!A:A,1,0)</f>
        <v>#N/A</v>
      </c>
      <c r="T2187" s="21"/>
      <c r="V2187" s="21" t="e">
        <f>VLOOKUP(C2187,'check dali wipday'!A:C,3,0)</f>
        <v>#N/A</v>
      </c>
      <c r="W2187" s="6">
        <f>SUMIF('dali wip-fg'!A:A,C2187,'dali wip-fg'!F:F)</f>
        <v>0</v>
      </c>
      <c r="X2187" s="6">
        <f>SUMIF('dali wip-fg'!A:A,V2187,'dali wip-fg'!F:F)</f>
        <v>0</v>
      </c>
      <c r="Y2187" s="5">
        <f t="shared" si="69"/>
        <v>0</v>
      </c>
      <c r="Z2187" s="21" t="e">
        <f t="shared" si="68"/>
        <v>#REF!</v>
      </c>
    </row>
    <row r="2188" spans="19:26">
      <c r="S2188" s="21" t="e">
        <f>VLOOKUP(C2188,'check dali wipday'!A:A,1,0)</f>
        <v>#N/A</v>
      </c>
      <c r="T2188" s="21"/>
      <c r="V2188" s="21" t="e">
        <f>VLOOKUP(C2188,'check dali wipday'!A:C,3,0)</f>
        <v>#N/A</v>
      </c>
      <c r="W2188" s="6">
        <f>SUMIF('dali wip-fg'!A:A,C2188,'dali wip-fg'!F:F)</f>
        <v>0</v>
      </c>
      <c r="X2188" s="6">
        <f>SUMIF('dali wip-fg'!A:A,V2188,'dali wip-fg'!F:F)</f>
        <v>0</v>
      </c>
      <c r="Y2188" s="5">
        <f t="shared" si="69"/>
        <v>0</v>
      </c>
      <c r="Z2188" s="21" t="e">
        <f t="shared" si="68"/>
        <v>#REF!</v>
      </c>
    </row>
    <row r="2189" spans="19:26">
      <c r="S2189" s="21" t="e">
        <f>VLOOKUP(C2189,'check dali wipday'!A:A,1,0)</f>
        <v>#N/A</v>
      </c>
      <c r="T2189" s="21"/>
      <c r="V2189" s="21" t="e">
        <f>VLOOKUP(C2189,'check dali wipday'!A:C,3,0)</f>
        <v>#N/A</v>
      </c>
      <c r="W2189" s="6">
        <f>SUMIF('dali wip-fg'!A:A,C2189,'dali wip-fg'!F:F)</f>
        <v>0</v>
      </c>
      <c r="X2189" s="6">
        <f>SUMIF('dali wip-fg'!A:A,V2189,'dali wip-fg'!F:F)</f>
        <v>0</v>
      </c>
      <c r="Y2189" s="5">
        <f t="shared" si="69"/>
        <v>0</v>
      </c>
      <c r="Z2189" s="21" t="e">
        <f t="shared" si="68"/>
        <v>#REF!</v>
      </c>
    </row>
    <row r="2190" spans="19:26">
      <c r="S2190" s="21" t="e">
        <f>VLOOKUP(C2190,'check dali wipday'!A:A,1,0)</f>
        <v>#N/A</v>
      </c>
      <c r="T2190" s="21"/>
      <c r="V2190" s="21" t="e">
        <f>VLOOKUP(C2190,'check dali wipday'!A:C,3,0)</f>
        <v>#N/A</v>
      </c>
      <c r="W2190" s="6">
        <f>SUMIF('dali wip-fg'!A:A,C2190,'dali wip-fg'!F:F)</f>
        <v>0</v>
      </c>
      <c r="X2190" s="6">
        <f>SUMIF('dali wip-fg'!A:A,V2190,'dali wip-fg'!F:F)</f>
        <v>0</v>
      </c>
      <c r="Y2190" s="5">
        <f t="shared" si="69"/>
        <v>0</v>
      </c>
      <c r="Z2190" s="21" t="e">
        <f t="shared" si="68"/>
        <v>#REF!</v>
      </c>
    </row>
    <row r="2191" spans="19:26">
      <c r="S2191" s="21" t="e">
        <f>VLOOKUP(C2191,'check dali wipday'!A:A,1,0)</f>
        <v>#N/A</v>
      </c>
      <c r="T2191" s="21"/>
      <c r="V2191" s="21" t="e">
        <f>VLOOKUP(C2191,'check dali wipday'!A:C,3,0)</f>
        <v>#N/A</v>
      </c>
      <c r="W2191" s="6">
        <f>SUMIF('dali wip-fg'!A:A,C2191,'dali wip-fg'!F:F)</f>
        <v>0</v>
      </c>
      <c r="X2191" s="6">
        <f>SUMIF('dali wip-fg'!A:A,V2191,'dali wip-fg'!F:F)</f>
        <v>0</v>
      </c>
      <c r="Y2191" s="5">
        <f t="shared" si="69"/>
        <v>0</v>
      </c>
      <c r="Z2191" s="21" t="e">
        <f t="shared" si="68"/>
        <v>#REF!</v>
      </c>
    </row>
    <row r="2192" spans="19:26">
      <c r="S2192" s="21" t="e">
        <f>VLOOKUP(C2192,'check dali wipday'!A:A,1,0)</f>
        <v>#N/A</v>
      </c>
      <c r="T2192" s="21"/>
      <c r="V2192" s="21" t="e">
        <f>VLOOKUP(C2192,'check dali wipday'!A:C,3,0)</f>
        <v>#N/A</v>
      </c>
      <c r="W2192" s="6">
        <f>SUMIF('dali wip-fg'!A:A,C2192,'dali wip-fg'!F:F)</f>
        <v>0</v>
      </c>
      <c r="X2192" s="6">
        <f>SUMIF('dali wip-fg'!A:A,V2192,'dali wip-fg'!F:F)</f>
        <v>0</v>
      </c>
      <c r="Y2192" s="5">
        <f t="shared" si="69"/>
        <v>0</v>
      </c>
      <c r="Z2192" s="21" t="e">
        <f t="shared" si="68"/>
        <v>#REF!</v>
      </c>
    </row>
    <row r="2193" spans="19:26">
      <c r="S2193" s="21" t="e">
        <f>VLOOKUP(C2193,'check dali wipday'!A:A,1,0)</f>
        <v>#N/A</v>
      </c>
      <c r="T2193" s="21"/>
      <c r="V2193" s="21" t="e">
        <f>VLOOKUP(C2193,'check dali wipday'!A:C,3,0)</f>
        <v>#N/A</v>
      </c>
      <c r="W2193" s="6">
        <f>SUMIF('dali wip-fg'!A:A,C2193,'dali wip-fg'!F:F)</f>
        <v>0</v>
      </c>
      <c r="X2193" s="6">
        <f>SUMIF('dali wip-fg'!A:A,V2193,'dali wip-fg'!F:F)</f>
        <v>0</v>
      </c>
      <c r="Y2193" s="5">
        <f t="shared" si="69"/>
        <v>0</v>
      </c>
      <c r="Z2193" s="21" t="e">
        <f t="shared" si="68"/>
        <v>#REF!</v>
      </c>
    </row>
    <row r="2194" spans="19:26">
      <c r="S2194" s="21" t="e">
        <f>VLOOKUP(C2194,'check dali wipday'!A:A,1,0)</f>
        <v>#N/A</v>
      </c>
      <c r="T2194" s="21"/>
      <c r="V2194" s="21" t="e">
        <f>VLOOKUP(C2194,'check dali wipday'!A:C,3,0)</f>
        <v>#N/A</v>
      </c>
      <c r="W2194" s="6">
        <f>SUMIF('dali wip-fg'!A:A,C2194,'dali wip-fg'!F:F)</f>
        <v>0</v>
      </c>
      <c r="X2194" s="6">
        <f>SUMIF('dali wip-fg'!A:A,V2194,'dali wip-fg'!F:F)</f>
        <v>0</v>
      </c>
      <c r="Y2194" s="5">
        <f t="shared" si="69"/>
        <v>0</v>
      </c>
      <c r="Z2194" s="21" t="e">
        <f t="shared" si="68"/>
        <v>#REF!</v>
      </c>
    </row>
    <row r="2195" spans="19:26">
      <c r="S2195" s="21" t="e">
        <f>VLOOKUP(C2195,'check dali wipday'!A:A,1,0)</f>
        <v>#N/A</v>
      </c>
      <c r="T2195" s="21"/>
      <c r="V2195" s="21" t="e">
        <f>VLOOKUP(C2195,'check dali wipday'!A:C,3,0)</f>
        <v>#N/A</v>
      </c>
      <c r="W2195" s="6">
        <f>SUMIF('dali wip-fg'!A:A,C2195,'dali wip-fg'!F:F)</f>
        <v>0</v>
      </c>
      <c r="X2195" s="6">
        <f>SUMIF('dali wip-fg'!A:A,V2195,'dali wip-fg'!F:F)</f>
        <v>0</v>
      </c>
      <c r="Y2195" s="5">
        <f t="shared" si="69"/>
        <v>0</v>
      </c>
      <c r="Z2195" s="21" t="e">
        <f t="shared" si="68"/>
        <v>#REF!</v>
      </c>
    </row>
    <row r="2196" spans="19:26">
      <c r="S2196" s="21" t="e">
        <f>VLOOKUP(C2196,'check dali wipday'!A:A,1,0)</f>
        <v>#N/A</v>
      </c>
      <c r="T2196" s="21"/>
      <c r="V2196" s="21" t="e">
        <f>VLOOKUP(C2196,'check dali wipday'!A:C,3,0)</f>
        <v>#N/A</v>
      </c>
      <c r="W2196" s="6">
        <f>SUMIF('dali wip-fg'!A:A,C2196,'dali wip-fg'!F:F)</f>
        <v>0</v>
      </c>
      <c r="X2196" s="6">
        <f>SUMIF('dali wip-fg'!A:A,V2196,'dali wip-fg'!F:F)</f>
        <v>0</v>
      </c>
      <c r="Y2196" s="5">
        <f t="shared" si="69"/>
        <v>0</v>
      </c>
      <c r="Z2196" s="21" t="e">
        <f t="shared" si="68"/>
        <v>#REF!</v>
      </c>
    </row>
    <row r="2197" spans="19:26">
      <c r="S2197" s="21" t="e">
        <f>VLOOKUP(C2197,'check dali wipday'!A:A,1,0)</f>
        <v>#N/A</v>
      </c>
      <c r="T2197" s="21"/>
      <c r="V2197" s="21" t="e">
        <f>VLOOKUP(C2197,'check dali wipday'!A:C,3,0)</f>
        <v>#N/A</v>
      </c>
      <c r="W2197" s="6">
        <f>SUMIF('dali wip-fg'!A:A,C2197,'dali wip-fg'!F:F)</f>
        <v>0</v>
      </c>
      <c r="X2197" s="6">
        <f>SUMIF('dali wip-fg'!A:A,V2197,'dali wip-fg'!F:F)</f>
        <v>0</v>
      </c>
      <c r="Y2197" s="5">
        <f t="shared" si="69"/>
        <v>0</v>
      </c>
      <c r="Z2197" s="21" t="e">
        <f t="shared" si="68"/>
        <v>#REF!</v>
      </c>
    </row>
    <row r="2198" spans="19:26">
      <c r="S2198" s="21" t="e">
        <f>VLOOKUP(C2198,'check dali wipday'!A:A,1,0)</f>
        <v>#N/A</v>
      </c>
      <c r="T2198" s="21"/>
      <c r="V2198" s="21" t="e">
        <f>VLOOKUP(C2198,'check dali wipday'!A:C,3,0)</f>
        <v>#N/A</v>
      </c>
      <c r="W2198" s="6">
        <f>SUMIF('dali wip-fg'!A:A,C2198,'dali wip-fg'!F:F)</f>
        <v>0</v>
      </c>
      <c r="X2198" s="6">
        <f>SUMIF('dali wip-fg'!A:A,V2198,'dali wip-fg'!F:F)</f>
        <v>0</v>
      </c>
      <c r="Y2198" s="5">
        <f t="shared" si="69"/>
        <v>0</v>
      </c>
      <c r="Z2198" s="21" t="e">
        <f t="shared" si="68"/>
        <v>#REF!</v>
      </c>
    </row>
    <row r="2199" spans="19:26">
      <c r="S2199" s="21" t="e">
        <f>VLOOKUP(C2199,'check dali wipday'!A:A,1,0)</f>
        <v>#N/A</v>
      </c>
      <c r="T2199" s="21"/>
      <c r="V2199" s="21" t="e">
        <f>VLOOKUP(C2199,'check dali wipday'!A:C,3,0)</f>
        <v>#N/A</v>
      </c>
      <c r="W2199" s="6">
        <f>SUMIF('dali wip-fg'!A:A,C2199,'dali wip-fg'!F:F)</f>
        <v>0</v>
      </c>
      <c r="X2199" s="6">
        <f>SUMIF('dali wip-fg'!A:A,V2199,'dali wip-fg'!F:F)</f>
        <v>0</v>
      </c>
      <c r="Y2199" s="5">
        <f t="shared" si="69"/>
        <v>0</v>
      </c>
      <c r="Z2199" s="21" t="e">
        <f t="shared" si="68"/>
        <v>#REF!</v>
      </c>
    </row>
    <row r="2200" spans="19:26">
      <c r="S2200" s="21" t="e">
        <f>VLOOKUP(C2200,'check dali wipday'!A:A,1,0)</f>
        <v>#N/A</v>
      </c>
      <c r="T2200" s="21"/>
      <c r="V2200" s="21" t="e">
        <f>VLOOKUP(C2200,'check dali wipday'!A:C,3,0)</f>
        <v>#N/A</v>
      </c>
      <c r="W2200" s="6">
        <f>SUMIF('dali wip-fg'!A:A,C2200,'dali wip-fg'!F:F)</f>
        <v>0</v>
      </c>
      <c r="X2200" s="6">
        <f>SUMIF('dali wip-fg'!A:A,V2200,'dali wip-fg'!F:F)</f>
        <v>0</v>
      </c>
      <c r="Y2200" s="5">
        <f t="shared" si="69"/>
        <v>0</v>
      </c>
      <c r="Z2200" s="21" t="e">
        <f t="shared" si="68"/>
        <v>#REF!</v>
      </c>
    </row>
    <row r="2201" spans="19:26">
      <c r="S2201" s="21" t="e">
        <f>VLOOKUP(C2201,'check dali wipday'!A:A,1,0)</f>
        <v>#N/A</v>
      </c>
      <c r="T2201" s="21"/>
      <c r="V2201" s="21" t="e">
        <f>VLOOKUP(C2201,'check dali wipday'!A:C,3,0)</f>
        <v>#N/A</v>
      </c>
      <c r="W2201" s="6">
        <f>SUMIF('dali wip-fg'!A:A,C2201,'dali wip-fg'!F:F)</f>
        <v>0</v>
      </c>
      <c r="X2201" s="6">
        <f>SUMIF('dali wip-fg'!A:A,V2201,'dali wip-fg'!F:F)</f>
        <v>0</v>
      </c>
      <c r="Y2201" s="5">
        <f t="shared" si="69"/>
        <v>0</v>
      </c>
      <c r="Z2201" s="21" t="e">
        <f t="shared" si="68"/>
        <v>#REF!</v>
      </c>
    </row>
    <row r="2202" spans="19:26">
      <c r="S2202" s="21" t="e">
        <f>VLOOKUP(C2202,'check dali wipday'!A:A,1,0)</f>
        <v>#N/A</v>
      </c>
      <c r="T2202" s="21"/>
      <c r="V2202" s="21" t="e">
        <f>VLOOKUP(C2202,'check dali wipday'!A:C,3,0)</f>
        <v>#N/A</v>
      </c>
      <c r="W2202" s="6">
        <f>SUMIF('dali wip-fg'!A:A,C2202,'dali wip-fg'!F:F)</f>
        <v>0</v>
      </c>
      <c r="X2202" s="6">
        <f>SUMIF('dali wip-fg'!A:A,V2202,'dali wip-fg'!F:F)</f>
        <v>0</v>
      </c>
      <c r="Y2202" s="5">
        <f t="shared" si="69"/>
        <v>0</v>
      </c>
      <c r="Z2202" s="21" t="e">
        <f t="shared" si="68"/>
        <v>#REF!</v>
      </c>
    </row>
    <row r="2203" spans="19:26">
      <c r="S2203" s="21" t="e">
        <f>VLOOKUP(C2203,'check dali wipday'!A:A,1,0)</f>
        <v>#N/A</v>
      </c>
      <c r="T2203" s="21"/>
      <c r="V2203" s="21" t="e">
        <f>VLOOKUP(C2203,'check dali wipday'!A:C,3,0)</f>
        <v>#N/A</v>
      </c>
      <c r="W2203" s="6">
        <f>SUMIF('dali wip-fg'!A:A,C2203,'dali wip-fg'!F:F)</f>
        <v>0</v>
      </c>
      <c r="X2203" s="6">
        <f>SUMIF('dali wip-fg'!A:A,V2203,'dali wip-fg'!F:F)</f>
        <v>0</v>
      </c>
      <c r="Y2203" s="5">
        <f t="shared" si="69"/>
        <v>0</v>
      </c>
      <c r="Z2203" s="21" t="e">
        <f t="shared" si="68"/>
        <v>#REF!</v>
      </c>
    </row>
    <row r="2204" spans="19:26">
      <c r="S2204" s="21" t="e">
        <f>VLOOKUP(C2204,'check dali wipday'!A:A,1,0)</f>
        <v>#N/A</v>
      </c>
      <c r="T2204" s="21"/>
      <c r="V2204" s="21" t="e">
        <f>VLOOKUP(C2204,'check dali wipday'!A:C,3,0)</f>
        <v>#N/A</v>
      </c>
      <c r="W2204" s="6">
        <f>SUMIF('dali wip-fg'!A:A,C2204,'dali wip-fg'!F:F)</f>
        <v>0</v>
      </c>
      <c r="X2204" s="6">
        <f>SUMIF('dali wip-fg'!A:A,V2204,'dali wip-fg'!F:F)</f>
        <v>0</v>
      </c>
      <c r="Y2204" s="5">
        <f t="shared" si="69"/>
        <v>0</v>
      </c>
      <c r="Z2204" s="21" t="e">
        <f t="shared" si="68"/>
        <v>#REF!</v>
      </c>
    </row>
    <row r="2205" spans="19:26">
      <c r="S2205" s="21" t="e">
        <f>VLOOKUP(C2205,'check dali wipday'!A:A,1,0)</f>
        <v>#N/A</v>
      </c>
      <c r="T2205" s="21"/>
      <c r="V2205" s="21" t="e">
        <f>VLOOKUP(C2205,'check dali wipday'!A:C,3,0)</f>
        <v>#N/A</v>
      </c>
      <c r="W2205" s="6">
        <f>SUMIF('dali wip-fg'!A:A,C2205,'dali wip-fg'!F:F)</f>
        <v>0</v>
      </c>
      <c r="X2205" s="6">
        <f>SUMIF('dali wip-fg'!A:A,V2205,'dali wip-fg'!F:F)</f>
        <v>0</v>
      </c>
      <c r="Y2205" s="5">
        <f t="shared" si="69"/>
        <v>0</v>
      </c>
      <c r="Z2205" s="21" t="e">
        <f t="shared" si="68"/>
        <v>#REF!</v>
      </c>
    </row>
    <row r="2206" spans="19:26">
      <c r="S2206" s="21" t="e">
        <f>VLOOKUP(C2206,'check dali wipday'!A:A,1,0)</f>
        <v>#N/A</v>
      </c>
      <c r="T2206" s="21"/>
      <c r="V2206" s="21" t="e">
        <f>VLOOKUP(C2206,'check dali wipday'!A:C,3,0)</f>
        <v>#N/A</v>
      </c>
      <c r="W2206" s="6">
        <f>SUMIF('dali wip-fg'!A:A,C2206,'dali wip-fg'!F:F)</f>
        <v>0</v>
      </c>
      <c r="X2206" s="6">
        <f>SUMIF('dali wip-fg'!A:A,V2206,'dali wip-fg'!F:F)</f>
        <v>0</v>
      </c>
      <c r="Y2206" s="5">
        <f t="shared" si="69"/>
        <v>0</v>
      </c>
      <c r="Z2206" s="21" t="e">
        <f t="shared" si="68"/>
        <v>#REF!</v>
      </c>
    </row>
    <row r="2207" spans="19:26">
      <c r="S2207" s="21" t="e">
        <f>VLOOKUP(C2207,'check dali wipday'!A:A,1,0)</f>
        <v>#N/A</v>
      </c>
      <c r="T2207" s="21"/>
      <c r="V2207" s="21" t="e">
        <f>VLOOKUP(C2207,'check dali wipday'!A:C,3,0)</f>
        <v>#N/A</v>
      </c>
      <c r="W2207" s="6">
        <f>SUMIF('dali wip-fg'!A:A,C2207,'dali wip-fg'!F:F)</f>
        <v>0</v>
      </c>
      <c r="X2207" s="6">
        <f>SUMIF('dali wip-fg'!A:A,V2207,'dali wip-fg'!F:F)</f>
        <v>0</v>
      </c>
      <c r="Y2207" s="5">
        <f t="shared" si="69"/>
        <v>0</v>
      </c>
      <c r="Z2207" s="21" t="e">
        <f t="shared" si="68"/>
        <v>#REF!</v>
      </c>
    </row>
    <row r="2208" spans="19:26">
      <c r="S2208" s="21" t="e">
        <f>VLOOKUP(C2208,'check dali wipday'!A:A,1,0)</f>
        <v>#N/A</v>
      </c>
      <c r="T2208" s="21"/>
      <c r="V2208" s="21" t="e">
        <f>VLOOKUP(C2208,'check dali wipday'!A:C,3,0)</f>
        <v>#N/A</v>
      </c>
      <c r="W2208" s="6">
        <f>SUMIF('dali wip-fg'!A:A,C2208,'dali wip-fg'!F:F)</f>
        <v>0</v>
      </c>
      <c r="X2208" s="6">
        <f>SUMIF('dali wip-fg'!A:A,V2208,'dali wip-fg'!F:F)</f>
        <v>0</v>
      </c>
      <c r="Y2208" s="5">
        <f t="shared" si="69"/>
        <v>0</v>
      </c>
      <c r="Z2208" s="21" t="e">
        <f t="shared" si="68"/>
        <v>#REF!</v>
      </c>
    </row>
    <row r="2209" spans="19:26">
      <c r="S2209" s="21" t="e">
        <f>VLOOKUP(C2209,'check dali wipday'!A:A,1,0)</f>
        <v>#N/A</v>
      </c>
      <c r="T2209" s="21"/>
      <c r="V2209" s="21" t="e">
        <f>VLOOKUP(C2209,'check dali wipday'!A:C,3,0)</f>
        <v>#N/A</v>
      </c>
      <c r="W2209" s="6">
        <f>SUMIF('dali wip-fg'!A:A,C2209,'dali wip-fg'!F:F)</f>
        <v>0</v>
      </c>
      <c r="X2209" s="6">
        <f>SUMIF('dali wip-fg'!A:A,V2209,'dali wip-fg'!F:F)</f>
        <v>0</v>
      </c>
      <c r="Y2209" s="5">
        <f t="shared" si="69"/>
        <v>0</v>
      </c>
      <c r="Z2209" s="21" t="e">
        <f t="shared" si="68"/>
        <v>#REF!</v>
      </c>
    </row>
    <row r="2210" spans="19:26">
      <c r="S2210" s="21" t="e">
        <f>VLOOKUP(C2210,'check dali wipday'!A:A,1,0)</f>
        <v>#N/A</v>
      </c>
      <c r="T2210" s="21"/>
      <c r="V2210" s="21" t="e">
        <f>VLOOKUP(C2210,'check dali wipday'!A:C,3,0)</f>
        <v>#N/A</v>
      </c>
      <c r="W2210" s="6">
        <f>SUMIF('dali wip-fg'!A:A,C2210,'dali wip-fg'!F:F)</f>
        <v>0</v>
      </c>
      <c r="X2210" s="6">
        <f>SUMIF('dali wip-fg'!A:A,V2210,'dali wip-fg'!F:F)</f>
        <v>0</v>
      </c>
      <c r="Y2210" s="5">
        <f t="shared" si="69"/>
        <v>0</v>
      </c>
      <c r="Z2210" s="21" t="e">
        <f t="shared" si="68"/>
        <v>#REF!</v>
      </c>
    </row>
    <row r="2211" spans="19:26">
      <c r="S2211" s="21" t="e">
        <f>VLOOKUP(C2211,'check dali wipday'!A:A,1,0)</f>
        <v>#N/A</v>
      </c>
      <c r="T2211" s="21"/>
      <c r="V2211" s="21" t="e">
        <f>VLOOKUP(C2211,'check dali wipday'!A:C,3,0)</f>
        <v>#N/A</v>
      </c>
      <c r="W2211" s="6">
        <f>SUMIF('dali wip-fg'!A:A,C2211,'dali wip-fg'!F:F)</f>
        <v>0</v>
      </c>
      <c r="X2211" s="6">
        <f>SUMIF('dali wip-fg'!A:A,V2211,'dali wip-fg'!F:F)</f>
        <v>0</v>
      </c>
      <c r="Y2211" s="5">
        <f t="shared" si="69"/>
        <v>0</v>
      </c>
      <c r="Z2211" s="21" t="e">
        <f t="shared" si="68"/>
        <v>#REF!</v>
      </c>
    </row>
    <row r="2212" spans="19:26">
      <c r="S2212" s="21" t="e">
        <f>VLOOKUP(C2212,'check dali wipday'!A:A,1,0)</f>
        <v>#N/A</v>
      </c>
      <c r="T2212" s="21"/>
      <c r="V2212" s="21" t="e">
        <f>VLOOKUP(C2212,'check dali wipday'!A:C,3,0)</f>
        <v>#N/A</v>
      </c>
      <c r="W2212" s="6">
        <f>SUMIF('dali wip-fg'!A:A,C2212,'dali wip-fg'!F:F)</f>
        <v>0</v>
      </c>
      <c r="X2212" s="6">
        <f>SUMIF('dali wip-fg'!A:A,V2212,'dali wip-fg'!F:F)</f>
        <v>0</v>
      </c>
      <c r="Y2212" s="5">
        <f t="shared" si="69"/>
        <v>0</v>
      </c>
      <c r="Z2212" s="21" t="e">
        <f t="shared" si="68"/>
        <v>#REF!</v>
      </c>
    </row>
    <row r="2213" spans="19:26">
      <c r="S2213" s="21" t="e">
        <f>VLOOKUP(C2213,'check dali wipday'!A:A,1,0)</f>
        <v>#N/A</v>
      </c>
      <c r="T2213" s="21"/>
      <c r="V2213" s="21" t="e">
        <f>VLOOKUP(C2213,'check dali wipday'!A:C,3,0)</f>
        <v>#N/A</v>
      </c>
      <c r="W2213" s="6">
        <f>SUMIF('dali wip-fg'!A:A,C2213,'dali wip-fg'!F:F)</f>
        <v>0</v>
      </c>
      <c r="X2213" s="6">
        <f>SUMIF('dali wip-fg'!A:A,V2213,'dali wip-fg'!F:F)</f>
        <v>0</v>
      </c>
      <c r="Y2213" s="5">
        <f t="shared" si="69"/>
        <v>0</v>
      </c>
      <c r="Z2213" s="21" t="e">
        <f t="shared" si="68"/>
        <v>#REF!</v>
      </c>
    </row>
    <row r="2214" spans="19:26">
      <c r="S2214" s="21" t="e">
        <f>VLOOKUP(C2214,'check dali wipday'!A:A,1,0)</f>
        <v>#N/A</v>
      </c>
      <c r="T2214" s="21"/>
      <c r="V2214" s="21" t="e">
        <f>VLOOKUP(C2214,'check dali wipday'!A:C,3,0)</f>
        <v>#N/A</v>
      </c>
      <c r="W2214" s="6">
        <f>SUMIF('dali wip-fg'!A:A,C2214,'dali wip-fg'!F:F)</f>
        <v>0</v>
      </c>
      <c r="X2214" s="6">
        <f>SUMIF('dali wip-fg'!A:A,V2214,'dali wip-fg'!F:F)</f>
        <v>0</v>
      </c>
      <c r="Y2214" s="5">
        <f t="shared" si="69"/>
        <v>0</v>
      </c>
      <c r="Z2214" s="21" t="e">
        <f t="shared" si="68"/>
        <v>#REF!</v>
      </c>
    </row>
    <row r="2215" spans="19:26">
      <c r="S2215" s="21" t="e">
        <f>VLOOKUP(C2215,'check dali wipday'!A:A,1,0)</f>
        <v>#N/A</v>
      </c>
      <c r="T2215" s="21"/>
      <c r="V2215" s="21" t="e">
        <f>VLOOKUP(C2215,'check dali wipday'!A:C,3,0)</f>
        <v>#N/A</v>
      </c>
      <c r="W2215" s="6">
        <f>SUMIF('dali wip-fg'!A:A,C2215,'dali wip-fg'!F:F)</f>
        <v>0</v>
      </c>
      <c r="X2215" s="6">
        <f>SUMIF('dali wip-fg'!A:A,V2215,'dali wip-fg'!F:F)</f>
        <v>0</v>
      </c>
      <c r="Y2215" s="5">
        <f t="shared" si="69"/>
        <v>0</v>
      </c>
      <c r="Z2215" s="21" t="e">
        <f t="shared" si="68"/>
        <v>#REF!</v>
      </c>
    </row>
    <row r="2216" spans="19:26">
      <c r="S2216" s="21" t="e">
        <f>VLOOKUP(C2216,'check dali wipday'!A:A,1,0)</f>
        <v>#N/A</v>
      </c>
      <c r="T2216" s="21"/>
      <c r="V2216" s="21" t="e">
        <f>VLOOKUP(C2216,'check dali wipday'!A:C,3,0)</f>
        <v>#N/A</v>
      </c>
      <c r="W2216" s="6">
        <f>SUMIF('dali wip-fg'!A:A,C2216,'dali wip-fg'!F:F)</f>
        <v>0</v>
      </c>
      <c r="X2216" s="6">
        <f>SUMIF('dali wip-fg'!A:A,V2216,'dali wip-fg'!F:F)</f>
        <v>0</v>
      </c>
      <c r="Y2216" s="5">
        <f t="shared" si="69"/>
        <v>0</v>
      </c>
      <c r="Z2216" s="21" t="e">
        <f t="shared" si="68"/>
        <v>#REF!</v>
      </c>
    </row>
    <row r="2217" spans="19:26">
      <c r="S2217" s="21" t="e">
        <f>VLOOKUP(C2217,'check dali wipday'!A:A,1,0)</f>
        <v>#N/A</v>
      </c>
      <c r="T2217" s="21"/>
      <c r="V2217" s="21" t="e">
        <f>VLOOKUP(C2217,'check dali wipday'!A:C,3,0)</f>
        <v>#N/A</v>
      </c>
      <c r="W2217" s="6">
        <f>SUMIF('dali wip-fg'!A:A,C2217,'dali wip-fg'!F:F)</f>
        <v>0</v>
      </c>
      <c r="X2217" s="6">
        <f>SUMIF('dali wip-fg'!A:A,V2217,'dali wip-fg'!F:F)</f>
        <v>0</v>
      </c>
      <c r="Y2217" s="5">
        <f t="shared" si="69"/>
        <v>0</v>
      </c>
      <c r="Z2217" s="21" t="e">
        <f t="shared" si="68"/>
        <v>#REF!</v>
      </c>
    </row>
    <row r="2218" spans="19:26">
      <c r="S2218" s="21" t="e">
        <f>VLOOKUP(C2218,'check dali wipday'!A:A,1,0)</f>
        <v>#N/A</v>
      </c>
      <c r="T2218" s="21"/>
      <c r="V2218" s="21" t="e">
        <f>VLOOKUP(C2218,'check dali wipday'!A:C,3,0)</f>
        <v>#N/A</v>
      </c>
      <c r="W2218" s="6">
        <f>SUMIF('dali wip-fg'!A:A,C2218,'dali wip-fg'!F:F)</f>
        <v>0</v>
      </c>
      <c r="X2218" s="6">
        <f>SUMIF('dali wip-fg'!A:A,V2218,'dali wip-fg'!F:F)</f>
        <v>0</v>
      </c>
      <c r="Y2218" s="5">
        <f t="shared" si="69"/>
        <v>0</v>
      </c>
      <c r="Z2218" s="21" t="e">
        <f t="shared" si="68"/>
        <v>#REF!</v>
      </c>
    </row>
    <row r="2219" spans="19:26">
      <c r="S2219" s="21" t="e">
        <f>VLOOKUP(C2219,'check dali wipday'!A:A,1,0)</f>
        <v>#N/A</v>
      </c>
      <c r="T2219" s="21"/>
      <c r="V2219" s="21" t="e">
        <f>VLOOKUP(C2219,'check dali wipday'!A:C,3,0)</f>
        <v>#N/A</v>
      </c>
      <c r="W2219" s="6">
        <f>SUMIF('dali wip-fg'!A:A,C2219,'dali wip-fg'!F:F)</f>
        <v>0</v>
      </c>
      <c r="X2219" s="6">
        <f>SUMIF('dali wip-fg'!A:A,V2219,'dali wip-fg'!F:F)</f>
        <v>0</v>
      </c>
      <c r="Y2219" s="5">
        <f t="shared" si="69"/>
        <v>0</v>
      </c>
      <c r="Z2219" s="21" t="e">
        <f t="shared" si="68"/>
        <v>#REF!</v>
      </c>
    </row>
    <row r="2220" spans="19:26">
      <c r="S2220" s="21" t="e">
        <f>VLOOKUP(C2220,'check dali wipday'!A:A,1,0)</f>
        <v>#N/A</v>
      </c>
      <c r="T2220" s="21"/>
      <c r="V2220" s="21" t="e">
        <f>VLOOKUP(C2220,'check dali wipday'!A:C,3,0)</f>
        <v>#N/A</v>
      </c>
      <c r="W2220" s="6">
        <f>SUMIF('dali wip-fg'!A:A,C2220,'dali wip-fg'!F:F)</f>
        <v>0</v>
      </c>
      <c r="X2220" s="6">
        <f>SUMIF('dali wip-fg'!A:A,V2220,'dali wip-fg'!F:F)</f>
        <v>0</v>
      </c>
      <c r="Y2220" s="5">
        <f t="shared" si="69"/>
        <v>0</v>
      </c>
      <c r="Z2220" s="21" t="e">
        <f t="shared" ref="Z2220:Z2283" si="70">IF(Y2220="","",IF(Y2220&lt;&gt;Y2219,Y2220-F2220,Z2219-F2220)
)</f>
        <v>#REF!</v>
      </c>
    </row>
    <row r="2221" spans="19:26">
      <c r="S2221" s="21" t="e">
        <f>VLOOKUP(C2221,'check dali wipday'!A:A,1,0)</f>
        <v>#N/A</v>
      </c>
      <c r="T2221" s="21"/>
      <c r="V2221" s="21" t="e">
        <f>VLOOKUP(C2221,'check dali wipday'!A:C,3,0)</f>
        <v>#N/A</v>
      </c>
      <c r="W2221" s="6">
        <f>SUMIF('dali wip-fg'!A:A,C2221,'dali wip-fg'!F:F)</f>
        <v>0</v>
      </c>
      <c r="X2221" s="6">
        <f>SUMIF('dali wip-fg'!A:A,V2221,'dali wip-fg'!F:F)</f>
        <v>0</v>
      </c>
      <c r="Y2221" s="5">
        <f t="shared" si="69"/>
        <v>0</v>
      </c>
      <c r="Z2221" s="21" t="e">
        <f t="shared" si="70"/>
        <v>#REF!</v>
      </c>
    </row>
    <row r="2222" spans="19:26">
      <c r="S2222" s="21" t="e">
        <f>VLOOKUP(C2222,'check dali wipday'!A:A,1,0)</f>
        <v>#N/A</v>
      </c>
      <c r="T2222" s="21"/>
      <c r="V2222" s="21" t="e">
        <f>VLOOKUP(C2222,'check dali wipday'!A:C,3,0)</f>
        <v>#N/A</v>
      </c>
      <c r="W2222" s="6">
        <f>SUMIF('dali wip-fg'!A:A,C2222,'dali wip-fg'!F:F)</f>
        <v>0</v>
      </c>
      <c r="X2222" s="6">
        <f>SUMIF('dali wip-fg'!A:A,V2222,'dali wip-fg'!F:F)</f>
        <v>0</v>
      </c>
      <c r="Y2222" s="5">
        <f t="shared" si="69"/>
        <v>0</v>
      </c>
      <c r="Z2222" s="21" t="e">
        <f t="shared" si="70"/>
        <v>#REF!</v>
      </c>
    </row>
    <row r="2223" spans="19:26">
      <c r="S2223" s="21" t="e">
        <f>VLOOKUP(C2223,'check dali wipday'!A:A,1,0)</f>
        <v>#N/A</v>
      </c>
      <c r="T2223" s="21"/>
      <c r="V2223" s="21" t="e">
        <f>VLOOKUP(C2223,'check dali wipday'!A:C,3,0)</f>
        <v>#N/A</v>
      </c>
      <c r="W2223" s="6">
        <f>SUMIF('dali wip-fg'!A:A,C2223,'dali wip-fg'!F:F)</f>
        <v>0</v>
      </c>
      <c r="X2223" s="6">
        <f>SUMIF('dali wip-fg'!A:A,V2223,'dali wip-fg'!F:F)</f>
        <v>0</v>
      </c>
      <c r="Y2223" s="5">
        <f t="shared" si="69"/>
        <v>0</v>
      </c>
      <c r="Z2223" s="21" t="e">
        <f t="shared" si="70"/>
        <v>#REF!</v>
      </c>
    </row>
    <row r="2224" spans="19:26">
      <c r="S2224" s="21" t="e">
        <f>VLOOKUP(C2224,'check dali wipday'!A:A,1,0)</f>
        <v>#N/A</v>
      </c>
      <c r="T2224" s="21"/>
      <c r="V2224" s="21" t="e">
        <f>VLOOKUP(C2224,'check dali wipday'!A:C,3,0)</f>
        <v>#N/A</v>
      </c>
      <c r="W2224" s="6">
        <f>SUMIF('dali wip-fg'!A:A,C2224,'dali wip-fg'!F:F)</f>
        <v>0</v>
      </c>
      <c r="X2224" s="6">
        <f>SUMIF('dali wip-fg'!A:A,V2224,'dali wip-fg'!F:F)</f>
        <v>0</v>
      </c>
      <c r="Y2224" s="5">
        <f t="shared" si="69"/>
        <v>0</v>
      </c>
      <c r="Z2224" s="21" t="e">
        <f t="shared" si="70"/>
        <v>#REF!</v>
      </c>
    </row>
    <row r="2225" spans="19:26">
      <c r="S2225" s="21" t="e">
        <f>VLOOKUP(C2225,'check dali wipday'!A:A,1,0)</f>
        <v>#N/A</v>
      </c>
      <c r="T2225" s="21"/>
      <c r="V2225" s="21" t="e">
        <f>VLOOKUP(C2225,'check dali wipday'!A:C,3,0)</f>
        <v>#N/A</v>
      </c>
      <c r="W2225" s="6">
        <f>SUMIF('dali wip-fg'!A:A,C2225,'dali wip-fg'!F:F)</f>
        <v>0</v>
      </c>
      <c r="X2225" s="6">
        <f>SUMIF('dali wip-fg'!A:A,V2225,'dali wip-fg'!F:F)</f>
        <v>0</v>
      </c>
      <c r="Y2225" s="5">
        <f t="shared" si="69"/>
        <v>0</v>
      </c>
      <c r="Z2225" s="21" t="e">
        <f t="shared" si="70"/>
        <v>#REF!</v>
      </c>
    </row>
    <row r="2226" spans="19:26">
      <c r="S2226" s="21" t="e">
        <f>VLOOKUP(C2226,'check dali wipday'!A:A,1,0)</f>
        <v>#N/A</v>
      </c>
      <c r="T2226" s="21"/>
      <c r="V2226" s="21" t="e">
        <f>VLOOKUP(C2226,'check dali wipday'!A:C,3,0)</f>
        <v>#N/A</v>
      </c>
      <c r="W2226" s="6">
        <f>SUMIF('dali wip-fg'!A:A,C2226,'dali wip-fg'!F:F)</f>
        <v>0</v>
      </c>
      <c r="X2226" s="6">
        <f>SUMIF('dali wip-fg'!A:A,V2226,'dali wip-fg'!F:F)</f>
        <v>0</v>
      </c>
      <c r="Y2226" s="5">
        <f t="shared" si="69"/>
        <v>0</v>
      </c>
      <c r="Z2226" s="21" t="e">
        <f t="shared" si="70"/>
        <v>#REF!</v>
      </c>
    </row>
    <row r="2227" spans="19:26">
      <c r="S2227" s="21" t="e">
        <f>VLOOKUP(C2227,'check dali wipday'!A:A,1,0)</f>
        <v>#N/A</v>
      </c>
      <c r="T2227" s="21"/>
      <c r="V2227" s="21" t="e">
        <f>VLOOKUP(C2227,'check dali wipday'!A:C,3,0)</f>
        <v>#N/A</v>
      </c>
      <c r="W2227" s="6">
        <f>SUMIF('dali wip-fg'!A:A,C2227,'dali wip-fg'!F:F)</f>
        <v>0</v>
      </c>
      <c r="X2227" s="6">
        <f>SUMIF('dali wip-fg'!A:A,V2227,'dali wip-fg'!F:F)</f>
        <v>0</v>
      </c>
      <c r="Y2227" s="5">
        <f t="shared" si="69"/>
        <v>0</v>
      </c>
      <c r="Z2227" s="21" t="e">
        <f t="shared" si="70"/>
        <v>#REF!</v>
      </c>
    </row>
    <row r="2228" spans="19:26">
      <c r="S2228" s="21" t="e">
        <f>VLOOKUP(C2228,'check dali wipday'!A:A,1,0)</f>
        <v>#N/A</v>
      </c>
      <c r="T2228" s="21"/>
      <c r="V2228" s="21" t="e">
        <f>VLOOKUP(C2228,'check dali wipday'!A:C,3,0)</f>
        <v>#N/A</v>
      </c>
      <c r="W2228" s="6">
        <f>SUMIF('dali wip-fg'!A:A,C2228,'dali wip-fg'!F:F)</f>
        <v>0</v>
      </c>
      <c r="X2228" s="6">
        <f>SUMIF('dali wip-fg'!A:A,V2228,'dali wip-fg'!F:F)</f>
        <v>0</v>
      </c>
      <c r="Y2228" s="5">
        <f t="shared" si="69"/>
        <v>0</v>
      </c>
      <c r="Z2228" s="21" t="e">
        <f t="shared" si="70"/>
        <v>#REF!</v>
      </c>
    </row>
    <row r="2229" spans="19:26">
      <c r="S2229" s="21" t="e">
        <f>VLOOKUP(C2229,'check dali wipday'!A:A,1,0)</f>
        <v>#N/A</v>
      </c>
      <c r="T2229" s="21"/>
      <c r="V2229" s="21" t="e">
        <f>VLOOKUP(C2229,'check dali wipday'!A:C,3,0)</f>
        <v>#N/A</v>
      </c>
      <c r="W2229" s="6">
        <f>SUMIF('dali wip-fg'!A:A,C2229,'dali wip-fg'!F:F)</f>
        <v>0</v>
      </c>
      <c r="X2229" s="6">
        <f>SUMIF('dali wip-fg'!A:A,V2229,'dali wip-fg'!F:F)</f>
        <v>0</v>
      </c>
      <c r="Y2229" s="5">
        <f t="shared" si="69"/>
        <v>0</v>
      </c>
      <c r="Z2229" s="21" t="e">
        <f t="shared" si="70"/>
        <v>#REF!</v>
      </c>
    </row>
    <row r="2230" spans="19:26">
      <c r="S2230" s="21" t="e">
        <f>VLOOKUP(C2230,'check dali wipday'!A:A,1,0)</f>
        <v>#N/A</v>
      </c>
      <c r="T2230" s="21"/>
      <c r="V2230" s="21" t="e">
        <f>VLOOKUP(C2230,'check dali wipday'!A:C,3,0)</f>
        <v>#N/A</v>
      </c>
      <c r="W2230" s="6">
        <f>SUMIF('dali wip-fg'!A:A,C2230,'dali wip-fg'!F:F)</f>
        <v>0</v>
      </c>
      <c r="X2230" s="6">
        <f>SUMIF('dali wip-fg'!A:A,V2230,'dali wip-fg'!F:F)</f>
        <v>0</v>
      </c>
      <c r="Y2230" s="5">
        <f t="shared" si="69"/>
        <v>0</v>
      </c>
      <c r="Z2230" s="21" t="e">
        <f t="shared" si="70"/>
        <v>#REF!</v>
      </c>
    </row>
    <row r="2231" spans="19:26">
      <c r="S2231" s="21" t="e">
        <f>VLOOKUP(C2231,'check dali wipday'!A:A,1,0)</f>
        <v>#N/A</v>
      </c>
      <c r="T2231" s="21"/>
      <c r="V2231" s="21" t="e">
        <f>VLOOKUP(C2231,'check dali wipday'!A:C,3,0)</f>
        <v>#N/A</v>
      </c>
      <c r="W2231" s="6">
        <f>SUMIF('dali wip-fg'!A:A,C2231,'dali wip-fg'!F:F)</f>
        <v>0</v>
      </c>
      <c r="X2231" s="6">
        <f>SUMIF('dali wip-fg'!A:A,V2231,'dali wip-fg'!F:F)</f>
        <v>0</v>
      </c>
      <c r="Y2231" s="5">
        <f t="shared" si="69"/>
        <v>0</v>
      </c>
      <c r="Z2231" s="21" t="e">
        <f t="shared" si="70"/>
        <v>#REF!</v>
      </c>
    </row>
    <row r="2232" spans="19:26">
      <c r="S2232" s="21" t="e">
        <f>VLOOKUP(C2232,'check dali wipday'!A:A,1,0)</f>
        <v>#N/A</v>
      </c>
      <c r="T2232" s="21"/>
      <c r="V2232" s="21" t="e">
        <f>VLOOKUP(C2232,'check dali wipday'!A:C,3,0)</f>
        <v>#N/A</v>
      </c>
      <c r="W2232" s="6">
        <f>SUMIF('dali wip-fg'!A:A,C2232,'dali wip-fg'!F:F)</f>
        <v>0</v>
      </c>
      <c r="X2232" s="6">
        <f>SUMIF('dali wip-fg'!A:A,V2232,'dali wip-fg'!F:F)</f>
        <v>0</v>
      </c>
      <c r="Y2232" s="5">
        <f t="shared" si="69"/>
        <v>0</v>
      </c>
      <c r="Z2232" s="21" t="e">
        <f t="shared" si="70"/>
        <v>#REF!</v>
      </c>
    </row>
    <row r="2233" spans="19:26">
      <c r="S2233" s="21" t="e">
        <f>VLOOKUP(C2233,'check dali wipday'!A:A,1,0)</f>
        <v>#N/A</v>
      </c>
      <c r="T2233" s="21"/>
      <c r="V2233" s="21" t="e">
        <f>VLOOKUP(C2233,'check dali wipday'!A:C,3,0)</f>
        <v>#N/A</v>
      </c>
      <c r="W2233" s="6">
        <f>SUMIF('dali wip-fg'!A:A,C2233,'dali wip-fg'!F:F)</f>
        <v>0</v>
      </c>
      <c r="X2233" s="6">
        <f>SUMIF('dali wip-fg'!A:A,V2233,'dali wip-fg'!F:F)</f>
        <v>0</v>
      </c>
      <c r="Y2233" s="5">
        <f t="shared" si="69"/>
        <v>0</v>
      </c>
      <c r="Z2233" s="21" t="e">
        <f t="shared" si="70"/>
        <v>#REF!</v>
      </c>
    </row>
    <row r="2234" spans="19:26">
      <c r="S2234" s="21" t="e">
        <f>VLOOKUP(C2234,'check dali wipday'!A:A,1,0)</f>
        <v>#N/A</v>
      </c>
      <c r="T2234" s="21"/>
      <c r="V2234" s="21" t="e">
        <f>VLOOKUP(C2234,'check dali wipday'!A:C,3,0)</f>
        <v>#N/A</v>
      </c>
      <c r="W2234" s="6">
        <f>SUMIF('dali wip-fg'!A:A,C2234,'dali wip-fg'!F:F)</f>
        <v>0</v>
      </c>
      <c r="X2234" s="6">
        <f>SUMIF('dali wip-fg'!A:A,V2234,'dali wip-fg'!F:F)</f>
        <v>0</v>
      </c>
      <c r="Y2234" s="5">
        <f t="shared" si="69"/>
        <v>0</v>
      </c>
      <c r="Z2234" s="21" t="e">
        <f t="shared" si="70"/>
        <v>#REF!</v>
      </c>
    </row>
    <row r="2235" spans="19:26">
      <c r="S2235" s="21" t="e">
        <f>VLOOKUP(C2235,'check dali wipday'!A:A,1,0)</f>
        <v>#N/A</v>
      </c>
      <c r="T2235" s="21"/>
      <c r="V2235" s="21" t="e">
        <f>VLOOKUP(C2235,'check dali wipday'!A:C,3,0)</f>
        <v>#N/A</v>
      </c>
      <c r="W2235" s="6">
        <f>SUMIF('dali wip-fg'!A:A,C2235,'dali wip-fg'!F:F)</f>
        <v>0</v>
      </c>
      <c r="X2235" s="6">
        <f>SUMIF('dali wip-fg'!A:A,V2235,'dali wip-fg'!F:F)</f>
        <v>0</v>
      </c>
      <c r="Y2235" s="5">
        <f t="shared" si="69"/>
        <v>0</v>
      </c>
      <c r="Z2235" s="21" t="e">
        <f t="shared" si="70"/>
        <v>#REF!</v>
      </c>
    </row>
    <row r="2236" spans="19:26">
      <c r="S2236" s="21" t="e">
        <f>VLOOKUP(C2236,'check dali wipday'!A:A,1,0)</f>
        <v>#N/A</v>
      </c>
      <c r="T2236" s="21"/>
      <c r="V2236" s="21" t="e">
        <f>VLOOKUP(C2236,'check dali wipday'!A:C,3,0)</f>
        <v>#N/A</v>
      </c>
      <c r="W2236" s="6">
        <f>SUMIF('dali wip-fg'!A:A,C2236,'dali wip-fg'!F:F)</f>
        <v>0</v>
      </c>
      <c r="X2236" s="6">
        <f>SUMIF('dali wip-fg'!A:A,V2236,'dali wip-fg'!F:F)</f>
        <v>0</v>
      </c>
      <c r="Y2236" s="5">
        <f t="shared" si="69"/>
        <v>0</v>
      </c>
      <c r="Z2236" s="21" t="e">
        <f t="shared" si="70"/>
        <v>#REF!</v>
      </c>
    </row>
    <row r="2237" spans="19:26">
      <c r="S2237" s="21" t="e">
        <f>VLOOKUP(C2237,'check dali wipday'!A:A,1,0)</f>
        <v>#N/A</v>
      </c>
      <c r="T2237" s="21"/>
      <c r="V2237" s="21" t="e">
        <f>VLOOKUP(C2237,'check dali wipday'!A:C,3,0)</f>
        <v>#N/A</v>
      </c>
      <c r="W2237" s="6">
        <f>SUMIF('dali wip-fg'!A:A,C2237,'dali wip-fg'!F:F)</f>
        <v>0</v>
      </c>
      <c r="X2237" s="6">
        <f>SUMIF('dali wip-fg'!A:A,V2237,'dali wip-fg'!F:F)</f>
        <v>0</v>
      </c>
      <c r="Y2237" s="5">
        <f t="shared" si="69"/>
        <v>0</v>
      </c>
      <c r="Z2237" s="21" t="e">
        <f t="shared" si="70"/>
        <v>#REF!</v>
      </c>
    </row>
    <row r="2238" spans="19:26">
      <c r="S2238" s="21" t="e">
        <f>VLOOKUP(C2238,'check dali wipday'!A:A,1,0)</f>
        <v>#N/A</v>
      </c>
      <c r="T2238" s="21"/>
      <c r="V2238" s="21" t="e">
        <f>VLOOKUP(C2238,'check dali wipday'!A:C,3,0)</f>
        <v>#N/A</v>
      </c>
      <c r="W2238" s="6">
        <f>SUMIF('dali wip-fg'!A:A,C2238,'dali wip-fg'!F:F)</f>
        <v>0</v>
      </c>
      <c r="X2238" s="6">
        <f>SUMIF('dali wip-fg'!A:A,V2238,'dali wip-fg'!F:F)</f>
        <v>0</v>
      </c>
      <c r="Y2238" s="5">
        <f t="shared" si="69"/>
        <v>0</v>
      </c>
      <c r="Z2238" s="21" t="e">
        <f t="shared" si="70"/>
        <v>#REF!</v>
      </c>
    </row>
    <row r="2239" spans="19:26">
      <c r="S2239" s="21" t="e">
        <f>VLOOKUP(C2239,'check dali wipday'!A:A,1,0)</f>
        <v>#N/A</v>
      </c>
      <c r="T2239" s="21"/>
      <c r="V2239" s="21" t="e">
        <f>VLOOKUP(C2239,'check dali wipday'!A:C,3,0)</f>
        <v>#N/A</v>
      </c>
      <c r="W2239" s="6">
        <f>SUMIF('dali wip-fg'!A:A,C2239,'dali wip-fg'!F:F)</f>
        <v>0</v>
      </c>
      <c r="X2239" s="6">
        <f>SUMIF('dali wip-fg'!A:A,V2239,'dali wip-fg'!F:F)</f>
        <v>0</v>
      </c>
      <c r="Y2239" s="5">
        <f t="shared" si="69"/>
        <v>0</v>
      </c>
      <c r="Z2239" s="21" t="e">
        <f t="shared" si="70"/>
        <v>#REF!</v>
      </c>
    </row>
    <row r="2240" spans="19:26">
      <c r="S2240" s="21" t="e">
        <f>VLOOKUP(C2240,'check dali wipday'!A:A,1,0)</f>
        <v>#N/A</v>
      </c>
      <c r="T2240" s="21"/>
      <c r="V2240" s="21" t="e">
        <f>VLOOKUP(C2240,'check dali wipday'!A:C,3,0)</f>
        <v>#N/A</v>
      </c>
      <c r="W2240" s="6">
        <f>SUMIF('dali wip-fg'!A:A,C2240,'dali wip-fg'!F:F)</f>
        <v>0</v>
      </c>
      <c r="X2240" s="6">
        <f>SUMIF('dali wip-fg'!A:A,V2240,'dali wip-fg'!F:F)</f>
        <v>0</v>
      </c>
      <c r="Y2240" s="5">
        <f t="shared" si="69"/>
        <v>0</v>
      </c>
      <c r="Z2240" s="21" t="e">
        <f t="shared" si="70"/>
        <v>#REF!</v>
      </c>
    </row>
    <row r="2241" spans="19:26">
      <c r="S2241" s="21" t="e">
        <f>VLOOKUP(C2241,'check dali wipday'!A:A,1,0)</f>
        <v>#N/A</v>
      </c>
      <c r="T2241" s="21"/>
      <c r="V2241" s="21" t="e">
        <f>VLOOKUP(C2241,'check dali wipday'!A:C,3,0)</f>
        <v>#N/A</v>
      </c>
      <c r="W2241" s="6">
        <f>SUMIF('dali wip-fg'!A:A,C2241,'dali wip-fg'!F:F)</f>
        <v>0</v>
      </c>
      <c r="X2241" s="6">
        <f>SUMIF('dali wip-fg'!A:A,V2241,'dali wip-fg'!F:F)</f>
        <v>0</v>
      </c>
      <c r="Y2241" s="5">
        <f t="shared" ref="Y2241:Y2304" si="71">SUM(W2241:X2241)</f>
        <v>0</v>
      </c>
      <c r="Z2241" s="21" t="e">
        <f t="shared" si="70"/>
        <v>#REF!</v>
      </c>
    </row>
    <row r="2242" spans="19:26">
      <c r="S2242" s="21" t="e">
        <f>VLOOKUP(C2242,'check dali wipday'!A:A,1,0)</f>
        <v>#N/A</v>
      </c>
      <c r="T2242" s="21"/>
      <c r="V2242" s="21" t="e">
        <f>VLOOKUP(C2242,'check dali wipday'!A:C,3,0)</f>
        <v>#N/A</v>
      </c>
      <c r="W2242" s="6">
        <f>SUMIF('dali wip-fg'!A:A,C2242,'dali wip-fg'!F:F)</f>
        <v>0</v>
      </c>
      <c r="X2242" s="6">
        <f>SUMIF('dali wip-fg'!A:A,V2242,'dali wip-fg'!F:F)</f>
        <v>0</v>
      </c>
      <c r="Y2242" s="5">
        <f t="shared" si="71"/>
        <v>0</v>
      </c>
      <c r="Z2242" s="21" t="e">
        <f t="shared" si="70"/>
        <v>#REF!</v>
      </c>
    </row>
    <row r="2243" spans="19:26">
      <c r="S2243" s="21" t="e">
        <f>VLOOKUP(C2243,'check dali wipday'!A:A,1,0)</f>
        <v>#N/A</v>
      </c>
      <c r="T2243" s="21"/>
      <c r="V2243" s="21" t="e">
        <f>VLOOKUP(C2243,'check dali wipday'!A:C,3,0)</f>
        <v>#N/A</v>
      </c>
      <c r="W2243" s="6">
        <f>SUMIF('dali wip-fg'!A:A,C2243,'dali wip-fg'!F:F)</f>
        <v>0</v>
      </c>
      <c r="X2243" s="6">
        <f>SUMIF('dali wip-fg'!A:A,V2243,'dali wip-fg'!F:F)</f>
        <v>0</v>
      </c>
      <c r="Y2243" s="5">
        <f t="shared" si="71"/>
        <v>0</v>
      </c>
      <c r="Z2243" s="21" t="e">
        <f t="shared" si="70"/>
        <v>#REF!</v>
      </c>
    </row>
    <row r="2244" spans="19:26">
      <c r="S2244" s="21" t="e">
        <f>VLOOKUP(C2244,'check dali wipday'!A:A,1,0)</f>
        <v>#N/A</v>
      </c>
      <c r="T2244" s="21"/>
      <c r="V2244" s="21" t="e">
        <f>VLOOKUP(C2244,'check dali wipday'!A:C,3,0)</f>
        <v>#N/A</v>
      </c>
      <c r="W2244" s="6">
        <f>SUMIF('dali wip-fg'!A:A,C2244,'dali wip-fg'!F:F)</f>
        <v>0</v>
      </c>
      <c r="X2244" s="6">
        <f>SUMIF('dali wip-fg'!A:A,V2244,'dali wip-fg'!F:F)</f>
        <v>0</v>
      </c>
      <c r="Y2244" s="5">
        <f t="shared" si="71"/>
        <v>0</v>
      </c>
      <c r="Z2244" s="21" t="e">
        <f t="shared" si="70"/>
        <v>#REF!</v>
      </c>
    </row>
    <row r="2245" spans="19:26">
      <c r="S2245" s="21" t="e">
        <f>VLOOKUP(C2245,'check dali wipday'!A:A,1,0)</f>
        <v>#N/A</v>
      </c>
      <c r="T2245" s="21"/>
      <c r="V2245" s="21" t="e">
        <f>VLOOKUP(C2245,'check dali wipday'!A:C,3,0)</f>
        <v>#N/A</v>
      </c>
      <c r="W2245" s="6">
        <f>SUMIF('dali wip-fg'!A:A,C2245,'dali wip-fg'!F:F)</f>
        <v>0</v>
      </c>
      <c r="X2245" s="6">
        <f>SUMIF('dali wip-fg'!A:A,V2245,'dali wip-fg'!F:F)</f>
        <v>0</v>
      </c>
      <c r="Y2245" s="5">
        <f t="shared" si="71"/>
        <v>0</v>
      </c>
      <c r="Z2245" s="21" t="e">
        <f t="shared" si="70"/>
        <v>#REF!</v>
      </c>
    </row>
    <row r="2246" spans="19:26">
      <c r="S2246" s="21" t="e">
        <f>VLOOKUP(C2246,'check dali wipday'!A:A,1,0)</f>
        <v>#N/A</v>
      </c>
      <c r="T2246" s="21"/>
      <c r="V2246" s="21" t="e">
        <f>VLOOKUP(C2246,'check dali wipday'!A:C,3,0)</f>
        <v>#N/A</v>
      </c>
      <c r="W2246" s="6">
        <f>SUMIF('dali wip-fg'!A:A,C2246,'dali wip-fg'!F:F)</f>
        <v>0</v>
      </c>
      <c r="X2246" s="6">
        <f>SUMIF('dali wip-fg'!A:A,V2246,'dali wip-fg'!F:F)</f>
        <v>0</v>
      </c>
      <c r="Y2246" s="5">
        <f t="shared" si="71"/>
        <v>0</v>
      </c>
      <c r="Z2246" s="21" t="e">
        <f t="shared" si="70"/>
        <v>#REF!</v>
      </c>
    </row>
    <row r="2247" spans="19:26">
      <c r="S2247" s="21" t="e">
        <f>VLOOKUP(C2247,'check dali wipday'!A:A,1,0)</f>
        <v>#N/A</v>
      </c>
      <c r="T2247" s="21"/>
      <c r="V2247" s="21" t="e">
        <f>VLOOKUP(C2247,'check dali wipday'!A:C,3,0)</f>
        <v>#N/A</v>
      </c>
      <c r="W2247" s="6">
        <f>SUMIF('dali wip-fg'!A:A,C2247,'dali wip-fg'!F:F)</f>
        <v>0</v>
      </c>
      <c r="X2247" s="6">
        <f>SUMIF('dali wip-fg'!A:A,V2247,'dali wip-fg'!F:F)</f>
        <v>0</v>
      </c>
      <c r="Y2247" s="5">
        <f t="shared" si="71"/>
        <v>0</v>
      </c>
      <c r="Z2247" s="21" t="e">
        <f t="shared" si="70"/>
        <v>#REF!</v>
      </c>
    </row>
    <row r="2248" spans="19:26">
      <c r="S2248" s="21" t="e">
        <f>VLOOKUP(C2248,'check dali wipday'!A:A,1,0)</f>
        <v>#N/A</v>
      </c>
      <c r="T2248" s="21"/>
      <c r="V2248" s="21" t="e">
        <f>VLOOKUP(C2248,'check dali wipday'!A:C,3,0)</f>
        <v>#N/A</v>
      </c>
      <c r="W2248" s="6">
        <f>SUMIF('dali wip-fg'!A:A,C2248,'dali wip-fg'!F:F)</f>
        <v>0</v>
      </c>
      <c r="X2248" s="6">
        <f>SUMIF('dali wip-fg'!A:A,V2248,'dali wip-fg'!F:F)</f>
        <v>0</v>
      </c>
      <c r="Y2248" s="5">
        <f t="shared" si="71"/>
        <v>0</v>
      </c>
      <c r="Z2248" s="21" t="e">
        <f t="shared" si="70"/>
        <v>#REF!</v>
      </c>
    </row>
    <row r="2249" spans="19:26">
      <c r="S2249" s="21" t="e">
        <f>VLOOKUP(C2249,'check dali wipday'!A:A,1,0)</f>
        <v>#N/A</v>
      </c>
      <c r="T2249" s="21"/>
      <c r="V2249" s="21" t="e">
        <f>VLOOKUP(C2249,'check dali wipday'!A:C,3,0)</f>
        <v>#N/A</v>
      </c>
      <c r="W2249" s="6">
        <f>SUMIF('dali wip-fg'!A:A,C2249,'dali wip-fg'!F:F)</f>
        <v>0</v>
      </c>
      <c r="X2249" s="6">
        <f>SUMIF('dali wip-fg'!A:A,V2249,'dali wip-fg'!F:F)</f>
        <v>0</v>
      </c>
      <c r="Y2249" s="5">
        <f t="shared" si="71"/>
        <v>0</v>
      </c>
      <c r="Z2249" s="21" t="e">
        <f t="shared" si="70"/>
        <v>#REF!</v>
      </c>
    </row>
    <row r="2250" spans="19:26">
      <c r="S2250" s="21" t="e">
        <f>VLOOKUP(C2250,'check dali wipday'!A:A,1,0)</f>
        <v>#N/A</v>
      </c>
      <c r="T2250" s="21"/>
      <c r="V2250" s="21" t="e">
        <f>VLOOKUP(C2250,'check dali wipday'!A:C,3,0)</f>
        <v>#N/A</v>
      </c>
      <c r="W2250" s="6">
        <f>SUMIF('dali wip-fg'!A:A,C2250,'dali wip-fg'!F:F)</f>
        <v>0</v>
      </c>
      <c r="X2250" s="6">
        <f>SUMIF('dali wip-fg'!A:A,V2250,'dali wip-fg'!F:F)</f>
        <v>0</v>
      </c>
      <c r="Y2250" s="5">
        <f t="shared" si="71"/>
        <v>0</v>
      </c>
      <c r="Z2250" s="21" t="e">
        <f t="shared" si="70"/>
        <v>#REF!</v>
      </c>
    </row>
    <row r="2251" spans="19:26">
      <c r="S2251" s="21" t="e">
        <f>VLOOKUP(C2251,'check dali wipday'!A:A,1,0)</f>
        <v>#N/A</v>
      </c>
      <c r="T2251" s="21"/>
      <c r="V2251" s="21" t="e">
        <f>VLOOKUP(C2251,'check dali wipday'!A:C,3,0)</f>
        <v>#N/A</v>
      </c>
      <c r="W2251" s="6">
        <f>SUMIF('dali wip-fg'!A:A,C2251,'dali wip-fg'!F:F)</f>
        <v>0</v>
      </c>
      <c r="X2251" s="6">
        <f>SUMIF('dali wip-fg'!A:A,V2251,'dali wip-fg'!F:F)</f>
        <v>0</v>
      </c>
      <c r="Y2251" s="5">
        <f t="shared" si="71"/>
        <v>0</v>
      </c>
      <c r="Z2251" s="21" t="e">
        <f t="shared" si="70"/>
        <v>#REF!</v>
      </c>
    </row>
    <row r="2252" spans="19:26">
      <c r="S2252" s="21" t="e">
        <f>VLOOKUP(C2252,'check dali wipday'!A:A,1,0)</f>
        <v>#N/A</v>
      </c>
      <c r="T2252" s="21"/>
      <c r="V2252" s="21" t="e">
        <f>VLOOKUP(C2252,'check dali wipday'!A:C,3,0)</f>
        <v>#N/A</v>
      </c>
      <c r="W2252" s="6">
        <f>SUMIF('dali wip-fg'!A:A,C2252,'dali wip-fg'!F:F)</f>
        <v>0</v>
      </c>
      <c r="X2252" s="6">
        <f>SUMIF('dali wip-fg'!A:A,V2252,'dali wip-fg'!F:F)</f>
        <v>0</v>
      </c>
      <c r="Y2252" s="5">
        <f t="shared" si="71"/>
        <v>0</v>
      </c>
      <c r="Z2252" s="21" t="e">
        <f t="shared" si="70"/>
        <v>#REF!</v>
      </c>
    </row>
    <row r="2253" spans="19:26">
      <c r="S2253" s="21" t="e">
        <f>VLOOKUP(C2253,'check dali wipday'!A:A,1,0)</f>
        <v>#N/A</v>
      </c>
      <c r="T2253" s="21"/>
      <c r="V2253" s="21" t="e">
        <f>VLOOKUP(C2253,'check dali wipday'!A:C,3,0)</f>
        <v>#N/A</v>
      </c>
      <c r="W2253" s="6">
        <f>SUMIF('dali wip-fg'!A:A,C2253,'dali wip-fg'!F:F)</f>
        <v>0</v>
      </c>
      <c r="X2253" s="6">
        <f>SUMIF('dali wip-fg'!A:A,V2253,'dali wip-fg'!F:F)</f>
        <v>0</v>
      </c>
      <c r="Y2253" s="5">
        <f t="shared" si="71"/>
        <v>0</v>
      </c>
      <c r="Z2253" s="21" t="e">
        <f t="shared" si="70"/>
        <v>#REF!</v>
      </c>
    </row>
    <row r="2254" spans="19:26">
      <c r="S2254" s="21" t="e">
        <f>VLOOKUP(C2254,'check dali wipday'!A:A,1,0)</f>
        <v>#N/A</v>
      </c>
      <c r="T2254" s="21"/>
      <c r="V2254" s="21" t="e">
        <f>VLOOKUP(C2254,'check dali wipday'!A:C,3,0)</f>
        <v>#N/A</v>
      </c>
      <c r="W2254" s="6">
        <f>SUMIF('dali wip-fg'!A:A,C2254,'dali wip-fg'!F:F)</f>
        <v>0</v>
      </c>
      <c r="X2254" s="6">
        <f>SUMIF('dali wip-fg'!A:A,V2254,'dali wip-fg'!F:F)</f>
        <v>0</v>
      </c>
      <c r="Y2254" s="5">
        <f t="shared" si="71"/>
        <v>0</v>
      </c>
      <c r="Z2254" s="21" t="e">
        <f t="shared" si="70"/>
        <v>#REF!</v>
      </c>
    </row>
    <row r="2255" spans="19:26">
      <c r="S2255" s="21" t="e">
        <f>VLOOKUP(C2255,'check dali wipday'!A:A,1,0)</f>
        <v>#N/A</v>
      </c>
      <c r="T2255" s="21"/>
      <c r="V2255" s="21" t="e">
        <f>VLOOKUP(C2255,'check dali wipday'!A:C,3,0)</f>
        <v>#N/A</v>
      </c>
      <c r="W2255" s="6">
        <f>SUMIF('dali wip-fg'!A:A,C2255,'dali wip-fg'!F:F)</f>
        <v>0</v>
      </c>
      <c r="X2255" s="6">
        <f>SUMIF('dali wip-fg'!A:A,V2255,'dali wip-fg'!F:F)</f>
        <v>0</v>
      </c>
      <c r="Y2255" s="5">
        <f t="shared" si="71"/>
        <v>0</v>
      </c>
      <c r="Z2255" s="21" t="e">
        <f t="shared" si="70"/>
        <v>#REF!</v>
      </c>
    </row>
    <row r="2256" spans="19:26">
      <c r="S2256" s="21" t="e">
        <f>VLOOKUP(C2256,'check dali wipday'!A:A,1,0)</f>
        <v>#N/A</v>
      </c>
      <c r="T2256" s="21"/>
      <c r="V2256" s="21" t="e">
        <f>VLOOKUP(C2256,'check dali wipday'!A:C,3,0)</f>
        <v>#N/A</v>
      </c>
      <c r="W2256" s="6">
        <f>SUMIF('dali wip-fg'!A:A,C2256,'dali wip-fg'!F:F)</f>
        <v>0</v>
      </c>
      <c r="X2256" s="6">
        <f>SUMIF('dali wip-fg'!A:A,V2256,'dali wip-fg'!F:F)</f>
        <v>0</v>
      </c>
      <c r="Y2256" s="5">
        <f t="shared" si="71"/>
        <v>0</v>
      </c>
      <c r="Z2256" s="21" t="e">
        <f t="shared" si="70"/>
        <v>#REF!</v>
      </c>
    </row>
    <row r="2257" spans="19:26">
      <c r="S2257" s="21" t="e">
        <f>VLOOKUP(C2257,'check dali wipday'!A:A,1,0)</f>
        <v>#N/A</v>
      </c>
      <c r="T2257" s="21"/>
      <c r="V2257" s="21" t="e">
        <f>VLOOKUP(C2257,'check dali wipday'!A:C,3,0)</f>
        <v>#N/A</v>
      </c>
      <c r="W2257" s="6">
        <f>SUMIF('dali wip-fg'!A:A,C2257,'dali wip-fg'!F:F)</f>
        <v>0</v>
      </c>
      <c r="X2257" s="6">
        <f>SUMIF('dali wip-fg'!A:A,V2257,'dali wip-fg'!F:F)</f>
        <v>0</v>
      </c>
      <c r="Y2257" s="5">
        <f t="shared" si="71"/>
        <v>0</v>
      </c>
      <c r="Z2257" s="21" t="e">
        <f t="shared" si="70"/>
        <v>#REF!</v>
      </c>
    </row>
    <row r="2258" spans="19:26">
      <c r="S2258" s="21" t="e">
        <f>VLOOKUP(C2258,'check dali wipday'!A:A,1,0)</f>
        <v>#N/A</v>
      </c>
      <c r="T2258" s="21"/>
      <c r="V2258" s="21" t="e">
        <f>VLOOKUP(C2258,'check dali wipday'!A:C,3,0)</f>
        <v>#N/A</v>
      </c>
      <c r="W2258" s="6">
        <f>SUMIF('dali wip-fg'!A:A,C2258,'dali wip-fg'!F:F)</f>
        <v>0</v>
      </c>
      <c r="X2258" s="6">
        <f>SUMIF('dali wip-fg'!A:A,V2258,'dali wip-fg'!F:F)</f>
        <v>0</v>
      </c>
      <c r="Y2258" s="5">
        <f t="shared" si="71"/>
        <v>0</v>
      </c>
      <c r="Z2258" s="21" t="e">
        <f t="shared" si="70"/>
        <v>#REF!</v>
      </c>
    </row>
    <row r="2259" spans="19:26">
      <c r="S2259" s="21" t="e">
        <f>VLOOKUP(C2259,'check dali wipday'!A:A,1,0)</f>
        <v>#N/A</v>
      </c>
      <c r="T2259" s="21"/>
      <c r="V2259" s="21" t="e">
        <f>VLOOKUP(C2259,'check dali wipday'!A:C,3,0)</f>
        <v>#N/A</v>
      </c>
      <c r="W2259" s="6">
        <f>SUMIF('dali wip-fg'!A:A,C2259,'dali wip-fg'!F:F)</f>
        <v>0</v>
      </c>
      <c r="X2259" s="6">
        <f>SUMIF('dali wip-fg'!A:A,V2259,'dali wip-fg'!F:F)</f>
        <v>0</v>
      </c>
      <c r="Y2259" s="5">
        <f t="shared" si="71"/>
        <v>0</v>
      </c>
      <c r="Z2259" s="21" t="e">
        <f t="shared" si="70"/>
        <v>#REF!</v>
      </c>
    </row>
    <row r="2260" spans="19:26">
      <c r="S2260" s="21" t="e">
        <f>VLOOKUP(C2260,'check dali wipday'!A:A,1,0)</f>
        <v>#N/A</v>
      </c>
      <c r="T2260" s="21"/>
      <c r="V2260" s="21" t="e">
        <f>VLOOKUP(C2260,'check dali wipday'!A:C,3,0)</f>
        <v>#N/A</v>
      </c>
      <c r="W2260" s="6">
        <f>SUMIF('dali wip-fg'!A:A,C2260,'dali wip-fg'!F:F)</f>
        <v>0</v>
      </c>
      <c r="X2260" s="6">
        <f>SUMIF('dali wip-fg'!A:A,V2260,'dali wip-fg'!F:F)</f>
        <v>0</v>
      </c>
      <c r="Y2260" s="5">
        <f t="shared" si="71"/>
        <v>0</v>
      </c>
      <c r="Z2260" s="21" t="e">
        <f t="shared" si="70"/>
        <v>#REF!</v>
      </c>
    </row>
    <row r="2261" spans="19:26">
      <c r="S2261" s="21" t="e">
        <f>VLOOKUP(C2261,'check dali wipday'!A:A,1,0)</f>
        <v>#N/A</v>
      </c>
      <c r="T2261" s="21"/>
      <c r="V2261" s="21" t="e">
        <f>VLOOKUP(C2261,'check dali wipday'!A:C,3,0)</f>
        <v>#N/A</v>
      </c>
      <c r="W2261" s="6">
        <f>SUMIF('dali wip-fg'!A:A,C2261,'dali wip-fg'!F:F)</f>
        <v>0</v>
      </c>
      <c r="X2261" s="6">
        <f>SUMIF('dali wip-fg'!A:A,V2261,'dali wip-fg'!F:F)</f>
        <v>0</v>
      </c>
      <c r="Y2261" s="5">
        <f t="shared" si="71"/>
        <v>0</v>
      </c>
      <c r="Z2261" s="21" t="e">
        <f t="shared" si="70"/>
        <v>#REF!</v>
      </c>
    </row>
    <row r="2262" spans="19:26">
      <c r="S2262" s="21" t="e">
        <f>VLOOKUP(C2262,'check dali wipday'!A:A,1,0)</f>
        <v>#N/A</v>
      </c>
      <c r="T2262" s="21"/>
      <c r="V2262" s="21" t="e">
        <f>VLOOKUP(C2262,'check dali wipday'!A:C,3,0)</f>
        <v>#N/A</v>
      </c>
      <c r="W2262" s="6">
        <f>SUMIF('dali wip-fg'!A:A,C2262,'dali wip-fg'!F:F)</f>
        <v>0</v>
      </c>
      <c r="X2262" s="6">
        <f>SUMIF('dali wip-fg'!A:A,V2262,'dali wip-fg'!F:F)</f>
        <v>0</v>
      </c>
      <c r="Y2262" s="5">
        <f t="shared" si="71"/>
        <v>0</v>
      </c>
      <c r="Z2262" s="21" t="e">
        <f t="shared" si="70"/>
        <v>#REF!</v>
      </c>
    </row>
    <row r="2263" spans="19:26">
      <c r="S2263" s="21" t="e">
        <f>VLOOKUP(C2263,'check dali wipday'!A:A,1,0)</f>
        <v>#N/A</v>
      </c>
      <c r="T2263" s="21"/>
      <c r="V2263" s="21" t="e">
        <f>VLOOKUP(C2263,'check dali wipday'!A:C,3,0)</f>
        <v>#N/A</v>
      </c>
      <c r="W2263" s="6">
        <f>SUMIF('dali wip-fg'!A:A,C2263,'dali wip-fg'!F:F)</f>
        <v>0</v>
      </c>
      <c r="X2263" s="6">
        <f>SUMIF('dali wip-fg'!A:A,V2263,'dali wip-fg'!F:F)</f>
        <v>0</v>
      </c>
      <c r="Y2263" s="5">
        <f t="shared" si="71"/>
        <v>0</v>
      </c>
      <c r="Z2263" s="21" t="e">
        <f t="shared" si="70"/>
        <v>#REF!</v>
      </c>
    </row>
    <row r="2264" spans="19:26">
      <c r="S2264" s="21" t="e">
        <f>VLOOKUP(C2264,'check dali wipday'!A:A,1,0)</f>
        <v>#N/A</v>
      </c>
      <c r="T2264" s="21"/>
      <c r="V2264" s="21" t="e">
        <f>VLOOKUP(C2264,'check dali wipday'!A:C,3,0)</f>
        <v>#N/A</v>
      </c>
      <c r="W2264" s="6">
        <f>SUMIF('dali wip-fg'!A:A,C2264,'dali wip-fg'!F:F)</f>
        <v>0</v>
      </c>
      <c r="X2264" s="6">
        <f>SUMIF('dali wip-fg'!A:A,V2264,'dali wip-fg'!F:F)</f>
        <v>0</v>
      </c>
      <c r="Y2264" s="5">
        <f t="shared" si="71"/>
        <v>0</v>
      </c>
      <c r="Z2264" s="21" t="e">
        <f t="shared" si="70"/>
        <v>#REF!</v>
      </c>
    </row>
    <row r="2265" spans="19:26">
      <c r="S2265" s="21" t="e">
        <f>VLOOKUP(C2265,'check dali wipday'!A:A,1,0)</f>
        <v>#N/A</v>
      </c>
      <c r="T2265" s="21"/>
      <c r="V2265" s="21" t="e">
        <f>VLOOKUP(C2265,'check dali wipday'!A:C,3,0)</f>
        <v>#N/A</v>
      </c>
      <c r="W2265" s="6">
        <f>SUMIF('dali wip-fg'!A:A,C2265,'dali wip-fg'!F:F)</f>
        <v>0</v>
      </c>
      <c r="X2265" s="6">
        <f>SUMIF('dali wip-fg'!A:A,V2265,'dali wip-fg'!F:F)</f>
        <v>0</v>
      </c>
      <c r="Y2265" s="5">
        <f t="shared" si="71"/>
        <v>0</v>
      </c>
      <c r="Z2265" s="21" t="e">
        <f t="shared" si="70"/>
        <v>#REF!</v>
      </c>
    </row>
    <row r="2266" spans="19:26">
      <c r="S2266" s="21" t="e">
        <f>VLOOKUP(C2266,'check dali wipday'!A:A,1,0)</f>
        <v>#N/A</v>
      </c>
      <c r="T2266" s="21"/>
      <c r="V2266" s="21" t="e">
        <f>VLOOKUP(C2266,'check dali wipday'!A:C,3,0)</f>
        <v>#N/A</v>
      </c>
      <c r="W2266" s="6">
        <f>SUMIF('dali wip-fg'!A:A,C2266,'dali wip-fg'!F:F)</f>
        <v>0</v>
      </c>
      <c r="X2266" s="6">
        <f>SUMIF('dali wip-fg'!A:A,V2266,'dali wip-fg'!F:F)</f>
        <v>0</v>
      </c>
      <c r="Y2266" s="5">
        <f t="shared" si="71"/>
        <v>0</v>
      </c>
      <c r="Z2266" s="21" t="e">
        <f t="shared" si="70"/>
        <v>#REF!</v>
      </c>
    </row>
    <row r="2267" spans="19:26">
      <c r="S2267" s="21" t="e">
        <f>VLOOKUP(C2267,'check dali wipday'!A:A,1,0)</f>
        <v>#N/A</v>
      </c>
      <c r="T2267" s="21"/>
      <c r="V2267" s="21" t="e">
        <f>VLOOKUP(C2267,'check dali wipday'!A:C,3,0)</f>
        <v>#N/A</v>
      </c>
      <c r="W2267" s="6">
        <f>SUMIF('dali wip-fg'!A:A,C2267,'dali wip-fg'!F:F)</f>
        <v>0</v>
      </c>
      <c r="X2267" s="6">
        <f>SUMIF('dali wip-fg'!A:A,V2267,'dali wip-fg'!F:F)</f>
        <v>0</v>
      </c>
      <c r="Y2267" s="5">
        <f t="shared" si="71"/>
        <v>0</v>
      </c>
      <c r="Z2267" s="21" t="e">
        <f t="shared" si="70"/>
        <v>#REF!</v>
      </c>
    </row>
    <row r="2268" spans="19:26">
      <c r="S2268" s="21" t="e">
        <f>VLOOKUP(C2268,'check dali wipday'!A:A,1,0)</f>
        <v>#N/A</v>
      </c>
      <c r="T2268" s="21"/>
      <c r="V2268" s="21" t="e">
        <f>VLOOKUP(C2268,'check dali wipday'!A:C,3,0)</f>
        <v>#N/A</v>
      </c>
      <c r="W2268" s="6">
        <f>SUMIF('dali wip-fg'!A:A,C2268,'dali wip-fg'!F:F)</f>
        <v>0</v>
      </c>
      <c r="X2268" s="6">
        <f>SUMIF('dali wip-fg'!A:A,V2268,'dali wip-fg'!F:F)</f>
        <v>0</v>
      </c>
      <c r="Y2268" s="5">
        <f t="shared" si="71"/>
        <v>0</v>
      </c>
      <c r="Z2268" s="21" t="e">
        <f t="shared" si="70"/>
        <v>#REF!</v>
      </c>
    </row>
    <row r="2269" spans="19:26">
      <c r="S2269" s="21" t="e">
        <f>VLOOKUP(C2269,'check dali wipday'!A:A,1,0)</f>
        <v>#N/A</v>
      </c>
      <c r="T2269" s="21"/>
      <c r="V2269" s="21" t="e">
        <f>VLOOKUP(C2269,'check dali wipday'!A:C,3,0)</f>
        <v>#N/A</v>
      </c>
      <c r="W2269" s="6">
        <f>SUMIF('dali wip-fg'!A:A,C2269,'dali wip-fg'!F:F)</f>
        <v>0</v>
      </c>
      <c r="X2269" s="6">
        <f>SUMIF('dali wip-fg'!A:A,V2269,'dali wip-fg'!F:F)</f>
        <v>0</v>
      </c>
      <c r="Y2269" s="5">
        <f t="shared" si="71"/>
        <v>0</v>
      </c>
      <c r="Z2269" s="21" t="e">
        <f t="shared" si="70"/>
        <v>#REF!</v>
      </c>
    </row>
    <row r="2270" spans="19:26">
      <c r="S2270" s="21" t="e">
        <f>VLOOKUP(C2270,'check dali wipday'!A:A,1,0)</f>
        <v>#N/A</v>
      </c>
      <c r="T2270" s="21"/>
      <c r="V2270" s="21" t="e">
        <f>VLOOKUP(C2270,'check dali wipday'!A:C,3,0)</f>
        <v>#N/A</v>
      </c>
      <c r="W2270" s="6">
        <f>SUMIF('dali wip-fg'!A:A,C2270,'dali wip-fg'!F:F)</f>
        <v>0</v>
      </c>
      <c r="X2270" s="6">
        <f>SUMIF('dali wip-fg'!A:A,V2270,'dali wip-fg'!F:F)</f>
        <v>0</v>
      </c>
      <c r="Y2270" s="5">
        <f t="shared" si="71"/>
        <v>0</v>
      </c>
      <c r="Z2270" s="21" t="e">
        <f t="shared" si="70"/>
        <v>#REF!</v>
      </c>
    </row>
    <row r="2271" spans="19:26">
      <c r="S2271" s="21" t="e">
        <f>VLOOKUP(C2271,'check dali wipday'!A:A,1,0)</f>
        <v>#N/A</v>
      </c>
      <c r="T2271" s="21"/>
      <c r="V2271" s="21" t="e">
        <f>VLOOKUP(C2271,'check dali wipday'!A:C,3,0)</f>
        <v>#N/A</v>
      </c>
      <c r="W2271" s="6">
        <f>SUMIF('dali wip-fg'!A:A,C2271,'dali wip-fg'!F:F)</f>
        <v>0</v>
      </c>
      <c r="X2271" s="6">
        <f>SUMIF('dali wip-fg'!A:A,V2271,'dali wip-fg'!F:F)</f>
        <v>0</v>
      </c>
      <c r="Y2271" s="5">
        <f t="shared" si="71"/>
        <v>0</v>
      </c>
      <c r="Z2271" s="21" t="e">
        <f t="shared" si="70"/>
        <v>#REF!</v>
      </c>
    </row>
    <row r="2272" spans="19:26">
      <c r="S2272" s="21" t="e">
        <f>VLOOKUP(C2272,'check dali wipday'!A:A,1,0)</f>
        <v>#N/A</v>
      </c>
      <c r="T2272" s="21"/>
      <c r="V2272" s="21" t="e">
        <f>VLOOKUP(C2272,'check dali wipday'!A:C,3,0)</f>
        <v>#N/A</v>
      </c>
      <c r="W2272" s="6">
        <f>SUMIF('dali wip-fg'!A:A,C2272,'dali wip-fg'!F:F)</f>
        <v>0</v>
      </c>
      <c r="X2272" s="6">
        <f>SUMIF('dali wip-fg'!A:A,V2272,'dali wip-fg'!F:F)</f>
        <v>0</v>
      </c>
      <c r="Y2272" s="5">
        <f t="shared" si="71"/>
        <v>0</v>
      </c>
      <c r="Z2272" s="21" t="e">
        <f t="shared" si="70"/>
        <v>#REF!</v>
      </c>
    </row>
    <row r="2273" spans="19:26">
      <c r="S2273" s="21" t="e">
        <f>VLOOKUP(C2273,'check dali wipday'!A:A,1,0)</f>
        <v>#N/A</v>
      </c>
      <c r="T2273" s="21"/>
      <c r="V2273" s="21" t="e">
        <f>VLOOKUP(C2273,'check dali wipday'!A:C,3,0)</f>
        <v>#N/A</v>
      </c>
      <c r="W2273" s="6">
        <f>SUMIF('dali wip-fg'!A:A,C2273,'dali wip-fg'!F:F)</f>
        <v>0</v>
      </c>
      <c r="X2273" s="6">
        <f>SUMIF('dali wip-fg'!A:A,V2273,'dali wip-fg'!F:F)</f>
        <v>0</v>
      </c>
      <c r="Y2273" s="5">
        <f t="shared" si="71"/>
        <v>0</v>
      </c>
      <c r="Z2273" s="21" t="e">
        <f t="shared" si="70"/>
        <v>#REF!</v>
      </c>
    </row>
    <row r="2274" spans="19:26">
      <c r="S2274" s="21" t="e">
        <f>VLOOKUP(C2274,'check dali wipday'!A:A,1,0)</f>
        <v>#N/A</v>
      </c>
      <c r="T2274" s="21"/>
      <c r="V2274" s="21" t="e">
        <f>VLOOKUP(C2274,'check dali wipday'!A:C,3,0)</f>
        <v>#N/A</v>
      </c>
      <c r="W2274" s="6">
        <f>SUMIF('dali wip-fg'!A:A,C2274,'dali wip-fg'!F:F)</f>
        <v>0</v>
      </c>
      <c r="X2274" s="6">
        <f>SUMIF('dali wip-fg'!A:A,V2274,'dali wip-fg'!F:F)</f>
        <v>0</v>
      </c>
      <c r="Y2274" s="5">
        <f t="shared" si="71"/>
        <v>0</v>
      </c>
      <c r="Z2274" s="21" t="e">
        <f t="shared" si="70"/>
        <v>#REF!</v>
      </c>
    </row>
    <row r="2275" spans="19:26">
      <c r="S2275" s="21" t="e">
        <f>VLOOKUP(C2275,'check dali wipday'!A:A,1,0)</f>
        <v>#N/A</v>
      </c>
      <c r="T2275" s="21"/>
      <c r="V2275" s="21" t="e">
        <f>VLOOKUP(C2275,'check dali wipday'!A:C,3,0)</f>
        <v>#N/A</v>
      </c>
      <c r="W2275" s="6">
        <f>SUMIF('dali wip-fg'!A:A,C2275,'dali wip-fg'!F:F)</f>
        <v>0</v>
      </c>
      <c r="X2275" s="6">
        <f>SUMIF('dali wip-fg'!A:A,V2275,'dali wip-fg'!F:F)</f>
        <v>0</v>
      </c>
      <c r="Y2275" s="5">
        <f t="shared" si="71"/>
        <v>0</v>
      </c>
      <c r="Z2275" s="21" t="e">
        <f t="shared" si="70"/>
        <v>#REF!</v>
      </c>
    </row>
    <row r="2276" spans="19:26">
      <c r="S2276" s="21" t="e">
        <f>VLOOKUP(C2276,'check dali wipday'!A:A,1,0)</f>
        <v>#N/A</v>
      </c>
      <c r="T2276" s="21"/>
      <c r="V2276" s="21" t="e">
        <f>VLOOKUP(C2276,'check dali wipday'!A:C,3,0)</f>
        <v>#N/A</v>
      </c>
      <c r="W2276" s="6">
        <f>SUMIF('dali wip-fg'!A:A,C2276,'dali wip-fg'!F:F)</f>
        <v>0</v>
      </c>
      <c r="X2276" s="6">
        <f>SUMIF('dali wip-fg'!A:A,V2276,'dali wip-fg'!F:F)</f>
        <v>0</v>
      </c>
      <c r="Y2276" s="5">
        <f t="shared" si="71"/>
        <v>0</v>
      </c>
      <c r="Z2276" s="21" t="e">
        <f t="shared" si="70"/>
        <v>#REF!</v>
      </c>
    </row>
    <row r="2277" spans="19:26">
      <c r="S2277" s="21" t="e">
        <f>VLOOKUP(C2277,'check dali wipday'!A:A,1,0)</f>
        <v>#N/A</v>
      </c>
      <c r="T2277" s="21"/>
      <c r="V2277" s="21" t="e">
        <f>VLOOKUP(C2277,'check dali wipday'!A:C,3,0)</f>
        <v>#N/A</v>
      </c>
      <c r="W2277" s="6">
        <f>SUMIF('dali wip-fg'!A:A,C2277,'dali wip-fg'!F:F)</f>
        <v>0</v>
      </c>
      <c r="X2277" s="6">
        <f>SUMIF('dali wip-fg'!A:A,V2277,'dali wip-fg'!F:F)</f>
        <v>0</v>
      </c>
      <c r="Y2277" s="5">
        <f t="shared" si="71"/>
        <v>0</v>
      </c>
      <c r="Z2277" s="21" t="e">
        <f t="shared" si="70"/>
        <v>#REF!</v>
      </c>
    </row>
    <row r="2278" spans="19:26">
      <c r="S2278" s="21" t="e">
        <f>VLOOKUP(C2278,'check dali wipday'!A:A,1,0)</f>
        <v>#N/A</v>
      </c>
      <c r="T2278" s="21"/>
      <c r="V2278" s="21" t="e">
        <f>VLOOKUP(C2278,'check dali wipday'!A:C,3,0)</f>
        <v>#N/A</v>
      </c>
      <c r="W2278" s="6">
        <f>SUMIF('dali wip-fg'!A:A,C2278,'dali wip-fg'!F:F)</f>
        <v>0</v>
      </c>
      <c r="X2278" s="6">
        <f>SUMIF('dali wip-fg'!A:A,V2278,'dali wip-fg'!F:F)</f>
        <v>0</v>
      </c>
      <c r="Y2278" s="5">
        <f t="shared" si="71"/>
        <v>0</v>
      </c>
      <c r="Z2278" s="21" t="e">
        <f t="shared" si="70"/>
        <v>#REF!</v>
      </c>
    </row>
    <row r="2279" spans="19:26">
      <c r="S2279" s="21" t="e">
        <f>VLOOKUP(C2279,'check dali wipday'!A:A,1,0)</f>
        <v>#N/A</v>
      </c>
      <c r="T2279" s="21"/>
      <c r="V2279" s="21" t="e">
        <f>VLOOKUP(C2279,'check dali wipday'!A:C,3,0)</f>
        <v>#N/A</v>
      </c>
      <c r="W2279" s="6">
        <f>SUMIF('dali wip-fg'!A:A,C2279,'dali wip-fg'!F:F)</f>
        <v>0</v>
      </c>
      <c r="X2279" s="6">
        <f>SUMIF('dali wip-fg'!A:A,V2279,'dali wip-fg'!F:F)</f>
        <v>0</v>
      </c>
      <c r="Y2279" s="5">
        <f t="shared" si="71"/>
        <v>0</v>
      </c>
      <c r="Z2279" s="21" t="e">
        <f t="shared" si="70"/>
        <v>#REF!</v>
      </c>
    </row>
    <row r="2280" spans="19:26">
      <c r="S2280" s="21" t="e">
        <f>VLOOKUP(C2280,'check dali wipday'!A:A,1,0)</f>
        <v>#N/A</v>
      </c>
      <c r="T2280" s="21"/>
      <c r="V2280" s="21" t="e">
        <f>VLOOKUP(C2280,'check dali wipday'!A:C,3,0)</f>
        <v>#N/A</v>
      </c>
      <c r="W2280" s="6">
        <f>SUMIF('dali wip-fg'!A:A,C2280,'dali wip-fg'!F:F)</f>
        <v>0</v>
      </c>
      <c r="X2280" s="6">
        <f>SUMIF('dali wip-fg'!A:A,V2280,'dali wip-fg'!F:F)</f>
        <v>0</v>
      </c>
      <c r="Y2280" s="5">
        <f t="shared" si="71"/>
        <v>0</v>
      </c>
      <c r="Z2280" s="21" t="e">
        <f t="shared" si="70"/>
        <v>#REF!</v>
      </c>
    </row>
    <row r="2281" spans="19:26">
      <c r="S2281" s="21" t="e">
        <f>VLOOKUP(C2281,'check dali wipday'!A:A,1,0)</f>
        <v>#N/A</v>
      </c>
      <c r="T2281" s="21"/>
      <c r="V2281" s="21" t="e">
        <f>VLOOKUP(C2281,'check dali wipday'!A:C,3,0)</f>
        <v>#N/A</v>
      </c>
      <c r="W2281" s="6">
        <f>SUMIF('dali wip-fg'!A:A,C2281,'dali wip-fg'!F:F)</f>
        <v>0</v>
      </c>
      <c r="X2281" s="6">
        <f>SUMIF('dali wip-fg'!A:A,V2281,'dali wip-fg'!F:F)</f>
        <v>0</v>
      </c>
      <c r="Y2281" s="5">
        <f t="shared" si="71"/>
        <v>0</v>
      </c>
      <c r="Z2281" s="21" t="e">
        <f t="shared" si="70"/>
        <v>#REF!</v>
      </c>
    </row>
    <row r="2282" spans="19:26">
      <c r="S2282" s="21" t="e">
        <f>VLOOKUP(C2282,'check dali wipday'!A:A,1,0)</f>
        <v>#N/A</v>
      </c>
      <c r="T2282" s="21"/>
      <c r="V2282" s="21" t="e">
        <f>VLOOKUP(C2282,'check dali wipday'!A:C,3,0)</f>
        <v>#N/A</v>
      </c>
      <c r="W2282" s="6">
        <f>SUMIF('dali wip-fg'!A:A,C2282,'dali wip-fg'!F:F)</f>
        <v>0</v>
      </c>
      <c r="X2282" s="6">
        <f>SUMIF('dali wip-fg'!A:A,V2282,'dali wip-fg'!F:F)</f>
        <v>0</v>
      </c>
      <c r="Y2282" s="5">
        <f t="shared" si="71"/>
        <v>0</v>
      </c>
      <c r="Z2282" s="21" t="e">
        <f t="shared" si="70"/>
        <v>#REF!</v>
      </c>
    </row>
    <row r="2283" spans="19:26">
      <c r="S2283" s="21" t="e">
        <f>VLOOKUP(C2283,'check dali wipday'!A:A,1,0)</f>
        <v>#N/A</v>
      </c>
      <c r="T2283" s="21"/>
      <c r="V2283" s="21" t="e">
        <f>VLOOKUP(C2283,'check dali wipday'!A:C,3,0)</f>
        <v>#N/A</v>
      </c>
      <c r="W2283" s="6">
        <f>SUMIF('dali wip-fg'!A:A,C2283,'dali wip-fg'!F:F)</f>
        <v>0</v>
      </c>
      <c r="X2283" s="6">
        <f>SUMIF('dali wip-fg'!A:A,V2283,'dali wip-fg'!F:F)</f>
        <v>0</v>
      </c>
      <c r="Y2283" s="5">
        <f t="shared" si="71"/>
        <v>0</v>
      </c>
      <c r="Z2283" s="21" t="e">
        <f t="shared" si="70"/>
        <v>#REF!</v>
      </c>
    </row>
    <row r="2284" spans="19:26">
      <c r="S2284" s="21" t="e">
        <f>VLOOKUP(C2284,'check dali wipday'!A:A,1,0)</f>
        <v>#N/A</v>
      </c>
      <c r="T2284" s="21"/>
      <c r="V2284" s="21" t="e">
        <f>VLOOKUP(C2284,'check dali wipday'!A:C,3,0)</f>
        <v>#N/A</v>
      </c>
      <c r="W2284" s="6">
        <f>SUMIF('dali wip-fg'!A:A,C2284,'dali wip-fg'!F:F)</f>
        <v>0</v>
      </c>
      <c r="X2284" s="6">
        <f>SUMIF('dali wip-fg'!A:A,V2284,'dali wip-fg'!F:F)</f>
        <v>0</v>
      </c>
      <c r="Y2284" s="5">
        <f t="shared" si="71"/>
        <v>0</v>
      </c>
      <c r="Z2284" s="21" t="e">
        <f t="shared" ref="Z2284:Z2347" si="72">IF(Y2284="","",IF(Y2284&lt;&gt;Y2283,Y2284-F2284,Z2283-F2284)
)</f>
        <v>#REF!</v>
      </c>
    </row>
    <row r="2285" spans="19:26">
      <c r="S2285" s="21" t="e">
        <f>VLOOKUP(C2285,'check dali wipday'!A:A,1,0)</f>
        <v>#N/A</v>
      </c>
      <c r="T2285" s="21"/>
      <c r="V2285" s="21" t="e">
        <f>VLOOKUP(C2285,'check dali wipday'!A:C,3,0)</f>
        <v>#N/A</v>
      </c>
      <c r="W2285" s="6">
        <f>SUMIF('dali wip-fg'!A:A,C2285,'dali wip-fg'!F:F)</f>
        <v>0</v>
      </c>
      <c r="X2285" s="6">
        <f>SUMIF('dali wip-fg'!A:A,V2285,'dali wip-fg'!F:F)</f>
        <v>0</v>
      </c>
      <c r="Y2285" s="5">
        <f t="shared" si="71"/>
        <v>0</v>
      </c>
      <c r="Z2285" s="21" t="e">
        <f t="shared" si="72"/>
        <v>#REF!</v>
      </c>
    </row>
    <row r="2286" spans="19:26">
      <c r="S2286" s="21" t="e">
        <f>VLOOKUP(C2286,'check dali wipday'!A:A,1,0)</f>
        <v>#N/A</v>
      </c>
      <c r="T2286" s="21"/>
      <c r="V2286" s="21" t="e">
        <f>VLOOKUP(C2286,'check dali wipday'!A:C,3,0)</f>
        <v>#N/A</v>
      </c>
      <c r="W2286" s="6">
        <f>SUMIF('dali wip-fg'!A:A,C2286,'dali wip-fg'!F:F)</f>
        <v>0</v>
      </c>
      <c r="X2286" s="6">
        <f>SUMIF('dali wip-fg'!A:A,V2286,'dali wip-fg'!F:F)</f>
        <v>0</v>
      </c>
      <c r="Y2286" s="5">
        <f t="shared" si="71"/>
        <v>0</v>
      </c>
      <c r="Z2286" s="21" t="e">
        <f t="shared" si="72"/>
        <v>#REF!</v>
      </c>
    </row>
    <row r="2287" spans="19:26">
      <c r="S2287" s="21" t="e">
        <f>VLOOKUP(C2287,'check dali wipday'!A:A,1,0)</f>
        <v>#N/A</v>
      </c>
      <c r="T2287" s="21"/>
      <c r="V2287" s="21" t="e">
        <f>VLOOKUP(C2287,'check dali wipday'!A:C,3,0)</f>
        <v>#N/A</v>
      </c>
      <c r="W2287" s="6">
        <f>SUMIF('dali wip-fg'!A:A,C2287,'dali wip-fg'!F:F)</f>
        <v>0</v>
      </c>
      <c r="X2287" s="6">
        <f>SUMIF('dali wip-fg'!A:A,V2287,'dali wip-fg'!F:F)</f>
        <v>0</v>
      </c>
      <c r="Y2287" s="5">
        <f t="shared" si="71"/>
        <v>0</v>
      </c>
      <c r="Z2287" s="21" t="e">
        <f t="shared" si="72"/>
        <v>#REF!</v>
      </c>
    </row>
    <row r="2288" spans="19:26">
      <c r="S2288" s="21" t="e">
        <f>VLOOKUP(C2288,'check dali wipday'!A:A,1,0)</f>
        <v>#N/A</v>
      </c>
      <c r="T2288" s="21"/>
      <c r="V2288" s="21" t="e">
        <f>VLOOKUP(C2288,'check dali wipday'!A:C,3,0)</f>
        <v>#N/A</v>
      </c>
      <c r="W2288" s="6">
        <f>SUMIF('dali wip-fg'!A:A,C2288,'dali wip-fg'!F:F)</f>
        <v>0</v>
      </c>
      <c r="X2288" s="6">
        <f>SUMIF('dali wip-fg'!A:A,V2288,'dali wip-fg'!F:F)</f>
        <v>0</v>
      </c>
      <c r="Y2288" s="5">
        <f t="shared" si="71"/>
        <v>0</v>
      </c>
      <c r="Z2288" s="21" t="e">
        <f t="shared" si="72"/>
        <v>#REF!</v>
      </c>
    </row>
    <row r="2289" spans="19:26">
      <c r="S2289" s="21" t="e">
        <f>VLOOKUP(C2289,'check dali wipday'!A:A,1,0)</f>
        <v>#N/A</v>
      </c>
      <c r="T2289" s="21"/>
      <c r="V2289" s="21" t="e">
        <f>VLOOKUP(C2289,'check dali wipday'!A:C,3,0)</f>
        <v>#N/A</v>
      </c>
      <c r="W2289" s="6">
        <f>SUMIF('dali wip-fg'!A:A,C2289,'dali wip-fg'!F:F)</f>
        <v>0</v>
      </c>
      <c r="X2289" s="6">
        <f>SUMIF('dali wip-fg'!A:A,V2289,'dali wip-fg'!F:F)</f>
        <v>0</v>
      </c>
      <c r="Y2289" s="5">
        <f t="shared" si="71"/>
        <v>0</v>
      </c>
      <c r="Z2289" s="21" t="e">
        <f t="shared" si="72"/>
        <v>#REF!</v>
      </c>
    </row>
    <row r="2290" spans="19:26">
      <c r="S2290" s="21" t="e">
        <f>VLOOKUP(C2290,'check dali wipday'!A:A,1,0)</f>
        <v>#N/A</v>
      </c>
      <c r="T2290" s="21"/>
      <c r="V2290" s="21" t="e">
        <f>VLOOKUP(C2290,'check dali wipday'!A:C,3,0)</f>
        <v>#N/A</v>
      </c>
      <c r="W2290" s="6">
        <f>SUMIF('dali wip-fg'!A:A,C2290,'dali wip-fg'!F:F)</f>
        <v>0</v>
      </c>
      <c r="X2290" s="6">
        <f>SUMIF('dali wip-fg'!A:A,V2290,'dali wip-fg'!F:F)</f>
        <v>0</v>
      </c>
      <c r="Y2290" s="5">
        <f t="shared" si="71"/>
        <v>0</v>
      </c>
      <c r="Z2290" s="21" t="e">
        <f t="shared" si="72"/>
        <v>#REF!</v>
      </c>
    </row>
    <row r="2291" spans="19:26">
      <c r="S2291" s="21" t="e">
        <f>VLOOKUP(C2291,'check dali wipday'!A:A,1,0)</f>
        <v>#N/A</v>
      </c>
      <c r="T2291" s="21"/>
      <c r="V2291" s="21" t="e">
        <f>VLOOKUP(C2291,'check dali wipday'!A:C,3,0)</f>
        <v>#N/A</v>
      </c>
      <c r="W2291" s="6">
        <f>SUMIF('dali wip-fg'!A:A,C2291,'dali wip-fg'!F:F)</f>
        <v>0</v>
      </c>
      <c r="X2291" s="6">
        <f>SUMIF('dali wip-fg'!A:A,V2291,'dali wip-fg'!F:F)</f>
        <v>0</v>
      </c>
      <c r="Y2291" s="5">
        <f t="shared" si="71"/>
        <v>0</v>
      </c>
      <c r="Z2291" s="21" t="e">
        <f t="shared" si="72"/>
        <v>#REF!</v>
      </c>
    </row>
    <row r="2292" spans="19:26">
      <c r="S2292" s="21" t="e">
        <f>VLOOKUP(C2292,'check dali wipday'!A:A,1,0)</f>
        <v>#N/A</v>
      </c>
      <c r="T2292" s="21"/>
      <c r="V2292" s="21" t="e">
        <f>VLOOKUP(C2292,'check dali wipday'!A:C,3,0)</f>
        <v>#N/A</v>
      </c>
      <c r="W2292" s="6">
        <f>SUMIF('dali wip-fg'!A:A,C2292,'dali wip-fg'!F:F)</f>
        <v>0</v>
      </c>
      <c r="X2292" s="6">
        <f>SUMIF('dali wip-fg'!A:A,V2292,'dali wip-fg'!F:F)</f>
        <v>0</v>
      </c>
      <c r="Y2292" s="5">
        <f t="shared" si="71"/>
        <v>0</v>
      </c>
      <c r="Z2292" s="21" t="e">
        <f t="shared" si="72"/>
        <v>#REF!</v>
      </c>
    </row>
    <row r="2293" spans="19:26">
      <c r="S2293" s="21" t="e">
        <f>VLOOKUP(C2293,'check dali wipday'!A:A,1,0)</f>
        <v>#N/A</v>
      </c>
      <c r="T2293" s="21"/>
      <c r="V2293" s="21" t="e">
        <f>VLOOKUP(C2293,'check dali wipday'!A:C,3,0)</f>
        <v>#N/A</v>
      </c>
      <c r="W2293" s="6">
        <f>SUMIF('dali wip-fg'!A:A,C2293,'dali wip-fg'!F:F)</f>
        <v>0</v>
      </c>
      <c r="X2293" s="6">
        <f>SUMIF('dali wip-fg'!A:A,V2293,'dali wip-fg'!F:F)</f>
        <v>0</v>
      </c>
      <c r="Y2293" s="5">
        <f t="shared" si="71"/>
        <v>0</v>
      </c>
      <c r="Z2293" s="21" t="e">
        <f t="shared" si="72"/>
        <v>#REF!</v>
      </c>
    </row>
    <row r="2294" spans="19:26">
      <c r="S2294" s="21" t="e">
        <f>VLOOKUP(C2294,'check dali wipday'!A:A,1,0)</f>
        <v>#N/A</v>
      </c>
      <c r="T2294" s="21"/>
      <c r="V2294" s="21" t="e">
        <f>VLOOKUP(C2294,'check dali wipday'!A:C,3,0)</f>
        <v>#N/A</v>
      </c>
      <c r="W2294" s="6">
        <f>SUMIF('dali wip-fg'!A:A,C2294,'dali wip-fg'!F:F)</f>
        <v>0</v>
      </c>
      <c r="X2294" s="6">
        <f>SUMIF('dali wip-fg'!A:A,V2294,'dali wip-fg'!F:F)</f>
        <v>0</v>
      </c>
      <c r="Y2294" s="5">
        <f t="shared" si="71"/>
        <v>0</v>
      </c>
      <c r="Z2294" s="21" t="e">
        <f t="shared" si="72"/>
        <v>#REF!</v>
      </c>
    </row>
    <row r="2295" spans="19:26">
      <c r="S2295" s="21" t="e">
        <f>VLOOKUP(C2295,'check dali wipday'!A:A,1,0)</f>
        <v>#N/A</v>
      </c>
      <c r="T2295" s="21"/>
      <c r="V2295" s="21" t="e">
        <f>VLOOKUP(C2295,'check dali wipday'!A:C,3,0)</f>
        <v>#N/A</v>
      </c>
      <c r="W2295" s="6">
        <f>SUMIF('dali wip-fg'!A:A,C2295,'dali wip-fg'!F:F)</f>
        <v>0</v>
      </c>
      <c r="X2295" s="6">
        <f>SUMIF('dali wip-fg'!A:A,V2295,'dali wip-fg'!F:F)</f>
        <v>0</v>
      </c>
      <c r="Y2295" s="5">
        <f t="shared" si="71"/>
        <v>0</v>
      </c>
      <c r="Z2295" s="21" t="e">
        <f t="shared" si="72"/>
        <v>#REF!</v>
      </c>
    </row>
    <row r="2296" spans="19:26">
      <c r="S2296" s="21" t="e">
        <f>VLOOKUP(C2296,'check dali wipday'!A:A,1,0)</f>
        <v>#N/A</v>
      </c>
      <c r="T2296" s="21"/>
      <c r="V2296" s="21" t="e">
        <f>VLOOKUP(C2296,'check dali wipday'!A:C,3,0)</f>
        <v>#N/A</v>
      </c>
      <c r="W2296" s="6">
        <f>SUMIF('dali wip-fg'!A:A,C2296,'dali wip-fg'!F:F)</f>
        <v>0</v>
      </c>
      <c r="X2296" s="6">
        <f>SUMIF('dali wip-fg'!A:A,V2296,'dali wip-fg'!F:F)</f>
        <v>0</v>
      </c>
      <c r="Y2296" s="5">
        <f t="shared" si="71"/>
        <v>0</v>
      </c>
      <c r="Z2296" s="21" t="e">
        <f t="shared" si="72"/>
        <v>#REF!</v>
      </c>
    </row>
    <row r="2297" spans="19:26">
      <c r="S2297" s="21" t="e">
        <f>VLOOKUP(C2297,'check dali wipday'!A:A,1,0)</f>
        <v>#N/A</v>
      </c>
      <c r="T2297" s="21"/>
      <c r="V2297" s="21" t="e">
        <f>VLOOKUP(C2297,'check dali wipday'!A:C,3,0)</f>
        <v>#N/A</v>
      </c>
      <c r="W2297" s="6">
        <f>SUMIF('dali wip-fg'!A:A,C2297,'dali wip-fg'!F:F)</f>
        <v>0</v>
      </c>
      <c r="X2297" s="6">
        <f>SUMIF('dali wip-fg'!A:A,V2297,'dali wip-fg'!F:F)</f>
        <v>0</v>
      </c>
      <c r="Y2297" s="5">
        <f t="shared" si="71"/>
        <v>0</v>
      </c>
      <c r="Z2297" s="21" t="e">
        <f t="shared" si="72"/>
        <v>#REF!</v>
      </c>
    </row>
    <row r="2298" spans="19:26">
      <c r="S2298" s="21" t="e">
        <f>VLOOKUP(C2298,'check dali wipday'!A:A,1,0)</f>
        <v>#N/A</v>
      </c>
      <c r="T2298" s="21"/>
      <c r="V2298" s="21" t="e">
        <f>VLOOKUP(C2298,'check dali wipday'!A:C,3,0)</f>
        <v>#N/A</v>
      </c>
      <c r="W2298" s="6">
        <f>SUMIF('dali wip-fg'!A:A,C2298,'dali wip-fg'!F:F)</f>
        <v>0</v>
      </c>
      <c r="X2298" s="6">
        <f>SUMIF('dali wip-fg'!A:A,V2298,'dali wip-fg'!F:F)</f>
        <v>0</v>
      </c>
      <c r="Y2298" s="5">
        <f t="shared" si="71"/>
        <v>0</v>
      </c>
      <c r="Z2298" s="21" t="e">
        <f t="shared" si="72"/>
        <v>#REF!</v>
      </c>
    </row>
    <row r="2299" spans="19:26">
      <c r="S2299" s="21" t="e">
        <f>VLOOKUP(C2299,'check dali wipday'!A:A,1,0)</f>
        <v>#N/A</v>
      </c>
      <c r="T2299" s="21"/>
      <c r="V2299" s="21" t="e">
        <f>VLOOKUP(C2299,'check dali wipday'!A:C,3,0)</f>
        <v>#N/A</v>
      </c>
      <c r="W2299" s="6">
        <f>SUMIF('dali wip-fg'!A:A,C2299,'dali wip-fg'!F:F)</f>
        <v>0</v>
      </c>
      <c r="X2299" s="6">
        <f>SUMIF('dali wip-fg'!A:A,V2299,'dali wip-fg'!F:F)</f>
        <v>0</v>
      </c>
      <c r="Y2299" s="5">
        <f t="shared" si="71"/>
        <v>0</v>
      </c>
      <c r="Z2299" s="21" t="e">
        <f t="shared" si="72"/>
        <v>#REF!</v>
      </c>
    </row>
    <row r="2300" spans="19:26">
      <c r="S2300" s="21" t="e">
        <f>VLOOKUP(C2300,'check dali wipday'!A:A,1,0)</f>
        <v>#N/A</v>
      </c>
      <c r="T2300" s="21"/>
      <c r="V2300" s="21" t="e">
        <f>VLOOKUP(C2300,'check dali wipday'!A:C,3,0)</f>
        <v>#N/A</v>
      </c>
      <c r="W2300" s="6">
        <f>SUMIF('dali wip-fg'!A:A,C2300,'dali wip-fg'!F:F)</f>
        <v>0</v>
      </c>
      <c r="X2300" s="6">
        <f>SUMIF('dali wip-fg'!A:A,V2300,'dali wip-fg'!F:F)</f>
        <v>0</v>
      </c>
      <c r="Y2300" s="5">
        <f t="shared" si="71"/>
        <v>0</v>
      </c>
      <c r="Z2300" s="21" t="e">
        <f t="shared" si="72"/>
        <v>#REF!</v>
      </c>
    </row>
    <row r="2301" spans="19:26">
      <c r="S2301" s="21" t="e">
        <f>VLOOKUP(C2301,'check dali wipday'!A:A,1,0)</f>
        <v>#N/A</v>
      </c>
      <c r="T2301" s="21"/>
      <c r="V2301" s="21" t="e">
        <f>VLOOKUP(C2301,'check dali wipday'!A:C,3,0)</f>
        <v>#N/A</v>
      </c>
      <c r="W2301" s="6">
        <f>SUMIF('dali wip-fg'!A:A,C2301,'dali wip-fg'!F:F)</f>
        <v>0</v>
      </c>
      <c r="X2301" s="6">
        <f>SUMIF('dali wip-fg'!A:A,V2301,'dali wip-fg'!F:F)</f>
        <v>0</v>
      </c>
      <c r="Y2301" s="5">
        <f t="shared" si="71"/>
        <v>0</v>
      </c>
      <c r="Z2301" s="21" t="e">
        <f t="shared" si="72"/>
        <v>#REF!</v>
      </c>
    </row>
    <row r="2302" spans="19:26">
      <c r="S2302" s="21" t="e">
        <f>VLOOKUP(C2302,'check dali wipday'!A:A,1,0)</f>
        <v>#N/A</v>
      </c>
      <c r="T2302" s="21"/>
      <c r="V2302" s="21" t="e">
        <f>VLOOKUP(C2302,'check dali wipday'!A:C,3,0)</f>
        <v>#N/A</v>
      </c>
      <c r="W2302" s="6">
        <f>SUMIF('dali wip-fg'!A:A,C2302,'dali wip-fg'!F:F)</f>
        <v>0</v>
      </c>
      <c r="X2302" s="6">
        <f>SUMIF('dali wip-fg'!A:A,V2302,'dali wip-fg'!F:F)</f>
        <v>0</v>
      </c>
      <c r="Y2302" s="5">
        <f t="shared" si="71"/>
        <v>0</v>
      </c>
      <c r="Z2302" s="21" t="e">
        <f t="shared" si="72"/>
        <v>#REF!</v>
      </c>
    </row>
    <row r="2303" spans="19:26">
      <c r="S2303" s="21" t="e">
        <f>VLOOKUP(C2303,'check dali wipday'!A:A,1,0)</f>
        <v>#N/A</v>
      </c>
      <c r="T2303" s="21"/>
      <c r="V2303" s="21" t="e">
        <f>VLOOKUP(C2303,'check dali wipday'!A:C,3,0)</f>
        <v>#N/A</v>
      </c>
      <c r="W2303" s="6">
        <f>SUMIF('dali wip-fg'!A:A,C2303,'dali wip-fg'!F:F)</f>
        <v>0</v>
      </c>
      <c r="X2303" s="6">
        <f>SUMIF('dali wip-fg'!A:A,V2303,'dali wip-fg'!F:F)</f>
        <v>0</v>
      </c>
      <c r="Y2303" s="5">
        <f t="shared" si="71"/>
        <v>0</v>
      </c>
      <c r="Z2303" s="21" t="e">
        <f t="shared" si="72"/>
        <v>#REF!</v>
      </c>
    </row>
    <row r="2304" spans="19:26">
      <c r="S2304" s="21" t="e">
        <f>VLOOKUP(C2304,'check dali wipday'!A:A,1,0)</f>
        <v>#N/A</v>
      </c>
      <c r="T2304" s="21"/>
      <c r="V2304" s="21" t="e">
        <f>VLOOKUP(C2304,'check dali wipday'!A:C,3,0)</f>
        <v>#N/A</v>
      </c>
      <c r="W2304" s="6">
        <f>SUMIF('dali wip-fg'!A:A,C2304,'dali wip-fg'!F:F)</f>
        <v>0</v>
      </c>
      <c r="X2304" s="6">
        <f>SUMIF('dali wip-fg'!A:A,V2304,'dali wip-fg'!F:F)</f>
        <v>0</v>
      </c>
      <c r="Y2304" s="5">
        <f t="shared" si="71"/>
        <v>0</v>
      </c>
      <c r="Z2304" s="21" t="e">
        <f t="shared" si="72"/>
        <v>#REF!</v>
      </c>
    </row>
    <row r="2305" spans="19:26">
      <c r="S2305" s="21" t="e">
        <f>VLOOKUP(C2305,'check dali wipday'!A:A,1,0)</f>
        <v>#N/A</v>
      </c>
      <c r="T2305" s="21"/>
      <c r="V2305" s="21" t="e">
        <f>VLOOKUP(C2305,'check dali wipday'!A:C,3,0)</f>
        <v>#N/A</v>
      </c>
      <c r="W2305" s="6">
        <f>SUMIF('dali wip-fg'!A:A,C2305,'dali wip-fg'!F:F)</f>
        <v>0</v>
      </c>
      <c r="X2305" s="6">
        <f>SUMIF('dali wip-fg'!A:A,V2305,'dali wip-fg'!F:F)</f>
        <v>0</v>
      </c>
      <c r="Y2305" s="5">
        <f t="shared" ref="Y2305:Y2368" si="73">SUM(W2305:X2305)</f>
        <v>0</v>
      </c>
      <c r="Z2305" s="21" t="e">
        <f t="shared" si="72"/>
        <v>#REF!</v>
      </c>
    </row>
    <row r="2306" spans="19:26">
      <c r="S2306" s="21" t="e">
        <f>VLOOKUP(C2306,'check dali wipday'!A:A,1,0)</f>
        <v>#N/A</v>
      </c>
      <c r="T2306" s="21"/>
      <c r="V2306" s="21" t="e">
        <f>VLOOKUP(C2306,'check dali wipday'!A:C,3,0)</f>
        <v>#N/A</v>
      </c>
      <c r="W2306" s="6">
        <f>SUMIF('dali wip-fg'!A:A,C2306,'dali wip-fg'!F:F)</f>
        <v>0</v>
      </c>
      <c r="X2306" s="6">
        <f>SUMIF('dali wip-fg'!A:A,V2306,'dali wip-fg'!F:F)</f>
        <v>0</v>
      </c>
      <c r="Y2306" s="5">
        <f t="shared" si="73"/>
        <v>0</v>
      </c>
      <c r="Z2306" s="21" t="e">
        <f t="shared" si="72"/>
        <v>#REF!</v>
      </c>
    </row>
    <row r="2307" spans="19:26">
      <c r="S2307" s="21" t="e">
        <f>VLOOKUP(C2307,'check dali wipday'!A:A,1,0)</f>
        <v>#N/A</v>
      </c>
      <c r="T2307" s="21"/>
      <c r="V2307" s="21" t="e">
        <f>VLOOKUP(C2307,'check dali wipday'!A:C,3,0)</f>
        <v>#N/A</v>
      </c>
      <c r="W2307" s="6">
        <f>SUMIF('dali wip-fg'!A:A,C2307,'dali wip-fg'!F:F)</f>
        <v>0</v>
      </c>
      <c r="X2307" s="6">
        <f>SUMIF('dali wip-fg'!A:A,V2307,'dali wip-fg'!F:F)</f>
        <v>0</v>
      </c>
      <c r="Y2307" s="5">
        <f t="shared" si="73"/>
        <v>0</v>
      </c>
      <c r="Z2307" s="21" t="e">
        <f t="shared" si="72"/>
        <v>#REF!</v>
      </c>
    </row>
    <row r="2308" spans="19:26">
      <c r="S2308" s="21" t="e">
        <f>VLOOKUP(C2308,'check dali wipday'!A:A,1,0)</f>
        <v>#N/A</v>
      </c>
      <c r="T2308" s="21"/>
      <c r="V2308" s="21" t="e">
        <f>VLOOKUP(C2308,'check dali wipday'!A:C,3,0)</f>
        <v>#N/A</v>
      </c>
      <c r="W2308" s="6">
        <f>SUMIF('dali wip-fg'!A:A,C2308,'dali wip-fg'!F:F)</f>
        <v>0</v>
      </c>
      <c r="X2308" s="6">
        <f>SUMIF('dali wip-fg'!A:A,V2308,'dali wip-fg'!F:F)</f>
        <v>0</v>
      </c>
      <c r="Y2308" s="5">
        <f t="shared" si="73"/>
        <v>0</v>
      </c>
      <c r="Z2308" s="21" t="e">
        <f t="shared" si="72"/>
        <v>#REF!</v>
      </c>
    </row>
    <row r="2309" spans="19:26">
      <c r="S2309" s="21" t="e">
        <f>VLOOKUP(C2309,'check dali wipday'!A:A,1,0)</f>
        <v>#N/A</v>
      </c>
      <c r="T2309" s="21"/>
      <c r="V2309" s="21" t="e">
        <f>VLOOKUP(C2309,'check dali wipday'!A:C,3,0)</f>
        <v>#N/A</v>
      </c>
      <c r="W2309" s="6">
        <f>SUMIF('dali wip-fg'!A:A,C2309,'dali wip-fg'!F:F)</f>
        <v>0</v>
      </c>
      <c r="X2309" s="6">
        <f>SUMIF('dali wip-fg'!A:A,V2309,'dali wip-fg'!F:F)</f>
        <v>0</v>
      </c>
      <c r="Y2309" s="5">
        <f t="shared" si="73"/>
        <v>0</v>
      </c>
      <c r="Z2309" s="21" t="e">
        <f t="shared" si="72"/>
        <v>#REF!</v>
      </c>
    </row>
    <row r="2310" spans="19:26">
      <c r="S2310" s="21" t="e">
        <f>VLOOKUP(C2310,'check dali wipday'!A:A,1,0)</f>
        <v>#N/A</v>
      </c>
      <c r="T2310" s="21"/>
      <c r="V2310" s="21" t="e">
        <f>VLOOKUP(C2310,'check dali wipday'!A:C,3,0)</f>
        <v>#N/A</v>
      </c>
      <c r="W2310" s="6">
        <f>SUMIF('dali wip-fg'!A:A,C2310,'dali wip-fg'!F:F)</f>
        <v>0</v>
      </c>
      <c r="X2310" s="6">
        <f>SUMIF('dali wip-fg'!A:A,V2310,'dali wip-fg'!F:F)</f>
        <v>0</v>
      </c>
      <c r="Y2310" s="5">
        <f t="shared" si="73"/>
        <v>0</v>
      </c>
      <c r="Z2310" s="21" t="e">
        <f t="shared" si="72"/>
        <v>#REF!</v>
      </c>
    </row>
    <row r="2311" spans="19:26">
      <c r="S2311" s="21" t="e">
        <f>VLOOKUP(C2311,'check dali wipday'!A:A,1,0)</f>
        <v>#N/A</v>
      </c>
      <c r="T2311" s="21"/>
      <c r="V2311" s="21" t="e">
        <f>VLOOKUP(C2311,'check dali wipday'!A:C,3,0)</f>
        <v>#N/A</v>
      </c>
      <c r="W2311" s="6">
        <f>SUMIF('dali wip-fg'!A:A,C2311,'dali wip-fg'!F:F)</f>
        <v>0</v>
      </c>
      <c r="X2311" s="6">
        <f>SUMIF('dali wip-fg'!A:A,V2311,'dali wip-fg'!F:F)</f>
        <v>0</v>
      </c>
      <c r="Y2311" s="5">
        <f t="shared" si="73"/>
        <v>0</v>
      </c>
      <c r="Z2311" s="21" t="e">
        <f t="shared" si="72"/>
        <v>#REF!</v>
      </c>
    </row>
    <row r="2312" spans="19:26">
      <c r="S2312" s="21" t="e">
        <f>VLOOKUP(C2312,'check dali wipday'!A:A,1,0)</f>
        <v>#N/A</v>
      </c>
      <c r="T2312" s="21"/>
      <c r="V2312" s="21" t="e">
        <f>VLOOKUP(C2312,'check dali wipday'!A:C,3,0)</f>
        <v>#N/A</v>
      </c>
      <c r="W2312" s="6">
        <f>SUMIF('dali wip-fg'!A:A,C2312,'dali wip-fg'!F:F)</f>
        <v>0</v>
      </c>
      <c r="X2312" s="6">
        <f>SUMIF('dali wip-fg'!A:A,V2312,'dali wip-fg'!F:F)</f>
        <v>0</v>
      </c>
      <c r="Y2312" s="5">
        <f t="shared" si="73"/>
        <v>0</v>
      </c>
      <c r="Z2312" s="21" t="e">
        <f t="shared" si="72"/>
        <v>#REF!</v>
      </c>
    </row>
    <row r="2313" spans="19:26">
      <c r="S2313" s="21" t="e">
        <f>VLOOKUP(C2313,'check dali wipday'!A:A,1,0)</f>
        <v>#N/A</v>
      </c>
      <c r="T2313" s="21"/>
      <c r="V2313" s="21" t="e">
        <f>VLOOKUP(C2313,'check dali wipday'!A:C,3,0)</f>
        <v>#N/A</v>
      </c>
      <c r="W2313" s="6">
        <f>SUMIF('dali wip-fg'!A:A,C2313,'dali wip-fg'!F:F)</f>
        <v>0</v>
      </c>
      <c r="X2313" s="6">
        <f>SUMIF('dali wip-fg'!A:A,V2313,'dali wip-fg'!F:F)</f>
        <v>0</v>
      </c>
      <c r="Y2313" s="5">
        <f t="shared" si="73"/>
        <v>0</v>
      </c>
      <c r="Z2313" s="21" t="e">
        <f t="shared" si="72"/>
        <v>#REF!</v>
      </c>
    </row>
    <row r="2314" spans="19:26">
      <c r="S2314" s="21" t="e">
        <f>VLOOKUP(C2314,'check dali wipday'!A:A,1,0)</f>
        <v>#N/A</v>
      </c>
      <c r="T2314" s="21"/>
      <c r="V2314" s="21" t="e">
        <f>VLOOKUP(C2314,'check dali wipday'!A:C,3,0)</f>
        <v>#N/A</v>
      </c>
      <c r="W2314" s="6">
        <f>SUMIF('dali wip-fg'!A:A,C2314,'dali wip-fg'!F:F)</f>
        <v>0</v>
      </c>
      <c r="X2314" s="6">
        <f>SUMIF('dali wip-fg'!A:A,V2314,'dali wip-fg'!F:F)</f>
        <v>0</v>
      </c>
      <c r="Y2314" s="5">
        <f t="shared" si="73"/>
        <v>0</v>
      </c>
      <c r="Z2314" s="21" t="e">
        <f t="shared" si="72"/>
        <v>#REF!</v>
      </c>
    </row>
    <row r="2315" spans="19:26">
      <c r="S2315" s="21" t="e">
        <f>VLOOKUP(C2315,'check dali wipday'!A:A,1,0)</f>
        <v>#N/A</v>
      </c>
      <c r="T2315" s="21"/>
      <c r="V2315" s="21" t="e">
        <f>VLOOKUP(C2315,'check dali wipday'!A:C,3,0)</f>
        <v>#N/A</v>
      </c>
      <c r="W2315" s="6">
        <f>SUMIF('dali wip-fg'!A:A,C2315,'dali wip-fg'!F:F)</f>
        <v>0</v>
      </c>
      <c r="X2315" s="6">
        <f>SUMIF('dali wip-fg'!A:A,V2315,'dali wip-fg'!F:F)</f>
        <v>0</v>
      </c>
      <c r="Y2315" s="5">
        <f t="shared" si="73"/>
        <v>0</v>
      </c>
      <c r="Z2315" s="21" t="e">
        <f t="shared" si="72"/>
        <v>#REF!</v>
      </c>
    </row>
    <row r="2316" spans="19:26">
      <c r="S2316" s="21" t="e">
        <f>VLOOKUP(C2316,'check dali wipday'!A:A,1,0)</f>
        <v>#N/A</v>
      </c>
      <c r="T2316" s="21"/>
      <c r="V2316" s="21" t="e">
        <f>VLOOKUP(C2316,'check dali wipday'!A:C,3,0)</f>
        <v>#N/A</v>
      </c>
      <c r="W2316" s="6">
        <f>SUMIF('dali wip-fg'!A:A,C2316,'dali wip-fg'!F:F)</f>
        <v>0</v>
      </c>
      <c r="X2316" s="6">
        <f>SUMIF('dali wip-fg'!A:A,V2316,'dali wip-fg'!F:F)</f>
        <v>0</v>
      </c>
      <c r="Y2316" s="5">
        <f t="shared" si="73"/>
        <v>0</v>
      </c>
      <c r="Z2316" s="21" t="e">
        <f t="shared" si="72"/>
        <v>#REF!</v>
      </c>
    </row>
    <row r="2317" spans="19:26">
      <c r="S2317" s="21" t="e">
        <f>VLOOKUP(C2317,'check dali wipday'!A:A,1,0)</f>
        <v>#N/A</v>
      </c>
      <c r="T2317" s="21"/>
      <c r="V2317" s="21" t="e">
        <f>VLOOKUP(C2317,'check dali wipday'!A:C,3,0)</f>
        <v>#N/A</v>
      </c>
      <c r="W2317" s="6">
        <f>SUMIF('dali wip-fg'!A:A,C2317,'dali wip-fg'!F:F)</f>
        <v>0</v>
      </c>
      <c r="X2317" s="6">
        <f>SUMIF('dali wip-fg'!A:A,V2317,'dali wip-fg'!F:F)</f>
        <v>0</v>
      </c>
      <c r="Y2317" s="5">
        <f t="shared" si="73"/>
        <v>0</v>
      </c>
      <c r="Z2317" s="21" t="e">
        <f t="shared" si="72"/>
        <v>#REF!</v>
      </c>
    </row>
    <row r="2318" spans="19:26">
      <c r="S2318" s="21" t="e">
        <f>VLOOKUP(C2318,'check dali wipday'!A:A,1,0)</f>
        <v>#N/A</v>
      </c>
      <c r="T2318" s="21"/>
      <c r="V2318" s="21" t="e">
        <f>VLOOKUP(C2318,'check dali wipday'!A:C,3,0)</f>
        <v>#N/A</v>
      </c>
      <c r="W2318" s="6">
        <f>SUMIF('dali wip-fg'!A:A,C2318,'dali wip-fg'!F:F)</f>
        <v>0</v>
      </c>
      <c r="X2318" s="6">
        <f>SUMIF('dali wip-fg'!A:A,V2318,'dali wip-fg'!F:F)</f>
        <v>0</v>
      </c>
      <c r="Y2318" s="5">
        <f t="shared" si="73"/>
        <v>0</v>
      </c>
      <c r="Z2318" s="21" t="e">
        <f t="shared" si="72"/>
        <v>#REF!</v>
      </c>
    </row>
    <row r="2319" spans="19:26">
      <c r="S2319" s="21" t="e">
        <f>VLOOKUP(C2319,'check dali wipday'!A:A,1,0)</f>
        <v>#N/A</v>
      </c>
      <c r="T2319" s="21"/>
      <c r="V2319" s="21" t="e">
        <f>VLOOKUP(C2319,'check dali wipday'!A:C,3,0)</f>
        <v>#N/A</v>
      </c>
      <c r="W2319" s="6">
        <f>SUMIF('dali wip-fg'!A:A,C2319,'dali wip-fg'!F:F)</f>
        <v>0</v>
      </c>
      <c r="X2319" s="6">
        <f>SUMIF('dali wip-fg'!A:A,V2319,'dali wip-fg'!F:F)</f>
        <v>0</v>
      </c>
      <c r="Y2319" s="5">
        <f t="shared" si="73"/>
        <v>0</v>
      </c>
      <c r="Z2319" s="21" t="e">
        <f t="shared" si="72"/>
        <v>#REF!</v>
      </c>
    </row>
    <row r="2320" spans="19:26">
      <c r="S2320" s="21" t="e">
        <f>VLOOKUP(C2320,'check dali wipday'!A:A,1,0)</f>
        <v>#N/A</v>
      </c>
      <c r="T2320" s="21"/>
      <c r="V2320" s="21" t="e">
        <f>VLOOKUP(C2320,'check dali wipday'!A:C,3,0)</f>
        <v>#N/A</v>
      </c>
      <c r="W2320" s="6">
        <f>SUMIF('dali wip-fg'!A:A,C2320,'dali wip-fg'!F:F)</f>
        <v>0</v>
      </c>
      <c r="X2320" s="6">
        <f>SUMIF('dali wip-fg'!A:A,V2320,'dali wip-fg'!F:F)</f>
        <v>0</v>
      </c>
      <c r="Y2320" s="5">
        <f t="shared" si="73"/>
        <v>0</v>
      </c>
      <c r="Z2320" s="21" t="e">
        <f t="shared" si="72"/>
        <v>#REF!</v>
      </c>
    </row>
    <row r="2321" spans="19:26">
      <c r="S2321" s="21" t="e">
        <f>VLOOKUP(C2321,'check dali wipday'!A:A,1,0)</f>
        <v>#N/A</v>
      </c>
      <c r="T2321" s="21"/>
      <c r="V2321" s="21" t="e">
        <f>VLOOKUP(C2321,'check dali wipday'!A:C,3,0)</f>
        <v>#N/A</v>
      </c>
      <c r="W2321" s="6">
        <f>SUMIF('dali wip-fg'!A:A,C2321,'dali wip-fg'!F:F)</f>
        <v>0</v>
      </c>
      <c r="X2321" s="6">
        <f>SUMIF('dali wip-fg'!A:A,V2321,'dali wip-fg'!F:F)</f>
        <v>0</v>
      </c>
      <c r="Y2321" s="5">
        <f t="shared" si="73"/>
        <v>0</v>
      </c>
      <c r="Z2321" s="21" t="e">
        <f t="shared" si="72"/>
        <v>#REF!</v>
      </c>
    </row>
    <row r="2322" spans="19:26">
      <c r="S2322" s="21" t="e">
        <f>VLOOKUP(C2322,'check dali wipday'!A:A,1,0)</f>
        <v>#N/A</v>
      </c>
      <c r="T2322" s="21"/>
      <c r="V2322" s="21" t="e">
        <f>VLOOKUP(C2322,'check dali wipday'!A:C,3,0)</f>
        <v>#N/A</v>
      </c>
      <c r="W2322" s="6">
        <f>SUMIF('dali wip-fg'!A:A,C2322,'dali wip-fg'!F:F)</f>
        <v>0</v>
      </c>
      <c r="X2322" s="6">
        <f>SUMIF('dali wip-fg'!A:A,V2322,'dali wip-fg'!F:F)</f>
        <v>0</v>
      </c>
      <c r="Y2322" s="5">
        <f t="shared" si="73"/>
        <v>0</v>
      </c>
      <c r="Z2322" s="21" t="e">
        <f t="shared" si="72"/>
        <v>#REF!</v>
      </c>
    </row>
    <row r="2323" spans="19:26">
      <c r="S2323" s="21" t="e">
        <f>VLOOKUP(C2323,'check dali wipday'!A:A,1,0)</f>
        <v>#N/A</v>
      </c>
      <c r="T2323" s="21"/>
      <c r="V2323" s="21" t="e">
        <f>VLOOKUP(C2323,'check dali wipday'!A:C,3,0)</f>
        <v>#N/A</v>
      </c>
      <c r="W2323" s="6">
        <f>SUMIF('dali wip-fg'!A:A,C2323,'dali wip-fg'!F:F)</f>
        <v>0</v>
      </c>
      <c r="X2323" s="6">
        <f>SUMIF('dali wip-fg'!A:A,V2323,'dali wip-fg'!F:F)</f>
        <v>0</v>
      </c>
      <c r="Y2323" s="5">
        <f t="shared" si="73"/>
        <v>0</v>
      </c>
      <c r="Z2323" s="21" t="e">
        <f t="shared" si="72"/>
        <v>#REF!</v>
      </c>
    </row>
    <row r="2324" spans="19:26">
      <c r="S2324" s="21" t="e">
        <f>VLOOKUP(C2324,'check dali wipday'!A:A,1,0)</f>
        <v>#N/A</v>
      </c>
      <c r="T2324" s="21"/>
      <c r="V2324" s="21" t="e">
        <f>VLOOKUP(C2324,'check dali wipday'!A:C,3,0)</f>
        <v>#N/A</v>
      </c>
      <c r="W2324" s="6">
        <f>SUMIF('dali wip-fg'!A:A,C2324,'dali wip-fg'!F:F)</f>
        <v>0</v>
      </c>
      <c r="X2324" s="6">
        <f>SUMIF('dali wip-fg'!A:A,V2324,'dali wip-fg'!F:F)</f>
        <v>0</v>
      </c>
      <c r="Y2324" s="5">
        <f t="shared" si="73"/>
        <v>0</v>
      </c>
      <c r="Z2324" s="21" t="e">
        <f t="shared" si="72"/>
        <v>#REF!</v>
      </c>
    </row>
    <row r="2325" spans="19:26">
      <c r="S2325" s="21" t="e">
        <f>VLOOKUP(C2325,'check dali wipday'!A:A,1,0)</f>
        <v>#N/A</v>
      </c>
      <c r="T2325" s="21"/>
      <c r="V2325" s="21" t="e">
        <f>VLOOKUP(C2325,'check dali wipday'!A:C,3,0)</f>
        <v>#N/A</v>
      </c>
      <c r="W2325" s="6">
        <f>SUMIF('dali wip-fg'!A:A,C2325,'dali wip-fg'!F:F)</f>
        <v>0</v>
      </c>
      <c r="X2325" s="6">
        <f>SUMIF('dali wip-fg'!A:A,V2325,'dali wip-fg'!F:F)</f>
        <v>0</v>
      </c>
      <c r="Y2325" s="5">
        <f t="shared" si="73"/>
        <v>0</v>
      </c>
      <c r="Z2325" s="21" t="e">
        <f t="shared" si="72"/>
        <v>#REF!</v>
      </c>
    </row>
    <row r="2326" spans="19:26">
      <c r="S2326" s="21" t="e">
        <f>VLOOKUP(C2326,'check dali wipday'!A:A,1,0)</f>
        <v>#N/A</v>
      </c>
      <c r="T2326" s="21"/>
      <c r="V2326" s="21" t="e">
        <f>VLOOKUP(C2326,'check dali wipday'!A:C,3,0)</f>
        <v>#N/A</v>
      </c>
      <c r="W2326" s="6">
        <f>SUMIF('dali wip-fg'!A:A,C2326,'dali wip-fg'!F:F)</f>
        <v>0</v>
      </c>
      <c r="X2326" s="6">
        <f>SUMIF('dali wip-fg'!A:A,V2326,'dali wip-fg'!F:F)</f>
        <v>0</v>
      </c>
      <c r="Y2326" s="5">
        <f t="shared" si="73"/>
        <v>0</v>
      </c>
      <c r="Z2326" s="21" t="e">
        <f t="shared" si="72"/>
        <v>#REF!</v>
      </c>
    </row>
    <row r="2327" spans="19:26">
      <c r="S2327" s="21" t="e">
        <f>VLOOKUP(C2327,'check dali wipday'!A:A,1,0)</f>
        <v>#N/A</v>
      </c>
      <c r="T2327" s="21"/>
      <c r="V2327" s="21" t="e">
        <f>VLOOKUP(C2327,'check dali wipday'!A:C,3,0)</f>
        <v>#N/A</v>
      </c>
      <c r="W2327" s="6">
        <f>SUMIF('dali wip-fg'!A:A,C2327,'dali wip-fg'!F:F)</f>
        <v>0</v>
      </c>
      <c r="X2327" s="6">
        <f>SUMIF('dali wip-fg'!A:A,V2327,'dali wip-fg'!F:F)</f>
        <v>0</v>
      </c>
      <c r="Y2327" s="5">
        <f t="shared" si="73"/>
        <v>0</v>
      </c>
      <c r="Z2327" s="21" t="e">
        <f t="shared" si="72"/>
        <v>#REF!</v>
      </c>
    </row>
    <row r="2328" spans="19:26">
      <c r="S2328" s="21" t="e">
        <f>VLOOKUP(C2328,'check dali wipday'!A:A,1,0)</f>
        <v>#N/A</v>
      </c>
      <c r="T2328" s="21"/>
      <c r="V2328" s="21" t="e">
        <f>VLOOKUP(C2328,'check dali wipday'!A:C,3,0)</f>
        <v>#N/A</v>
      </c>
      <c r="W2328" s="6">
        <f>SUMIF('dali wip-fg'!A:A,C2328,'dali wip-fg'!F:F)</f>
        <v>0</v>
      </c>
      <c r="X2328" s="6">
        <f>SUMIF('dali wip-fg'!A:A,V2328,'dali wip-fg'!F:F)</f>
        <v>0</v>
      </c>
      <c r="Y2328" s="5">
        <f t="shared" si="73"/>
        <v>0</v>
      </c>
      <c r="Z2328" s="21" t="e">
        <f t="shared" si="72"/>
        <v>#REF!</v>
      </c>
    </row>
    <row r="2329" spans="19:26">
      <c r="S2329" s="21" t="e">
        <f>VLOOKUP(C2329,'check dali wipday'!A:A,1,0)</f>
        <v>#N/A</v>
      </c>
      <c r="T2329" s="21"/>
      <c r="V2329" s="21" t="e">
        <f>VLOOKUP(C2329,'check dali wipday'!A:C,3,0)</f>
        <v>#N/A</v>
      </c>
      <c r="W2329" s="6">
        <f>SUMIF('dali wip-fg'!A:A,C2329,'dali wip-fg'!F:F)</f>
        <v>0</v>
      </c>
      <c r="X2329" s="6">
        <f>SUMIF('dali wip-fg'!A:A,V2329,'dali wip-fg'!F:F)</f>
        <v>0</v>
      </c>
      <c r="Y2329" s="5">
        <f t="shared" si="73"/>
        <v>0</v>
      </c>
      <c r="Z2329" s="21" t="e">
        <f t="shared" si="72"/>
        <v>#REF!</v>
      </c>
    </row>
    <row r="2330" spans="19:26">
      <c r="S2330" s="21" t="e">
        <f>VLOOKUP(C2330,'check dali wipday'!A:A,1,0)</f>
        <v>#N/A</v>
      </c>
      <c r="T2330" s="21"/>
      <c r="V2330" s="21" t="e">
        <f>VLOOKUP(C2330,'check dali wipday'!A:C,3,0)</f>
        <v>#N/A</v>
      </c>
      <c r="W2330" s="6">
        <f>SUMIF('dali wip-fg'!A:A,C2330,'dali wip-fg'!F:F)</f>
        <v>0</v>
      </c>
      <c r="X2330" s="6">
        <f>SUMIF('dali wip-fg'!A:A,V2330,'dali wip-fg'!F:F)</f>
        <v>0</v>
      </c>
      <c r="Y2330" s="5">
        <f t="shared" si="73"/>
        <v>0</v>
      </c>
      <c r="Z2330" s="21" t="e">
        <f t="shared" si="72"/>
        <v>#REF!</v>
      </c>
    </row>
    <row r="2331" spans="19:26">
      <c r="S2331" s="21" t="e">
        <f>VLOOKUP(C2331,'check dali wipday'!A:A,1,0)</f>
        <v>#N/A</v>
      </c>
      <c r="T2331" s="21"/>
      <c r="V2331" s="21" t="e">
        <f>VLOOKUP(C2331,'check dali wipday'!A:C,3,0)</f>
        <v>#N/A</v>
      </c>
      <c r="W2331" s="6">
        <f>SUMIF('dali wip-fg'!A:A,C2331,'dali wip-fg'!F:F)</f>
        <v>0</v>
      </c>
      <c r="X2331" s="6">
        <f>SUMIF('dali wip-fg'!A:A,V2331,'dali wip-fg'!F:F)</f>
        <v>0</v>
      </c>
      <c r="Y2331" s="5">
        <f t="shared" si="73"/>
        <v>0</v>
      </c>
      <c r="Z2331" s="21" t="e">
        <f t="shared" si="72"/>
        <v>#REF!</v>
      </c>
    </row>
    <row r="2332" spans="19:26">
      <c r="S2332" s="21" t="e">
        <f>VLOOKUP(C2332,'check dali wipday'!A:A,1,0)</f>
        <v>#N/A</v>
      </c>
      <c r="T2332" s="21"/>
      <c r="V2332" s="21" t="e">
        <f>VLOOKUP(C2332,'check dali wipday'!A:C,3,0)</f>
        <v>#N/A</v>
      </c>
      <c r="W2332" s="6">
        <f>SUMIF('dali wip-fg'!A:A,C2332,'dali wip-fg'!F:F)</f>
        <v>0</v>
      </c>
      <c r="X2332" s="6">
        <f>SUMIF('dali wip-fg'!A:A,V2332,'dali wip-fg'!F:F)</f>
        <v>0</v>
      </c>
      <c r="Y2332" s="5">
        <f t="shared" si="73"/>
        <v>0</v>
      </c>
      <c r="Z2332" s="21" t="e">
        <f t="shared" si="72"/>
        <v>#REF!</v>
      </c>
    </row>
    <row r="2333" spans="19:26">
      <c r="S2333" s="21" t="e">
        <f>VLOOKUP(C2333,'check dali wipday'!A:A,1,0)</f>
        <v>#N/A</v>
      </c>
      <c r="T2333" s="21"/>
      <c r="V2333" s="21" t="e">
        <f>VLOOKUP(C2333,'check dali wipday'!A:C,3,0)</f>
        <v>#N/A</v>
      </c>
      <c r="W2333" s="6">
        <f>SUMIF('dali wip-fg'!A:A,C2333,'dali wip-fg'!F:F)</f>
        <v>0</v>
      </c>
      <c r="X2333" s="6">
        <f>SUMIF('dali wip-fg'!A:A,V2333,'dali wip-fg'!F:F)</f>
        <v>0</v>
      </c>
      <c r="Y2333" s="5">
        <f t="shared" si="73"/>
        <v>0</v>
      </c>
      <c r="Z2333" s="21" t="e">
        <f t="shared" si="72"/>
        <v>#REF!</v>
      </c>
    </row>
    <row r="2334" spans="19:26">
      <c r="S2334" s="21" t="e">
        <f>VLOOKUP(C2334,'check dali wipday'!A:A,1,0)</f>
        <v>#N/A</v>
      </c>
      <c r="T2334" s="21"/>
      <c r="V2334" s="21" t="e">
        <f>VLOOKUP(C2334,'check dali wipday'!A:C,3,0)</f>
        <v>#N/A</v>
      </c>
      <c r="W2334" s="6">
        <f>SUMIF('dali wip-fg'!A:A,C2334,'dali wip-fg'!F:F)</f>
        <v>0</v>
      </c>
      <c r="X2334" s="6">
        <f>SUMIF('dali wip-fg'!A:A,V2334,'dali wip-fg'!F:F)</f>
        <v>0</v>
      </c>
      <c r="Y2334" s="5">
        <f t="shared" si="73"/>
        <v>0</v>
      </c>
      <c r="Z2334" s="21" t="e">
        <f t="shared" si="72"/>
        <v>#REF!</v>
      </c>
    </row>
    <row r="2335" spans="19:26">
      <c r="S2335" s="21" t="e">
        <f>VLOOKUP(C2335,'check dali wipday'!A:A,1,0)</f>
        <v>#N/A</v>
      </c>
      <c r="T2335" s="21"/>
      <c r="V2335" s="21" t="e">
        <f>VLOOKUP(C2335,'check dali wipday'!A:C,3,0)</f>
        <v>#N/A</v>
      </c>
      <c r="W2335" s="6">
        <f>SUMIF('dali wip-fg'!A:A,C2335,'dali wip-fg'!F:F)</f>
        <v>0</v>
      </c>
      <c r="X2335" s="6">
        <f>SUMIF('dali wip-fg'!A:A,V2335,'dali wip-fg'!F:F)</f>
        <v>0</v>
      </c>
      <c r="Y2335" s="5">
        <f t="shared" si="73"/>
        <v>0</v>
      </c>
      <c r="Z2335" s="21" t="e">
        <f t="shared" si="72"/>
        <v>#REF!</v>
      </c>
    </row>
    <row r="2336" spans="19:26">
      <c r="S2336" s="21" t="e">
        <f>VLOOKUP(C2336,'check dali wipday'!A:A,1,0)</f>
        <v>#N/A</v>
      </c>
      <c r="T2336" s="21"/>
      <c r="V2336" s="21" t="e">
        <f>VLOOKUP(C2336,'check dali wipday'!A:C,3,0)</f>
        <v>#N/A</v>
      </c>
      <c r="W2336" s="6">
        <f>SUMIF('dali wip-fg'!A:A,C2336,'dali wip-fg'!F:F)</f>
        <v>0</v>
      </c>
      <c r="X2336" s="6">
        <f>SUMIF('dali wip-fg'!A:A,V2336,'dali wip-fg'!F:F)</f>
        <v>0</v>
      </c>
      <c r="Y2336" s="5">
        <f t="shared" si="73"/>
        <v>0</v>
      </c>
      <c r="Z2336" s="21" t="e">
        <f t="shared" si="72"/>
        <v>#REF!</v>
      </c>
    </row>
    <row r="2337" spans="19:26">
      <c r="S2337" s="21" t="e">
        <f>VLOOKUP(C2337,'check dali wipday'!A:A,1,0)</f>
        <v>#N/A</v>
      </c>
      <c r="T2337" s="21"/>
      <c r="V2337" s="21" t="e">
        <f>VLOOKUP(C2337,'check dali wipday'!A:C,3,0)</f>
        <v>#N/A</v>
      </c>
      <c r="W2337" s="6">
        <f>SUMIF('dali wip-fg'!A:A,C2337,'dali wip-fg'!F:F)</f>
        <v>0</v>
      </c>
      <c r="X2337" s="6">
        <f>SUMIF('dali wip-fg'!A:A,V2337,'dali wip-fg'!F:F)</f>
        <v>0</v>
      </c>
      <c r="Y2337" s="5">
        <f t="shared" si="73"/>
        <v>0</v>
      </c>
      <c r="Z2337" s="21" t="e">
        <f t="shared" si="72"/>
        <v>#REF!</v>
      </c>
    </row>
    <row r="2338" spans="19:26">
      <c r="S2338" s="21" t="e">
        <f>VLOOKUP(C2338,'check dali wipday'!A:A,1,0)</f>
        <v>#N/A</v>
      </c>
      <c r="T2338" s="21"/>
      <c r="V2338" s="21" t="e">
        <f>VLOOKUP(C2338,'check dali wipday'!A:C,3,0)</f>
        <v>#N/A</v>
      </c>
      <c r="W2338" s="6">
        <f>SUMIF('dali wip-fg'!A:A,C2338,'dali wip-fg'!F:F)</f>
        <v>0</v>
      </c>
      <c r="X2338" s="6">
        <f>SUMIF('dali wip-fg'!A:A,V2338,'dali wip-fg'!F:F)</f>
        <v>0</v>
      </c>
      <c r="Y2338" s="5">
        <f t="shared" si="73"/>
        <v>0</v>
      </c>
      <c r="Z2338" s="21" t="e">
        <f t="shared" si="72"/>
        <v>#REF!</v>
      </c>
    </row>
    <row r="2339" spans="19:26">
      <c r="S2339" s="21" t="e">
        <f>VLOOKUP(C2339,'check dali wipday'!A:A,1,0)</f>
        <v>#N/A</v>
      </c>
      <c r="T2339" s="21"/>
      <c r="V2339" s="21" t="e">
        <f>VLOOKUP(C2339,'check dali wipday'!A:C,3,0)</f>
        <v>#N/A</v>
      </c>
      <c r="W2339" s="6">
        <f>SUMIF('dali wip-fg'!A:A,C2339,'dali wip-fg'!F:F)</f>
        <v>0</v>
      </c>
      <c r="X2339" s="6">
        <f>SUMIF('dali wip-fg'!A:A,V2339,'dali wip-fg'!F:F)</f>
        <v>0</v>
      </c>
      <c r="Y2339" s="5">
        <f t="shared" si="73"/>
        <v>0</v>
      </c>
      <c r="Z2339" s="21" t="e">
        <f t="shared" si="72"/>
        <v>#REF!</v>
      </c>
    </row>
    <row r="2340" spans="19:26">
      <c r="S2340" s="21" t="e">
        <f>VLOOKUP(C2340,'check dali wipday'!A:A,1,0)</f>
        <v>#N/A</v>
      </c>
      <c r="T2340" s="21"/>
      <c r="V2340" s="21" t="e">
        <f>VLOOKUP(C2340,'check dali wipday'!A:C,3,0)</f>
        <v>#N/A</v>
      </c>
      <c r="W2340" s="6">
        <f>SUMIF('dali wip-fg'!A:A,C2340,'dali wip-fg'!F:F)</f>
        <v>0</v>
      </c>
      <c r="X2340" s="6">
        <f>SUMIF('dali wip-fg'!A:A,V2340,'dali wip-fg'!F:F)</f>
        <v>0</v>
      </c>
      <c r="Y2340" s="5">
        <f t="shared" si="73"/>
        <v>0</v>
      </c>
      <c r="Z2340" s="21" t="e">
        <f t="shared" si="72"/>
        <v>#REF!</v>
      </c>
    </row>
    <row r="2341" spans="19:26">
      <c r="S2341" s="21" t="e">
        <f>VLOOKUP(C2341,'check dali wipday'!A:A,1,0)</f>
        <v>#N/A</v>
      </c>
      <c r="T2341" s="21"/>
      <c r="V2341" s="21" t="e">
        <f>VLOOKUP(C2341,'check dali wipday'!A:C,3,0)</f>
        <v>#N/A</v>
      </c>
      <c r="W2341" s="6">
        <f>SUMIF('dali wip-fg'!A:A,C2341,'dali wip-fg'!F:F)</f>
        <v>0</v>
      </c>
      <c r="X2341" s="6">
        <f>SUMIF('dali wip-fg'!A:A,V2341,'dali wip-fg'!F:F)</f>
        <v>0</v>
      </c>
      <c r="Y2341" s="5">
        <f t="shared" si="73"/>
        <v>0</v>
      </c>
      <c r="Z2341" s="21" t="e">
        <f t="shared" si="72"/>
        <v>#REF!</v>
      </c>
    </row>
    <row r="2342" spans="19:26">
      <c r="S2342" s="21" t="e">
        <f>VLOOKUP(C2342,'check dali wipday'!A:A,1,0)</f>
        <v>#N/A</v>
      </c>
      <c r="T2342" s="21"/>
      <c r="V2342" s="21" t="e">
        <f>VLOOKUP(C2342,'check dali wipday'!A:C,3,0)</f>
        <v>#N/A</v>
      </c>
      <c r="W2342" s="6">
        <f>SUMIF('dali wip-fg'!A:A,C2342,'dali wip-fg'!F:F)</f>
        <v>0</v>
      </c>
      <c r="X2342" s="6">
        <f>SUMIF('dali wip-fg'!A:A,V2342,'dali wip-fg'!F:F)</f>
        <v>0</v>
      </c>
      <c r="Y2342" s="5">
        <f t="shared" si="73"/>
        <v>0</v>
      </c>
      <c r="Z2342" s="21" t="e">
        <f t="shared" si="72"/>
        <v>#REF!</v>
      </c>
    </row>
    <row r="2343" spans="19:26">
      <c r="S2343" s="21" t="e">
        <f>VLOOKUP(C2343,'check dali wipday'!A:A,1,0)</f>
        <v>#N/A</v>
      </c>
      <c r="T2343" s="21"/>
      <c r="V2343" s="21" t="e">
        <f>VLOOKUP(C2343,'check dali wipday'!A:C,3,0)</f>
        <v>#N/A</v>
      </c>
      <c r="W2343" s="6">
        <f>SUMIF('dali wip-fg'!A:A,C2343,'dali wip-fg'!F:F)</f>
        <v>0</v>
      </c>
      <c r="X2343" s="6">
        <f>SUMIF('dali wip-fg'!A:A,V2343,'dali wip-fg'!F:F)</f>
        <v>0</v>
      </c>
      <c r="Y2343" s="5">
        <f t="shared" si="73"/>
        <v>0</v>
      </c>
      <c r="Z2343" s="21" t="e">
        <f t="shared" si="72"/>
        <v>#REF!</v>
      </c>
    </row>
    <row r="2344" spans="19:26">
      <c r="S2344" s="21" t="e">
        <f>VLOOKUP(C2344,'check dali wipday'!A:A,1,0)</f>
        <v>#N/A</v>
      </c>
      <c r="T2344" s="21"/>
      <c r="V2344" s="21" t="e">
        <f>VLOOKUP(C2344,'check dali wipday'!A:C,3,0)</f>
        <v>#N/A</v>
      </c>
      <c r="W2344" s="6">
        <f>SUMIF('dali wip-fg'!A:A,C2344,'dali wip-fg'!F:F)</f>
        <v>0</v>
      </c>
      <c r="X2344" s="6">
        <f>SUMIF('dali wip-fg'!A:A,V2344,'dali wip-fg'!F:F)</f>
        <v>0</v>
      </c>
      <c r="Y2344" s="5">
        <f t="shared" si="73"/>
        <v>0</v>
      </c>
      <c r="Z2344" s="21" t="e">
        <f t="shared" si="72"/>
        <v>#REF!</v>
      </c>
    </row>
    <row r="2345" spans="19:26">
      <c r="S2345" s="21" t="e">
        <f>VLOOKUP(C2345,'check dali wipday'!A:A,1,0)</f>
        <v>#N/A</v>
      </c>
      <c r="T2345" s="21"/>
      <c r="V2345" s="21" t="e">
        <f>VLOOKUP(C2345,'check dali wipday'!A:C,3,0)</f>
        <v>#N/A</v>
      </c>
      <c r="W2345" s="6">
        <f>SUMIF('dali wip-fg'!A:A,C2345,'dali wip-fg'!F:F)</f>
        <v>0</v>
      </c>
      <c r="X2345" s="6">
        <f>SUMIF('dali wip-fg'!A:A,V2345,'dali wip-fg'!F:F)</f>
        <v>0</v>
      </c>
      <c r="Y2345" s="5">
        <f t="shared" si="73"/>
        <v>0</v>
      </c>
      <c r="Z2345" s="21" t="e">
        <f t="shared" si="72"/>
        <v>#REF!</v>
      </c>
    </row>
    <row r="2346" spans="19:26">
      <c r="S2346" s="21" t="e">
        <f>VLOOKUP(C2346,'check dali wipday'!A:A,1,0)</f>
        <v>#N/A</v>
      </c>
      <c r="T2346" s="21"/>
      <c r="V2346" s="21" t="e">
        <f>VLOOKUP(C2346,'check dali wipday'!A:C,3,0)</f>
        <v>#N/A</v>
      </c>
      <c r="W2346" s="6">
        <f>SUMIF('dali wip-fg'!A:A,C2346,'dali wip-fg'!F:F)</f>
        <v>0</v>
      </c>
      <c r="X2346" s="6">
        <f>SUMIF('dali wip-fg'!A:A,V2346,'dali wip-fg'!F:F)</f>
        <v>0</v>
      </c>
      <c r="Y2346" s="5">
        <f t="shared" si="73"/>
        <v>0</v>
      </c>
      <c r="Z2346" s="21" t="e">
        <f t="shared" si="72"/>
        <v>#REF!</v>
      </c>
    </row>
    <row r="2347" spans="19:26">
      <c r="S2347" s="21" t="e">
        <f>VLOOKUP(C2347,'check dali wipday'!A:A,1,0)</f>
        <v>#N/A</v>
      </c>
      <c r="T2347" s="21"/>
      <c r="V2347" s="21" t="e">
        <f>VLOOKUP(C2347,'check dali wipday'!A:C,3,0)</f>
        <v>#N/A</v>
      </c>
      <c r="W2347" s="6">
        <f>SUMIF('dali wip-fg'!A:A,C2347,'dali wip-fg'!F:F)</f>
        <v>0</v>
      </c>
      <c r="X2347" s="6">
        <f>SUMIF('dali wip-fg'!A:A,V2347,'dali wip-fg'!F:F)</f>
        <v>0</v>
      </c>
      <c r="Y2347" s="5">
        <f t="shared" si="73"/>
        <v>0</v>
      </c>
      <c r="Z2347" s="21" t="e">
        <f t="shared" si="72"/>
        <v>#REF!</v>
      </c>
    </row>
    <row r="2348" spans="19:26">
      <c r="S2348" s="21" t="e">
        <f>VLOOKUP(C2348,'check dali wipday'!A:A,1,0)</f>
        <v>#N/A</v>
      </c>
      <c r="T2348" s="21"/>
      <c r="V2348" s="21" t="e">
        <f>VLOOKUP(C2348,'check dali wipday'!A:C,3,0)</f>
        <v>#N/A</v>
      </c>
      <c r="W2348" s="6">
        <f>SUMIF('dali wip-fg'!A:A,C2348,'dali wip-fg'!F:F)</f>
        <v>0</v>
      </c>
      <c r="X2348" s="6">
        <f>SUMIF('dali wip-fg'!A:A,V2348,'dali wip-fg'!F:F)</f>
        <v>0</v>
      </c>
      <c r="Y2348" s="5">
        <f t="shared" si="73"/>
        <v>0</v>
      </c>
      <c r="Z2348" s="21" t="e">
        <f t="shared" ref="Z2348:Z2411" si="74">IF(Y2348="","",IF(Y2348&lt;&gt;Y2347,Y2348-F2348,Z2347-F2348)
)</f>
        <v>#REF!</v>
      </c>
    </row>
    <row r="2349" spans="19:26">
      <c r="S2349" s="21" t="e">
        <f>VLOOKUP(C2349,'check dali wipday'!A:A,1,0)</f>
        <v>#N/A</v>
      </c>
      <c r="T2349" s="21"/>
      <c r="V2349" s="21" t="e">
        <f>VLOOKUP(C2349,'check dali wipday'!A:C,3,0)</f>
        <v>#N/A</v>
      </c>
      <c r="W2349" s="6">
        <f>SUMIF('dali wip-fg'!A:A,C2349,'dali wip-fg'!F:F)</f>
        <v>0</v>
      </c>
      <c r="X2349" s="6">
        <f>SUMIF('dali wip-fg'!A:A,V2349,'dali wip-fg'!F:F)</f>
        <v>0</v>
      </c>
      <c r="Y2349" s="5">
        <f t="shared" si="73"/>
        <v>0</v>
      </c>
      <c r="Z2349" s="21" t="e">
        <f t="shared" si="74"/>
        <v>#REF!</v>
      </c>
    </row>
    <row r="2350" spans="19:26">
      <c r="S2350" s="21" t="e">
        <f>VLOOKUP(C2350,'check dali wipday'!A:A,1,0)</f>
        <v>#N/A</v>
      </c>
      <c r="T2350" s="21"/>
      <c r="V2350" s="21" t="e">
        <f>VLOOKUP(C2350,'check dali wipday'!A:C,3,0)</f>
        <v>#N/A</v>
      </c>
      <c r="W2350" s="6">
        <f>SUMIF('dali wip-fg'!A:A,C2350,'dali wip-fg'!F:F)</f>
        <v>0</v>
      </c>
      <c r="X2350" s="6">
        <f>SUMIF('dali wip-fg'!A:A,V2350,'dali wip-fg'!F:F)</f>
        <v>0</v>
      </c>
      <c r="Y2350" s="5">
        <f t="shared" si="73"/>
        <v>0</v>
      </c>
      <c r="Z2350" s="21" t="e">
        <f t="shared" si="74"/>
        <v>#REF!</v>
      </c>
    </row>
    <row r="2351" spans="19:26">
      <c r="S2351" s="21" t="e">
        <f>VLOOKUP(C2351,'check dali wipday'!A:A,1,0)</f>
        <v>#N/A</v>
      </c>
      <c r="T2351" s="21"/>
      <c r="V2351" s="21" t="e">
        <f>VLOOKUP(C2351,'check dali wipday'!A:C,3,0)</f>
        <v>#N/A</v>
      </c>
      <c r="W2351" s="6">
        <f>SUMIF('dali wip-fg'!A:A,C2351,'dali wip-fg'!F:F)</f>
        <v>0</v>
      </c>
      <c r="X2351" s="6">
        <f>SUMIF('dali wip-fg'!A:A,V2351,'dali wip-fg'!F:F)</f>
        <v>0</v>
      </c>
      <c r="Y2351" s="5">
        <f t="shared" si="73"/>
        <v>0</v>
      </c>
      <c r="Z2351" s="21" t="e">
        <f t="shared" si="74"/>
        <v>#REF!</v>
      </c>
    </row>
    <row r="2352" spans="19:26">
      <c r="S2352" s="21" t="e">
        <f>VLOOKUP(C2352,'check dali wipday'!A:A,1,0)</f>
        <v>#N/A</v>
      </c>
      <c r="T2352" s="21"/>
      <c r="V2352" s="21" t="e">
        <f>VLOOKUP(C2352,'check dali wipday'!A:C,3,0)</f>
        <v>#N/A</v>
      </c>
      <c r="W2352" s="6">
        <f>SUMIF('dali wip-fg'!A:A,C2352,'dali wip-fg'!F:F)</f>
        <v>0</v>
      </c>
      <c r="X2352" s="6">
        <f>SUMIF('dali wip-fg'!A:A,V2352,'dali wip-fg'!F:F)</f>
        <v>0</v>
      </c>
      <c r="Y2352" s="5">
        <f t="shared" si="73"/>
        <v>0</v>
      </c>
      <c r="Z2352" s="21" t="e">
        <f t="shared" si="74"/>
        <v>#REF!</v>
      </c>
    </row>
    <row r="2353" spans="19:26">
      <c r="S2353" s="21" t="e">
        <f>VLOOKUP(C2353,'check dali wipday'!A:A,1,0)</f>
        <v>#N/A</v>
      </c>
      <c r="T2353" s="21"/>
      <c r="V2353" s="21" t="e">
        <f>VLOOKUP(C2353,'check dali wipday'!A:C,3,0)</f>
        <v>#N/A</v>
      </c>
      <c r="W2353" s="6">
        <f>SUMIF('dali wip-fg'!A:A,C2353,'dali wip-fg'!F:F)</f>
        <v>0</v>
      </c>
      <c r="X2353" s="6">
        <f>SUMIF('dali wip-fg'!A:A,V2353,'dali wip-fg'!F:F)</f>
        <v>0</v>
      </c>
      <c r="Y2353" s="5">
        <f t="shared" si="73"/>
        <v>0</v>
      </c>
      <c r="Z2353" s="21" t="e">
        <f t="shared" si="74"/>
        <v>#REF!</v>
      </c>
    </row>
    <row r="2354" spans="19:26">
      <c r="S2354" s="21" t="e">
        <f>VLOOKUP(C2354,'check dali wipday'!A:A,1,0)</f>
        <v>#N/A</v>
      </c>
      <c r="T2354" s="21"/>
      <c r="V2354" s="21" t="e">
        <f>VLOOKUP(C2354,'check dali wipday'!A:C,3,0)</f>
        <v>#N/A</v>
      </c>
      <c r="W2354" s="6">
        <f>SUMIF('dali wip-fg'!A:A,C2354,'dali wip-fg'!F:F)</f>
        <v>0</v>
      </c>
      <c r="X2354" s="6">
        <f>SUMIF('dali wip-fg'!A:A,V2354,'dali wip-fg'!F:F)</f>
        <v>0</v>
      </c>
      <c r="Y2354" s="5">
        <f t="shared" si="73"/>
        <v>0</v>
      </c>
      <c r="Z2354" s="21" t="e">
        <f t="shared" si="74"/>
        <v>#REF!</v>
      </c>
    </row>
    <row r="2355" spans="19:26">
      <c r="S2355" s="21" t="e">
        <f>VLOOKUP(C2355,'check dali wipday'!A:A,1,0)</f>
        <v>#N/A</v>
      </c>
      <c r="T2355" s="21"/>
      <c r="V2355" s="21" t="e">
        <f>VLOOKUP(C2355,'check dali wipday'!A:C,3,0)</f>
        <v>#N/A</v>
      </c>
      <c r="W2355" s="6">
        <f>SUMIF('dali wip-fg'!A:A,C2355,'dali wip-fg'!F:F)</f>
        <v>0</v>
      </c>
      <c r="X2355" s="6">
        <f>SUMIF('dali wip-fg'!A:A,V2355,'dali wip-fg'!F:F)</f>
        <v>0</v>
      </c>
      <c r="Y2355" s="5">
        <f t="shared" si="73"/>
        <v>0</v>
      </c>
      <c r="Z2355" s="21" t="e">
        <f t="shared" si="74"/>
        <v>#REF!</v>
      </c>
    </row>
    <row r="2356" spans="19:26">
      <c r="S2356" s="21" t="e">
        <f>VLOOKUP(C2356,'check dali wipday'!A:A,1,0)</f>
        <v>#N/A</v>
      </c>
      <c r="T2356" s="21"/>
      <c r="V2356" s="21" t="e">
        <f>VLOOKUP(C2356,'check dali wipday'!A:C,3,0)</f>
        <v>#N/A</v>
      </c>
      <c r="W2356" s="6">
        <f>SUMIF('dali wip-fg'!A:A,C2356,'dali wip-fg'!F:F)</f>
        <v>0</v>
      </c>
      <c r="X2356" s="6">
        <f>SUMIF('dali wip-fg'!A:A,V2356,'dali wip-fg'!F:F)</f>
        <v>0</v>
      </c>
      <c r="Y2356" s="5">
        <f t="shared" si="73"/>
        <v>0</v>
      </c>
      <c r="Z2356" s="21" t="e">
        <f t="shared" si="74"/>
        <v>#REF!</v>
      </c>
    </row>
    <row r="2357" spans="19:26">
      <c r="S2357" s="21" t="e">
        <f>VLOOKUP(C2357,'check dali wipday'!A:A,1,0)</f>
        <v>#N/A</v>
      </c>
      <c r="T2357" s="21"/>
      <c r="V2357" s="21" t="e">
        <f>VLOOKUP(C2357,'check dali wipday'!A:C,3,0)</f>
        <v>#N/A</v>
      </c>
      <c r="W2357" s="6">
        <f>SUMIF('dali wip-fg'!A:A,C2357,'dali wip-fg'!F:F)</f>
        <v>0</v>
      </c>
      <c r="X2357" s="6">
        <f>SUMIF('dali wip-fg'!A:A,V2357,'dali wip-fg'!F:F)</f>
        <v>0</v>
      </c>
      <c r="Y2357" s="5">
        <f t="shared" si="73"/>
        <v>0</v>
      </c>
      <c r="Z2357" s="21" t="e">
        <f t="shared" si="74"/>
        <v>#REF!</v>
      </c>
    </row>
    <row r="2358" spans="19:26">
      <c r="S2358" s="21" t="e">
        <f>VLOOKUP(C2358,'check dali wipday'!A:A,1,0)</f>
        <v>#N/A</v>
      </c>
      <c r="T2358" s="21"/>
      <c r="V2358" s="21" t="e">
        <f>VLOOKUP(C2358,'check dali wipday'!A:C,3,0)</f>
        <v>#N/A</v>
      </c>
      <c r="W2358" s="6">
        <f>SUMIF('dali wip-fg'!A:A,C2358,'dali wip-fg'!F:F)</f>
        <v>0</v>
      </c>
      <c r="X2358" s="6">
        <f>SUMIF('dali wip-fg'!A:A,V2358,'dali wip-fg'!F:F)</f>
        <v>0</v>
      </c>
      <c r="Y2358" s="5">
        <f t="shared" si="73"/>
        <v>0</v>
      </c>
      <c r="Z2358" s="21" t="e">
        <f t="shared" si="74"/>
        <v>#REF!</v>
      </c>
    </row>
    <row r="2359" spans="19:26">
      <c r="S2359" s="21" t="e">
        <f>VLOOKUP(C2359,'check dali wipday'!A:A,1,0)</f>
        <v>#N/A</v>
      </c>
      <c r="T2359" s="21"/>
      <c r="V2359" s="21" t="e">
        <f>VLOOKUP(C2359,'check dali wipday'!A:C,3,0)</f>
        <v>#N/A</v>
      </c>
      <c r="W2359" s="6">
        <f>SUMIF('dali wip-fg'!A:A,C2359,'dali wip-fg'!F:F)</f>
        <v>0</v>
      </c>
      <c r="X2359" s="6">
        <f>SUMIF('dali wip-fg'!A:A,V2359,'dali wip-fg'!F:F)</f>
        <v>0</v>
      </c>
      <c r="Y2359" s="5">
        <f t="shared" si="73"/>
        <v>0</v>
      </c>
      <c r="Z2359" s="21" t="e">
        <f t="shared" si="74"/>
        <v>#REF!</v>
      </c>
    </row>
    <row r="2360" spans="19:26">
      <c r="S2360" s="21" t="e">
        <f>VLOOKUP(C2360,'check dali wipday'!A:A,1,0)</f>
        <v>#N/A</v>
      </c>
      <c r="T2360" s="21"/>
      <c r="V2360" s="21" t="e">
        <f>VLOOKUP(C2360,'check dali wipday'!A:C,3,0)</f>
        <v>#N/A</v>
      </c>
      <c r="W2360" s="6">
        <f>SUMIF('dali wip-fg'!A:A,C2360,'dali wip-fg'!F:F)</f>
        <v>0</v>
      </c>
      <c r="X2360" s="6">
        <f>SUMIF('dali wip-fg'!A:A,V2360,'dali wip-fg'!F:F)</f>
        <v>0</v>
      </c>
      <c r="Y2360" s="5">
        <f t="shared" si="73"/>
        <v>0</v>
      </c>
      <c r="Z2360" s="21" t="e">
        <f t="shared" si="74"/>
        <v>#REF!</v>
      </c>
    </row>
    <row r="2361" spans="19:26">
      <c r="S2361" s="21" t="e">
        <f>VLOOKUP(C2361,'check dali wipday'!A:A,1,0)</f>
        <v>#N/A</v>
      </c>
      <c r="T2361" s="21"/>
      <c r="V2361" s="21" t="e">
        <f>VLOOKUP(C2361,'check dali wipday'!A:C,3,0)</f>
        <v>#N/A</v>
      </c>
      <c r="W2361" s="6">
        <f>SUMIF('dali wip-fg'!A:A,C2361,'dali wip-fg'!F:F)</f>
        <v>0</v>
      </c>
      <c r="X2361" s="6">
        <f>SUMIF('dali wip-fg'!A:A,V2361,'dali wip-fg'!F:F)</f>
        <v>0</v>
      </c>
      <c r="Y2361" s="5">
        <f t="shared" si="73"/>
        <v>0</v>
      </c>
      <c r="Z2361" s="21" t="e">
        <f t="shared" si="74"/>
        <v>#REF!</v>
      </c>
    </row>
    <row r="2362" spans="19:26">
      <c r="S2362" s="21" t="e">
        <f>VLOOKUP(C2362,'check dali wipday'!A:A,1,0)</f>
        <v>#N/A</v>
      </c>
      <c r="T2362" s="21"/>
      <c r="V2362" s="21" t="e">
        <f>VLOOKUP(C2362,'check dali wipday'!A:C,3,0)</f>
        <v>#N/A</v>
      </c>
      <c r="W2362" s="6">
        <f>SUMIF('dali wip-fg'!A:A,C2362,'dali wip-fg'!F:F)</f>
        <v>0</v>
      </c>
      <c r="X2362" s="6">
        <f>SUMIF('dali wip-fg'!A:A,V2362,'dali wip-fg'!F:F)</f>
        <v>0</v>
      </c>
      <c r="Y2362" s="5">
        <f t="shared" si="73"/>
        <v>0</v>
      </c>
      <c r="Z2362" s="21" t="e">
        <f t="shared" si="74"/>
        <v>#REF!</v>
      </c>
    </row>
    <row r="2363" spans="19:26">
      <c r="S2363" s="21" t="e">
        <f>VLOOKUP(C2363,'check dali wipday'!A:A,1,0)</f>
        <v>#N/A</v>
      </c>
      <c r="T2363" s="21"/>
      <c r="V2363" s="21" t="e">
        <f>VLOOKUP(C2363,'check dali wipday'!A:C,3,0)</f>
        <v>#N/A</v>
      </c>
      <c r="W2363" s="6">
        <f>SUMIF('dali wip-fg'!A:A,C2363,'dali wip-fg'!F:F)</f>
        <v>0</v>
      </c>
      <c r="X2363" s="6">
        <f>SUMIF('dali wip-fg'!A:A,V2363,'dali wip-fg'!F:F)</f>
        <v>0</v>
      </c>
      <c r="Y2363" s="5">
        <f t="shared" si="73"/>
        <v>0</v>
      </c>
      <c r="Z2363" s="21" t="e">
        <f t="shared" si="74"/>
        <v>#REF!</v>
      </c>
    </row>
    <row r="2364" spans="19:26">
      <c r="S2364" s="21" t="e">
        <f>VLOOKUP(C2364,'check dali wipday'!A:A,1,0)</f>
        <v>#N/A</v>
      </c>
      <c r="T2364" s="21"/>
      <c r="V2364" s="21" t="e">
        <f>VLOOKUP(C2364,'check dali wipday'!A:C,3,0)</f>
        <v>#N/A</v>
      </c>
      <c r="W2364" s="6">
        <f>SUMIF('dali wip-fg'!A:A,C2364,'dali wip-fg'!F:F)</f>
        <v>0</v>
      </c>
      <c r="X2364" s="6">
        <f>SUMIF('dali wip-fg'!A:A,V2364,'dali wip-fg'!F:F)</f>
        <v>0</v>
      </c>
      <c r="Y2364" s="5">
        <f t="shared" si="73"/>
        <v>0</v>
      </c>
      <c r="Z2364" s="21" t="e">
        <f t="shared" si="74"/>
        <v>#REF!</v>
      </c>
    </row>
    <row r="2365" spans="19:26">
      <c r="S2365" s="21" t="e">
        <f>VLOOKUP(C2365,'check dali wipday'!A:A,1,0)</f>
        <v>#N/A</v>
      </c>
      <c r="T2365" s="21"/>
      <c r="V2365" s="21" t="e">
        <f>VLOOKUP(C2365,'check dali wipday'!A:C,3,0)</f>
        <v>#N/A</v>
      </c>
      <c r="W2365" s="6">
        <f>SUMIF('dali wip-fg'!A:A,C2365,'dali wip-fg'!F:F)</f>
        <v>0</v>
      </c>
      <c r="X2365" s="6">
        <f>SUMIF('dali wip-fg'!A:A,V2365,'dali wip-fg'!F:F)</f>
        <v>0</v>
      </c>
      <c r="Y2365" s="5">
        <f t="shared" si="73"/>
        <v>0</v>
      </c>
      <c r="Z2365" s="21" t="e">
        <f t="shared" si="74"/>
        <v>#REF!</v>
      </c>
    </row>
    <row r="2366" spans="19:26">
      <c r="S2366" s="21" t="e">
        <f>VLOOKUP(C2366,'check dali wipday'!A:A,1,0)</f>
        <v>#N/A</v>
      </c>
      <c r="T2366" s="21"/>
      <c r="V2366" s="21" t="e">
        <f>VLOOKUP(C2366,'check dali wipday'!A:C,3,0)</f>
        <v>#N/A</v>
      </c>
      <c r="W2366" s="6">
        <f>SUMIF('dali wip-fg'!A:A,C2366,'dali wip-fg'!F:F)</f>
        <v>0</v>
      </c>
      <c r="X2366" s="6">
        <f>SUMIF('dali wip-fg'!A:A,V2366,'dali wip-fg'!F:F)</f>
        <v>0</v>
      </c>
      <c r="Y2366" s="5">
        <f t="shared" si="73"/>
        <v>0</v>
      </c>
      <c r="Z2366" s="21" t="e">
        <f t="shared" si="74"/>
        <v>#REF!</v>
      </c>
    </row>
    <row r="2367" spans="19:26">
      <c r="S2367" s="21" t="e">
        <f>VLOOKUP(C2367,'check dali wipday'!A:A,1,0)</f>
        <v>#N/A</v>
      </c>
      <c r="T2367" s="21"/>
      <c r="V2367" s="21" t="e">
        <f>VLOOKUP(C2367,'check dali wipday'!A:C,3,0)</f>
        <v>#N/A</v>
      </c>
      <c r="W2367" s="6">
        <f>SUMIF('dali wip-fg'!A:A,C2367,'dali wip-fg'!F:F)</f>
        <v>0</v>
      </c>
      <c r="X2367" s="6">
        <f>SUMIF('dali wip-fg'!A:A,V2367,'dali wip-fg'!F:F)</f>
        <v>0</v>
      </c>
      <c r="Y2367" s="5">
        <f t="shared" si="73"/>
        <v>0</v>
      </c>
      <c r="Z2367" s="21" t="e">
        <f t="shared" si="74"/>
        <v>#REF!</v>
      </c>
    </row>
    <row r="2368" spans="19:26">
      <c r="S2368" s="21" t="e">
        <f>VLOOKUP(C2368,'check dali wipday'!A:A,1,0)</f>
        <v>#N/A</v>
      </c>
      <c r="T2368" s="21"/>
      <c r="V2368" s="21" t="e">
        <f>VLOOKUP(C2368,'check dali wipday'!A:C,3,0)</f>
        <v>#N/A</v>
      </c>
      <c r="W2368" s="6">
        <f>SUMIF('dali wip-fg'!A:A,C2368,'dali wip-fg'!F:F)</f>
        <v>0</v>
      </c>
      <c r="X2368" s="6">
        <f>SUMIF('dali wip-fg'!A:A,V2368,'dali wip-fg'!F:F)</f>
        <v>0</v>
      </c>
      <c r="Y2368" s="5">
        <f t="shared" si="73"/>
        <v>0</v>
      </c>
      <c r="Z2368" s="21" t="e">
        <f t="shared" si="74"/>
        <v>#REF!</v>
      </c>
    </row>
    <row r="2369" spans="19:26">
      <c r="S2369" s="21" t="e">
        <f>VLOOKUP(C2369,'check dali wipday'!A:A,1,0)</f>
        <v>#N/A</v>
      </c>
      <c r="T2369" s="21"/>
      <c r="V2369" s="21" t="e">
        <f>VLOOKUP(C2369,'check dali wipday'!A:C,3,0)</f>
        <v>#N/A</v>
      </c>
      <c r="W2369" s="6">
        <f>SUMIF('dali wip-fg'!A:A,C2369,'dali wip-fg'!F:F)</f>
        <v>0</v>
      </c>
      <c r="X2369" s="6">
        <f>SUMIF('dali wip-fg'!A:A,V2369,'dali wip-fg'!F:F)</f>
        <v>0</v>
      </c>
      <c r="Y2369" s="5">
        <f t="shared" ref="Y2369:Y2432" si="75">SUM(W2369:X2369)</f>
        <v>0</v>
      </c>
      <c r="Z2369" s="21" t="e">
        <f t="shared" si="74"/>
        <v>#REF!</v>
      </c>
    </row>
    <row r="2370" spans="19:26">
      <c r="S2370" s="21" t="e">
        <f>VLOOKUP(C2370,'check dali wipday'!A:A,1,0)</f>
        <v>#N/A</v>
      </c>
      <c r="T2370" s="21"/>
      <c r="V2370" s="21" t="e">
        <f>VLOOKUP(C2370,'check dali wipday'!A:C,3,0)</f>
        <v>#N/A</v>
      </c>
      <c r="W2370" s="6">
        <f>SUMIF('dali wip-fg'!A:A,C2370,'dali wip-fg'!F:F)</f>
        <v>0</v>
      </c>
      <c r="X2370" s="6">
        <f>SUMIF('dali wip-fg'!A:A,V2370,'dali wip-fg'!F:F)</f>
        <v>0</v>
      </c>
      <c r="Y2370" s="5">
        <f t="shared" si="75"/>
        <v>0</v>
      </c>
      <c r="Z2370" s="21" t="e">
        <f t="shared" si="74"/>
        <v>#REF!</v>
      </c>
    </row>
    <row r="2371" spans="19:26">
      <c r="S2371" s="21" t="e">
        <f>VLOOKUP(C2371,'check dali wipday'!A:A,1,0)</f>
        <v>#N/A</v>
      </c>
      <c r="T2371" s="21"/>
      <c r="V2371" s="21" t="e">
        <f>VLOOKUP(C2371,'check dali wipday'!A:C,3,0)</f>
        <v>#N/A</v>
      </c>
      <c r="W2371" s="6">
        <f>SUMIF('dali wip-fg'!A:A,C2371,'dali wip-fg'!F:F)</f>
        <v>0</v>
      </c>
      <c r="X2371" s="6">
        <f>SUMIF('dali wip-fg'!A:A,V2371,'dali wip-fg'!F:F)</f>
        <v>0</v>
      </c>
      <c r="Y2371" s="5">
        <f t="shared" si="75"/>
        <v>0</v>
      </c>
      <c r="Z2371" s="21" t="e">
        <f t="shared" si="74"/>
        <v>#REF!</v>
      </c>
    </row>
    <row r="2372" spans="19:26">
      <c r="S2372" s="21" t="e">
        <f>VLOOKUP(C2372,'check dali wipday'!A:A,1,0)</f>
        <v>#N/A</v>
      </c>
      <c r="T2372" s="21"/>
      <c r="V2372" s="21" t="e">
        <f>VLOOKUP(C2372,'check dali wipday'!A:C,3,0)</f>
        <v>#N/A</v>
      </c>
      <c r="W2372" s="6">
        <f>SUMIF('dali wip-fg'!A:A,C2372,'dali wip-fg'!F:F)</f>
        <v>0</v>
      </c>
      <c r="X2372" s="6">
        <f>SUMIF('dali wip-fg'!A:A,V2372,'dali wip-fg'!F:F)</f>
        <v>0</v>
      </c>
      <c r="Y2372" s="5">
        <f t="shared" si="75"/>
        <v>0</v>
      </c>
      <c r="Z2372" s="21" t="e">
        <f t="shared" si="74"/>
        <v>#REF!</v>
      </c>
    </row>
    <row r="2373" spans="19:26">
      <c r="S2373" s="21" t="e">
        <f>VLOOKUP(C2373,'check dali wipday'!A:A,1,0)</f>
        <v>#N/A</v>
      </c>
      <c r="T2373" s="21"/>
      <c r="V2373" s="21" t="e">
        <f>VLOOKUP(C2373,'check dali wipday'!A:C,3,0)</f>
        <v>#N/A</v>
      </c>
      <c r="W2373" s="6">
        <f>SUMIF('dali wip-fg'!A:A,C2373,'dali wip-fg'!F:F)</f>
        <v>0</v>
      </c>
      <c r="X2373" s="6">
        <f>SUMIF('dali wip-fg'!A:A,V2373,'dali wip-fg'!F:F)</f>
        <v>0</v>
      </c>
      <c r="Y2373" s="5">
        <f t="shared" si="75"/>
        <v>0</v>
      </c>
      <c r="Z2373" s="21" t="e">
        <f t="shared" si="74"/>
        <v>#REF!</v>
      </c>
    </row>
    <row r="2374" spans="19:26">
      <c r="S2374" s="21" t="e">
        <f>VLOOKUP(C2374,'check dali wipday'!A:A,1,0)</f>
        <v>#N/A</v>
      </c>
      <c r="T2374" s="21"/>
      <c r="V2374" s="21" t="e">
        <f>VLOOKUP(C2374,'check dali wipday'!A:C,3,0)</f>
        <v>#N/A</v>
      </c>
      <c r="W2374" s="6">
        <f>SUMIF('dali wip-fg'!A:A,C2374,'dali wip-fg'!F:F)</f>
        <v>0</v>
      </c>
      <c r="X2374" s="6">
        <f>SUMIF('dali wip-fg'!A:A,V2374,'dali wip-fg'!F:F)</f>
        <v>0</v>
      </c>
      <c r="Y2374" s="5">
        <f t="shared" si="75"/>
        <v>0</v>
      </c>
      <c r="Z2374" s="21" t="e">
        <f t="shared" si="74"/>
        <v>#REF!</v>
      </c>
    </row>
    <row r="2375" spans="19:26">
      <c r="S2375" s="21" t="e">
        <f>VLOOKUP(C2375,'check dali wipday'!A:A,1,0)</f>
        <v>#N/A</v>
      </c>
      <c r="T2375" s="21"/>
      <c r="V2375" s="21" t="e">
        <f>VLOOKUP(C2375,'check dali wipday'!A:C,3,0)</f>
        <v>#N/A</v>
      </c>
      <c r="W2375" s="6">
        <f>SUMIF('dali wip-fg'!A:A,C2375,'dali wip-fg'!F:F)</f>
        <v>0</v>
      </c>
      <c r="X2375" s="6">
        <f>SUMIF('dali wip-fg'!A:A,V2375,'dali wip-fg'!F:F)</f>
        <v>0</v>
      </c>
      <c r="Y2375" s="5">
        <f t="shared" si="75"/>
        <v>0</v>
      </c>
      <c r="Z2375" s="21" t="e">
        <f t="shared" si="74"/>
        <v>#REF!</v>
      </c>
    </row>
    <row r="2376" spans="19:26">
      <c r="S2376" s="21" t="e">
        <f>VLOOKUP(C2376,'check dali wipday'!A:A,1,0)</f>
        <v>#N/A</v>
      </c>
      <c r="T2376" s="21"/>
      <c r="V2376" s="21" t="e">
        <f>VLOOKUP(C2376,'check dali wipday'!A:C,3,0)</f>
        <v>#N/A</v>
      </c>
      <c r="W2376" s="6">
        <f>SUMIF('dali wip-fg'!A:A,C2376,'dali wip-fg'!F:F)</f>
        <v>0</v>
      </c>
      <c r="X2376" s="6">
        <f>SUMIF('dali wip-fg'!A:A,V2376,'dali wip-fg'!F:F)</f>
        <v>0</v>
      </c>
      <c r="Y2376" s="5">
        <f t="shared" si="75"/>
        <v>0</v>
      </c>
      <c r="Z2376" s="21" t="e">
        <f t="shared" si="74"/>
        <v>#REF!</v>
      </c>
    </row>
    <row r="2377" spans="19:26">
      <c r="S2377" s="21" t="e">
        <f>VLOOKUP(C2377,'check dali wipday'!A:A,1,0)</f>
        <v>#N/A</v>
      </c>
      <c r="T2377" s="21"/>
      <c r="V2377" s="21" t="e">
        <f>VLOOKUP(C2377,'check dali wipday'!A:C,3,0)</f>
        <v>#N/A</v>
      </c>
      <c r="W2377" s="6">
        <f>SUMIF('dali wip-fg'!A:A,C2377,'dali wip-fg'!F:F)</f>
        <v>0</v>
      </c>
      <c r="X2377" s="6">
        <f>SUMIF('dali wip-fg'!A:A,V2377,'dali wip-fg'!F:F)</f>
        <v>0</v>
      </c>
      <c r="Y2377" s="5">
        <f t="shared" si="75"/>
        <v>0</v>
      </c>
      <c r="Z2377" s="21" t="e">
        <f t="shared" si="74"/>
        <v>#REF!</v>
      </c>
    </row>
    <row r="2378" spans="19:26">
      <c r="S2378" s="21" t="e">
        <f>VLOOKUP(C2378,'check dali wipday'!A:A,1,0)</f>
        <v>#N/A</v>
      </c>
      <c r="T2378" s="21"/>
      <c r="V2378" s="21" t="e">
        <f>VLOOKUP(C2378,'check dali wipday'!A:C,3,0)</f>
        <v>#N/A</v>
      </c>
      <c r="W2378" s="6">
        <f>SUMIF('dali wip-fg'!A:A,C2378,'dali wip-fg'!F:F)</f>
        <v>0</v>
      </c>
      <c r="X2378" s="6">
        <f>SUMIF('dali wip-fg'!A:A,V2378,'dali wip-fg'!F:F)</f>
        <v>0</v>
      </c>
      <c r="Y2378" s="5">
        <f t="shared" si="75"/>
        <v>0</v>
      </c>
      <c r="Z2378" s="21" t="e">
        <f t="shared" si="74"/>
        <v>#REF!</v>
      </c>
    </row>
    <row r="2379" spans="19:26">
      <c r="S2379" s="21" t="e">
        <f>VLOOKUP(C2379,'check dali wipday'!A:A,1,0)</f>
        <v>#N/A</v>
      </c>
      <c r="T2379" s="21"/>
      <c r="V2379" s="21" t="e">
        <f>VLOOKUP(C2379,'check dali wipday'!A:C,3,0)</f>
        <v>#N/A</v>
      </c>
      <c r="W2379" s="6">
        <f>SUMIF('dali wip-fg'!A:A,C2379,'dali wip-fg'!F:F)</f>
        <v>0</v>
      </c>
      <c r="X2379" s="6">
        <f>SUMIF('dali wip-fg'!A:A,V2379,'dali wip-fg'!F:F)</f>
        <v>0</v>
      </c>
      <c r="Y2379" s="5">
        <f t="shared" si="75"/>
        <v>0</v>
      </c>
      <c r="Z2379" s="21" t="e">
        <f t="shared" si="74"/>
        <v>#REF!</v>
      </c>
    </row>
    <row r="2380" spans="19:26">
      <c r="S2380" s="21" t="e">
        <f>VLOOKUP(C2380,'check dali wipday'!A:A,1,0)</f>
        <v>#N/A</v>
      </c>
      <c r="T2380" s="21"/>
      <c r="V2380" s="21" t="e">
        <f>VLOOKUP(C2380,'check dali wipday'!A:C,3,0)</f>
        <v>#N/A</v>
      </c>
      <c r="W2380" s="6">
        <f>SUMIF('dali wip-fg'!A:A,C2380,'dali wip-fg'!F:F)</f>
        <v>0</v>
      </c>
      <c r="X2380" s="6">
        <f>SUMIF('dali wip-fg'!A:A,V2380,'dali wip-fg'!F:F)</f>
        <v>0</v>
      </c>
      <c r="Y2380" s="5">
        <f t="shared" si="75"/>
        <v>0</v>
      </c>
      <c r="Z2380" s="21" t="e">
        <f t="shared" si="74"/>
        <v>#REF!</v>
      </c>
    </row>
    <row r="2381" spans="19:26">
      <c r="S2381" s="21" t="e">
        <f>VLOOKUP(C2381,'check dali wipday'!A:A,1,0)</f>
        <v>#N/A</v>
      </c>
      <c r="T2381" s="21"/>
      <c r="V2381" s="21" t="e">
        <f>VLOOKUP(C2381,'check dali wipday'!A:C,3,0)</f>
        <v>#N/A</v>
      </c>
      <c r="W2381" s="6">
        <f>SUMIF('dali wip-fg'!A:A,C2381,'dali wip-fg'!F:F)</f>
        <v>0</v>
      </c>
      <c r="X2381" s="6">
        <f>SUMIF('dali wip-fg'!A:A,V2381,'dali wip-fg'!F:F)</f>
        <v>0</v>
      </c>
      <c r="Y2381" s="5">
        <f t="shared" si="75"/>
        <v>0</v>
      </c>
      <c r="Z2381" s="21" t="e">
        <f t="shared" si="74"/>
        <v>#REF!</v>
      </c>
    </row>
    <row r="2382" spans="19:26">
      <c r="S2382" s="21" t="e">
        <f>VLOOKUP(C2382,'check dali wipday'!A:A,1,0)</f>
        <v>#N/A</v>
      </c>
      <c r="T2382" s="21"/>
      <c r="V2382" s="21" t="e">
        <f>VLOOKUP(C2382,'check dali wipday'!A:C,3,0)</f>
        <v>#N/A</v>
      </c>
      <c r="W2382" s="6">
        <f>SUMIF('dali wip-fg'!A:A,C2382,'dali wip-fg'!F:F)</f>
        <v>0</v>
      </c>
      <c r="X2382" s="6">
        <f>SUMIF('dali wip-fg'!A:A,V2382,'dali wip-fg'!F:F)</f>
        <v>0</v>
      </c>
      <c r="Y2382" s="5">
        <f t="shared" si="75"/>
        <v>0</v>
      </c>
      <c r="Z2382" s="21" t="e">
        <f t="shared" si="74"/>
        <v>#REF!</v>
      </c>
    </row>
    <row r="2383" spans="19:26">
      <c r="S2383" s="21" t="e">
        <f>VLOOKUP(C2383,'check dali wipday'!A:A,1,0)</f>
        <v>#N/A</v>
      </c>
      <c r="T2383" s="21"/>
      <c r="V2383" s="21" t="e">
        <f>VLOOKUP(C2383,'check dali wipday'!A:C,3,0)</f>
        <v>#N/A</v>
      </c>
      <c r="W2383" s="6">
        <f>SUMIF('dali wip-fg'!A:A,C2383,'dali wip-fg'!F:F)</f>
        <v>0</v>
      </c>
      <c r="X2383" s="6">
        <f>SUMIF('dali wip-fg'!A:A,V2383,'dali wip-fg'!F:F)</f>
        <v>0</v>
      </c>
      <c r="Y2383" s="5">
        <f t="shared" si="75"/>
        <v>0</v>
      </c>
      <c r="Z2383" s="21" t="e">
        <f t="shared" si="74"/>
        <v>#REF!</v>
      </c>
    </row>
    <row r="2384" spans="19:26">
      <c r="S2384" s="21" t="e">
        <f>VLOOKUP(C2384,'check dali wipday'!A:A,1,0)</f>
        <v>#N/A</v>
      </c>
      <c r="T2384" s="21"/>
      <c r="V2384" s="21" t="e">
        <f>VLOOKUP(C2384,'check dali wipday'!A:C,3,0)</f>
        <v>#N/A</v>
      </c>
      <c r="W2384" s="6">
        <f>SUMIF('dali wip-fg'!A:A,C2384,'dali wip-fg'!F:F)</f>
        <v>0</v>
      </c>
      <c r="X2384" s="6">
        <f>SUMIF('dali wip-fg'!A:A,V2384,'dali wip-fg'!F:F)</f>
        <v>0</v>
      </c>
      <c r="Y2384" s="5">
        <f t="shared" si="75"/>
        <v>0</v>
      </c>
      <c r="Z2384" s="21" t="e">
        <f t="shared" si="74"/>
        <v>#REF!</v>
      </c>
    </row>
    <row r="2385" spans="19:26">
      <c r="S2385" s="21" t="e">
        <f>VLOOKUP(C2385,'check dali wipday'!A:A,1,0)</f>
        <v>#N/A</v>
      </c>
      <c r="T2385" s="21"/>
      <c r="V2385" s="21" t="e">
        <f>VLOOKUP(C2385,'check dali wipday'!A:C,3,0)</f>
        <v>#N/A</v>
      </c>
      <c r="W2385" s="6">
        <f>SUMIF('dali wip-fg'!A:A,C2385,'dali wip-fg'!F:F)</f>
        <v>0</v>
      </c>
      <c r="X2385" s="6">
        <f>SUMIF('dali wip-fg'!A:A,V2385,'dali wip-fg'!F:F)</f>
        <v>0</v>
      </c>
      <c r="Y2385" s="5">
        <f t="shared" si="75"/>
        <v>0</v>
      </c>
      <c r="Z2385" s="21" t="e">
        <f t="shared" si="74"/>
        <v>#REF!</v>
      </c>
    </row>
    <row r="2386" spans="19:26">
      <c r="S2386" s="21" t="e">
        <f>VLOOKUP(C2386,'check dali wipday'!A:A,1,0)</f>
        <v>#N/A</v>
      </c>
      <c r="T2386" s="21"/>
      <c r="V2386" s="21" t="e">
        <f>VLOOKUP(C2386,'check dali wipday'!A:C,3,0)</f>
        <v>#N/A</v>
      </c>
      <c r="W2386" s="6">
        <f>SUMIF('dali wip-fg'!A:A,C2386,'dali wip-fg'!F:F)</f>
        <v>0</v>
      </c>
      <c r="X2386" s="6">
        <f>SUMIF('dali wip-fg'!A:A,V2386,'dali wip-fg'!F:F)</f>
        <v>0</v>
      </c>
      <c r="Y2386" s="5">
        <f t="shared" si="75"/>
        <v>0</v>
      </c>
      <c r="Z2386" s="21" t="e">
        <f t="shared" si="74"/>
        <v>#REF!</v>
      </c>
    </row>
    <row r="2387" spans="19:26">
      <c r="S2387" s="21" t="e">
        <f>VLOOKUP(C2387,'check dali wipday'!A:A,1,0)</f>
        <v>#N/A</v>
      </c>
      <c r="T2387" s="21"/>
      <c r="V2387" s="21" t="e">
        <f>VLOOKUP(C2387,'check dali wipday'!A:C,3,0)</f>
        <v>#N/A</v>
      </c>
      <c r="W2387" s="6">
        <f>SUMIF('dali wip-fg'!A:A,C2387,'dali wip-fg'!F:F)</f>
        <v>0</v>
      </c>
      <c r="X2387" s="6">
        <f>SUMIF('dali wip-fg'!A:A,V2387,'dali wip-fg'!F:F)</f>
        <v>0</v>
      </c>
      <c r="Y2387" s="5">
        <f t="shared" si="75"/>
        <v>0</v>
      </c>
      <c r="Z2387" s="21" t="e">
        <f t="shared" si="74"/>
        <v>#REF!</v>
      </c>
    </row>
    <row r="2388" spans="19:26">
      <c r="S2388" s="21" t="e">
        <f>VLOOKUP(C2388,'check dali wipday'!A:A,1,0)</f>
        <v>#N/A</v>
      </c>
      <c r="T2388" s="21"/>
      <c r="V2388" s="21" t="e">
        <f>VLOOKUP(C2388,'check dali wipday'!A:C,3,0)</f>
        <v>#N/A</v>
      </c>
      <c r="W2388" s="6">
        <f>SUMIF('dali wip-fg'!A:A,C2388,'dali wip-fg'!F:F)</f>
        <v>0</v>
      </c>
      <c r="X2388" s="6">
        <f>SUMIF('dali wip-fg'!A:A,V2388,'dali wip-fg'!F:F)</f>
        <v>0</v>
      </c>
      <c r="Y2388" s="5">
        <f t="shared" si="75"/>
        <v>0</v>
      </c>
      <c r="Z2388" s="21" t="e">
        <f t="shared" si="74"/>
        <v>#REF!</v>
      </c>
    </row>
    <row r="2389" spans="19:26">
      <c r="S2389" s="21" t="e">
        <f>VLOOKUP(C2389,'check dali wipday'!A:A,1,0)</f>
        <v>#N/A</v>
      </c>
      <c r="T2389" s="21"/>
      <c r="V2389" s="21" t="e">
        <f>VLOOKUP(C2389,'check dali wipday'!A:C,3,0)</f>
        <v>#N/A</v>
      </c>
      <c r="W2389" s="6">
        <f>SUMIF('dali wip-fg'!A:A,C2389,'dali wip-fg'!F:F)</f>
        <v>0</v>
      </c>
      <c r="X2389" s="6">
        <f>SUMIF('dali wip-fg'!A:A,V2389,'dali wip-fg'!F:F)</f>
        <v>0</v>
      </c>
      <c r="Y2389" s="5">
        <f t="shared" si="75"/>
        <v>0</v>
      </c>
      <c r="Z2389" s="21" t="e">
        <f t="shared" si="74"/>
        <v>#REF!</v>
      </c>
    </row>
    <row r="2390" spans="19:26">
      <c r="S2390" s="21" t="e">
        <f>VLOOKUP(C2390,'check dali wipday'!A:A,1,0)</f>
        <v>#N/A</v>
      </c>
      <c r="T2390" s="21"/>
      <c r="V2390" s="21" t="e">
        <f>VLOOKUP(C2390,'check dali wipday'!A:C,3,0)</f>
        <v>#N/A</v>
      </c>
      <c r="W2390" s="6">
        <f>SUMIF('dali wip-fg'!A:A,C2390,'dali wip-fg'!F:F)</f>
        <v>0</v>
      </c>
      <c r="X2390" s="6">
        <f>SUMIF('dali wip-fg'!A:A,V2390,'dali wip-fg'!F:F)</f>
        <v>0</v>
      </c>
      <c r="Y2390" s="5">
        <f t="shared" si="75"/>
        <v>0</v>
      </c>
      <c r="Z2390" s="21" t="e">
        <f t="shared" si="74"/>
        <v>#REF!</v>
      </c>
    </row>
    <row r="2391" spans="19:26">
      <c r="S2391" s="21" t="e">
        <f>VLOOKUP(C2391,'check dali wipday'!A:A,1,0)</f>
        <v>#N/A</v>
      </c>
      <c r="T2391" s="21"/>
      <c r="V2391" s="21" t="e">
        <f>VLOOKUP(C2391,'check dali wipday'!A:C,3,0)</f>
        <v>#N/A</v>
      </c>
      <c r="W2391" s="6">
        <f>SUMIF('dali wip-fg'!A:A,C2391,'dali wip-fg'!F:F)</f>
        <v>0</v>
      </c>
      <c r="X2391" s="6">
        <f>SUMIF('dali wip-fg'!A:A,V2391,'dali wip-fg'!F:F)</f>
        <v>0</v>
      </c>
      <c r="Y2391" s="5">
        <f t="shared" si="75"/>
        <v>0</v>
      </c>
      <c r="Z2391" s="21" t="e">
        <f t="shared" si="74"/>
        <v>#REF!</v>
      </c>
    </row>
    <row r="2392" spans="19:26">
      <c r="S2392" s="21" t="e">
        <f>VLOOKUP(C2392,'check dali wipday'!A:A,1,0)</f>
        <v>#N/A</v>
      </c>
      <c r="T2392" s="21"/>
      <c r="V2392" s="21" t="e">
        <f>VLOOKUP(C2392,'check dali wipday'!A:C,3,0)</f>
        <v>#N/A</v>
      </c>
      <c r="W2392" s="6">
        <f>SUMIF('dali wip-fg'!A:A,C2392,'dali wip-fg'!F:F)</f>
        <v>0</v>
      </c>
      <c r="X2392" s="6">
        <f>SUMIF('dali wip-fg'!A:A,V2392,'dali wip-fg'!F:F)</f>
        <v>0</v>
      </c>
      <c r="Y2392" s="5">
        <f t="shared" si="75"/>
        <v>0</v>
      </c>
      <c r="Z2392" s="21" t="e">
        <f t="shared" si="74"/>
        <v>#REF!</v>
      </c>
    </row>
    <row r="2393" spans="19:26">
      <c r="S2393" s="21" t="e">
        <f>VLOOKUP(C2393,'check dali wipday'!A:A,1,0)</f>
        <v>#N/A</v>
      </c>
      <c r="T2393" s="21"/>
      <c r="V2393" s="21" t="e">
        <f>VLOOKUP(C2393,'check dali wipday'!A:C,3,0)</f>
        <v>#N/A</v>
      </c>
      <c r="W2393" s="6">
        <f>SUMIF('dali wip-fg'!A:A,C2393,'dali wip-fg'!F:F)</f>
        <v>0</v>
      </c>
      <c r="X2393" s="6">
        <f>SUMIF('dali wip-fg'!A:A,V2393,'dali wip-fg'!F:F)</f>
        <v>0</v>
      </c>
      <c r="Y2393" s="5">
        <f t="shared" si="75"/>
        <v>0</v>
      </c>
      <c r="Z2393" s="21" t="e">
        <f t="shared" si="74"/>
        <v>#REF!</v>
      </c>
    </row>
    <row r="2394" spans="19:26">
      <c r="S2394" s="21" t="e">
        <f>VLOOKUP(C2394,'check dali wipday'!A:A,1,0)</f>
        <v>#N/A</v>
      </c>
      <c r="T2394" s="21"/>
      <c r="V2394" s="21" t="e">
        <f>VLOOKUP(C2394,'check dali wipday'!A:C,3,0)</f>
        <v>#N/A</v>
      </c>
      <c r="W2394" s="6">
        <f>SUMIF('dali wip-fg'!A:A,C2394,'dali wip-fg'!F:F)</f>
        <v>0</v>
      </c>
      <c r="X2394" s="6">
        <f>SUMIF('dali wip-fg'!A:A,V2394,'dali wip-fg'!F:F)</f>
        <v>0</v>
      </c>
      <c r="Y2394" s="5">
        <f t="shared" si="75"/>
        <v>0</v>
      </c>
      <c r="Z2394" s="21" t="e">
        <f t="shared" si="74"/>
        <v>#REF!</v>
      </c>
    </row>
    <row r="2395" spans="19:26">
      <c r="S2395" s="21" t="e">
        <f>VLOOKUP(C2395,'check dali wipday'!A:A,1,0)</f>
        <v>#N/A</v>
      </c>
      <c r="T2395" s="21"/>
      <c r="V2395" s="21" t="e">
        <f>VLOOKUP(C2395,'check dali wipday'!A:C,3,0)</f>
        <v>#N/A</v>
      </c>
      <c r="W2395" s="6">
        <f>SUMIF('dali wip-fg'!A:A,C2395,'dali wip-fg'!F:F)</f>
        <v>0</v>
      </c>
      <c r="X2395" s="6">
        <f>SUMIF('dali wip-fg'!A:A,V2395,'dali wip-fg'!F:F)</f>
        <v>0</v>
      </c>
      <c r="Y2395" s="5">
        <f t="shared" si="75"/>
        <v>0</v>
      </c>
      <c r="Z2395" s="21" t="e">
        <f t="shared" si="74"/>
        <v>#REF!</v>
      </c>
    </row>
    <row r="2396" spans="19:26">
      <c r="S2396" s="21" t="e">
        <f>VLOOKUP(C2396,'check dali wipday'!A:A,1,0)</f>
        <v>#N/A</v>
      </c>
      <c r="T2396" s="21"/>
      <c r="V2396" s="21" t="e">
        <f>VLOOKUP(C2396,'check dali wipday'!A:C,3,0)</f>
        <v>#N/A</v>
      </c>
      <c r="W2396" s="6">
        <f>SUMIF('dali wip-fg'!A:A,C2396,'dali wip-fg'!F:F)</f>
        <v>0</v>
      </c>
      <c r="X2396" s="6">
        <f>SUMIF('dali wip-fg'!A:A,V2396,'dali wip-fg'!F:F)</f>
        <v>0</v>
      </c>
      <c r="Y2396" s="5">
        <f t="shared" si="75"/>
        <v>0</v>
      </c>
      <c r="Z2396" s="21" t="e">
        <f t="shared" si="74"/>
        <v>#REF!</v>
      </c>
    </row>
    <row r="2397" spans="19:26">
      <c r="S2397" s="21" t="e">
        <f>VLOOKUP(C2397,'check dali wipday'!A:A,1,0)</f>
        <v>#N/A</v>
      </c>
      <c r="T2397" s="21"/>
      <c r="V2397" s="21" t="e">
        <f>VLOOKUP(C2397,'check dali wipday'!A:C,3,0)</f>
        <v>#N/A</v>
      </c>
      <c r="W2397" s="6">
        <f>SUMIF('dali wip-fg'!A:A,C2397,'dali wip-fg'!F:F)</f>
        <v>0</v>
      </c>
      <c r="X2397" s="6">
        <f>SUMIF('dali wip-fg'!A:A,V2397,'dali wip-fg'!F:F)</f>
        <v>0</v>
      </c>
      <c r="Y2397" s="5">
        <f t="shared" si="75"/>
        <v>0</v>
      </c>
      <c r="Z2397" s="21" t="e">
        <f t="shared" si="74"/>
        <v>#REF!</v>
      </c>
    </row>
    <row r="2398" spans="19:26">
      <c r="S2398" s="21" t="e">
        <f>VLOOKUP(C2398,'check dali wipday'!A:A,1,0)</f>
        <v>#N/A</v>
      </c>
      <c r="T2398" s="21"/>
      <c r="V2398" s="21" t="e">
        <f>VLOOKUP(C2398,'check dali wipday'!A:C,3,0)</f>
        <v>#N/A</v>
      </c>
      <c r="W2398" s="6">
        <f>SUMIF('dali wip-fg'!A:A,C2398,'dali wip-fg'!F:F)</f>
        <v>0</v>
      </c>
      <c r="X2398" s="6">
        <f>SUMIF('dali wip-fg'!A:A,V2398,'dali wip-fg'!F:F)</f>
        <v>0</v>
      </c>
      <c r="Y2398" s="5">
        <f t="shared" si="75"/>
        <v>0</v>
      </c>
      <c r="Z2398" s="21" t="e">
        <f t="shared" si="74"/>
        <v>#REF!</v>
      </c>
    </row>
    <row r="2399" spans="19:26">
      <c r="S2399" s="21" t="e">
        <f>VLOOKUP(C2399,'check dali wipday'!A:A,1,0)</f>
        <v>#N/A</v>
      </c>
      <c r="T2399" s="21"/>
      <c r="V2399" s="21" t="e">
        <f>VLOOKUP(C2399,'check dali wipday'!A:C,3,0)</f>
        <v>#N/A</v>
      </c>
      <c r="W2399" s="6">
        <f>SUMIF('dali wip-fg'!A:A,C2399,'dali wip-fg'!F:F)</f>
        <v>0</v>
      </c>
      <c r="X2399" s="6">
        <f>SUMIF('dali wip-fg'!A:A,V2399,'dali wip-fg'!F:F)</f>
        <v>0</v>
      </c>
      <c r="Y2399" s="5">
        <f t="shared" si="75"/>
        <v>0</v>
      </c>
      <c r="Z2399" s="21" t="e">
        <f t="shared" si="74"/>
        <v>#REF!</v>
      </c>
    </row>
    <row r="2400" spans="19:26">
      <c r="S2400" s="21" t="e">
        <f>VLOOKUP(C2400,'check dali wipday'!A:A,1,0)</f>
        <v>#N/A</v>
      </c>
      <c r="T2400" s="21"/>
      <c r="V2400" s="21" t="e">
        <f>VLOOKUP(C2400,'check dali wipday'!A:C,3,0)</f>
        <v>#N/A</v>
      </c>
      <c r="W2400" s="6">
        <f>SUMIF('dali wip-fg'!A:A,C2400,'dali wip-fg'!F:F)</f>
        <v>0</v>
      </c>
      <c r="X2400" s="6">
        <f>SUMIF('dali wip-fg'!A:A,V2400,'dali wip-fg'!F:F)</f>
        <v>0</v>
      </c>
      <c r="Y2400" s="5">
        <f t="shared" si="75"/>
        <v>0</v>
      </c>
      <c r="Z2400" s="21" t="e">
        <f t="shared" si="74"/>
        <v>#REF!</v>
      </c>
    </row>
    <row r="2401" spans="19:26">
      <c r="S2401" s="21" t="e">
        <f>VLOOKUP(C2401,'check dali wipday'!A:A,1,0)</f>
        <v>#N/A</v>
      </c>
      <c r="T2401" s="21"/>
      <c r="V2401" s="21" t="e">
        <f>VLOOKUP(C2401,'check dali wipday'!A:C,3,0)</f>
        <v>#N/A</v>
      </c>
      <c r="W2401" s="6">
        <f>SUMIF('dali wip-fg'!A:A,C2401,'dali wip-fg'!F:F)</f>
        <v>0</v>
      </c>
      <c r="X2401" s="6">
        <f>SUMIF('dali wip-fg'!A:A,V2401,'dali wip-fg'!F:F)</f>
        <v>0</v>
      </c>
      <c r="Y2401" s="5">
        <f t="shared" si="75"/>
        <v>0</v>
      </c>
      <c r="Z2401" s="21" t="e">
        <f t="shared" si="74"/>
        <v>#REF!</v>
      </c>
    </row>
    <row r="2402" spans="19:26">
      <c r="S2402" s="21" t="e">
        <f>VLOOKUP(C2402,'check dali wipday'!A:A,1,0)</f>
        <v>#N/A</v>
      </c>
      <c r="T2402" s="21"/>
      <c r="V2402" s="21" t="e">
        <f>VLOOKUP(C2402,'check dali wipday'!A:C,3,0)</f>
        <v>#N/A</v>
      </c>
      <c r="W2402" s="6">
        <f>SUMIF('dali wip-fg'!A:A,C2402,'dali wip-fg'!F:F)</f>
        <v>0</v>
      </c>
      <c r="X2402" s="6">
        <f>SUMIF('dali wip-fg'!A:A,V2402,'dali wip-fg'!F:F)</f>
        <v>0</v>
      </c>
      <c r="Y2402" s="5">
        <f t="shared" si="75"/>
        <v>0</v>
      </c>
      <c r="Z2402" s="21" t="e">
        <f t="shared" si="74"/>
        <v>#REF!</v>
      </c>
    </row>
    <row r="2403" spans="19:26">
      <c r="S2403" s="21" t="e">
        <f>VLOOKUP(C2403,'check dali wipday'!A:A,1,0)</f>
        <v>#N/A</v>
      </c>
      <c r="T2403" s="21"/>
      <c r="V2403" s="21" t="e">
        <f>VLOOKUP(C2403,'check dali wipday'!A:C,3,0)</f>
        <v>#N/A</v>
      </c>
      <c r="W2403" s="6">
        <f>SUMIF('dali wip-fg'!A:A,C2403,'dali wip-fg'!F:F)</f>
        <v>0</v>
      </c>
      <c r="X2403" s="6">
        <f>SUMIF('dali wip-fg'!A:A,V2403,'dali wip-fg'!F:F)</f>
        <v>0</v>
      </c>
      <c r="Y2403" s="5">
        <f t="shared" si="75"/>
        <v>0</v>
      </c>
      <c r="Z2403" s="21" t="e">
        <f t="shared" si="74"/>
        <v>#REF!</v>
      </c>
    </row>
    <row r="2404" spans="19:26">
      <c r="S2404" s="21" t="e">
        <f>VLOOKUP(C2404,'check dali wipday'!A:A,1,0)</f>
        <v>#N/A</v>
      </c>
      <c r="T2404" s="21"/>
      <c r="V2404" s="21" t="e">
        <f>VLOOKUP(C2404,'check dali wipday'!A:C,3,0)</f>
        <v>#N/A</v>
      </c>
      <c r="W2404" s="6">
        <f>SUMIF('dali wip-fg'!A:A,C2404,'dali wip-fg'!F:F)</f>
        <v>0</v>
      </c>
      <c r="X2404" s="6">
        <f>SUMIF('dali wip-fg'!A:A,V2404,'dali wip-fg'!F:F)</f>
        <v>0</v>
      </c>
      <c r="Y2404" s="5">
        <f t="shared" si="75"/>
        <v>0</v>
      </c>
      <c r="Z2404" s="21" t="e">
        <f t="shared" si="74"/>
        <v>#REF!</v>
      </c>
    </row>
    <row r="2405" spans="19:26">
      <c r="S2405" s="21" t="e">
        <f>VLOOKUP(C2405,'check dali wipday'!A:A,1,0)</f>
        <v>#N/A</v>
      </c>
      <c r="T2405" s="21"/>
      <c r="V2405" s="21" t="e">
        <f>VLOOKUP(C2405,'check dali wipday'!A:C,3,0)</f>
        <v>#N/A</v>
      </c>
      <c r="W2405" s="6">
        <f>SUMIF('dali wip-fg'!A:A,C2405,'dali wip-fg'!F:F)</f>
        <v>0</v>
      </c>
      <c r="X2405" s="6">
        <f>SUMIF('dali wip-fg'!A:A,V2405,'dali wip-fg'!F:F)</f>
        <v>0</v>
      </c>
      <c r="Y2405" s="5">
        <f t="shared" si="75"/>
        <v>0</v>
      </c>
      <c r="Z2405" s="21" t="e">
        <f t="shared" si="74"/>
        <v>#REF!</v>
      </c>
    </row>
    <row r="2406" spans="19:26">
      <c r="S2406" s="21" t="e">
        <f>VLOOKUP(C2406,'check dali wipday'!A:A,1,0)</f>
        <v>#N/A</v>
      </c>
      <c r="T2406" s="21"/>
      <c r="V2406" s="21" t="e">
        <f>VLOOKUP(C2406,'check dali wipday'!A:C,3,0)</f>
        <v>#N/A</v>
      </c>
      <c r="W2406" s="6">
        <f>SUMIF('dali wip-fg'!A:A,C2406,'dali wip-fg'!F:F)</f>
        <v>0</v>
      </c>
      <c r="X2406" s="6">
        <f>SUMIF('dali wip-fg'!A:A,V2406,'dali wip-fg'!F:F)</f>
        <v>0</v>
      </c>
      <c r="Y2406" s="5">
        <f t="shared" si="75"/>
        <v>0</v>
      </c>
      <c r="Z2406" s="21" t="e">
        <f t="shared" si="74"/>
        <v>#REF!</v>
      </c>
    </row>
    <row r="2407" spans="19:26">
      <c r="S2407" s="21" t="e">
        <f>VLOOKUP(C2407,'check dali wipday'!A:A,1,0)</f>
        <v>#N/A</v>
      </c>
      <c r="T2407" s="21"/>
      <c r="V2407" s="21" t="e">
        <f>VLOOKUP(C2407,'check dali wipday'!A:C,3,0)</f>
        <v>#N/A</v>
      </c>
      <c r="W2407" s="6">
        <f>SUMIF('dali wip-fg'!A:A,C2407,'dali wip-fg'!F:F)</f>
        <v>0</v>
      </c>
      <c r="X2407" s="6">
        <f>SUMIF('dali wip-fg'!A:A,V2407,'dali wip-fg'!F:F)</f>
        <v>0</v>
      </c>
      <c r="Y2407" s="5">
        <f t="shared" si="75"/>
        <v>0</v>
      </c>
      <c r="Z2407" s="21" t="e">
        <f t="shared" si="74"/>
        <v>#REF!</v>
      </c>
    </row>
    <row r="2408" spans="19:26">
      <c r="S2408" s="21" t="e">
        <f>VLOOKUP(C2408,'check dali wipday'!A:A,1,0)</f>
        <v>#N/A</v>
      </c>
      <c r="T2408" s="21"/>
      <c r="V2408" s="21" t="e">
        <f>VLOOKUP(C2408,'check dali wipday'!A:C,3,0)</f>
        <v>#N/A</v>
      </c>
      <c r="W2408" s="6">
        <f>SUMIF('dali wip-fg'!A:A,C2408,'dali wip-fg'!F:F)</f>
        <v>0</v>
      </c>
      <c r="X2408" s="6">
        <f>SUMIF('dali wip-fg'!A:A,V2408,'dali wip-fg'!F:F)</f>
        <v>0</v>
      </c>
      <c r="Y2408" s="5">
        <f t="shared" si="75"/>
        <v>0</v>
      </c>
      <c r="Z2408" s="21" t="e">
        <f t="shared" si="74"/>
        <v>#REF!</v>
      </c>
    </row>
    <row r="2409" spans="19:26">
      <c r="S2409" s="21" t="e">
        <f>VLOOKUP(C2409,'check dali wipday'!A:A,1,0)</f>
        <v>#N/A</v>
      </c>
      <c r="T2409" s="21"/>
      <c r="V2409" s="21" t="e">
        <f>VLOOKUP(C2409,'check dali wipday'!A:C,3,0)</f>
        <v>#N/A</v>
      </c>
      <c r="W2409" s="6">
        <f>SUMIF('dali wip-fg'!A:A,C2409,'dali wip-fg'!F:F)</f>
        <v>0</v>
      </c>
      <c r="X2409" s="6">
        <f>SUMIF('dali wip-fg'!A:A,V2409,'dali wip-fg'!F:F)</f>
        <v>0</v>
      </c>
      <c r="Y2409" s="5">
        <f t="shared" si="75"/>
        <v>0</v>
      </c>
      <c r="Z2409" s="21" t="e">
        <f t="shared" si="74"/>
        <v>#REF!</v>
      </c>
    </row>
    <row r="2410" spans="19:26">
      <c r="S2410" s="21" t="e">
        <f>VLOOKUP(C2410,'check dali wipday'!A:A,1,0)</f>
        <v>#N/A</v>
      </c>
      <c r="T2410" s="21"/>
      <c r="V2410" s="21" t="e">
        <f>VLOOKUP(C2410,'check dali wipday'!A:C,3,0)</f>
        <v>#N/A</v>
      </c>
      <c r="W2410" s="6">
        <f>SUMIF('dali wip-fg'!A:A,C2410,'dali wip-fg'!F:F)</f>
        <v>0</v>
      </c>
      <c r="X2410" s="6">
        <f>SUMIF('dali wip-fg'!A:A,V2410,'dali wip-fg'!F:F)</f>
        <v>0</v>
      </c>
      <c r="Y2410" s="5">
        <f t="shared" si="75"/>
        <v>0</v>
      </c>
      <c r="Z2410" s="21" t="e">
        <f t="shared" si="74"/>
        <v>#REF!</v>
      </c>
    </row>
    <row r="2411" spans="19:26">
      <c r="S2411" s="21" t="e">
        <f>VLOOKUP(C2411,'check dali wipday'!A:A,1,0)</f>
        <v>#N/A</v>
      </c>
      <c r="T2411" s="21"/>
      <c r="V2411" s="21" t="e">
        <f>VLOOKUP(C2411,'check dali wipday'!A:C,3,0)</f>
        <v>#N/A</v>
      </c>
      <c r="W2411" s="6">
        <f>SUMIF('dali wip-fg'!A:A,C2411,'dali wip-fg'!F:F)</f>
        <v>0</v>
      </c>
      <c r="X2411" s="6">
        <f>SUMIF('dali wip-fg'!A:A,V2411,'dali wip-fg'!F:F)</f>
        <v>0</v>
      </c>
      <c r="Y2411" s="5">
        <f t="shared" si="75"/>
        <v>0</v>
      </c>
      <c r="Z2411" s="21" t="e">
        <f t="shared" si="74"/>
        <v>#REF!</v>
      </c>
    </row>
    <row r="2412" spans="19:26">
      <c r="S2412" s="21" t="e">
        <f>VLOOKUP(C2412,'check dali wipday'!A:A,1,0)</f>
        <v>#N/A</v>
      </c>
      <c r="T2412" s="21"/>
      <c r="V2412" s="21" t="e">
        <f>VLOOKUP(C2412,'check dali wipday'!A:C,3,0)</f>
        <v>#N/A</v>
      </c>
      <c r="W2412" s="6">
        <f>SUMIF('dali wip-fg'!A:A,C2412,'dali wip-fg'!F:F)</f>
        <v>0</v>
      </c>
      <c r="X2412" s="6">
        <f>SUMIF('dali wip-fg'!A:A,V2412,'dali wip-fg'!F:F)</f>
        <v>0</v>
      </c>
      <c r="Y2412" s="5">
        <f t="shared" si="75"/>
        <v>0</v>
      </c>
      <c r="Z2412" s="21" t="e">
        <f t="shared" ref="Z2412:Z2475" si="76">IF(Y2412="","",IF(Y2412&lt;&gt;Y2411,Y2412-F2412,Z2411-F2412)
)</f>
        <v>#REF!</v>
      </c>
    </row>
    <row r="2413" spans="19:26">
      <c r="S2413" s="21" t="e">
        <f>VLOOKUP(C2413,'check dali wipday'!A:A,1,0)</f>
        <v>#N/A</v>
      </c>
      <c r="T2413" s="21"/>
      <c r="V2413" s="21" t="e">
        <f>VLOOKUP(C2413,'check dali wipday'!A:C,3,0)</f>
        <v>#N/A</v>
      </c>
      <c r="W2413" s="6">
        <f>SUMIF('dali wip-fg'!A:A,C2413,'dali wip-fg'!F:F)</f>
        <v>0</v>
      </c>
      <c r="X2413" s="6">
        <f>SUMIF('dali wip-fg'!A:A,V2413,'dali wip-fg'!F:F)</f>
        <v>0</v>
      </c>
      <c r="Y2413" s="5">
        <f t="shared" si="75"/>
        <v>0</v>
      </c>
      <c r="Z2413" s="21" t="e">
        <f t="shared" si="76"/>
        <v>#REF!</v>
      </c>
    </row>
    <row r="2414" spans="19:26">
      <c r="S2414" s="21" t="e">
        <f>VLOOKUP(C2414,'check dali wipday'!A:A,1,0)</f>
        <v>#N/A</v>
      </c>
      <c r="T2414" s="21"/>
      <c r="V2414" s="21" t="e">
        <f>VLOOKUP(C2414,'check dali wipday'!A:C,3,0)</f>
        <v>#N/A</v>
      </c>
      <c r="W2414" s="6">
        <f>SUMIF('dali wip-fg'!A:A,C2414,'dali wip-fg'!F:F)</f>
        <v>0</v>
      </c>
      <c r="X2414" s="6">
        <f>SUMIF('dali wip-fg'!A:A,V2414,'dali wip-fg'!F:F)</f>
        <v>0</v>
      </c>
      <c r="Y2414" s="5">
        <f t="shared" si="75"/>
        <v>0</v>
      </c>
      <c r="Z2414" s="21" t="e">
        <f t="shared" si="76"/>
        <v>#REF!</v>
      </c>
    </row>
    <row r="2415" spans="19:26">
      <c r="S2415" s="21" t="e">
        <f>VLOOKUP(C2415,'check dali wipday'!A:A,1,0)</f>
        <v>#N/A</v>
      </c>
      <c r="T2415" s="21"/>
      <c r="V2415" s="21" t="e">
        <f>VLOOKUP(C2415,'check dali wipday'!A:C,3,0)</f>
        <v>#N/A</v>
      </c>
      <c r="W2415" s="6">
        <f>SUMIF('dali wip-fg'!A:A,C2415,'dali wip-fg'!F:F)</f>
        <v>0</v>
      </c>
      <c r="X2415" s="6">
        <f>SUMIF('dali wip-fg'!A:A,V2415,'dali wip-fg'!F:F)</f>
        <v>0</v>
      </c>
      <c r="Y2415" s="5">
        <f t="shared" si="75"/>
        <v>0</v>
      </c>
      <c r="Z2415" s="21" t="e">
        <f t="shared" si="76"/>
        <v>#REF!</v>
      </c>
    </row>
    <row r="2416" spans="19:26">
      <c r="S2416" s="21" t="e">
        <f>VLOOKUP(C2416,'check dali wipday'!A:A,1,0)</f>
        <v>#N/A</v>
      </c>
      <c r="T2416" s="21"/>
      <c r="V2416" s="21" t="e">
        <f>VLOOKUP(C2416,'check dali wipday'!A:C,3,0)</f>
        <v>#N/A</v>
      </c>
      <c r="W2416" s="6">
        <f>SUMIF('dali wip-fg'!A:A,C2416,'dali wip-fg'!F:F)</f>
        <v>0</v>
      </c>
      <c r="X2416" s="6">
        <f>SUMIF('dali wip-fg'!A:A,V2416,'dali wip-fg'!F:F)</f>
        <v>0</v>
      </c>
      <c r="Y2416" s="5">
        <f t="shared" si="75"/>
        <v>0</v>
      </c>
      <c r="Z2416" s="21" t="e">
        <f t="shared" si="76"/>
        <v>#REF!</v>
      </c>
    </row>
    <row r="2417" spans="19:26">
      <c r="S2417" s="21" t="e">
        <f>VLOOKUP(C2417,'check dali wipday'!A:A,1,0)</f>
        <v>#N/A</v>
      </c>
      <c r="T2417" s="21"/>
      <c r="V2417" s="21" t="e">
        <f>VLOOKUP(C2417,'check dali wipday'!A:C,3,0)</f>
        <v>#N/A</v>
      </c>
      <c r="W2417" s="6">
        <f>SUMIF('dali wip-fg'!A:A,C2417,'dali wip-fg'!F:F)</f>
        <v>0</v>
      </c>
      <c r="X2417" s="6">
        <f>SUMIF('dali wip-fg'!A:A,V2417,'dali wip-fg'!F:F)</f>
        <v>0</v>
      </c>
      <c r="Y2417" s="5">
        <f t="shared" si="75"/>
        <v>0</v>
      </c>
      <c r="Z2417" s="21" t="e">
        <f t="shared" si="76"/>
        <v>#REF!</v>
      </c>
    </row>
    <row r="2418" spans="19:26">
      <c r="S2418" s="21" t="e">
        <f>VLOOKUP(C2418,'check dali wipday'!A:A,1,0)</f>
        <v>#N/A</v>
      </c>
      <c r="T2418" s="21"/>
      <c r="V2418" s="21" t="e">
        <f>VLOOKUP(C2418,'check dali wipday'!A:C,3,0)</f>
        <v>#N/A</v>
      </c>
      <c r="W2418" s="6">
        <f>SUMIF('dali wip-fg'!A:A,C2418,'dali wip-fg'!F:F)</f>
        <v>0</v>
      </c>
      <c r="X2418" s="6">
        <f>SUMIF('dali wip-fg'!A:A,V2418,'dali wip-fg'!F:F)</f>
        <v>0</v>
      </c>
      <c r="Y2418" s="5">
        <f t="shared" si="75"/>
        <v>0</v>
      </c>
      <c r="Z2418" s="21" t="e">
        <f t="shared" si="76"/>
        <v>#REF!</v>
      </c>
    </row>
    <row r="2419" spans="19:26">
      <c r="S2419" s="21" t="e">
        <f>VLOOKUP(C2419,'check dali wipday'!A:A,1,0)</f>
        <v>#N/A</v>
      </c>
      <c r="T2419" s="21"/>
      <c r="V2419" s="21" t="e">
        <f>VLOOKUP(C2419,'check dali wipday'!A:C,3,0)</f>
        <v>#N/A</v>
      </c>
      <c r="W2419" s="6">
        <f>SUMIF('dali wip-fg'!A:A,C2419,'dali wip-fg'!F:F)</f>
        <v>0</v>
      </c>
      <c r="X2419" s="6">
        <f>SUMIF('dali wip-fg'!A:A,V2419,'dali wip-fg'!F:F)</f>
        <v>0</v>
      </c>
      <c r="Y2419" s="5">
        <f t="shared" si="75"/>
        <v>0</v>
      </c>
      <c r="Z2419" s="21" t="e">
        <f t="shared" si="76"/>
        <v>#REF!</v>
      </c>
    </row>
    <row r="2420" spans="19:26">
      <c r="S2420" s="21" t="e">
        <f>VLOOKUP(C2420,'check dali wipday'!A:A,1,0)</f>
        <v>#N/A</v>
      </c>
      <c r="T2420" s="21"/>
      <c r="V2420" s="21" t="e">
        <f>VLOOKUP(C2420,'check dali wipday'!A:C,3,0)</f>
        <v>#N/A</v>
      </c>
      <c r="W2420" s="6">
        <f>SUMIF('dali wip-fg'!A:A,C2420,'dali wip-fg'!F:F)</f>
        <v>0</v>
      </c>
      <c r="X2420" s="6">
        <f>SUMIF('dali wip-fg'!A:A,V2420,'dali wip-fg'!F:F)</f>
        <v>0</v>
      </c>
      <c r="Y2420" s="5">
        <f t="shared" si="75"/>
        <v>0</v>
      </c>
      <c r="Z2420" s="21" t="e">
        <f t="shared" si="76"/>
        <v>#REF!</v>
      </c>
    </row>
    <row r="2421" spans="19:26">
      <c r="S2421" s="21" t="e">
        <f>VLOOKUP(C2421,'check dali wipday'!A:A,1,0)</f>
        <v>#N/A</v>
      </c>
      <c r="T2421" s="21"/>
      <c r="V2421" s="21" t="e">
        <f>VLOOKUP(C2421,'check dali wipday'!A:C,3,0)</f>
        <v>#N/A</v>
      </c>
      <c r="W2421" s="6">
        <f>SUMIF('dali wip-fg'!A:A,C2421,'dali wip-fg'!F:F)</f>
        <v>0</v>
      </c>
      <c r="X2421" s="6">
        <f>SUMIF('dali wip-fg'!A:A,V2421,'dali wip-fg'!F:F)</f>
        <v>0</v>
      </c>
      <c r="Y2421" s="5">
        <f t="shared" si="75"/>
        <v>0</v>
      </c>
      <c r="Z2421" s="21" t="e">
        <f t="shared" si="76"/>
        <v>#REF!</v>
      </c>
    </row>
    <row r="2422" spans="19:26">
      <c r="S2422" s="21" t="e">
        <f>VLOOKUP(C2422,'check dali wipday'!A:A,1,0)</f>
        <v>#N/A</v>
      </c>
      <c r="T2422" s="21"/>
      <c r="V2422" s="21" t="e">
        <f>VLOOKUP(C2422,'check dali wipday'!A:C,3,0)</f>
        <v>#N/A</v>
      </c>
      <c r="W2422" s="6">
        <f>SUMIF('dali wip-fg'!A:A,C2422,'dali wip-fg'!F:F)</f>
        <v>0</v>
      </c>
      <c r="X2422" s="6">
        <f>SUMIF('dali wip-fg'!A:A,V2422,'dali wip-fg'!F:F)</f>
        <v>0</v>
      </c>
      <c r="Y2422" s="5">
        <f t="shared" si="75"/>
        <v>0</v>
      </c>
      <c r="Z2422" s="21" t="e">
        <f t="shared" si="76"/>
        <v>#REF!</v>
      </c>
    </row>
    <row r="2423" spans="19:26">
      <c r="S2423" s="21" t="e">
        <f>VLOOKUP(C2423,'check dali wipday'!A:A,1,0)</f>
        <v>#N/A</v>
      </c>
      <c r="T2423" s="21"/>
      <c r="V2423" s="21" t="e">
        <f>VLOOKUP(C2423,'check dali wipday'!A:C,3,0)</f>
        <v>#N/A</v>
      </c>
      <c r="W2423" s="6">
        <f>SUMIF('dali wip-fg'!A:A,C2423,'dali wip-fg'!F:F)</f>
        <v>0</v>
      </c>
      <c r="X2423" s="6">
        <f>SUMIF('dali wip-fg'!A:A,V2423,'dali wip-fg'!F:F)</f>
        <v>0</v>
      </c>
      <c r="Y2423" s="5">
        <f t="shared" si="75"/>
        <v>0</v>
      </c>
      <c r="Z2423" s="21" t="e">
        <f t="shared" si="76"/>
        <v>#REF!</v>
      </c>
    </row>
    <row r="2424" spans="19:26">
      <c r="S2424" s="21" t="e">
        <f>VLOOKUP(C2424,'check dali wipday'!A:A,1,0)</f>
        <v>#N/A</v>
      </c>
      <c r="T2424" s="21"/>
      <c r="V2424" s="21" t="e">
        <f>VLOOKUP(C2424,'check dali wipday'!A:C,3,0)</f>
        <v>#N/A</v>
      </c>
      <c r="W2424" s="6">
        <f>SUMIF('dali wip-fg'!A:A,C2424,'dali wip-fg'!F:F)</f>
        <v>0</v>
      </c>
      <c r="X2424" s="6">
        <f>SUMIF('dali wip-fg'!A:A,V2424,'dali wip-fg'!F:F)</f>
        <v>0</v>
      </c>
      <c r="Y2424" s="5">
        <f t="shared" si="75"/>
        <v>0</v>
      </c>
      <c r="Z2424" s="21" t="e">
        <f t="shared" si="76"/>
        <v>#REF!</v>
      </c>
    </row>
    <row r="2425" spans="19:26">
      <c r="S2425" s="21" t="e">
        <f>VLOOKUP(C2425,'check dali wipday'!A:A,1,0)</f>
        <v>#N/A</v>
      </c>
      <c r="T2425" s="21"/>
      <c r="V2425" s="21" t="e">
        <f>VLOOKUP(C2425,'check dali wipday'!A:C,3,0)</f>
        <v>#N/A</v>
      </c>
      <c r="W2425" s="6">
        <f>SUMIF('dali wip-fg'!A:A,C2425,'dali wip-fg'!F:F)</f>
        <v>0</v>
      </c>
      <c r="X2425" s="6">
        <f>SUMIF('dali wip-fg'!A:A,V2425,'dali wip-fg'!F:F)</f>
        <v>0</v>
      </c>
      <c r="Y2425" s="5">
        <f t="shared" si="75"/>
        <v>0</v>
      </c>
      <c r="Z2425" s="21" t="e">
        <f t="shared" si="76"/>
        <v>#REF!</v>
      </c>
    </row>
    <row r="2426" spans="19:26">
      <c r="S2426" s="21" t="e">
        <f>VLOOKUP(C2426,'check dali wipday'!A:A,1,0)</f>
        <v>#N/A</v>
      </c>
      <c r="T2426" s="21"/>
      <c r="V2426" s="21" t="e">
        <f>VLOOKUP(C2426,'check dali wipday'!A:C,3,0)</f>
        <v>#N/A</v>
      </c>
      <c r="W2426" s="6">
        <f>SUMIF('dali wip-fg'!A:A,C2426,'dali wip-fg'!F:F)</f>
        <v>0</v>
      </c>
      <c r="X2426" s="6">
        <f>SUMIF('dali wip-fg'!A:A,V2426,'dali wip-fg'!F:F)</f>
        <v>0</v>
      </c>
      <c r="Y2426" s="5">
        <f t="shared" si="75"/>
        <v>0</v>
      </c>
      <c r="Z2426" s="21" t="e">
        <f t="shared" si="76"/>
        <v>#REF!</v>
      </c>
    </row>
    <row r="2427" spans="19:26">
      <c r="S2427" s="21" t="e">
        <f>VLOOKUP(C2427,'check dali wipday'!A:A,1,0)</f>
        <v>#N/A</v>
      </c>
      <c r="T2427" s="21"/>
      <c r="V2427" s="21" t="e">
        <f>VLOOKUP(C2427,'check dali wipday'!A:C,3,0)</f>
        <v>#N/A</v>
      </c>
      <c r="W2427" s="6">
        <f>SUMIF('dali wip-fg'!A:A,C2427,'dali wip-fg'!F:F)</f>
        <v>0</v>
      </c>
      <c r="X2427" s="6">
        <f>SUMIF('dali wip-fg'!A:A,V2427,'dali wip-fg'!F:F)</f>
        <v>0</v>
      </c>
      <c r="Y2427" s="5">
        <f t="shared" si="75"/>
        <v>0</v>
      </c>
      <c r="Z2427" s="21" t="e">
        <f t="shared" si="76"/>
        <v>#REF!</v>
      </c>
    </row>
    <row r="2428" spans="19:26">
      <c r="S2428" s="21" t="e">
        <f>VLOOKUP(C2428,'check dali wipday'!A:A,1,0)</f>
        <v>#N/A</v>
      </c>
      <c r="T2428" s="21"/>
      <c r="V2428" s="21" t="e">
        <f>VLOOKUP(C2428,'check dali wipday'!A:C,3,0)</f>
        <v>#N/A</v>
      </c>
      <c r="W2428" s="6">
        <f>SUMIF('dali wip-fg'!A:A,C2428,'dali wip-fg'!F:F)</f>
        <v>0</v>
      </c>
      <c r="X2428" s="6">
        <f>SUMIF('dali wip-fg'!A:A,V2428,'dali wip-fg'!F:F)</f>
        <v>0</v>
      </c>
      <c r="Y2428" s="5">
        <f t="shared" si="75"/>
        <v>0</v>
      </c>
      <c r="Z2428" s="21" t="e">
        <f t="shared" si="76"/>
        <v>#REF!</v>
      </c>
    </row>
    <row r="2429" spans="19:26">
      <c r="S2429" s="21" t="e">
        <f>VLOOKUP(C2429,'check dali wipday'!A:A,1,0)</f>
        <v>#N/A</v>
      </c>
      <c r="T2429" s="21"/>
      <c r="V2429" s="21" t="e">
        <f>VLOOKUP(C2429,'check dali wipday'!A:C,3,0)</f>
        <v>#N/A</v>
      </c>
      <c r="W2429" s="6">
        <f>SUMIF('dali wip-fg'!A:A,C2429,'dali wip-fg'!F:F)</f>
        <v>0</v>
      </c>
      <c r="X2429" s="6">
        <f>SUMIF('dali wip-fg'!A:A,V2429,'dali wip-fg'!F:F)</f>
        <v>0</v>
      </c>
      <c r="Y2429" s="5">
        <f t="shared" si="75"/>
        <v>0</v>
      </c>
      <c r="Z2429" s="21" t="e">
        <f t="shared" si="76"/>
        <v>#REF!</v>
      </c>
    </row>
    <row r="2430" spans="19:26">
      <c r="S2430" s="21" t="e">
        <f>VLOOKUP(C2430,'check dali wipday'!A:A,1,0)</f>
        <v>#N/A</v>
      </c>
      <c r="T2430" s="21"/>
      <c r="V2430" s="21" t="e">
        <f>VLOOKUP(C2430,'check dali wipday'!A:C,3,0)</f>
        <v>#N/A</v>
      </c>
      <c r="W2430" s="6">
        <f>SUMIF('dali wip-fg'!A:A,C2430,'dali wip-fg'!F:F)</f>
        <v>0</v>
      </c>
      <c r="X2430" s="6">
        <f>SUMIF('dali wip-fg'!A:A,V2430,'dali wip-fg'!F:F)</f>
        <v>0</v>
      </c>
      <c r="Y2430" s="5">
        <f t="shared" si="75"/>
        <v>0</v>
      </c>
      <c r="Z2430" s="21" t="e">
        <f t="shared" si="76"/>
        <v>#REF!</v>
      </c>
    </row>
    <row r="2431" spans="19:26">
      <c r="S2431" s="21" t="e">
        <f>VLOOKUP(C2431,'check dali wipday'!A:A,1,0)</f>
        <v>#N/A</v>
      </c>
      <c r="T2431" s="21"/>
      <c r="V2431" s="21" t="e">
        <f>VLOOKUP(C2431,'check dali wipday'!A:C,3,0)</f>
        <v>#N/A</v>
      </c>
      <c r="W2431" s="6">
        <f>SUMIF('dali wip-fg'!A:A,C2431,'dali wip-fg'!F:F)</f>
        <v>0</v>
      </c>
      <c r="X2431" s="6">
        <f>SUMIF('dali wip-fg'!A:A,V2431,'dali wip-fg'!F:F)</f>
        <v>0</v>
      </c>
      <c r="Y2431" s="5">
        <f t="shared" si="75"/>
        <v>0</v>
      </c>
      <c r="Z2431" s="21" t="e">
        <f t="shared" si="76"/>
        <v>#REF!</v>
      </c>
    </row>
    <row r="2432" spans="19:26">
      <c r="S2432" s="21" t="e">
        <f>VLOOKUP(C2432,'check dali wipday'!A:A,1,0)</f>
        <v>#N/A</v>
      </c>
      <c r="T2432" s="21"/>
      <c r="V2432" s="21" t="e">
        <f>VLOOKUP(C2432,'check dali wipday'!A:C,3,0)</f>
        <v>#N/A</v>
      </c>
      <c r="W2432" s="6">
        <f>SUMIF('dali wip-fg'!A:A,C2432,'dali wip-fg'!F:F)</f>
        <v>0</v>
      </c>
      <c r="X2432" s="6">
        <f>SUMIF('dali wip-fg'!A:A,V2432,'dali wip-fg'!F:F)</f>
        <v>0</v>
      </c>
      <c r="Y2432" s="5">
        <f t="shared" si="75"/>
        <v>0</v>
      </c>
      <c r="Z2432" s="21" t="e">
        <f t="shared" si="76"/>
        <v>#REF!</v>
      </c>
    </row>
    <row r="2433" spans="19:26">
      <c r="S2433" s="21" t="e">
        <f>VLOOKUP(C2433,'check dali wipday'!A:A,1,0)</f>
        <v>#N/A</v>
      </c>
      <c r="T2433" s="21"/>
      <c r="V2433" s="21" t="e">
        <f>VLOOKUP(C2433,'check dali wipday'!A:C,3,0)</f>
        <v>#N/A</v>
      </c>
      <c r="W2433" s="6">
        <f>SUMIF('dali wip-fg'!A:A,C2433,'dali wip-fg'!F:F)</f>
        <v>0</v>
      </c>
      <c r="X2433" s="6">
        <f>SUMIF('dali wip-fg'!A:A,V2433,'dali wip-fg'!F:F)</f>
        <v>0</v>
      </c>
      <c r="Y2433" s="5">
        <f t="shared" ref="Y2433:Y2496" si="77">SUM(W2433:X2433)</f>
        <v>0</v>
      </c>
      <c r="Z2433" s="21" t="e">
        <f t="shared" si="76"/>
        <v>#REF!</v>
      </c>
    </row>
    <row r="2434" spans="19:26">
      <c r="S2434" s="21" t="e">
        <f>VLOOKUP(C2434,'check dali wipday'!A:A,1,0)</f>
        <v>#N/A</v>
      </c>
      <c r="T2434" s="21"/>
      <c r="V2434" s="21" t="e">
        <f>VLOOKUP(C2434,'check dali wipday'!A:C,3,0)</f>
        <v>#N/A</v>
      </c>
      <c r="W2434" s="6">
        <f>SUMIF('dali wip-fg'!A:A,C2434,'dali wip-fg'!F:F)</f>
        <v>0</v>
      </c>
      <c r="X2434" s="6">
        <f>SUMIF('dali wip-fg'!A:A,V2434,'dali wip-fg'!F:F)</f>
        <v>0</v>
      </c>
      <c r="Y2434" s="5">
        <f t="shared" si="77"/>
        <v>0</v>
      </c>
      <c r="Z2434" s="21" t="e">
        <f t="shared" si="76"/>
        <v>#REF!</v>
      </c>
    </row>
    <row r="2435" spans="19:26">
      <c r="S2435" s="21" t="e">
        <f>VLOOKUP(C2435,'check dali wipday'!A:A,1,0)</f>
        <v>#N/A</v>
      </c>
      <c r="T2435" s="21"/>
      <c r="V2435" s="21" t="e">
        <f>VLOOKUP(C2435,'check dali wipday'!A:C,3,0)</f>
        <v>#N/A</v>
      </c>
      <c r="W2435" s="6">
        <f>SUMIF('dali wip-fg'!A:A,C2435,'dali wip-fg'!F:F)</f>
        <v>0</v>
      </c>
      <c r="X2435" s="6">
        <f>SUMIF('dali wip-fg'!A:A,V2435,'dali wip-fg'!F:F)</f>
        <v>0</v>
      </c>
      <c r="Y2435" s="5">
        <f t="shared" si="77"/>
        <v>0</v>
      </c>
      <c r="Z2435" s="21" t="e">
        <f t="shared" si="76"/>
        <v>#REF!</v>
      </c>
    </row>
    <row r="2436" spans="19:26">
      <c r="S2436" s="21" t="e">
        <f>VLOOKUP(C2436,'check dali wipday'!A:A,1,0)</f>
        <v>#N/A</v>
      </c>
      <c r="T2436" s="21"/>
      <c r="V2436" s="21" t="e">
        <f>VLOOKUP(C2436,'check dali wipday'!A:C,3,0)</f>
        <v>#N/A</v>
      </c>
      <c r="W2436" s="6">
        <f>SUMIF('dali wip-fg'!A:A,C2436,'dali wip-fg'!F:F)</f>
        <v>0</v>
      </c>
      <c r="X2436" s="6">
        <f>SUMIF('dali wip-fg'!A:A,V2436,'dali wip-fg'!F:F)</f>
        <v>0</v>
      </c>
      <c r="Y2436" s="5">
        <f t="shared" si="77"/>
        <v>0</v>
      </c>
      <c r="Z2436" s="21" t="e">
        <f t="shared" si="76"/>
        <v>#REF!</v>
      </c>
    </row>
    <row r="2437" spans="19:26">
      <c r="S2437" s="21" t="e">
        <f>VLOOKUP(C2437,'check dali wipday'!A:A,1,0)</f>
        <v>#N/A</v>
      </c>
      <c r="T2437" s="21"/>
      <c r="V2437" s="21" t="e">
        <f>VLOOKUP(C2437,'check dali wipday'!A:C,3,0)</f>
        <v>#N/A</v>
      </c>
      <c r="W2437" s="6">
        <f>SUMIF('dali wip-fg'!A:A,C2437,'dali wip-fg'!F:F)</f>
        <v>0</v>
      </c>
      <c r="X2437" s="6">
        <f>SUMIF('dali wip-fg'!A:A,V2437,'dali wip-fg'!F:F)</f>
        <v>0</v>
      </c>
      <c r="Y2437" s="5">
        <f t="shared" si="77"/>
        <v>0</v>
      </c>
      <c r="Z2437" s="21" t="e">
        <f t="shared" si="76"/>
        <v>#REF!</v>
      </c>
    </row>
    <row r="2438" spans="19:26">
      <c r="S2438" s="21" t="e">
        <f>VLOOKUP(C2438,'check dali wipday'!A:A,1,0)</f>
        <v>#N/A</v>
      </c>
      <c r="T2438" s="21"/>
      <c r="V2438" s="21" t="e">
        <f>VLOOKUP(C2438,'check dali wipday'!A:C,3,0)</f>
        <v>#N/A</v>
      </c>
      <c r="W2438" s="6">
        <f>SUMIF('dali wip-fg'!A:A,C2438,'dali wip-fg'!F:F)</f>
        <v>0</v>
      </c>
      <c r="X2438" s="6">
        <f>SUMIF('dali wip-fg'!A:A,V2438,'dali wip-fg'!F:F)</f>
        <v>0</v>
      </c>
      <c r="Y2438" s="5">
        <f t="shared" si="77"/>
        <v>0</v>
      </c>
      <c r="Z2438" s="21" t="e">
        <f t="shared" si="76"/>
        <v>#REF!</v>
      </c>
    </row>
    <row r="2439" spans="19:26">
      <c r="S2439" s="21" t="e">
        <f>VLOOKUP(C2439,'check dali wipday'!A:A,1,0)</f>
        <v>#N/A</v>
      </c>
      <c r="T2439" s="21"/>
      <c r="V2439" s="21" t="e">
        <f>VLOOKUP(C2439,'check dali wipday'!A:C,3,0)</f>
        <v>#N/A</v>
      </c>
      <c r="W2439" s="6">
        <f>SUMIF('dali wip-fg'!A:A,C2439,'dali wip-fg'!F:F)</f>
        <v>0</v>
      </c>
      <c r="X2439" s="6">
        <f>SUMIF('dali wip-fg'!A:A,V2439,'dali wip-fg'!F:F)</f>
        <v>0</v>
      </c>
      <c r="Y2439" s="5">
        <f t="shared" si="77"/>
        <v>0</v>
      </c>
      <c r="Z2439" s="21" t="e">
        <f t="shared" si="76"/>
        <v>#REF!</v>
      </c>
    </row>
    <row r="2440" spans="19:26">
      <c r="S2440" s="21" t="e">
        <f>VLOOKUP(C2440,'check dali wipday'!A:A,1,0)</f>
        <v>#N/A</v>
      </c>
      <c r="T2440" s="21"/>
      <c r="V2440" s="21" t="e">
        <f>VLOOKUP(C2440,'check dali wipday'!A:C,3,0)</f>
        <v>#N/A</v>
      </c>
      <c r="W2440" s="6">
        <f>SUMIF('dali wip-fg'!A:A,C2440,'dali wip-fg'!F:F)</f>
        <v>0</v>
      </c>
      <c r="X2440" s="6">
        <f>SUMIF('dali wip-fg'!A:A,V2440,'dali wip-fg'!F:F)</f>
        <v>0</v>
      </c>
      <c r="Y2440" s="5">
        <f t="shared" si="77"/>
        <v>0</v>
      </c>
      <c r="Z2440" s="21" t="e">
        <f t="shared" si="76"/>
        <v>#REF!</v>
      </c>
    </row>
    <row r="2441" spans="19:26">
      <c r="S2441" s="21" t="e">
        <f>VLOOKUP(C2441,'check dali wipday'!A:A,1,0)</f>
        <v>#N/A</v>
      </c>
      <c r="T2441" s="21"/>
      <c r="V2441" s="21" t="e">
        <f>VLOOKUP(C2441,'check dali wipday'!A:C,3,0)</f>
        <v>#N/A</v>
      </c>
      <c r="W2441" s="6">
        <f>SUMIF('dali wip-fg'!A:A,C2441,'dali wip-fg'!F:F)</f>
        <v>0</v>
      </c>
      <c r="X2441" s="6">
        <f>SUMIF('dali wip-fg'!A:A,V2441,'dali wip-fg'!F:F)</f>
        <v>0</v>
      </c>
      <c r="Y2441" s="5">
        <f t="shared" si="77"/>
        <v>0</v>
      </c>
      <c r="Z2441" s="21" t="e">
        <f t="shared" si="76"/>
        <v>#REF!</v>
      </c>
    </row>
    <row r="2442" spans="19:26">
      <c r="S2442" s="21" t="e">
        <f>VLOOKUP(C2442,'check dali wipday'!A:A,1,0)</f>
        <v>#N/A</v>
      </c>
      <c r="T2442" s="21"/>
      <c r="V2442" s="21" t="e">
        <f>VLOOKUP(C2442,'check dali wipday'!A:C,3,0)</f>
        <v>#N/A</v>
      </c>
      <c r="W2442" s="6">
        <f>SUMIF('dali wip-fg'!A:A,C2442,'dali wip-fg'!F:F)</f>
        <v>0</v>
      </c>
      <c r="X2442" s="6">
        <f>SUMIF('dali wip-fg'!A:A,V2442,'dali wip-fg'!F:F)</f>
        <v>0</v>
      </c>
      <c r="Y2442" s="5">
        <f t="shared" si="77"/>
        <v>0</v>
      </c>
      <c r="Z2442" s="21" t="e">
        <f t="shared" si="76"/>
        <v>#REF!</v>
      </c>
    </row>
    <row r="2443" spans="19:26">
      <c r="S2443" s="21" t="e">
        <f>VLOOKUP(C2443,'check dali wipday'!A:A,1,0)</f>
        <v>#N/A</v>
      </c>
      <c r="T2443" s="21"/>
      <c r="V2443" s="21" t="e">
        <f>VLOOKUP(C2443,'check dali wipday'!A:C,3,0)</f>
        <v>#N/A</v>
      </c>
      <c r="W2443" s="6">
        <f>SUMIF('dali wip-fg'!A:A,C2443,'dali wip-fg'!F:F)</f>
        <v>0</v>
      </c>
      <c r="X2443" s="6">
        <f>SUMIF('dali wip-fg'!A:A,V2443,'dali wip-fg'!F:F)</f>
        <v>0</v>
      </c>
      <c r="Y2443" s="5">
        <f t="shared" si="77"/>
        <v>0</v>
      </c>
      <c r="Z2443" s="21" t="e">
        <f t="shared" si="76"/>
        <v>#REF!</v>
      </c>
    </row>
    <row r="2444" spans="19:26">
      <c r="S2444" s="21" t="e">
        <f>VLOOKUP(C2444,'check dali wipday'!A:A,1,0)</f>
        <v>#N/A</v>
      </c>
      <c r="T2444" s="21"/>
      <c r="V2444" s="21" t="e">
        <f>VLOOKUP(C2444,'check dali wipday'!A:C,3,0)</f>
        <v>#N/A</v>
      </c>
      <c r="W2444" s="6">
        <f>SUMIF('dali wip-fg'!A:A,C2444,'dali wip-fg'!F:F)</f>
        <v>0</v>
      </c>
      <c r="X2444" s="6">
        <f>SUMIF('dali wip-fg'!A:A,V2444,'dali wip-fg'!F:F)</f>
        <v>0</v>
      </c>
      <c r="Y2444" s="5">
        <f t="shared" si="77"/>
        <v>0</v>
      </c>
      <c r="Z2444" s="21" t="e">
        <f t="shared" si="76"/>
        <v>#REF!</v>
      </c>
    </row>
    <row r="2445" spans="19:26">
      <c r="S2445" s="21" t="e">
        <f>VLOOKUP(C2445,'check dali wipday'!A:A,1,0)</f>
        <v>#N/A</v>
      </c>
      <c r="T2445" s="21"/>
      <c r="V2445" s="21" t="e">
        <f>VLOOKUP(C2445,'check dali wipday'!A:C,3,0)</f>
        <v>#N/A</v>
      </c>
      <c r="W2445" s="6">
        <f>SUMIF('dali wip-fg'!A:A,C2445,'dali wip-fg'!F:F)</f>
        <v>0</v>
      </c>
      <c r="X2445" s="6">
        <f>SUMIF('dali wip-fg'!A:A,V2445,'dali wip-fg'!F:F)</f>
        <v>0</v>
      </c>
      <c r="Y2445" s="5">
        <f t="shared" si="77"/>
        <v>0</v>
      </c>
      <c r="Z2445" s="21" t="e">
        <f t="shared" si="76"/>
        <v>#REF!</v>
      </c>
    </row>
    <row r="2446" spans="19:26">
      <c r="S2446" s="21" t="e">
        <f>VLOOKUP(C2446,'check dali wipday'!A:A,1,0)</f>
        <v>#N/A</v>
      </c>
      <c r="T2446" s="21"/>
      <c r="V2446" s="21" t="e">
        <f>VLOOKUP(C2446,'check dali wipday'!A:C,3,0)</f>
        <v>#N/A</v>
      </c>
      <c r="W2446" s="6">
        <f>SUMIF('dali wip-fg'!A:A,C2446,'dali wip-fg'!F:F)</f>
        <v>0</v>
      </c>
      <c r="X2446" s="6">
        <f>SUMIF('dali wip-fg'!A:A,V2446,'dali wip-fg'!F:F)</f>
        <v>0</v>
      </c>
      <c r="Y2446" s="5">
        <f t="shared" si="77"/>
        <v>0</v>
      </c>
      <c r="Z2446" s="21" t="e">
        <f t="shared" si="76"/>
        <v>#REF!</v>
      </c>
    </row>
    <row r="2447" spans="19:26">
      <c r="S2447" s="21" t="e">
        <f>VLOOKUP(C2447,'check dali wipday'!A:A,1,0)</f>
        <v>#N/A</v>
      </c>
      <c r="T2447" s="21"/>
      <c r="V2447" s="21" t="e">
        <f>VLOOKUP(C2447,'check dali wipday'!A:C,3,0)</f>
        <v>#N/A</v>
      </c>
      <c r="W2447" s="6">
        <f>SUMIF('dali wip-fg'!A:A,C2447,'dali wip-fg'!F:F)</f>
        <v>0</v>
      </c>
      <c r="X2447" s="6">
        <f>SUMIF('dali wip-fg'!A:A,V2447,'dali wip-fg'!F:F)</f>
        <v>0</v>
      </c>
      <c r="Y2447" s="5">
        <f t="shared" si="77"/>
        <v>0</v>
      </c>
      <c r="Z2447" s="21" t="e">
        <f t="shared" si="76"/>
        <v>#REF!</v>
      </c>
    </row>
    <row r="2448" spans="19:26">
      <c r="S2448" s="21" t="e">
        <f>VLOOKUP(C2448,'check dali wipday'!A:A,1,0)</f>
        <v>#N/A</v>
      </c>
      <c r="T2448" s="21"/>
      <c r="V2448" s="21" t="e">
        <f>VLOOKUP(C2448,'check dali wipday'!A:C,3,0)</f>
        <v>#N/A</v>
      </c>
      <c r="W2448" s="6">
        <f>SUMIF('dali wip-fg'!A:A,C2448,'dali wip-fg'!F:F)</f>
        <v>0</v>
      </c>
      <c r="X2448" s="6">
        <f>SUMIF('dali wip-fg'!A:A,V2448,'dali wip-fg'!F:F)</f>
        <v>0</v>
      </c>
      <c r="Y2448" s="5">
        <f t="shared" si="77"/>
        <v>0</v>
      </c>
      <c r="Z2448" s="21" t="e">
        <f t="shared" si="76"/>
        <v>#REF!</v>
      </c>
    </row>
    <row r="2449" spans="19:26">
      <c r="S2449" s="21" t="e">
        <f>VLOOKUP(C2449,'check dali wipday'!A:A,1,0)</f>
        <v>#N/A</v>
      </c>
      <c r="T2449" s="21"/>
      <c r="V2449" s="21" t="e">
        <f>VLOOKUP(C2449,'check dali wipday'!A:C,3,0)</f>
        <v>#N/A</v>
      </c>
      <c r="W2449" s="6">
        <f>SUMIF('dali wip-fg'!A:A,C2449,'dali wip-fg'!F:F)</f>
        <v>0</v>
      </c>
      <c r="X2449" s="6">
        <f>SUMIF('dali wip-fg'!A:A,V2449,'dali wip-fg'!F:F)</f>
        <v>0</v>
      </c>
      <c r="Y2449" s="5">
        <f t="shared" si="77"/>
        <v>0</v>
      </c>
      <c r="Z2449" s="21" t="e">
        <f t="shared" si="76"/>
        <v>#REF!</v>
      </c>
    </row>
    <row r="2450" spans="19:26">
      <c r="S2450" s="21" t="e">
        <f>VLOOKUP(C2450,'check dali wipday'!A:A,1,0)</f>
        <v>#N/A</v>
      </c>
      <c r="T2450" s="21"/>
      <c r="V2450" s="21" t="e">
        <f>VLOOKUP(C2450,'check dali wipday'!A:C,3,0)</f>
        <v>#N/A</v>
      </c>
      <c r="W2450" s="6">
        <f>SUMIF('dali wip-fg'!A:A,C2450,'dali wip-fg'!F:F)</f>
        <v>0</v>
      </c>
      <c r="X2450" s="6">
        <f>SUMIF('dali wip-fg'!A:A,V2450,'dali wip-fg'!F:F)</f>
        <v>0</v>
      </c>
      <c r="Y2450" s="5">
        <f t="shared" si="77"/>
        <v>0</v>
      </c>
      <c r="Z2450" s="21" t="e">
        <f t="shared" si="76"/>
        <v>#REF!</v>
      </c>
    </row>
    <row r="2451" spans="19:26">
      <c r="S2451" s="21" t="e">
        <f>VLOOKUP(C2451,'check dali wipday'!A:A,1,0)</f>
        <v>#N/A</v>
      </c>
      <c r="T2451" s="21"/>
      <c r="V2451" s="21" t="e">
        <f>VLOOKUP(C2451,'check dali wipday'!A:C,3,0)</f>
        <v>#N/A</v>
      </c>
      <c r="W2451" s="6">
        <f>SUMIF('dali wip-fg'!A:A,C2451,'dali wip-fg'!F:F)</f>
        <v>0</v>
      </c>
      <c r="X2451" s="6">
        <f>SUMIF('dali wip-fg'!A:A,V2451,'dali wip-fg'!F:F)</f>
        <v>0</v>
      </c>
      <c r="Y2451" s="5">
        <f t="shared" si="77"/>
        <v>0</v>
      </c>
      <c r="Z2451" s="21" t="e">
        <f t="shared" si="76"/>
        <v>#REF!</v>
      </c>
    </row>
    <row r="2452" spans="19:26">
      <c r="S2452" s="21" t="e">
        <f>VLOOKUP(C2452,'check dali wipday'!A:A,1,0)</f>
        <v>#N/A</v>
      </c>
      <c r="T2452" s="21"/>
      <c r="V2452" s="21" t="e">
        <f>VLOOKUP(C2452,'check dali wipday'!A:C,3,0)</f>
        <v>#N/A</v>
      </c>
      <c r="W2452" s="6">
        <f>SUMIF('dali wip-fg'!A:A,C2452,'dali wip-fg'!F:F)</f>
        <v>0</v>
      </c>
      <c r="X2452" s="6">
        <f>SUMIF('dali wip-fg'!A:A,V2452,'dali wip-fg'!F:F)</f>
        <v>0</v>
      </c>
      <c r="Y2452" s="5">
        <f t="shared" si="77"/>
        <v>0</v>
      </c>
      <c r="Z2452" s="21" t="e">
        <f t="shared" si="76"/>
        <v>#REF!</v>
      </c>
    </row>
    <row r="2453" spans="19:26">
      <c r="S2453" s="21" t="e">
        <f>VLOOKUP(C2453,'check dali wipday'!A:A,1,0)</f>
        <v>#N/A</v>
      </c>
      <c r="T2453" s="21"/>
      <c r="V2453" s="21" t="e">
        <f>VLOOKUP(C2453,'check dali wipday'!A:C,3,0)</f>
        <v>#N/A</v>
      </c>
      <c r="W2453" s="6">
        <f>SUMIF('dali wip-fg'!A:A,C2453,'dali wip-fg'!F:F)</f>
        <v>0</v>
      </c>
      <c r="X2453" s="6">
        <f>SUMIF('dali wip-fg'!A:A,V2453,'dali wip-fg'!F:F)</f>
        <v>0</v>
      </c>
      <c r="Y2453" s="5">
        <f t="shared" si="77"/>
        <v>0</v>
      </c>
      <c r="Z2453" s="21" t="e">
        <f t="shared" si="76"/>
        <v>#REF!</v>
      </c>
    </row>
    <row r="2454" spans="19:26">
      <c r="S2454" s="21" t="e">
        <f>VLOOKUP(C2454,'check dali wipday'!A:A,1,0)</f>
        <v>#N/A</v>
      </c>
      <c r="T2454" s="21"/>
      <c r="V2454" s="21" t="e">
        <f>VLOOKUP(C2454,'check dali wipday'!A:C,3,0)</f>
        <v>#N/A</v>
      </c>
      <c r="W2454" s="6">
        <f>SUMIF('dali wip-fg'!A:A,C2454,'dali wip-fg'!F:F)</f>
        <v>0</v>
      </c>
      <c r="X2454" s="6">
        <f>SUMIF('dali wip-fg'!A:A,V2454,'dali wip-fg'!F:F)</f>
        <v>0</v>
      </c>
      <c r="Y2454" s="5">
        <f t="shared" si="77"/>
        <v>0</v>
      </c>
      <c r="Z2454" s="21" t="e">
        <f t="shared" si="76"/>
        <v>#REF!</v>
      </c>
    </row>
    <row r="2455" spans="19:26">
      <c r="S2455" s="21" t="e">
        <f>VLOOKUP(C2455,'check dali wipday'!A:A,1,0)</f>
        <v>#N/A</v>
      </c>
      <c r="T2455" s="21"/>
      <c r="V2455" s="21" t="e">
        <f>VLOOKUP(C2455,'check dali wipday'!A:C,3,0)</f>
        <v>#N/A</v>
      </c>
      <c r="W2455" s="6">
        <f>SUMIF('dali wip-fg'!A:A,C2455,'dali wip-fg'!F:F)</f>
        <v>0</v>
      </c>
      <c r="X2455" s="6">
        <f>SUMIF('dali wip-fg'!A:A,V2455,'dali wip-fg'!F:F)</f>
        <v>0</v>
      </c>
      <c r="Y2455" s="5">
        <f t="shared" si="77"/>
        <v>0</v>
      </c>
      <c r="Z2455" s="21" t="e">
        <f t="shared" si="76"/>
        <v>#REF!</v>
      </c>
    </row>
    <row r="2456" spans="19:26">
      <c r="S2456" s="21" t="e">
        <f>VLOOKUP(C2456,'check dali wipday'!A:A,1,0)</f>
        <v>#N/A</v>
      </c>
      <c r="T2456" s="21"/>
      <c r="V2456" s="21" t="e">
        <f>VLOOKUP(C2456,'check dali wipday'!A:C,3,0)</f>
        <v>#N/A</v>
      </c>
      <c r="W2456" s="6">
        <f>SUMIF('dali wip-fg'!A:A,C2456,'dali wip-fg'!F:F)</f>
        <v>0</v>
      </c>
      <c r="X2456" s="6">
        <f>SUMIF('dali wip-fg'!A:A,V2456,'dali wip-fg'!F:F)</f>
        <v>0</v>
      </c>
      <c r="Y2456" s="5">
        <f t="shared" si="77"/>
        <v>0</v>
      </c>
      <c r="Z2456" s="21" t="e">
        <f t="shared" si="76"/>
        <v>#REF!</v>
      </c>
    </row>
    <row r="2457" spans="19:26">
      <c r="S2457" s="21" t="e">
        <f>VLOOKUP(C2457,'check dali wipday'!A:A,1,0)</f>
        <v>#N/A</v>
      </c>
      <c r="T2457" s="21"/>
      <c r="V2457" s="21" t="e">
        <f>VLOOKUP(C2457,'check dali wipday'!A:C,3,0)</f>
        <v>#N/A</v>
      </c>
      <c r="W2457" s="6">
        <f>SUMIF('dali wip-fg'!A:A,C2457,'dali wip-fg'!F:F)</f>
        <v>0</v>
      </c>
      <c r="X2457" s="6">
        <f>SUMIF('dali wip-fg'!A:A,V2457,'dali wip-fg'!F:F)</f>
        <v>0</v>
      </c>
      <c r="Y2457" s="5">
        <f t="shared" si="77"/>
        <v>0</v>
      </c>
      <c r="Z2457" s="21" t="e">
        <f t="shared" si="76"/>
        <v>#REF!</v>
      </c>
    </row>
    <row r="2458" spans="19:26">
      <c r="S2458" s="21" t="e">
        <f>VLOOKUP(C2458,'check dali wipday'!A:A,1,0)</f>
        <v>#N/A</v>
      </c>
      <c r="T2458" s="21"/>
      <c r="V2458" s="21" t="e">
        <f>VLOOKUP(C2458,'check dali wipday'!A:C,3,0)</f>
        <v>#N/A</v>
      </c>
      <c r="W2458" s="6">
        <f>SUMIF('dali wip-fg'!A:A,C2458,'dali wip-fg'!F:F)</f>
        <v>0</v>
      </c>
      <c r="X2458" s="6">
        <f>SUMIF('dali wip-fg'!A:A,V2458,'dali wip-fg'!F:F)</f>
        <v>0</v>
      </c>
      <c r="Y2458" s="5">
        <f t="shared" si="77"/>
        <v>0</v>
      </c>
      <c r="Z2458" s="21" t="e">
        <f t="shared" si="76"/>
        <v>#REF!</v>
      </c>
    </row>
    <row r="2459" spans="19:26">
      <c r="S2459" s="21" t="e">
        <f>VLOOKUP(C2459,'check dali wipday'!A:A,1,0)</f>
        <v>#N/A</v>
      </c>
      <c r="T2459" s="21"/>
      <c r="V2459" s="21" t="e">
        <f>VLOOKUP(C2459,'check dali wipday'!A:C,3,0)</f>
        <v>#N/A</v>
      </c>
      <c r="W2459" s="6">
        <f>SUMIF('dali wip-fg'!A:A,C2459,'dali wip-fg'!F:F)</f>
        <v>0</v>
      </c>
      <c r="X2459" s="6">
        <f>SUMIF('dali wip-fg'!A:A,V2459,'dali wip-fg'!F:F)</f>
        <v>0</v>
      </c>
      <c r="Y2459" s="5">
        <f t="shared" si="77"/>
        <v>0</v>
      </c>
      <c r="Z2459" s="21" t="e">
        <f t="shared" si="76"/>
        <v>#REF!</v>
      </c>
    </row>
    <row r="2460" spans="19:26">
      <c r="S2460" s="21" t="e">
        <f>VLOOKUP(C2460,'check dali wipday'!A:A,1,0)</f>
        <v>#N/A</v>
      </c>
      <c r="T2460" s="21"/>
      <c r="V2460" s="21" t="e">
        <f>VLOOKUP(C2460,'check dali wipday'!A:C,3,0)</f>
        <v>#N/A</v>
      </c>
      <c r="W2460" s="6">
        <f>SUMIF('dali wip-fg'!A:A,C2460,'dali wip-fg'!F:F)</f>
        <v>0</v>
      </c>
      <c r="X2460" s="6">
        <f>SUMIF('dali wip-fg'!A:A,V2460,'dali wip-fg'!F:F)</f>
        <v>0</v>
      </c>
      <c r="Y2460" s="5">
        <f t="shared" si="77"/>
        <v>0</v>
      </c>
      <c r="Z2460" s="21" t="e">
        <f t="shared" si="76"/>
        <v>#REF!</v>
      </c>
    </row>
    <row r="2461" spans="19:26">
      <c r="S2461" s="21" t="e">
        <f>VLOOKUP(C2461,'check dali wipday'!A:A,1,0)</f>
        <v>#N/A</v>
      </c>
      <c r="T2461" s="21"/>
      <c r="V2461" s="21" t="e">
        <f>VLOOKUP(C2461,'check dali wipday'!A:C,3,0)</f>
        <v>#N/A</v>
      </c>
      <c r="W2461" s="6">
        <f>SUMIF('dali wip-fg'!A:A,C2461,'dali wip-fg'!F:F)</f>
        <v>0</v>
      </c>
      <c r="X2461" s="6">
        <f>SUMIF('dali wip-fg'!A:A,V2461,'dali wip-fg'!F:F)</f>
        <v>0</v>
      </c>
      <c r="Y2461" s="5">
        <f t="shared" si="77"/>
        <v>0</v>
      </c>
      <c r="Z2461" s="21" t="e">
        <f t="shared" si="76"/>
        <v>#REF!</v>
      </c>
    </row>
    <row r="2462" spans="19:26">
      <c r="S2462" s="21" t="e">
        <f>VLOOKUP(C2462,'check dali wipday'!A:A,1,0)</f>
        <v>#N/A</v>
      </c>
      <c r="T2462" s="21"/>
      <c r="V2462" s="21" t="e">
        <f>VLOOKUP(C2462,'check dali wipday'!A:C,3,0)</f>
        <v>#N/A</v>
      </c>
      <c r="W2462" s="6">
        <f>SUMIF('dali wip-fg'!A:A,C2462,'dali wip-fg'!F:F)</f>
        <v>0</v>
      </c>
      <c r="X2462" s="6">
        <f>SUMIF('dali wip-fg'!A:A,V2462,'dali wip-fg'!F:F)</f>
        <v>0</v>
      </c>
      <c r="Y2462" s="5">
        <f t="shared" si="77"/>
        <v>0</v>
      </c>
      <c r="Z2462" s="21" t="e">
        <f t="shared" si="76"/>
        <v>#REF!</v>
      </c>
    </row>
    <row r="2463" spans="19:26">
      <c r="S2463" s="21" t="e">
        <f>VLOOKUP(C2463,'check dali wipday'!A:A,1,0)</f>
        <v>#N/A</v>
      </c>
      <c r="T2463" s="21"/>
      <c r="V2463" s="21" t="e">
        <f>VLOOKUP(C2463,'check dali wipday'!A:C,3,0)</f>
        <v>#N/A</v>
      </c>
      <c r="W2463" s="6">
        <f>SUMIF('dali wip-fg'!A:A,C2463,'dali wip-fg'!F:F)</f>
        <v>0</v>
      </c>
      <c r="X2463" s="6">
        <f>SUMIF('dali wip-fg'!A:A,V2463,'dali wip-fg'!F:F)</f>
        <v>0</v>
      </c>
      <c r="Y2463" s="5">
        <f t="shared" si="77"/>
        <v>0</v>
      </c>
      <c r="Z2463" s="21" t="e">
        <f t="shared" si="76"/>
        <v>#REF!</v>
      </c>
    </row>
    <row r="2464" spans="19:26">
      <c r="S2464" s="21" t="e">
        <f>VLOOKUP(C2464,'check dali wipday'!A:A,1,0)</f>
        <v>#N/A</v>
      </c>
      <c r="T2464" s="21"/>
      <c r="V2464" s="21" t="e">
        <f>VLOOKUP(C2464,'check dali wipday'!A:C,3,0)</f>
        <v>#N/A</v>
      </c>
      <c r="W2464" s="6">
        <f>SUMIF('dali wip-fg'!A:A,C2464,'dali wip-fg'!F:F)</f>
        <v>0</v>
      </c>
      <c r="X2464" s="6">
        <f>SUMIF('dali wip-fg'!A:A,V2464,'dali wip-fg'!F:F)</f>
        <v>0</v>
      </c>
      <c r="Y2464" s="5">
        <f t="shared" si="77"/>
        <v>0</v>
      </c>
      <c r="Z2464" s="21" t="e">
        <f t="shared" si="76"/>
        <v>#REF!</v>
      </c>
    </row>
    <row r="2465" spans="19:26">
      <c r="S2465" s="21" t="e">
        <f>VLOOKUP(C2465,'check dali wipday'!A:A,1,0)</f>
        <v>#N/A</v>
      </c>
      <c r="T2465" s="21"/>
      <c r="V2465" s="21" t="e">
        <f>VLOOKUP(C2465,'check dali wipday'!A:C,3,0)</f>
        <v>#N/A</v>
      </c>
      <c r="W2465" s="6">
        <f>SUMIF('dali wip-fg'!A:A,C2465,'dali wip-fg'!F:F)</f>
        <v>0</v>
      </c>
      <c r="X2465" s="6">
        <f>SUMIF('dali wip-fg'!A:A,V2465,'dali wip-fg'!F:F)</f>
        <v>0</v>
      </c>
      <c r="Y2465" s="5">
        <f t="shared" si="77"/>
        <v>0</v>
      </c>
      <c r="Z2465" s="21" t="e">
        <f t="shared" si="76"/>
        <v>#REF!</v>
      </c>
    </row>
    <row r="2466" spans="19:26">
      <c r="S2466" s="21" t="e">
        <f>VLOOKUP(C2466,'check dali wipday'!A:A,1,0)</f>
        <v>#N/A</v>
      </c>
      <c r="T2466" s="21"/>
      <c r="V2466" s="21" t="e">
        <f>VLOOKUP(C2466,'check dali wipday'!A:C,3,0)</f>
        <v>#N/A</v>
      </c>
      <c r="W2466" s="6">
        <f>SUMIF('dali wip-fg'!A:A,C2466,'dali wip-fg'!F:F)</f>
        <v>0</v>
      </c>
      <c r="X2466" s="6">
        <f>SUMIF('dali wip-fg'!A:A,V2466,'dali wip-fg'!F:F)</f>
        <v>0</v>
      </c>
      <c r="Y2466" s="5">
        <f t="shared" si="77"/>
        <v>0</v>
      </c>
      <c r="Z2466" s="21" t="e">
        <f t="shared" si="76"/>
        <v>#REF!</v>
      </c>
    </row>
    <row r="2467" spans="19:26">
      <c r="S2467" s="21" t="e">
        <f>VLOOKUP(C2467,'check dali wipday'!A:A,1,0)</f>
        <v>#N/A</v>
      </c>
      <c r="T2467" s="21"/>
      <c r="V2467" s="21" t="e">
        <f>VLOOKUP(C2467,'check dali wipday'!A:C,3,0)</f>
        <v>#N/A</v>
      </c>
      <c r="W2467" s="6">
        <f>SUMIF('dali wip-fg'!A:A,C2467,'dali wip-fg'!F:F)</f>
        <v>0</v>
      </c>
      <c r="X2467" s="6">
        <f>SUMIF('dali wip-fg'!A:A,V2467,'dali wip-fg'!F:F)</f>
        <v>0</v>
      </c>
      <c r="Y2467" s="5">
        <f t="shared" si="77"/>
        <v>0</v>
      </c>
      <c r="Z2467" s="21" t="e">
        <f t="shared" si="76"/>
        <v>#REF!</v>
      </c>
    </row>
    <row r="2468" spans="19:26">
      <c r="S2468" s="21" t="e">
        <f>VLOOKUP(C2468,'check dali wipday'!A:A,1,0)</f>
        <v>#N/A</v>
      </c>
      <c r="T2468" s="21"/>
      <c r="V2468" s="21" t="e">
        <f>VLOOKUP(C2468,'check dali wipday'!A:C,3,0)</f>
        <v>#N/A</v>
      </c>
      <c r="W2468" s="6">
        <f>SUMIF('dali wip-fg'!A:A,C2468,'dali wip-fg'!F:F)</f>
        <v>0</v>
      </c>
      <c r="X2468" s="6">
        <f>SUMIF('dali wip-fg'!A:A,V2468,'dali wip-fg'!F:F)</f>
        <v>0</v>
      </c>
      <c r="Y2468" s="5">
        <f t="shared" si="77"/>
        <v>0</v>
      </c>
      <c r="Z2468" s="21" t="e">
        <f t="shared" si="76"/>
        <v>#REF!</v>
      </c>
    </row>
    <row r="2469" spans="19:26">
      <c r="S2469" s="21" t="e">
        <f>VLOOKUP(C2469,'check dali wipday'!A:A,1,0)</f>
        <v>#N/A</v>
      </c>
      <c r="T2469" s="21"/>
      <c r="V2469" s="21" t="e">
        <f>VLOOKUP(C2469,'check dali wipday'!A:C,3,0)</f>
        <v>#N/A</v>
      </c>
      <c r="W2469" s="6">
        <f>SUMIF('dali wip-fg'!A:A,C2469,'dali wip-fg'!F:F)</f>
        <v>0</v>
      </c>
      <c r="X2469" s="6">
        <f>SUMIF('dali wip-fg'!A:A,V2469,'dali wip-fg'!F:F)</f>
        <v>0</v>
      </c>
      <c r="Y2469" s="5">
        <f t="shared" si="77"/>
        <v>0</v>
      </c>
      <c r="Z2469" s="21" t="e">
        <f t="shared" si="76"/>
        <v>#REF!</v>
      </c>
    </row>
    <row r="2470" spans="19:26">
      <c r="S2470" s="21" t="e">
        <f>VLOOKUP(C2470,'check dali wipday'!A:A,1,0)</f>
        <v>#N/A</v>
      </c>
      <c r="T2470" s="21"/>
      <c r="V2470" s="21" t="e">
        <f>VLOOKUP(C2470,'check dali wipday'!A:C,3,0)</f>
        <v>#N/A</v>
      </c>
      <c r="W2470" s="6">
        <f>SUMIF('dali wip-fg'!A:A,C2470,'dali wip-fg'!F:F)</f>
        <v>0</v>
      </c>
      <c r="X2470" s="6">
        <f>SUMIF('dali wip-fg'!A:A,V2470,'dali wip-fg'!F:F)</f>
        <v>0</v>
      </c>
      <c r="Y2470" s="5">
        <f t="shared" si="77"/>
        <v>0</v>
      </c>
      <c r="Z2470" s="21" t="e">
        <f t="shared" si="76"/>
        <v>#REF!</v>
      </c>
    </row>
    <row r="2471" spans="19:26">
      <c r="S2471" s="21" t="e">
        <f>VLOOKUP(C2471,'check dali wipday'!A:A,1,0)</f>
        <v>#N/A</v>
      </c>
      <c r="T2471" s="21"/>
      <c r="V2471" s="21" t="e">
        <f>VLOOKUP(C2471,'check dali wipday'!A:C,3,0)</f>
        <v>#N/A</v>
      </c>
      <c r="W2471" s="6">
        <f>SUMIF('dali wip-fg'!A:A,C2471,'dali wip-fg'!F:F)</f>
        <v>0</v>
      </c>
      <c r="X2471" s="6">
        <f>SUMIF('dali wip-fg'!A:A,V2471,'dali wip-fg'!F:F)</f>
        <v>0</v>
      </c>
      <c r="Y2471" s="5">
        <f t="shared" si="77"/>
        <v>0</v>
      </c>
      <c r="Z2471" s="21" t="e">
        <f t="shared" si="76"/>
        <v>#REF!</v>
      </c>
    </row>
    <row r="2472" spans="19:26">
      <c r="S2472" s="21" t="e">
        <f>VLOOKUP(C2472,'check dali wipday'!A:A,1,0)</f>
        <v>#N/A</v>
      </c>
      <c r="T2472" s="21"/>
      <c r="V2472" s="21" t="e">
        <f>VLOOKUP(C2472,'check dali wipday'!A:C,3,0)</f>
        <v>#N/A</v>
      </c>
      <c r="W2472" s="6">
        <f>SUMIF('dali wip-fg'!A:A,C2472,'dali wip-fg'!F:F)</f>
        <v>0</v>
      </c>
      <c r="X2472" s="6">
        <f>SUMIF('dali wip-fg'!A:A,V2472,'dali wip-fg'!F:F)</f>
        <v>0</v>
      </c>
      <c r="Y2472" s="5">
        <f t="shared" si="77"/>
        <v>0</v>
      </c>
      <c r="Z2472" s="21" t="e">
        <f t="shared" si="76"/>
        <v>#REF!</v>
      </c>
    </row>
    <row r="2473" spans="19:26">
      <c r="S2473" s="21" t="e">
        <f>VLOOKUP(C2473,'check dali wipday'!A:A,1,0)</f>
        <v>#N/A</v>
      </c>
      <c r="T2473" s="21"/>
      <c r="V2473" s="21" t="e">
        <f>VLOOKUP(C2473,'check dali wipday'!A:C,3,0)</f>
        <v>#N/A</v>
      </c>
      <c r="W2473" s="6">
        <f>SUMIF('dali wip-fg'!A:A,C2473,'dali wip-fg'!F:F)</f>
        <v>0</v>
      </c>
      <c r="X2473" s="6">
        <f>SUMIF('dali wip-fg'!A:A,V2473,'dali wip-fg'!F:F)</f>
        <v>0</v>
      </c>
      <c r="Y2473" s="5">
        <f t="shared" si="77"/>
        <v>0</v>
      </c>
      <c r="Z2473" s="21" t="e">
        <f t="shared" si="76"/>
        <v>#REF!</v>
      </c>
    </row>
    <row r="2474" spans="19:26">
      <c r="S2474" s="21" t="e">
        <f>VLOOKUP(C2474,'check dali wipday'!A:A,1,0)</f>
        <v>#N/A</v>
      </c>
      <c r="T2474" s="21"/>
      <c r="V2474" s="21" t="e">
        <f>VLOOKUP(C2474,'check dali wipday'!A:C,3,0)</f>
        <v>#N/A</v>
      </c>
      <c r="W2474" s="6">
        <f>SUMIF('dali wip-fg'!A:A,C2474,'dali wip-fg'!F:F)</f>
        <v>0</v>
      </c>
      <c r="X2474" s="6">
        <f>SUMIF('dali wip-fg'!A:A,V2474,'dali wip-fg'!F:F)</f>
        <v>0</v>
      </c>
      <c r="Y2474" s="5">
        <f t="shared" si="77"/>
        <v>0</v>
      </c>
      <c r="Z2474" s="21" t="e">
        <f t="shared" si="76"/>
        <v>#REF!</v>
      </c>
    </row>
    <row r="2475" spans="19:26">
      <c r="S2475" s="21" t="e">
        <f>VLOOKUP(C2475,'check dali wipday'!A:A,1,0)</f>
        <v>#N/A</v>
      </c>
      <c r="T2475" s="21"/>
      <c r="V2475" s="21" t="e">
        <f>VLOOKUP(C2475,'check dali wipday'!A:C,3,0)</f>
        <v>#N/A</v>
      </c>
      <c r="W2475" s="6">
        <f>SUMIF('dali wip-fg'!A:A,C2475,'dali wip-fg'!F:F)</f>
        <v>0</v>
      </c>
      <c r="X2475" s="6">
        <f>SUMIF('dali wip-fg'!A:A,V2475,'dali wip-fg'!F:F)</f>
        <v>0</v>
      </c>
      <c r="Y2475" s="5">
        <f t="shared" si="77"/>
        <v>0</v>
      </c>
      <c r="Z2475" s="21" t="e">
        <f t="shared" si="76"/>
        <v>#REF!</v>
      </c>
    </row>
    <row r="2476" spans="19:26">
      <c r="S2476" s="21" t="e">
        <f>VLOOKUP(C2476,'check dali wipday'!A:A,1,0)</f>
        <v>#N/A</v>
      </c>
      <c r="T2476" s="21"/>
      <c r="V2476" s="21" t="e">
        <f>VLOOKUP(C2476,'check dali wipday'!A:C,3,0)</f>
        <v>#N/A</v>
      </c>
      <c r="W2476" s="6">
        <f>SUMIF('dali wip-fg'!A:A,C2476,'dali wip-fg'!F:F)</f>
        <v>0</v>
      </c>
      <c r="X2476" s="6">
        <f>SUMIF('dali wip-fg'!A:A,V2476,'dali wip-fg'!F:F)</f>
        <v>0</v>
      </c>
      <c r="Y2476" s="5">
        <f t="shared" si="77"/>
        <v>0</v>
      </c>
      <c r="Z2476" s="21" t="e">
        <f t="shared" ref="Z2476:Z2539" si="78">IF(Y2476="","",IF(Y2476&lt;&gt;Y2475,Y2476-F2476,Z2475-F2476)
)</f>
        <v>#REF!</v>
      </c>
    </row>
    <row r="2477" spans="19:26">
      <c r="S2477" s="21" t="e">
        <f>VLOOKUP(C2477,'check dali wipday'!A:A,1,0)</f>
        <v>#N/A</v>
      </c>
      <c r="T2477" s="21"/>
      <c r="V2477" s="21" t="e">
        <f>VLOOKUP(C2477,'check dali wipday'!A:C,3,0)</f>
        <v>#N/A</v>
      </c>
      <c r="W2477" s="6">
        <f>SUMIF('dali wip-fg'!A:A,C2477,'dali wip-fg'!F:F)</f>
        <v>0</v>
      </c>
      <c r="X2477" s="6">
        <f>SUMIF('dali wip-fg'!A:A,V2477,'dali wip-fg'!F:F)</f>
        <v>0</v>
      </c>
      <c r="Y2477" s="5">
        <f t="shared" si="77"/>
        <v>0</v>
      </c>
      <c r="Z2477" s="21" t="e">
        <f t="shared" si="78"/>
        <v>#REF!</v>
      </c>
    </row>
    <row r="2478" spans="19:26">
      <c r="S2478" s="21" t="e">
        <f>VLOOKUP(C2478,'check dali wipday'!A:A,1,0)</f>
        <v>#N/A</v>
      </c>
      <c r="T2478" s="21"/>
      <c r="V2478" s="21" t="e">
        <f>VLOOKUP(C2478,'check dali wipday'!A:C,3,0)</f>
        <v>#N/A</v>
      </c>
      <c r="W2478" s="6">
        <f>SUMIF('dali wip-fg'!A:A,C2478,'dali wip-fg'!F:F)</f>
        <v>0</v>
      </c>
      <c r="X2478" s="6">
        <f>SUMIF('dali wip-fg'!A:A,V2478,'dali wip-fg'!F:F)</f>
        <v>0</v>
      </c>
      <c r="Y2478" s="5">
        <f t="shared" si="77"/>
        <v>0</v>
      </c>
      <c r="Z2478" s="21" t="e">
        <f t="shared" si="78"/>
        <v>#REF!</v>
      </c>
    </row>
    <row r="2479" spans="19:26">
      <c r="S2479" s="21" t="e">
        <f>VLOOKUP(C2479,'check dali wipday'!A:A,1,0)</f>
        <v>#N/A</v>
      </c>
      <c r="T2479" s="21"/>
      <c r="V2479" s="21" t="e">
        <f>VLOOKUP(C2479,'check dali wipday'!A:C,3,0)</f>
        <v>#N/A</v>
      </c>
      <c r="W2479" s="6">
        <f>SUMIF('dali wip-fg'!A:A,C2479,'dali wip-fg'!F:F)</f>
        <v>0</v>
      </c>
      <c r="X2479" s="6">
        <f>SUMIF('dali wip-fg'!A:A,V2479,'dali wip-fg'!F:F)</f>
        <v>0</v>
      </c>
      <c r="Y2479" s="5">
        <f t="shared" si="77"/>
        <v>0</v>
      </c>
      <c r="Z2479" s="21" t="e">
        <f t="shared" si="78"/>
        <v>#REF!</v>
      </c>
    </row>
    <row r="2480" spans="19:26">
      <c r="S2480" s="21" t="e">
        <f>VLOOKUP(C2480,'check dali wipday'!A:A,1,0)</f>
        <v>#N/A</v>
      </c>
      <c r="T2480" s="21"/>
      <c r="V2480" s="21" t="e">
        <f>VLOOKUP(C2480,'check dali wipday'!A:C,3,0)</f>
        <v>#N/A</v>
      </c>
      <c r="W2480" s="6">
        <f>SUMIF('dali wip-fg'!A:A,C2480,'dali wip-fg'!F:F)</f>
        <v>0</v>
      </c>
      <c r="X2480" s="6">
        <f>SUMIF('dali wip-fg'!A:A,V2480,'dali wip-fg'!F:F)</f>
        <v>0</v>
      </c>
      <c r="Y2480" s="5">
        <f t="shared" si="77"/>
        <v>0</v>
      </c>
      <c r="Z2480" s="21" t="e">
        <f t="shared" si="78"/>
        <v>#REF!</v>
      </c>
    </row>
    <row r="2481" spans="19:26">
      <c r="S2481" s="21" t="e">
        <f>VLOOKUP(C2481,'check dali wipday'!A:A,1,0)</f>
        <v>#N/A</v>
      </c>
      <c r="T2481" s="21"/>
      <c r="V2481" s="21" t="e">
        <f>VLOOKUP(C2481,'check dali wipday'!A:C,3,0)</f>
        <v>#N/A</v>
      </c>
      <c r="W2481" s="6">
        <f>SUMIF('dali wip-fg'!A:A,C2481,'dali wip-fg'!F:F)</f>
        <v>0</v>
      </c>
      <c r="X2481" s="6">
        <f>SUMIF('dali wip-fg'!A:A,V2481,'dali wip-fg'!F:F)</f>
        <v>0</v>
      </c>
      <c r="Y2481" s="5">
        <f t="shared" si="77"/>
        <v>0</v>
      </c>
      <c r="Z2481" s="21" t="e">
        <f t="shared" si="78"/>
        <v>#REF!</v>
      </c>
    </row>
    <row r="2482" spans="19:26">
      <c r="S2482" s="21" t="e">
        <f>VLOOKUP(C2482,'check dali wipday'!A:A,1,0)</f>
        <v>#N/A</v>
      </c>
      <c r="T2482" s="21"/>
      <c r="V2482" s="21" t="e">
        <f>VLOOKUP(C2482,'check dali wipday'!A:C,3,0)</f>
        <v>#N/A</v>
      </c>
      <c r="W2482" s="6">
        <f>SUMIF('dali wip-fg'!A:A,C2482,'dali wip-fg'!F:F)</f>
        <v>0</v>
      </c>
      <c r="X2482" s="6">
        <f>SUMIF('dali wip-fg'!A:A,V2482,'dali wip-fg'!F:F)</f>
        <v>0</v>
      </c>
      <c r="Y2482" s="5">
        <f t="shared" si="77"/>
        <v>0</v>
      </c>
      <c r="Z2482" s="21" t="e">
        <f t="shared" si="78"/>
        <v>#REF!</v>
      </c>
    </row>
    <row r="2483" spans="19:26">
      <c r="S2483" s="21" t="e">
        <f>VLOOKUP(C2483,'check dali wipday'!A:A,1,0)</f>
        <v>#N/A</v>
      </c>
      <c r="T2483" s="21"/>
      <c r="V2483" s="21" t="e">
        <f>VLOOKUP(C2483,'check dali wipday'!A:C,3,0)</f>
        <v>#N/A</v>
      </c>
      <c r="W2483" s="6">
        <f>SUMIF('dali wip-fg'!A:A,C2483,'dali wip-fg'!F:F)</f>
        <v>0</v>
      </c>
      <c r="X2483" s="6">
        <f>SUMIF('dali wip-fg'!A:A,V2483,'dali wip-fg'!F:F)</f>
        <v>0</v>
      </c>
      <c r="Y2483" s="5">
        <f t="shared" si="77"/>
        <v>0</v>
      </c>
      <c r="Z2483" s="21" t="e">
        <f t="shared" si="78"/>
        <v>#REF!</v>
      </c>
    </row>
    <row r="2484" spans="19:26">
      <c r="S2484" s="21" t="e">
        <f>VLOOKUP(C2484,'check dali wipday'!A:A,1,0)</f>
        <v>#N/A</v>
      </c>
      <c r="T2484" s="21"/>
      <c r="V2484" s="21" t="e">
        <f>VLOOKUP(C2484,'check dali wipday'!A:C,3,0)</f>
        <v>#N/A</v>
      </c>
      <c r="W2484" s="6">
        <f>SUMIF('dali wip-fg'!A:A,C2484,'dali wip-fg'!F:F)</f>
        <v>0</v>
      </c>
      <c r="X2484" s="6">
        <f>SUMIF('dali wip-fg'!A:A,V2484,'dali wip-fg'!F:F)</f>
        <v>0</v>
      </c>
      <c r="Y2484" s="5">
        <f t="shared" si="77"/>
        <v>0</v>
      </c>
      <c r="Z2484" s="21" t="e">
        <f t="shared" si="78"/>
        <v>#REF!</v>
      </c>
    </row>
    <row r="2485" spans="19:26">
      <c r="S2485" s="21" t="e">
        <f>VLOOKUP(C2485,'check dali wipday'!A:A,1,0)</f>
        <v>#N/A</v>
      </c>
      <c r="T2485" s="21"/>
      <c r="V2485" s="21" t="e">
        <f>VLOOKUP(C2485,'check dali wipday'!A:C,3,0)</f>
        <v>#N/A</v>
      </c>
      <c r="W2485" s="6">
        <f>SUMIF('dali wip-fg'!A:A,C2485,'dali wip-fg'!F:F)</f>
        <v>0</v>
      </c>
      <c r="X2485" s="6">
        <f>SUMIF('dali wip-fg'!A:A,V2485,'dali wip-fg'!F:F)</f>
        <v>0</v>
      </c>
      <c r="Y2485" s="5">
        <f t="shared" si="77"/>
        <v>0</v>
      </c>
      <c r="Z2485" s="21" t="e">
        <f t="shared" si="78"/>
        <v>#REF!</v>
      </c>
    </row>
    <row r="2486" spans="19:26">
      <c r="S2486" s="21" t="e">
        <f>VLOOKUP(C2486,'check dali wipday'!A:A,1,0)</f>
        <v>#N/A</v>
      </c>
      <c r="T2486" s="21"/>
      <c r="V2486" s="21" t="e">
        <f>VLOOKUP(C2486,'check dali wipday'!A:C,3,0)</f>
        <v>#N/A</v>
      </c>
      <c r="W2486" s="6">
        <f>SUMIF('dali wip-fg'!A:A,C2486,'dali wip-fg'!F:F)</f>
        <v>0</v>
      </c>
      <c r="X2486" s="6">
        <f>SUMIF('dali wip-fg'!A:A,V2486,'dali wip-fg'!F:F)</f>
        <v>0</v>
      </c>
      <c r="Y2486" s="5">
        <f t="shared" si="77"/>
        <v>0</v>
      </c>
      <c r="Z2486" s="21" t="e">
        <f t="shared" si="78"/>
        <v>#REF!</v>
      </c>
    </row>
    <row r="2487" spans="19:26">
      <c r="S2487" s="21" t="e">
        <f>VLOOKUP(C2487,'check dali wipday'!A:A,1,0)</f>
        <v>#N/A</v>
      </c>
      <c r="T2487" s="21"/>
      <c r="V2487" s="21" t="e">
        <f>VLOOKUP(C2487,'check dali wipday'!A:C,3,0)</f>
        <v>#N/A</v>
      </c>
      <c r="W2487" s="6">
        <f>SUMIF('dali wip-fg'!A:A,C2487,'dali wip-fg'!F:F)</f>
        <v>0</v>
      </c>
      <c r="X2487" s="6">
        <f>SUMIF('dali wip-fg'!A:A,V2487,'dali wip-fg'!F:F)</f>
        <v>0</v>
      </c>
      <c r="Y2487" s="5">
        <f t="shared" si="77"/>
        <v>0</v>
      </c>
      <c r="Z2487" s="21" t="e">
        <f t="shared" si="78"/>
        <v>#REF!</v>
      </c>
    </row>
    <row r="2488" spans="19:26">
      <c r="S2488" s="21" t="e">
        <f>VLOOKUP(C2488,'check dali wipday'!A:A,1,0)</f>
        <v>#N/A</v>
      </c>
      <c r="T2488" s="21"/>
      <c r="V2488" s="21" t="e">
        <f>VLOOKUP(C2488,'check dali wipday'!A:C,3,0)</f>
        <v>#N/A</v>
      </c>
      <c r="W2488" s="6">
        <f>SUMIF('dali wip-fg'!A:A,C2488,'dali wip-fg'!F:F)</f>
        <v>0</v>
      </c>
      <c r="X2488" s="6">
        <f>SUMIF('dali wip-fg'!A:A,V2488,'dali wip-fg'!F:F)</f>
        <v>0</v>
      </c>
      <c r="Y2488" s="5">
        <f t="shared" si="77"/>
        <v>0</v>
      </c>
      <c r="Z2488" s="21" t="e">
        <f t="shared" si="78"/>
        <v>#REF!</v>
      </c>
    </row>
    <row r="2489" spans="19:26">
      <c r="S2489" s="21" t="e">
        <f>VLOOKUP(C2489,'check dali wipday'!A:A,1,0)</f>
        <v>#N/A</v>
      </c>
      <c r="T2489" s="21"/>
      <c r="V2489" s="21" t="e">
        <f>VLOOKUP(C2489,'check dali wipday'!A:C,3,0)</f>
        <v>#N/A</v>
      </c>
      <c r="W2489" s="6">
        <f>SUMIF('dali wip-fg'!A:A,C2489,'dali wip-fg'!F:F)</f>
        <v>0</v>
      </c>
      <c r="X2489" s="6">
        <f>SUMIF('dali wip-fg'!A:A,V2489,'dali wip-fg'!F:F)</f>
        <v>0</v>
      </c>
      <c r="Y2489" s="5">
        <f t="shared" si="77"/>
        <v>0</v>
      </c>
      <c r="Z2489" s="21" t="e">
        <f t="shared" si="78"/>
        <v>#REF!</v>
      </c>
    </row>
    <row r="2490" spans="19:26">
      <c r="S2490" s="21" t="e">
        <f>VLOOKUP(C2490,'check dali wipday'!A:A,1,0)</f>
        <v>#N/A</v>
      </c>
      <c r="T2490" s="21"/>
      <c r="V2490" s="21" t="e">
        <f>VLOOKUP(C2490,'check dali wipday'!A:C,3,0)</f>
        <v>#N/A</v>
      </c>
      <c r="W2490" s="6">
        <f>SUMIF('dali wip-fg'!A:A,C2490,'dali wip-fg'!F:F)</f>
        <v>0</v>
      </c>
      <c r="X2490" s="6">
        <f>SUMIF('dali wip-fg'!A:A,V2490,'dali wip-fg'!F:F)</f>
        <v>0</v>
      </c>
      <c r="Y2490" s="5">
        <f t="shared" si="77"/>
        <v>0</v>
      </c>
      <c r="Z2490" s="21" t="e">
        <f t="shared" si="78"/>
        <v>#REF!</v>
      </c>
    </row>
    <row r="2491" spans="19:26">
      <c r="S2491" s="21" t="e">
        <f>VLOOKUP(C2491,'check dali wipday'!A:A,1,0)</f>
        <v>#N/A</v>
      </c>
      <c r="T2491" s="21"/>
      <c r="V2491" s="21" t="e">
        <f>VLOOKUP(C2491,'check dali wipday'!A:C,3,0)</f>
        <v>#N/A</v>
      </c>
      <c r="W2491" s="6">
        <f>SUMIF('dali wip-fg'!A:A,C2491,'dali wip-fg'!F:F)</f>
        <v>0</v>
      </c>
      <c r="X2491" s="6">
        <f>SUMIF('dali wip-fg'!A:A,V2491,'dali wip-fg'!F:F)</f>
        <v>0</v>
      </c>
      <c r="Y2491" s="5">
        <f t="shared" si="77"/>
        <v>0</v>
      </c>
      <c r="Z2491" s="21" t="e">
        <f t="shared" si="78"/>
        <v>#REF!</v>
      </c>
    </row>
    <row r="2492" spans="19:26">
      <c r="S2492" s="21" t="e">
        <f>VLOOKUP(C2492,'check dali wipday'!A:A,1,0)</f>
        <v>#N/A</v>
      </c>
      <c r="T2492" s="21"/>
      <c r="V2492" s="21" t="e">
        <f>VLOOKUP(C2492,'check dali wipday'!A:C,3,0)</f>
        <v>#N/A</v>
      </c>
      <c r="W2492" s="6">
        <f>SUMIF('dali wip-fg'!A:A,C2492,'dali wip-fg'!F:F)</f>
        <v>0</v>
      </c>
      <c r="X2492" s="6">
        <f>SUMIF('dali wip-fg'!A:A,V2492,'dali wip-fg'!F:F)</f>
        <v>0</v>
      </c>
      <c r="Y2492" s="5">
        <f t="shared" si="77"/>
        <v>0</v>
      </c>
      <c r="Z2492" s="21" t="e">
        <f t="shared" si="78"/>
        <v>#REF!</v>
      </c>
    </row>
    <row r="2493" spans="19:26">
      <c r="S2493" s="21" t="e">
        <f>VLOOKUP(C2493,'check dali wipday'!A:A,1,0)</f>
        <v>#N/A</v>
      </c>
      <c r="T2493" s="21"/>
      <c r="V2493" s="21" t="e">
        <f>VLOOKUP(C2493,'check dali wipday'!A:C,3,0)</f>
        <v>#N/A</v>
      </c>
      <c r="W2493" s="6">
        <f>SUMIF('dali wip-fg'!A:A,C2493,'dali wip-fg'!F:F)</f>
        <v>0</v>
      </c>
      <c r="X2493" s="6">
        <f>SUMIF('dali wip-fg'!A:A,V2493,'dali wip-fg'!F:F)</f>
        <v>0</v>
      </c>
      <c r="Y2493" s="5">
        <f t="shared" si="77"/>
        <v>0</v>
      </c>
      <c r="Z2493" s="21" t="e">
        <f t="shared" si="78"/>
        <v>#REF!</v>
      </c>
    </row>
    <row r="2494" spans="19:26">
      <c r="S2494" s="21" t="e">
        <f>VLOOKUP(C2494,'check dali wipday'!A:A,1,0)</f>
        <v>#N/A</v>
      </c>
      <c r="T2494" s="21"/>
      <c r="V2494" s="21" t="e">
        <f>VLOOKUP(C2494,'check dali wipday'!A:C,3,0)</f>
        <v>#N/A</v>
      </c>
      <c r="W2494" s="6">
        <f>SUMIF('dali wip-fg'!A:A,C2494,'dali wip-fg'!F:F)</f>
        <v>0</v>
      </c>
      <c r="X2494" s="6">
        <f>SUMIF('dali wip-fg'!A:A,V2494,'dali wip-fg'!F:F)</f>
        <v>0</v>
      </c>
      <c r="Y2494" s="5">
        <f t="shared" si="77"/>
        <v>0</v>
      </c>
      <c r="Z2494" s="21" t="e">
        <f t="shared" si="78"/>
        <v>#REF!</v>
      </c>
    </row>
    <row r="2495" spans="19:26">
      <c r="S2495" s="21" t="e">
        <f>VLOOKUP(C2495,'check dali wipday'!A:A,1,0)</f>
        <v>#N/A</v>
      </c>
      <c r="T2495" s="21"/>
      <c r="V2495" s="21" t="e">
        <f>VLOOKUP(C2495,'check dali wipday'!A:C,3,0)</f>
        <v>#N/A</v>
      </c>
      <c r="W2495" s="6">
        <f>SUMIF('dali wip-fg'!A:A,C2495,'dali wip-fg'!F:F)</f>
        <v>0</v>
      </c>
      <c r="X2495" s="6">
        <f>SUMIF('dali wip-fg'!A:A,V2495,'dali wip-fg'!F:F)</f>
        <v>0</v>
      </c>
      <c r="Y2495" s="5">
        <f t="shared" si="77"/>
        <v>0</v>
      </c>
      <c r="Z2495" s="21" t="e">
        <f t="shared" si="78"/>
        <v>#REF!</v>
      </c>
    </row>
    <row r="2496" spans="19:26">
      <c r="S2496" s="21" t="e">
        <f>VLOOKUP(C2496,'check dali wipday'!A:A,1,0)</f>
        <v>#N/A</v>
      </c>
      <c r="T2496" s="21"/>
      <c r="V2496" s="21" t="e">
        <f>VLOOKUP(C2496,'check dali wipday'!A:C,3,0)</f>
        <v>#N/A</v>
      </c>
      <c r="W2496" s="6">
        <f>SUMIF('dali wip-fg'!A:A,C2496,'dali wip-fg'!F:F)</f>
        <v>0</v>
      </c>
      <c r="X2496" s="6">
        <f>SUMIF('dali wip-fg'!A:A,V2496,'dali wip-fg'!F:F)</f>
        <v>0</v>
      </c>
      <c r="Y2496" s="5">
        <f t="shared" si="77"/>
        <v>0</v>
      </c>
      <c r="Z2496" s="21" t="e">
        <f t="shared" si="78"/>
        <v>#REF!</v>
      </c>
    </row>
    <row r="2497" spans="19:26">
      <c r="S2497" s="21" t="e">
        <f>VLOOKUP(C2497,'check dali wipday'!A:A,1,0)</f>
        <v>#N/A</v>
      </c>
      <c r="T2497" s="21"/>
      <c r="V2497" s="21" t="e">
        <f>VLOOKUP(C2497,'check dali wipday'!A:C,3,0)</f>
        <v>#N/A</v>
      </c>
      <c r="W2497" s="6">
        <f>SUMIF('dali wip-fg'!A:A,C2497,'dali wip-fg'!F:F)</f>
        <v>0</v>
      </c>
      <c r="X2497" s="6">
        <f>SUMIF('dali wip-fg'!A:A,V2497,'dali wip-fg'!F:F)</f>
        <v>0</v>
      </c>
      <c r="Y2497" s="5">
        <f t="shared" ref="Y2497:Y2560" si="79">SUM(W2497:X2497)</f>
        <v>0</v>
      </c>
      <c r="Z2497" s="21" t="e">
        <f t="shared" si="78"/>
        <v>#REF!</v>
      </c>
    </row>
    <row r="2498" spans="19:26">
      <c r="S2498" s="21" t="e">
        <f>VLOOKUP(C2498,'check dali wipday'!A:A,1,0)</f>
        <v>#N/A</v>
      </c>
      <c r="T2498" s="21"/>
      <c r="V2498" s="21" t="e">
        <f>VLOOKUP(C2498,'check dali wipday'!A:C,3,0)</f>
        <v>#N/A</v>
      </c>
      <c r="W2498" s="6">
        <f>SUMIF('dali wip-fg'!A:A,C2498,'dali wip-fg'!F:F)</f>
        <v>0</v>
      </c>
      <c r="X2498" s="6">
        <f>SUMIF('dali wip-fg'!A:A,V2498,'dali wip-fg'!F:F)</f>
        <v>0</v>
      </c>
      <c r="Y2498" s="5">
        <f t="shared" si="79"/>
        <v>0</v>
      </c>
      <c r="Z2498" s="21" t="e">
        <f t="shared" si="78"/>
        <v>#REF!</v>
      </c>
    </row>
    <row r="2499" spans="19:26">
      <c r="S2499" s="21" t="e">
        <f>VLOOKUP(C2499,'check dali wipday'!A:A,1,0)</f>
        <v>#N/A</v>
      </c>
      <c r="T2499" s="21"/>
      <c r="V2499" s="21" t="e">
        <f>VLOOKUP(C2499,'check dali wipday'!A:C,3,0)</f>
        <v>#N/A</v>
      </c>
      <c r="W2499" s="6">
        <f>SUMIF('dali wip-fg'!A:A,C2499,'dali wip-fg'!F:F)</f>
        <v>0</v>
      </c>
      <c r="X2499" s="6">
        <f>SUMIF('dali wip-fg'!A:A,V2499,'dali wip-fg'!F:F)</f>
        <v>0</v>
      </c>
      <c r="Y2499" s="5">
        <f t="shared" si="79"/>
        <v>0</v>
      </c>
      <c r="Z2499" s="21" t="e">
        <f t="shared" si="78"/>
        <v>#REF!</v>
      </c>
    </row>
    <row r="2500" spans="19:26">
      <c r="S2500" s="21" t="e">
        <f>VLOOKUP(C2500,'check dali wipday'!A:A,1,0)</f>
        <v>#N/A</v>
      </c>
      <c r="T2500" s="21"/>
      <c r="V2500" s="21" t="e">
        <f>VLOOKUP(C2500,'check dali wipday'!A:C,3,0)</f>
        <v>#N/A</v>
      </c>
      <c r="W2500" s="6">
        <f>SUMIF('dali wip-fg'!A:A,C2500,'dali wip-fg'!F:F)</f>
        <v>0</v>
      </c>
      <c r="X2500" s="6">
        <f>SUMIF('dali wip-fg'!A:A,V2500,'dali wip-fg'!F:F)</f>
        <v>0</v>
      </c>
      <c r="Y2500" s="5">
        <f t="shared" si="79"/>
        <v>0</v>
      </c>
      <c r="Z2500" s="21" t="e">
        <f t="shared" si="78"/>
        <v>#REF!</v>
      </c>
    </row>
    <row r="2501" spans="19:26">
      <c r="S2501" s="21" t="e">
        <f>VLOOKUP(C2501,'check dali wipday'!A:A,1,0)</f>
        <v>#N/A</v>
      </c>
      <c r="T2501" s="21"/>
      <c r="V2501" s="21" t="e">
        <f>VLOOKUP(C2501,'check dali wipday'!A:C,3,0)</f>
        <v>#N/A</v>
      </c>
      <c r="W2501" s="6">
        <f>SUMIF('dali wip-fg'!A:A,C2501,'dali wip-fg'!F:F)</f>
        <v>0</v>
      </c>
      <c r="X2501" s="6">
        <f>SUMIF('dali wip-fg'!A:A,V2501,'dali wip-fg'!F:F)</f>
        <v>0</v>
      </c>
      <c r="Y2501" s="5">
        <f t="shared" si="79"/>
        <v>0</v>
      </c>
      <c r="Z2501" s="21" t="e">
        <f t="shared" si="78"/>
        <v>#REF!</v>
      </c>
    </row>
    <row r="2502" spans="19:26">
      <c r="S2502" s="21" t="e">
        <f>VLOOKUP(C2502,'check dali wipday'!A:A,1,0)</f>
        <v>#N/A</v>
      </c>
      <c r="T2502" s="21"/>
      <c r="V2502" s="21" t="e">
        <f>VLOOKUP(C2502,'check dali wipday'!A:C,3,0)</f>
        <v>#N/A</v>
      </c>
      <c r="W2502" s="6">
        <f>SUMIF('dali wip-fg'!A:A,C2502,'dali wip-fg'!F:F)</f>
        <v>0</v>
      </c>
      <c r="X2502" s="6">
        <f>SUMIF('dali wip-fg'!A:A,V2502,'dali wip-fg'!F:F)</f>
        <v>0</v>
      </c>
      <c r="Y2502" s="5">
        <f t="shared" si="79"/>
        <v>0</v>
      </c>
      <c r="Z2502" s="21" t="e">
        <f t="shared" si="78"/>
        <v>#REF!</v>
      </c>
    </row>
    <row r="2503" spans="19:26">
      <c r="S2503" s="21" t="e">
        <f>VLOOKUP(C2503,'check dali wipday'!A:A,1,0)</f>
        <v>#N/A</v>
      </c>
      <c r="T2503" s="21"/>
      <c r="V2503" s="21" t="e">
        <f>VLOOKUP(C2503,'check dali wipday'!A:C,3,0)</f>
        <v>#N/A</v>
      </c>
      <c r="W2503" s="6">
        <f>SUMIF('dali wip-fg'!A:A,C2503,'dali wip-fg'!F:F)</f>
        <v>0</v>
      </c>
      <c r="X2503" s="6">
        <f>SUMIF('dali wip-fg'!A:A,V2503,'dali wip-fg'!F:F)</f>
        <v>0</v>
      </c>
      <c r="Y2503" s="5">
        <f t="shared" si="79"/>
        <v>0</v>
      </c>
      <c r="Z2503" s="21" t="e">
        <f t="shared" si="78"/>
        <v>#REF!</v>
      </c>
    </row>
    <row r="2504" spans="19:26">
      <c r="S2504" s="21" t="e">
        <f>VLOOKUP(C2504,'check dali wipday'!A:A,1,0)</f>
        <v>#N/A</v>
      </c>
      <c r="T2504" s="21"/>
      <c r="V2504" s="21" t="e">
        <f>VLOOKUP(C2504,'check dali wipday'!A:C,3,0)</f>
        <v>#N/A</v>
      </c>
      <c r="W2504" s="6">
        <f>SUMIF('dali wip-fg'!A:A,C2504,'dali wip-fg'!F:F)</f>
        <v>0</v>
      </c>
      <c r="X2504" s="6">
        <f>SUMIF('dali wip-fg'!A:A,V2504,'dali wip-fg'!F:F)</f>
        <v>0</v>
      </c>
      <c r="Y2504" s="5">
        <f t="shared" si="79"/>
        <v>0</v>
      </c>
      <c r="Z2504" s="21" t="e">
        <f t="shared" si="78"/>
        <v>#REF!</v>
      </c>
    </row>
    <row r="2505" spans="19:26">
      <c r="S2505" s="21" t="e">
        <f>VLOOKUP(C2505,'check dali wipday'!A:A,1,0)</f>
        <v>#N/A</v>
      </c>
      <c r="T2505" s="21"/>
      <c r="V2505" s="21" t="e">
        <f>VLOOKUP(C2505,'check dali wipday'!A:C,3,0)</f>
        <v>#N/A</v>
      </c>
      <c r="W2505" s="6">
        <f>SUMIF('dali wip-fg'!A:A,C2505,'dali wip-fg'!F:F)</f>
        <v>0</v>
      </c>
      <c r="X2505" s="6">
        <f>SUMIF('dali wip-fg'!A:A,V2505,'dali wip-fg'!F:F)</f>
        <v>0</v>
      </c>
      <c r="Y2505" s="5">
        <f t="shared" si="79"/>
        <v>0</v>
      </c>
      <c r="Z2505" s="21" t="e">
        <f t="shared" si="78"/>
        <v>#REF!</v>
      </c>
    </row>
    <row r="2506" spans="19:26">
      <c r="S2506" s="21" t="e">
        <f>VLOOKUP(C2506,'check dali wipday'!A:A,1,0)</f>
        <v>#N/A</v>
      </c>
      <c r="T2506" s="21"/>
      <c r="V2506" s="21" t="e">
        <f>VLOOKUP(C2506,'check dali wipday'!A:C,3,0)</f>
        <v>#N/A</v>
      </c>
      <c r="W2506" s="6">
        <f>SUMIF('dali wip-fg'!A:A,C2506,'dali wip-fg'!F:F)</f>
        <v>0</v>
      </c>
      <c r="X2506" s="6">
        <f>SUMIF('dali wip-fg'!A:A,V2506,'dali wip-fg'!F:F)</f>
        <v>0</v>
      </c>
      <c r="Y2506" s="5">
        <f t="shared" si="79"/>
        <v>0</v>
      </c>
      <c r="Z2506" s="21" t="e">
        <f t="shared" si="78"/>
        <v>#REF!</v>
      </c>
    </row>
    <row r="2507" spans="19:26">
      <c r="S2507" s="21" t="e">
        <f>VLOOKUP(C2507,'check dali wipday'!A:A,1,0)</f>
        <v>#N/A</v>
      </c>
      <c r="T2507" s="21"/>
      <c r="V2507" s="21" t="e">
        <f>VLOOKUP(C2507,'check dali wipday'!A:C,3,0)</f>
        <v>#N/A</v>
      </c>
      <c r="W2507" s="6">
        <f>SUMIF('dali wip-fg'!A:A,C2507,'dali wip-fg'!F:F)</f>
        <v>0</v>
      </c>
      <c r="X2507" s="6">
        <f>SUMIF('dali wip-fg'!A:A,V2507,'dali wip-fg'!F:F)</f>
        <v>0</v>
      </c>
      <c r="Y2507" s="5">
        <f t="shared" si="79"/>
        <v>0</v>
      </c>
      <c r="Z2507" s="21" t="e">
        <f t="shared" si="78"/>
        <v>#REF!</v>
      </c>
    </row>
    <row r="2508" spans="19:26">
      <c r="S2508" s="21" t="e">
        <f>VLOOKUP(C2508,'check dali wipday'!A:A,1,0)</f>
        <v>#N/A</v>
      </c>
      <c r="T2508" s="21"/>
      <c r="V2508" s="21" t="e">
        <f>VLOOKUP(C2508,'check dali wipday'!A:C,3,0)</f>
        <v>#N/A</v>
      </c>
      <c r="W2508" s="6">
        <f>SUMIF('dali wip-fg'!A:A,C2508,'dali wip-fg'!F:F)</f>
        <v>0</v>
      </c>
      <c r="X2508" s="6">
        <f>SUMIF('dali wip-fg'!A:A,V2508,'dali wip-fg'!F:F)</f>
        <v>0</v>
      </c>
      <c r="Y2508" s="5">
        <f t="shared" si="79"/>
        <v>0</v>
      </c>
      <c r="Z2508" s="21" t="e">
        <f t="shared" si="78"/>
        <v>#REF!</v>
      </c>
    </row>
    <row r="2509" spans="19:26">
      <c r="S2509" s="21" t="e">
        <f>VLOOKUP(C2509,'check dali wipday'!A:A,1,0)</f>
        <v>#N/A</v>
      </c>
      <c r="T2509" s="21"/>
      <c r="V2509" s="21" t="e">
        <f>VLOOKUP(C2509,'check dali wipday'!A:C,3,0)</f>
        <v>#N/A</v>
      </c>
      <c r="W2509" s="6">
        <f>SUMIF('dali wip-fg'!A:A,C2509,'dali wip-fg'!F:F)</f>
        <v>0</v>
      </c>
      <c r="X2509" s="6">
        <f>SUMIF('dali wip-fg'!A:A,V2509,'dali wip-fg'!F:F)</f>
        <v>0</v>
      </c>
      <c r="Y2509" s="5">
        <f t="shared" si="79"/>
        <v>0</v>
      </c>
      <c r="Z2509" s="21" t="e">
        <f t="shared" si="78"/>
        <v>#REF!</v>
      </c>
    </row>
    <row r="2510" spans="19:26">
      <c r="S2510" s="21" t="e">
        <f>VLOOKUP(C2510,'check dali wipday'!A:A,1,0)</f>
        <v>#N/A</v>
      </c>
      <c r="T2510" s="21"/>
      <c r="V2510" s="21" t="e">
        <f>VLOOKUP(C2510,'check dali wipday'!A:C,3,0)</f>
        <v>#N/A</v>
      </c>
      <c r="W2510" s="6">
        <f>SUMIF('dali wip-fg'!A:A,C2510,'dali wip-fg'!F:F)</f>
        <v>0</v>
      </c>
      <c r="X2510" s="6">
        <f>SUMIF('dali wip-fg'!A:A,V2510,'dali wip-fg'!F:F)</f>
        <v>0</v>
      </c>
      <c r="Y2510" s="5">
        <f t="shared" si="79"/>
        <v>0</v>
      </c>
      <c r="Z2510" s="21" t="e">
        <f t="shared" si="78"/>
        <v>#REF!</v>
      </c>
    </row>
    <row r="2511" spans="19:26">
      <c r="S2511" s="21" t="e">
        <f>VLOOKUP(C2511,'check dali wipday'!A:A,1,0)</f>
        <v>#N/A</v>
      </c>
      <c r="T2511" s="21"/>
      <c r="V2511" s="21" t="e">
        <f>VLOOKUP(C2511,'check dali wipday'!A:C,3,0)</f>
        <v>#N/A</v>
      </c>
      <c r="W2511" s="6">
        <f>SUMIF('dali wip-fg'!A:A,C2511,'dali wip-fg'!F:F)</f>
        <v>0</v>
      </c>
      <c r="X2511" s="6">
        <f>SUMIF('dali wip-fg'!A:A,V2511,'dali wip-fg'!F:F)</f>
        <v>0</v>
      </c>
      <c r="Y2511" s="5">
        <f t="shared" si="79"/>
        <v>0</v>
      </c>
      <c r="Z2511" s="21" t="e">
        <f t="shared" si="78"/>
        <v>#REF!</v>
      </c>
    </row>
    <row r="2512" spans="19:26">
      <c r="S2512" s="21" t="e">
        <f>VLOOKUP(C2512,'check dali wipday'!A:A,1,0)</f>
        <v>#N/A</v>
      </c>
      <c r="T2512" s="21"/>
      <c r="V2512" s="21" t="e">
        <f>VLOOKUP(C2512,'check dali wipday'!A:C,3,0)</f>
        <v>#N/A</v>
      </c>
      <c r="W2512" s="6">
        <f>SUMIF('dali wip-fg'!A:A,C2512,'dali wip-fg'!F:F)</f>
        <v>0</v>
      </c>
      <c r="X2512" s="6">
        <f>SUMIF('dali wip-fg'!A:A,V2512,'dali wip-fg'!F:F)</f>
        <v>0</v>
      </c>
      <c r="Y2512" s="5">
        <f t="shared" si="79"/>
        <v>0</v>
      </c>
      <c r="Z2512" s="21" t="e">
        <f t="shared" si="78"/>
        <v>#REF!</v>
      </c>
    </row>
    <row r="2513" spans="19:26">
      <c r="S2513" s="21" t="e">
        <f>VLOOKUP(C2513,'check dali wipday'!A:A,1,0)</f>
        <v>#N/A</v>
      </c>
      <c r="T2513" s="21"/>
      <c r="V2513" s="21" t="e">
        <f>VLOOKUP(C2513,'check dali wipday'!A:C,3,0)</f>
        <v>#N/A</v>
      </c>
      <c r="W2513" s="6">
        <f>SUMIF('dali wip-fg'!A:A,C2513,'dali wip-fg'!F:F)</f>
        <v>0</v>
      </c>
      <c r="X2513" s="6">
        <f>SUMIF('dali wip-fg'!A:A,V2513,'dali wip-fg'!F:F)</f>
        <v>0</v>
      </c>
      <c r="Y2513" s="5">
        <f t="shared" si="79"/>
        <v>0</v>
      </c>
      <c r="Z2513" s="21" t="e">
        <f t="shared" si="78"/>
        <v>#REF!</v>
      </c>
    </row>
    <row r="2514" spans="19:26">
      <c r="S2514" s="21" t="e">
        <f>VLOOKUP(C2514,'check dali wipday'!A:A,1,0)</f>
        <v>#N/A</v>
      </c>
      <c r="T2514" s="21"/>
      <c r="V2514" s="21" t="e">
        <f>VLOOKUP(C2514,'check dali wipday'!A:C,3,0)</f>
        <v>#N/A</v>
      </c>
      <c r="W2514" s="6">
        <f>SUMIF('dali wip-fg'!A:A,C2514,'dali wip-fg'!F:F)</f>
        <v>0</v>
      </c>
      <c r="X2514" s="6">
        <f>SUMIF('dali wip-fg'!A:A,V2514,'dali wip-fg'!F:F)</f>
        <v>0</v>
      </c>
      <c r="Y2514" s="5">
        <f t="shared" si="79"/>
        <v>0</v>
      </c>
      <c r="Z2514" s="21" t="e">
        <f t="shared" si="78"/>
        <v>#REF!</v>
      </c>
    </row>
    <row r="2515" spans="19:26">
      <c r="S2515" s="21" t="e">
        <f>VLOOKUP(C2515,'check dali wipday'!A:A,1,0)</f>
        <v>#N/A</v>
      </c>
      <c r="T2515" s="21"/>
      <c r="V2515" s="21" t="e">
        <f>VLOOKUP(C2515,'check dali wipday'!A:C,3,0)</f>
        <v>#N/A</v>
      </c>
      <c r="W2515" s="6">
        <f>SUMIF('dali wip-fg'!A:A,C2515,'dali wip-fg'!F:F)</f>
        <v>0</v>
      </c>
      <c r="X2515" s="6">
        <f>SUMIF('dali wip-fg'!A:A,V2515,'dali wip-fg'!F:F)</f>
        <v>0</v>
      </c>
      <c r="Y2515" s="5">
        <f t="shared" si="79"/>
        <v>0</v>
      </c>
      <c r="Z2515" s="21" t="e">
        <f t="shared" si="78"/>
        <v>#REF!</v>
      </c>
    </row>
    <row r="2516" spans="19:26">
      <c r="S2516" s="21" t="e">
        <f>VLOOKUP(C2516,'check dali wipday'!A:A,1,0)</f>
        <v>#N/A</v>
      </c>
      <c r="T2516" s="21"/>
      <c r="V2516" s="21" t="e">
        <f>VLOOKUP(C2516,'check dali wipday'!A:C,3,0)</f>
        <v>#N/A</v>
      </c>
      <c r="W2516" s="6">
        <f>SUMIF('dali wip-fg'!A:A,C2516,'dali wip-fg'!F:F)</f>
        <v>0</v>
      </c>
      <c r="X2516" s="6">
        <f>SUMIF('dali wip-fg'!A:A,V2516,'dali wip-fg'!F:F)</f>
        <v>0</v>
      </c>
      <c r="Y2516" s="5">
        <f t="shared" si="79"/>
        <v>0</v>
      </c>
      <c r="Z2516" s="21" t="e">
        <f t="shared" si="78"/>
        <v>#REF!</v>
      </c>
    </row>
    <row r="2517" spans="19:26">
      <c r="S2517" s="21" t="e">
        <f>VLOOKUP(C2517,'check dali wipday'!A:A,1,0)</f>
        <v>#N/A</v>
      </c>
      <c r="T2517" s="21"/>
      <c r="V2517" s="21" t="e">
        <f>VLOOKUP(C2517,'check dali wipday'!A:C,3,0)</f>
        <v>#N/A</v>
      </c>
      <c r="W2517" s="6">
        <f>SUMIF('dali wip-fg'!A:A,C2517,'dali wip-fg'!F:F)</f>
        <v>0</v>
      </c>
      <c r="X2517" s="6">
        <f>SUMIF('dali wip-fg'!A:A,V2517,'dali wip-fg'!F:F)</f>
        <v>0</v>
      </c>
      <c r="Y2517" s="5">
        <f t="shared" si="79"/>
        <v>0</v>
      </c>
      <c r="Z2517" s="21" t="e">
        <f t="shared" si="78"/>
        <v>#REF!</v>
      </c>
    </row>
    <row r="2518" spans="19:26">
      <c r="S2518" s="21" t="e">
        <f>VLOOKUP(C2518,'check dali wipday'!A:A,1,0)</f>
        <v>#N/A</v>
      </c>
      <c r="T2518" s="21"/>
      <c r="V2518" s="21" t="e">
        <f>VLOOKUP(C2518,'check dali wipday'!A:C,3,0)</f>
        <v>#N/A</v>
      </c>
      <c r="W2518" s="6">
        <f>SUMIF('dali wip-fg'!A:A,C2518,'dali wip-fg'!F:F)</f>
        <v>0</v>
      </c>
      <c r="X2518" s="6">
        <f>SUMIF('dali wip-fg'!A:A,V2518,'dali wip-fg'!F:F)</f>
        <v>0</v>
      </c>
      <c r="Y2518" s="5">
        <f t="shared" si="79"/>
        <v>0</v>
      </c>
      <c r="Z2518" s="21" t="e">
        <f t="shared" si="78"/>
        <v>#REF!</v>
      </c>
    </row>
    <row r="2519" spans="19:26">
      <c r="S2519" s="21" t="e">
        <f>VLOOKUP(C2519,'check dali wipday'!A:A,1,0)</f>
        <v>#N/A</v>
      </c>
      <c r="T2519" s="21"/>
      <c r="V2519" s="21" t="e">
        <f>VLOOKUP(C2519,'check dali wipday'!A:C,3,0)</f>
        <v>#N/A</v>
      </c>
      <c r="W2519" s="6">
        <f>SUMIF('dali wip-fg'!A:A,C2519,'dali wip-fg'!F:F)</f>
        <v>0</v>
      </c>
      <c r="X2519" s="6">
        <f>SUMIF('dali wip-fg'!A:A,V2519,'dali wip-fg'!F:F)</f>
        <v>0</v>
      </c>
      <c r="Y2519" s="5">
        <f t="shared" si="79"/>
        <v>0</v>
      </c>
      <c r="Z2519" s="21" t="e">
        <f t="shared" si="78"/>
        <v>#REF!</v>
      </c>
    </row>
    <row r="2520" spans="19:26">
      <c r="S2520" s="21" t="e">
        <f>VLOOKUP(C2520,'check dali wipday'!A:A,1,0)</f>
        <v>#N/A</v>
      </c>
      <c r="T2520" s="21"/>
      <c r="V2520" s="21" t="e">
        <f>VLOOKUP(C2520,'check dali wipday'!A:C,3,0)</f>
        <v>#N/A</v>
      </c>
      <c r="W2520" s="6">
        <f>SUMIF('dali wip-fg'!A:A,C2520,'dali wip-fg'!F:F)</f>
        <v>0</v>
      </c>
      <c r="X2520" s="6">
        <f>SUMIF('dali wip-fg'!A:A,V2520,'dali wip-fg'!F:F)</f>
        <v>0</v>
      </c>
      <c r="Y2520" s="5">
        <f t="shared" si="79"/>
        <v>0</v>
      </c>
      <c r="Z2520" s="21" t="e">
        <f t="shared" si="78"/>
        <v>#REF!</v>
      </c>
    </row>
    <row r="2521" spans="19:26">
      <c r="S2521" s="21" t="e">
        <f>VLOOKUP(C2521,'check dali wipday'!A:A,1,0)</f>
        <v>#N/A</v>
      </c>
      <c r="T2521" s="21"/>
      <c r="V2521" s="21" t="e">
        <f>VLOOKUP(C2521,'check dali wipday'!A:C,3,0)</f>
        <v>#N/A</v>
      </c>
      <c r="W2521" s="6">
        <f>SUMIF('dali wip-fg'!A:A,C2521,'dali wip-fg'!F:F)</f>
        <v>0</v>
      </c>
      <c r="X2521" s="6">
        <f>SUMIF('dali wip-fg'!A:A,V2521,'dali wip-fg'!F:F)</f>
        <v>0</v>
      </c>
      <c r="Y2521" s="5">
        <f t="shared" si="79"/>
        <v>0</v>
      </c>
      <c r="Z2521" s="21" t="e">
        <f t="shared" si="78"/>
        <v>#REF!</v>
      </c>
    </row>
    <row r="2522" spans="19:26">
      <c r="S2522" s="21" t="e">
        <f>VLOOKUP(C2522,'check dali wipday'!A:A,1,0)</f>
        <v>#N/A</v>
      </c>
      <c r="T2522" s="21"/>
      <c r="V2522" s="21" t="e">
        <f>VLOOKUP(C2522,'check dali wipday'!A:C,3,0)</f>
        <v>#N/A</v>
      </c>
      <c r="W2522" s="6">
        <f>SUMIF('dali wip-fg'!A:A,C2522,'dali wip-fg'!F:F)</f>
        <v>0</v>
      </c>
      <c r="X2522" s="6">
        <f>SUMIF('dali wip-fg'!A:A,V2522,'dali wip-fg'!F:F)</f>
        <v>0</v>
      </c>
      <c r="Y2522" s="5">
        <f t="shared" si="79"/>
        <v>0</v>
      </c>
      <c r="Z2522" s="21" t="e">
        <f t="shared" si="78"/>
        <v>#REF!</v>
      </c>
    </row>
    <row r="2523" spans="19:26">
      <c r="S2523" s="21" t="e">
        <f>VLOOKUP(C2523,'check dali wipday'!A:A,1,0)</f>
        <v>#N/A</v>
      </c>
      <c r="T2523" s="21"/>
      <c r="V2523" s="21" t="e">
        <f>VLOOKUP(C2523,'check dali wipday'!A:C,3,0)</f>
        <v>#N/A</v>
      </c>
      <c r="W2523" s="6">
        <f>SUMIF('dali wip-fg'!A:A,C2523,'dali wip-fg'!F:F)</f>
        <v>0</v>
      </c>
      <c r="X2523" s="6">
        <f>SUMIF('dali wip-fg'!A:A,V2523,'dali wip-fg'!F:F)</f>
        <v>0</v>
      </c>
      <c r="Y2523" s="5">
        <f t="shared" si="79"/>
        <v>0</v>
      </c>
      <c r="Z2523" s="21" t="e">
        <f t="shared" si="78"/>
        <v>#REF!</v>
      </c>
    </row>
    <row r="2524" spans="19:26">
      <c r="S2524" s="21" t="e">
        <f>VLOOKUP(C2524,'check dali wipday'!A:A,1,0)</f>
        <v>#N/A</v>
      </c>
      <c r="T2524" s="21"/>
      <c r="V2524" s="21" t="e">
        <f>VLOOKUP(C2524,'check dali wipday'!A:C,3,0)</f>
        <v>#N/A</v>
      </c>
      <c r="W2524" s="6">
        <f>SUMIF('dali wip-fg'!A:A,C2524,'dali wip-fg'!F:F)</f>
        <v>0</v>
      </c>
      <c r="X2524" s="6">
        <f>SUMIF('dali wip-fg'!A:A,V2524,'dali wip-fg'!F:F)</f>
        <v>0</v>
      </c>
      <c r="Y2524" s="5">
        <f t="shared" si="79"/>
        <v>0</v>
      </c>
      <c r="Z2524" s="21" t="e">
        <f t="shared" si="78"/>
        <v>#REF!</v>
      </c>
    </row>
    <row r="2525" spans="19:26">
      <c r="S2525" s="21" t="e">
        <f>VLOOKUP(C2525,'check dali wipday'!A:A,1,0)</f>
        <v>#N/A</v>
      </c>
      <c r="T2525" s="21"/>
      <c r="V2525" s="21" t="e">
        <f>VLOOKUP(C2525,'check dali wipday'!A:C,3,0)</f>
        <v>#N/A</v>
      </c>
      <c r="W2525" s="6">
        <f>SUMIF('dali wip-fg'!A:A,C2525,'dali wip-fg'!F:F)</f>
        <v>0</v>
      </c>
      <c r="X2525" s="6">
        <f>SUMIF('dali wip-fg'!A:A,V2525,'dali wip-fg'!F:F)</f>
        <v>0</v>
      </c>
      <c r="Y2525" s="5">
        <f t="shared" si="79"/>
        <v>0</v>
      </c>
      <c r="Z2525" s="21" t="e">
        <f t="shared" si="78"/>
        <v>#REF!</v>
      </c>
    </row>
    <row r="2526" spans="19:26">
      <c r="S2526" s="21" t="e">
        <f>VLOOKUP(C2526,'check dali wipday'!A:A,1,0)</f>
        <v>#N/A</v>
      </c>
      <c r="T2526" s="21"/>
      <c r="V2526" s="21" t="e">
        <f>VLOOKUP(C2526,'check dali wipday'!A:C,3,0)</f>
        <v>#N/A</v>
      </c>
      <c r="W2526" s="6">
        <f>SUMIF('dali wip-fg'!A:A,C2526,'dali wip-fg'!F:F)</f>
        <v>0</v>
      </c>
      <c r="X2526" s="6">
        <f>SUMIF('dali wip-fg'!A:A,V2526,'dali wip-fg'!F:F)</f>
        <v>0</v>
      </c>
      <c r="Y2526" s="5">
        <f t="shared" si="79"/>
        <v>0</v>
      </c>
      <c r="Z2526" s="21" t="e">
        <f t="shared" si="78"/>
        <v>#REF!</v>
      </c>
    </row>
    <row r="2527" spans="19:26">
      <c r="S2527" s="21" t="e">
        <f>VLOOKUP(C2527,'check dali wipday'!A:A,1,0)</f>
        <v>#N/A</v>
      </c>
      <c r="T2527" s="21"/>
      <c r="V2527" s="21" t="e">
        <f>VLOOKUP(C2527,'check dali wipday'!A:C,3,0)</f>
        <v>#N/A</v>
      </c>
      <c r="W2527" s="6">
        <f>SUMIF('dali wip-fg'!A:A,C2527,'dali wip-fg'!F:F)</f>
        <v>0</v>
      </c>
      <c r="X2527" s="6">
        <f>SUMIF('dali wip-fg'!A:A,V2527,'dali wip-fg'!F:F)</f>
        <v>0</v>
      </c>
      <c r="Y2527" s="5">
        <f t="shared" si="79"/>
        <v>0</v>
      </c>
      <c r="Z2527" s="21" t="e">
        <f t="shared" si="78"/>
        <v>#REF!</v>
      </c>
    </row>
    <row r="2528" spans="19:26">
      <c r="S2528" s="21" t="e">
        <f>VLOOKUP(C2528,'check dali wipday'!A:A,1,0)</f>
        <v>#N/A</v>
      </c>
      <c r="T2528" s="21"/>
      <c r="V2528" s="21" t="e">
        <f>VLOOKUP(C2528,'check dali wipday'!A:C,3,0)</f>
        <v>#N/A</v>
      </c>
      <c r="W2528" s="6">
        <f>SUMIF('dali wip-fg'!A:A,C2528,'dali wip-fg'!F:F)</f>
        <v>0</v>
      </c>
      <c r="X2528" s="6">
        <f>SUMIF('dali wip-fg'!A:A,V2528,'dali wip-fg'!F:F)</f>
        <v>0</v>
      </c>
      <c r="Y2528" s="5">
        <f t="shared" si="79"/>
        <v>0</v>
      </c>
      <c r="Z2528" s="21" t="e">
        <f t="shared" si="78"/>
        <v>#REF!</v>
      </c>
    </row>
    <row r="2529" spans="19:26">
      <c r="S2529" s="21" t="e">
        <f>VLOOKUP(C2529,'check dali wipday'!A:A,1,0)</f>
        <v>#N/A</v>
      </c>
      <c r="T2529" s="21"/>
      <c r="V2529" s="21" t="e">
        <f>VLOOKUP(C2529,'check dali wipday'!A:C,3,0)</f>
        <v>#N/A</v>
      </c>
      <c r="W2529" s="6">
        <f>SUMIF('dali wip-fg'!A:A,C2529,'dali wip-fg'!F:F)</f>
        <v>0</v>
      </c>
      <c r="X2529" s="6">
        <f>SUMIF('dali wip-fg'!A:A,V2529,'dali wip-fg'!F:F)</f>
        <v>0</v>
      </c>
      <c r="Y2529" s="5">
        <f t="shared" si="79"/>
        <v>0</v>
      </c>
      <c r="Z2529" s="21" t="e">
        <f t="shared" si="78"/>
        <v>#REF!</v>
      </c>
    </row>
    <row r="2530" spans="19:26">
      <c r="S2530" s="21" t="e">
        <f>VLOOKUP(C2530,'check dali wipday'!A:A,1,0)</f>
        <v>#N/A</v>
      </c>
      <c r="T2530" s="21"/>
      <c r="V2530" s="21" t="e">
        <f>VLOOKUP(C2530,'check dali wipday'!A:C,3,0)</f>
        <v>#N/A</v>
      </c>
      <c r="W2530" s="6">
        <f>SUMIF('dali wip-fg'!A:A,C2530,'dali wip-fg'!F:F)</f>
        <v>0</v>
      </c>
      <c r="X2530" s="6">
        <f>SUMIF('dali wip-fg'!A:A,V2530,'dali wip-fg'!F:F)</f>
        <v>0</v>
      </c>
      <c r="Y2530" s="5">
        <f t="shared" si="79"/>
        <v>0</v>
      </c>
      <c r="Z2530" s="21" t="e">
        <f t="shared" si="78"/>
        <v>#REF!</v>
      </c>
    </row>
    <row r="2531" spans="19:26">
      <c r="S2531" s="21" t="e">
        <f>VLOOKUP(C2531,'check dali wipday'!A:A,1,0)</f>
        <v>#N/A</v>
      </c>
      <c r="T2531" s="21"/>
      <c r="V2531" s="21" t="e">
        <f>VLOOKUP(C2531,'check dali wipday'!A:C,3,0)</f>
        <v>#N/A</v>
      </c>
      <c r="W2531" s="6">
        <f>SUMIF('dali wip-fg'!A:A,C2531,'dali wip-fg'!F:F)</f>
        <v>0</v>
      </c>
      <c r="X2531" s="6">
        <f>SUMIF('dali wip-fg'!A:A,V2531,'dali wip-fg'!F:F)</f>
        <v>0</v>
      </c>
      <c r="Y2531" s="5">
        <f t="shared" si="79"/>
        <v>0</v>
      </c>
      <c r="Z2531" s="21" t="e">
        <f t="shared" si="78"/>
        <v>#REF!</v>
      </c>
    </row>
    <row r="2532" spans="19:26">
      <c r="S2532" s="21" t="e">
        <f>VLOOKUP(C2532,'check dali wipday'!A:A,1,0)</f>
        <v>#N/A</v>
      </c>
      <c r="T2532" s="21"/>
      <c r="V2532" s="21" t="e">
        <f>VLOOKUP(C2532,'check dali wipday'!A:C,3,0)</f>
        <v>#N/A</v>
      </c>
      <c r="W2532" s="6">
        <f>SUMIF('dali wip-fg'!A:A,C2532,'dali wip-fg'!F:F)</f>
        <v>0</v>
      </c>
      <c r="X2532" s="6">
        <f>SUMIF('dali wip-fg'!A:A,V2532,'dali wip-fg'!F:F)</f>
        <v>0</v>
      </c>
      <c r="Y2532" s="5">
        <f t="shared" si="79"/>
        <v>0</v>
      </c>
      <c r="Z2532" s="21" t="e">
        <f t="shared" si="78"/>
        <v>#REF!</v>
      </c>
    </row>
    <row r="2533" spans="19:26">
      <c r="S2533" s="21" t="e">
        <f>VLOOKUP(C2533,'check dali wipday'!A:A,1,0)</f>
        <v>#N/A</v>
      </c>
      <c r="T2533" s="21"/>
      <c r="V2533" s="21" t="e">
        <f>VLOOKUP(C2533,'check dali wipday'!A:C,3,0)</f>
        <v>#N/A</v>
      </c>
      <c r="W2533" s="6">
        <f>SUMIF('dali wip-fg'!A:A,C2533,'dali wip-fg'!F:F)</f>
        <v>0</v>
      </c>
      <c r="X2533" s="6">
        <f>SUMIF('dali wip-fg'!A:A,V2533,'dali wip-fg'!F:F)</f>
        <v>0</v>
      </c>
      <c r="Y2533" s="5">
        <f t="shared" si="79"/>
        <v>0</v>
      </c>
      <c r="Z2533" s="21" t="e">
        <f t="shared" si="78"/>
        <v>#REF!</v>
      </c>
    </row>
    <row r="2534" spans="19:26">
      <c r="S2534" s="21" t="e">
        <f>VLOOKUP(C2534,'check dali wipday'!A:A,1,0)</f>
        <v>#N/A</v>
      </c>
      <c r="T2534" s="21"/>
      <c r="V2534" s="21" t="e">
        <f>VLOOKUP(C2534,'check dali wipday'!A:C,3,0)</f>
        <v>#N/A</v>
      </c>
      <c r="W2534" s="6">
        <f>SUMIF('dali wip-fg'!A:A,C2534,'dali wip-fg'!F:F)</f>
        <v>0</v>
      </c>
      <c r="X2534" s="6">
        <f>SUMIF('dali wip-fg'!A:A,V2534,'dali wip-fg'!F:F)</f>
        <v>0</v>
      </c>
      <c r="Y2534" s="5">
        <f t="shared" si="79"/>
        <v>0</v>
      </c>
      <c r="Z2534" s="21" t="e">
        <f t="shared" si="78"/>
        <v>#REF!</v>
      </c>
    </row>
    <row r="2535" spans="19:26">
      <c r="S2535" s="21" t="e">
        <f>VLOOKUP(C2535,'check dali wipday'!A:A,1,0)</f>
        <v>#N/A</v>
      </c>
      <c r="T2535" s="21"/>
      <c r="V2535" s="21" t="e">
        <f>VLOOKUP(C2535,'check dali wipday'!A:C,3,0)</f>
        <v>#N/A</v>
      </c>
      <c r="W2535" s="6">
        <f>SUMIF('dali wip-fg'!A:A,C2535,'dali wip-fg'!F:F)</f>
        <v>0</v>
      </c>
      <c r="X2535" s="6">
        <f>SUMIF('dali wip-fg'!A:A,V2535,'dali wip-fg'!F:F)</f>
        <v>0</v>
      </c>
      <c r="Y2535" s="5">
        <f t="shared" si="79"/>
        <v>0</v>
      </c>
      <c r="Z2535" s="21" t="e">
        <f t="shared" si="78"/>
        <v>#REF!</v>
      </c>
    </row>
    <row r="2536" spans="19:26">
      <c r="S2536" s="21" t="e">
        <f>VLOOKUP(C2536,'check dali wipday'!A:A,1,0)</f>
        <v>#N/A</v>
      </c>
      <c r="T2536" s="21"/>
      <c r="V2536" s="21" t="e">
        <f>VLOOKUP(C2536,'check dali wipday'!A:C,3,0)</f>
        <v>#N/A</v>
      </c>
      <c r="W2536" s="6">
        <f>SUMIF('dali wip-fg'!A:A,C2536,'dali wip-fg'!F:F)</f>
        <v>0</v>
      </c>
      <c r="X2536" s="6">
        <f>SUMIF('dali wip-fg'!A:A,V2536,'dali wip-fg'!F:F)</f>
        <v>0</v>
      </c>
      <c r="Y2536" s="5">
        <f t="shared" si="79"/>
        <v>0</v>
      </c>
      <c r="Z2536" s="21" t="e">
        <f t="shared" si="78"/>
        <v>#REF!</v>
      </c>
    </row>
    <row r="2537" spans="19:26">
      <c r="S2537" s="21" t="e">
        <f>VLOOKUP(C2537,'check dali wipday'!A:A,1,0)</f>
        <v>#N/A</v>
      </c>
      <c r="T2537" s="21"/>
      <c r="V2537" s="21" t="e">
        <f>VLOOKUP(C2537,'check dali wipday'!A:C,3,0)</f>
        <v>#N/A</v>
      </c>
      <c r="W2537" s="6">
        <f>SUMIF('dali wip-fg'!A:A,C2537,'dali wip-fg'!F:F)</f>
        <v>0</v>
      </c>
      <c r="X2537" s="6">
        <f>SUMIF('dali wip-fg'!A:A,V2537,'dali wip-fg'!F:F)</f>
        <v>0</v>
      </c>
      <c r="Y2537" s="5">
        <f t="shared" si="79"/>
        <v>0</v>
      </c>
      <c r="Z2537" s="21" t="e">
        <f t="shared" si="78"/>
        <v>#REF!</v>
      </c>
    </row>
    <row r="2538" spans="19:26">
      <c r="S2538" s="21" t="e">
        <f>VLOOKUP(C2538,'check dali wipday'!A:A,1,0)</f>
        <v>#N/A</v>
      </c>
      <c r="T2538" s="21"/>
      <c r="V2538" s="21" t="e">
        <f>VLOOKUP(C2538,'check dali wipday'!A:C,3,0)</f>
        <v>#N/A</v>
      </c>
      <c r="W2538" s="6">
        <f>SUMIF('dali wip-fg'!A:A,C2538,'dali wip-fg'!F:F)</f>
        <v>0</v>
      </c>
      <c r="X2538" s="6">
        <f>SUMIF('dali wip-fg'!A:A,V2538,'dali wip-fg'!F:F)</f>
        <v>0</v>
      </c>
      <c r="Y2538" s="5">
        <f t="shared" si="79"/>
        <v>0</v>
      </c>
      <c r="Z2538" s="21" t="e">
        <f t="shared" si="78"/>
        <v>#REF!</v>
      </c>
    </row>
    <row r="2539" spans="19:26">
      <c r="S2539" s="21" t="e">
        <f>VLOOKUP(C2539,'check dali wipday'!A:A,1,0)</f>
        <v>#N/A</v>
      </c>
      <c r="T2539" s="21"/>
      <c r="V2539" s="21" t="e">
        <f>VLOOKUP(C2539,'check dali wipday'!A:C,3,0)</f>
        <v>#N/A</v>
      </c>
      <c r="W2539" s="6">
        <f>SUMIF('dali wip-fg'!A:A,C2539,'dali wip-fg'!F:F)</f>
        <v>0</v>
      </c>
      <c r="X2539" s="6">
        <f>SUMIF('dali wip-fg'!A:A,V2539,'dali wip-fg'!F:F)</f>
        <v>0</v>
      </c>
      <c r="Y2539" s="5">
        <f t="shared" si="79"/>
        <v>0</v>
      </c>
      <c r="Z2539" s="21" t="e">
        <f t="shared" si="78"/>
        <v>#REF!</v>
      </c>
    </row>
    <row r="2540" spans="19:26">
      <c r="S2540" s="21" t="e">
        <f>VLOOKUP(C2540,'check dali wipday'!A:A,1,0)</f>
        <v>#N/A</v>
      </c>
      <c r="T2540" s="21"/>
      <c r="V2540" s="21" t="e">
        <f>VLOOKUP(C2540,'check dali wipday'!A:C,3,0)</f>
        <v>#N/A</v>
      </c>
      <c r="W2540" s="6">
        <f>SUMIF('dali wip-fg'!A:A,C2540,'dali wip-fg'!F:F)</f>
        <v>0</v>
      </c>
      <c r="X2540" s="6">
        <f>SUMIF('dali wip-fg'!A:A,V2540,'dali wip-fg'!F:F)</f>
        <v>0</v>
      </c>
      <c r="Y2540" s="5">
        <f t="shared" si="79"/>
        <v>0</v>
      </c>
      <c r="Z2540" s="21" t="e">
        <f t="shared" ref="Z2540:Z2578" si="80">IF(Y2540="","",IF(Y2540&lt;&gt;Y2539,Y2540-F2540,Z2539-F2540)
)</f>
        <v>#REF!</v>
      </c>
    </row>
    <row r="2541" spans="19:26">
      <c r="S2541" s="21" t="e">
        <f>VLOOKUP(C2541,'check dali wipday'!A:A,1,0)</f>
        <v>#N/A</v>
      </c>
      <c r="T2541" s="21"/>
      <c r="V2541" s="21" t="e">
        <f>VLOOKUP(C2541,'check dali wipday'!A:C,3,0)</f>
        <v>#N/A</v>
      </c>
      <c r="W2541" s="6">
        <f>SUMIF('dali wip-fg'!A:A,C2541,'dali wip-fg'!F:F)</f>
        <v>0</v>
      </c>
      <c r="X2541" s="6">
        <f>SUMIF('dali wip-fg'!A:A,V2541,'dali wip-fg'!F:F)</f>
        <v>0</v>
      </c>
      <c r="Y2541" s="5">
        <f t="shared" si="79"/>
        <v>0</v>
      </c>
      <c r="Z2541" s="21" t="e">
        <f t="shared" si="80"/>
        <v>#REF!</v>
      </c>
    </row>
    <row r="2542" spans="19:26">
      <c r="S2542" s="21" t="e">
        <f>VLOOKUP(C2542,'check dali wipday'!A:A,1,0)</f>
        <v>#N/A</v>
      </c>
      <c r="T2542" s="21"/>
      <c r="V2542" s="21" t="e">
        <f>VLOOKUP(C2542,'check dali wipday'!A:C,3,0)</f>
        <v>#N/A</v>
      </c>
      <c r="W2542" s="6">
        <f>SUMIF('dali wip-fg'!A:A,C2542,'dali wip-fg'!F:F)</f>
        <v>0</v>
      </c>
      <c r="X2542" s="6">
        <f>SUMIF('dali wip-fg'!A:A,V2542,'dali wip-fg'!F:F)</f>
        <v>0</v>
      </c>
      <c r="Y2542" s="5">
        <f t="shared" si="79"/>
        <v>0</v>
      </c>
      <c r="Z2542" s="21" t="e">
        <f t="shared" si="80"/>
        <v>#REF!</v>
      </c>
    </row>
    <row r="2543" spans="19:26">
      <c r="S2543" s="21" t="e">
        <f>VLOOKUP(C2543,'check dali wipday'!A:A,1,0)</f>
        <v>#N/A</v>
      </c>
      <c r="T2543" s="21"/>
      <c r="V2543" s="21" t="e">
        <f>VLOOKUP(C2543,'check dali wipday'!A:C,3,0)</f>
        <v>#N/A</v>
      </c>
      <c r="W2543" s="6">
        <f>SUMIF('dali wip-fg'!A:A,C2543,'dali wip-fg'!F:F)</f>
        <v>0</v>
      </c>
      <c r="X2543" s="6">
        <f>SUMIF('dali wip-fg'!A:A,V2543,'dali wip-fg'!F:F)</f>
        <v>0</v>
      </c>
      <c r="Y2543" s="5">
        <f t="shared" si="79"/>
        <v>0</v>
      </c>
      <c r="Z2543" s="21" t="e">
        <f t="shared" si="80"/>
        <v>#REF!</v>
      </c>
    </row>
    <row r="2544" spans="19:26">
      <c r="S2544" s="21" t="e">
        <f>VLOOKUP(C2544,'check dali wipday'!A:A,1,0)</f>
        <v>#N/A</v>
      </c>
      <c r="T2544" s="21"/>
      <c r="V2544" s="21" t="e">
        <f>VLOOKUP(C2544,'check dali wipday'!A:C,3,0)</f>
        <v>#N/A</v>
      </c>
      <c r="W2544" s="6">
        <f>SUMIF('dali wip-fg'!A:A,C2544,'dali wip-fg'!F:F)</f>
        <v>0</v>
      </c>
      <c r="X2544" s="6">
        <f>SUMIF('dali wip-fg'!A:A,V2544,'dali wip-fg'!F:F)</f>
        <v>0</v>
      </c>
      <c r="Y2544" s="5">
        <f t="shared" si="79"/>
        <v>0</v>
      </c>
      <c r="Z2544" s="21" t="e">
        <f t="shared" si="80"/>
        <v>#REF!</v>
      </c>
    </row>
    <row r="2545" spans="19:26">
      <c r="S2545" s="21" t="e">
        <f>VLOOKUP(C2545,'check dali wipday'!A:A,1,0)</f>
        <v>#N/A</v>
      </c>
      <c r="T2545" s="21"/>
      <c r="V2545" s="21" t="e">
        <f>VLOOKUP(C2545,'check dali wipday'!A:C,3,0)</f>
        <v>#N/A</v>
      </c>
      <c r="W2545" s="6">
        <f>SUMIF('dali wip-fg'!A:A,C2545,'dali wip-fg'!F:F)</f>
        <v>0</v>
      </c>
      <c r="X2545" s="6">
        <f>SUMIF('dali wip-fg'!A:A,V2545,'dali wip-fg'!F:F)</f>
        <v>0</v>
      </c>
      <c r="Y2545" s="5">
        <f t="shared" si="79"/>
        <v>0</v>
      </c>
      <c r="Z2545" s="21" t="e">
        <f t="shared" si="80"/>
        <v>#REF!</v>
      </c>
    </row>
    <row r="2546" spans="19:26">
      <c r="S2546" s="21" t="e">
        <f>VLOOKUP(C2546,'check dali wipday'!A:A,1,0)</f>
        <v>#N/A</v>
      </c>
      <c r="T2546" s="21"/>
      <c r="V2546" s="21" t="e">
        <f>VLOOKUP(C2546,'check dali wipday'!A:C,3,0)</f>
        <v>#N/A</v>
      </c>
      <c r="W2546" s="6">
        <f>SUMIF('dali wip-fg'!A:A,C2546,'dali wip-fg'!F:F)</f>
        <v>0</v>
      </c>
      <c r="X2546" s="6">
        <f>SUMIF('dali wip-fg'!A:A,V2546,'dali wip-fg'!F:F)</f>
        <v>0</v>
      </c>
      <c r="Y2546" s="5">
        <f t="shared" si="79"/>
        <v>0</v>
      </c>
      <c r="Z2546" s="21" t="e">
        <f t="shared" si="80"/>
        <v>#REF!</v>
      </c>
    </row>
    <row r="2547" spans="19:26">
      <c r="S2547" s="21" t="e">
        <f>VLOOKUP(C2547,'check dali wipday'!A:A,1,0)</f>
        <v>#N/A</v>
      </c>
      <c r="T2547" s="21"/>
      <c r="V2547" s="21" t="e">
        <f>VLOOKUP(C2547,'check dali wipday'!A:C,3,0)</f>
        <v>#N/A</v>
      </c>
      <c r="W2547" s="6">
        <f>SUMIF('dali wip-fg'!A:A,C2547,'dali wip-fg'!F:F)</f>
        <v>0</v>
      </c>
      <c r="X2547" s="6">
        <f>SUMIF('dali wip-fg'!A:A,V2547,'dali wip-fg'!F:F)</f>
        <v>0</v>
      </c>
      <c r="Y2547" s="5">
        <f t="shared" si="79"/>
        <v>0</v>
      </c>
      <c r="Z2547" s="21" t="e">
        <f t="shared" si="80"/>
        <v>#REF!</v>
      </c>
    </row>
    <row r="2548" spans="19:26">
      <c r="S2548" s="21" t="e">
        <f>VLOOKUP(C2548,'check dali wipday'!A:A,1,0)</f>
        <v>#N/A</v>
      </c>
      <c r="T2548" s="21"/>
      <c r="V2548" s="21" t="e">
        <f>VLOOKUP(C2548,'check dali wipday'!A:C,3,0)</f>
        <v>#N/A</v>
      </c>
      <c r="W2548" s="6">
        <f>SUMIF('dali wip-fg'!A:A,C2548,'dali wip-fg'!F:F)</f>
        <v>0</v>
      </c>
      <c r="X2548" s="6">
        <f>SUMIF('dali wip-fg'!A:A,V2548,'dali wip-fg'!F:F)</f>
        <v>0</v>
      </c>
      <c r="Y2548" s="5">
        <f t="shared" si="79"/>
        <v>0</v>
      </c>
      <c r="Z2548" s="21" t="e">
        <f t="shared" si="80"/>
        <v>#REF!</v>
      </c>
    </row>
    <row r="2549" spans="19:26">
      <c r="S2549" s="21" t="e">
        <f>VLOOKUP(C2549,'check dali wipday'!A:A,1,0)</f>
        <v>#N/A</v>
      </c>
      <c r="T2549" s="21"/>
      <c r="V2549" s="21" t="e">
        <f>VLOOKUP(C2549,'check dali wipday'!A:C,3,0)</f>
        <v>#N/A</v>
      </c>
      <c r="W2549" s="6">
        <f>SUMIF('dali wip-fg'!A:A,C2549,'dali wip-fg'!F:F)</f>
        <v>0</v>
      </c>
      <c r="X2549" s="6">
        <f>SUMIF('dali wip-fg'!A:A,V2549,'dali wip-fg'!F:F)</f>
        <v>0</v>
      </c>
      <c r="Y2549" s="5">
        <f t="shared" si="79"/>
        <v>0</v>
      </c>
      <c r="Z2549" s="21" t="e">
        <f t="shared" si="80"/>
        <v>#REF!</v>
      </c>
    </row>
    <row r="2550" spans="19:26">
      <c r="S2550" s="21" t="e">
        <f>VLOOKUP(C2550,'check dali wipday'!A:A,1,0)</f>
        <v>#N/A</v>
      </c>
      <c r="T2550" s="21"/>
      <c r="V2550" s="21" t="e">
        <f>VLOOKUP(C2550,'check dali wipday'!A:C,3,0)</f>
        <v>#N/A</v>
      </c>
      <c r="W2550" s="6">
        <f>SUMIF('dali wip-fg'!A:A,C2550,'dali wip-fg'!F:F)</f>
        <v>0</v>
      </c>
      <c r="X2550" s="6">
        <f>SUMIF('dali wip-fg'!A:A,V2550,'dali wip-fg'!F:F)</f>
        <v>0</v>
      </c>
      <c r="Y2550" s="5">
        <f t="shared" si="79"/>
        <v>0</v>
      </c>
      <c r="Z2550" s="21" t="e">
        <f t="shared" si="80"/>
        <v>#REF!</v>
      </c>
    </row>
    <row r="2551" spans="19:26">
      <c r="S2551" s="21" t="e">
        <f>VLOOKUP(C2551,'check dali wipday'!A:A,1,0)</f>
        <v>#N/A</v>
      </c>
      <c r="T2551" s="21"/>
      <c r="V2551" s="21" t="e">
        <f>VLOOKUP(C2551,'check dali wipday'!A:C,3,0)</f>
        <v>#N/A</v>
      </c>
      <c r="W2551" s="6">
        <f>SUMIF('dali wip-fg'!A:A,C2551,'dali wip-fg'!F:F)</f>
        <v>0</v>
      </c>
      <c r="X2551" s="6">
        <f>SUMIF('dali wip-fg'!A:A,V2551,'dali wip-fg'!F:F)</f>
        <v>0</v>
      </c>
      <c r="Y2551" s="5">
        <f t="shared" si="79"/>
        <v>0</v>
      </c>
      <c r="Z2551" s="21" t="e">
        <f t="shared" si="80"/>
        <v>#REF!</v>
      </c>
    </row>
    <row r="2552" spans="19:26">
      <c r="S2552" s="21" t="e">
        <f>VLOOKUP(C2552,'check dali wipday'!A:A,1,0)</f>
        <v>#N/A</v>
      </c>
      <c r="T2552" s="21"/>
      <c r="V2552" s="21" t="e">
        <f>VLOOKUP(C2552,'check dali wipday'!A:C,3,0)</f>
        <v>#N/A</v>
      </c>
      <c r="W2552" s="6">
        <f>SUMIF('dali wip-fg'!A:A,C2552,'dali wip-fg'!F:F)</f>
        <v>0</v>
      </c>
      <c r="X2552" s="6">
        <f>SUMIF('dali wip-fg'!A:A,V2552,'dali wip-fg'!F:F)</f>
        <v>0</v>
      </c>
      <c r="Y2552" s="5">
        <f t="shared" si="79"/>
        <v>0</v>
      </c>
      <c r="Z2552" s="21" t="e">
        <f t="shared" si="80"/>
        <v>#REF!</v>
      </c>
    </row>
    <row r="2553" spans="19:26">
      <c r="S2553" s="21" t="e">
        <f>VLOOKUP(C2553,'check dali wipday'!A:A,1,0)</f>
        <v>#N/A</v>
      </c>
      <c r="T2553" s="21"/>
      <c r="V2553" s="21" t="e">
        <f>VLOOKUP(C2553,'check dali wipday'!A:C,3,0)</f>
        <v>#N/A</v>
      </c>
      <c r="W2553" s="6">
        <f>SUMIF('dali wip-fg'!A:A,C2553,'dali wip-fg'!F:F)</f>
        <v>0</v>
      </c>
      <c r="X2553" s="6">
        <f>SUMIF('dali wip-fg'!A:A,V2553,'dali wip-fg'!F:F)</f>
        <v>0</v>
      </c>
      <c r="Y2553" s="5">
        <f t="shared" si="79"/>
        <v>0</v>
      </c>
      <c r="Z2553" s="21" t="e">
        <f t="shared" si="80"/>
        <v>#REF!</v>
      </c>
    </row>
    <row r="2554" spans="19:26">
      <c r="S2554" s="21" t="e">
        <f>VLOOKUP(C2554,'check dali wipday'!A:A,1,0)</f>
        <v>#N/A</v>
      </c>
      <c r="T2554" s="21"/>
      <c r="V2554" s="21" t="e">
        <f>VLOOKUP(C2554,'check dali wipday'!A:C,3,0)</f>
        <v>#N/A</v>
      </c>
      <c r="W2554" s="6">
        <f>SUMIF('dali wip-fg'!A:A,C2554,'dali wip-fg'!F:F)</f>
        <v>0</v>
      </c>
      <c r="X2554" s="6">
        <f>SUMIF('dali wip-fg'!A:A,V2554,'dali wip-fg'!F:F)</f>
        <v>0</v>
      </c>
      <c r="Y2554" s="5">
        <f t="shared" si="79"/>
        <v>0</v>
      </c>
      <c r="Z2554" s="21" t="e">
        <f t="shared" si="80"/>
        <v>#REF!</v>
      </c>
    </row>
    <row r="2555" spans="19:26">
      <c r="S2555" s="21" t="e">
        <f>VLOOKUP(C2555,'check dali wipday'!A:A,1,0)</f>
        <v>#N/A</v>
      </c>
      <c r="T2555" s="21"/>
      <c r="V2555" s="21" t="e">
        <f>VLOOKUP(C2555,'check dali wipday'!A:C,3,0)</f>
        <v>#N/A</v>
      </c>
      <c r="W2555" s="6">
        <f>SUMIF('dali wip-fg'!A:A,C2555,'dali wip-fg'!F:F)</f>
        <v>0</v>
      </c>
      <c r="X2555" s="6">
        <f>SUMIF('dali wip-fg'!A:A,V2555,'dali wip-fg'!F:F)</f>
        <v>0</v>
      </c>
      <c r="Y2555" s="5">
        <f t="shared" si="79"/>
        <v>0</v>
      </c>
      <c r="Z2555" s="21" t="e">
        <f t="shared" si="80"/>
        <v>#REF!</v>
      </c>
    </row>
    <row r="2556" spans="19:26">
      <c r="S2556" s="21" t="e">
        <f>VLOOKUP(C2556,'check dali wipday'!A:A,1,0)</f>
        <v>#N/A</v>
      </c>
      <c r="T2556" s="21"/>
      <c r="V2556" s="21" t="e">
        <f>VLOOKUP(C2556,'check dali wipday'!A:C,3,0)</f>
        <v>#N/A</v>
      </c>
      <c r="W2556" s="6">
        <f>SUMIF('dali wip-fg'!A:A,C2556,'dali wip-fg'!F:F)</f>
        <v>0</v>
      </c>
      <c r="X2556" s="6">
        <f>SUMIF('dali wip-fg'!A:A,V2556,'dali wip-fg'!F:F)</f>
        <v>0</v>
      </c>
      <c r="Y2556" s="5">
        <f t="shared" si="79"/>
        <v>0</v>
      </c>
      <c r="Z2556" s="21" t="e">
        <f t="shared" si="80"/>
        <v>#REF!</v>
      </c>
    </row>
    <row r="2557" spans="19:26">
      <c r="S2557" s="21" t="e">
        <f>VLOOKUP(C2557,'check dali wipday'!A:A,1,0)</f>
        <v>#N/A</v>
      </c>
      <c r="T2557" s="21"/>
      <c r="V2557" s="21" t="e">
        <f>VLOOKUP(C2557,'check dali wipday'!A:C,3,0)</f>
        <v>#N/A</v>
      </c>
      <c r="W2557" s="6">
        <f>SUMIF('dali wip-fg'!A:A,C2557,'dali wip-fg'!F:F)</f>
        <v>0</v>
      </c>
      <c r="X2557" s="6">
        <f>SUMIF('dali wip-fg'!A:A,V2557,'dali wip-fg'!F:F)</f>
        <v>0</v>
      </c>
      <c r="Y2557" s="5">
        <f t="shared" si="79"/>
        <v>0</v>
      </c>
      <c r="Z2557" s="21" t="e">
        <f t="shared" si="80"/>
        <v>#REF!</v>
      </c>
    </row>
    <row r="2558" spans="19:26">
      <c r="S2558" s="21" t="e">
        <f>VLOOKUP(C2558,'check dali wipday'!A:A,1,0)</f>
        <v>#N/A</v>
      </c>
      <c r="T2558" s="21"/>
      <c r="V2558" s="21" t="e">
        <f>VLOOKUP(C2558,'check dali wipday'!A:C,3,0)</f>
        <v>#N/A</v>
      </c>
      <c r="W2558" s="6">
        <f>SUMIF('dali wip-fg'!A:A,C2558,'dali wip-fg'!F:F)</f>
        <v>0</v>
      </c>
      <c r="X2558" s="6">
        <f>SUMIF('dali wip-fg'!A:A,V2558,'dali wip-fg'!F:F)</f>
        <v>0</v>
      </c>
      <c r="Y2558" s="5">
        <f t="shared" si="79"/>
        <v>0</v>
      </c>
      <c r="Z2558" s="21" t="e">
        <f t="shared" si="80"/>
        <v>#REF!</v>
      </c>
    </row>
    <row r="2559" spans="19:26">
      <c r="S2559" s="21" t="e">
        <f>VLOOKUP(C2559,'check dali wipday'!A:A,1,0)</f>
        <v>#N/A</v>
      </c>
      <c r="T2559" s="21"/>
      <c r="V2559" s="21" t="e">
        <f>VLOOKUP(C2559,'check dali wipday'!A:C,3,0)</f>
        <v>#N/A</v>
      </c>
      <c r="W2559" s="6">
        <f>SUMIF('dali wip-fg'!A:A,C2559,'dali wip-fg'!F:F)</f>
        <v>0</v>
      </c>
      <c r="X2559" s="6">
        <f>SUMIF('dali wip-fg'!A:A,V2559,'dali wip-fg'!F:F)</f>
        <v>0</v>
      </c>
      <c r="Y2559" s="5">
        <f t="shared" si="79"/>
        <v>0</v>
      </c>
      <c r="Z2559" s="21" t="e">
        <f t="shared" si="80"/>
        <v>#REF!</v>
      </c>
    </row>
    <row r="2560" spans="19:26">
      <c r="S2560" s="21" t="e">
        <f>VLOOKUP(C2560,'check dali wipday'!A:A,1,0)</f>
        <v>#N/A</v>
      </c>
      <c r="T2560" s="21"/>
      <c r="V2560" s="21" t="e">
        <f>VLOOKUP(C2560,'check dali wipday'!A:C,3,0)</f>
        <v>#N/A</v>
      </c>
      <c r="W2560" s="6">
        <f>SUMIF('dali wip-fg'!A:A,C2560,'dali wip-fg'!F:F)</f>
        <v>0</v>
      </c>
      <c r="X2560" s="6">
        <f>SUMIF('dali wip-fg'!A:A,V2560,'dali wip-fg'!F:F)</f>
        <v>0</v>
      </c>
      <c r="Y2560" s="5">
        <f t="shared" si="79"/>
        <v>0</v>
      </c>
      <c r="Z2560" s="21" t="e">
        <f t="shared" si="80"/>
        <v>#REF!</v>
      </c>
    </row>
    <row r="2561" spans="19:26">
      <c r="S2561" s="21" t="e">
        <f>VLOOKUP(C2561,'check dali wipday'!A:A,1,0)</f>
        <v>#N/A</v>
      </c>
      <c r="T2561" s="21"/>
      <c r="V2561" s="21" t="e">
        <f>VLOOKUP(C2561,'check dali wipday'!A:C,3,0)</f>
        <v>#N/A</v>
      </c>
      <c r="W2561" s="6">
        <f>SUMIF('dali wip-fg'!A:A,C2561,'dali wip-fg'!F:F)</f>
        <v>0</v>
      </c>
      <c r="X2561" s="6">
        <f>SUMIF('dali wip-fg'!A:A,V2561,'dali wip-fg'!F:F)</f>
        <v>0</v>
      </c>
      <c r="Y2561" s="5">
        <f t="shared" ref="Y2561:Y2578" si="81">SUM(W2561:X2561)</f>
        <v>0</v>
      </c>
      <c r="Z2561" s="21" t="e">
        <f t="shared" si="80"/>
        <v>#REF!</v>
      </c>
    </row>
    <row r="2562" spans="19:26">
      <c r="S2562" s="21" t="e">
        <f>VLOOKUP(C2562,'check dali wipday'!A:A,1,0)</f>
        <v>#N/A</v>
      </c>
      <c r="T2562" s="21"/>
      <c r="V2562" s="21" t="e">
        <f>VLOOKUP(C2562,'check dali wipday'!A:C,3,0)</f>
        <v>#N/A</v>
      </c>
      <c r="W2562" s="6">
        <f>SUMIF('dali wip-fg'!A:A,C2562,'dali wip-fg'!F:F)</f>
        <v>0</v>
      </c>
      <c r="X2562" s="6">
        <f>SUMIF('dali wip-fg'!A:A,V2562,'dali wip-fg'!F:F)</f>
        <v>0</v>
      </c>
      <c r="Y2562" s="5">
        <f t="shared" si="81"/>
        <v>0</v>
      </c>
      <c r="Z2562" s="21" t="e">
        <f t="shared" si="80"/>
        <v>#REF!</v>
      </c>
    </row>
    <row r="2563" spans="19:26">
      <c r="S2563" s="21" t="e">
        <f>VLOOKUP(C2563,'check dali wipday'!A:A,1,0)</f>
        <v>#N/A</v>
      </c>
      <c r="T2563" s="21"/>
      <c r="V2563" s="21" t="e">
        <f>VLOOKUP(C2563,'check dali wipday'!A:C,3,0)</f>
        <v>#N/A</v>
      </c>
      <c r="W2563" s="6">
        <f>SUMIF('dali wip-fg'!A:A,C2563,'dali wip-fg'!F:F)</f>
        <v>0</v>
      </c>
      <c r="X2563" s="6">
        <f>SUMIF('dali wip-fg'!A:A,V2563,'dali wip-fg'!F:F)</f>
        <v>0</v>
      </c>
      <c r="Y2563" s="5">
        <f t="shared" si="81"/>
        <v>0</v>
      </c>
      <c r="Z2563" s="21" t="e">
        <f t="shared" si="80"/>
        <v>#REF!</v>
      </c>
    </row>
    <row r="2564" spans="19:26">
      <c r="S2564" s="21" t="e">
        <f>VLOOKUP(C2564,'check dali wipday'!A:A,1,0)</f>
        <v>#N/A</v>
      </c>
      <c r="T2564" s="21"/>
      <c r="V2564" s="21" t="e">
        <f>VLOOKUP(C2564,'check dali wipday'!A:C,3,0)</f>
        <v>#N/A</v>
      </c>
      <c r="W2564" s="6">
        <f>SUMIF('dali wip-fg'!A:A,C2564,'dali wip-fg'!F:F)</f>
        <v>0</v>
      </c>
      <c r="X2564" s="6">
        <f>SUMIF('dali wip-fg'!A:A,V2564,'dali wip-fg'!F:F)</f>
        <v>0</v>
      </c>
      <c r="Y2564" s="5">
        <f t="shared" si="81"/>
        <v>0</v>
      </c>
      <c r="Z2564" s="21" t="e">
        <f t="shared" si="80"/>
        <v>#REF!</v>
      </c>
    </row>
    <row r="2565" spans="19:26">
      <c r="S2565" s="21" t="e">
        <f>VLOOKUP(C2565,'check dali wipday'!A:A,1,0)</f>
        <v>#N/A</v>
      </c>
      <c r="T2565" s="21"/>
      <c r="V2565" s="21" t="e">
        <f>VLOOKUP(C2565,'check dali wipday'!A:C,3,0)</f>
        <v>#N/A</v>
      </c>
      <c r="W2565" s="6">
        <f>SUMIF('dali wip-fg'!A:A,C2565,'dali wip-fg'!F:F)</f>
        <v>0</v>
      </c>
      <c r="X2565" s="6">
        <f>SUMIF('dali wip-fg'!A:A,V2565,'dali wip-fg'!F:F)</f>
        <v>0</v>
      </c>
      <c r="Y2565" s="5">
        <f t="shared" si="81"/>
        <v>0</v>
      </c>
      <c r="Z2565" s="21" t="e">
        <f t="shared" si="80"/>
        <v>#REF!</v>
      </c>
    </row>
    <row r="2566" spans="19:26">
      <c r="S2566" s="21" t="e">
        <f>VLOOKUP(C2566,'check dali wipday'!A:A,1,0)</f>
        <v>#N/A</v>
      </c>
      <c r="T2566" s="21"/>
      <c r="V2566" s="21" t="e">
        <f>VLOOKUP(C2566,'check dali wipday'!A:C,3,0)</f>
        <v>#N/A</v>
      </c>
      <c r="W2566" s="6">
        <f>SUMIF('dali wip-fg'!A:A,C2566,'dali wip-fg'!F:F)</f>
        <v>0</v>
      </c>
      <c r="X2566" s="6">
        <f>SUMIF('dali wip-fg'!A:A,V2566,'dali wip-fg'!F:F)</f>
        <v>0</v>
      </c>
      <c r="Y2566" s="5">
        <f t="shared" si="81"/>
        <v>0</v>
      </c>
      <c r="Z2566" s="21" t="e">
        <f t="shared" si="80"/>
        <v>#REF!</v>
      </c>
    </row>
    <row r="2567" spans="19:26">
      <c r="S2567" s="21" t="e">
        <f>VLOOKUP(C2567,'check dali wipday'!A:A,1,0)</f>
        <v>#N/A</v>
      </c>
      <c r="T2567" s="21"/>
      <c r="V2567" s="21" t="e">
        <f>VLOOKUP(C2567,'check dali wipday'!A:C,3,0)</f>
        <v>#N/A</v>
      </c>
      <c r="W2567" s="6">
        <f>SUMIF('dali wip-fg'!A:A,C2567,'dali wip-fg'!F:F)</f>
        <v>0</v>
      </c>
      <c r="X2567" s="6">
        <f>SUMIF('dali wip-fg'!A:A,V2567,'dali wip-fg'!F:F)</f>
        <v>0</v>
      </c>
      <c r="Y2567" s="5">
        <f t="shared" si="81"/>
        <v>0</v>
      </c>
      <c r="Z2567" s="21" t="e">
        <f t="shared" si="80"/>
        <v>#REF!</v>
      </c>
    </row>
    <row r="2568" spans="19:26">
      <c r="S2568" s="21" t="e">
        <f>VLOOKUP(C2568,'check dali wipday'!A:A,1,0)</f>
        <v>#N/A</v>
      </c>
      <c r="T2568" s="21"/>
      <c r="V2568" s="21" t="e">
        <f>VLOOKUP(C2568,'check dali wipday'!A:C,3,0)</f>
        <v>#N/A</v>
      </c>
      <c r="W2568" s="6">
        <f>SUMIF('dali wip-fg'!A:A,C2568,'dali wip-fg'!F:F)</f>
        <v>0</v>
      </c>
      <c r="X2568" s="6">
        <f>SUMIF('dali wip-fg'!A:A,V2568,'dali wip-fg'!F:F)</f>
        <v>0</v>
      </c>
      <c r="Y2568" s="5">
        <f t="shared" si="81"/>
        <v>0</v>
      </c>
      <c r="Z2568" s="21" t="e">
        <f t="shared" si="80"/>
        <v>#REF!</v>
      </c>
    </row>
    <row r="2569" spans="19:26">
      <c r="S2569" s="21" t="e">
        <f>VLOOKUP(C2569,'check dali wipday'!A:A,1,0)</f>
        <v>#N/A</v>
      </c>
      <c r="T2569" s="21"/>
      <c r="V2569" s="21" t="e">
        <f>VLOOKUP(C2569,'check dali wipday'!A:C,3,0)</f>
        <v>#N/A</v>
      </c>
      <c r="W2569" s="6">
        <f>SUMIF('dali wip-fg'!A:A,C2569,'dali wip-fg'!F:F)</f>
        <v>0</v>
      </c>
      <c r="X2569" s="6">
        <f>SUMIF('dali wip-fg'!A:A,V2569,'dali wip-fg'!F:F)</f>
        <v>0</v>
      </c>
      <c r="Y2569" s="5">
        <f t="shared" si="81"/>
        <v>0</v>
      </c>
      <c r="Z2569" s="21" t="e">
        <f t="shared" si="80"/>
        <v>#REF!</v>
      </c>
    </row>
    <row r="2570" spans="19:26">
      <c r="S2570" s="21" t="e">
        <f>VLOOKUP(C2570,'check dali wipday'!A:A,1,0)</f>
        <v>#N/A</v>
      </c>
      <c r="T2570" s="21"/>
      <c r="V2570" s="21" t="e">
        <f>VLOOKUP(C2570,'check dali wipday'!A:C,3,0)</f>
        <v>#N/A</v>
      </c>
      <c r="W2570" s="6">
        <f>SUMIF('dali wip-fg'!A:A,C2570,'dali wip-fg'!F:F)</f>
        <v>0</v>
      </c>
      <c r="X2570" s="6">
        <f>SUMIF('dali wip-fg'!A:A,V2570,'dali wip-fg'!F:F)</f>
        <v>0</v>
      </c>
      <c r="Y2570" s="5">
        <f t="shared" si="81"/>
        <v>0</v>
      </c>
      <c r="Z2570" s="21" t="e">
        <f t="shared" si="80"/>
        <v>#REF!</v>
      </c>
    </row>
    <row r="2571" spans="19:26">
      <c r="S2571" s="21" t="e">
        <f>VLOOKUP(C2571,'check dali wipday'!A:A,1,0)</f>
        <v>#N/A</v>
      </c>
      <c r="T2571" s="21"/>
      <c r="V2571" s="21" t="e">
        <f>VLOOKUP(C2571,'check dali wipday'!A:C,3,0)</f>
        <v>#N/A</v>
      </c>
      <c r="W2571" s="6">
        <f>SUMIF('dali wip-fg'!A:A,C2571,'dali wip-fg'!F:F)</f>
        <v>0</v>
      </c>
      <c r="X2571" s="6">
        <f>SUMIF('dali wip-fg'!A:A,V2571,'dali wip-fg'!F:F)</f>
        <v>0</v>
      </c>
      <c r="Y2571" s="5">
        <f t="shared" si="81"/>
        <v>0</v>
      </c>
      <c r="Z2571" s="21" t="e">
        <f t="shared" si="80"/>
        <v>#REF!</v>
      </c>
    </row>
    <row r="2572" spans="19:26">
      <c r="S2572" s="21" t="e">
        <f>VLOOKUP(C2572,'check dali wipday'!A:A,1,0)</f>
        <v>#N/A</v>
      </c>
      <c r="T2572" s="21"/>
      <c r="V2572" s="21" t="e">
        <f>VLOOKUP(C2572,'check dali wipday'!A:C,3,0)</f>
        <v>#N/A</v>
      </c>
      <c r="W2572" s="6">
        <f>SUMIF('dali wip-fg'!A:A,C2572,'dali wip-fg'!F:F)</f>
        <v>0</v>
      </c>
      <c r="X2572" s="6">
        <f>SUMIF('dali wip-fg'!A:A,V2572,'dali wip-fg'!F:F)</f>
        <v>0</v>
      </c>
      <c r="Y2572" s="5">
        <f t="shared" si="81"/>
        <v>0</v>
      </c>
      <c r="Z2572" s="21" t="e">
        <f t="shared" si="80"/>
        <v>#REF!</v>
      </c>
    </row>
    <row r="2573" spans="19:26">
      <c r="S2573" s="21" t="e">
        <f>VLOOKUP(C2573,'check dali wipday'!A:A,1,0)</f>
        <v>#N/A</v>
      </c>
      <c r="T2573" s="21"/>
      <c r="V2573" s="21" t="e">
        <f>VLOOKUP(C2573,'check dali wipday'!A:C,3,0)</f>
        <v>#N/A</v>
      </c>
      <c r="W2573" s="6">
        <f>SUMIF('dali wip-fg'!A:A,C2573,'dali wip-fg'!F:F)</f>
        <v>0</v>
      </c>
      <c r="X2573" s="6">
        <f>SUMIF('dali wip-fg'!A:A,V2573,'dali wip-fg'!F:F)</f>
        <v>0</v>
      </c>
      <c r="Y2573" s="5">
        <f t="shared" si="81"/>
        <v>0</v>
      </c>
      <c r="Z2573" s="21" t="e">
        <f t="shared" si="80"/>
        <v>#REF!</v>
      </c>
    </row>
    <row r="2574" spans="19:26">
      <c r="S2574" s="21" t="e">
        <f>VLOOKUP(C2574,'check dali wipday'!A:A,1,0)</f>
        <v>#N/A</v>
      </c>
      <c r="T2574" s="21"/>
      <c r="V2574" s="21" t="e">
        <f>VLOOKUP(C2574,'check dali wipday'!A:C,3,0)</f>
        <v>#N/A</v>
      </c>
      <c r="W2574" s="6">
        <f>SUMIF('dali wip-fg'!A:A,C2574,'dali wip-fg'!F:F)</f>
        <v>0</v>
      </c>
      <c r="X2574" s="6">
        <f>SUMIF('dali wip-fg'!A:A,V2574,'dali wip-fg'!F:F)</f>
        <v>0</v>
      </c>
      <c r="Y2574" s="5">
        <f t="shared" si="81"/>
        <v>0</v>
      </c>
      <c r="Z2574" s="21" t="e">
        <f t="shared" si="80"/>
        <v>#REF!</v>
      </c>
    </row>
    <row r="2575" spans="19:26">
      <c r="S2575" s="21" t="e">
        <f>VLOOKUP(C2575,'check dali wipday'!A:A,1,0)</f>
        <v>#N/A</v>
      </c>
      <c r="T2575" s="21"/>
      <c r="V2575" s="21" t="e">
        <f>VLOOKUP(C2575,'check dali wipday'!A:C,3,0)</f>
        <v>#N/A</v>
      </c>
      <c r="W2575" s="6">
        <f>SUMIF('dali wip-fg'!A:A,C2575,'dali wip-fg'!F:F)</f>
        <v>0</v>
      </c>
      <c r="X2575" s="6">
        <f>SUMIF('dali wip-fg'!A:A,V2575,'dali wip-fg'!F:F)</f>
        <v>0</v>
      </c>
      <c r="Y2575" s="5">
        <f t="shared" si="81"/>
        <v>0</v>
      </c>
      <c r="Z2575" s="21" t="e">
        <f t="shared" si="80"/>
        <v>#REF!</v>
      </c>
    </row>
    <row r="2576" spans="19:26">
      <c r="S2576" s="21" t="e">
        <f>VLOOKUP(C2576,'check dali wipday'!A:A,1,0)</f>
        <v>#N/A</v>
      </c>
      <c r="T2576" s="21"/>
      <c r="V2576" s="21" t="e">
        <f>VLOOKUP(C2576,'check dali wipday'!A:C,3,0)</f>
        <v>#N/A</v>
      </c>
      <c r="W2576" s="6">
        <f>SUMIF('dali wip-fg'!A:A,C2576,'dali wip-fg'!F:F)</f>
        <v>0</v>
      </c>
      <c r="X2576" s="6">
        <f>SUMIF('dali wip-fg'!A:A,V2576,'dali wip-fg'!F:F)</f>
        <v>0</v>
      </c>
      <c r="Y2576" s="5">
        <f t="shared" si="81"/>
        <v>0</v>
      </c>
      <c r="Z2576" s="21" t="e">
        <f t="shared" si="80"/>
        <v>#REF!</v>
      </c>
    </row>
    <row r="2577" spans="19:26">
      <c r="S2577" s="21" t="e">
        <f>VLOOKUP(C2577,'check dali wipday'!A:A,1,0)</f>
        <v>#N/A</v>
      </c>
      <c r="T2577" s="21"/>
      <c r="V2577" s="21" t="e">
        <f>VLOOKUP(C2577,'check dali wipday'!A:C,3,0)</f>
        <v>#N/A</v>
      </c>
      <c r="W2577" s="6">
        <f>SUMIF('dali wip-fg'!A:A,C2577,'dali wip-fg'!F:F)</f>
        <v>0</v>
      </c>
      <c r="X2577" s="6">
        <f>SUMIF('dali wip-fg'!A:A,V2577,'dali wip-fg'!F:F)</f>
        <v>0</v>
      </c>
      <c r="Y2577" s="5">
        <f t="shared" si="81"/>
        <v>0</v>
      </c>
      <c r="Z2577" s="21" t="e">
        <f t="shared" si="80"/>
        <v>#REF!</v>
      </c>
    </row>
    <row r="2578" spans="19:26">
      <c r="S2578" s="21" t="e">
        <f>VLOOKUP(C2578,'check dali wipday'!A:A,1,0)</f>
        <v>#N/A</v>
      </c>
      <c r="T2578" s="21"/>
      <c r="V2578" s="21" t="e">
        <f>VLOOKUP(C2578,'check dali wipday'!A:C,3,0)</f>
        <v>#N/A</v>
      </c>
      <c r="W2578" s="6">
        <f>SUMIF('dali wip-fg'!A:A,C2578,'dali wip-fg'!F:F)</f>
        <v>0</v>
      </c>
      <c r="X2578" s="6">
        <f>SUMIF('dali wip-fg'!A:A,V2578,'dali wip-fg'!F:F)</f>
        <v>0</v>
      </c>
      <c r="Y2578" s="5">
        <f t="shared" si="81"/>
        <v>0</v>
      </c>
      <c r="Z2578" s="21" t="e">
        <f t="shared" si="80"/>
        <v>#REF!</v>
      </c>
    </row>
  </sheetData>
  <autoFilter ref="A1:AB2579" xr:uid="{00000000-0009-0000-0000-000002000000}"/>
  <conditionalFormatting sqref="Z1:Z1048576">
    <cfRule type="cellIs" dxfId="1" priority="4" operator="lessThan">
      <formula>0</formula>
    </cfRule>
  </conditionalFormatting>
  <conditionalFormatting sqref="N4:N9">
    <cfRule type="duplicateValues" dxfId="0" priority="2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FFC000"/>
  </sheetPr>
  <dimension ref="A1:AF388"/>
  <sheetViews>
    <sheetView topLeftCell="D1" zoomScaleNormal="100" workbookViewId="0">
      <selection activeCell="N28" sqref="N28"/>
    </sheetView>
  </sheetViews>
  <sheetFormatPr defaultRowHeight="12.75"/>
  <cols>
    <col min="1" max="1" width="11" style="2" bestFit="1" customWidth="1"/>
    <col min="2" max="2" width="39.7109375" style="2" bestFit="1" customWidth="1"/>
    <col min="3" max="3" width="19.28515625" style="2" bestFit="1" customWidth="1"/>
    <col min="4" max="4" width="43.42578125" style="2" bestFit="1" customWidth="1"/>
    <col min="5" max="5" width="9.7109375" style="2" bestFit="1" customWidth="1"/>
    <col min="6" max="6" width="18.140625" style="2" bestFit="1" customWidth="1"/>
    <col min="7" max="7" width="16" style="2" bestFit="1" customWidth="1"/>
    <col min="8" max="8" width="15.28515625" style="32" bestFit="1" customWidth="1"/>
    <col min="9" max="9" width="16.7109375" style="32" bestFit="1" customWidth="1"/>
    <col min="10" max="10" width="15.42578125" style="2" bestFit="1" customWidth="1"/>
    <col min="11" max="11" width="16.85546875" style="2" bestFit="1" customWidth="1"/>
    <col min="12" max="12" width="15.28515625" style="32" bestFit="1" customWidth="1"/>
    <col min="13" max="13" width="16.7109375" style="32" bestFit="1" customWidth="1"/>
    <col min="14" max="14" width="15.42578125" style="2" bestFit="1" customWidth="1"/>
    <col min="15" max="15" width="16.85546875" style="2" bestFit="1" customWidth="1"/>
    <col min="16" max="16" width="15.28515625" style="28" bestFit="1" customWidth="1"/>
    <col min="17" max="17" width="16.7109375" style="28" bestFit="1" customWidth="1"/>
    <col min="18" max="18" width="15.42578125" style="28" bestFit="1" customWidth="1"/>
    <col min="19" max="19" width="16.85546875" style="28" bestFit="1" customWidth="1"/>
    <col min="20" max="20" width="16.85546875" style="117" bestFit="1" customWidth="1"/>
    <col min="21" max="21" width="9.140625" style="22"/>
    <col min="23" max="23" width="18.140625" bestFit="1" customWidth="1"/>
    <col min="24" max="24" width="19.28515625" style="2" bestFit="1" customWidth="1"/>
    <col min="25" max="25" width="9.28515625" style="119" bestFit="1" customWidth="1"/>
    <col min="26" max="26" width="9.140625" style="22"/>
    <col min="32" max="32" width="16.28515625" bestFit="1" customWidth="1"/>
  </cols>
  <sheetData>
    <row r="1" spans="1:32">
      <c r="A1" s="4" t="s">
        <v>2485</v>
      </c>
      <c r="B1" s="4" t="s">
        <v>2486</v>
      </c>
      <c r="C1" s="4" t="s">
        <v>326</v>
      </c>
      <c r="D1" s="4" t="s">
        <v>385</v>
      </c>
      <c r="E1" s="4" t="s">
        <v>2487</v>
      </c>
      <c r="F1" s="4" t="s">
        <v>2488</v>
      </c>
      <c r="G1" s="4" t="s">
        <v>2489</v>
      </c>
      <c r="H1" s="29" t="s">
        <v>2847</v>
      </c>
      <c r="I1" s="29" t="s">
        <v>2848</v>
      </c>
      <c r="J1" s="4" t="s">
        <v>2849</v>
      </c>
      <c r="K1" s="4" t="s">
        <v>2850</v>
      </c>
      <c r="L1" s="29" t="s">
        <v>3032</v>
      </c>
      <c r="M1" s="29" t="s">
        <v>3033</v>
      </c>
      <c r="N1" s="4" t="s">
        <v>3034</v>
      </c>
      <c r="O1" s="4" t="s">
        <v>3035</v>
      </c>
      <c r="P1" s="14" t="s">
        <v>2621</v>
      </c>
      <c r="Q1" s="14"/>
      <c r="R1" s="14"/>
      <c r="S1" s="14"/>
      <c r="T1" s="115" t="s">
        <v>3676</v>
      </c>
      <c r="U1" s="22" t="s">
        <v>2552</v>
      </c>
      <c r="W1" s="13" t="s">
        <v>2457</v>
      </c>
      <c r="X1" s="4"/>
      <c r="Y1" s="115" t="s">
        <v>2582</v>
      </c>
      <c r="Z1" s="118">
        <v>0.3</v>
      </c>
      <c r="AE1" t="s">
        <v>2431</v>
      </c>
      <c r="AF1" t="s">
        <v>2588</v>
      </c>
    </row>
    <row r="2" spans="1:32">
      <c r="A2" s="2" t="s">
        <v>2490</v>
      </c>
      <c r="B2" s="2" t="s">
        <v>2491</v>
      </c>
      <c r="C2" s="2" t="s">
        <v>0</v>
      </c>
      <c r="D2" s="2" t="s">
        <v>3036</v>
      </c>
      <c r="E2" s="2" t="s">
        <v>1</v>
      </c>
      <c r="F2" s="2" t="s">
        <v>1479</v>
      </c>
      <c r="G2" s="2" t="s">
        <v>2492</v>
      </c>
      <c r="H2" s="31">
        <v>0</v>
      </c>
      <c r="I2" s="31">
        <v>20</v>
      </c>
      <c r="J2" s="30">
        <v>0</v>
      </c>
      <c r="K2" s="30">
        <v>45</v>
      </c>
      <c r="L2" s="31">
        <v>0</v>
      </c>
      <c r="M2" s="31">
        <v>0</v>
      </c>
      <c r="N2" s="30">
        <v>0</v>
      </c>
      <c r="O2" s="30">
        <v>0</v>
      </c>
      <c r="P2" s="26" t="s">
        <v>3037</v>
      </c>
      <c r="Q2" s="26"/>
      <c r="R2" s="27"/>
      <c r="S2" s="27"/>
      <c r="T2" s="33">
        <f>MAX(H2:I2)</f>
        <v>20</v>
      </c>
      <c r="U2" s="116">
        <f t="shared" ref="U2:U65" si="0">+I2</f>
        <v>20</v>
      </c>
      <c r="Y2" s="33">
        <f t="shared" ref="Y2:Y65" si="1">MAX(L2:M2)</f>
        <v>0</v>
      </c>
      <c r="Z2" s="22">
        <f>ROUNDUP(Y2*$Z$1,0)</f>
        <v>0</v>
      </c>
      <c r="AE2" t="s">
        <v>2432</v>
      </c>
    </row>
    <row r="3" spans="1:32">
      <c r="A3" s="2" t="s">
        <v>2490</v>
      </c>
      <c r="B3" s="2" t="s">
        <v>2491</v>
      </c>
      <c r="C3" s="2" t="s">
        <v>4</v>
      </c>
      <c r="D3" s="2" t="s">
        <v>386</v>
      </c>
      <c r="E3" s="2" t="s">
        <v>5</v>
      </c>
      <c r="F3" s="2" t="s">
        <v>1479</v>
      </c>
      <c r="G3" s="2" t="s">
        <v>2492</v>
      </c>
      <c r="H3" s="31">
        <v>19</v>
      </c>
      <c r="I3" s="31">
        <v>29</v>
      </c>
      <c r="J3" s="30">
        <v>1175.3399999999999</v>
      </c>
      <c r="K3" s="30">
        <v>1793.94</v>
      </c>
      <c r="L3" s="31">
        <v>20</v>
      </c>
      <c r="M3" s="31">
        <v>0</v>
      </c>
      <c r="N3" s="30">
        <v>1237.2</v>
      </c>
      <c r="O3" s="30">
        <v>0</v>
      </c>
      <c r="P3" s="26" t="s">
        <v>3038</v>
      </c>
      <c r="Q3" s="26"/>
      <c r="R3" s="27"/>
      <c r="S3" s="27"/>
      <c r="T3" s="33">
        <f t="shared" ref="T3:T66" si="2">MAX(H3:I3)</f>
        <v>29</v>
      </c>
      <c r="U3" s="116">
        <f t="shared" si="0"/>
        <v>29</v>
      </c>
      <c r="Y3" s="33">
        <f t="shared" si="1"/>
        <v>20</v>
      </c>
      <c r="Z3" s="22">
        <f t="shared" ref="Z3:Z66" si="3">ROUNDUP(Y3*$Z$1,0)</f>
        <v>6</v>
      </c>
      <c r="AE3" t="s">
        <v>2433</v>
      </c>
    </row>
    <row r="4" spans="1:32">
      <c r="A4" s="2" t="s">
        <v>2490</v>
      </c>
      <c r="B4" s="2" t="s">
        <v>2491</v>
      </c>
      <c r="C4" s="2" t="s">
        <v>10</v>
      </c>
      <c r="D4" s="2" t="s">
        <v>387</v>
      </c>
      <c r="E4" s="2" t="s">
        <v>5</v>
      </c>
      <c r="F4" s="2" t="s">
        <v>1479</v>
      </c>
      <c r="G4" s="2" t="s">
        <v>2492</v>
      </c>
      <c r="H4" s="31">
        <v>23</v>
      </c>
      <c r="I4" s="31">
        <v>12</v>
      </c>
      <c r="J4" s="30">
        <v>1422.78</v>
      </c>
      <c r="K4" s="30">
        <v>742.32</v>
      </c>
      <c r="L4" s="31">
        <v>15</v>
      </c>
      <c r="M4" s="31">
        <v>0</v>
      </c>
      <c r="N4" s="30">
        <v>927.9</v>
      </c>
      <c r="O4" s="30">
        <v>0</v>
      </c>
      <c r="P4" s="26" t="s">
        <v>3039</v>
      </c>
      <c r="Q4" s="26"/>
      <c r="R4" s="27"/>
      <c r="S4" s="27"/>
      <c r="T4" s="33">
        <f t="shared" si="2"/>
        <v>23</v>
      </c>
      <c r="U4" s="116">
        <f t="shared" si="0"/>
        <v>12</v>
      </c>
      <c r="Y4" s="33">
        <f t="shared" si="1"/>
        <v>15</v>
      </c>
      <c r="Z4" s="22">
        <f t="shared" si="3"/>
        <v>5</v>
      </c>
      <c r="AE4" t="s">
        <v>2434</v>
      </c>
    </row>
    <row r="5" spans="1:32">
      <c r="A5" s="2" t="s">
        <v>2490</v>
      </c>
      <c r="B5" s="2" t="s">
        <v>2491</v>
      </c>
      <c r="C5" s="2" t="s">
        <v>12</v>
      </c>
      <c r="D5" s="2" t="s">
        <v>388</v>
      </c>
      <c r="E5" s="2" t="s">
        <v>5</v>
      </c>
      <c r="F5" s="2" t="s">
        <v>1479</v>
      </c>
      <c r="G5" s="2" t="s">
        <v>2492</v>
      </c>
      <c r="H5" s="31">
        <v>11</v>
      </c>
      <c r="I5" s="31">
        <v>16</v>
      </c>
      <c r="J5" s="30">
        <v>773.19</v>
      </c>
      <c r="K5" s="30">
        <v>1124.6400000000001</v>
      </c>
      <c r="L5" s="31">
        <v>13</v>
      </c>
      <c r="M5" s="31">
        <v>0</v>
      </c>
      <c r="N5" s="30">
        <v>913.77</v>
      </c>
      <c r="O5" s="30">
        <v>0</v>
      </c>
      <c r="P5" s="26" t="s">
        <v>3040</v>
      </c>
      <c r="Q5" s="26"/>
      <c r="R5" s="27"/>
      <c r="S5" s="27"/>
      <c r="T5" s="33">
        <f t="shared" si="2"/>
        <v>16</v>
      </c>
      <c r="U5" s="116">
        <f t="shared" si="0"/>
        <v>16</v>
      </c>
      <c r="Y5" s="33">
        <f t="shared" si="1"/>
        <v>13</v>
      </c>
      <c r="Z5" s="22">
        <f t="shared" si="3"/>
        <v>4</v>
      </c>
      <c r="AE5" t="s">
        <v>2435</v>
      </c>
    </row>
    <row r="6" spans="1:32">
      <c r="A6" s="2" t="s">
        <v>2490</v>
      </c>
      <c r="B6" s="2" t="s">
        <v>2491</v>
      </c>
      <c r="C6" s="2" t="s">
        <v>15</v>
      </c>
      <c r="D6" s="2" t="s">
        <v>389</v>
      </c>
      <c r="E6" s="2" t="s">
        <v>5</v>
      </c>
      <c r="F6" s="2" t="s">
        <v>1479</v>
      </c>
      <c r="G6" s="2" t="s">
        <v>2492</v>
      </c>
      <c r="H6" s="31">
        <v>16</v>
      </c>
      <c r="I6" s="31">
        <v>12</v>
      </c>
      <c r="J6" s="30">
        <v>1124.6400000000001</v>
      </c>
      <c r="K6" s="30">
        <v>843.48</v>
      </c>
      <c r="L6" s="31">
        <v>11</v>
      </c>
      <c r="M6" s="31">
        <v>0</v>
      </c>
      <c r="N6" s="30">
        <v>773.19</v>
      </c>
      <c r="O6" s="30">
        <v>0</v>
      </c>
      <c r="P6" s="26" t="s">
        <v>3041</v>
      </c>
      <c r="Q6" s="26"/>
      <c r="R6" s="27"/>
      <c r="S6" s="27"/>
      <c r="T6" s="33">
        <f t="shared" si="2"/>
        <v>16</v>
      </c>
      <c r="U6" s="116">
        <f t="shared" si="0"/>
        <v>12</v>
      </c>
      <c r="Y6" s="33">
        <f t="shared" si="1"/>
        <v>11</v>
      </c>
      <c r="Z6" s="22">
        <f t="shared" si="3"/>
        <v>4</v>
      </c>
      <c r="AE6" t="s">
        <v>2436</v>
      </c>
    </row>
    <row r="7" spans="1:32">
      <c r="A7" s="2" t="s">
        <v>2731</v>
      </c>
      <c r="B7" s="2" t="s">
        <v>2732</v>
      </c>
      <c r="C7" s="2" t="s">
        <v>16</v>
      </c>
      <c r="D7" s="2" t="s">
        <v>2736</v>
      </c>
      <c r="E7" s="2" t="s">
        <v>5</v>
      </c>
      <c r="F7" s="2" t="s">
        <v>1479</v>
      </c>
      <c r="G7" s="2" t="s">
        <v>2493</v>
      </c>
      <c r="H7" s="31">
        <v>0</v>
      </c>
      <c r="I7" s="31">
        <v>0</v>
      </c>
      <c r="J7" s="30">
        <v>0</v>
      </c>
      <c r="K7" s="30">
        <v>0</v>
      </c>
      <c r="L7" s="31">
        <v>0</v>
      </c>
      <c r="M7" s="31">
        <v>0</v>
      </c>
      <c r="N7" s="30">
        <v>0</v>
      </c>
      <c r="O7" s="30">
        <v>0</v>
      </c>
      <c r="P7" s="26" t="s">
        <v>3042</v>
      </c>
      <c r="Q7" s="26"/>
      <c r="R7" s="27"/>
      <c r="S7" s="27"/>
      <c r="T7" s="33">
        <f t="shared" si="2"/>
        <v>0</v>
      </c>
      <c r="U7" s="116">
        <f t="shared" si="0"/>
        <v>0</v>
      </c>
      <c r="Y7" s="33">
        <f t="shared" si="1"/>
        <v>0</v>
      </c>
      <c r="Z7" s="22">
        <f t="shared" si="3"/>
        <v>0</v>
      </c>
      <c r="AE7" t="s">
        <v>2437</v>
      </c>
    </row>
    <row r="8" spans="1:32">
      <c r="A8" s="2" t="s">
        <v>2494</v>
      </c>
      <c r="B8" s="2" t="s">
        <v>2495</v>
      </c>
      <c r="C8" s="2" t="s">
        <v>17</v>
      </c>
      <c r="D8" s="2" t="s">
        <v>390</v>
      </c>
      <c r="E8" s="2" t="s">
        <v>5</v>
      </c>
      <c r="F8" s="2" t="s">
        <v>1479</v>
      </c>
      <c r="G8" s="2" t="s">
        <v>2693</v>
      </c>
      <c r="H8" s="31">
        <v>0</v>
      </c>
      <c r="I8" s="31">
        <v>0</v>
      </c>
      <c r="J8" s="30">
        <v>0</v>
      </c>
      <c r="K8" s="30">
        <v>0</v>
      </c>
      <c r="L8" s="31">
        <v>0</v>
      </c>
      <c r="M8" s="31">
        <v>0</v>
      </c>
      <c r="N8" s="30">
        <v>0</v>
      </c>
      <c r="O8" s="30">
        <v>0</v>
      </c>
      <c r="P8" s="26" t="s">
        <v>3043</v>
      </c>
      <c r="Q8" s="26"/>
      <c r="R8" s="27"/>
      <c r="S8" s="27"/>
      <c r="T8" s="33">
        <f t="shared" si="2"/>
        <v>0</v>
      </c>
      <c r="U8" s="116">
        <f t="shared" si="0"/>
        <v>0</v>
      </c>
      <c r="Y8" s="33">
        <f t="shared" si="1"/>
        <v>0</v>
      </c>
      <c r="Z8" s="22">
        <f t="shared" si="3"/>
        <v>0</v>
      </c>
      <c r="AE8" t="s">
        <v>2438</v>
      </c>
    </row>
    <row r="9" spans="1:32">
      <c r="A9" s="2" t="s">
        <v>2494</v>
      </c>
      <c r="B9" s="2" t="s">
        <v>2495</v>
      </c>
      <c r="C9" s="2" t="s">
        <v>18</v>
      </c>
      <c r="D9" s="2" t="s">
        <v>391</v>
      </c>
      <c r="E9" s="2" t="s">
        <v>5</v>
      </c>
      <c r="F9" s="2" t="s">
        <v>1479</v>
      </c>
      <c r="G9" s="2" t="s">
        <v>2693</v>
      </c>
      <c r="H9" s="31">
        <v>1000</v>
      </c>
      <c r="I9" s="31">
        <v>0</v>
      </c>
      <c r="J9" s="30">
        <v>2940</v>
      </c>
      <c r="K9" s="30">
        <v>0</v>
      </c>
      <c r="L9" s="31">
        <v>1500</v>
      </c>
      <c r="M9" s="31">
        <v>0</v>
      </c>
      <c r="N9" s="30">
        <v>4410</v>
      </c>
      <c r="O9" s="30">
        <v>0</v>
      </c>
      <c r="P9" s="26" t="s">
        <v>3044</v>
      </c>
      <c r="Q9" s="26"/>
      <c r="R9" s="27"/>
      <c r="S9" s="27"/>
      <c r="T9" s="33">
        <f t="shared" si="2"/>
        <v>1000</v>
      </c>
      <c r="U9" s="116">
        <f t="shared" si="0"/>
        <v>0</v>
      </c>
      <c r="Y9" s="33">
        <f t="shared" si="1"/>
        <v>1500</v>
      </c>
      <c r="Z9" s="22">
        <f t="shared" si="3"/>
        <v>450</v>
      </c>
      <c r="AE9" t="s">
        <v>2439</v>
      </c>
    </row>
    <row r="10" spans="1:32">
      <c r="A10" s="2" t="s">
        <v>2579</v>
      </c>
      <c r="B10" s="2" t="s">
        <v>2580</v>
      </c>
      <c r="C10" s="2" t="s">
        <v>20</v>
      </c>
      <c r="D10" s="2" t="s">
        <v>392</v>
      </c>
      <c r="E10" s="2" t="s">
        <v>5</v>
      </c>
      <c r="F10" s="2" t="s">
        <v>1479</v>
      </c>
      <c r="G10" s="2" t="s">
        <v>2693</v>
      </c>
      <c r="H10" s="31">
        <v>0</v>
      </c>
      <c r="I10" s="31">
        <v>2000</v>
      </c>
      <c r="J10" s="30">
        <v>0</v>
      </c>
      <c r="K10" s="30">
        <v>40140</v>
      </c>
      <c r="L10" s="31">
        <v>0</v>
      </c>
      <c r="M10" s="31">
        <v>0</v>
      </c>
      <c r="N10" s="30">
        <v>0</v>
      </c>
      <c r="O10" s="30">
        <v>0</v>
      </c>
      <c r="P10" s="26" t="s">
        <v>20</v>
      </c>
      <c r="Q10" s="26"/>
      <c r="R10" s="27"/>
      <c r="S10" s="27"/>
      <c r="T10" s="33">
        <f t="shared" si="2"/>
        <v>2000</v>
      </c>
      <c r="U10" s="116">
        <f t="shared" si="0"/>
        <v>2000</v>
      </c>
      <c r="Y10" s="33">
        <f t="shared" si="1"/>
        <v>0</v>
      </c>
      <c r="Z10" s="22">
        <f t="shared" si="3"/>
        <v>0</v>
      </c>
      <c r="AE10" t="s">
        <v>2440</v>
      </c>
    </row>
    <row r="11" spans="1:32">
      <c r="A11" s="2" t="s">
        <v>2579</v>
      </c>
      <c r="B11" s="2" t="s">
        <v>2580</v>
      </c>
      <c r="C11" s="2" t="s">
        <v>21</v>
      </c>
      <c r="D11" s="2" t="s">
        <v>393</v>
      </c>
      <c r="E11" s="2" t="s">
        <v>5</v>
      </c>
      <c r="F11" s="2" t="s">
        <v>1479</v>
      </c>
      <c r="G11" s="2" t="s">
        <v>2693</v>
      </c>
      <c r="H11" s="31">
        <v>0</v>
      </c>
      <c r="I11" s="31">
        <v>0</v>
      </c>
      <c r="J11" s="30">
        <v>0</v>
      </c>
      <c r="K11" s="30">
        <v>0</v>
      </c>
      <c r="L11" s="31">
        <v>0</v>
      </c>
      <c r="M11" s="31">
        <v>0</v>
      </c>
      <c r="N11" s="30">
        <v>0</v>
      </c>
      <c r="O11" s="30">
        <v>0</v>
      </c>
      <c r="P11" s="26" t="s">
        <v>21</v>
      </c>
      <c r="Q11" s="26"/>
      <c r="R11" s="27"/>
      <c r="S11" s="27"/>
      <c r="T11" s="33">
        <f t="shared" si="2"/>
        <v>0</v>
      </c>
      <c r="U11" s="116">
        <f t="shared" si="0"/>
        <v>0</v>
      </c>
      <c r="Y11" s="33">
        <f t="shared" si="1"/>
        <v>0</v>
      </c>
      <c r="Z11" s="22">
        <f t="shared" si="3"/>
        <v>0</v>
      </c>
      <c r="AE11" t="s">
        <v>2441</v>
      </c>
    </row>
    <row r="12" spans="1:32">
      <c r="A12" s="2" t="s">
        <v>3016</v>
      </c>
      <c r="B12" s="2" t="s">
        <v>3017</v>
      </c>
      <c r="C12" s="2" t="s">
        <v>23</v>
      </c>
      <c r="D12" s="2" t="s">
        <v>3045</v>
      </c>
      <c r="E12" s="2" t="s">
        <v>24</v>
      </c>
      <c r="F12" s="2" t="s">
        <v>1479</v>
      </c>
      <c r="G12" s="2" t="s">
        <v>2492</v>
      </c>
      <c r="H12" s="31">
        <v>0</v>
      </c>
      <c r="I12" s="31">
        <v>40</v>
      </c>
      <c r="J12" s="30">
        <v>0</v>
      </c>
      <c r="K12" s="30">
        <v>6064.8</v>
      </c>
      <c r="L12" s="31">
        <v>0</v>
      </c>
      <c r="M12" s="31">
        <v>0</v>
      </c>
      <c r="N12" s="30">
        <v>0</v>
      </c>
      <c r="O12" s="30">
        <v>0</v>
      </c>
      <c r="P12" s="26" t="s">
        <v>3046</v>
      </c>
      <c r="Q12" s="26"/>
      <c r="R12" s="27"/>
      <c r="S12" s="27"/>
      <c r="T12" s="33">
        <f t="shared" si="2"/>
        <v>40</v>
      </c>
      <c r="U12" s="116">
        <f t="shared" si="0"/>
        <v>40</v>
      </c>
      <c r="Y12" s="33">
        <f t="shared" si="1"/>
        <v>0</v>
      </c>
      <c r="Z12" s="22">
        <f t="shared" si="3"/>
        <v>0</v>
      </c>
      <c r="AE12" t="s">
        <v>2442</v>
      </c>
    </row>
    <row r="13" spans="1:32">
      <c r="A13" s="2" t="s">
        <v>2496</v>
      </c>
      <c r="B13" s="2" t="s">
        <v>2497</v>
      </c>
      <c r="C13" s="2" t="s">
        <v>28</v>
      </c>
      <c r="D13" s="2" t="s">
        <v>394</v>
      </c>
      <c r="E13" s="2" t="s">
        <v>5</v>
      </c>
      <c r="F13" s="2" t="s">
        <v>1479</v>
      </c>
      <c r="G13" s="2" t="s">
        <v>2498</v>
      </c>
      <c r="H13" s="31">
        <v>1110</v>
      </c>
      <c r="I13" s="31">
        <v>960</v>
      </c>
      <c r="J13" s="30">
        <v>56732.1</v>
      </c>
      <c r="K13" s="30">
        <v>49065.599999999999</v>
      </c>
      <c r="L13" s="31">
        <v>1680</v>
      </c>
      <c r="M13" s="31">
        <v>0</v>
      </c>
      <c r="N13" s="30">
        <v>85864.8</v>
      </c>
      <c r="O13" s="30">
        <v>0</v>
      </c>
      <c r="P13" s="26" t="s">
        <v>28</v>
      </c>
      <c r="Q13" s="26"/>
      <c r="R13" s="27"/>
      <c r="S13" s="27"/>
      <c r="T13" s="33">
        <f t="shared" si="2"/>
        <v>1110</v>
      </c>
      <c r="U13" s="116">
        <f t="shared" si="0"/>
        <v>960</v>
      </c>
      <c r="Y13" s="33">
        <f t="shared" si="1"/>
        <v>1680</v>
      </c>
      <c r="Z13" s="22">
        <f t="shared" si="3"/>
        <v>504</v>
      </c>
    </row>
    <row r="14" spans="1:32">
      <c r="A14" s="2" t="s">
        <v>2496</v>
      </c>
      <c r="B14" s="2" t="s">
        <v>2497</v>
      </c>
      <c r="C14" s="2" t="s">
        <v>29</v>
      </c>
      <c r="D14" s="2" t="s">
        <v>395</v>
      </c>
      <c r="E14" s="2" t="s">
        <v>5</v>
      </c>
      <c r="F14" s="2" t="s">
        <v>1479</v>
      </c>
      <c r="G14" s="2" t="s">
        <v>2498</v>
      </c>
      <c r="H14" s="31">
        <v>1110</v>
      </c>
      <c r="I14" s="31">
        <v>960</v>
      </c>
      <c r="J14" s="30">
        <v>70251.899999999994</v>
      </c>
      <c r="K14" s="30">
        <v>60758.400000000001</v>
      </c>
      <c r="L14" s="31">
        <v>1680</v>
      </c>
      <c r="M14" s="31">
        <v>0</v>
      </c>
      <c r="N14" s="30">
        <v>106327.2</v>
      </c>
      <c r="O14" s="30">
        <v>0</v>
      </c>
      <c r="P14" s="26" t="s">
        <v>29</v>
      </c>
      <c r="Q14" s="26"/>
      <c r="R14" s="27"/>
      <c r="S14" s="27"/>
      <c r="T14" s="33">
        <f t="shared" si="2"/>
        <v>1110</v>
      </c>
      <c r="U14" s="116">
        <f t="shared" si="0"/>
        <v>960</v>
      </c>
      <c r="Y14" s="33">
        <f t="shared" si="1"/>
        <v>1680</v>
      </c>
      <c r="Z14" s="22">
        <f t="shared" si="3"/>
        <v>504</v>
      </c>
    </row>
    <row r="15" spans="1:32">
      <c r="A15" s="2" t="s">
        <v>2571</v>
      </c>
      <c r="B15" s="2" t="s">
        <v>2572</v>
      </c>
      <c r="C15" s="2" t="s">
        <v>2813</v>
      </c>
      <c r="D15" s="2" t="s">
        <v>2816</v>
      </c>
      <c r="E15" s="2" t="s">
        <v>5</v>
      </c>
      <c r="F15" s="2" t="s">
        <v>1479</v>
      </c>
      <c r="G15" s="2" t="s">
        <v>2506</v>
      </c>
      <c r="H15" s="31">
        <v>2000</v>
      </c>
      <c r="I15" s="31">
        <v>2000</v>
      </c>
      <c r="J15" s="30">
        <v>3720</v>
      </c>
      <c r="K15" s="30">
        <v>3720</v>
      </c>
      <c r="L15" s="31">
        <v>0</v>
      </c>
      <c r="M15" s="31">
        <v>0</v>
      </c>
      <c r="N15" s="30">
        <v>0</v>
      </c>
      <c r="O15" s="30">
        <v>0</v>
      </c>
      <c r="P15" s="26" t="s">
        <v>2813</v>
      </c>
      <c r="Q15" s="26"/>
      <c r="R15" s="27"/>
      <c r="S15" s="27"/>
      <c r="T15" s="33">
        <f t="shared" si="2"/>
        <v>2000</v>
      </c>
      <c r="U15" s="116">
        <f t="shared" si="0"/>
        <v>2000</v>
      </c>
      <c r="Y15" s="33">
        <f t="shared" si="1"/>
        <v>0</v>
      </c>
      <c r="Z15" s="22">
        <f t="shared" si="3"/>
        <v>0</v>
      </c>
    </row>
    <row r="16" spans="1:32">
      <c r="A16" s="2" t="s">
        <v>2571</v>
      </c>
      <c r="B16" s="2" t="s">
        <v>2572</v>
      </c>
      <c r="C16" s="3" t="s">
        <v>2570</v>
      </c>
      <c r="D16" s="2" t="s">
        <v>2573</v>
      </c>
      <c r="E16" s="2" t="s">
        <v>5</v>
      </c>
      <c r="F16" s="2" t="s">
        <v>2518</v>
      </c>
      <c r="G16" s="2" t="s">
        <v>2506</v>
      </c>
      <c r="H16" s="31">
        <v>120000</v>
      </c>
      <c r="I16" s="31">
        <v>90000</v>
      </c>
      <c r="J16" s="30">
        <v>204000</v>
      </c>
      <c r="K16" s="30">
        <v>153000</v>
      </c>
      <c r="L16" s="31">
        <v>100000</v>
      </c>
      <c r="M16" s="31">
        <v>0</v>
      </c>
      <c r="N16" s="30">
        <v>170000</v>
      </c>
      <c r="O16" s="30">
        <v>0</v>
      </c>
      <c r="P16" s="26" t="s">
        <v>3047</v>
      </c>
      <c r="Q16" s="26"/>
      <c r="R16" s="27"/>
      <c r="S16" s="27"/>
      <c r="T16" s="33">
        <f t="shared" si="2"/>
        <v>120000</v>
      </c>
      <c r="U16" s="116">
        <f t="shared" si="0"/>
        <v>90000</v>
      </c>
      <c r="Y16" s="33">
        <f t="shared" si="1"/>
        <v>100000</v>
      </c>
      <c r="Z16" s="22">
        <f t="shared" si="3"/>
        <v>30000</v>
      </c>
    </row>
    <row r="17" spans="1:26">
      <c r="A17" s="2" t="s">
        <v>2571</v>
      </c>
      <c r="B17" s="2" t="s">
        <v>2572</v>
      </c>
      <c r="C17" s="3" t="s">
        <v>2737</v>
      </c>
      <c r="D17" s="2" t="s">
        <v>2851</v>
      </c>
      <c r="E17" s="2" t="s">
        <v>5</v>
      </c>
      <c r="F17" s="2" t="s">
        <v>1479</v>
      </c>
      <c r="G17" s="2" t="s">
        <v>2506</v>
      </c>
      <c r="H17" s="31">
        <v>900000</v>
      </c>
      <c r="I17" s="31">
        <v>940000</v>
      </c>
      <c r="J17" s="30">
        <v>594000</v>
      </c>
      <c r="K17" s="30">
        <v>620400</v>
      </c>
      <c r="L17" s="31">
        <v>900000</v>
      </c>
      <c r="M17" s="31">
        <v>0</v>
      </c>
      <c r="N17" s="30">
        <v>594000</v>
      </c>
      <c r="O17" s="30">
        <v>0</v>
      </c>
      <c r="P17" s="26" t="s">
        <v>2737</v>
      </c>
      <c r="Q17" s="26"/>
      <c r="R17" s="27"/>
      <c r="S17" s="27"/>
      <c r="T17" s="33">
        <f t="shared" si="2"/>
        <v>940000</v>
      </c>
      <c r="U17" s="116">
        <f t="shared" si="0"/>
        <v>940000</v>
      </c>
      <c r="Y17" s="33">
        <f t="shared" si="1"/>
        <v>900000</v>
      </c>
      <c r="Z17" s="22">
        <f t="shared" si="3"/>
        <v>270000</v>
      </c>
    </row>
    <row r="18" spans="1:26">
      <c r="A18" s="2" t="s">
        <v>2499</v>
      </c>
      <c r="B18" s="2" t="s">
        <v>3011</v>
      </c>
      <c r="C18" s="3">
        <v>8983943812</v>
      </c>
      <c r="D18" s="2" t="s">
        <v>396</v>
      </c>
      <c r="E18" s="2" t="s">
        <v>5</v>
      </c>
      <c r="F18" s="2" t="s">
        <v>1479</v>
      </c>
      <c r="G18" s="2" t="s">
        <v>2498</v>
      </c>
      <c r="H18" s="31">
        <v>1665</v>
      </c>
      <c r="I18" s="31">
        <v>1065</v>
      </c>
      <c r="J18" s="30">
        <v>503079.75</v>
      </c>
      <c r="K18" s="30">
        <v>321789.75</v>
      </c>
      <c r="L18" s="31">
        <v>1275</v>
      </c>
      <c r="M18" s="31">
        <v>0</v>
      </c>
      <c r="N18" s="30">
        <v>385241.25</v>
      </c>
      <c r="O18" s="30">
        <v>0</v>
      </c>
      <c r="P18" s="26" t="s">
        <v>3048</v>
      </c>
      <c r="Q18" s="26"/>
      <c r="R18" s="27"/>
      <c r="S18" s="27"/>
      <c r="T18" s="33">
        <f t="shared" si="2"/>
        <v>1665</v>
      </c>
      <c r="U18" s="116">
        <f t="shared" si="0"/>
        <v>1065</v>
      </c>
      <c r="Y18" s="33">
        <f t="shared" si="1"/>
        <v>1275</v>
      </c>
      <c r="Z18" s="22">
        <f t="shared" si="3"/>
        <v>383</v>
      </c>
    </row>
    <row r="19" spans="1:26">
      <c r="A19" s="2" t="s">
        <v>2499</v>
      </c>
      <c r="B19" s="2" t="s">
        <v>3011</v>
      </c>
      <c r="C19" s="3">
        <v>8983943862</v>
      </c>
      <c r="D19" s="2" t="s">
        <v>396</v>
      </c>
      <c r="E19" s="2" t="s">
        <v>5</v>
      </c>
      <c r="F19" s="2" t="s">
        <v>1479</v>
      </c>
      <c r="G19" s="2" t="s">
        <v>2498</v>
      </c>
      <c r="H19" s="31">
        <v>480</v>
      </c>
      <c r="I19" s="31">
        <v>270</v>
      </c>
      <c r="J19" s="30">
        <v>162854.39999999999</v>
      </c>
      <c r="K19" s="30">
        <v>91605.6</v>
      </c>
      <c r="L19" s="31">
        <v>165</v>
      </c>
      <c r="M19" s="31">
        <v>0</v>
      </c>
      <c r="N19" s="30">
        <v>55981.2</v>
      </c>
      <c r="O19" s="30">
        <v>0</v>
      </c>
      <c r="P19" s="26" t="s">
        <v>3049</v>
      </c>
      <c r="Q19" s="26"/>
      <c r="R19" s="27"/>
      <c r="S19" s="27"/>
      <c r="T19" s="33">
        <f t="shared" si="2"/>
        <v>480</v>
      </c>
      <c r="U19" s="116">
        <f t="shared" si="0"/>
        <v>270</v>
      </c>
      <c r="Y19" s="33">
        <f t="shared" si="1"/>
        <v>165</v>
      </c>
      <c r="Z19" s="22">
        <f t="shared" si="3"/>
        <v>50</v>
      </c>
    </row>
    <row r="20" spans="1:26">
      <c r="A20" s="2" t="s">
        <v>2499</v>
      </c>
      <c r="B20" s="2" t="s">
        <v>3011</v>
      </c>
      <c r="C20" s="2">
        <v>8983947931</v>
      </c>
      <c r="D20" s="2" t="s">
        <v>397</v>
      </c>
      <c r="E20" s="2" t="s">
        <v>24</v>
      </c>
      <c r="F20" s="2" t="s">
        <v>1479</v>
      </c>
      <c r="G20" s="2" t="s">
        <v>2498</v>
      </c>
      <c r="H20" s="31">
        <v>4080</v>
      </c>
      <c r="I20" s="31">
        <v>2580</v>
      </c>
      <c r="J20" s="30">
        <v>235497.60000000001</v>
      </c>
      <c r="K20" s="30">
        <v>148917.6</v>
      </c>
      <c r="L20" s="31">
        <v>2760</v>
      </c>
      <c r="M20" s="31">
        <v>0</v>
      </c>
      <c r="N20" s="30">
        <v>159307.20000000001</v>
      </c>
      <c r="O20" s="30">
        <v>0</v>
      </c>
      <c r="P20" s="26" t="s">
        <v>3050</v>
      </c>
      <c r="Q20" s="26"/>
      <c r="R20" s="27"/>
      <c r="S20" s="27"/>
      <c r="T20" s="33">
        <f t="shared" si="2"/>
        <v>4080</v>
      </c>
      <c r="U20" s="116">
        <f t="shared" si="0"/>
        <v>2580</v>
      </c>
      <c r="Y20" s="33">
        <f t="shared" si="1"/>
        <v>2760</v>
      </c>
      <c r="Z20" s="22">
        <f t="shared" si="3"/>
        <v>828</v>
      </c>
    </row>
    <row r="21" spans="1:26">
      <c r="A21" s="2" t="s">
        <v>2499</v>
      </c>
      <c r="B21" s="2" t="s">
        <v>3011</v>
      </c>
      <c r="C21" s="2">
        <v>8983954210</v>
      </c>
      <c r="D21" s="2" t="s">
        <v>397</v>
      </c>
      <c r="E21" s="2" t="s">
        <v>24</v>
      </c>
      <c r="F21" s="2" t="s">
        <v>1479</v>
      </c>
      <c r="G21" s="2" t="s">
        <v>2498</v>
      </c>
      <c r="H21" s="31">
        <v>120</v>
      </c>
      <c r="I21" s="31">
        <v>60</v>
      </c>
      <c r="J21" s="30">
        <v>9867.6</v>
      </c>
      <c r="K21" s="30">
        <v>4933.8</v>
      </c>
      <c r="L21" s="31">
        <v>0</v>
      </c>
      <c r="M21" s="31">
        <v>0</v>
      </c>
      <c r="N21" s="30">
        <v>0</v>
      </c>
      <c r="O21" s="30">
        <v>0</v>
      </c>
      <c r="P21" s="26" t="s">
        <v>3051</v>
      </c>
      <c r="Q21" s="26"/>
      <c r="R21" s="27"/>
      <c r="S21" s="27"/>
      <c r="T21" s="33">
        <f t="shared" si="2"/>
        <v>120</v>
      </c>
      <c r="U21" s="116">
        <f t="shared" si="0"/>
        <v>60</v>
      </c>
      <c r="Y21" s="33">
        <f t="shared" si="1"/>
        <v>0</v>
      </c>
      <c r="Z21" s="22">
        <f t="shared" si="3"/>
        <v>0</v>
      </c>
    </row>
    <row r="22" spans="1:26">
      <c r="A22" s="2" t="s">
        <v>2499</v>
      </c>
      <c r="B22" s="2" t="s">
        <v>3011</v>
      </c>
      <c r="C22" s="2" t="s">
        <v>34</v>
      </c>
      <c r="D22" s="2" t="s">
        <v>396</v>
      </c>
      <c r="E22" s="2" t="s">
        <v>5</v>
      </c>
      <c r="F22" s="2" t="s">
        <v>1479</v>
      </c>
      <c r="G22" s="2" t="s">
        <v>2498</v>
      </c>
      <c r="H22" s="31">
        <v>1515</v>
      </c>
      <c r="I22" s="31">
        <v>405</v>
      </c>
      <c r="J22" s="30">
        <v>463256.7</v>
      </c>
      <c r="K22" s="30">
        <v>123840.9</v>
      </c>
      <c r="L22" s="31">
        <v>825</v>
      </c>
      <c r="M22" s="31">
        <v>0</v>
      </c>
      <c r="N22" s="30">
        <v>252268.5</v>
      </c>
      <c r="O22" s="30">
        <v>0</v>
      </c>
      <c r="P22" s="26" t="s">
        <v>3052</v>
      </c>
      <c r="Q22" s="26"/>
      <c r="R22" s="27"/>
      <c r="S22" s="27"/>
      <c r="T22" s="33">
        <f t="shared" si="2"/>
        <v>1515</v>
      </c>
      <c r="U22" s="116">
        <f t="shared" si="0"/>
        <v>405</v>
      </c>
      <c r="Y22" s="33">
        <f t="shared" si="1"/>
        <v>825</v>
      </c>
      <c r="Z22" s="22">
        <f t="shared" si="3"/>
        <v>248</v>
      </c>
    </row>
    <row r="23" spans="1:26">
      <c r="A23" s="2" t="s">
        <v>2499</v>
      </c>
      <c r="B23" s="2" t="s">
        <v>3011</v>
      </c>
      <c r="C23" s="2" t="s">
        <v>35</v>
      </c>
      <c r="D23" s="2" t="s">
        <v>398</v>
      </c>
      <c r="E23" s="2" t="s">
        <v>24</v>
      </c>
      <c r="F23" s="2" t="s">
        <v>1479</v>
      </c>
      <c r="G23" s="2" t="s">
        <v>2498</v>
      </c>
      <c r="H23" s="31">
        <v>990</v>
      </c>
      <c r="I23" s="31">
        <v>660</v>
      </c>
      <c r="J23" s="30">
        <v>65340</v>
      </c>
      <c r="K23" s="30">
        <v>43560</v>
      </c>
      <c r="L23" s="31">
        <v>1290</v>
      </c>
      <c r="M23" s="31">
        <v>0</v>
      </c>
      <c r="N23" s="30">
        <v>85140</v>
      </c>
      <c r="O23" s="30">
        <v>0</v>
      </c>
      <c r="P23" s="26" t="s">
        <v>3053</v>
      </c>
      <c r="Q23" s="26"/>
      <c r="R23" s="27"/>
      <c r="S23" s="27"/>
      <c r="T23" s="33">
        <f t="shared" si="2"/>
        <v>990</v>
      </c>
      <c r="U23" s="116">
        <f t="shared" si="0"/>
        <v>660</v>
      </c>
      <c r="X23" s="3"/>
      <c r="Y23" s="33">
        <f t="shared" si="1"/>
        <v>1290</v>
      </c>
      <c r="Z23" s="22">
        <f t="shared" si="3"/>
        <v>387</v>
      </c>
    </row>
    <row r="24" spans="1:26">
      <c r="A24" s="2" t="s">
        <v>2499</v>
      </c>
      <c r="B24" s="2" t="s">
        <v>3011</v>
      </c>
      <c r="C24" s="3" t="s">
        <v>36</v>
      </c>
      <c r="D24" s="2" t="s">
        <v>399</v>
      </c>
      <c r="E24" s="2" t="s">
        <v>24</v>
      </c>
      <c r="F24" s="2" t="s">
        <v>1479</v>
      </c>
      <c r="G24" s="2" t="s">
        <v>2498</v>
      </c>
      <c r="H24" s="31">
        <v>4950</v>
      </c>
      <c r="I24" s="31">
        <v>2370</v>
      </c>
      <c r="J24" s="30">
        <v>354469.5</v>
      </c>
      <c r="K24" s="30">
        <v>169715.7</v>
      </c>
      <c r="L24" s="31">
        <v>7950</v>
      </c>
      <c r="M24" s="31">
        <v>0</v>
      </c>
      <c r="N24" s="30">
        <v>569299.5</v>
      </c>
      <c r="O24" s="30">
        <v>0</v>
      </c>
      <c r="P24" s="26" t="s">
        <v>3054</v>
      </c>
      <c r="Q24" s="26"/>
      <c r="R24" s="27"/>
      <c r="S24" s="27"/>
      <c r="T24" s="33">
        <f t="shared" si="2"/>
        <v>4950</v>
      </c>
      <c r="U24" s="116">
        <f t="shared" si="0"/>
        <v>2370</v>
      </c>
      <c r="X24" s="3"/>
      <c r="Y24" s="33">
        <f t="shared" si="1"/>
        <v>7950</v>
      </c>
      <c r="Z24" s="22">
        <f t="shared" si="3"/>
        <v>2385</v>
      </c>
    </row>
    <row r="25" spans="1:26">
      <c r="A25" s="2" t="s">
        <v>2500</v>
      </c>
      <c r="B25" s="2" t="s">
        <v>2501</v>
      </c>
      <c r="C25" s="3" t="s">
        <v>38</v>
      </c>
      <c r="D25" s="2" t="s">
        <v>401</v>
      </c>
      <c r="E25" s="2" t="s">
        <v>3</v>
      </c>
      <c r="F25" s="2" t="s">
        <v>1479</v>
      </c>
      <c r="G25" s="2" t="s">
        <v>2498</v>
      </c>
      <c r="H25" s="31">
        <v>3240</v>
      </c>
      <c r="I25" s="31">
        <v>420</v>
      </c>
      <c r="J25" s="30">
        <v>21384</v>
      </c>
      <c r="K25" s="30">
        <v>2772</v>
      </c>
      <c r="L25" s="31">
        <v>2700</v>
      </c>
      <c r="M25" s="31">
        <v>98</v>
      </c>
      <c r="N25" s="30">
        <v>17820</v>
      </c>
      <c r="O25" s="30">
        <v>646.79999999999995</v>
      </c>
      <c r="P25" s="26" t="s">
        <v>3055</v>
      </c>
      <c r="Q25" s="26"/>
      <c r="R25" s="27"/>
      <c r="S25" s="27"/>
      <c r="T25" s="33">
        <f t="shared" si="2"/>
        <v>3240</v>
      </c>
      <c r="U25" s="116">
        <f t="shared" si="0"/>
        <v>420</v>
      </c>
      <c r="X25" s="3"/>
      <c r="Y25" s="33">
        <f t="shared" si="1"/>
        <v>2700</v>
      </c>
      <c r="Z25" s="22">
        <f t="shared" si="3"/>
        <v>810</v>
      </c>
    </row>
    <row r="26" spans="1:26">
      <c r="A26" s="2" t="s">
        <v>2502</v>
      </c>
      <c r="B26" s="2" t="s">
        <v>3011</v>
      </c>
      <c r="C26" s="3">
        <v>1511720971</v>
      </c>
      <c r="D26" s="2" t="s">
        <v>402</v>
      </c>
      <c r="E26" s="2" t="s">
        <v>3</v>
      </c>
      <c r="F26" s="2" t="s">
        <v>1479</v>
      </c>
      <c r="G26" s="2" t="s">
        <v>2498</v>
      </c>
      <c r="H26" s="31">
        <v>900</v>
      </c>
      <c r="I26" s="31">
        <v>168</v>
      </c>
      <c r="J26" s="30">
        <v>132903</v>
      </c>
      <c r="K26" s="30">
        <v>24808.560000000001</v>
      </c>
      <c r="L26" s="31">
        <v>888</v>
      </c>
      <c r="M26" s="31">
        <v>0</v>
      </c>
      <c r="N26" s="30">
        <v>131130.96</v>
      </c>
      <c r="O26" s="30">
        <v>0</v>
      </c>
      <c r="P26" s="26" t="s">
        <v>3056</v>
      </c>
      <c r="Q26" s="26"/>
      <c r="R26" s="27"/>
      <c r="S26" s="27"/>
      <c r="T26" s="33">
        <f t="shared" si="2"/>
        <v>900</v>
      </c>
      <c r="U26" s="116">
        <f t="shared" si="0"/>
        <v>168</v>
      </c>
      <c r="Y26" s="33">
        <f t="shared" si="1"/>
        <v>888</v>
      </c>
      <c r="Z26" s="22">
        <f t="shared" si="3"/>
        <v>267</v>
      </c>
    </row>
    <row r="27" spans="1:26">
      <c r="A27" s="2" t="s">
        <v>2502</v>
      </c>
      <c r="B27" s="2" t="s">
        <v>3011</v>
      </c>
      <c r="C27" s="3">
        <v>7552008070</v>
      </c>
      <c r="D27" s="2" t="s">
        <v>1664</v>
      </c>
      <c r="E27" s="2" t="s">
        <v>5</v>
      </c>
      <c r="F27" s="2" t="s">
        <v>1479</v>
      </c>
      <c r="G27" s="2" t="s">
        <v>2498</v>
      </c>
      <c r="H27" s="31">
        <v>6</v>
      </c>
      <c r="I27" s="31">
        <v>0</v>
      </c>
      <c r="J27" s="30">
        <v>943.86</v>
      </c>
      <c r="K27" s="30">
        <v>0</v>
      </c>
      <c r="L27" s="31">
        <v>10</v>
      </c>
      <c r="M27" s="31">
        <v>0</v>
      </c>
      <c r="N27" s="30">
        <v>1573.1</v>
      </c>
      <c r="O27" s="30">
        <v>0</v>
      </c>
      <c r="P27" s="26" t="s">
        <v>3057</v>
      </c>
      <c r="Q27" s="26"/>
      <c r="R27" s="27"/>
      <c r="S27" s="27"/>
      <c r="T27" s="33">
        <f t="shared" si="2"/>
        <v>6</v>
      </c>
      <c r="U27" s="116">
        <f t="shared" si="0"/>
        <v>0</v>
      </c>
      <c r="Y27" s="33">
        <f t="shared" si="1"/>
        <v>10</v>
      </c>
      <c r="Z27" s="22">
        <f t="shared" si="3"/>
        <v>3</v>
      </c>
    </row>
    <row r="28" spans="1:26">
      <c r="A28" s="2" t="s">
        <v>2502</v>
      </c>
      <c r="B28" s="2" t="s">
        <v>3011</v>
      </c>
      <c r="C28" s="3">
        <v>7552091840</v>
      </c>
      <c r="D28" s="2" t="s">
        <v>396</v>
      </c>
      <c r="E28" s="2" t="s">
        <v>5</v>
      </c>
      <c r="F28" s="2" t="s">
        <v>1479</v>
      </c>
      <c r="G28" s="2" t="s">
        <v>2498</v>
      </c>
      <c r="H28" s="31">
        <v>0</v>
      </c>
      <c r="I28" s="31">
        <v>0</v>
      </c>
      <c r="J28" s="30">
        <v>0</v>
      </c>
      <c r="K28" s="30">
        <v>0</v>
      </c>
      <c r="L28" s="31">
        <v>60</v>
      </c>
      <c r="M28" s="31">
        <v>0</v>
      </c>
      <c r="N28" s="30">
        <v>19900.2</v>
      </c>
      <c r="O28" s="30">
        <v>0</v>
      </c>
      <c r="P28" s="26" t="s">
        <v>3058</v>
      </c>
      <c r="Q28" s="26"/>
      <c r="R28" s="27"/>
      <c r="S28" s="27"/>
      <c r="T28" s="33">
        <f t="shared" si="2"/>
        <v>0</v>
      </c>
      <c r="U28" s="116">
        <f t="shared" si="0"/>
        <v>0</v>
      </c>
      <c r="Y28" s="33">
        <f t="shared" si="1"/>
        <v>60</v>
      </c>
      <c r="Z28" s="22">
        <f t="shared" si="3"/>
        <v>18</v>
      </c>
    </row>
    <row r="29" spans="1:26">
      <c r="A29" s="2" t="s">
        <v>2502</v>
      </c>
      <c r="B29" s="2" t="s">
        <v>3011</v>
      </c>
      <c r="C29" s="3">
        <v>7552125760</v>
      </c>
      <c r="D29" s="2" t="s">
        <v>2589</v>
      </c>
      <c r="E29" s="2" t="s">
        <v>3</v>
      </c>
      <c r="F29" s="2" t="s">
        <v>1479</v>
      </c>
      <c r="G29" s="2" t="s">
        <v>2498</v>
      </c>
      <c r="H29" s="31">
        <v>6</v>
      </c>
      <c r="I29" s="31">
        <v>0</v>
      </c>
      <c r="J29" s="30">
        <v>8832.18</v>
      </c>
      <c r="K29" s="30">
        <v>0</v>
      </c>
      <c r="L29" s="31">
        <v>10</v>
      </c>
      <c r="M29" s="31">
        <v>0</v>
      </c>
      <c r="N29" s="30">
        <v>14720.3</v>
      </c>
      <c r="O29" s="30">
        <v>0</v>
      </c>
      <c r="P29" s="26" t="s">
        <v>3059</v>
      </c>
      <c r="Q29" s="26"/>
      <c r="R29" s="27"/>
      <c r="S29" s="27"/>
      <c r="T29" s="33">
        <f t="shared" si="2"/>
        <v>6</v>
      </c>
      <c r="U29" s="116">
        <f t="shared" si="0"/>
        <v>0</v>
      </c>
      <c r="Y29" s="33">
        <f t="shared" si="1"/>
        <v>10</v>
      </c>
      <c r="Z29" s="22">
        <f t="shared" si="3"/>
        <v>3</v>
      </c>
    </row>
    <row r="30" spans="1:26">
      <c r="A30" s="2" t="s">
        <v>2502</v>
      </c>
      <c r="B30" s="2" t="s">
        <v>3011</v>
      </c>
      <c r="C30" s="3">
        <v>7552125770</v>
      </c>
      <c r="D30" s="2" t="s">
        <v>2590</v>
      </c>
      <c r="E30" s="2" t="s">
        <v>3</v>
      </c>
      <c r="F30" s="2" t="s">
        <v>1479</v>
      </c>
      <c r="G30" s="2" t="s">
        <v>2498</v>
      </c>
      <c r="H30" s="31">
        <v>6</v>
      </c>
      <c r="I30" s="31">
        <v>0</v>
      </c>
      <c r="J30" s="30">
        <v>8840.76</v>
      </c>
      <c r="K30" s="30">
        <v>0</v>
      </c>
      <c r="L30" s="31">
        <v>10</v>
      </c>
      <c r="M30" s="31">
        <v>0</v>
      </c>
      <c r="N30" s="30">
        <v>14734.6</v>
      </c>
      <c r="O30" s="30">
        <v>0</v>
      </c>
      <c r="P30" s="26" t="s">
        <v>3060</v>
      </c>
      <c r="Q30" s="26"/>
      <c r="R30" s="27"/>
      <c r="S30" s="27"/>
      <c r="T30" s="33">
        <f t="shared" si="2"/>
        <v>6</v>
      </c>
      <c r="U30" s="116">
        <f t="shared" si="0"/>
        <v>0</v>
      </c>
      <c r="Y30" s="33">
        <f t="shared" si="1"/>
        <v>10</v>
      </c>
      <c r="Z30" s="22">
        <f t="shared" si="3"/>
        <v>3</v>
      </c>
    </row>
    <row r="31" spans="1:26">
      <c r="A31" s="2" t="s">
        <v>2502</v>
      </c>
      <c r="B31" s="2" t="s">
        <v>3011</v>
      </c>
      <c r="C31" s="3">
        <v>7552125780</v>
      </c>
      <c r="D31" s="2" t="s">
        <v>2591</v>
      </c>
      <c r="E31" s="2" t="s">
        <v>3</v>
      </c>
      <c r="F31" s="2" t="s">
        <v>1479</v>
      </c>
      <c r="G31" s="2" t="s">
        <v>2498</v>
      </c>
      <c r="H31" s="31">
        <v>6</v>
      </c>
      <c r="I31" s="31">
        <v>0</v>
      </c>
      <c r="J31" s="30">
        <v>8221.56</v>
      </c>
      <c r="K31" s="30">
        <v>0</v>
      </c>
      <c r="L31" s="31">
        <v>10</v>
      </c>
      <c r="M31" s="31">
        <v>0</v>
      </c>
      <c r="N31" s="30">
        <v>13702.6</v>
      </c>
      <c r="O31" s="30">
        <v>0</v>
      </c>
      <c r="P31" s="26" t="s">
        <v>3061</v>
      </c>
      <c r="Q31" s="26"/>
      <c r="R31" s="27"/>
      <c r="S31" s="27"/>
      <c r="T31" s="33">
        <f t="shared" si="2"/>
        <v>6</v>
      </c>
      <c r="U31" s="116">
        <f t="shared" si="0"/>
        <v>0</v>
      </c>
      <c r="Y31" s="33">
        <f t="shared" si="1"/>
        <v>10</v>
      </c>
      <c r="Z31" s="22">
        <f t="shared" si="3"/>
        <v>3</v>
      </c>
    </row>
    <row r="32" spans="1:26">
      <c r="A32" s="2" t="s">
        <v>2502</v>
      </c>
      <c r="B32" s="2" t="s">
        <v>3011</v>
      </c>
      <c r="C32" s="3">
        <v>7552125790</v>
      </c>
      <c r="D32" s="2" t="s">
        <v>2592</v>
      </c>
      <c r="E32" s="2" t="s">
        <v>3</v>
      </c>
      <c r="F32" s="2" t="s">
        <v>1479</v>
      </c>
      <c r="G32" s="2" t="s">
        <v>2498</v>
      </c>
      <c r="H32" s="31">
        <v>6</v>
      </c>
      <c r="I32" s="31">
        <v>0</v>
      </c>
      <c r="J32" s="30">
        <v>10018.5</v>
      </c>
      <c r="K32" s="30">
        <v>0</v>
      </c>
      <c r="L32" s="31">
        <v>10</v>
      </c>
      <c r="M32" s="31">
        <v>0</v>
      </c>
      <c r="N32" s="30">
        <v>16697.5</v>
      </c>
      <c r="O32" s="30">
        <v>0</v>
      </c>
      <c r="P32" s="26" t="s">
        <v>3062</v>
      </c>
      <c r="Q32" s="26"/>
      <c r="R32" s="27"/>
      <c r="S32" s="27"/>
      <c r="T32" s="33">
        <f t="shared" si="2"/>
        <v>6</v>
      </c>
      <c r="U32" s="116">
        <f t="shared" si="0"/>
        <v>0</v>
      </c>
      <c r="X32" s="3"/>
      <c r="Y32" s="33">
        <f t="shared" si="1"/>
        <v>10</v>
      </c>
      <c r="Z32" s="22">
        <f t="shared" si="3"/>
        <v>3</v>
      </c>
    </row>
    <row r="33" spans="1:26">
      <c r="A33" s="2" t="s">
        <v>2502</v>
      </c>
      <c r="B33" s="2" t="s">
        <v>3011</v>
      </c>
      <c r="C33" s="3">
        <v>7552125800</v>
      </c>
      <c r="D33" s="2" t="s">
        <v>2593</v>
      </c>
      <c r="E33" s="2" t="s">
        <v>3</v>
      </c>
      <c r="F33" s="2" t="s">
        <v>1479</v>
      </c>
      <c r="G33" s="2" t="s">
        <v>2498</v>
      </c>
      <c r="H33" s="31">
        <v>6</v>
      </c>
      <c r="I33" s="31">
        <v>0</v>
      </c>
      <c r="J33" s="30">
        <v>9763.86</v>
      </c>
      <c r="K33" s="30">
        <v>0</v>
      </c>
      <c r="L33" s="31">
        <v>10</v>
      </c>
      <c r="M33" s="31">
        <v>0</v>
      </c>
      <c r="N33" s="30">
        <v>16273.1</v>
      </c>
      <c r="O33" s="30">
        <v>0</v>
      </c>
      <c r="P33" s="26" t="s">
        <v>3063</v>
      </c>
      <c r="Q33" s="26"/>
      <c r="R33" s="27"/>
      <c r="S33" s="27"/>
      <c r="T33" s="33">
        <f t="shared" si="2"/>
        <v>6</v>
      </c>
      <c r="U33" s="116">
        <f t="shared" si="0"/>
        <v>0</v>
      </c>
      <c r="X33" s="3"/>
      <c r="Y33" s="33">
        <f t="shared" si="1"/>
        <v>10</v>
      </c>
      <c r="Z33" s="22">
        <f t="shared" si="3"/>
        <v>3</v>
      </c>
    </row>
    <row r="34" spans="1:26">
      <c r="A34" s="2" t="s">
        <v>2502</v>
      </c>
      <c r="B34" s="2" t="s">
        <v>3011</v>
      </c>
      <c r="C34" s="3">
        <v>7552125810</v>
      </c>
      <c r="D34" s="2" t="s">
        <v>2594</v>
      </c>
      <c r="E34" s="2" t="s">
        <v>3</v>
      </c>
      <c r="F34" s="2" t="s">
        <v>1479</v>
      </c>
      <c r="G34" s="2" t="s">
        <v>2498</v>
      </c>
      <c r="H34" s="31">
        <v>6</v>
      </c>
      <c r="I34" s="31">
        <v>0</v>
      </c>
      <c r="J34" s="30">
        <v>12214.74</v>
      </c>
      <c r="K34" s="30">
        <v>0</v>
      </c>
      <c r="L34" s="31">
        <v>10</v>
      </c>
      <c r="M34" s="31">
        <v>0</v>
      </c>
      <c r="N34" s="30">
        <v>20357.900000000001</v>
      </c>
      <c r="O34" s="30">
        <v>0</v>
      </c>
      <c r="P34" s="26" t="s">
        <v>3064</v>
      </c>
      <c r="Q34" s="26"/>
      <c r="R34" s="27"/>
      <c r="S34" s="27"/>
      <c r="T34" s="33">
        <f t="shared" si="2"/>
        <v>6</v>
      </c>
      <c r="U34" s="116">
        <f t="shared" si="0"/>
        <v>0</v>
      </c>
      <c r="X34" s="3"/>
      <c r="Y34" s="33">
        <f t="shared" si="1"/>
        <v>10</v>
      </c>
      <c r="Z34" s="22">
        <f t="shared" si="3"/>
        <v>3</v>
      </c>
    </row>
    <row r="35" spans="1:26">
      <c r="A35" s="2" t="s">
        <v>2502</v>
      </c>
      <c r="B35" s="2" t="s">
        <v>3011</v>
      </c>
      <c r="C35" s="3">
        <v>7552296440</v>
      </c>
      <c r="D35" s="2" t="s">
        <v>396</v>
      </c>
      <c r="E35" s="2" t="s">
        <v>5</v>
      </c>
      <c r="F35" s="2" t="s">
        <v>1479</v>
      </c>
      <c r="G35" s="2" t="s">
        <v>2498</v>
      </c>
      <c r="H35" s="31">
        <v>3102</v>
      </c>
      <c r="I35" s="31">
        <v>263</v>
      </c>
      <c r="J35" s="30">
        <v>2341048.38</v>
      </c>
      <c r="K35" s="30">
        <v>198483.47</v>
      </c>
      <c r="L35" s="31">
        <v>3477</v>
      </c>
      <c r="M35" s="31">
        <v>0</v>
      </c>
      <c r="N35" s="30">
        <v>2624057.13</v>
      </c>
      <c r="O35" s="30">
        <v>0</v>
      </c>
      <c r="P35" s="26" t="s">
        <v>3065</v>
      </c>
      <c r="Q35" s="26"/>
      <c r="R35" s="27"/>
      <c r="S35" s="27"/>
      <c r="T35" s="33">
        <f t="shared" si="2"/>
        <v>3102</v>
      </c>
      <c r="U35" s="116">
        <f t="shared" si="0"/>
        <v>263</v>
      </c>
      <c r="X35" s="3"/>
      <c r="Y35" s="33">
        <f t="shared" si="1"/>
        <v>3477</v>
      </c>
      <c r="Z35" s="22">
        <f t="shared" si="3"/>
        <v>1044</v>
      </c>
    </row>
    <row r="36" spans="1:26">
      <c r="A36" s="2" t="s">
        <v>2502</v>
      </c>
      <c r="B36" s="2" t="s">
        <v>3011</v>
      </c>
      <c r="C36" s="3">
        <v>7553180490</v>
      </c>
      <c r="D36" s="2" t="s">
        <v>2852</v>
      </c>
      <c r="E36" s="2" t="s">
        <v>3</v>
      </c>
      <c r="F36" s="2" t="s">
        <v>1479</v>
      </c>
      <c r="G36" s="2" t="s">
        <v>2498</v>
      </c>
      <c r="H36" s="31">
        <v>4150</v>
      </c>
      <c r="I36" s="31">
        <v>168</v>
      </c>
      <c r="J36" s="30">
        <v>324239.5</v>
      </c>
      <c r="K36" s="30">
        <v>13125.84</v>
      </c>
      <c r="L36" s="31">
        <v>4484</v>
      </c>
      <c r="M36" s="31">
        <v>0</v>
      </c>
      <c r="N36" s="30">
        <v>350334.92</v>
      </c>
      <c r="O36" s="30">
        <v>0</v>
      </c>
      <c r="P36" s="26" t="s">
        <v>3066</v>
      </c>
      <c r="Q36" s="26"/>
      <c r="R36" s="27"/>
      <c r="S36" s="27"/>
      <c r="T36" s="33">
        <f t="shared" si="2"/>
        <v>4150</v>
      </c>
      <c r="U36" s="116">
        <f t="shared" si="0"/>
        <v>168</v>
      </c>
      <c r="X36" s="3"/>
      <c r="Y36" s="33">
        <f t="shared" si="1"/>
        <v>4484</v>
      </c>
      <c r="Z36" s="22">
        <f t="shared" si="3"/>
        <v>1346</v>
      </c>
    </row>
    <row r="37" spans="1:26">
      <c r="A37" s="2" t="s">
        <v>2502</v>
      </c>
      <c r="B37" s="2" t="s">
        <v>3011</v>
      </c>
      <c r="C37" s="3">
        <v>8978760470</v>
      </c>
      <c r="D37" s="2" t="s">
        <v>396</v>
      </c>
      <c r="E37" s="2" t="s">
        <v>5</v>
      </c>
      <c r="F37" s="2" t="s">
        <v>1479</v>
      </c>
      <c r="G37" s="2" t="s">
        <v>2498</v>
      </c>
      <c r="H37" s="31">
        <v>1786</v>
      </c>
      <c r="I37" s="31">
        <v>345</v>
      </c>
      <c r="J37" s="30">
        <v>548123.4</v>
      </c>
      <c r="K37" s="30">
        <v>105880.5</v>
      </c>
      <c r="L37" s="31">
        <v>1905</v>
      </c>
      <c r="M37" s="31">
        <v>0</v>
      </c>
      <c r="N37" s="30">
        <v>584644.5</v>
      </c>
      <c r="O37" s="30">
        <v>0</v>
      </c>
      <c r="P37" s="26" t="s">
        <v>3067</v>
      </c>
      <c r="Q37" s="26"/>
      <c r="R37" s="27"/>
      <c r="S37" s="27"/>
      <c r="T37" s="33">
        <f t="shared" si="2"/>
        <v>1786</v>
      </c>
      <c r="U37" s="116">
        <f t="shared" si="0"/>
        <v>345</v>
      </c>
      <c r="X37" s="3"/>
      <c r="Y37" s="33">
        <f t="shared" si="1"/>
        <v>1905</v>
      </c>
      <c r="Z37" s="22">
        <f t="shared" si="3"/>
        <v>572</v>
      </c>
    </row>
    <row r="38" spans="1:26">
      <c r="A38" s="2" t="s">
        <v>2502</v>
      </c>
      <c r="B38" s="2" t="s">
        <v>3011</v>
      </c>
      <c r="C38" s="3">
        <v>8983943812</v>
      </c>
      <c r="D38" s="2" t="s">
        <v>396</v>
      </c>
      <c r="E38" s="2" t="s">
        <v>5</v>
      </c>
      <c r="F38" s="2" t="s">
        <v>1479</v>
      </c>
      <c r="G38" s="2" t="s">
        <v>2498</v>
      </c>
      <c r="H38" s="31">
        <v>1704</v>
      </c>
      <c r="I38" s="31">
        <v>174</v>
      </c>
      <c r="J38" s="30">
        <v>514863.6</v>
      </c>
      <c r="K38" s="30">
        <v>52574.1</v>
      </c>
      <c r="L38" s="31">
        <v>1591</v>
      </c>
      <c r="M38" s="31">
        <v>0</v>
      </c>
      <c r="N38" s="30">
        <v>480720.65</v>
      </c>
      <c r="O38" s="30">
        <v>0</v>
      </c>
      <c r="P38" s="26" t="s">
        <v>3048</v>
      </c>
      <c r="Q38" s="26"/>
      <c r="R38" s="27"/>
      <c r="S38" s="27"/>
      <c r="T38" s="33">
        <f t="shared" si="2"/>
        <v>1704</v>
      </c>
      <c r="U38" s="116">
        <f t="shared" si="0"/>
        <v>174</v>
      </c>
      <c r="X38" s="3"/>
      <c r="Y38" s="33">
        <f t="shared" si="1"/>
        <v>1591</v>
      </c>
      <c r="Z38" s="22">
        <f t="shared" si="3"/>
        <v>478</v>
      </c>
    </row>
    <row r="39" spans="1:26">
      <c r="A39" s="2" t="s">
        <v>2502</v>
      </c>
      <c r="B39" s="2" t="s">
        <v>3011</v>
      </c>
      <c r="C39" s="3">
        <v>8983943831</v>
      </c>
      <c r="D39" s="2" t="s">
        <v>404</v>
      </c>
      <c r="E39" s="2" t="s">
        <v>5</v>
      </c>
      <c r="F39" s="2" t="s">
        <v>1479</v>
      </c>
      <c r="G39" s="2" t="s">
        <v>2498</v>
      </c>
      <c r="H39" s="31">
        <v>115</v>
      </c>
      <c r="I39" s="31">
        <v>3</v>
      </c>
      <c r="J39" s="30">
        <v>86356.95</v>
      </c>
      <c r="K39" s="30">
        <v>2252.79</v>
      </c>
      <c r="L39" s="31">
        <v>170</v>
      </c>
      <c r="M39" s="31">
        <v>0</v>
      </c>
      <c r="N39" s="30">
        <v>127658.1</v>
      </c>
      <c r="O39" s="30">
        <v>0</v>
      </c>
      <c r="P39" s="26" t="s">
        <v>3068</v>
      </c>
      <c r="Q39" s="26"/>
      <c r="R39" s="27"/>
      <c r="S39" s="27"/>
      <c r="T39" s="33">
        <f t="shared" si="2"/>
        <v>115</v>
      </c>
      <c r="U39" s="116">
        <f t="shared" si="0"/>
        <v>3</v>
      </c>
      <c r="X39" s="3"/>
      <c r="Y39" s="33">
        <f t="shared" si="1"/>
        <v>170</v>
      </c>
      <c r="Z39" s="22">
        <f t="shared" si="3"/>
        <v>51</v>
      </c>
    </row>
    <row r="40" spans="1:26">
      <c r="A40" s="2" t="s">
        <v>2502</v>
      </c>
      <c r="B40" s="2" t="s">
        <v>3011</v>
      </c>
      <c r="C40" s="3">
        <v>8983943851</v>
      </c>
      <c r="D40" s="2" t="s">
        <v>396</v>
      </c>
      <c r="E40" s="2" t="s">
        <v>5</v>
      </c>
      <c r="F40" s="2" t="s">
        <v>1479</v>
      </c>
      <c r="G40" s="2" t="s">
        <v>2498</v>
      </c>
      <c r="H40" s="31">
        <v>0</v>
      </c>
      <c r="I40" s="31">
        <v>0</v>
      </c>
      <c r="J40" s="30">
        <v>0</v>
      </c>
      <c r="K40" s="30">
        <v>0</v>
      </c>
      <c r="L40" s="31">
        <v>4</v>
      </c>
      <c r="M40" s="31">
        <v>0</v>
      </c>
      <c r="N40" s="30">
        <v>984.88</v>
      </c>
      <c r="O40" s="30">
        <v>0</v>
      </c>
      <c r="P40" s="26" t="s">
        <v>3069</v>
      </c>
      <c r="Q40" s="26"/>
      <c r="R40" s="27"/>
      <c r="S40" s="27"/>
      <c r="T40" s="33">
        <f t="shared" si="2"/>
        <v>0</v>
      </c>
      <c r="U40" s="116">
        <f t="shared" si="0"/>
        <v>0</v>
      </c>
      <c r="Y40" s="33">
        <f t="shared" si="1"/>
        <v>4</v>
      </c>
      <c r="Z40" s="22">
        <f t="shared" si="3"/>
        <v>2</v>
      </c>
    </row>
    <row r="41" spans="1:26">
      <c r="A41" s="2" t="s">
        <v>2502</v>
      </c>
      <c r="B41" s="2" t="s">
        <v>3011</v>
      </c>
      <c r="C41" s="2">
        <v>8983943862</v>
      </c>
      <c r="D41" s="2" t="s">
        <v>396</v>
      </c>
      <c r="E41" s="2" t="s">
        <v>5</v>
      </c>
      <c r="F41" s="2" t="s">
        <v>1479</v>
      </c>
      <c r="G41" s="2" t="s">
        <v>2498</v>
      </c>
      <c r="H41" s="31">
        <v>6483</v>
      </c>
      <c r="I41" s="31">
        <v>966</v>
      </c>
      <c r="J41" s="30">
        <v>2199552.2400000002</v>
      </c>
      <c r="K41" s="30">
        <v>327744.48</v>
      </c>
      <c r="L41" s="31">
        <v>5843</v>
      </c>
      <c r="M41" s="31">
        <v>0</v>
      </c>
      <c r="N41" s="30">
        <v>1982413.04</v>
      </c>
      <c r="O41" s="30">
        <v>0</v>
      </c>
      <c r="P41" s="26" t="s">
        <v>3049</v>
      </c>
      <c r="Q41" s="26"/>
      <c r="R41" s="27"/>
      <c r="S41" s="27"/>
      <c r="T41" s="33">
        <f t="shared" si="2"/>
        <v>6483</v>
      </c>
      <c r="U41" s="116">
        <f t="shared" si="0"/>
        <v>966</v>
      </c>
      <c r="Y41" s="33">
        <f t="shared" si="1"/>
        <v>5843</v>
      </c>
      <c r="Z41" s="22">
        <f t="shared" si="3"/>
        <v>1753</v>
      </c>
    </row>
    <row r="42" spans="1:26">
      <c r="A42" s="2" t="s">
        <v>2502</v>
      </c>
      <c r="B42" s="2" t="s">
        <v>3011</v>
      </c>
      <c r="C42" s="2">
        <v>8983947931</v>
      </c>
      <c r="D42" s="2" t="s">
        <v>397</v>
      </c>
      <c r="E42" s="2" t="s">
        <v>24</v>
      </c>
      <c r="F42" s="2" t="s">
        <v>1479</v>
      </c>
      <c r="G42" s="2" t="s">
        <v>2498</v>
      </c>
      <c r="H42" s="31">
        <v>13890</v>
      </c>
      <c r="I42" s="31">
        <v>2382</v>
      </c>
      <c r="J42" s="30">
        <v>801730.8</v>
      </c>
      <c r="K42" s="30">
        <v>137489.04</v>
      </c>
      <c r="L42" s="31">
        <v>14892</v>
      </c>
      <c r="M42" s="31">
        <v>0</v>
      </c>
      <c r="N42" s="30">
        <v>859566.24</v>
      </c>
      <c r="O42" s="30">
        <v>0</v>
      </c>
      <c r="P42" s="26" t="s">
        <v>3050</v>
      </c>
      <c r="Q42" s="26"/>
      <c r="R42" s="27"/>
      <c r="S42" s="27"/>
      <c r="T42" s="33">
        <f t="shared" si="2"/>
        <v>13890</v>
      </c>
      <c r="U42" s="116">
        <f t="shared" si="0"/>
        <v>2382</v>
      </c>
      <c r="Y42" s="33">
        <f t="shared" si="1"/>
        <v>14892</v>
      </c>
      <c r="Z42" s="22">
        <f t="shared" si="3"/>
        <v>4468</v>
      </c>
    </row>
    <row r="43" spans="1:26">
      <c r="A43" s="2" t="s">
        <v>2502</v>
      </c>
      <c r="B43" s="2" t="s">
        <v>3011</v>
      </c>
      <c r="C43" s="2">
        <v>8983954210</v>
      </c>
      <c r="D43" s="2" t="s">
        <v>397</v>
      </c>
      <c r="E43" s="2" t="s">
        <v>24</v>
      </c>
      <c r="F43" s="2" t="s">
        <v>1479</v>
      </c>
      <c r="G43" s="2" t="s">
        <v>2498</v>
      </c>
      <c r="H43" s="31">
        <v>4232</v>
      </c>
      <c r="I43" s="31">
        <v>420</v>
      </c>
      <c r="J43" s="30">
        <v>347997.36</v>
      </c>
      <c r="K43" s="30">
        <v>34536.6</v>
      </c>
      <c r="L43" s="31">
        <v>1704</v>
      </c>
      <c r="M43" s="31">
        <v>0</v>
      </c>
      <c r="N43" s="30">
        <v>140119.92000000001</v>
      </c>
      <c r="O43" s="30">
        <v>0</v>
      </c>
      <c r="P43" s="26" t="s">
        <v>3051</v>
      </c>
      <c r="Q43" s="26"/>
      <c r="R43" s="27"/>
      <c r="S43" s="27"/>
      <c r="T43" s="33">
        <f t="shared" si="2"/>
        <v>4232</v>
      </c>
      <c r="U43" s="116">
        <f t="shared" si="0"/>
        <v>420</v>
      </c>
      <c r="Y43" s="33">
        <f t="shared" si="1"/>
        <v>1704</v>
      </c>
      <c r="Z43" s="22">
        <f t="shared" si="3"/>
        <v>512</v>
      </c>
    </row>
    <row r="44" spans="1:26">
      <c r="A44" s="2" t="s">
        <v>2502</v>
      </c>
      <c r="B44" s="2" t="s">
        <v>3011</v>
      </c>
      <c r="C44" s="2" t="s">
        <v>40</v>
      </c>
      <c r="D44" s="2" t="s">
        <v>405</v>
      </c>
      <c r="E44" s="2" t="s">
        <v>3</v>
      </c>
      <c r="F44" s="2" t="s">
        <v>1479</v>
      </c>
      <c r="G44" s="2" t="s">
        <v>2498</v>
      </c>
      <c r="H44" s="31">
        <v>1368</v>
      </c>
      <c r="I44" s="31">
        <v>288</v>
      </c>
      <c r="J44" s="30">
        <v>48960.72</v>
      </c>
      <c r="K44" s="30">
        <v>10307.52</v>
      </c>
      <c r="L44" s="31">
        <v>1116</v>
      </c>
      <c r="M44" s="31">
        <v>0</v>
      </c>
      <c r="N44" s="30">
        <v>39941.64</v>
      </c>
      <c r="O44" s="30">
        <v>0</v>
      </c>
      <c r="P44" s="26" t="s">
        <v>40</v>
      </c>
      <c r="Q44" s="26"/>
      <c r="R44" s="27"/>
      <c r="S44" s="27"/>
      <c r="T44" s="33">
        <f t="shared" si="2"/>
        <v>1368</v>
      </c>
      <c r="U44" s="116">
        <f t="shared" si="0"/>
        <v>288</v>
      </c>
      <c r="Y44" s="33">
        <f t="shared" si="1"/>
        <v>1116</v>
      </c>
      <c r="Z44" s="22">
        <f t="shared" si="3"/>
        <v>335</v>
      </c>
    </row>
    <row r="45" spans="1:26">
      <c r="A45" s="2" t="s">
        <v>2502</v>
      </c>
      <c r="B45" s="2" t="s">
        <v>3011</v>
      </c>
      <c r="C45" s="2" t="s">
        <v>41</v>
      </c>
      <c r="D45" s="2" t="s">
        <v>406</v>
      </c>
      <c r="E45" s="2" t="s">
        <v>3</v>
      </c>
      <c r="F45" s="2" t="s">
        <v>1479</v>
      </c>
      <c r="G45" s="2" t="s">
        <v>2498</v>
      </c>
      <c r="H45" s="31">
        <v>3480</v>
      </c>
      <c r="I45" s="31">
        <v>720</v>
      </c>
      <c r="J45" s="30">
        <v>52513.2</v>
      </c>
      <c r="K45" s="30">
        <v>10864.8</v>
      </c>
      <c r="L45" s="31">
        <v>2940</v>
      </c>
      <c r="M45" s="31">
        <v>0</v>
      </c>
      <c r="N45" s="30">
        <v>44364.6</v>
      </c>
      <c r="O45" s="30">
        <v>0</v>
      </c>
      <c r="P45" s="26" t="s">
        <v>41</v>
      </c>
      <c r="Q45" s="26"/>
      <c r="R45" s="27"/>
      <c r="S45" s="27"/>
      <c r="T45" s="33">
        <f t="shared" si="2"/>
        <v>3480</v>
      </c>
      <c r="U45" s="116">
        <f t="shared" si="0"/>
        <v>720</v>
      </c>
      <c r="Y45" s="33">
        <f t="shared" si="1"/>
        <v>2940</v>
      </c>
      <c r="Z45" s="22">
        <f t="shared" si="3"/>
        <v>882</v>
      </c>
    </row>
    <row r="46" spans="1:26">
      <c r="A46" s="2" t="s">
        <v>2502</v>
      </c>
      <c r="B46" s="2" t="s">
        <v>3011</v>
      </c>
      <c r="C46" s="2" t="s">
        <v>42</v>
      </c>
      <c r="D46" s="2" t="s">
        <v>407</v>
      </c>
      <c r="E46" s="2" t="s">
        <v>24</v>
      </c>
      <c r="F46" s="2" t="s">
        <v>1479</v>
      </c>
      <c r="G46" s="2" t="s">
        <v>2498</v>
      </c>
      <c r="H46" s="31">
        <v>288</v>
      </c>
      <c r="I46" s="31">
        <v>48</v>
      </c>
      <c r="J46" s="30">
        <v>54313.919999999998</v>
      </c>
      <c r="K46" s="30">
        <v>9052.32</v>
      </c>
      <c r="L46" s="31">
        <v>240</v>
      </c>
      <c r="M46" s="31">
        <v>0</v>
      </c>
      <c r="N46" s="30">
        <v>45261.599999999999</v>
      </c>
      <c r="O46" s="30">
        <v>0</v>
      </c>
      <c r="P46" s="26" t="s">
        <v>42</v>
      </c>
      <c r="Q46" s="26"/>
      <c r="R46" s="27"/>
      <c r="S46" s="27"/>
      <c r="T46" s="33">
        <f t="shared" si="2"/>
        <v>288</v>
      </c>
      <c r="U46" s="116">
        <f t="shared" si="0"/>
        <v>48</v>
      </c>
      <c r="Y46" s="33">
        <f t="shared" si="1"/>
        <v>240</v>
      </c>
      <c r="Z46" s="22">
        <f t="shared" si="3"/>
        <v>72</v>
      </c>
    </row>
    <row r="47" spans="1:26">
      <c r="A47" s="2" t="s">
        <v>2502</v>
      </c>
      <c r="B47" s="2" t="s">
        <v>3011</v>
      </c>
      <c r="C47" s="2" t="s">
        <v>43</v>
      </c>
      <c r="D47" s="2" t="s">
        <v>408</v>
      </c>
      <c r="E47" s="2" t="s">
        <v>24</v>
      </c>
      <c r="F47" s="2" t="s">
        <v>1479</v>
      </c>
      <c r="G47" s="2" t="s">
        <v>2498</v>
      </c>
      <c r="H47" s="31">
        <v>192</v>
      </c>
      <c r="I47" s="31">
        <v>48</v>
      </c>
      <c r="J47" s="30">
        <v>35352.959999999999</v>
      </c>
      <c r="K47" s="30">
        <v>8838.24</v>
      </c>
      <c r="L47" s="31">
        <v>144</v>
      </c>
      <c r="M47" s="31">
        <v>0</v>
      </c>
      <c r="N47" s="30">
        <v>26514.720000000001</v>
      </c>
      <c r="O47" s="30">
        <v>0</v>
      </c>
      <c r="P47" s="26" t="s">
        <v>43</v>
      </c>
      <c r="Q47" s="26"/>
      <c r="R47" s="27"/>
      <c r="S47" s="27"/>
      <c r="T47" s="33">
        <f t="shared" si="2"/>
        <v>192</v>
      </c>
      <c r="U47" s="116">
        <f t="shared" si="0"/>
        <v>48</v>
      </c>
      <c r="Y47" s="33">
        <f t="shared" si="1"/>
        <v>144</v>
      </c>
      <c r="Z47" s="22">
        <f t="shared" si="3"/>
        <v>44</v>
      </c>
    </row>
    <row r="48" spans="1:26">
      <c r="A48" s="2" t="s">
        <v>2502</v>
      </c>
      <c r="B48" s="2" t="s">
        <v>3011</v>
      </c>
      <c r="C48" s="2" t="s">
        <v>44</v>
      </c>
      <c r="D48" s="2" t="s">
        <v>409</v>
      </c>
      <c r="E48" s="2" t="s">
        <v>24</v>
      </c>
      <c r="F48" s="2" t="s">
        <v>1479</v>
      </c>
      <c r="G48" s="2" t="s">
        <v>2498</v>
      </c>
      <c r="H48" s="31">
        <v>456</v>
      </c>
      <c r="I48" s="31">
        <v>96</v>
      </c>
      <c r="J48" s="30">
        <v>23862.48</v>
      </c>
      <c r="K48" s="30">
        <v>5023.68</v>
      </c>
      <c r="L48" s="31">
        <v>372</v>
      </c>
      <c r="M48" s="31">
        <v>0</v>
      </c>
      <c r="N48" s="30">
        <v>19466.759999999998</v>
      </c>
      <c r="O48" s="30">
        <v>0</v>
      </c>
      <c r="P48" s="26" t="s">
        <v>44</v>
      </c>
      <c r="Q48" s="26"/>
      <c r="R48" s="27"/>
      <c r="S48" s="27"/>
      <c r="T48" s="33">
        <f t="shared" si="2"/>
        <v>456</v>
      </c>
      <c r="U48" s="116">
        <f t="shared" si="0"/>
        <v>96</v>
      </c>
      <c r="Y48" s="33">
        <f t="shared" si="1"/>
        <v>372</v>
      </c>
      <c r="Z48" s="22">
        <f t="shared" si="3"/>
        <v>112</v>
      </c>
    </row>
    <row r="49" spans="1:26">
      <c r="A49" s="2" t="s">
        <v>2502</v>
      </c>
      <c r="B49" s="2" t="s">
        <v>3011</v>
      </c>
      <c r="C49" s="2" t="s">
        <v>45</v>
      </c>
      <c r="D49" s="2" t="s">
        <v>410</v>
      </c>
      <c r="E49" s="2" t="s">
        <v>24</v>
      </c>
      <c r="F49" s="2" t="s">
        <v>1479</v>
      </c>
      <c r="G49" s="2" t="s">
        <v>2498</v>
      </c>
      <c r="H49" s="31">
        <v>456</v>
      </c>
      <c r="I49" s="31">
        <v>96</v>
      </c>
      <c r="J49" s="30">
        <v>53324.639999999999</v>
      </c>
      <c r="K49" s="30">
        <v>11226.24</v>
      </c>
      <c r="L49" s="31">
        <v>372</v>
      </c>
      <c r="M49" s="31">
        <v>0</v>
      </c>
      <c r="N49" s="30">
        <v>43501.68</v>
      </c>
      <c r="O49" s="30">
        <v>0</v>
      </c>
      <c r="P49" s="26" t="s">
        <v>3070</v>
      </c>
      <c r="Q49" s="26"/>
      <c r="R49" s="27"/>
      <c r="S49" s="27"/>
      <c r="T49" s="33">
        <f t="shared" si="2"/>
        <v>456</v>
      </c>
      <c r="U49" s="116">
        <f t="shared" si="0"/>
        <v>96</v>
      </c>
      <c r="Y49" s="33">
        <f t="shared" si="1"/>
        <v>372</v>
      </c>
      <c r="Z49" s="22">
        <f t="shared" si="3"/>
        <v>112</v>
      </c>
    </row>
    <row r="50" spans="1:26">
      <c r="A50" s="2" t="s">
        <v>2502</v>
      </c>
      <c r="B50" s="2" t="s">
        <v>3011</v>
      </c>
      <c r="C50" s="2" t="s">
        <v>46</v>
      </c>
      <c r="D50" s="2" t="s">
        <v>411</v>
      </c>
      <c r="E50" s="2" t="s">
        <v>24</v>
      </c>
      <c r="F50" s="2" t="s">
        <v>1479</v>
      </c>
      <c r="G50" s="2" t="s">
        <v>2498</v>
      </c>
      <c r="H50" s="31">
        <v>456</v>
      </c>
      <c r="I50" s="31">
        <v>96</v>
      </c>
      <c r="J50" s="30">
        <v>32941.440000000002</v>
      </c>
      <c r="K50" s="30">
        <v>6935.04</v>
      </c>
      <c r="L50" s="31">
        <v>372</v>
      </c>
      <c r="M50" s="31">
        <v>0</v>
      </c>
      <c r="N50" s="30">
        <v>26873.279999999999</v>
      </c>
      <c r="O50" s="30">
        <v>0</v>
      </c>
      <c r="P50" s="26" t="s">
        <v>3071</v>
      </c>
      <c r="Q50" s="26"/>
      <c r="R50" s="27"/>
      <c r="S50" s="27"/>
      <c r="T50" s="33">
        <f t="shared" si="2"/>
        <v>456</v>
      </c>
      <c r="U50" s="116">
        <f t="shared" si="0"/>
        <v>96</v>
      </c>
      <c r="Y50" s="33">
        <f t="shared" si="1"/>
        <v>372</v>
      </c>
      <c r="Z50" s="22">
        <f t="shared" si="3"/>
        <v>112</v>
      </c>
    </row>
    <row r="51" spans="1:26">
      <c r="A51" s="2" t="s">
        <v>2502</v>
      </c>
      <c r="B51" s="2" t="s">
        <v>3011</v>
      </c>
      <c r="C51" s="2" t="s">
        <v>47</v>
      </c>
      <c r="D51" s="2" t="s">
        <v>412</v>
      </c>
      <c r="E51" s="2" t="s">
        <v>24</v>
      </c>
      <c r="F51" s="2" t="s">
        <v>1479</v>
      </c>
      <c r="G51" s="2" t="s">
        <v>2498</v>
      </c>
      <c r="H51" s="31">
        <v>5424</v>
      </c>
      <c r="I51" s="31">
        <v>1056</v>
      </c>
      <c r="J51" s="30">
        <v>173676.48</v>
      </c>
      <c r="K51" s="30">
        <v>33813.120000000003</v>
      </c>
      <c r="L51" s="31">
        <v>5040</v>
      </c>
      <c r="M51" s="31">
        <v>0</v>
      </c>
      <c r="N51" s="30">
        <v>161380.79999999999</v>
      </c>
      <c r="O51" s="30">
        <v>0</v>
      </c>
      <c r="P51" s="26" t="s">
        <v>3072</v>
      </c>
      <c r="Q51" s="26"/>
      <c r="R51" s="27"/>
      <c r="S51" s="27"/>
      <c r="T51" s="33">
        <f t="shared" si="2"/>
        <v>5424</v>
      </c>
      <c r="U51" s="116">
        <f t="shared" si="0"/>
        <v>1056</v>
      </c>
      <c r="Y51" s="33">
        <f t="shared" si="1"/>
        <v>5040</v>
      </c>
      <c r="Z51" s="22">
        <f t="shared" si="3"/>
        <v>1512</v>
      </c>
    </row>
    <row r="52" spans="1:26">
      <c r="A52" s="2" t="s">
        <v>2502</v>
      </c>
      <c r="B52" s="2" t="s">
        <v>3011</v>
      </c>
      <c r="C52" s="2" t="s">
        <v>48</v>
      </c>
      <c r="D52" s="2" t="s">
        <v>413</v>
      </c>
      <c r="E52" s="2" t="s">
        <v>24</v>
      </c>
      <c r="F52" s="2" t="s">
        <v>1479</v>
      </c>
      <c r="G52" s="2" t="s">
        <v>2498</v>
      </c>
      <c r="H52" s="31">
        <v>456</v>
      </c>
      <c r="I52" s="31">
        <v>96</v>
      </c>
      <c r="J52" s="30">
        <v>48231.12</v>
      </c>
      <c r="K52" s="30">
        <v>10153.92</v>
      </c>
      <c r="L52" s="31">
        <v>372</v>
      </c>
      <c r="M52" s="31">
        <v>0</v>
      </c>
      <c r="N52" s="30">
        <v>39346.44</v>
      </c>
      <c r="O52" s="30">
        <v>0</v>
      </c>
      <c r="P52" s="26" t="s">
        <v>48</v>
      </c>
      <c r="Q52" s="26"/>
      <c r="R52" s="27"/>
      <c r="S52" s="27"/>
      <c r="T52" s="33">
        <f t="shared" si="2"/>
        <v>456</v>
      </c>
      <c r="U52" s="116">
        <f t="shared" si="0"/>
        <v>96</v>
      </c>
      <c r="Y52" s="33">
        <f t="shared" si="1"/>
        <v>372</v>
      </c>
      <c r="Z52" s="22">
        <f t="shared" si="3"/>
        <v>112</v>
      </c>
    </row>
    <row r="53" spans="1:26">
      <c r="A53" s="2" t="s">
        <v>2502</v>
      </c>
      <c r="B53" s="2" t="s">
        <v>3011</v>
      </c>
      <c r="C53" s="2" t="s">
        <v>49</v>
      </c>
      <c r="D53" s="2" t="s">
        <v>414</v>
      </c>
      <c r="E53" s="2" t="s">
        <v>24</v>
      </c>
      <c r="F53" s="2" t="s">
        <v>1479</v>
      </c>
      <c r="G53" s="2" t="s">
        <v>2498</v>
      </c>
      <c r="H53" s="31">
        <v>456</v>
      </c>
      <c r="I53" s="31">
        <v>96</v>
      </c>
      <c r="J53" s="30">
        <v>48231.12</v>
      </c>
      <c r="K53" s="30">
        <v>10153.92</v>
      </c>
      <c r="L53" s="31">
        <v>372</v>
      </c>
      <c r="M53" s="31">
        <v>0</v>
      </c>
      <c r="N53" s="30">
        <v>39346.44</v>
      </c>
      <c r="O53" s="30">
        <v>0</v>
      </c>
      <c r="P53" s="26" t="s">
        <v>49</v>
      </c>
      <c r="Q53" s="26"/>
      <c r="R53" s="27"/>
      <c r="S53" s="27"/>
      <c r="T53" s="33">
        <f t="shared" si="2"/>
        <v>456</v>
      </c>
      <c r="U53" s="116">
        <f t="shared" si="0"/>
        <v>96</v>
      </c>
      <c r="Y53" s="33">
        <f t="shared" si="1"/>
        <v>372</v>
      </c>
      <c r="Z53" s="22">
        <f t="shared" si="3"/>
        <v>112</v>
      </c>
    </row>
    <row r="54" spans="1:26">
      <c r="A54" s="2" t="s">
        <v>2502</v>
      </c>
      <c r="B54" s="2" t="s">
        <v>3011</v>
      </c>
      <c r="C54" s="2" t="s">
        <v>50</v>
      </c>
      <c r="D54" s="2" t="s">
        <v>415</v>
      </c>
      <c r="E54" s="2" t="s">
        <v>24</v>
      </c>
      <c r="F54" s="2" t="s">
        <v>1479</v>
      </c>
      <c r="G54" s="2" t="s">
        <v>2498</v>
      </c>
      <c r="H54" s="31">
        <v>336</v>
      </c>
      <c r="I54" s="31">
        <v>72</v>
      </c>
      <c r="J54" s="30">
        <v>55725.599999999999</v>
      </c>
      <c r="K54" s="30">
        <v>11941.2</v>
      </c>
      <c r="L54" s="31">
        <v>288</v>
      </c>
      <c r="M54" s="31">
        <v>0</v>
      </c>
      <c r="N54" s="30">
        <v>47764.800000000003</v>
      </c>
      <c r="O54" s="30">
        <v>0</v>
      </c>
      <c r="P54" s="26" t="s">
        <v>3073</v>
      </c>
      <c r="Q54" s="26"/>
      <c r="R54" s="27"/>
      <c r="S54" s="27"/>
      <c r="T54" s="33">
        <f t="shared" si="2"/>
        <v>336</v>
      </c>
      <c r="U54" s="116">
        <f t="shared" si="0"/>
        <v>72</v>
      </c>
      <c r="Y54" s="33">
        <f t="shared" si="1"/>
        <v>288</v>
      </c>
      <c r="Z54" s="22">
        <f t="shared" si="3"/>
        <v>87</v>
      </c>
    </row>
    <row r="55" spans="1:26">
      <c r="A55" s="2" t="s">
        <v>2502</v>
      </c>
      <c r="B55" s="2" t="s">
        <v>3011</v>
      </c>
      <c r="C55" s="2" t="s">
        <v>51</v>
      </c>
      <c r="D55" s="2" t="s">
        <v>408</v>
      </c>
      <c r="E55" s="2" t="s">
        <v>24</v>
      </c>
      <c r="F55" s="2" t="s">
        <v>1479</v>
      </c>
      <c r="G55" s="2" t="s">
        <v>2498</v>
      </c>
      <c r="H55" s="31">
        <v>60</v>
      </c>
      <c r="I55" s="31">
        <v>0</v>
      </c>
      <c r="J55" s="30">
        <v>5214.6000000000004</v>
      </c>
      <c r="K55" s="30">
        <v>0</v>
      </c>
      <c r="L55" s="31">
        <v>120</v>
      </c>
      <c r="M55" s="31">
        <v>0</v>
      </c>
      <c r="N55" s="30">
        <v>10429.200000000001</v>
      </c>
      <c r="O55" s="30">
        <v>0</v>
      </c>
      <c r="P55" s="26" t="s">
        <v>3074</v>
      </c>
      <c r="Q55" s="26"/>
      <c r="R55" s="27"/>
      <c r="S55" s="27"/>
      <c r="T55" s="33">
        <f t="shared" si="2"/>
        <v>60</v>
      </c>
      <c r="U55" s="116">
        <f t="shared" si="0"/>
        <v>0</v>
      </c>
      <c r="Y55" s="33">
        <f t="shared" si="1"/>
        <v>120</v>
      </c>
      <c r="Z55" s="22">
        <f t="shared" si="3"/>
        <v>36</v>
      </c>
    </row>
    <row r="56" spans="1:26">
      <c r="A56" s="2" t="s">
        <v>2574</v>
      </c>
      <c r="B56" s="2" t="s">
        <v>2575</v>
      </c>
      <c r="C56" s="2" t="s">
        <v>52</v>
      </c>
      <c r="D56" s="2" t="s">
        <v>416</v>
      </c>
      <c r="E56" s="2" t="s">
        <v>5</v>
      </c>
      <c r="F56" s="2" t="s">
        <v>1479</v>
      </c>
      <c r="G56" s="2" t="s">
        <v>2493</v>
      </c>
      <c r="H56" s="31">
        <v>4000</v>
      </c>
      <c r="I56" s="31">
        <v>3000</v>
      </c>
      <c r="J56" s="30">
        <v>21960</v>
      </c>
      <c r="K56" s="30">
        <v>16470</v>
      </c>
      <c r="L56" s="31">
        <v>7500</v>
      </c>
      <c r="M56" s="31">
        <v>7500</v>
      </c>
      <c r="N56" s="30">
        <v>41175</v>
      </c>
      <c r="O56" s="30">
        <v>41175</v>
      </c>
      <c r="P56" s="26" t="s">
        <v>52</v>
      </c>
      <c r="Q56" s="26"/>
      <c r="R56" s="27"/>
      <c r="S56" s="27"/>
      <c r="T56" s="33">
        <f t="shared" si="2"/>
        <v>4000</v>
      </c>
      <c r="U56" s="116">
        <f t="shared" si="0"/>
        <v>3000</v>
      </c>
      <c r="Y56" s="33">
        <f t="shared" si="1"/>
        <v>7500</v>
      </c>
      <c r="Z56" s="22">
        <f t="shared" si="3"/>
        <v>2250</v>
      </c>
    </row>
    <row r="57" spans="1:26">
      <c r="A57" s="2" t="s">
        <v>2712</v>
      </c>
      <c r="B57" s="2" t="s">
        <v>2548</v>
      </c>
      <c r="C57" s="2" t="s">
        <v>316</v>
      </c>
      <c r="D57" s="2" t="s">
        <v>512</v>
      </c>
      <c r="E57" s="2" t="s">
        <v>3</v>
      </c>
      <c r="F57" s="2" t="s">
        <v>1479</v>
      </c>
      <c r="G57" s="2" t="s">
        <v>2511</v>
      </c>
      <c r="H57" s="31">
        <v>200</v>
      </c>
      <c r="I57" s="31">
        <v>0</v>
      </c>
      <c r="J57" s="30">
        <v>5192</v>
      </c>
      <c r="K57" s="30">
        <v>0</v>
      </c>
      <c r="L57" s="31">
        <v>200</v>
      </c>
      <c r="M57" s="31">
        <v>0</v>
      </c>
      <c r="N57" s="30">
        <v>5192</v>
      </c>
      <c r="O57" s="30">
        <v>0</v>
      </c>
      <c r="P57" s="26" t="s">
        <v>3075</v>
      </c>
      <c r="Q57" s="26"/>
      <c r="R57" s="27"/>
      <c r="S57" s="27"/>
      <c r="T57" s="33">
        <f t="shared" si="2"/>
        <v>200</v>
      </c>
      <c r="U57" s="116">
        <f t="shared" si="0"/>
        <v>0</v>
      </c>
      <c r="Y57" s="33">
        <f t="shared" si="1"/>
        <v>200</v>
      </c>
      <c r="Z57" s="22">
        <f t="shared" si="3"/>
        <v>60</v>
      </c>
    </row>
    <row r="58" spans="1:26">
      <c r="A58" s="2" t="s">
        <v>2595</v>
      </c>
      <c r="B58" s="2" t="s">
        <v>2503</v>
      </c>
      <c r="C58" s="2" t="s">
        <v>53</v>
      </c>
      <c r="D58" s="2" t="s">
        <v>417</v>
      </c>
      <c r="E58" s="2" t="s">
        <v>24</v>
      </c>
      <c r="F58" s="2" t="s">
        <v>1479</v>
      </c>
      <c r="G58" s="2" t="s">
        <v>2498</v>
      </c>
      <c r="H58" s="31">
        <v>750</v>
      </c>
      <c r="I58" s="31">
        <v>8</v>
      </c>
      <c r="J58" s="30">
        <v>14625</v>
      </c>
      <c r="K58" s="30">
        <v>156</v>
      </c>
      <c r="L58" s="31">
        <v>300</v>
      </c>
      <c r="M58" s="31">
        <v>0</v>
      </c>
      <c r="N58" s="30">
        <v>5850</v>
      </c>
      <c r="O58" s="30">
        <v>0</v>
      </c>
      <c r="P58" s="26" t="s">
        <v>53</v>
      </c>
      <c r="Q58" s="26"/>
      <c r="R58" s="27"/>
      <c r="S58" s="27"/>
      <c r="T58" s="33">
        <f t="shared" si="2"/>
        <v>750</v>
      </c>
      <c r="U58" s="116">
        <f t="shared" si="0"/>
        <v>8</v>
      </c>
      <c r="Y58" s="33">
        <f t="shared" si="1"/>
        <v>300</v>
      </c>
      <c r="Z58" s="22">
        <f t="shared" si="3"/>
        <v>90</v>
      </c>
    </row>
    <row r="59" spans="1:26">
      <c r="A59" s="2" t="s">
        <v>2504</v>
      </c>
      <c r="B59" s="2" t="s">
        <v>2503</v>
      </c>
      <c r="C59" s="2" t="s">
        <v>54</v>
      </c>
      <c r="D59" s="2" t="s">
        <v>418</v>
      </c>
      <c r="E59" s="2" t="s">
        <v>24</v>
      </c>
      <c r="F59" s="2" t="s">
        <v>1479</v>
      </c>
      <c r="G59" s="2" t="s">
        <v>2492</v>
      </c>
      <c r="H59" s="31">
        <v>120</v>
      </c>
      <c r="I59" s="31">
        <v>116</v>
      </c>
      <c r="J59" s="30">
        <v>22071.599999999999</v>
      </c>
      <c r="K59" s="30">
        <v>21335.88</v>
      </c>
      <c r="L59" s="31">
        <v>0</v>
      </c>
      <c r="M59" s="31">
        <v>0</v>
      </c>
      <c r="N59" s="30">
        <v>0</v>
      </c>
      <c r="O59" s="30">
        <v>0</v>
      </c>
      <c r="P59" s="26"/>
      <c r="Q59" s="26"/>
      <c r="R59" s="27"/>
      <c r="S59" s="27"/>
      <c r="T59" s="33">
        <f t="shared" si="2"/>
        <v>120</v>
      </c>
      <c r="U59" s="116">
        <f t="shared" si="0"/>
        <v>116</v>
      </c>
      <c r="Y59" s="33">
        <f t="shared" si="1"/>
        <v>0</v>
      </c>
      <c r="Z59" s="22">
        <f t="shared" si="3"/>
        <v>0</v>
      </c>
    </row>
    <row r="60" spans="1:26">
      <c r="A60" s="2" t="s">
        <v>2504</v>
      </c>
      <c r="B60" s="2" t="s">
        <v>2503</v>
      </c>
      <c r="C60" s="2" t="s">
        <v>55</v>
      </c>
      <c r="D60" s="2" t="s">
        <v>2717</v>
      </c>
      <c r="E60" s="2" t="s">
        <v>24</v>
      </c>
      <c r="F60" s="2" t="s">
        <v>1479</v>
      </c>
      <c r="G60" s="2" t="s">
        <v>2492</v>
      </c>
      <c r="H60" s="31">
        <v>3</v>
      </c>
      <c r="I60" s="31">
        <v>3</v>
      </c>
      <c r="J60" s="30">
        <v>1028.4000000000001</v>
      </c>
      <c r="K60" s="30">
        <v>1028.4000000000001</v>
      </c>
      <c r="L60" s="31">
        <v>2</v>
      </c>
      <c r="M60" s="31">
        <v>2</v>
      </c>
      <c r="N60" s="30">
        <v>685.6</v>
      </c>
      <c r="O60" s="30">
        <v>685.6</v>
      </c>
      <c r="P60" s="26"/>
      <c r="Q60" s="26"/>
      <c r="R60" s="27"/>
      <c r="S60" s="27"/>
      <c r="T60" s="33">
        <f t="shared" si="2"/>
        <v>3</v>
      </c>
      <c r="U60" s="116">
        <f t="shared" si="0"/>
        <v>3</v>
      </c>
      <c r="Y60" s="33">
        <f t="shared" si="1"/>
        <v>2</v>
      </c>
      <c r="Z60" s="22">
        <f t="shared" si="3"/>
        <v>1</v>
      </c>
    </row>
    <row r="61" spans="1:26">
      <c r="A61" s="2" t="s">
        <v>2504</v>
      </c>
      <c r="B61" s="2" t="s">
        <v>2503</v>
      </c>
      <c r="C61" s="2" t="s">
        <v>556</v>
      </c>
      <c r="D61" s="2" t="s">
        <v>419</v>
      </c>
      <c r="E61" s="2" t="s">
        <v>24</v>
      </c>
      <c r="F61" s="2" t="s">
        <v>1479</v>
      </c>
      <c r="G61" s="2" t="s">
        <v>2492</v>
      </c>
      <c r="H61" s="31">
        <v>7</v>
      </c>
      <c r="I61" s="31">
        <v>7</v>
      </c>
      <c r="J61" s="30">
        <v>2885.05</v>
      </c>
      <c r="K61" s="30">
        <v>2885.05</v>
      </c>
      <c r="L61" s="31">
        <v>4</v>
      </c>
      <c r="M61" s="31">
        <v>4</v>
      </c>
      <c r="N61" s="30">
        <v>1648.6</v>
      </c>
      <c r="O61" s="30">
        <v>1648.6</v>
      </c>
      <c r="P61" s="26"/>
      <c r="Q61" s="26"/>
      <c r="R61" s="27"/>
      <c r="S61" s="27"/>
      <c r="T61" s="33">
        <f t="shared" si="2"/>
        <v>7</v>
      </c>
      <c r="U61" s="116">
        <f t="shared" si="0"/>
        <v>7</v>
      </c>
      <c r="Y61" s="33">
        <f t="shared" si="1"/>
        <v>4</v>
      </c>
      <c r="Z61" s="22">
        <f t="shared" si="3"/>
        <v>2</v>
      </c>
    </row>
    <row r="62" spans="1:26">
      <c r="A62" s="2" t="s">
        <v>2504</v>
      </c>
      <c r="B62" s="2" t="s">
        <v>2503</v>
      </c>
      <c r="C62" s="2" t="s">
        <v>56</v>
      </c>
      <c r="D62" s="2" t="s">
        <v>419</v>
      </c>
      <c r="E62" s="2" t="s">
        <v>24</v>
      </c>
      <c r="F62" s="2" t="s">
        <v>1479</v>
      </c>
      <c r="G62" s="2" t="s">
        <v>2492</v>
      </c>
      <c r="H62" s="31">
        <v>0</v>
      </c>
      <c r="I62" s="31">
        <v>0</v>
      </c>
      <c r="J62" s="30">
        <v>0</v>
      </c>
      <c r="K62" s="30">
        <v>0</v>
      </c>
      <c r="L62" s="31">
        <v>11</v>
      </c>
      <c r="M62" s="31">
        <v>11</v>
      </c>
      <c r="N62" s="30">
        <v>1928.19</v>
      </c>
      <c r="O62" s="30">
        <v>1928.19</v>
      </c>
      <c r="P62" s="26"/>
      <c r="Q62" s="26"/>
      <c r="R62" s="27"/>
      <c r="S62" s="27"/>
      <c r="T62" s="33">
        <f t="shared" si="2"/>
        <v>0</v>
      </c>
      <c r="U62" s="116">
        <f t="shared" si="0"/>
        <v>0</v>
      </c>
      <c r="Y62" s="33">
        <f t="shared" si="1"/>
        <v>11</v>
      </c>
      <c r="Z62" s="22">
        <f t="shared" si="3"/>
        <v>4</v>
      </c>
    </row>
    <row r="63" spans="1:26">
      <c r="A63" s="2" t="s">
        <v>2504</v>
      </c>
      <c r="B63" s="2" t="s">
        <v>2503</v>
      </c>
      <c r="C63" s="2" t="s">
        <v>58</v>
      </c>
      <c r="D63" s="2" t="s">
        <v>420</v>
      </c>
      <c r="E63" s="2" t="s">
        <v>5</v>
      </c>
      <c r="F63" s="2" t="s">
        <v>1479</v>
      </c>
      <c r="G63" s="2" t="s">
        <v>2492</v>
      </c>
      <c r="H63" s="31">
        <v>600</v>
      </c>
      <c r="I63" s="31">
        <v>601</v>
      </c>
      <c r="J63" s="30">
        <v>59568</v>
      </c>
      <c r="K63" s="30">
        <v>59667.28</v>
      </c>
      <c r="L63" s="31">
        <v>0</v>
      </c>
      <c r="M63" s="31">
        <v>0</v>
      </c>
      <c r="N63" s="30">
        <v>0</v>
      </c>
      <c r="O63" s="30">
        <v>0</v>
      </c>
      <c r="P63" s="26"/>
      <c r="Q63" s="26"/>
      <c r="R63" s="27"/>
      <c r="S63" s="27"/>
      <c r="T63" s="33">
        <f t="shared" si="2"/>
        <v>601</v>
      </c>
      <c r="U63" s="116">
        <f t="shared" si="0"/>
        <v>601</v>
      </c>
      <c r="Y63" s="33">
        <f t="shared" si="1"/>
        <v>0</v>
      </c>
      <c r="Z63" s="22">
        <f t="shared" si="3"/>
        <v>0</v>
      </c>
    </row>
    <row r="64" spans="1:26">
      <c r="A64" s="2" t="s">
        <v>2504</v>
      </c>
      <c r="B64" s="2" t="s">
        <v>2503</v>
      </c>
      <c r="C64" s="2" t="s">
        <v>59</v>
      </c>
      <c r="D64" s="2" t="s">
        <v>2714</v>
      </c>
      <c r="E64" s="2" t="s">
        <v>5</v>
      </c>
      <c r="F64" s="2" t="s">
        <v>1479</v>
      </c>
      <c r="G64" s="2" t="s">
        <v>2492</v>
      </c>
      <c r="H64" s="31">
        <v>50</v>
      </c>
      <c r="I64" s="31">
        <v>43</v>
      </c>
      <c r="J64" s="30">
        <v>14411.5</v>
      </c>
      <c r="K64" s="30">
        <v>12393.89</v>
      </c>
      <c r="L64" s="31">
        <v>30</v>
      </c>
      <c r="M64" s="31">
        <v>28</v>
      </c>
      <c r="N64" s="30">
        <v>8646.9</v>
      </c>
      <c r="O64" s="30">
        <v>8070.44</v>
      </c>
      <c r="P64" s="26"/>
      <c r="Q64" s="26"/>
      <c r="R64" s="27"/>
      <c r="S64" s="27"/>
      <c r="T64" s="33">
        <f t="shared" si="2"/>
        <v>50</v>
      </c>
      <c r="U64" s="116">
        <f t="shared" si="0"/>
        <v>43</v>
      </c>
      <c r="Y64" s="33">
        <f t="shared" si="1"/>
        <v>30</v>
      </c>
      <c r="Z64" s="22">
        <f t="shared" si="3"/>
        <v>9</v>
      </c>
    </row>
    <row r="65" spans="1:26">
      <c r="A65" s="2" t="s">
        <v>2504</v>
      </c>
      <c r="B65" s="2" t="s">
        <v>2503</v>
      </c>
      <c r="C65" s="2" t="s">
        <v>1551</v>
      </c>
      <c r="D65" s="2" t="s">
        <v>1552</v>
      </c>
      <c r="E65" s="2" t="s">
        <v>5</v>
      </c>
      <c r="F65" s="2" t="s">
        <v>1479</v>
      </c>
      <c r="G65" s="2" t="s">
        <v>2492</v>
      </c>
      <c r="H65" s="31">
        <v>4</v>
      </c>
      <c r="I65" s="31">
        <v>4</v>
      </c>
      <c r="J65" s="30">
        <v>1247.3599999999999</v>
      </c>
      <c r="K65" s="30">
        <v>1247.3599999999999</v>
      </c>
      <c r="L65" s="31">
        <v>0</v>
      </c>
      <c r="M65" s="31">
        <v>0</v>
      </c>
      <c r="N65" s="30">
        <v>0</v>
      </c>
      <c r="O65" s="30">
        <v>0</v>
      </c>
      <c r="P65" s="26"/>
      <c r="Q65" s="26"/>
      <c r="R65" s="27"/>
      <c r="S65" s="27"/>
      <c r="T65" s="33">
        <f t="shared" si="2"/>
        <v>4</v>
      </c>
      <c r="U65" s="116">
        <f t="shared" si="0"/>
        <v>4</v>
      </c>
      <c r="Y65" s="33">
        <f t="shared" si="1"/>
        <v>0</v>
      </c>
      <c r="Z65" s="22">
        <f t="shared" si="3"/>
        <v>0</v>
      </c>
    </row>
    <row r="66" spans="1:26">
      <c r="A66" s="2" t="s">
        <v>2504</v>
      </c>
      <c r="B66" s="2" t="s">
        <v>2503</v>
      </c>
      <c r="C66" s="2" t="s">
        <v>60</v>
      </c>
      <c r="D66" s="2" t="s">
        <v>420</v>
      </c>
      <c r="E66" s="2" t="s">
        <v>5</v>
      </c>
      <c r="F66" s="2" t="s">
        <v>1479</v>
      </c>
      <c r="G66" s="2" t="s">
        <v>2492</v>
      </c>
      <c r="H66" s="31">
        <v>2</v>
      </c>
      <c r="I66" s="31">
        <v>2</v>
      </c>
      <c r="J66" s="30">
        <v>129.58000000000001</v>
      </c>
      <c r="K66" s="30">
        <v>129.58000000000001</v>
      </c>
      <c r="L66" s="31">
        <v>10</v>
      </c>
      <c r="M66" s="31">
        <v>10</v>
      </c>
      <c r="N66" s="30">
        <v>647.9</v>
      </c>
      <c r="O66" s="30">
        <v>647.9</v>
      </c>
      <c r="P66" s="26" t="s">
        <v>60</v>
      </c>
      <c r="Q66" s="26"/>
      <c r="R66" s="27"/>
      <c r="S66" s="27"/>
      <c r="T66" s="33">
        <f t="shared" si="2"/>
        <v>2</v>
      </c>
      <c r="U66" s="116">
        <f t="shared" ref="U66:U129" si="4">+I66</f>
        <v>2</v>
      </c>
      <c r="Y66" s="33">
        <f t="shared" ref="Y66:Y129" si="5">MAX(L66:M66)</f>
        <v>10</v>
      </c>
      <c r="Z66" s="22">
        <f t="shared" si="3"/>
        <v>3</v>
      </c>
    </row>
    <row r="67" spans="1:26">
      <c r="A67" s="2" t="s">
        <v>2504</v>
      </c>
      <c r="B67" s="2" t="s">
        <v>2503</v>
      </c>
      <c r="C67" s="2" t="s">
        <v>65</v>
      </c>
      <c r="D67" s="2" t="s">
        <v>420</v>
      </c>
      <c r="E67" s="2" t="s">
        <v>5</v>
      </c>
      <c r="F67" s="2" t="s">
        <v>1479</v>
      </c>
      <c r="G67" s="2" t="s">
        <v>2492</v>
      </c>
      <c r="H67" s="31">
        <v>20</v>
      </c>
      <c r="I67" s="31">
        <v>19</v>
      </c>
      <c r="J67" s="30">
        <v>5736</v>
      </c>
      <c r="K67" s="30">
        <v>5449.2</v>
      </c>
      <c r="L67" s="31">
        <v>15</v>
      </c>
      <c r="M67" s="31">
        <v>11</v>
      </c>
      <c r="N67" s="30">
        <v>4302</v>
      </c>
      <c r="O67" s="30">
        <v>3154.8</v>
      </c>
      <c r="P67" s="26" t="s">
        <v>65</v>
      </c>
      <c r="Q67" s="26"/>
      <c r="R67" s="27"/>
      <c r="S67" s="27"/>
      <c r="T67" s="33">
        <f t="shared" ref="T67:T130" si="6">MAX(H67:I67)</f>
        <v>20</v>
      </c>
      <c r="U67" s="116">
        <f t="shared" si="4"/>
        <v>19</v>
      </c>
      <c r="Y67" s="33">
        <f t="shared" si="5"/>
        <v>15</v>
      </c>
      <c r="Z67" s="22">
        <f t="shared" ref="Z67:Z130" si="7">ROUNDUP(Y67*$Z$1,0)</f>
        <v>5</v>
      </c>
    </row>
    <row r="68" spans="1:26">
      <c r="A68" s="2" t="s">
        <v>2504</v>
      </c>
      <c r="B68" s="2" t="s">
        <v>2503</v>
      </c>
      <c r="C68" s="2" t="s">
        <v>309</v>
      </c>
      <c r="D68" s="2" t="s">
        <v>510</v>
      </c>
      <c r="E68" s="2" t="s">
        <v>5</v>
      </c>
      <c r="F68" s="2" t="s">
        <v>1479</v>
      </c>
      <c r="G68" s="2" t="s">
        <v>2492</v>
      </c>
      <c r="H68" s="31">
        <v>0</v>
      </c>
      <c r="I68" s="31">
        <v>0</v>
      </c>
      <c r="J68" s="30">
        <v>0</v>
      </c>
      <c r="K68" s="30">
        <v>0</v>
      </c>
      <c r="L68" s="31">
        <v>1</v>
      </c>
      <c r="M68" s="31">
        <v>1</v>
      </c>
      <c r="N68" s="30">
        <v>303.82</v>
      </c>
      <c r="O68" s="30">
        <v>303.82</v>
      </c>
      <c r="P68" s="26" t="s">
        <v>309</v>
      </c>
      <c r="Q68" s="26"/>
      <c r="R68" s="27"/>
      <c r="S68" s="27"/>
      <c r="T68" s="33">
        <f t="shared" si="6"/>
        <v>0</v>
      </c>
      <c r="U68" s="116">
        <f t="shared" si="4"/>
        <v>0</v>
      </c>
      <c r="Y68" s="33">
        <f t="shared" si="5"/>
        <v>1</v>
      </c>
      <c r="Z68" s="22">
        <f t="shared" si="7"/>
        <v>1</v>
      </c>
    </row>
    <row r="69" spans="1:26">
      <c r="A69" s="2" t="s">
        <v>2504</v>
      </c>
      <c r="B69" s="2" t="s">
        <v>2503</v>
      </c>
      <c r="C69" s="2" t="s">
        <v>67</v>
      </c>
      <c r="D69" s="2" t="s">
        <v>422</v>
      </c>
      <c r="E69" s="2" t="s">
        <v>24</v>
      </c>
      <c r="F69" s="2" t="s">
        <v>1479</v>
      </c>
      <c r="G69" s="2" t="s">
        <v>2492</v>
      </c>
      <c r="H69" s="31">
        <v>2500</v>
      </c>
      <c r="I69" s="31">
        <v>2292</v>
      </c>
      <c r="J69" s="30">
        <v>208600</v>
      </c>
      <c r="K69" s="30">
        <v>191244.48</v>
      </c>
      <c r="L69" s="31">
        <v>0</v>
      </c>
      <c r="M69" s="31">
        <v>0</v>
      </c>
      <c r="N69" s="30">
        <v>0</v>
      </c>
      <c r="O69" s="30">
        <v>0</v>
      </c>
      <c r="P69" s="26"/>
      <c r="Q69" s="26"/>
      <c r="R69" s="27"/>
      <c r="S69" s="27"/>
      <c r="T69" s="33">
        <f t="shared" si="6"/>
        <v>2500</v>
      </c>
      <c r="U69" s="116">
        <f t="shared" si="4"/>
        <v>2292</v>
      </c>
      <c r="Y69" s="33">
        <f t="shared" si="5"/>
        <v>0</v>
      </c>
      <c r="Z69" s="22">
        <f t="shared" si="7"/>
        <v>0</v>
      </c>
    </row>
    <row r="70" spans="1:26">
      <c r="A70" s="2" t="s">
        <v>2504</v>
      </c>
      <c r="B70" s="2" t="s">
        <v>2503</v>
      </c>
      <c r="C70" s="2" t="s">
        <v>68</v>
      </c>
      <c r="D70" s="2" t="s">
        <v>2786</v>
      </c>
      <c r="E70" s="2" t="s">
        <v>24</v>
      </c>
      <c r="F70" s="2" t="s">
        <v>1479</v>
      </c>
      <c r="G70" s="2" t="s">
        <v>2492</v>
      </c>
      <c r="H70" s="31">
        <v>3</v>
      </c>
      <c r="I70" s="31">
        <v>3</v>
      </c>
      <c r="J70" s="30">
        <v>265.23</v>
      </c>
      <c r="K70" s="30">
        <v>265.23</v>
      </c>
      <c r="L70" s="31">
        <v>5</v>
      </c>
      <c r="M70" s="31">
        <v>5</v>
      </c>
      <c r="N70" s="30">
        <v>442.05</v>
      </c>
      <c r="O70" s="30">
        <v>442.05</v>
      </c>
      <c r="P70" s="26" t="s">
        <v>68</v>
      </c>
      <c r="Q70" s="26"/>
      <c r="R70" s="27"/>
      <c r="S70" s="27"/>
      <c r="T70" s="33">
        <f t="shared" si="6"/>
        <v>3</v>
      </c>
      <c r="U70" s="116">
        <f t="shared" si="4"/>
        <v>3</v>
      </c>
      <c r="Y70" s="33">
        <f t="shared" si="5"/>
        <v>5</v>
      </c>
      <c r="Z70" s="22">
        <f t="shared" si="7"/>
        <v>2</v>
      </c>
    </row>
    <row r="71" spans="1:26">
      <c r="A71" s="2" t="s">
        <v>2504</v>
      </c>
      <c r="B71" s="2" t="s">
        <v>2503</v>
      </c>
      <c r="C71" s="2" t="s">
        <v>69</v>
      </c>
      <c r="D71" s="2" t="s">
        <v>2750</v>
      </c>
      <c r="E71" s="2" t="s">
        <v>24</v>
      </c>
      <c r="F71" s="2" t="s">
        <v>1479</v>
      </c>
      <c r="G71" s="2" t="s">
        <v>2492</v>
      </c>
      <c r="H71" s="31">
        <v>14</v>
      </c>
      <c r="I71" s="31">
        <v>14</v>
      </c>
      <c r="J71" s="30">
        <v>2245.04</v>
      </c>
      <c r="K71" s="30">
        <v>2245.04</v>
      </c>
      <c r="L71" s="31">
        <v>2</v>
      </c>
      <c r="M71" s="31">
        <v>2</v>
      </c>
      <c r="N71" s="30">
        <v>320.72000000000003</v>
      </c>
      <c r="O71" s="30">
        <v>320.72000000000003</v>
      </c>
      <c r="P71" s="26" t="s">
        <v>69</v>
      </c>
      <c r="Q71" s="26"/>
      <c r="R71" s="27"/>
      <c r="S71" s="27"/>
      <c r="T71" s="33">
        <f t="shared" si="6"/>
        <v>14</v>
      </c>
      <c r="U71" s="116">
        <f t="shared" si="4"/>
        <v>14</v>
      </c>
      <c r="Y71" s="33">
        <f t="shared" si="5"/>
        <v>2</v>
      </c>
      <c r="Z71" s="22">
        <f t="shared" si="7"/>
        <v>1</v>
      </c>
    </row>
    <row r="72" spans="1:26">
      <c r="A72" s="2" t="s">
        <v>2504</v>
      </c>
      <c r="B72" s="2" t="s">
        <v>2503</v>
      </c>
      <c r="C72" s="2" t="s">
        <v>70</v>
      </c>
      <c r="D72" s="2" t="s">
        <v>423</v>
      </c>
      <c r="E72" s="2" t="s">
        <v>24</v>
      </c>
      <c r="F72" s="2" t="s">
        <v>1479</v>
      </c>
      <c r="G72" s="2" t="s">
        <v>2492</v>
      </c>
      <c r="H72" s="31">
        <v>0</v>
      </c>
      <c r="I72" s="31">
        <v>0</v>
      </c>
      <c r="J72" s="30">
        <v>0</v>
      </c>
      <c r="K72" s="30">
        <v>0</v>
      </c>
      <c r="L72" s="31">
        <v>0</v>
      </c>
      <c r="M72" s="31">
        <v>0</v>
      </c>
      <c r="N72" s="30">
        <v>0</v>
      </c>
      <c r="O72" s="30">
        <v>0</v>
      </c>
      <c r="P72" s="26" t="s">
        <v>70</v>
      </c>
      <c r="Q72" s="26"/>
      <c r="R72" s="27"/>
      <c r="S72" s="27"/>
      <c r="T72" s="33">
        <f t="shared" si="6"/>
        <v>0</v>
      </c>
      <c r="U72" s="116">
        <f t="shared" si="4"/>
        <v>0</v>
      </c>
      <c r="Y72" s="33">
        <f t="shared" si="5"/>
        <v>0</v>
      </c>
      <c r="Z72" s="22">
        <f t="shared" si="7"/>
        <v>0</v>
      </c>
    </row>
    <row r="73" spans="1:26">
      <c r="A73" s="2" t="s">
        <v>2504</v>
      </c>
      <c r="B73" s="2" t="s">
        <v>2503</v>
      </c>
      <c r="C73" s="2" t="s">
        <v>372</v>
      </c>
      <c r="D73" s="2" t="s">
        <v>2853</v>
      </c>
      <c r="E73" s="2" t="s">
        <v>5</v>
      </c>
      <c r="F73" s="2" t="s">
        <v>1479</v>
      </c>
      <c r="G73" s="2" t="s">
        <v>2492</v>
      </c>
      <c r="H73" s="31">
        <v>9</v>
      </c>
      <c r="I73" s="31">
        <v>9</v>
      </c>
      <c r="J73" s="30">
        <v>126.18</v>
      </c>
      <c r="K73" s="30">
        <v>126.18</v>
      </c>
      <c r="L73" s="31">
        <v>22</v>
      </c>
      <c r="M73" s="31">
        <v>22</v>
      </c>
      <c r="N73" s="30">
        <v>308.44</v>
      </c>
      <c r="O73" s="30">
        <v>308.44</v>
      </c>
      <c r="P73" s="26"/>
      <c r="Q73" s="26"/>
      <c r="R73" s="27"/>
      <c r="S73" s="27"/>
      <c r="T73" s="33">
        <f t="shared" si="6"/>
        <v>9</v>
      </c>
      <c r="U73" s="116">
        <f t="shared" si="4"/>
        <v>9</v>
      </c>
      <c r="Y73" s="33">
        <f t="shared" si="5"/>
        <v>22</v>
      </c>
      <c r="Z73" s="22">
        <f t="shared" si="7"/>
        <v>7</v>
      </c>
    </row>
    <row r="74" spans="1:26">
      <c r="A74" s="2" t="s">
        <v>2504</v>
      </c>
      <c r="B74" s="2" t="s">
        <v>2503</v>
      </c>
      <c r="C74" s="2" t="s">
        <v>76</v>
      </c>
      <c r="D74" s="2" t="s">
        <v>420</v>
      </c>
      <c r="E74" s="2" t="s">
        <v>5</v>
      </c>
      <c r="F74" s="2" t="s">
        <v>1479</v>
      </c>
      <c r="G74" s="2" t="s">
        <v>2492</v>
      </c>
      <c r="H74" s="31">
        <v>0</v>
      </c>
      <c r="I74" s="31">
        <v>3</v>
      </c>
      <c r="J74" s="30">
        <v>0</v>
      </c>
      <c r="K74" s="30">
        <v>317.76</v>
      </c>
      <c r="L74" s="31">
        <v>0</v>
      </c>
      <c r="M74" s="31">
        <v>0</v>
      </c>
      <c r="N74" s="30">
        <v>0</v>
      </c>
      <c r="O74" s="30">
        <v>0</v>
      </c>
      <c r="P74" s="26"/>
      <c r="Q74" s="26"/>
      <c r="R74" s="27"/>
      <c r="S74" s="27"/>
      <c r="T74" s="33">
        <f t="shared" si="6"/>
        <v>3</v>
      </c>
      <c r="U74" s="116">
        <f t="shared" si="4"/>
        <v>3</v>
      </c>
      <c r="Y74" s="33">
        <f t="shared" si="5"/>
        <v>0</v>
      </c>
      <c r="Z74" s="22">
        <f t="shared" si="7"/>
        <v>0</v>
      </c>
    </row>
    <row r="75" spans="1:26">
      <c r="A75" s="2" t="s">
        <v>2504</v>
      </c>
      <c r="B75" s="2" t="s">
        <v>2503</v>
      </c>
      <c r="C75" s="2" t="s">
        <v>77</v>
      </c>
      <c r="D75" s="2" t="s">
        <v>420</v>
      </c>
      <c r="E75" s="2" t="s">
        <v>5</v>
      </c>
      <c r="F75" s="2" t="s">
        <v>1479</v>
      </c>
      <c r="G75" s="2" t="s">
        <v>2492</v>
      </c>
      <c r="H75" s="31">
        <v>50</v>
      </c>
      <c r="I75" s="31">
        <v>31</v>
      </c>
      <c r="J75" s="30">
        <v>12519</v>
      </c>
      <c r="K75" s="30">
        <v>7761.78</v>
      </c>
      <c r="L75" s="31">
        <v>0</v>
      </c>
      <c r="M75" s="31">
        <v>0</v>
      </c>
      <c r="N75" s="30">
        <v>0</v>
      </c>
      <c r="O75" s="30">
        <v>0</v>
      </c>
      <c r="P75" s="26"/>
      <c r="Q75" s="26"/>
      <c r="R75" s="27"/>
      <c r="S75" s="27"/>
      <c r="T75" s="33">
        <f t="shared" si="6"/>
        <v>50</v>
      </c>
      <c r="U75" s="116">
        <f t="shared" si="4"/>
        <v>31</v>
      </c>
      <c r="Y75" s="33">
        <f t="shared" si="5"/>
        <v>0</v>
      </c>
      <c r="Z75" s="22">
        <f t="shared" si="7"/>
        <v>0</v>
      </c>
    </row>
    <row r="76" spans="1:26">
      <c r="A76" s="2" t="s">
        <v>2504</v>
      </c>
      <c r="B76" s="2" t="s">
        <v>2503</v>
      </c>
      <c r="C76" s="2" t="s">
        <v>78</v>
      </c>
      <c r="D76" s="2" t="s">
        <v>421</v>
      </c>
      <c r="E76" s="2" t="s">
        <v>5</v>
      </c>
      <c r="F76" s="2" t="s">
        <v>1479</v>
      </c>
      <c r="G76" s="2" t="s">
        <v>2492</v>
      </c>
      <c r="H76" s="31">
        <v>80</v>
      </c>
      <c r="I76" s="31">
        <v>80</v>
      </c>
      <c r="J76" s="30">
        <v>5284.8</v>
      </c>
      <c r="K76" s="30">
        <v>5284.8</v>
      </c>
      <c r="L76" s="31">
        <v>350</v>
      </c>
      <c r="M76" s="31">
        <v>341</v>
      </c>
      <c r="N76" s="30">
        <v>23121</v>
      </c>
      <c r="O76" s="30">
        <v>22526.46</v>
      </c>
      <c r="P76" s="26"/>
      <c r="Q76" s="26"/>
      <c r="R76" s="27"/>
      <c r="S76" s="27"/>
      <c r="T76" s="33">
        <f t="shared" si="6"/>
        <v>80</v>
      </c>
      <c r="U76" s="116">
        <f t="shared" si="4"/>
        <v>80</v>
      </c>
      <c r="Y76" s="33">
        <f t="shared" si="5"/>
        <v>350</v>
      </c>
      <c r="Z76" s="22">
        <f t="shared" si="7"/>
        <v>105</v>
      </c>
    </row>
    <row r="77" spans="1:26">
      <c r="A77" s="2" t="s">
        <v>2504</v>
      </c>
      <c r="B77" s="2" t="s">
        <v>2503</v>
      </c>
      <c r="C77" s="2" t="s">
        <v>80</v>
      </c>
      <c r="D77" s="2" t="s">
        <v>424</v>
      </c>
      <c r="E77" s="2" t="s">
        <v>24</v>
      </c>
      <c r="F77" s="2" t="s">
        <v>1479</v>
      </c>
      <c r="G77" s="2" t="s">
        <v>2492</v>
      </c>
      <c r="H77" s="31">
        <v>0</v>
      </c>
      <c r="I77" s="31">
        <v>0</v>
      </c>
      <c r="J77" s="30">
        <v>0</v>
      </c>
      <c r="K77" s="30">
        <v>0</v>
      </c>
      <c r="L77" s="31">
        <v>20</v>
      </c>
      <c r="M77" s="31">
        <v>17</v>
      </c>
      <c r="N77" s="30">
        <v>2632.8</v>
      </c>
      <c r="O77" s="30">
        <v>2237.88</v>
      </c>
      <c r="P77" s="26" t="s">
        <v>80</v>
      </c>
      <c r="Q77" s="26"/>
      <c r="R77" s="27"/>
      <c r="S77" s="27"/>
      <c r="T77" s="33">
        <f t="shared" si="6"/>
        <v>0</v>
      </c>
      <c r="U77" s="116">
        <f t="shared" si="4"/>
        <v>0</v>
      </c>
      <c r="Y77" s="33">
        <f t="shared" si="5"/>
        <v>20</v>
      </c>
      <c r="Z77" s="22">
        <f t="shared" si="7"/>
        <v>6</v>
      </c>
    </row>
    <row r="78" spans="1:26">
      <c r="A78" s="2" t="s">
        <v>2504</v>
      </c>
      <c r="B78" s="2" t="s">
        <v>2503</v>
      </c>
      <c r="C78" s="2" t="s">
        <v>81</v>
      </c>
      <c r="D78" s="2" t="s">
        <v>424</v>
      </c>
      <c r="E78" s="2" t="s">
        <v>24</v>
      </c>
      <c r="F78" s="2" t="s">
        <v>1479</v>
      </c>
      <c r="G78" s="2" t="s">
        <v>2492</v>
      </c>
      <c r="H78" s="31">
        <v>0</v>
      </c>
      <c r="I78" s="31">
        <v>0</v>
      </c>
      <c r="J78" s="30">
        <v>0</v>
      </c>
      <c r="K78" s="30">
        <v>0</v>
      </c>
      <c r="L78" s="31">
        <v>6</v>
      </c>
      <c r="M78" s="31">
        <v>10</v>
      </c>
      <c r="N78" s="30">
        <v>1128.3599999999999</v>
      </c>
      <c r="O78" s="30">
        <v>1880.6</v>
      </c>
      <c r="P78" s="26" t="s">
        <v>81</v>
      </c>
      <c r="Q78" s="26"/>
      <c r="R78" s="27"/>
      <c r="S78" s="27"/>
      <c r="T78" s="33">
        <f t="shared" si="6"/>
        <v>0</v>
      </c>
      <c r="U78" s="116">
        <f t="shared" si="4"/>
        <v>0</v>
      </c>
      <c r="Y78" s="33">
        <f t="shared" si="5"/>
        <v>10</v>
      </c>
      <c r="Z78" s="22">
        <f t="shared" si="7"/>
        <v>3</v>
      </c>
    </row>
    <row r="79" spans="1:26">
      <c r="A79" s="2" t="s">
        <v>2504</v>
      </c>
      <c r="B79" s="2" t="s">
        <v>2503</v>
      </c>
      <c r="C79" s="2" t="s">
        <v>83</v>
      </c>
      <c r="D79" s="2" t="s">
        <v>424</v>
      </c>
      <c r="E79" s="2" t="s">
        <v>24</v>
      </c>
      <c r="F79" s="2" t="s">
        <v>1479</v>
      </c>
      <c r="G79" s="2" t="s">
        <v>2492</v>
      </c>
      <c r="H79" s="31">
        <v>100</v>
      </c>
      <c r="I79" s="31">
        <v>94</v>
      </c>
      <c r="J79" s="30">
        <v>18806</v>
      </c>
      <c r="K79" s="30">
        <v>17677.64</v>
      </c>
      <c r="L79" s="31">
        <v>0</v>
      </c>
      <c r="M79" s="31">
        <v>0</v>
      </c>
      <c r="N79" s="30">
        <v>0</v>
      </c>
      <c r="O79" s="30">
        <v>0</v>
      </c>
      <c r="P79" s="26" t="s">
        <v>83</v>
      </c>
      <c r="Q79" s="26"/>
      <c r="R79" s="27"/>
      <c r="S79" s="27"/>
      <c r="T79" s="33">
        <f t="shared" si="6"/>
        <v>100</v>
      </c>
      <c r="U79" s="116">
        <f t="shared" si="4"/>
        <v>94</v>
      </c>
      <c r="Y79" s="33">
        <f t="shared" si="5"/>
        <v>0</v>
      </c>
      <c r="Z79" s="22">
        <f t="shared" si="7"/>
        <v>0</v>
      </c>
    </row>
    <row r="80" spans="1:26">
      <c r="A80" s="2" t="s">
        <v>2504</v>
      </c>
      <c r="B80" s="2" t="s">
        <v>2503</v>
      </c>
      <c r="C80" s="2" t="s">
        <v>84</v>
      </c>
      <c r="D80" s="2" t="s">
        <v>2806</v>
      </c>
      <c r="E80" s="2" t="s">
        <v>5</v>
      </c>
      <c r="F80" s="2" t="s">
        <v>1479</v>
      </c>
      <c r="G80" s="2" t="s">
        <v>2492</v>
      </c>
      <c r="H80" s="31">
        <v>10</v>
      </c>
      <c r="I80" s="31">
        <v>10</v>
      </c>
      <c r="J80" s="30">
        <v>655.29999999999995</v>
      </c>
      <c r="K80" s="30">
        <v>655.29999999999995</v>
      </c>
      <c r="L80" s="31">
        <v>20</v>
      </c>
      <c r="M80" s="31">
        <v>16</v>
      </c>
      <c r="N80" s="30">
        <v>1310.5999999999999</v>
      </c>
      <c r="O80" s="30">
        <v>1048.48</v>
      </c>
      <c r="P80" s="26" t="s">
        <v>3076</v>
      </c>
      <c r="Q80" s="26"/>
      <c r="R80" s="27"/>
      <c r="S80" s="27"/>
      <c r="T80" s="33">
        <f t="shared" si="6"/>
        <v>10</v>
      </c>
      <c r="U80" s="116">
        <f t="shared" si="4"/>
        <v>10</v>
      </c>
      <c r="Y80" s="33">
        <f t="shared" si="5"/>
        <v>20</v>
      </c>
      <c r="Z80" s="22">
        <f t="shared" si="7"/>
        <v>6</v>
      </c>
    </row>
    <row r="81" spans="1:26">
      <c r="A81" s="2" t="s">
        <v>2504</v>
      </c>
      <c r="B81" s="2" t="s">
        <v>2503</v>
      </c>
      <c r="C81" s="2" t="s">
        <v>85</v>
      </c>
      <c r="D81" s="2" t="s">
        <v>2713</v>
      </c>
      <c r="E81" s="2" t="s">
        <v>24</v>
      </c>
      <c r="F81" s="2" t="s">
        <v>1479</v>
      </c>
      <c r="G81" s="2" t="s">
        <v>2492</v>
      </c>
      <c r="H81" s="31">
        <v>0</v>
      </c>
      <c r="I81" s="31">
        <v>0</v>
      </c>
      <c r="J81" s="30">
        <v>0</v>
      </c>
      <c r="K81" s="30">
        <v>0</v>
      </c>
      <c r="L81" s="31">
        <v>2</v>
      </c>
      <c r="M81" s="31">
        <v>2</v>
      </c>
      <c r="N81" s="30">
        <v>171.12</v>
      </c>
      <c r="O81" s="30">
        <v>171.12</v>
      </c>
      <c r="P81" s="26" t="s">
        <v>85</v>
      </c>
      <c r="Q81" s="26"/>
      <c r="R81" s="27"/>
      <c r="S81" s="27"/>
      <c r="T81" s="33">
        <f t="shared" si="6"/>
        <v>0</v>
      </c>
      <c r="U81" s="116">
        <f t="shared" si="4"/>
        <v>0</v>
      </c>
      <c r="Y81" s="33">
        <f t="shared" si="5"/>
        <v>2</v>
      </c>
      <c r="Z81" s="22">
        <f t="shared" si="7"/>
        <v>1</v>
      </c>
    </row>
    <row r="82" spans="1:26">
      <c r="A82" s="2" t="s">
        <v>2504</v>
      </c>
      <c r="B82" s="2" t="s">
        <v>2503</v>
      </c>
      <c r="C82" s="2" t="s">
        <v>86</v>
      </c>
      <c r="D82" s="2" t="s">
        <v>425</v>
      </c>
      <c r="E82" s="2" t="s">
        <v>24</v>
      </c>
      <c r="F82" s="2" t="s">
        <v>1479</v>
      </c>
      <c r="G82" s="2" t="s">
        <v>2492</v>
      </c>
      <c r="H82" s="31">
        <v>0</v>
      </c>
      <c r="I82" s="31">
        <v>0</v>
      </c>
      <c r="J82" s="30">
        <v>0</v>
      </c>
      <c r="K82" s="30">
        <v>0</v>
      </c>
      <c r="L82" s="31">
        <v>3</v>
      </c>
      <c r="M82" s="31">
        <v>3</v>
      </c>
      <c r="N82" s="30">
        <v>232.29</v>
      </c>
      <c r="O82" s="30">
        <v>232.29</v>
      </c>
      <c r="P82" s="26" t="s">
        <v>86</v>
      </c>
      <c r="Q82" s="26"/>
      <c r="R82" s="27"/>
      <c r="S82" s="27"/>
      <c r="T82" s="33">
        <f t="shared" si="6"/>
        <v>0</v>
      </c>
      <c r="U82" s="116">
        <f t="shared" si="4"/>
        <v>0</v>
      </c>
      <c r="Y82" s="33">
        <f t="shared" si="5"/>
        <v>3</v>
      </c>
      <c r="Z82" s="22">
        <f t="shared" si="7"/>
        <v>1</v>
      </c>
    </row>
    <row r="83" spans="1:26">
      <c r="A83" s="2" t="s">
        <v>2504</v>
      </c>
      <c r="B83" s="2" t="s">
        <v>2503</v>
      </c>
      <c r="C83" s="2" t="s">
        <v>87</v>
      </c>
      <c r="D83" s="2" t="s">
        <v>2716</v>
      </c>
      <c r="E83" s="2" t="s">
        <v>5</v>
      </c>
      <c r="F83" s="2" t="s">
        <v>1479</v>
      </c>
      <c r="G83" s="2" t="s">
        <v>2492</v>
      </c>
      <c r="H83" s="31">
        <v>40</v>
      </c>
      <c r="I83" s="31">
        <v>39</v>
      </c>
      <c r="J83" s="30">
        <v>268</v>
      </c>
      <c r="K83" s="30">
        <v>261.3</v>
      </c>
      <c r="L83" s="31">
        <v>80</v>
      </c>
      <c r="M83" s="31">
        <v>73</v>
      </c>
      <c r="N83" s="30">
        <v>536</v>
      </c>
      <c r="O83" s="30">
        <v>489.1</v>
      </c>
      <c r="P83" s="26" t="s">
        <v>87</v>
      </c>
      <c r="Q83" s="26"/>
      <c r="R83" s="27"/>
      <c r="S83" s="27"/>
      <c r="T83" s="33">
        <f t="shared" si="6"/>
        <v>40</v>
      </c>
      <c r="U83" s="116">
        <f t="shared" si="4"/>
        <v>39</v>
      </c>
      <c r="Y83" s="33">
        <f t="shared" si="5"/>
        <v>80</v>
      </c>
      <c r="Z83" s="22">
        <f t="shared" si="7"/>
        <v>24</v>
      </c>
    </row>
    <row r="84" spans="1:26">
      <c r="A84" s="2" t="s">
        <v>2504</v>
      </c>
      <c r="B84" s="2" t="s">
        <v>2503</v>
      </c>
      <c r="C84" s="2" t="s">
        <v>88</v>
      </c>
      <c r="D84" s="2" t="s">
        <v>425</v>
      </c>
      <c r="E84" s="2" t="s">
        <v>24</v>
      </c>
      <c r="F84" s="2" t="s">
        <v>1479</v>
      </c>
      <c r="G84" s="2" t="s">
        <v>2492</v>
      </c>
      <c r="H84" s="31">
        <v>0</v>
      </c>
      <c r="I84" s="31">
        <v>0</v>
      </c>
      <c r="J84" s="30">
        <v>0</v>
      </c>
      <c r="K84" s="30">
        <v>0</v>
      </c>
      <c r="L84" s="31">
        <v>30</v>
      </c>
      <c r="M84" s="31">
        <v>30</v>
      </c>
      <c r="N84" s="30">
        <v>2372.4</v>
      </c>
      <c r="O84" s="30">
        <v>2372.4</v>
      </c>
      <c r="P84" s="26" t="s">
        <v>88</v>
      </c>
      <c r="Q84" s="26"/>
      <c r="R84" s="27"/>
      <c r="S84" s="27"/>
      <c r="T84" s="33">
        <f t="shared" si="6"/>
        <v>0</v>
      </c>
      <c r="U84" s="116">
        <f t="shared" si="4"/>
        <v>0</v>
      </c>
      <c r="Y84" s="33">
        <f t="shared" si="5"/>
        <v>30</v>
      </c>
      <c r="Z84" s="22">
        <f t="shared" si="7"/>
        <v>9</v>
      </c>
    </row>
    <row r="85" spans="1:26">
      <c r="A85" s="2" t="s">
        <v>2504</v>
      </c>
      <c r="B85" s="2" t="s">
        <v>2503</v>
      </c>
      <c r="C85" s="2" t="s">
        <v>89</v>
      </c>
      <c r="D85" s="2" t="s">
        <v>425</v>
      </c>
      <c r="E85" s="2" t="s">
        <v>24</v>
      </c>
      <c r="F85" s="2" t="s">
        <v>1479</v>
      </c>
      <c r="G85" s="2" t="s">
        <v>2492</v>
      </c>
      <c r="H85" s="31">
        <v>0</v>
      </c>
      <c r="I85" s="31">
        <v>0</v>
      </c>
      <c r="J85" s="30">
        <v>0</v>
      </c>
      <c r="K85" s="30">
        <v>0</v>
      </c>
      <c r="L85" s="31">
        <v>50</v>
      </c>
      <c r="M85" s="31">
        <v>43</v>
      </c>
      <c r="N85" s="30">
        <v>4922.5</v>
      </c>
      <c r="O85" s="30">
        <v>4233.3500000000004</v>
      </c>
      <c r="P85" s="26" t="s">
        <v>89</v>
      </c>
      <c r="Q85" s="26"/>
      <c r="R85" s="27"/>
      <c r="S85" s="27"/>
      <c r="T85" s="33">
        <f t="shared" si="6"/>
        <v>0</v>
      </c>
      <c r="U85" s="116">
        <f t="shared" si="4"/>
        <v>0</v>
      </c>
      <c r="Y85" s="33">
        <f t="shared" si="5"/>
        <v>50</v>
      </c>
      <c r="Z85" s="22">
        <f t="shared" si="7"/>
        <v>15</v>
      </c>
    </row>
    <row r="86" spans="1:26">
      <c r="A86" s="2" t="s">
        <v>2504</v>
      </c>
      <c r="B86" s="2" t="s">
        <v>2503</v>
      </c>
      <c r="C86" s="2" t="s">
        <v>90</v>
      </c>
      <c r="D86" s="2" t="s">
        <v>2715</v>
      </c>
      <c r="E86" s="2" t="s">
        <v>24</v>
      </c>
      <c r="F86" s="2" t="s">
        <v>1479</v>
      </c>
      <c r="G86" s="2" t="s">
        <v>2492</v>
      </c>
      <c r="H86" s="31">
        <v>0</v>
      </c>
      <c r="I86" s="31">
        <v>0</v>
      </c>
      <c r="J86" s="30">
        <v>0</v>
      </c>
      <c r="K86" s="30">
        <v>0</v>
      </c>
      <c r="L86" s="31">
        <v>22</v>
      </c>
      <c r="M86" s="31">
        <v>22</v>
      </c>
      <c r="N86" s="30">
        <v>684.86</v>
      </c>
      <c r="O86" s="30">
        <v>684.86</v>
      </c>
      <c r="P86" s="26" t="s">
        <v>90</v>
      </c>
      <c r="Q86" s="26"/>
      <c r="R86" s="27"/>
      <c r="S86" s="27"/>
      <c r="T86" s="33">
        <f t="shared" si="6"/>
        <v>0</v>
      </c>
      <c r="U86" s="116">
        <f t="shared" si="4"/>
        <v>0</v>
      </c>
      <c r="Y86" s="33">
        <f t="shared" si="5"/>
        <v>22</v>
      </c>
      <c r="Z86" s="22">
        <f t="shared" si="7"/>
        <v>7</v>
      </c>
    </row>
    <row r="87" spans="1:26">
      <c r="A87" s="2" t="s">
        <v>2504</v>
      </c>
      <c r="B87" s="2" t="s">
        <v>2503</v>
      </c>
      <c r="C87" s="2" t="s">
        <v>1813</v>
      </c>
      <c r="D87" s="2" t="s">
        <v>2784</v>
      </c>
      <c r="E87" s="2" t="s">
        <v>24</v>
      </c>
      <c r="F87" s="2" t="s">
        <v>1479</v>
      </c>
      <c r="G87" s="2" t="s">
        <v>2492</v>
      </c>
      <c r="H87" s="31">
        <v>3</v>
      </c>
      <c r="I87" s="31">
        <v>3</v>
      </c>
      <c r="J87" s="30">
        <v>45.84</v>
      </c>
      <c r="K87" s="30">
        <v>45.84</v>
      </c>
      <c r="L87" s="31">
        <v>10</v>
      </c>
      <c r="M87" s="31">
        <v>10</v>
      </c>
      <c r="N87" s="30">
        <v>152.80000000000001</v>
      </c>
      <c r="O87" s="30">
        <v>152.80000000000001</v>
      </c>
      <c r="P87" s="26" t="s">
        <v>1813</v>
      </c>
      <c r="Q87" s="26"/>
      <c r="R87" s="27"/>
      <c r="S87" s="27"/>
      <c r="T87" s="33">
        <f t="shared" si="6"/>
        <v>3</v>
      </c>
      <c r="U87" s="116">
        <f t="shared" si="4"/>
        <v>3</v>
      </c>
      <c r="Y87" s="33">
        <f t="shared" si="5"/>
        <v>10</v>
      </c>
      <c r="Z87" s="22">
        <f t="shared" si="7"/>
        <v>3</v>
      </c>
    </row>
    <row r="88" spans="1:26">
      <c r="A88" s="2" t="s">
        <v>2504</v>
      </c>
      <c r="B88" s="2" t="s">
        <v>2503</v>
      </c>
      <c r="C88" s="2" t="s">
        <v>92</v>
      </c>
      <c r="D88" s="2" t="s">
        <v>2828</v>
      </c>
      <c r="E88" s="2" t="s">
        <v>24</v>
      </c>
      <c r="F88" s="2" t="s">
        <v>1479</v>
      </c>
      <c r="G88" s="2" t="s">
        <v>2492</v>
      </c>
      <c r="H88" s="31">
        <v>20</v>
      </c>
      <c r="I88" s="31">
        <v>17</v>
      </c>
      <c r="J88" s="30">
        <v>1492.4</v>
      </c>
      <c r="K88" s="30">
        <v>1268.54</v>
      </c>
      <c r="L88" s="31">
        <v>20</v>
      </c>
      <c r="M88" s="31">
        <v>11</v>
      </c>
      <c r="N88" s="30">
        <v>1492.4</v>
      </c>
      <c r="O88" s="30">
        <v>820.82</v>
      </c>
      <c r="P88" s="26" t="s">
        <v>92</v>
      </c>
      <c r="Q88" s="26"/>
      <c r="R88" s="27"/>
      <c r="S88" s="27"/>
      <c r="T88" s="33">
        <f t="shared" si="6"/>
        <v>20</v>
      </c>
      <c r="U88" s="116">
        <f t="shared" si="4"/>
        <v>17</v>
      </c>
      <c r="Y88" s="33">
        <f t="shared" si="5"/>
        <v>20</v>
      </c>
      <c r="Z88" s="22">
        <f t="shared" si="7"/>
        <v>6</v>
      </c>
    </row>
    <row r="89" spans="1:26">
      <c r="A89" s="2" t="s">
        <v>2504</v>
      </c>
      <c r="B89" s="2" t="s">
        <v>2503</v>
      </c>
      <c r="C89" s="2" t="s">
        <v>94</v>
      </c>
      <c r="D89" s="2" t="s">
        <v>2716</v>
      </c>
      <c r="E89" s="2" t="s">
        <v>32</v>
      </c>
      <c r="F89" s="2" t="s">
        <v>1479</v>
      </c>
      <c r="G89" s="2" t="s">
        <v>2492</v>
      </c>
      <c r="H89" s="31">
        <v>0</v>
      </c>
      <c r="I89" s="31">
        <v>0</v>
      </c>
      <c r="J89" s="30">
        <v>0</v>
      </c>
      <c r="K89" s="30">
        <v>0</v>
      </c>
      <c r="L89" s="31">
        <v>130</v>
      </c>
      <c r="M89" s="31">
        <v>129</v>
      </c>
      <c r="N89" s="30">
        <v>217.1</v>
      </c>
      <c r="O89" s="30">
        <v>215.43</v>
      </c>
      <c r="P89" s="26" t="s">
        <v>94</v>
      </c>
      <c r="Q89" s="26"/>
      <c r="R89" s="27"/>
      <c r="S89" s="27"/>
      <c r="T89" s="33">
        <f t="shared" si="6"/>
        <v>0</v>
      </c>
      <c r="U89" s="116">
        <f t="shared" si="4"/>
        <v>0</v>
      </c>
      <c r="Y89" s="33">
        <f t="shared" si="5"/>
        <v>130</v>
      </c>
      <c r="Z89" s="22">
        <f t="shared" si="7"/>
        <v>39</v>
      </c>
    </row>
    <row r="90" spans="1:26">
      <c r="A90" s="2" t="s">
        <v>2504</v>
      </c>
      <c r="B90" s="2" t="s">
        <v>2503</v>
      </c>
      <c r="C90" s="2" t="s">
        <v>96</v>
      </c>
      <c r="D90" s="2" t="s">
        <v>2785</v>
      </c>
      <c r="E90" s="2" t="s">
        <v>5</v>
      </c>
      <c r="F90" s="2" t="s">
        <v>1479</v>
      </c>
      <c r="G90" s="2" t="s">
        <v>2492</v>
      </c>
      <c r="H90" s="31">
        <v>0</v>
      </c>
      <c r="I90" s="31">
        <v>0</v>
      </c>
      <c r="J90" s="30">
        <v>0</v>
      </c>
      <c r="K90" s="30">
        <v>0</v>
      </c>
      <c r="L90" s="31">
        <v>20</v>
      </c>
      <c r="M90" s="31">
        <v>17</v>
      </c>
      <c r="N90" s="30">
        <v>556.4</v>
      </c>
      <c r="O90" s="30">
        <v>472.94</v>
      </c>
      <c r="P90" s="26"/>
      <c r="Q90" s="26"/>
      <c r="R90" s="27"/>
      <c r="S90" s="27"/>
      <c r="T90" s="33">
        <f t="shared" si="6"/>
        <v>0</v>
      </c>
      <c r="U90" s="116">
        <f t="shared" si="4"/>
        <v>0</v>
      </c>
      <c r="Y90" s="33">
        <f t="shared" si="5"/>
        <v>20</v>
      </c>
      <c r="Z90" s="22">
        <f t="shared" si="7"/>
        <v>6</v>
      </c>
    </row>
    <row r="91" spans="1:26">
      <c r="A91" s="2" t="s">
        <v>2504</v>
      </c>
      <c r="B91" s="2" t="s">
        <v>2503</v>
      </c>
      <c r="C91" s="2" t="s">
        <v>97</v>
      </c>
      <c r="D91" s="2" t="s">
        <v>425</v>
      </c>
      <c r="E91" s="2" t="s">
        <v>24</v>
      </c>
      <c r="F91" s="2" t="s">
        <v>1479</v>
      </c>
      <c r="G91" s="2" t="s">
        <v>2492</v>
      </c>
      <c r="H91" s="31">
        <v>5</v>
      </c>
      <c r="I91" s="31">
        <v>5</v>
      </c>
      <c r="J91" s="30">
        <v>629.29999999999995</v>
      </c>
      <c r="K91" s="30">
        <v>629.29999999999995</v>
      </c>
      <c r="L91" s="31">
        <v>1</v>
      </c>
      <c r="M91" s="31">
        <v>1</v>
      </c>
      <c r="N91" s="30">
        <v>125.86</v>
      </c>
      <c r="O91" s="30">
        <v>125.86</v>
      </c>
      <c r="P91" s="26" t="s">
        <v>97</v>
      </c>
      <c r="Q91" s="26"/>
      <c r="R91" s="27"/>
      <c r="S91" s="27"/>
      <c r="T91" s="33">
        <f t="shared" si="6"/>
        <v>5</v>
      </c>
      <c r="U91" s="116">
        <f t="shared" si="4"/>
        <v>5</v>
      </c>
      <c r="Y91" s="33">
        <f t="shared" si="5"/>
        <v>1</v>
      </c>
      <c r="Z91" s="22">
        <f t="shared" si="7"/>
        <v>1</v>
      </c>
    </row>
    <row r="92" spans="1:26">
      <c r="A92" s="2" t="s">
        <v>2504</v>
      </c>
      <c r="B92" s="2" t="s">
        <v>2503</v>
      </c>
      <c r="C92" s="2" t="s">
        <v>53</v>
      </c>
      <c r="D92" s="2" t="s">
        <v>417</v>
      </c>
      <c r="E92" s="2" t="s">
        <v>24</v>
      </c>
      <c r="F92" s="2" t="s">
        <v>1479</v>
      </c>
      <c r="G92" s="2" t="s">
        <v>2492</v>
      </c>
      <c r="H92" s="31">
        <v>50</v>
      </c>
      <c r="I92" s="31">
        <v>18</v>
      </c>
      <c r="J92" s="30">
        <v>992</v>
      </c>
      <c r="K92" s="30">
        <v>357.12</v>
      </c>
      <c r="L92" s="31">
        <v>60</v>
      </c>
      <c r="M92" s="31">
        <v>50</v>
      </c>
      <c r="N92" s="30">
        <v>1190.4000000000001</v>
      </c>
      <c r="O92" s="30">
        <v>992</v>
      </c>
      <c r="P92" s="26" t="s">
        <v>53</v>
      </c>
      <c r="Q92" s="26"/>
      <c r="R92" s="27"/>
      <c r="S92" s="27"/>
      <c r="T92" s="33">
        <f t="shared" si="6"/>
        <v>50</v>
      </c>
      <c r="U92" s="116">
        <f t="shared" si="4"/>
        <v>18</v>
      </c>
      <c r="Y92" s="33">
        <f t="shared" si="5"/>
        <v>60</v>
      </c>
      <c r="Z92" s="22">
        <f t="shared" si="7"/>
        <v>18</v>
      </c>
    </row>
    <row r="93" spans="1:26">
      <c r="A93" s="2" t="s">
        <v>2504</v>
      </c>
      <c r="B93" s="2" t="s">
        <v>2503</v>
      </c>
      <c r="C93" s="2" t="s">
        <v>99</v>
      </c>
      <c r="D93" s="2" t="s">
        <v>426</v>
      </c>
      <c r="E93" s="2" t="s">
        <v>24</v>
      </c>
      <c r="F93" s="2" t="s">
        <v>1479</v>
      </c>
      <c r="G93" s="2" t="s">
        <v>2492</v>
      </c>
      <c r="H93" s="31">
        <v>0</v>
      </c>
      <c r="I93" s="31">
        <v>0</v>
      </c>
      <c r="J93" s="30">
        <v>0</v>
      </c>
      <c r="K93" s="30">
        <v>0</v>
      </c>
      <c r="L93" s="31">
        <v>10</v>
      </c>
      <c r="M93" s="31">
        <v>10</v>
      </c>
      <c r="N93" s="30">
        <v>1039.2</v>
      </c>
      <c r="O93" s="30">
        <v>1039.2</v>
      </c>
      <c r="P93" s="26"/>
      <c r="Q93" s="26"/>
      <c r="R93" s="27"/>
      <c r="S93" s="27"/>
      <c r="T93" s="33">
        <f t="shared" si="6"/>
        <v>0</v>
      </c>
      <c r="U93" s="116">
        <f t="shared" si="4"/>
        <v>0</v>
      </c>
      <c r="Y93" s="33">
        <f t="shared" si="5"/>
        <v>10</v>
      </c>
      <c r="Z93" s="22">
        <f t="shared" si="7"/>
        <v>3</v>
      </c>
    </row>
    <row r="94" spans="1:26">
      <c r="A94" s="2" t="s">
        <v>2504</v>
      </c>
      <c r="B94" s="2" t="s">
        <v>2503</v>
      </c>
      <c r="C94" s="2" t="s">
        <v>100</v>
      </c>
      <c r="D94" s="2" t="s">
        <v>427</v>
      </c>
      <c r="E94" s="2" t="s">
        <v>24</v>
      </c>
      <c r="F94" s="2" t="s">
        <v>1479</v>
      </c>
      <c r="G94" s="2" t="s">
        <v>2492</v>
      </c>
      <c r="H94" s="31">
        <v>2</v>
      </c>
      <c r="I94" s="31">
        <v>2</v>
      </c>
      <c r="J94" s="30">
        <v>207.84</v>
      </c>
      <c r="K94" s="30">
        <v>207.84</v>
      </c>
      <c r="L94" s="31">
        <v>1</v>
      </c>
      <c r="M94" s="31">
        <v>1</v>
      </c>
      <c r="N94" s="30">
        <v>103.92</v>
      </c>
      <c r="O94" s="30">
        <v>103.92</v>
      </c>
      <c r="P94" s="26"/>
      <c r="Q94" s="26"/>
      <c r="R94" s="27"/>
      <c r="S94" s="27"/>
      <c r="T94" s="33">
        <f t="shared" si="6"/>
        <v>2</v>
      </c>
      <c r="U94" s="116">
        <f t="shared" si="4"/>
        <v>2</v>
      </c>
      <c r="Y94" s="33">
        <f t="shared" si="5"/>
        <v>1</v>
      </c>
      <c r="Z94" s="22">
        <f t="shared" si="7"/>
        <v>1</v>
      </c>
    </row>
    <row r="95" spans="1:26">
      <c r="A95" s="2" t="s">
        <v>2504</v>
      </c>
      <c r="B95" s="2" t="s">
        <v>2503</v>
      </c>
      <c r="C95" s="2" t="s">
        <v>101</v>
      </c>
      <c r="D95" s="2" t="s">
        <v>2786</v>
      </c>
      <c r="E95" s="2" t="s">
        <v>24</v>
      </c>
      <c r="F95" s="2" t="s">
        <v>1479</v>
      </c>
      <c r="G95" s="2" t="s">
        <v>2492</v>
      </c>
      <c r="H95" s="31">
        <v>50</v>
      </c>
      <c r="I95" s="31">
        <v>50</v>
      </c>
      <c r="J95" s="30">
        <v>3894</v>
      </c>
      <c r="K95" s="30">
        <v>3894</v>
      </c>
      <c r="L95" s="31">
        <v>0</v>
      </c>
      <c r="M95" s="31">
        <v>0</v>
      </c>
      <c r="N95" s="30">
        <v>0</v>
      </c>
      <c r="O95" s="30">
        <v>0</v>
      </c>
      <c r="P95" s="26"/>
      <c r="Q95" s="26"/>
      <c r="R95" s="27"/>
      <c r="S95" s="27"/>
      <c r="T95" s="33">
        <f t="shared" si="6"/>
        <v>50</v>
      </c>
      <c r="U95" s="116">
        <f t="shared" si="4"/>
        <v>50</v>
      </c>
      <c r="Y95" s="33">
        <f t="shared" si="5"/>
        <v>0</v>
      </c>
      <c r="Z95" s="22">
        <f t="shared" si="7"/>
        <v>0</v>
      </c>
    </row>
    <row r="96" spans="1:26">
      <c r="A96" s="2" t="s">
        <v>2504</v>
      </c>
      <c r="B96" s="2" t="s">
        <v>2503</v>
      </c>
      <c r="C96" s="2" t="s">
        <v>102</v>
      </c>
      <c r="D96" s="2" t="s">
        <v>418</v>
      </c>
      <c r="E96" s="2" t="s">
        <v>24</v>
      </c>
      <c r="F96" s="2" t="s">
        <v>1479</v>
      </c>
      <c r="G96" s="2" t="s">
        <v>2492</v>
      </c>
      <c r="H96" s="31">
        <v>2100</v>
      </c>
      <c r="I96" s="31">
        <v>2032</v>
      </c>
      <c r="J96" s="30">
        <v>367500</v>
      </c>
      <c r="K96" s="30">
        <v>355600</v>
      </c>
      <c r="L96" s="31">
        <v>1000</v>
      </c>
      <c r="M96" s="31">
        <v>891</v>
      </c>
      <c r="N96" s="30">
        <v>175000</v>
      </c>
      <c r="O96" s="30">
        <v>155925</v>
      </c>
      <c r="P96" s="26"/>
      <c r="Q96" s="26"/>
      <c r="R96" s="27"/>
      <c r="S96" s="27"/>
      <c r="T96" s="33">
        <f t="shared" si="6"/>
        <v>2100</v>
      </c>
      <c r="U96" s="116">
        <f t="shared" si="4"/>
        <v>2032</v>
      </c>
      <c r="Y96" s="33">
        <f t="shared" si="5"/>
        <v>1000</v>
      </c>
      <c r="Z96" s="22">
        <f t="shared" si="7"/>
        <v>300</v>
      </c>
    </row>
    <row r="97" spans="1:26">
      <c r="A97" s="2" t="s">
        <v>2504</v>
      </c>
      <c r="B97" s="2" t="s">
        <v>2503</v>
      </c>
      <c r="C97" s="2" t="s">
        <v>103</v>
      </c>
      <c r="D97" s="2" t="s">
        <v>3077</v>
      </c>
      <c r="E97" s="2" t="s">
        <v>24</v>
      </c>
      <c r="F97" s="2" t="s">
        <v>1479</v>
      </c>
      <c r="G97" s="2" t="s">
        <v>2492</v>
      </c>
      <c r="H97" s="31">
        <v>0</v>
      </c>
      <c r="I97" s="31">
        <v>0</v>
      </c>
      <c r="J97" s="30">
        <v>0</v>
      </c>
      <c r="K97" s="30">
        <v>0</v>
      </c>
      <c r="L97" s="31">
        <v>80</v>
      </c>
      <c r="M97" s="31">
        <v>75</v>
      </c>
      <c r="N97" s="30">
        <v>12517.6</v>
      </c>
      <c r="O97" s="30">
        <v>11735.25</v>
      </c>
      <c r="P97" s="26"/>
      <c r="Q97" s="26"/>
      <c r="R97" s="27"/>
      <c r="S97" s="27"/>
      <c r="T97" s="33">
        <f t="shared" si="6"/>
        <v>0</v>
      </c>
      <c r="U97" s="116">
        <f t="shared" si="4"/>
        <v>0</v>
      </c>
      <c r="Y97" s="33">
        <f t="shared" si="5"/>
        <v>80</v>
      </c>
      <c r="Z97" s="22">
        <f t="shared" si="7"/>
        <v>24</v>
      </c>
    </row>
    <row r="98" spans="1:26">
      <c r="A98" s="2" t="s">
        <v>2504</v>
      </c>
      <c r="B98" s="2" t="s">
        <v>2503</v>
      </c>
      <c r="C98" s="2" t="s">
        <v>104</v>
      </c>
      <c r="D98" s="2" t="s">
        <v>419</v>
      </c>
      <c r="E98" s="2" t="s">
        <v>24</v>
      </c>
      <c r="F98" s="2" t="s">
        <v>1479</v>
      </c>
      <c r="G98" s="2" t="s">
        <v>2492</v>
      </c>
      <c r="H98" s="31">
        <v>150</v>
      </c>
      <c r="I98" s="31">
        <v>150</v>
      </c>
      <c r="J98" s="30">
        <v>24469.5</v>
      </c>
      <c r="K98" s="30">
        <v>24469.5</v>
      </c>
      <c r="L98" s="31">
        <v>140</v>
      </c>
      <c r="M98" s="31">
        <v>140</v>
      </c>
      <c r="N98" s="30">
        <v>22838.2</v>
      </c>
      <c r="O98" s="30">
        <v>22838.2</v>
      </c>
      <c r="P98" s="26"/>
      <c r="Q98" s="26"/>
      <c r="R98" s="27"/>
      <c r="S98" s="27"/>
      <c r="T98" s="33">
        <f t="shared" si="6"/>
        <v>150</v>
      </c>
      <c r="U98" s="116">
        <f t="shared" si="4"/>
        <v>150</v>
      </c>
      <c r="Y98" s="33">
        <f t="shared" si="5"/>
        <v>140</v>
      </c>
      <c r="Z98" s="22">
        <f t="shared" si="7"/>
        <v>42</v>
      </c>
    </row>
    <row r="99" spans="1:26">
      <c r="A99" s="2" t="s">
        <v>2504</v>
      </c>
      <c r="B99" s="2" t="s">
        <v>2503</v>
      </c>
      <c r="C99" s="2" t="s">
        <v>106</v>
      </c>
      <c r="D99" s="2" t="s">
        <v>419</v>
      </c>
      <c r="E99" s="2" t="s">
        <v>24</v>
      </c>
      <c r="F99" s="2" t="s">
        <v>1479</v>
      </c>
      <c r="G99" s="2" t="s">
        <v>2492</v>
      </c>
      <c r="H99" s="31">
        <v>60</v>
      </c>
      <c r="I99" s="31">
        <v>57</v>
      </c>
      <c r="J99" s="30">
        <v>20536.2</v>
      </c>
      <c r="K99" s="30">
        <v>19509.39</v>
      </c>
      <c r="L99" s="31">
        <v>30</v>
      </c>
      <c r="M99" s="31">
        <v>30</v>
      </c>
      <c r="N99" s="30">
        <v>10268.1</v>
      </c>
      <c r="O99" s="30">
        <v>10268.1</v>
      </c>
      <c r="P99" s="26"/>
      <c r="Q99" s="26"/>
      <c r="R99" s="27"/>
      <c r="S99" s="27"/>
      <c r="T99" s="33">
        <f t="shared" si="6"/>
        <v>60</v>
      </c>
      <c r="U99" s="116">
        <f t="shared" si="4"/>
        <v>57</v>
      </c>
      <c r="Y99" s="33">
        <f t="shared" si="5"/>
        <v>30</v>
      </c>
      <c r="Z99" s="22">
        <f t="shared" si="7"/>
        <v>9</v>
      </c>
    </row>
    <row r="100" spans="1:26">
      <c r="A100" s="2" t="s">
        <v>2504</v>
      </c>
      <c r="B100" s="2" t="s">
        <v>2503</v>
      </c>
      <c r="C100" s="2" t="s">
        <v>107</v>
      </c>
      <c r="D100" s="2" t="s">
        <v>419</v>
      </c>
      <c r="E100" s="2" t="s">
        <v>24</v>
      </c>
      <c r="F100" s="2" t="s">
        <v>1479</v>
      </c>
      <c r="G100" s="2" t="s">
        <v>2492</v>
      </c>
      <c r="H100" s="31">
        <v>20</v>
      </c>
      <c r="I100" s="31">
        <v>13</v>
      </c>
      <c r="J100" s="30">
        <v>6811.2</v>
      </c>
      <c r="K100" s="30">
        <v>4427.28</v>
      </c>
      <c r="L100" s="31">
        <v>6</v>
      </c>
      <c r="M100" s="31">
        <v>6</v>
      </c>
      <c r="N100" s="30">
        <v>2043.36</v>
      </c>
      <c r="O100" s="30">
        <v>2043.36</v>
      </c>
      <c r="P100" s="26"/>
      <c r="Q100" s="26"/>
      <c r="R100" s="27"/>
      <c r="S100" s="27"/>
      <c r="T100" s="33">
        <f t="shared" si="6"/>
        <v>20</v>
      </c>
      <c r="U100" s="116">
        <f t="shared" si="4"/>
        <v>13</v>
      </c>
      <c r="Y100" s="33">
        <f t="shared" si="5"/>
        <v>6</v>
      </c>
      <c r="Z100" s="22">
        <f t="shared" si="7"/>
        <v>2</v>
      </c>
    </row>
    <row r="101" spans="1:26">
      <c r="A101" s="2" t="s">
        <v>2504</v>
      </c>
      <c r="B101" s="2" t="s">
        <v>2503</v>
      </c>
      <c r="C101" s="2" t="s">
        <v>108</v>
      </c>
      <c r="D101" s="2" t="s">
        <v>2717</v>
      </c>
      <c r="E101" s="2" t="s">
        <v>24</v>
      </c>
      <c r="F101" s="2" t="s">
        <v>1479</v>
      </c>
      <c r="G101" s="2" t="s">
        <v>2492</v>
      </c>
      <c r="H101" s="31">
        <v>50</v>
      </c>
      <c r="I101" s="31">
        <v>9</v>
      </c>
      <c r="J101" s="30">
        <v>16438.5</v>
      </c>
      <c r="K101" s="30">
        <v>2958.93</v>
      </c>
      <c r="L101" s="31">
        <v>60</v>
      </c>
      <c r="M101" s="31">
        <v>58</v>
      </c>
      <c r="N101" s="30">
        <v>19726.2</v>
      </c>
      <c r="O101" s="30">
        <v>19068.66</v>
      </c>
      <c r="P101" s="26"/>
      <c r="Q101" s="26"/>
      <c r="R101" s="27"/>
      <c r="S101" s="27"/>
      <c r="T101" s="33">
        <f t="shared" si="6"/>
        <v>50</v>
      </c>
      <c r="U101" s="116">
        <f t="shared" si="4"/>
        <v>9</v>
      </c>
      <c r="Y101" s="33">
        <f t="shared" si="5"/>
        <v>60</v>
      </c>
      <c r="Z101" s="22">
        <f t="shared" si="7"/>
        <v>18</v>
      </c>
    </row>
    <row r="102" spans="1:26">
      <c r="A102" s="2" t="s">
        <v>2504</v>
      </c>
      <c r="B102" s="2" t="s">
        <v>2503</v>
      </c>
      <c r="C102" s="2" t="s">
        <v>109</v>
      </c>
      <c r="D102" s="2" t="s">
        <v>418</v>
      </c>
      <c r="E102" s="2" t="s">
        <v>24</v>
      </c>
      <c r="F102" s="2" t="s">
        <v>1479</v>
      </c>
      <c r="G102" s="2" t="s">
        <v>2492</v>
      </c>
      <c r="H102" s="31">
        <v>0</v>
      </c>
      <c r="I102" s="31">
        <v>0</v>
      </c>
      <c r="J102" s="30">
        <v>0</v>
      </c>
      <c r="K102" s="30">
        <v>0</v>
      </c>
      <c r="L102" s="31">
        <v>300</v>
      </c>
      <c r="M102" s="31">
        <v>251</v>
      </c>
      <c r="N102" s="30">
        <v>53232</v>
      </c>
      <c r="O102" s="30">
        <v>44537.440000000002</v>
      </c>
      <c r="P102" s="26"/>
      <c r="Q102" s="26"/>
      <c r="R102" s="27"/>
      <c r="S102" s="27"/>
      <c r="T102" s="33">
        <f t="shared" si="6"/>
        <v>0</v>
      </c>
      <c r="U102" s="116">
        <f t="shared" si="4"/>
        <v>0</v>
      </c>
      <c r="Y102" s="33">
        <f t="shared" si="5"/>
        <v>300</v>
      </c>
      <c r="Z102" s="22">
        <f t="shared" si="7"/>
        <v>90</v>
      </c>
    </row>
    <row r="103" spans="1:26">
      <c r="A103" s="2" t="s">
        <v>2504</v>
      </c>
      <c r="B103" s="2" t="s">
        <v>2503</v>
      </c>
      <c r="C103" s="2" t="s">
        <v>110</v>
      </c>
      <c r="D103" s="2" t="s">
        <v>419</v>
      </c>
      <c r="E103" s="2" t="s">
        <v>24</v>
      </c>
      <c r="F103" s="2" t="s">
        <v>1479</v>
      </c>
      <c r="G103" s="2" t="s">
        <v>2492</v>
      </c>
      <c r="H103" s="31">
        <v>130</v>
      </c>
      <c r="I103" s="31">
        <v>127</v>
      </c>
      <c r="J103" s="30">
        <v>19667.7</v>
      </c>
      <c r="K103" s="30">
        <v>19213.830000000002</v>
      </c>
      <c r="L103" s="31">
        <v>0</v>
      </c>
      <c r="M103" s="31">
        <v>0</v>
      </c>
      <c r="N103" s="30">
        <v>0</v>
      </c>
      <c r="O103" s="30">
        <v>0</v>
      </c>
      <c r="P103" s="26"/>
      <c r="Q103" s="26"/>
      <c r="R103" s="27"/>
      <c r="S103" s="27"/>
      <c r="T103" s="33">
        <f t="shared" si="6"/>
        <v>130</v>
      </c>
      <c r="U103" s="116">
        <f t="shared" si="4"/>
        <v>127</v>
      </c>
      <c r="Y103" s="33">
        <f t="shared" si="5"/>
        <v>0</v>
      </c>
      <c r="Z103" s="22">
        <f t="shared" si="7"/>
        <v>0</v>
      </c>
    </row>
    <row r="104" spans="1:26">
      <c r="A104" s="2" t="s">
        <v>2694</v>
      </c>
      <c r="B104" s="2" t="s">
        <v>2695</v>
      </c>
      <c r="C104" s="2" t="s">
        <v>2680</v>
      </c>
      <c r="D104" s="2" t="s">
        <v>2696</v>
      </c>
      <c r="E104" s="2" t="s">
        <v>3</v>
      </c>
      <c r="F104" s="2" t="s">
        <v>1479</v>
      </c>
      <c r="G104" s="2" t="s">
        <v>2493</v>
      </c>
      <c r="H104" s="31">
        <v>120</v>
      </c>
      <c r="I104" s="31">
        <v>0</v>
      </c>
      <c r="J104" s="30">
        <v>8151.6</v>
      </c>
      <c r="K104" s="30">
        <v>0</v>
      </c>
      <c r="L104" s="31">
        <v>0</v>
      </c>
      <c r="M104" s="31">
        <v>0</v>
      </c>
      <c r="N104" s="30">
        <v>0</v>
      </c>
      <c r="O104" s="30">
        <v>0</v>
      </c>
      <c r="P104" s="26" t="s">
        <v>3078</v>
      </c>
      <c r="Q104" s="26"/>
      <c r="R104" s="27"/>
      <c r="S104" s="27"/>
      <c r="T104" s="33">
        <f t="shared" si="6"/>
        <v>120</v>
      </c>
      <c r="U104" s="116">
        <f t="shared" si="4"/>
        <v>0</v>
      </c>
      <c r="Y104" s="33">
        <f t="shared" si="5"/>
        <v>0</v>
      </c>
      <c r="Z104" s="22">
        <f t="shared" si="7"/>
        <v>0</v>
      </c>
    </row>
    <row r="105" spans="1:26">
      <c r="A105" s="2" t="s">
        <v>2505</v>
      </c>
      <c r="B105" s="2" t="s">
        <v>2660</v>
      </c>
      <c r="C105" s="2" t="s">
        <v>1794</v>
      </c>
      <c r="D105" s="2" t="s">
        <v>479</v>
      </c>
      <c r="E105" s="2" t="s">
        <v>5</v>
      </c>
      <c r="F105" s="2" t="s">
        <v>1479</v>
      </c>
      <c r="G105" s="2" t="s">
        <v>2506</v>
      </c>
      <c r="H105" s="31">
        <v>2000</v>
      </c>
      <c r="I105" s="31">
        <v>2400</v>
      </c>
      <c r="J105" s="30">
        <v>91080</v>
      </c>
      <c r="K105" s="30">
        <v>109296</v>
      </c>
      <c r="L105" s="31">
        <v>2200</v>
      </c>
      <c r="M105" s="31">
        <v>0</v>
      </c>
      <c r="N105" s="30">
        <v>100188</v>
      </c>
      <c r="O105" s="30">
        <v>0</v>
      </c>
      <c r="P105" s="26" t="s">
        <v>3079</v>
      </c>
      <c r="Q105" s="26"/>
      <c r="R105" s="27"/>
      <c r="S105" s="27"/>
      <c r="T105" s="33">
        <f t="shared" si="6"/>
        <v>2400</v>
      </c>
      <c r="U105" s="116">
        <f t="shared" si="4"/>
        <v>2400</v>
      </c>
      <c r="Y105" s="33">
        <f t="shared" si="5"/>
        <v>2200</v>
      </c>
      <c r="Z105" s="22">
        <f t="shared" si="7"/>
        <v>660</v>
      </c>
    </row>
    <row r="106" spans="1:26">
      <c r="A106" s="2" t="s">
        <v>2505</v>
      </c>
      <c r="B106" s="2" t="s">
        <v>2660</v>
      </c>
      <c r="C106" s="2" t="s">
        <v>115</v>
      </c>
      <c r="D106" s="2" t="s">
        <v>428</v>
      </c>
      <c r="E106" s="2" t="s">
        <v>5</v>
      </c>
      <c r="F106" s="2" t="s">
        <v>1479</v>
      </c>
      <c r="G106" s="2" t="s">
        <v>2506</v>
      </c>
      <c r="H106" s="31">
        <v>1000</v>
      </c>
      <c r="I106" s="31">
        <v>1000</v>
      </c>
      <c r="J106" s="30">
        <v>5370</v>
      </c>
      <c r="K106" s="30">
        <v>5370</v>
      </c>
      <c r="L106" s="31">
        <v>500</v>
      </c>
      <c r="M106" s="31">
        <v>0</v>
      </c>
      <c r="N106" s="30">
        <v>2685</v>
      </c>
      <c r="O106" s="30">
        <v>0</v>
      </c>
      <c r="P106" s="26" t="s">
        <v>3080</v>
      </c>
      <c r="Q106" s="26"/>
      <c r="R106" s="27"/>
      <c r="S106" s="27"/>
      <c r="T106" s="33">
        <f t="shared" si="6"/>
        <v>1000</v>
      </c>
      <c r="U106" s="116">
        <f t="shared" si="4"/>
        <v>1000</v>
      </c>
      <c r="Y106" s="33">
        <f t="shared" si="5"/>
        <v>500</v>
      </c>
      <c r="Z106" s="22">
        <f t="shared" si="7"/>
        <v>150</v>
      </c>
    </row>
    <row r="107" spans="1:26">
      <c r="A107" s="2" t="s">
        <v>2505</v>
      </c>
      <c r="B107" s="2" t="s">
        <v>2660</v>
      </c>
      <c r="C107" s="2" t="s">
        <v>116</v>
      </c>
      <c r="D107" s="2" t="s">
        <v>429</v>
      </c>
      <c r="E107" s="2" t="s">
        <v>5</v>
      </c>
      <c r="F107" s="2" t="s">
        <v>1479</v>
      </c>
      <c r="G107" s="2" t="s">
        <v>2506</v>
      </c>
      <c r="H107" s="31">
        <v>60</v>
      </c>
      <c r="I107" s="31">
        <v>60</v>
      </c>
      <c r="J107" s="30">
        <v>1338</v>
      </c>
      <c r="K107" s="30">
        <v>1338</v>
      </c>
      <c r="L107" s="31">
        <v>60</v>
      </c>
      <c r="M107" s="31">
        <v>0</v>
      </c>
      <c r="N107" s="30">
        <v>1338</v>
      </c>
      <c r="O107" s="30">
        <v>0</v>
      </c>
      <c r="P107" s="26" t="s">
        <v>3081</v>
      </c>
      <c r="Q107" s="26"/>
      <c r="R107" s="27"/>
      <c r="S107" s="27"/>
      <c r="T107" s="33">
        <f t="shared" si="6"/>
        <v>60</v>
      </c>
      <c r="U107" s="116">
        <f t="shared" si="4"/>
        <v>60</v>
      </c>
      <c r="Y107" s="33">
        <f t="shared" si="5"/>
        <v>60</v>
      </c>
      <c r="Z107" s="22">
        <f t="shared" si="7"/>
        <v>18</v>
      </c>
    </row>
    <row r="108" spans="1:26">
      <c r="A108" s="2" t="s">
        <v>2505</v>
      </c>
      <c r="B108" s="2" t="s">
        <v>2660</v>
      </c>
      <c r="C108" s="2" t="s">
        <v>117</v>
      </c>
      <c r="D108" s="2" t="s">
        <v>430</v>
      </c>
      <c r="E108" s="2" t="s">
        <v>3</v>
      </c>
      <c r="F108" s="2" t="s">
        <v>1479</v>
      </c>
      <c r="G108" s="2" t="s">
        <v>2506</v>
      </c>
      <c r="H108" s="31">
        <v>1000</v>
      </c>
      <c r="I108" s="31">
        <v>1000</v>
      </c>
      <c r="J108" s="30">
        <v>26690</v>
      </c>
      <c r="K108" s="30">
        <v>26690</v>
      </c>
      <c r="L108" s="31">
        <v>1000</v>
      </c>
      <c r="M108" s="31">
        <v>0</v>
      </c>
      <c r="N108" s="30">
        <v>26690</v>
      </c>
      <c r="O108" s="30">
        <v>0</v>
      </c>
      <c r="P108" s="26" t="s">
        <v>3082</v>
      </c>
      <c r="Q108" s="26"/>
      <c r="R108" s="27"/>
      <c r="S108" s="27"/>
      <c r="T108" s="33">
        <f t="shared" si="6"/>
        <v>1000</v>
      </c>
      <c r="U108" s="116">
        <f t="shared" si="4"/>
        <v>1000</v>
      </c>
      <c r="Y108" s="33">
        <f t="shared" si="5"/>
        <v>1000</v>
      </c>
      <c r="Z108" s="22">
        <f t="shared" si="7"/>
        <v>300</v>
      </c>
    </row>
    <row r="109" spans="1:26">
      <c r="A109" s="2" t="s">
        <v>2507</v>
      </c>
      <c r="B109" s="2" t="s">
        <v>2508</v>
      </c>
      <c r="C109" s="2" t="s">
        <v>122</v>
      </c>
      <c r="D109" s="2" t="s">
        <v>431</v>
      </c>
      <c r="E109" s="2" t="s">
        <v>32</v>
      </c>
      <c r="F109" s="2" t="s">
        <v>1479</v>
      </c>
      <c r="G109" s="2" t="s">
        <v>2506</v>
      </c>
      <c r="H109" s="31">
        <v>50</v>
      </c>
      <c r="I109" s="31">
        <v>0</v>
      </c>
      <c r="J109" s="30">
        <v>604</v>
      </c>
      <c r="K109" s="30">
        <v>0</v>
      </c>
      <c r="L109" s="31">
        <v>0</v>
      </c>
      <c r="M109" s="31">
        <v>0</v>
      </c>
      <c r="N109" s="30">
        <v>0</v>
      </c>
      <c r="O109" s="30">
        <v>0</v>
      </c>
      <c r="P109" s="26" t="s">
        <v>122</v>
      </c>
      <c r="Q109" s="26"/>
      <c r="R109" s="27"/>
      <c r="S109" s="27"/>
      <c r="T109" s="33">
        <f t="shared" si="6"/>
        <v>50</v>
      </c>
      <c r="U109" s="116">
        <f t="shared" si="4"/>
        <v>0</v>
      </c>
      <c r="Y109" s="33">
        <f t="shared" si="5"/>
        <v>0</v>
      </c>
      <c r="Z109" s="22">
        <f t="shared" si="7"/>
        <v>0</v>
      </c>
    </row>
    <row r="110" spans="1:26">
      <c r="A110" s="2" t="s">
        <v>2507</v>
      </c>
      <c r="B110" s="2" t="s">
        <v>2508</v>
      </c>
      <c r="C110" s="2" t="s">
        <v>124</v>
      </c>
      <c r="D110" s="2" t="s">
        <v>432</v>
      </c>
      <c r="E110" s="2" t="s">
        <v>32</v>
      </c>
      <c r="F110" s="2" t="s">
        <v>1479</v>
      </c>
      <c r="G110" s="2" t="s">
        <v>2506</v>
      </c>
      <c r="H110" s="31">
        <v>100</v>
      </c>
      <c r="I110" s="31">
        <v>0</v>
      </c>
      <c r="J110" s="30">
        <v>1881</v>
      </c>
      <c r="K110" s="30">
        <v>0</v>
      </c>
      <c r="L110" s="31">
        <v>0</v>
      </c>
      <c r="M110" s="31">
        <v>0</v>
      </c>
      <c r="N110" s="30">
        <v>0</v>
      </c>
      <c r="O110" s="30">
        <v>0</v>
      </c>
      <c r="P110" s="26" t="s">
        <v>124</v>
      </c>
      <c r="Q110" s="26"/>
      <c r="R110" s="27"/>
      <c r="S110" s="27"/>
      <c r="T110" s="33">
        <f t="shared" si="6"/>
        <v>100</v>
      </c>
      <c r="U110" s="116">
        <f t="shared" si="4"/>
        <v>0</v>
      </c>
      <c r="Y110" s="33">
        <f t="shared" si="5"/>
        <v>0</v>
      </c>
      <c r="Z110" s="22">
        <f t="shared" si="7"/>
        <v>0</v>
      </c>
    </row>
    <row r="111" spans="1:26">
      <c r="A111" s="2" t="s">
        <v>2507</v>
      </c>
      <c r="B111" s="2" t="s">
        <v>2508</v>
      </c>
      <c r="C111" s="2" t="s">
        <v>130</v>
      </c>
      <c r="D111" s="2" t="s">
        <v>433</v>
      </c>
      <c r="E111" s="2" t="s">
        <v>32</v>
      </c>
      <c r="F111" s="2" t="s">
        <v>1479</v>
      </c>
      <c r="G111" s="2" t="s">
        <v>2506</v>
      </c>
      <c r="H111" s="31">
        <v>50</v>
      </c>
      <c r="I111" s="31">
        <v>0</v>
      </c>
      <c r="J111" s="30">
        <v>446.5</v>
      </c>
      <c r="K111" s="30">
        <v>0</v>
      </c>
      <c r="L111" s="31">
        <v>0</v>
      </c>
      <c r="M111" s="31">
        <v>0</v>
      </c>
      <c r="N111" s="30">
        <v>0</v>
      </c>
      <c r="O111" s="30">
        <v>0</v>
      </c>
      <c r="P111" s="26" t="s">
        <v>130</v>
      </c>
      <c r="Q111" s="26"/>
      <c r="R111" s="27"/>
      <c r="S111" s="27"/>
      <c r="T111" s="33">
        <f t="shared" si="6"/>
        <v>50</v>
      </c>
      <c r="U111" s="116">
        <f t="shared" si="4"/>
        <v>0</v>
      </c>
      <c r="Y111" s="33">
        <f t="shared" si="5"/>
        <v>0</v>
      </c>
      <c r="Z111" s="22">
        <f t="shared" si="7"/>
        <v>0</v>
      </c>
    </row>
    <row r="112" spans="1:26">
      <c r="A112" s="2" t="s">
        <v>2507</v>
      </c>
      <c r="B112" s="2" t="s">
        <v>2508</v>
      </c>
      <c r="C112" s="2" t="s">
        <v>131</v>
      </c>
      <c r="D112" s="2" t="s">
        <v>434</v>
      </c>
      <c r="E112" s="2" t="s">
        <v>32</v>
      </c>
      <c r="F112" s="2" t="s">
        <v>1479</v>
      </c>
      <c r="G112" s="2" t="s">
        <v>2506</v>
      </c>
      <c r="H112" s="31">
        <v>150</v>
      </c>
      <c r="I112" s="31">
        <v>0</v>
      </c>
      <c r="J112" s="30">
        <v>1575</v>
      </c>
      <c r="K112" s="30">
        <v>0</v>
      </c>
      <c r="L112" s="31">
        <v>0</v>
      </c>
      <c r="M112" s="31">
        <v>0</v>
      </c>
      <c r="N112" s="30">
        <v>0</v>
      </c>
      <c r="O112" s="30">
        <v>0</v>
      </c>
      <c r="P112" s="26" t="s">
        <v>131</v>
      </c>
      <c r="Q112" s="26"/>
      <c r="R112" s="27"/>
      <c r="S112" s="27"/>
      <c r="T112" s="33">
        <f t="shared" si="6"/>
        <v>150</v>
      </c>
      <c r="U112" s="116">
        <f t="shared" si="4"/>
        <v>0</v>
      </c>
      <c r="Y112" s="33">
        <f t="shared" si="5"/>
        <v>0</v>
      </c>
      <c r="Z112" s="22">
        <f t="shared" si="7"/>
        <v>0</v>
      </c>
    </row>
    <row r="113" spans="1:26">
      <c r="A113" s="2" t="s">
        <v>2509</v>
      </c>
      <c r="B113" s="2" t="s">
        <v>2510</v>
      </c>
      <c r="C113" s="2" t="s">
        <v>140</v>
      </c>
      <c r="D113" s="2" t="s">
        <v>436</v>
      </c>
      <c r="E113" s="2" t="s">
        <v>3</v>
      </c>
      <c r="F113" s="2" t="s">
        <v>1479</v>
      </c>
      <c r="G113" s="2" t="s">
        <v>2511</v>
      </c>
      <c r="H113" s="31">
        <v>210</v>
      </c>
      <c r="I113" s="31">
        <v>180</v>
      </c>
      <c r="J113" s="30">
        <v>15876</v>
      </c>
      <c r="K113" s="30">
        <v>13608</v>
      </c>
      <c r="L113" s="31">
        <v>390</v>
      </c>
      <c r="M113" s="31">
        <v>0</v>
      </c>
      <c r="N113" s="30">
        <v>29484</v>
      </c>
      <c r="O113" s="30">
        <v>0</v>
      </c>
      <c r="P113" s="26" t="s">
        <v>140</v>
      </c>
      <c r="Q113" s="26"/>
      <c r="R113" s="27"/>
      <c r="S113" s="27"/>
      <c r="T113" s="33">
        <f t="shared" si="6"/>
        <v>210</v>
      </c>
      <c r="U113" s="116">
        <f t="shared" si="4"/>
        <v>180</v>
      </c>
      <c r="Y113" s="33">
        <f t="shared" si="5"/>
        <v>390</v>
      </c>
      <c r="Z113" s="22">
        <f t="shared" si="7"/>
        <v>117</v>
      </c>
    </row>
    <row r="114" spans="1:26">
      <c r="A114" s="2" t="s">
        <v>2509</v>
      </c>
      <c r="B114" s="2" t="s">
        <v>2510</v>
      </c>
      <c r="C114" s="2" t="s">
        <v>141</v>
      </c>
      <c r="D114" s="2" t="s">
        <v>437</v>
      </c>
      <c r="E114" s="2" t="s">
        <v>3</v>
      </c>
      <c r="F114" s="2" t="s">
        <v>1479</v>
      </c>
      <c r="G114" s="2" t="s">
        <v>2511</v>
      </c>
      <c r="H114" s="31">
        <v>2480</v>
      </c>
      <c r="I114" s="31">
        <v>2120</v>
      </c>
      <c r="J114" s="30">
        <v>70208.800000000003</v>
      </c>
      <c r="K114" s="30">
        <v>60017.2</v>
      </c>
      <c r="L114" s="31">
        <v>2760</v>
      </c>
      <c r="M114" s="31">
        <v>0</v>
      </c>
      <c r="N114" s="30">
        <v>78135.600000000006</v>
      </c>
      <c r="O114" s="30">
        <v>0</v>
      </c>
      <c r="P114" s="26" t="s">
        <v>141</v>
      </c>
      <c r="Q114" s="26"/>
      <c r="R114" s="27"/>
      <c r="S114" s="27"/>
      <c r="T114" s="33">
        <f t="shared" si="6"/>
        <v>2480</v>
      </c>
      <c r="U114" s="116">
        <f t="shared" si="4"/>
        <v>2120</v>
      </c>
      <c r="Y114" s="33">
        <f t="shared" si="5"/>
        <v>2760</v>
      </c>
      <c r="Z114" s="22">
        <f t="shared" si="7"/>
        <v>828</v>
      </c>
    </row>
    <row r="115" spans="1:26">
      <c r="A115" s="2" t="s">
        <v>2509</v>
      </c>
      <c r="B115" s="2" t="s">
        <v>2510</v>
      </c>
      <c r="C115" s="2" t="s">
        <v>143</v>
      </c>
      <c r="D115" s="2" t="s">
        <v>438</v>
      </c>
      <c r="E115" s="2" t="s">
        <v>3</v>
      </c>
      <c r="F115" s="2" t="s">
        <v>1479</v>
      </c>
      <c r="G115" s="2" t="s">
        <v>2511</v>
      </c>
      <c r="H115" s="31">
        <v>560</v>
      </c>
      <c r="I115" s="31">
        <v>560</v>
      </c>
      <c r="J115" s="30">
        <v>59920</v>
      </c>
      <c r="K115" s="30">
        <v>59920</v>
      </c>
      <c r="L115" s="31">
        <v>1260</v>
      </c>
      <c r="M115" s="31">
        <v>0</v>
      </c>
      <c r="N115" s="30">
        <v>134820</v>
      </c>
      <c r="O115" s="30">
        <v>0</v>
      </c>
      <c r="P115" s="26" t="s">
        <v>3083</v>
      </c>
      <c r="Q115" s="26"/>
      <c r="R115" s="27"/>
      <c r="S115" s="27"/>
      <c r="T115" s="33">
        <f t="shared" si="6"/>
        <v>560</v>
      </c>
      <c r="U115" s="116">
        <f t="shared" si="4"/>
        <v>560</v>
      </c>
      <c r="Y115" s="33">
        <f t="shared" si="5"/>
        <v>1260</v>
      </c>
      <c r="Z115" s="22">
        <f t="shared" si="7"/>
        <v>378</v>
      </c>
    </row>
    <row r="116" spans="1:26">
      <c r="A116" s="2" t="s">
        <v>2509</v>
      </c>
      <c r="B116" s="2" t="s">
        <v>2510</v>
      </c>
      <c r="C116" s="2" t="s">
        <v>145</v>
      </c>
      <c r="D116" s="2" t="s">
        <v>439</v>
      </c>
      <c r="E116" s="2" t="s">
        <v>5</v>
      </c>
      <c r="F116" s="2" t="s">
        <v>1479</v>
      </c>
      <c r="G116" s="2" t="s">
        <v>2511</v>
      </c>
      <c r="H116" s="31">
        <v>630</v>
      </c>
      <c r="I116" s="31">
        <v>820</v>
      </c>
      <c r="J116" s="30">
        <v>38045.699999999997</v>
      </c>
      <c r="K116" s="30">
        <v>49519.8</v>
      </c>
      <c r="L116" s="31">
        <v>660</v>
      </c>
      <c r="M116" s="31">
        <v>0</v>
      </c>
      <c r="N116" s="30">
        <v>39857.4</v>
      </c>
      <c r="O116" s="30">
        <v>0</v>
      </c>
      <c r="P116" s="26" t="s">
        <v>145</v>
      </c>
      <c r="Q116" s="26"/>
      <c r="R116" s="27"/>
      <c r="S116" s="27"/>
      <c r="T116" s="33">
        <f t="shared" si="6"/>
        <v>820</v>
      </c>
      <c r="U116" s="116">
        <f t="shared" si="4"/>
        <v>820</v>
      </c>
      <c r="Y116" s="33">
        <f t="shared" si="5"/>
        <v>660</v>
      </c>
      <c r="Z116" s="22">
        <f t="shared" si="7"/>
        <v>198</v>
      </c>
    </row>
    <row r="117" spans="1:26">
      <c r="A117" s="2" t="s">
        <v>2509</v>
      </c>
      <c r="B117" s="2" t="s">
        <v>2510</v>
      </c>
      <c r="C117" s="2" t="s">
        <v>146</v>
      </c>
      <c r="D117" s="2" t="s">
        <v>440</v>
      </c>
      <c r="E117" s="2" t="s">
        <v>3</v>
      </c>
      <c r="F117" s="2" t="s">
        <v>1479</v>
      </c>
      <c r="G117" s="2" t="s">
        <v>2511</v>
      </c>
      <c r="H117" s="31">
        <v>560</v>
      </c>
      <c r="I117" s="31">
        <v>560</v>
      </c>
      <c r="J117" s="30">
        <v>58800</v>
      </c>
      <c r="K117" s="30">
        <v>58800</v>
      </c>
      <c r="L117" s="31">
        <v>1260</v>
      </c>
      <c r="M117" s="31">
        <v>0</v>
      </c>
      <c r="N117" s="30">
        <v>132300</v>
      </c>
      <c r="O117" s="30">
        <v>0</v>
      </c>
      <c r="P117" s="26" t="s">
        <v>146</v>
      </c>
      <c r="Q117" s="26"/>
      <c r="R117" s="27"/>
      <c r="S117" s="27"/>
      <c r="T117" s="33">
        <f t="shared" si="6"/>
        <v>560</v>
      </c>
      <c r="U117" s="116">
        <f t="shared" si="4"/>
        <v>560</v>
      </c>
      <c r="Y117" s="33">
        <f t="shared" si="5"/>
        <v>1260</v>
      </c>
      <c r="Z117" s="22">
        <f t="shared" si="7"/>
        <v>378</v>
      </c>
    </row>
    <row r="118" spans="1:26">
      <c r="A118" s="2" t="s">
        <v>2509</v>
      </c>
      <c r="B118" s="2" t="s">
        <v>2510</v>
      </c>
      <c r="C118" s="2" t="s">
        <v>148</v>
      </c>
      <c r="D118" s="2" t="s">
        <v>441</v>
      </c>
      <c r="E118" s="2" t="s">
        <v>5</v>
      </c>
      <c r="F118" s="2" t="s">
        <v>1479</v>
      </c>
      <c r="G118" s="2" t="s">
        <v>2511</v>
      </c>
      <c r="H118" s="31">
        <v>630</v>
      </c>
      <c r="I118" s="31">
        <v>820</v>
      </c>
      <c r="J118" s="30">
        <v>16260.3</v>
      </c>
      <c r="K118" s="30">
        <v>21164.2</v>
      </c>
      <c r="L118" s="31">
        <v>660</v>
      </c>
      <c r="M118" s="31">
        <v>0</v>
      </c>
      <c r="N118" s="30">
        <v>17034.599999999999</v>
      </c>
      <c r="O118" s="30">
        <v>0</v>
      </c>
      <c r="P118" s="26" t="s">
        <v>148</v>
      </c>
      <c r="Q118" s="26"/>
      <c r="R118" s="27"/>
      <c r="S118" s="27"/>
      <c r="T118" s="33">
        <f t="shared" si="6"/>
        <v>820</v>
      </c>
      <c r="U118" s="116">
        <f t="shared" si="4"/>
        <v>820</v>
      </c>
      <c r="Y118" s="33">
        <f t="shared" si="5"/>
        <v>660</v>
      </c>
      <c r="Z118" s="22">
        <f t="shared" si="7"/>
        <v>198</v>
      </c>
    </row>
    <row r="119" spans="1:26">
      <c r="A119" s="2" t="s">
        <v>2509</v>
      </c>
      <c r="B119" s="2" t="s">
        <v>2510</v>
      </c>
      <c r="C119" s="2" t="s">
        <v>149</v>
      </c>
      <c r="D119" s="2" t="s">
        <v>2609</v>
      </c>
      <c r="E119" s="2" t="s">
        <v>5</v>
      </c>
      <c r="F119" s="2" t="s">
        <v>1479</v>
      </c>
      <c r="G119" s="2" t="s">
        <v>2511</v>
      </c>
      <c r="H119" s="31">
        <v>180</v>
      </c>
      <c r="I119" s="31">
        <v>140</v>
      </c>
      <c r="J119" s="30">
        <v>5529.6</v>
      </c>
      <c r="K119" s="30">
        <v>4300.8</v>
      </c>
      <c r="L119" s="31">
        <v>260</v>
      </c>
      <c r="M119" s="31">
        <v>0</v>
      </c>
      <c r="N119" s="30">
        <v>7987.2</v>
      </c>
      <c r="O119" s="30">
        <v>0</v>
      </c>
      <c r="P119" s="26" t="s">
        <v>149</v>
      </c>
      <c r="Q119" s="26"/>
      <c r="R119" s="27"/>
      <c r="S119" s="27"/>
      <c r="T119" s="33">
        <f t="shared" si="6"/>
        <v>180</v>
      </c>
      <c r="U119" s="116">
        <f t="shared" si="4"/>
        <v>140</v>
      </c>
      <c r="Y119" s="33">
        <f t="shared" si="5"/>
        <v>260</v>
      </c>
      <c r="Z119" s="22">
        <f t="shared" si="7"/>
        <v>78</v>
      </c>
    </row>
    <row r="120" spans="1:26">
      <c r="A120" s="2" t="s">
        <v>2509</v>
      </c>
      <c r="B120" s="2" t="s">
        <v>2510</v>
      </c>
      <c r="C120" s="2" t="s">
        <v>150</v>
      </c>
      <c r="D120" s="2" t="s">
        <v>2610</v>
      </c>
      <c r="E120" s="2" t="s">
        <v>5</v>
      </c>
      <c r="F120" s="2" t="s">
        <v>1479</v>
      </c>
      <c r="G120" s="2" t="s">
        <v>2511</v>
      </c>
      <c r="H120" s="31">
        <v>260</v>
      </c>
      <c r="I120" s="31">
        <v>110</v>
      </c>
      <c r="J120" s="30">
        <v>9165</v>
      </c>
      <c r="K120" s="30">
        <v>3877.5</v>
      </c>
      <c r="L120" s="31">
        <v>270</v>
      </c>
      <c r="M120" s="31">
        <v>0</v>
      </c>
      <c r="N120" s="30">
        <v>9517.5</v>
      </c>
      <c r="O120" s="30">
        <v>0</v>
      </c>
      <c r="P120" s="26" t="s">
        <v>150</v>
      </c>
      <c r="Q120" s="26"/>
      <c r="R120" s="27"/>
      <c r="S120" s="27"/>
      <c r="T120" s="33">
        <f t="shared" si="6"/>
        <v>260</v>
      </c>
      <c r="U120" s="116">
        <f t="shared" si="4"/>
        <v>110</v>
      </c>
      <c r="Y120" s="33">
        <f t="shared" si="5"/>
        <v>270</v>
      </c>
      <c r="Z120" s="22">
        <f t="shared" si="7"/>
        <v>81</v>
      </c>
    </row>
    <row r="121" spans="1:26">
      <c r="A121" s="2" t="s">
        <v>2512</v>
      </c>
      <c r="B121" s="2" t="s">
        <v>2513</v>
      </c>
      <c r="C121" s="2" t="s">
        <v>151</v>
      </c>
      <c r="D121" s="2" t="s">
        <v>3084</v>
      </c>
      <c r="E121" s="2" t="s">
        <v>3</v>
      </c>
      <c r="F121" s="2" t="s">
        <v>1479</v>
      </c>
      <c r="G121" s="2" t="s">
        <v>2511</v>
      </c>
      <c r="H121" s="31">
        <v>0</v>
      </c>
      <c r="I121" s="31">
        <v>0</v>
      </c>
      <c r="J121" s="30">
        <v>0</v>
      </c>
      <c r="K121" s="30">
        <v>0</v>
      </c>
      <c r="L121" s="31">
        <v>300</v>
      </c>
      <c r="M121" s="31">
        <v>0</v>
      </c>
      <c r="N121" s="30">
        <v>8013</v>
      </c>
      <c r="O121" s="30">
        <v>0</v>
      </c>
      <c r="P121" s="26" t="s">
        <v>3085</v>
      </c>
      <c r="Q121" s="26"/>
      <c r="R121" s="27"/>
      <c r="S121" s="27"/>
      <c r="T121" s="33">
        <f t="shared" si="6"/>
        <v>0</v>
      </c>
      <c r="U121" s="116">
        <f t="shared" si="4"/>
        <v>0</v>
      </c>
      <c r="Y121" s="33">
        <f t="shared" si="5"/>
        <v>300</v>
      </c>
      <c r="Z121" s="22">
        <f t="shared" si="7"/>
        <v>90</v>
      </c>
    </row>
    <row r="122" spans="1:26">
      <c r="A122" s="2" t="s">
        <v>2512</v>
      </c>
      <c r="B122" s="2" t="s">
        <v>2513</v>
      </c>
      <c r="C122" s="2" t="s">
        <v>152</v>
      </c>
      <c r="D122" s="2" t="s">
        <v>2795</v>
      </c>
      <c r="E122" s="2" t="s">
        <v>3</v>
      </c>
      <c r="F122" s="2" t="s">
        <v>1479</v>
      </c>
      <c r="G122" s="2" t="s">
        <v>2511</v>
      </c>
      <c r="H122" s="31">
        <v>300</v>
      </c>
      <c r="I122" s="31">
        <v>100</v>
      </c>
      <c r="J122" s="30">
        <v>11895</v>
      </c>
      <c r="K122" s="30">
        <v>3965</v>
      </c>
      <c r="L122" s="31">
        <v>300</v>
      </c>
      <c r="M122" s="31">
        <v>0</v>
      </c>
      <c r="N122" s="30">
        <v>11895</v>
      </c>
      <c r="O122" s="30">
        <v>0</v>
      </c>
      <c r="P122" s="26" t="s">
        <v>3086</v>
      </c>
      <c r="Q122" s="26"/>
      <c r="R122" s="27"/>
      <c r="S122" s="27"/>
      <c r="T122" s="33">
        <f t="shared" si="6"/>
        <v>300</v>
      </c>
      <c r="U122" s="116">
        <f t="shared" si="4"/>
        <v>100</v>
      </c>
      <c r="Y122" s="33">
        <f t="shared" si="5"/>
        <v>300</v>
      </c>
      <c r="Z122" s="22">
        <f t="shared" si="7"/>
        <v>90</v>
      </c>
    </row>
    <row r="123" spans="1:26">
      <c r="A123" s="2" t="s">
        <v>2512</v>
      </c>
      <c r="B123" s="2" t="s">
        <v>2513</v>
      </c>
      <c r="C123" s="2" t="s">
        <v>154</v>
      </c>
      <c r="D123" s="2" t="s">
        <v>442</v>
      </c>
      <c r="E123" s="2" t="s">
        <v>3</v>
      </c>
      <c r="F123" s="2" t="s">
        <v>1479</v>
      </c>
      <c r="G123" s="2" t="s">
        <v>2511</v>
      </c>
      <c r="H123" s="31">
        <v>6000</v>
      </c>
      <c r="I123" s="31">
        <v>700</v>
      </c>
      <c r="J123" s="30">
        <v>170340</v>
      </c>
      <c r="K123" s="30">
        <v>19873</v>
      </c>
      <c r="L123" s="31">
        <v>3800</v>
      </c>
      <c r="M123" s="31">
        <v>0</v>
      </c>
      <c r="N123" s="30">
        <v>107882</v>
      </c>
      <c r="O123" s="30">
        <v>0</v>
      </c>
      <c r="P123" s="26" t="s">
        <v>3087</v>
      </c>
      <c r="Q123" s="26"/>
      <c r="R123" s="27"/>
      <c r="S123" s="27"/>
      <c r="T123" s="33">
        <f t="shared" si="6"/>
        <v>6000</v>
      </c>
      <c r="U123" s="116">
        <f t="shared" si="4"/>
        <v>700</v>
      </c>
      <c r="Y123" s="33">
        <f t="shared" si="5"/>
        <v>3800</v>
      </c>
      <c r="Z123" s="22">
        <f t="shared" si="7"/>
        <v>1140</v>
      </c>
    </row>
    <row r="124" spans="1:26">
      <c r="A124" s="2" t="s">
        <v>2514</v>
      </c>
      <c r="B124" s="2" t="s">
        <v>2515</v>
      </c>
      <c r="C124" s="2" t="s">
        <v>156</v>
      </c>
      <c r="D124" s="2" t="s">
        <v>443</v>
      </c>
      <c r="E124" s="2" t="s">
        <v>32</v>
      </c>
      <c r="F124" s="2" t="s">
        <v>1479</v>
      </c>
      <c r="G124" s="2" t="s">
        <v>2693</v>
      </c>
      <c r="H124" s="31">
        <v>3600</v>
      </c>
      <c r="I124" s="31">
        <v>600</v>
      </c>
      <c r="J124" s="30">
        <v>3780</v>
      </c>
      <c r="K124" s="30">
        <v>630</v>
      </c>
      <c r="L124" s="31">
        <v>3600</v>
      </c>
      <c r="M124" s="31">
        <v>0</v>
      </c>
      <c r="N124" s="30">
        <v>3780</v>
      </c>
      <c r="O124" s="30">
        <v>0</v>
      </c>
      <c r="P124" s="26" t="s">
        <v>3088</v>
      </c>
      <c r="Q124" s="26"/>
      <c r="R124" s="27"/>
      <c r="S124" s="27"/>
      <c r="T124" s="33">
        <f t="shared" si="6"/>
        <v>3600</v>
      </c>
      <c r="U124" s="116">
        <f t="shared" si="4"/>
        <v>600</v>
      </c>
      <c r="Y124" s="33">
        <f t="shared" si="5"/>
        <v>3600</v>
      </c>
      <c r="Z124" s="22">
        <f t="shared" si="7"/>
        <v>1080</v>
      </c>
    </row>
    <row r="125" spans="1:26">
      <c r="A125" s="2" t="s">
        <v>2514</v>
      </c>
      <c r="B125" s="2" t="s">
        <v>2515</v>
      </c>
      <c r="C125" s="2" t="s">
        <v>158</v>
      </c>
      <c r="D125" s="2" t="s">
        <v>444</v>
      </c>
      <c r="E125" s="2" t="s">
        <v>3</v>
      </c>
      <c r="F125" s="2" t="s">
        <v>1479</v>
      </c>
      <c r="G125" s="2" t="s">
        <v>2693</v>
      </c>
      <c r="H125" s="31">
        <v>3500</v>
      </c>
      <c r="I125" s="31">
        <v>500</v>
      </c>
      <c r="J125" s="30">
        <v>35070</v>
      </c>
      <c r="K125" s="30">
        <v>5010</v>
      </c>
      <c r="L125" s="31">
        <v>4000</v>
      </c>
      <c r="M125" s="31">
        <v>0</v>
      </c>
      <c r="N125" s="30">
        <v>40080</v>
      </c>
      <c r="O125" s="30">
        <v>0</v>
      </c>
      <c r="P125" s="26" t="s">
        <v>3089</v>
      </c>
      <c r="Q125" s="26"/>
      <c r="R125" s="27"/>
      <c r="S125" s="27"/>
      <c r="T125" s="33">
        <f t="shared" si="6"/>
        <v>3500</v>
      </c>
      <c r="U125" s="116">
        <f t="shared" si="4"/>
        <v>500</v>
      </c>
      <c r="Y125" s="33">
        <f t="shared" si="5"/>
        <v>4000</v>
      </c>
      <c r="Z125" s="22">
        <f t="shared" si="7"/>
        <v>1200</v>
      </c>
    </row>
    <row r="126" spans="1:26">
      <c r="A126" s="2" t="s">
        <v>2514</v>
      </c>
      <c r="B126" s="2" t="s">
        <v>2515</v>
      </c>
      <c r="C126" s="2" t="s">
        <v>159</v>
      </c>
      <c r="D126" s="2" t="s">
        <v>445</v>
      </c>
      <c r="E126" s="2" t="s">
        <v>3</v>
      </c>
      <c r="F126" s="2" t="s">
        <v>1479</v>
      </c>
      <c r="G126" s="2" t="s">
        <v>2693</v>
      </c>
      <c r="H126" s="31">
        <v>50</v>
      </c>
      <c r="I126" s="31">
        <v>0</v>
      </c>
      <c r="J126" s="30">
        <v>702.5</v>
      </c>
      <c r="K126" s="30">
        <v>0</v>
      </c>
      <c r="L126" s="31">
        <v>0</v>
      </c>
      <c r="M126" s="31">
        <v>0</v>
      </c>
      <c r="N126" s="30">
        <v>0</v>
      </c>
      <c r="O126" s="30">
        <v>0</v>
      </c>
      <c r="P126" s="26" t="s">
        <v>159</v>
      </c>
      <c r="Q126" s="26"/>
      <c r="R126" s="27"/>
      <c r="S126" s="27"/>
      <c r="T126" s="33">
        <f t="shared" si="6"/>
        <v>50</v>
      </c>
      <c r="U126" s="116">
        <f t="shared" si="4"/>
        <v>0</v>
      </c>
      <c r="Y126" s="33">
        <f t="shared" si="5"/>
        <v>0</v>
      </c>
      <c r="Z126" s="22">
        <f t="shared" si="7"/>
        <v>0</v>
      </c>
    </row>
    <row r="127" spans="1:26">
      <c r="A127" s="2" t="s">
        <v>2516</v>
      </c>
      <c r="B127" s="2" t="s">
        <v>2576</v>
      </c>
      <c r="C127" s="2" t="s">
        <v>160</v>
      </c>
      <c r="D127" s="2" t="s">
        <v>446</v>
      </c>
      <c r="E127" s="2" t="s">
        <v>5</v>
      </c>
      <c r="F127" s="2" t="s">
        <v>1479</v>
      </c>
      <c r="G127" s="2" t="s">
        <v>2498</v>
      </c>
      <c r="H127" s="31">
        <v>30</v>
      </c>
      <c r="I127" s="31">
        <v>0</v>
      </c>
      <c r="J127" s="30">
        <v>3398.4</v>
      </c>
      <c r="K127" s="30">
        <v>0</v>
      </c>
      <c r="L127" s="31">
        <v>10</v>
      </c>
      <c r="M127" s="31">
        <v>0</v>
      </c>
      <c r="N127" s="30">
        <v>1132.8</v>
      </c>
      <c r="O127" s="30">
        <v>0</v>
      </c>
      <c r="P127" s="26" t="s">
        <v>3090</v>
      </c>
      <c r="Q127" s="26"/>
      <c r="R127" s="27"/>
      <c r="S127" s="27"/>
      <c r="T127" s="33">
        <f t="shared" si="6"/>
        <v>30</v>
      </c>
      <c r="U127" s="116">
        <f t="shared" si="4"/>
        <v>0</v>
      </c>
      <c r="Y127" s="33">
        <f t="shared" si="5"/>
        <v>10</v>
      </c>
      <c r="Z127" s="22">
        <f t="shared" si="7"/>
        <v>3</v>
      </c>
    </row>
    <row r="128" spans="1:26">
      <c r="A128" s="2" t="s">
        <v>2516</v>
      </c>
      <c r="B128" s="2" t="s">
        <v>2576</v>
      </c>
      <c r="C128" s="2" t="s">
        <v>161</v>
      </c>
      <c r="D128" s="2" t="s">
        <v>447</v>
      </c>
      <c r="E128" s="2" t="s">
        <v>5</v>
      </c>
      <c r="F128" s="2" t="s">
        <v>1479</v>
      </c>
      <c r="G128" s="2" t="s">
        <v>2498</v>
      </c>
      <c r="H128" s="31">
        <v>3824</v>
      </c>
      <c r="I128" s="31">
        <v>0</v>
      </c>
      <c r="J128" s="30">
        <v>785411.36</v>
      </c>
      <c r="K128" s="30">
        <v>0</v>
      </c>
      <c r="L128" s="31">
        <v>3712</v>
      </c>
      <c r="M128" s="31">
        <v>0</v>
      </c>
      <c r="N128" s="30">
        <v>762407.68</v>
      </c>
      <c r="O128" s="30">
        <v>0</v>
      </c>
      <c r="P128" s="26" t="s">
        <v>3091</v>
      </c>
      <c r="Q128" s="26"/>
      <c r="R128" s="27"/>
      <c r="S128" s="27"/>
      <c r="T128" s="33">
        <f t="shared" si="6"/>
        <v>3824</v>
      </c>
      <c r="U128" s="116">
        <f t="shared" si="4"/>
        <v>0</v>
      </c>
      <c r="Y128" s="33">
        <f t="shared" si="5"/>
        <v>3712</v>
      </c>
      <c r="Z128" s="22">
        <f t="shared" si="7"/>
        <v>1114</v>
      </c>
    </row>
    <row r="129" spans="1:26">
      <c r="A129" s="2" t="s">
        <v>2516</v>
      </c>
      <c r="B129" s="2" t="s">
        <v>2576</v>
      </c>
      <c r="C129" s="2" t="s">
        <v>162</v>
      </c>
      <c r="D129" s="2" t="s">
        <v>448</v>
      </c>
      <c r="E129" s="2" t="s">
        <v>5</v>
      </c>
      <c r="F129" s="2" t="s">
        <v>1479</v>
      </c>
      <c r="G129" s="2" t="s">
        <v>2498</v>
      </c>
      <c r="H129" s="31">
        <v>11122</v>
      </c>
      <c r="I129" s="31">
        <v>0</v>
      </c>
      <c r="J129" s="30">
        <v>1445526.34</v>
      </c>
      <c r="K129" s="30">
        <v>0</v>
      </c>
      <c r="L129" s="31">
        <v>12345</v>
      </c>
      <c r="M129" s="31">
        <v>0</v>
      </c>
      <c r="N129" s="30">
        <v>1604479.65</v>
      </c>
      <c r="O129" s="30">
        <v>0</v>
      </c>
      <c r="P129" s="26" t="s">
        <v>2753</v>
      </c>
      <c r="Q129" s="26"/>
      <c r="R129" s="27"/>
      <c r="S129" s="27"/>
      <c r="T129" s="33">
        <f t="shared" si="6"/>
        <v>11122</v>
      </c>
      <c r="U129" s="116">
        <f t="shared" si="4"/>
        <v>0</v>
      </c>
      <c r="Y129" s="33">
        <f t="shared" si="5"/>
        <v>12345</v>
      </c>
      <c r="Z129" s="22">
        <f t="shared" si="7"/>
        <v>3704</v>
      </c>
    </row>
    <row r="130" spans="1:26">
      <c r="A130" s="2" t="s">
        <v>2516</v>
      </c>
      <c r="B130" s="2" t="s">
        <v>2576</v>
      </c>
      <c r="C130" s="2" t="s">
        <v>163</v>
      </c>
      <c r="D130" s="2" t="s">
        <v>447</v>
      </c>
      <c r="E130" s="2" t="s">
        <v>5</v>
      </c>
      <c r="F130" s="2" t="s">
        <v>1479</v>
      </c>
      <c r="G130" s="2" t="s">
        <v>2498</v>
      </c>
      <c r="H130" s="31">
        <v>7401</v>
      </c>
      <c r="I130" s="31">
        <v>0</v>
      </c>
      <c r="J130" s="30">
        <v>1439272.47</v>
      </c>
      <c r="K130" s="30">
        <v>0</v>
      </c>
      <c r="L130" s="31">
        <v>7609</v>
      </c>
      <c r="M130" s="31">
        <v>0</v>
      </c>
      <c r="N130" s="30">
        <v>1479722.23</v>
      </c>
      <c r="O130" s="30">
        <v>0</v>
      </c>
      <c r="P130" s="26" t="s">
        <v>2754</v>
      </c>
      <c r="Q130" s="26"/>
      <c r="R130" s="27"/>
      <c r="S130" s="27"/>
      <c r="T130" s="33">
        <f t="shared" si="6"/>
        <v>7401</v>
      </c>
      <c r="U130" s="116">
        <f t="shared" ref="U130:U193" si="8">+I130</f>
        <v>0</v>
      </c>
      <c r="Y130" s="33">
        <f t="shared" ref="Y130:Y193" si="9">MAX(L130:M130)</f>
        <v>7609</v>
      </c>
      <c r="Z130" s="22">
        <f t="shared" si="7"/>
        <v>2283</v>
      </c>
    </row>
    <row r="131" spans="1:26">
      <c r="A131" s="2" t="s">
        <v>2516</v>
      </c>
      <c r="B131" s="2" t="s">
        <v>2576</v>
      </c>
      <c r="C131" s="2" t="s">
        <v>165</v>
      </c>
      <c r="D131" s="2" t="s">
        <v>449</v>
      </c>
      <c r="E131" s="2" t="s">
        <v>5</v>
      </c>
      <c r="F131" s="2" t="s">
        <v>1479</v>
      </c>
      <c r="G131" s="2" t="s">
        <v>2498</v>
      </c>
      <c r="H131" s="31">
        <v>120</v>
      </c>
      <c r="I131" s="31">
        <v>0</v>
      </c>
      <c r="J131" s="30">
        <v>8658</v>
      </c>
      <c r="K131" s="30">
        <v>0</v>
      </c>
      <c r="L131" s="31">
        <v>70</v>
      </c>
      <c r="M131" s="31">
        <v>0</v>
      </c>
      <c r="N131" s="30">
        <v>5050.5</v>
      </c>
      <c r="O131" s="30">
        <v>0</v>
      </c>
      <c r="P131" s="26" t="s">
        <v>3092</v>
      </c>
      <c r="Q131" s="26"/>
      <c r="R131" s="27"/>
      <c r="S131" s="27"/>
      <c r="T131" s="33">
        <f t="shared" ref="T131:T194" si="10">MAX(H131:I131)</f>
        <v>120</v>
      </c>
      <c r="U131" s="116">
        <f t="shared" si="8"/>
        <v>0</v>
      </c>
      <c r="Y131" s="33">
        <f t="shared" si="9"/>
        <v>70</v>
      </c>
      <c r="Z131" s="22">
        <f t="shared" ref="Z131:Z194" si="11">ROUNDUP(Y131*$Z$1,0)</f>
        <v>21</v>
      </c>
    </row>
    <row r="132" spans="1:26">
      <c r="A132" s="2" t="s">
        <v>2516</v>
      </c>
      <c r="B132" s="2" t="s">
        <v>2576</v>
      </c>
      <c r="C132" s="2" t="s">
        <v>166</v>
      </c>
      <c r="D132" s="2" t="s">
        <v>450</v>
      </c>
      <c r="E132" s="2" t="s">
        <v>5</v>
      </c>
      <c r="F132" s="2" t="s">
        <v>1479</v>
      </c>
      <c r="G132" s="2" t="s">
        <v>2498</v>
      </c>
      <c r="H132" s="31">
        <v>11132</v>
      </c>
      <c r="I132" s="31">
        <v>0</v>
      </c>
      <c r="J132" s="30">
        <v>2494569.88</v>
      </c>
      <c r="K132" s="30">
        <v>0</v>
      </c>
      <c r="L132" s="31">
        <v>12345</v>
      </c>
      <c r="M132" s="31">
        <v>0</v>
      </c>
      <c r="N132" s="30">
        <v>2766391.05</v>
      </c>
      <c r="O132" s="30">
        <v>0</v>
      </c>
      <c r="P132" s="26" t="s">
        <v>2755</v>
      </c>
      <c r="Q132" s="26"/>
      <c r="R132" s="27"/>
      <c r="S132" s="27"/>
      <c r="T132" s="33">
        <f t="shared" si="10"/>
        <v>11132</v>
      </c>
      <c r="U132" s="116">
        <f t="shared" si="8"/>
        <v>0</v>
      </c>
      <c r="Y132" s="33">
        <f t="shared" si="9"/>
        <v>12345</v>
      </c>
      <c r="Z132" s="22">
        <f t="shared" si="11"/>
        <v>3704</v>
      </c>
    </row>
    <row r="133" spans="1:26">
      <c r="A133" s="2" t="s">
        <v>2516</v>
      </c>
      <c r="B133" s="2" t="s">
        <v>2576</v>
      </c>
      <c r="C133" s="2" t="s">
        <v>167</v>
      </c>
      <c r="D133" s="2" t="s">
        <v>451</v>
      </c>
      <c r="E133" s="2" t="s">
        <v>5</v>
      </c>
      <c r="F133" s="2" t="s">
        <v>1479</v>
      </c>
      <c r="G133" s="2" t="s">
        <v>2498</v>
      </c>
      <c r="H133" s="31">
        <v>69</v>
      </c>
      <c r="I133" s="31">
        <v>0</v>
      </c>
      <c r="J133" s="30">
        <v>8780.94</v>
      </c>
      <c r="K133" s="30">
        <v>0</v>
      </c>
      <c r="L133" s="31">
        <v>133</v>
      </c>
      <c r="M133" s="31">
        <v>0</v>
      </c>
      <c r="N133" s="30">
        <v>16925.580000000002</v>
      </c>
      <c r="O133" s="30">
        <v>0</v>
      </c>
      <c r="P133" s="26" t="s">
        <v>3093</v>
      </c>
      <c r="Q133" s="26"/>
      <c r="R133" s="27"/>
      <c r="S133" s="27"/>
      <c r="T133" s="33">
        <f t="shared" si="10"/>
        <v>69</v>
      </c>
      <c r="U133" s="116">
        <f t="shared" si="8"/>
        <v>0</v>
      </c>
      <c r="Y133" s="33">
        <f t="shared" si="9"/>
        <v>133</v>
      </c>
      <c r="Z133" s="22">
        <f t="shared" si="11"/>
        <v>40</v>
      </c>
    </row>
    <row r="134" spans="1:26">
      <c r="A134" s="2" t="s">
        <v>2516</v>
      </c>
      <c r="B134" s="2" t="s">
        <v>2576</v>
      </c>
      <c r="C134" s="2" t="s">
        <v>168</v>
      </c>
      <c r="D134" s="2" t="s">
        <v>451</v>
      </c>
      <c r="E134" s="2" t="s">
        <v>5</v>
      </c>
      <c r="F134" s="2" t="s">
        <v>1479</v>
      </c>
      <c r="G134" s="2" t="s">
        <v>2498</v>
      </c>
      <c r="H134" s="31">
        <v>19</v>
      </c>
      <c r="I134" s="31">
        <v>0</v>
      </c>
      <c r="J134" s="30">
        <v>2357.33</v>
      </c>
      <c r="K134" s="30">
        <v>0</v>
      </c>
      <c r="L134" s="31">
        <v>14</v>
      </c>
      <c r="M134" s="31">
        <v>0</v>
      </c>
      <c r="N134" s="30">
        <v>1736.98</v>
      </c>
      <c r="O134" s="30">
        <v>0</v>
      </c>
      <c r="P134" s="26" t="s">
        <v>3094</v>
      </c>
      <c r="Q134" s="26"/>
      <c r="R134" s="27"/>
      <c r="S134" s="27"/>
      <c r="T134" s="33">
        <f t="shared" si="10"/>
        <v>19</v>
      </c>
      <c r="U134" s="116">
        <f t="shared" si="8"/>
        <v>0</v>
      </c>
      <c r="Y134" s="33">
        <f t="shared" si="9"/>
        <v>14</v>
      </c>
      <c r="Z134" s="22">
        <f t="shared" si="11"/>
        <v>5</v>
      </c>
    </row>
    <row r="135" spans="1:26">
      <c r="A135" s="2" t="s">
        <v>2516</v>
      </c>
      <c r="B135" s="2" t="s">
        <v>2576</v>
      </c>
      <c r="C135" s="2" t="s">
        <v>169</v>
      </c>
      <c r="D135" s="2" t="s">
        <v>452</v>
      </c>
      <c r="E135" s="2" t="s">
        <v>5</v>
      </c>
      <c r="F135" s="2" t="s">
        <v>1479</v>
      </c>
      <c r="G135" s="2" t="s">
        <v>2498</v>
      </c>
      <c r="H135" s="31">
        <v>1367</v>
      </c>
      <c r="I135" s="31">
        <v>0</v>
      </c>
      <c r="J135" s="30">
        <v>178885.62</v>
      </c>
      <c r="K135" s="30">
        <v>0</v>
      </c>
      <c r="L135" s="31">
        <v>1502</v>
      </c>
      <c r="M135" s="31">
        <v>0</v>
      </c>
      <c r="N135" s="30">
        <v>196551.72</v>
      </c>
      <c r="O135" s="30">
        <v>0</v>
      </c>
      <c r="P135" s="26" t="s">
        <v>3095</v>
      </c>
      <c r="Q135" s="26"/>
      <c r="R135" s="27"/>
      <c r="S135" s="27"/>
      <c r="T135" s="33">
        <f t="shared" si="10"/>
        <v>1367</v>
      </c>
      <c r="U135" s="116">
        <f t="shared" si="8"/>
        <v>0</v>
      </c>
      <c r="Y135" s="33">
        <f t="shared" si="9"/>
        <v>1502</v>
      </c>
      <c r="Z135" s="22">
        <f t="shared" si="11"/>
        <v>451</v>
      </c>
    </row>
    <row r="136" spans="1:26">
      <c r="A136" s="2" t="s">
        <v>2516</v>
      </c>
      <c r="B136" s="2" t="s">
        <v>2576</v>
      </c>
      <c r="C136" s="2" t="s">
        <v>170</v>
      </c>
      <c r="D136" s="2" t="s">
        <v>452</v>
      </c>
      <c r="E136" s="2" t="s">
        <v>5</v>
      </c>
      <c r="F136" s="2" t="s">
        <v>1479</v>
      </c>
      <c r="G136" s="2" t="s">
        <v>2498</v>
      </c>
      <c r="H136" s="31">
        <v>4714</v>
      </c>
      <c r="I136" s="31">
        <v>0</v>
      </c>
      <c r="J136" s="30">
        <v>626962</v>
      </c>
      <c r="K136" s="30">
        <v>0</v>
      </c>
      <c r="L136" s="31">
        <v>4401</v>
      </c>
      <c r="M136" s="31">
        <v>0</v>
      </c>
      <c r="N136" s="30">
        <v>585333</v>
      </c>
      <c r="O136" s="30">
        <v>0</v>
      </c>
      <c r="P136" s="26" t="s">
        <v>3096</v>
      </c>
      <c r="Q136" s="26"/>
      <c r="R136" s="27"/>
      <c r="S136" s="27"/>
      <c r="T136" s="33">
        <f t="shared" si="10"/>
        <v>4714</v>
      </c>
      <c r="U136" s="116">
        <f t="shared" si="8"/>
        <v>0</v>
      </c>
      <c r="Y136" s="33">
        <f t="shared" si="9"/>
        <v>4401</v>
      </c>
      <c r="Z136" s="22">
        <f t="shared" si="11"/>
        <v>1321</v>
      </c>
    </row>
    <row r="137" spans="1:26">
      <c r="A137" s="2" t="s">
        <v>2516</v>
      </c>
      <c r="B137" s="2" t="s">
        <v>2576</v>
      </c>
      <c r="C137" s="2" t="s">
        <v>171</v>
      </c>
      <c r="D137" s="2" t="s">
        <v>453</v>
      </c>
      <c r="E137" s="2" t="s">
        <v>5</v>
      </c>
      <c r="F137" s="2" t="s">
        <v>1479</v>
      </c>
      <c r="G137" s="2" t="s">
        <v>2498</v>
      </c>
      <c r="H137" s="31">
        <v>6876</v>
      </c>
      <c r="I137" s="31">
        <v>0</v>
      </c>
      <c r="J137" s="30">
        <v>387875.16</v>
      </c>
      <c r="K137" s="30">
        <v>0</v>
      </c>
      <c r="L137" s="31">
        <v>7303</v>
      </c>
      <c r="M137" s="31">
        <v>0</v>
      </c>
      <c r="N137" s="30">
        <v>411962.23</v>
      </c>
      <c r="O137" s="30">
        <v>0</v>
      </c>
      <c r="P137" s="26" t="s">
        <v>2756</v>
      </c>
      <c r="Q137" s="26"/>
      <c r="R137" s="27"/>
      <c r="S137" s="27"/>
      <c r="T137" s="33">
        <f t="shared" si="10"/>
        <v>6876</v>
      </c>
      <c r="U137" s="116">
        <f t="shared" si="8"/>
        <v>0</v>
      </c>
      <c r="Y137" s="33">
        <f t="shared" si="9"/>
        <v>7303</v>
      </c>
      <c r="Z137" s="22">
        <f t="shared" si="11"/>
        <v>2191</v>
      </c>
    </row>
    <row r="138" spans="1:26">
      <c r="A138" s="2" t="s">
        <v>2516</v>
      </c>
      <c r="B138" s="2" t="s">
        <v>2576</v>
      </c>
      <c r="C138" s="2" t="s">
        <v>172</v>
      </c>
      <c r="D138" s="2" t="s">
        <v>453</v>
      </c>
      <c r="E138" s="2" t="s">
        <v>5</v>
      </c>
      <c r="F138" s="2" t="s">
        <v>1479</v>
      </c>
      <c r="G138" s="2" t="s">
        <v>2498</v>
      </c>
      <c r="H138" s="31">
        <v>7453</v>
      </c>
      <c r="I138" s="31">
        <v>0</v>
      </c>
      <c r="J138" s="30">
        <v>420423.73</v>
      </c>
      <c r="K138" s="30">
        <v>0</v>
      </c>
      <c r="L138" s="31">
        <v>8046</v>
      </c>
      <c r="M138" s="31">
        <v>0</v>
      </c>
      <c r="N138" s="30">
        <v>453874.86</v>
      </c>
      <c r="O138" s="30">
        <v>0</v>
      </c>
      <c r="P138" s="26" t="s">
        <v>3097</v>
      </c>
      <c r="Q138" s="26"/>
      <c r="R138" s="27"/>
      <c r="S138" s="27"/>
      <c r="T138" s="33">
        <f t="shared" si="10"/>
        <v>7453</v>
      </c>
      <c r="U138" s="116">
        <f t="shared" si="8"/>
        <v>0</v>
      </c>
      <c r="Y138" s="33">
        <f t="shared" si="9"/>
        <v>8046</v>
      </c>
      <c r="Z138" s="22">
        <f t="shared" si="11"/>
        <v>2414</v>
      </c>
    </row>
    <row r="139" spans="1:26">
      <c r="A139" s="2" t="s">
        <v>2516</v>
      </c>
      <c r="B139" s="2" t="s">
        <v>2576</v>
      </c>
      <c r="C139" s="2" t="s">
        <v>173</v>
      </c>
      <c r="D139" s="2" t="s">
        <v>454</v>
      </c>
      <c r="E139" s="2" t="s">
        <v>5</v>
      </c>
      <c r="F139" s="2" t="s">
        <v>1479</v>
      </c>
      <c r="G139" s="2" t="s">
        <v>2498</v>
      </c>
      <c r="H139" s="31">
        <v>88</v>
      </c>
      <c r="I139" s="31">
        <v>0</v>
      </c>
      <c r="J139" s="30">
        <v>1334.96</v>
      </c>
      <c r="K139" s="30">
        <v>0</v>
      </c>
      <c r="L139" s="31">
        <v>147</v>
      </c>
      <c r="M139" s="31">
        <v>0</v>
      </c>
      <c r="N139" s="30">
        <v>2229.9899999999998</v>
      </c>
      <c r="O139" s="30">
        <v>0</v>
      </c>
      <c r="P139" s="26" t="s">
        <v>3098</v>
      </c>
      <c r="Q139" s="26"/>
      <c r="R139" s="27"/>
      <c r="S139" s="27"/>
      <c r="T139" s="33">
        <f t="shared" si="10"/>
        <v>88</v>
      </c>
      <c r="U139" s="116">
        <f t="shared" si="8"/>
        <v>0</v>
      </c>
      <c r="Y139" s="33">
        <f t="shared" si="9"/>
        <v>147</v>
      </c>
      <c r="Z139" s="22">
        <f t="shared" si="11"/>
        <v>45</v>
      </c>
    </row>
    <row r="140" spans="1:26">
      <c r="A140" s="2" t="s">
        <v>2516</v>
      </c>
      <c r="B140" s="2" t="s">
        <v>2576</v>
      </c>
      <c r="C140" s="2" t="s">
        <v>174</v>
      </c>
      <c r="D140" s="2" t="s">
        <v>455</v>
      </c>
      <c r="E140" s="2" t="s">
        <v>5</v>
      </c>
      <c r="F140" s="2" t="s">
        <v>1479</v>
      </c>
      <c r="G140" s="2" t="s">
        <v>2498</v>
      </c>
      <c r="H140" s="31">
        <v>642</v>
      </c>
      <c r="I140" s="31">
        <v>0</v>
      </c>
      <c r="J140" s="30">
        <v>17834.759999999998</v>
      </c>
      <c r="K140" s="30">
        <v>0</v>
      </c>
      <c r="L140" s="31">
        <v>809</v>
      </c>
      <c r="M140" s="31">
        <v>0</v>
      </c>
      <c r="N140" s="30">
        <v>22474.02</v>
      </c>
      <c r="O140" s="30">
        <v>0</v>
      </c>
      <c r="P140" s="26" t="s">
        <v>3099</v>
      </c>
      <c r="Q140" s="26"/>
      <c r="R140" s="27"/>
      <c r="S140" s="27"/>
      <c r="T140" s="33">
        <f t="shared" si="10"/>
        <v>642</v>
      </c>
      <c r="U140" s="116">
        <f t="shared" si="8"/>
        <v>0</v>
      </c>
      <c r="Y140" s="33">
        <f t="shared" si="9"/>
        <v>809</v>
      </c>
      <c r="Z140" s="22">
        <f t="shared" si="11"/>
        <v>243</v>
      </c>
    </row>
    <row r="141" spans="1:26">
      <c r="A141" s="2" t="s">
        <v>2516</v>
      </c>
      <c r="B141" s="2" t="s">
        <v>2576</v>
      </c>
      <c r="C141" s="2" t="s">
        <v>175</v>
      </c>
      <c r="D141" s="2" t="s">
        <v>456</v>
      </c>
      <c r="E141" s="2" t="s">
        <v>5</v>
      </c>
      <c r="F141" s="2" t="s">
        <v>1479</v>
      </c>
      <c r="G141" s="2" t="s">
        <v>2498</v>
      </c>
      <c r="H141" s="31">
        <v>2841</v>
      </c>
      <c r="I141" s="31">
        <v>0</v>
      </c>
      <c r="J141" s="30">
        <v>87616.44</v>
      </c>
      <c r="K141" s="30">
        <v>0</v>
      </c>
      <c r="L141" s="31">
        <v>2638</v>
      </c>
      <c r="M141" s="31">
        <v>0</v>
      </c>
      <c r="N141" s="30">
        <v>81355.92</v>
      </c>
      <c r="O141" s="30">
        <v>0</v>
      </c>
      <c r="P141" s="26" t="s">
        <v>3100</v>
      </c>
      <c r="Q141" s="26"/>
      <c r="R141" s="27"/>
      <c r="S141" s="27"/>
      <c r="T141" s="33">
        <f t="shared" si="10"/>
        <v>2841</v>
      </c>
      <c r="U141" s="116">
        <f t="shared" si="8"/>
        <v>0</v>
      </c>
      <c r="Y141" s="33">
        <f t="shared" si="9"/>
        <v>2638</v>
      </c>
      <c r="Z141" s="22">
        <f t="shared" si="11"/>
        <v>792</v>
      </c>
    </row>
    <row r="142" spans="1:26">
      <c r="A142" s="2" t="s">
        <v>2516</v>
      </c>
      <c r="B142" s="2" t="s">
        <v>2576</v>
      </c>
      <c r="C142" s="2" t="s">
        <v>176</v>
      </c>
      <c r="D142" s="2" t="s">
        <v>457</v>
      </c>
      <c r="E142" s="2" t="s">
        <v>5</v>
      </c>
      <c r="F142" s="2" t="s">
        <v>1479</v>
      </c>
      <c r="G142" s="2" t="s">
        <v>2498</v>
      </c>
      <c r="H142" s="31">
        <v>14995</v>
      </c>
      <c r="I142" s="31">
        <v>0</v>
      </c>
      <c r="J142" s="30">
        <v>218177.25</v>
      </c>
      <c r="K142" s="30">
        <v>0</v>
      </c>
      <c r="L142" s="31">
        <v>15962</v>
      </c>
      <c r="M142" s="31">
        <v>0</v>
      </c>
      <c r="N142" s="30">
        <v>232247.1</v>
      </c>
      <c r="O142" s="30">
        <v>0</v>
      </c>
      <c r="P142" s="26" t="s">
        <v>3101</v>
      </c>
      <c r="Q142" s="26"/>
      <c r="R142" s="27"/>
      <c r="S142" s="27"/>
      <c r="T142" s="33">
        <f t="shared" si="10"/>
        <v>14995</v>
      </c>
      <c r="U142" s="116">
        <f t="shared" si="8"/>
        <v>0</v>
      </c>
      <c r="Y142" s="33">
        <f t="shared" si="9"/>
        <v>15962</v>
      </c>
      <c r="Z142" s="22">
        <f t="shared" si="11"/>
        <v>4789</v>
      </c>
    </row>
    <row r="143" spans="1:26">
      <c r="A143" s="2" t="s">
        <v>2517</v>
      </c>
      <c r="B143" s="2" t="s">
        <v>2576</v>
      </c>
      <c r="C143" s="2" t="s">
        <v>160</v>
      </c>
      <c r="D143" s="2" t="s">
        <v>446</v>
      </c>
      <c r="E143" s="2" t="s">
        <v>5</v>
      </c>
      <c r="F143" s="2" t="s">
        <v>1479</v>
      </c>
      <c r="G143" s="2" t="s">
        <v>2498</v>
      </c>
      <c r="H143" s="31">
        <v>4607</v>
      </c>
      <c r="I143" s="31">
        <v>0</v>
      </c>
      <c r="J143" s="30">
        <v>521880.96</v>
      </c>
      <c r="K143" s="30">
        <v>0</v>
      </c>
      <c r="L143" s="31">
        <v>6772</v>
      </c>
      <c r="M143" s="31">
        <v>0</v>
      </c>
      <c r="N143" s="30">
        <v>767132.16000000003</v>
      </c>
      <c r="O143" s="30">
        <v>0</v>
      </c>
      <c r="P143" s="26" t="s">
        <v>3090</v>
      </c>
      <c r="Q143" s="26"/>
      <c r="R143" s="27"/>
      <c r="S143" s="27"/>
      <c r="T143" s="33">
        <f t="shared" si="10"/>
        <v>4607</v>
      </c>
      <c r="U143" s="116">
        <f t="shared" si="8"/>
        <v>0</v>
      </c>
      <c r="Y143" s="33">
        <f t="shared" si="9"/>
        <v>6772</v>
      </c>
      <c r="Z143" s="22">
        <f t="shared" si="11"/>
        <v>2032</v>
      </c>
    </row>
    <row r="144" spans="1:26">
      <c r="A144" s="2" t="s">
        <v>2517</v>
      </c>
      <c r="B144" s="2" t="s">
        <v>2576</v>
      </c>
      <c r="C144" s="2" t="s">
        <v>382</v>
      </c>
      <c r="D144" s="2" t="s">
        <v>458</v>
      </c>
      <c r="E144" s="2" t="s">
        <v>5</v>
      </c>
      <c r="F144" s="2" t="s">
        <v>2518</v>
      </c>
      <c r="G144" s="2" t="s">
        <v>2498</v>
      </c>
      <c r="H144" s="31">
        <v>637</v>
      </c>
      <c r="I144" s="31">
        <v>0</v>
      </c>
      <c r="J144" s="30">
        <v>46749.43</v>
      </c>
      <c r="K144" s="30">
        <v>0</v>
      </c>
      <c r="L144" s="31">
        <v>455</v>
      </c>
      <c r="M144" s="31">
        <v>0</v>
      </c>
      <c r="N144" s="30">
        <v>33392.449999999997</v>
      </c>
      <c r="O144" s="30">
        <v>0</v>
      </c>
      <c r="P144" s="26" t="s">
        <v>3102</v>
      </c>
      <c r="Q144" s="26"/>
      <c r="R144" s="27"/>
      <c r="S144" s="27"/>
      <c r="T144" s="33">
        <f t="shared" si="10"/>
        <v>637</v>
      </c>
      <c r="U144" s="116">
        <f t="shared" si="8"/>
        <v>0</v>
      </c>
      <c r="Y144" s="33">
        <f t="shared" si="9"/>
        <v>455</v>
      </c>
      <c r="Z144" s="22">
        <f t="shared" si="11"/>
        <v>137</v>
      </c>
    </row>
    <row r="145" spans="1:26">
      <c r="A145" s="2" t="s">
        <v>2517</v>
      </c>
      <c r="B145" s="2" t="s">
        <v>2576</v>
      </c>
      <c r="C145" s="2" t="s">
        <v>165</v>
      </c>
      <c r="D145" s="2" t="s">
        <v>449</v>
      </c>
      <c r="E145" s="2" t="s">
        <v>5</v>
      </c>
      <c r="F145" s="2" t="s">
        <v>1479</v>
      </c>
      <c r="G145" s="2" t="s">
        <v>2498</v>
      </c>
      <c r="H145" s="31">
        <v>11839</v>
      </c>
      <c r="I145" s="31">
        <v>0</v>
      </c>
      <c r="J145" s="30">
        <v>854183.85</v>
      </c>
      <c r="K145" s="30">
        <v>0</v>
      </c>
      <c r="L145" s="31">
        <v>12841</v>
      </c>
      <c r="M145" s="31">
        <v>0</v>
      </c>
      <c r="N145" s="30">
        <v>926478.15</v>
      </c>
      <c r="O145" s="30">
        <v>0</v>
      </c>
      <c r="P145" s="26" t="s">
        <v>3092</v>
      </c>
      <c r="Q145" s="26"/>
      <c r="R145" s="27"/>
      <c r="S145" s="27"/>
      <c r="T145" s="33">
        <f t="shared" si="10"/>
        <v>11839</v>
      </c>
      <c r="U145" s="116">
        <f t="shared" si="8"/>
        <v>0</v>
      </c>
      <c r="Y145" s="33">
        <f t="shared" si="9"/>
        <v>12841</v>
      </c>
      <c r="Z145" s="22">
        <f t="shared" si="11"/>
        <v>3853</v>
      </c>
    </row>
    <row r="146" spans="1:26">
      <c r="A146" s="2" t="s">
        <v>2519</v>
      </c>
      <c r="B146" s="2" t="s">
        <v>2520</v>
      </c>
      <c r="C146" s="2" t="s">
        <v>352</v>
      </c>
      <c r="D146" s="2" t="s">
        <v>2882</v>
      </c>
      <c r="E146" s="2" t="s">
        <v>24</v>
      </c>
      <c r="F146" s="2" t="s">
        <v>1479</v>
      </c>
      <c r="G146" s="2" t="s">
        <v>2492</v>
      </c>
      <c r="H146" s="31">
        <v>120</v>
      </c>
      <c r="I146" s="31">
        <v>120</v>
      </c>
      <c r="J146" s="30">
        <v>29810.400000000001</v>
      </c>
      <c r="K146" s="30">
        <v>29810.400000000001</v>
      </c>
      <c r="L146" s="31">
        <v>0</v>
      </c>
      <c r="M146" s="31">
        <v>0</v>
      </c>
      <c r="N146" s="30">
        <v>0</v>
      </c>
      <c r="O146" s="30">
        <v>0</v>
      </c>
      <c r="P146" s="26" t="s">
        <v>352</v>
      </c>
      <c r="Q146" s="26"/>
      <c r="R146" s="27"/>
      <c r="S146" s="27"/>
      <c r="T146" s="33">
        <f t="shared" si="10"/>
        <v>120</v>
      </c>
      <c r="U146" s="116">
        <f t="shared" si="8"/>
        <v>120</v>
      </c>
      <c r="Y146" s="33">
        <f t="shared" si="9"/>
        <v>0</v>
      </c>
      <c r="Z146" s="22">
        <f t="shared" si="11"/>
        <v>0</v>
      </c>
    </row>
    <row r="147" spans="1:26">
      <c r="A147" s="2" t="s">
        <v>2519</v>
      </c>
      <c r="B147" s="2" t="s">
        <v>2520</v>
      </c>
      <c r="C147" s="2" t="s">
        <v>177</v>
      </c>
      <c r="D147" s="2" t="s">
        <v>2793</v>
      </c>
      <c r="E147" s="2" t="s">
        <v>5</v>
      </c>
      <c r="F147" s="2" t="s">
        <v>1479</v>
      </c>
      <c r="G147" s="2" t="s">
        <v>2492</v>
      </c>
      <c r="H147" s="31">
        <v>0</v>
      </c>
      <c r="I147" s="31">
        <v>0</v>
      </c>
      <c r="J147" s="30">
        <v>0</v>
      </c>
      <c r="K147" s="30">
        <v>0</v>
      </c>
      <c r="L147" s="31">
        <v>0</v>
      </c>
      <c r="M147" s="31">
        <v>0</v>
      </c>
      <c r="N147" s="30">
        <v>0</v>
      </c>
      <c r="O147" s="30">
        <v>0</v>
      </c>
      <c r="P147" s="26" t="s">
        <v>3103</v>
      </c>
      <c r="Q147" s="26"/>
      <c r="R147" s="27"/>
      <c r="S147" s="27"/>
      <c r="T147" s="33">
        <f t="shared" si="10"/>
        <v>0</v>
      </c>
      <c r="U147" s="116">
        <f t="shared" si="8"/>
        <v>0</v>
      </c>
      <c r="Y147" s="33">
        <f t="shared" si="9"/>
        <v>0</v>
      </c>
      <c r="Z147" s="22">
        <f t="shared" si="11"/>
        <v>0</v>
      </c>
    </row>
    <row r="148" spans="1:26">
      <c r="A148" s="2" t="s">
        <v>2519</v>
      </c>
      <c r="B148" s="2" t="s">
        <v>2520</v>
      </c>
      <c r="C148" s="2" t="s">
        <v>49</v>
      </c>
      <c r="D148" s="2" t="s">
        <v>414</v>
      </c>
      <c r="E148" s="2" t="s">
        <v>24</v>
      </c>
      <c r="F148" s="2" t="s">
        <v>1479</v>
      </c>
      <c r="G148" s="2" t="s">
        <v>2492</v>
      </c>
      <c r="H148" s="31">
        <v>30</v>
      </c>
      <c r="I148" s="31">
        <v>25</v>
      </c>
      <c r="J148" s="30">
        <v>6082.5</v>
      </c>
      <c r="K148" s="30">
        <v>5068.75</v>
      </c>
      <c r="L148" s="31">
        <v>0</v>
      </c>
      <c r="M148" s="31">
        <v>0</v>
      </c>
      <c r="N148" s="30">
        <v>0</v>
      </c>
      <c r="O148" s="30">
        <v>0</v>
      </c>
      <c r="P148" s="26" t="s">
        <v>49</v>
      </c>
      <c r="Q148" s="26"/>
      <c r="R148" s="27"/>
      <c r="S148" s="27"/>
      <c r="T148" s="33">
        <f t="shared" si="10"/>
        <v>30</v>
      </c>
      <c r="U148" s="116">
        <f t="shared" si="8"/>
        <v>25</v>
      </c>
      <c r="Y148" s="33">
        <f t="shared" si="9"/>
        <v>0</v>
      </c>
      <c r="Z148" s="22">
        <f t="shared" si="11"/>
        <v>0</v>
      </c>
    </row>
    <row r="149" spans="1:26">
      <c r="A149" s="2" t="s">
        <v>2519</v>
      </c>
      <c r="B149" s="2" t="s">
        <v>2520</v>
      </c>
      <c r="C149" s="2" t="s">
        <v>178</v>
      </c>
      <c r="D149" s="2" t="s">
        <v>2883</v>
      </c>
      <c r="E149" s="2" t="s">
        <v>24</v>
      </c>
      <c r="F149" s="2" t="s">
        <v>1479</v>
      </c>
      <c r="G149" s="2" t="s">
        <v>2492</v>
      </c>
      <c r="H149" s="31">
        <v>2</v>
      </c>
      <c r="I149" s="31">
        <v>2</v>
      </c>
      <c r="J149" s="30">
        <v>127.3</v>
      </c>
      <c r="K149" s="30">
        <v>127.3</v>
      </c>
      <c r="L149" s="31">
        <v>0</v>
      </c>
      <c r="M149" s="31">
        <v>0</v>
      </c>
      <c r="N149" s="30">
        <v>0</v>
      </c>
      <c r="O149" s="30">
        <v>0</v>
      </c>
      <c r="P149" s="26" t="s">
        <v>178</v>
      </c>
      <c r="Q149" s="26"/>
      <c r="R149" s="27"/>
      <c r="S149" s="27"/>
      <c r="T149" s="33">
        <f t="shared" si="10"/>
        <v>2</v>
      </c>
      <c r="U149" s="116">
        <f t="shared" si="8"/>
        <v>2</v>
      </c>
      <c r="Y149" s="33">
        <f t="shared" si="9"/>
        <v>0</v>
      </c>
      <c r="Z149" s="22">
        <f t="shared" si="11"/>
        <v>0</v>
      </c>
    </row>
    <row r="150" spans="1:26">
      <c r="A150" s="2" t="s">
        <v>2519</v>
      </c>
      <c r="B150" s="2" t="s">
        <v>2520</v>
      </c>
      <c r="C150" s="2" t="s">
        <v>1020</v>
      </c>
      <c r="D150" s="2" t="s">
        <v>2807</v>
      </c>
      <c r="E150" s="2" t="s">
        <v>24</v>
      </c>
      <c r="F150" s="2" t="s">
        <v>1479</v>
      </c>
      <c r="G150" s="2" t="s">
        <v>2492</v>
      </c>
      <c r="H150" s="31">
        <v>10</v>
      </c>
      <c r="I150" s="31">
        <v>9</v>
      </c>
      <c r="J150" s="30">
        <v>2923.2</v>
      </c>
      <c r="K150" s="30">
        <v>2630.88</v>
      </c>
      <c r="L150" s="31">
        <v>0</v>
      </c>
      <c r="M150" s="31">
        <v>0</v>
      </c>
      <c r="N150" s="30">
        <v>0</v>
      </c>
      <c r="O150" s="30">
        <v>0</v>
      </c>
      <c r="P150" s="26" t="s">
        <v>1020</v>
      </c>
      <c r="Q150" s="26"/>
      <c r="R150" s="27"/>
      <c r="S150" s="27"/>
      <c r="T150" s="33">
        <f t="shared" si="10"/>
        <v>10</v>
      </c>
      <c r="U150" s="116">
        <f t="shared" si="8"/>
        <v>9</v>
      </c>
      <c r="Y150" s="33">
        <f t="shared" si="9"/>
        <v>0</v>
      </c>
      <c r="Z150" s="22">
        <f t="shared" si="11"/>
        <v>0</v>
      </c>
    </row>
    <row r="151" spans="1:26">
      <c r="A151" s="2" t="s">
        <v>2519</v>
      </c>
      <c r="B151" s="2" t="s">
        <v>2520</v>
      </c>
      <c r="C151" s="2" t="s">
        <v>50</v>
      </c>
      <c r="D151" s="2" t="s">
        <v>415</v>
      </c>
      <c r="E151" s="2" t="s">
        <v>24</v>
      </c>
      <c r="F151" s="2" t="s">
        <v>1479</v>
      </c>
      <c r="G151" s="2" t="s">
        <v>2492</v>
      </c>
      <c r="H151" s="31">
        <v>0</v>
      </c>
      <c r="I151" s="31">
        <v>0</v>
      </c>
      <c r="J151" s="30">
        <v>0</v>
      </c>
      <c r="K151" s="30">
        <v>0</v>
      </c>
      <c r="L151" s="31">
        <v>0</v>
      </c>
      <c r="M151" s="31">
        <v>0</v>
      </c>
      <c r="N151" s="30">
        <v>0</v>
      </c>
      <c r="O151" s="30">
        <v>0</v>
      </c>
      <c r="P151" s="26" t="s">
        <v>50</v>
      </c>
      <c r="Q151" s="26"/>
      <c r="R151" s="27"/>
      <c r="S151" s="27"/>
      <c r="T151" s="33">
        <f t="shared" si="10"/>
        <v>0</v>
      </c>
      <c r="U151" s="116">
        <f t="shared" si="8"/>
        <v>0</v>
      </c>
      <c r="Y151" s="33">
        <f t="shared" si="9"/>
        <v>0</v>
      </c>
      <c r="Z151" s="22">
        <f t="shared" si="11"/>
        <v>0</v>
      </c>
    </row>
    <row r="152" spans="1:26">
      <c r="A152" s="2" t="s">
        <v>2521</v>
      </c>
      <c r="B152" s="2" t="s">
        <v>2522</v>
      </c>
      <c r="C152" s="2" t="s">
        <v>179</v>
      </c>
      <c r="D152" s="2" t="s">
        <v>459</v>
      </c>
      <c r="E152" s="2" t="s">
        <v>3</v>
      </c>
      <c r="F152" s="2" t="s">
        <v>1479</v>
      </c>
      <c r="G152" s="2" t="s">
        <v>2506</v>
      </c>
      <c r="H152" s="31">
        <v>1740</v>
      </c>
      <c r="I152" s="31">
        <v>0</v>
      </c>
      <c r="J152" s="30">
        <v>20271</v>
      </c>
      <c r="K152" s="30">
        <v>0</v>
      </c>
      <c r="L152" s="31">
        <v>1320</v>
      </c>
      <c r="M152" s="31">
        <v>0</v>
      </c>
      <c r="N152" s="30">
        <v>15378</v>
      </c>
      <c r="O152" s="30">
        <v>0</v>
      </c>
      <c r="P152" s="26" t="s">
        <v>179</v>
      </c>
      <c r="Q152" s="26"/>
      <c r="R152" s="27"/>
      <c r="S152" s="27"/>
      <c r="T152" s="33">
        <f t="shared" si="10"/>
        <v>1740</v>
      </c>
      <c r="U152" s="116">
        <f t="shared" si="8"/>
        <v>0</v>
      </c>
      <c r="Y152" s="33">
        <f t="shared" si="9"/>
        <v>1320</v>
      </c>
      <c r="Z152" s="22">
        <f t="shared" si="11"/>
        <v>396</v>
      </c>
    </row>
    <row r="153" spans="1:26">
      <c r="A153" s="2" t="s">
        <v>2521</v>
      </c>
      <c r="B153" s="2" t="s">
        <v>2522</v>
      </c>
      <c r="C153" s="2" t="s">
        <v>180</v>
      </c>
      <c r="D153" s="2" t="s">
        <v>2854</v>
      </c>
      <c r="E153" s="2" t="s">
        <v>5</v>
      </c>
      <c r="F153" s="2" t="s">
        <v>1479</v>
      </c>
      <c r="G153" s="2" t="s">
        <v>2506</v>
      </c>
      <c r="H153" s="31">
        <v>80</v>
      </c>
      <c r="I153" s="31">
        <v>0</v>
      </c>
      <c r="J153" s="30">
        <v>1180</v>
      </c>
      <c r="K153" s="30">
        <v>0</v>
      </c>
      <c r="L153" s="31">
        <v>160</v>
      </c>
      <c r="M153" s="31">
        <v>0</v>
      </c>
      <c r="N153" s="30">
        <v>2360</v>
      </c>
      <c r="O153" s="30">
        <v>0</v>
      </c>
      <c r="P153" s="26" t="s">
        <v>3104</v>
      </c>
      <c r="Q153" s="26"/>
      <c r="R153" s="27"/>
      <c r="S153" s="27"/>
      <c r="T153" s="33">
        <f t="shared" si="10"/>
        <v>80</v>
      </c>
      <c r="U153" s="116">
        <f t="shared" si="8"/>
        <v>0</v>
      </c>
      <c r="Y153" s="33">
        <f t="shared" si="9"/>
        <v>160</v>
      </c>
      <c r="Z153" s="22">
        <f t="shared" si="11"/>
        <v>48</v>
      </c>
    </row>
    <row r="154" spans="1:26">
      <c r="A154" s="2" t="s">
        <v>2521</v>
      </c>
      <c r="B154" s="2" t="s">
        <v>2522</v>
      </c>
      <c r="C154" s="2" t="s">
        <v>181</v>
      </c>
      <c r="D154" s="2" t="s">
        <v>2855</v>
      </c>
      <c r="E154" s="2" t="s">
        <v>5</v>
      </c>
      <c r="F154" s="2" t="s">
        <v>1479</v>
      </c>
      <c r="G154" s="2" t="s">
        <v>2506</v>
      </c>
      <c r="H154" s="31">
        <v>960</v>
      </c>
      <c r="I154" s="31">
        <v>0</v>
      </c>
      <c r="J154" s="30">
        <v>15187.2</v>
      </c>
      <c r="K154" s="30">
        <v>0</v>
      </c>
      <c r="L154" s="31">
        <v>160</v>
      </c>
      <c r="M154" s="31">
        <v>0</v>
      </c>
      <c r="N154" s="30">
        <v>2531.1999999999998</v>
      </c>
      <c r="O154" s="30">
        <v>0</v>
      </c>
      <c r="P154" s="26" t="s">
        <v>3105</v>
      </c>
      <c r="Q154" s="26"/>
      <c r="R154" s="27"/>
      <c r="S154" s="27"/>
      <c r="T154" s="33">
        <f t="shared" si="10"/>
        <v>960</v>
      </c>
      <c r="U154" s="116">
        <f t="shared" si="8"/>
        <v>0</v>
      </c>
      <c r="Y154" s="33">
        <f t="shared" si="9"/>
        <v>160</v>
      </c>
      <c r="Z154" s="22">
        <f t="shared" si="11"/>
        <v>48</v>
      </c>
    </row>
    <row r="155" spans="1:26">
      <c r="A155" s="2" t="s">
        <v>2521</v>
      </c>
      <c r="B155" s="2" t="s">
        <v>2522</v>
      </c>
      <c r="C155" s="2" t="s">
        <v>341</v>
      </c>
      <c r="D155" s="2" t="s">
        <v>2856</v>
      </c>
      <c r="E155" s="2" t="s">
        <v>5</v>
      </c>
      <c r="F155" s="2" t="s">
        <v>1479</v>
      </c>
      <c r="G155" s="2" t="s">
        <v>2506</v>
      </c>
      <c r="H155" s="31">
        <v>160</v>
      </c>
      <c r="I155" s="31">
        <v>0</v>
      </c>
      <c r="J155" s="30">
        <v>3316.8</v>
      </c>
      <c r="K155" s="30">
        <v>0</v>
      </c>
      <c r="L155" s="31">
        <v>80</v>
      </c>
      <c r="M155" s="31">
        <v>0</v>
      </c>
      <c r="N155" s="30">
        <v>1658.4</v>
      </c>
      <c r="O155" s="30">
        <v>0</v>
      </c>
      <c r="P155" s="26" t="s">
        <v>341</v>
      </c>
      <c r="Q155" s="26"/>
      <c r="R155" s="27"/>
      <c r="S155" s="27"/>
      <c r="T155" s="33">
        <f t="shared" si="10"/>
        <v>160</v>
      </c>
      <c r="U155" s="116">
        <f t="shared" si="8"/>
        <v>0</v>
      </c>
      <c r="Y155" s="33">
        <f t="shared" si="9"/>
        <v>80</v>
      </c>
      <c r="Z155" s="22">
        <f t="shared" si="11"/>
        <v>24</v>
      </c>
    </row>
    <row r="156" spans="1:26">
      <c r="A156" s="2" t="s">
        <v>2521</v>
      </c>
      <c r="B156" s="2" t="s">
        <v>2522</v>
      </c>
      <c r="C156" s="2" t="s">
        <v>2842</v>
      </c>
      <c r="D156" s="2" t="s">
        <v>479</v>
      </c>
      <c r="E156" s="2" t="s">
        <v>5</v>
      </c>
      <c r="F156" s="2" t="s">
        <v>1479</v>
      </c>
      <c r="G156" s="2" t="s">
        <v>2506</v>
      </c>
      <c r="H156" s="31">
        <v>0</v>
      </c>
      <c r="I156" s="31">
        <v>200</v>
      </c>
      <c r="J156" s="30">
        <v>0</v>
      </c>
      <c r="K156" s="30">
        <v>13818</v>
      </c>
      <c r="L156" s="31">
        <v>0</v>
      </c>
      <c r="M156" s="31">
        <v>0</v>
      </c>
      <c r="N156" s="30">
        <v>0</v>
      </c>
      <c r="O156" s="30">
        <v>0</v>
      </c>
      <c r="P156" s="26" t="s">
        <v>2842</v>
      </c>
      <c r="Q156" s="26"/>
      <c r="R156" s="27"/>
      <c r="S156" s="27"/>
      <c r="T156" s="33">
        <f t="shared" si="10"/>
        <v>200</v>
      </c>
      <c r="U156" s="116">
        <f t="shared" si="8"/>
        <v>200</v>
      </c>
      <c r="Y156" s="33">
        <f t="shared" si="9"/>
        <v>0</v>
      </c>
      <c r="Z156" s="22">
        <f t="shared" si="11"/>
        <v>0</v>
      </c>
    </row>
    <row r="157" spans="1:26">
      <c r="A157" s="2" t="s">
        <v>2521</v>
      </c>
      <c r="B157" s="2" t="s">
        <v>2522</v>
      </c>
      <c r="C157" s="2" t="s">
        <v>2843</v>
      </c>
      <c r="D157" s="2" t="s">
        <v>479</v>
      </c>
      <c r="E157" s="2" t="s">
        <v>5</v>
      </c>
      <c r="F157" s="2" t="s">
        <v>1479</v>
      </c>
      <c r="G157" s="2" t="s">
        <v>2506</v>
      </c>
      <c r="H157" s="31">
        <v>0</v>
      </c>
      <c r="I157" s="31">
        <v>200</v>
      </c>
      <c r="J157" s="30">
        <v>0</v>
      </c>
      <c r="K157" s="30">
        <v>7884</v>
      </c>
      <c r="L157" s="31">
        <v>0</v>
      </c>
      <c r="M157" s="31">
        <v>0</v>
      </c>
      <c r="N157" s="30">
        <v>0</v>
      </c>
      <c r="O157" s="30">
        <v>0</v>
      </c>
      <c r="P157" s="26" t="s">
        <v>2843</v>
      </c>
      <c r="Q157" s="26"/>
      <c r="R157" s="27"/>
      <c r="S157" s="27"/>
      <c r="T157" s="33">
        <f t="shared" si="10"/>
        <v>200</v>
      </c>
      <c r="U157" s="116">
        <f t="shared" si="8"/>
        <v>200</v>
      </c>
      <c r="Y157" s="33">
        <f t="shared" si="9"/>
        <v>0</v>
      </c>
      <c r="Z157" s="22">
        <f t="shared" si="11"/>
        <v>0</v>
      </c>
    </row>
    <row r="158" spans="1:26">
      <c r="A158" s="2" t="s">
        <v>2775</v>
      </c>
      <c r="B158" s="2" t="s">
        <v>2776</v>
      </c>
      <c r="C158" s="3">
        <v>8983943860</v>
      </c>
      <c r="D158" s="2" t="s">
        <v>396</v>
      </c>
      <c r="E158" s="2" t="s">
        <v>5</v>
      </c>
      <c r="F158" s="2" t="s">
        <v>1479</v>
      </c>
      <c r="G158" s="2" t="s">
        <v>2498</v>
      </c>
      <c r="H158" s="31">
        <v>0</v>
      </c>
      <c r="I158" s="31">
        <v>0</v>
      </c>
      <c r="J158" s="30">
        <v>0</v>
      </c>
      <c r="K158" s="30">
        <v>0</v>
      </c>
      <c r="L158" s="31">
        <v>0</v>
      </c>
      <c r="M158" s="31">
        <v>0</v>
      </c>
      <c r="N158" s="30">
        <v>0</v>
      </c>
      <c r="O158" s="30">
        <v>0</v>
      </c>
      <c r="P158" s="26" t="s">
        <v>3106</v>
      </c>
      <c r="Q158" s="26"/>
      <c r="R158" s="27"/>
      <c r="S158" s="27"/>
      <c r="T158" s="33">
        <f t="shared" si="10"/>
        <v>0</v>
      </c>
      <c r="U158" s="116">
        <f t="shared" si="8"/>
        <v>0</v>
      </c>
      <c r="Y158" s="33">
        <f t="shared" si="9"/>
        <v>0</v>
      </c>
      <c r="Z158" s="22">
        <f t="shared" si="11"/>
        <v>0</v>
      </c>
    </row>
    <row r="159" spans="1:26">
      <c r="A159" s="2" t="s">
        <v>2775</v>
      </c>
      <c r="B159" s="2" t="s">
        <v>2776</v>
      </c>
      <c r="C159" s="2">
        <v>8983947931</v>
      </c>
      <c r="D159" s="2" t="s">
        <v>397</v>
      </c>
      <c r="E159" s="2" t="s">
        <v>24</v>
      </c>
      <c r="F159" s="2" t="s">
        <v>1479</v>
      </c>
      <c r="G159" s="2" t="s">
        <v>2498</v>
      </c>
      <c r="H159" s="31">
        <v>0</v>
      </c>
      <c r="I159" s="31">
        <v>0</v>
      </c>
      <c r="J159" s="30">
        <v>0</v>
      </c>
      <c r="K159" s="30">
        <v>0</v>
      </c>
      <c r="L159" s="31">
        <v>0</v>
      </c>
      <c r="M159" s="31">
        <v>0</v>
      </c>
      <c r="N159" s="30">
        <v>0</v>
      </c>
      <c r="O159" s="30">
        <v>0</v>
      </c>
      <c r="P159" s="26" t="s">
        <v>3050</v>
      </c>
      <c r="Q159" s="26"/>
      <c r="R159" s="27"/>
      <c r="S159" s="27"/>
      <c r="T159" s="33">
        <f t="shared" si="10"/>
        <v>0</v>
      </c>
      <c r="U159" s="116">
        <f t="shared" si="8"/>
        <v>0</v>
      </c>
      <c r="Y159" s="33">
        <f t="shared" si="9"/>
        <v>0</v>
      </c>
      <c r="Z159" s="22">
        <f t="shared" si="11"/>
        <v>0</v>
      </c>
    </row>
    <row r="160" spans="1:26">
      <c r="A160" s="2" t="s">
        <v>2523</v>
      </c>
      <c r="B160" s="2" t="s">
        <v>2524</v>
      </c>
      <c r="C160" s="2" t="s">
        <v>182</v>
      </c>
      <c r="D160" s="2" t="s">
        <v>460</v>
      </c>
      <c r="E160" s="2" t="s">
        <v>32</v>
      </c>
      <c r="F160" s="2" t="s">
        <v>2518</v>
      </c>
      <c r="G160" s="2" t="s">
        <v>2506</v>
      </c>
      <c r="H160" s="31">
        <v>0</v>
      </c>
      <c r="I160" s="31">
        <v>0</v>
      </c>
      <c r="J160" s="30">
        <v>0</v>
      </c>
      <c r="K160" s="30">
        <v>0</v>
      </c>
      <c r="L160" s="31">
        <v>0</v>
      </c>
      <c r="M160" s="31">
        <v>0</v>
      </c>
      <c r="N160" s="30">
        <v>0</v>
      </c>
      <c r="O160" s="30">
        <v>0</v>
      </c>
      <c r="P160" s="26" t="s">
        <v>182</v>
      </c>
      <c r="Q160" s="26"/>
      <c r="R160" s="27"/>
      <c r="S160" s="27"/>
      <c r="T160" s="33">
        <f t="shared" si="10"/>
        <v>0</v>
      </c>
      <c r="U160" s="116">
        <f t="shared" si="8"/>
        <v>0</v>
      </c>
      <c r="Y160" s="33">
        <f t="shared" si="9"/>
        <v>0</v>
      </c>
      <c r="Z160" s="22">
        <f t="shared" si="11"/>
        <v>0</v>
      </c>
    </row>
    <row r="161" spans="1:26">
      <c r="A161" s="2" t="s">
        <v>2525</v>
      </c>
      <c r="B161" s="2" t="s">
        <v>2576</v>
      </c>
      <c r="C161" s="2" t="s">
        <v>185</v>
      </c>
      <c r="D161" s="2" t="s">
        <v>461</v>
      </c>
      <c r="E161" s="2" t="s">
        <v>24</v>
      </c>
      <c r="F161" s="2" t="s">
        <v>1479</v>
      </c>
      <c r="G161" s="2" t="s">
        <v>2492</v>
      </c>
      <c r="H161" s="31">
        <v>310</v>
      </c>
      <c r="I161" s="31">
        <v>0</v>
      </c>
      <c r="J161" s="30">
        <v>45743.6</v>
      </c>
      <c r="K161" s="30">
        <v>0</v>
      </c>
      <c r="L161" s="31">
        <v>280</v>
      </c>
      <c r="M161" s="31">
        <v>0</v>
      </c>
      <c r="N161" s="30">
        <v>41316.800000000003</v>
      </c>
      <c r="O161" s="30">
        <v>0</v>
      </c>
      <c r="P161" s="26" t="s">
        <v>185</v>
      </c>
      <c r="Q161" s="26"/>
      <c r="R161" s="27"/>
      <c r="S161" s="27"/>
      <c r="T161" s="33">
        <f t="shared" si="10"/>
        <v>310</v>
      </c>
      <c r="U161" s="116">
        <f t="shared" si="8"/>
        <v>0</v>
      </c>
      <c r="Y161" s="33">
        <f t="shared" si="9"/>
        <v>280</v>
      </c>
      <c r="Z161" s="22">
        <f t="shared" si="11"/>
        <v>84</v>
      </c>
    </row>
    <row r="162" spans="1:26">
      <c r="A162" s="2" t="s">
        <v>2525</v>
      </c>
      <c r="B162" s="2" t="s">
        <v>2576</v>
      </c>
      <c r="C162" s="2" t="s">
        <v>186</v>
      </c>
      <c r="D162" s="2" t="s">
        <v>462</v>
      </c>
      <c r="E162" s="2" t="s">
        <v>24</v>
      </c>
      <c r="F162" s="2" t="s">
        <v>1479</v>
      </c>
      <c r="G162" s="2" t="s">
        <v>2492</v>
      </c>
      <c r="H162" s="31">
        <v>190</v>
      </c>
      <c r="I162" s="31">
        <v>35</v>
      </c>
      <c r="J162" s="30">
        <v>42134.400000000001</v>
      </c>
      <c r="K162" s="30">
        <v>7761.6</v>
      </c>
      <c r="L162" s="31">
        <v>175</v>
      </c>
      <c r="M162" s="31">
        <v>0</v>
      </c>
      <c r="N162" s="30">
        <v>38808</v>
      </c>
      <c r="O162" s="30">
        <v>0</v>
      </c>
      <c r="P162" s="26" t="s">
        <v>186</v>
      </c>
      <c r="Q162" s="26"/>
      <c r="R162" s="27"/>
      <c r="S162" s="27"/>
      <c r="T162" s="33">
        <f t="shared" si="10"/>
        <v>190</v>
      </c>
      <c r="U162" s="116">
        <f t="shared" si="8"/>
        <v>35</v>
      </c>
      <c r="Y162" s="33">
        <f t="shared" si="9"/>
        <v>175</v>
      </c>
      <c r="Z162" s="22">
        <f t="shared" si="11"/>
        <v>53</v>
      </c>
    </row>
    <row r="163" spans="1:26">
      <c r="A163" s="2" t="s">
        <v>2525</v>
      </c>
      <c r="B163" s="2" t="s">
        <v>2576</v>
      </c>
      <c r="C163" s="2" t="s">
        <v>187</v>
      </c>
      <c r="D163" s="2" t="s">
        <v>2718</v>
      </c>
      <c r="E163" s="2" t="s">
        <v>24</v>
      </c>
      <c r="F163" s="2" t="s">
        <v>1479</v>
      </c>
      <c r="G163" s="2" t="s">
        <v>2492</v>
      </c>
      <c r="H163" s="31">
        <v>70</v>
      </c>
      <c r="I163" s="31">
        <v>70</v>
      </c>
      <c r="J163" s="30">
        <v>10352.299999999999</v>
      </c>
      <c r="K163" s="30">
        <v>10352.299999999999</v>
      </c>
      <c r="L163" s="31">
        <v>319</v>
      </c>
      <c r="M163" s="31">
        <v>0</v>
      </c>
      <c r="N163" s="30">
        <v>47176.91</v>
      </c>
      <c r="O163" s="30">
        <v>0</v>
      </c>
      <c r="P163" s="26" t="s">
        <v>3107</v>
      </c>
      <c r="Q163" s="26"/>
      <c r="R163" s="27"/>
      <c r="S163" s="27"/>
      <c r="T163" s="33">
        <f t="shared" si="10"/>
        <v>70</v>
      </c>
      <c r="U163" s="116">
        <f t="shared" si="8"/>
        <v>70</v>
      </c>
      <c r="Y163" s="33">
        <f t="shared" si="9"/>
        <v>319</v>
      </c>
      <c r="Z163" s="22">
        <f t="shared" si="11"/>
        <v>96</v>
      </c>
    </row>
    <row r="164" spans="1:26">
      <c r="A164" s="2" t="s">
        <v>2525</v>
      </c>
      <c r="B164" s="2" t="s">
        <v>2576</v>
      </c>
      <c r="C164" s="2" t="s">
        <v>188</v>
      </c>
      <c r="D164" s="2" t="s">
        <v>463</v>
      </c>
      <c r="E164" s="2" t="s">
        <v>24</v>
      </c>
      <c r="F164" s="2" t="s">
        <v>1479</v>
      </c>
      <c r="G164" s="2" t="s">
        <v>2492</v>
      </c>
      <c r="H164" s="31">
        <v>90</v>
      </c>
      <c r="I164" s="31">
        <v>10</v>
      </c>
      <c r="J164" s="30">
        <v>21384</v>
      </c>
      <c r="K164" s="30">
        <v>2376</v>
      </c>
      <c r="L164" s="31">
        <v>90</v>
      </c>
      <c r="M164" s="31">
        <v>0</v>
      </c>
      <c r="N164" s="30">
        <v>21384</v>
      </c>
      <c r="O164" s="30">
        <v>0</v>
      </c>
      <c r="P164" s="26" t="s">
        <v>3108</v>
      </c>
      <c r="Q164" s="26"/>
      <c r="R164" s="27"/>
      <c r="S164" s="27"/>
      <c r="T164" s="33">
        <f t="shared" si="10"/>
        <v>90</v>
      </c>
      <c r="U164" s="116">
        <f t="shared" si="8"/>
        <v>10</v>
      </c>
      <c r="Y164" s="33">
        <f t="shared" si="9"/>
        <v>90</v>
      </c>
      <c r="Z164" s="22">
        <f t="shared" si="11"/>
        <v>27</v>
      </c>
    </row>
    <row r="165" spans="1:26">
      <c r="A165" s="2" t="s">
        <v>2525</v>
      </c>
      <c r="B165" s="2" t="s">
        <v>2576</v>
      </c>
      <c r="C165" s="2" t="s">
        <v>189</v>
      </c>
      <c r="D165" s="2" t="s">
        <v>464</v>
      </c>
      <c r="E165" s="2" t="s">
        <v>32</v>
      </c>
      <c r="F165" s="2" t="s">
        <v>1479</v>
      </c>
      <c r="G165" s="2" t="s">
        <v>2492</v>
      </c>
      <c r="H165" s="31">
        <v>630</v>
      </c>
      <c r="I165" s="31">
        <v>330</v>
      </c>
      <c r="J165" s="30">
        <v>1493.1</v>
      </c>
      <c r="K165" s="30">
        <v>782.1</v>
      </c>
      <c r="L165" s="31">
        <v>580</v>
      </c>
      <c r="M165" s="31">
        <v>0</v>
      </c>
      <c r="N165" s="30">
        <v>1374.6</v>
      </c>
      <c r="O165" s="30">
        <v>0</v>
      </c>
      <c r="P165" s="26" t="s">
        <v>189</v>
      </c>
      <c r="Q165" s="26"/>
      <c r="R165" s="27"/>
      <c r="S165" s="27"/>
      <c r="T165" s="33">
        <f t="shared" si="10"/>
        <v>630</v>
      </c>
      <c r="U165" s="116">
        <f t="shared" si="8"/>
        <v>330</v>
      </c>
      <c r="Y165" s="33">
        <f t="shared" si="9"/>
        <v>580</v>
      </c>
      <c r="Z165" s="22">
        <f t="shared" si="11"/>
        <v>174</v>
      </c>
    </row>
    <row r="166" spans="1:26">
      <c r="A166" s="2" t="s">
        <v>2525</v>
      </c>
      <c r="B166" s="2" t="s">
        <v>2576</v>
      </c>
      <c r="C166" s="2" t="s">
        <v>191</v>
      </c>
      <c r="D166" s="2" t="s">
        <v>465</v>
      </c>
      <c r="E166" s="2" t="s">
        <v>5</v>
      </c>
      <c r="F166" s="2" t="s">
        <v>1479</v>
      </c>
      <c r="G166" s="2" t="s">
        <v>2492</v>
      </c>
      <c r="H166" s="31">
        <v>0</v>
      </c>
      <c r="I166" s="31">
        <v>0</v>
      </c>
      <c r="J166" s="30">
        <v>0</v>
      </c>
      <c r="K166" s="30">
        <v>0</v>
      </c>
      <c r="L166" s="31">
        <v>3</v>
      </c>
      <c r="M166" s="31">
        <v>0</v>
      </c>
      <c r="N166" s="30">
        <v>500.97</v>
      </c>
      <c r="O166" s="30">
        <v>0</v>
      </c>
      <c r="P166" s="26" t="s">
        <v>191</v>
      </c>
      <c r="Q166" s="26"/>
      <c r="R166" s="27"/>
      <c r="S166" s="27"/>
      <c r="T166" s="33">
        <f t="shared" si="10"/>
        <v>0</v>
      </c>
      <c r="U166" s="116">
        <f t="shared" si="8"/>
        <v>0</v>
      </c>
      <c r="Y166" s="33">
        <f t="shared" si="9"/>
        <v>3</v>
      </c>
      <c r="Z166" s="22">
        <f t="shared" si="11"/>
        <v>1</v>
      </c>
    </row>
    <row r="167" spans="1:26">
      <c r="A167" s="2" t="s">
        <v>2525</v>
      </c>
      <c r="B167" s="2" t="s">
        <v>2576</v>
      </c>
      <c r="C167" s="2" t="s">
        <v>160</v>
      </c>
      <c r="D167" s="2" t="s">
        <v>446</v>
      </c>
      <c r="E167" s="2" t="s">
        <v>5</v>
      </c>
      <c r="F167" s="2" t="s">
        <v>1479</v>
      </c>
      <c r="G167" s="2" t="s">
        <v>2492</v>
      </c>
      <c r="H167" s="31">
        <v>7</v>
      </c>
      <c r="I167" s="31">
        <v>1</v>
      </c>
      <c r="J167" s="30">
        <v>838.53</v>
      </c>
      <c r="K167" s="30">
        <v>119.79</v>
      </c>
      <c r="L167" s="31">
        <v>6</v>
      </c>
      <c r="M167" s="31">
        <v>0</v>
      </c>
      <c r="N167" s="30">
        <v>718.74</v>
      </c>
      <c r="O167" s="30">
        <v>0</v>
      </c>
      <c r="P167" s="26" t="s">
        <v>3109</v>
      </c>
      <c r="Q167" s="26"/>
      <c r="R167" s="27"/>
      <c r="S167" s="27"/>
      <c r="T167" s="33">
        <f t="shared" si="10"/>
        <v>7</v>
      </c>
      <c r="U167" s="116">
        <f t="shared" si="8"/>
        <v>1</v>
      </c>
      <c r="Y167" s="33">
        <f t="shared" si="9"/>
        <v>6</v>
      </c>
      <c r="Z167" s="22">
        <f t="shared" si="11"/>
        <v>2</v>
      </c>
    </row>
    <row r="168" spans="1:26">
      <c r="A168" s="2" t="s">
        <v>2525</v>
      </c>
      <c r="B168" s="2" t="s">
        <v>2576</v>
      </c>
      <c r="C168" s="2" t="s">
        <v>192</v>
      </c>
      <c r="D168" s="2" t="s">
        <v>466</v>
      </c>
      <c r="E168" s="2" t="s">
        <v>5</v>
      </c>
      <c r="F168" s="2" t="s">
        <v>1479</v>
      </c>
      <c r="G168" s="2" t="s">
        <v>2492</v>
      </c>
      <c r="H168" s="31">
        <v>7</v>
      </c>
      <c r="I168" s="31">
        <v>7</v>
      </c>
      <c r="J168" s="30">
        <v>269.01</v>
      </c>
      <c r="K168" s="30">
        <v>269.01</v>
      </c>
      <c r="L168" s="31">
        <v>11</v>
      </c>
      <c r="M168" s="31">
        <v>0</v>
      </c>
      <c r="N168" s="30">
        <v>422.73</v>
      </c>
      <c r="O168" s="30">
        <v>0</v>
      </c>
      <c r="P168" s="26" t="s">
        <v>192</v>
      </c>
      <c r="Q168" s="26"/>
      <c r="R168" s="27"/>
      <c r="S168" s="27"/>
      <c r="T168" s="33">
        <f t="shared" si="10"/>
        <v>7</v>
      </c>
      <c r="U168" s="116">
        <f t="shared" si="8"/>
        <v>7</v>
      </c>
      <c r="Y168" s="33">
        <f t="shared" si="9"/>
        <v>11</v>
      </c>
      <c r="Z168" s="22">
        <f t="shared" si="11"/>
        <v>4</v>
      </c>
    </row>
    <row r="169" spans="1:26">
      <c r="A169" s="2" t="s">
        <v>2525</v>
      </c>
      <c r="B169" s="2" t="s">
        <v>2576</v>
      </c>
      <c r="C169" s="2" t="s">
        <v>699</v>
      </c>
      <c r="D169" s="2" t="s">
        <v>2857</v>
      </c>
      <c r="E169" s="2" t="s">
        <v>5</v>
      </c>
      <c r="F169" s="2" t="s">
        <v>1479</v>
      </c>
      <c r="G169" s="2" t="s">
        <v>2492</v>
      </c>
      <c r="H169" s="31">
        <v>0</v>
      </c>
      <c r="I169" s="31">
        <v>0</v>
      </c>
      <c r="J169" s="30">
        <v>0</v>
      </c>
      <c r="K169" s="30">
        <v>0</v>
      </c>
      <c r="L169" s="31">
        <v>1</v>
      </c>
      <c r="M169" s="31">
        <v>0</v>
      </c>
      <c r="N169" s="30">
        <v>134.82</v>
      </c>
      <c r="O169" s="30">
        <v>0</v>
      </c>
      <c r="P169" s="26" t="s">
        <v>699</v>
      </c>
      <c r="Q169" s="26"/>
      <c r="R169" s="27"/>
      <c r="S169" s="27"/>
      <c r="T169" s="33">
        <f t="shared" si="10"/>
        <v>0</v>
      </c>
      <c r="U169" s="116">
        <f t="shared" si="8"/>
        <v>0</v>
      </c>
      <c r="Y169" s="33">
        <f t="shared" si="9"/>
        <v>1</v>
      </c>
      <c r="Z169" s="22">
        <f t="shared" si="11"/>
        <v>1</v>
      </c>
    </row>
    <row r="170" spans="1:26">
      <c r="A170" s="2" t="s">
        <v>2525</v>
      </c>
      <c r="B170" s="2" t="s">
        <v>2576</v>
      </c>
      <c r="C170" s="2" t="s">
        <v>193</v>
      </c>
      <c r="D170" s="2" t="s">
        <v>467</v>
      </c>
      <c r="E170" s="2" t="s">
        <v>5</v>
      </c>
      <c r="F170" s="2" t="s">
        <v>1479</v>
      </c>
      <c r="G170" s="2" t="s">
        <v>2492</v>
      </c>
      <c r="H170" s="31">
        <v>8</v>
      </c>
      <c r="I170" s="31">
        <v>8</v>
      </c>
      <c r="J170" s="30">
        <v>1078.56</v>
      </c>
      <c r="K170" s="30">
        <v>1078.56</v>
      </c>
      <c r="L170" s="31">
        <v>6</v>
      </c>
      <c r="M170" s="31">
        <v>0</v>
      </c>
      <c r="N170" s="30">
        <v>808.92</v>
      </c>
      <c r="O170" s="30">
        <v>0</v>
      </c>
      <c r="P170" s="26" t="s">
        <v>193</v>
      </c>
      <c r="Q170" s="26"/>
      <c r="R170" s="27"/>
      <c r="S170" s="27"/>
      <c r="T170" s="33">
        <f t="shared" si="10"/>
        <v>8</v>
      </c>
      <c r="U170" s="116">
        <f t="shared" si="8"/>
        <v>8</v>
      </c>
      <c r="Y170" s="33">
        <f t="shared" si="9"/>
        <v>6</v>
      </c>
      <c r="Z170" s="22">
        <f t="shared" si="11"/>
        <v>2</v>
      </c>
    </row>
    <row r="171" spans="1:26">
      <c r="A171" s="2" t="s">
        <v>2525</v>
      </c>
      <c r="B171" s="2" t="s">
        <v>2576</v>
      </c>
      <c r="C171" s="2" t="s">
        <v>194</v>
      </c>
      <c r="D171" s="2" t="s">
        <v>2697</v>
      </c>
      <c r="E171" s="2" t="s">
        <v>5</v>
      </c>
      <c r="F171" s="2" t="s">
        <v>1479</v>
      </c>
      <c r="G171" s="2" t="s">
        <v>2492</v>
      </c>
      <c r="H171" s="31">
        <v>0</v>
      </c>
      <c r="I171" s="31">
        <v>0</v>
      </c>
      <c r="J171" s="30">
        <v>0</v>
      </c>
      <c r="K171" s="30">
        <v>0</v>
      </c>
      <c r="L171" s="31">
        <v>1</v>
      </c>
      <c r="M171" s="31">
        <v>0</v>
      </c>
      <c r="N171" s="30">
        <v>135.62</v>
      </c>
      <c r="O171" s="30">
        <v>0</v>
      </c>
      <c r="P171" s="26" t="s">
        <v>194</v>
      </c>
      <c r="Q171" s="26"/>
      <c r="R171" s="27"/>
      <c r="S171" s="27"/>
      <c r="T171" s="33">
        <f t="shared" si="10"/>
        <v>0</v>
      </c>
      <c r="U171" s="116">
        <f t="shared" si="8"/>
        <v>0</v>
      </c>
      <c r="Y171" s="33">
        <f t="shared" si="9"/>
        <v>1</v>
      </c>
      <c r="Z171" s="22">
        <f t="shared" si="11"/>
        <v>1</v>
      </c>
    </row>
    <row r="172" spans="1:26">
      <c r="A172" s="2" t="s">
        <v>2525</v>
      </c>
      <c r="B172" s="2" t="s">
        <v>2576</v>
      </c>
      <c r="C172" s="2" t="s">
        <v>195</v>
      </c>
      <c r="D172" s="2" t="s">
        <v>2698</v>
      </c>
      <c r="E172" s="2" t="s">
        <v>5</v>
      </c>
      <c r="F172" s="2" t="s">
        <v>1479</v>
      </c>
      <c r="G172" s="2" t="s">
        <v>2492</v>
      </c>
      <c r="H172" s="31">
        <v>0</v>
      </c>
      <c r="I172" s="31">
        <v>0</v>
      </c>
      <c r="J172" s="30">
        <v>0</v>
      </c>
      <c r="K172" s="30">
        <v>0</v>
      </c>
      <c r="L172" s="31">
        <v>2</v>
      </c>
      <c r="M172" s="31">
        <v>0</v>
      </c>
      <c r="N172" s="30">
        <v>189.28</v>
      </c>
      <c r="O172" s="30">
        <v>0</v>
      </c>
      <c r="P172" s="26" t="s">
        <v>195</v>
      </c>
      <c r="Q172" s="26"/>
      <c r="R172" s="27"/>
      <c r="S172" s="27"/>
      <c r="T172" s="33">
        <f t="shared" si="10"/>
        <v>0</v>
      </c>
      <c r="U172" s="116">
        <f t="shared" si="8"/>
        <v>0</v>
      </c>
      <c r="Y172" s="33">
        <f t="shared" si="9"/>
        <v>2</v>
      </c>
      <c r="Z172" s="22">
        <f t="shared" si="11"/>
        <v>1</v>
      </c>
    </row>
    <row r="173" spans="1:26">
      <c r="A173" s="2" t="s">
        <v>2525</v>
      </c>
      <c r="B173" s="2" t="s">
        <v>2576</v>
      </c>
      <c r="C173" s="2" t="s">
        <v>196</v>
      </c>
      <c r="D173" s="2" t="s">
        <v>2858</v>
      </c>
      <c r="E173" s="2" t="s">
        <v>5</v>
      </c>
      <c r="F173" s="2" t="s">
        <v>1479</v>
      </c>
      <c r="G173" s="2" t="s">
        <v>2492</v>
      </c>
      <c r="H173" s="31">
        <v>0</v>
      </c>
      <c r="I173" s="31">
        <v>0</v>
      </c>
      <c r="J173" s="30">
        <v>0</v>
      </c>
      <c r="K173" s="30">
        <v>0</v>
      </c>
      <c r="L173" s="31">
        <v>3</v>
      </c>
      <c r="M173" s="31">
        <v>0</v>
      </c>
      <c r="N173" s="30">
        <v>559.79999999999995</v>
      </c>
      <c r="O173" s="30">
        <v>0</v>
      </c>
      <c r="P173" s="26" t="s">
        <v>196</v>
      </c>
      <c r="Q173" s="26"/>
      <c r="R173" s="27"/>
      <c r="S173" s="27"/>
      <c r="T173" s="33">
        <f t="shared" si="10"/>
        <v>0</v>
      </c>
      <c r="U173" s="116">
        <f t="shared" si="8"/>
        <v>0</v>
      </c>
      <c r="Y173" s="33">
        <f t="shared" si="9"/>
        <v>3</v>
      </c>
      <c r="Z173" s="22">
        <f t="shared" si="11"/>
        <v>1</v>
      </c>
    </row>
    <row r="174" spans="1:26">
      <c r="A174" s="2" t="s">
        <v>2525</v>
      </c>
      <c r="B174" s="2" t="s">
        <v>2576</v>
      </c>
      <c r="C174" s="2" t="s">
        <v>197</v>
      </c>
      <c r="D174" s="2" t="s">
        <v>468</v>
      </c>
      <c r="E174" s="2" t="s">
        <v>5</v>
      </c>
      <c r="F174" s="2" t="s">
        <v>1479</v>
      </c>
      <c r="G174" s="2" t="s">
        <v>2492</v>
      </c>
      <c r="H174" s="31">
        <v>1</v>
      </c>
      <c r="I174" s="31">
        <v>0</v>
      </c>
      <c r="J174" s="30">
        <v>68.77</v>
      </c>
      <c r="K174" s="30">
        <v>0</v>
      </c>
      <c r="L174" s="31">
        <v>1</v>
      </c>
      <c r="M174" s="31">
        <v>0</v>
      </c>
      <c r="N174" s="30">
        <v>68.77</v>
      </c>
      <c r="O174" s="30">
        <v>0</v>
      </c>
      <c r="P174" s="26" t="s">
        <v>3110</v>
      </c>
      <c r="Q174" s="26"/>
      <c r="R174" s="27"/>
      <c r="S174" s="27"/>
      <c r="T174" s="33">
        <f t="shared" si="10"/>
        <v>1</v>
      </c>
      <c r="U174" s="116">
        <f t="shared" si="8"/>
        <v>0</v>
      </c>
      <c r="Y174" s="33">
        <f t="shared" si="9"/>
        <v>1</v>
      </c>
      <c r="Z174" s="22">
        <f t="shared" si="11"/>
        <v>1</v>
      </c>
    </row>
    <row r="175" spans="1:26">
      <c r="A175" s="2" t="s">
        <v>2525</v>
      </c>
      <c r="B175" s="2" t="s">
        <v>2576</v>
      </c>
      <c r="C175" s="2" t="s">
        <v>165</v>
      </c>
      <c r="D175" s="2" t="s">
        <v>449</v>
      </c>
      <c r="E175" s="2" t="s">
        <v>5</v>
      </c>
      <c r="F175" s="2" t="s">
        <v>1479</v>
      </c>
      <c r="G175" s="2" t="s">
        <v>2492</v>
      </c>
      <c r="H175" s="31">
        <v>220</v>
      </c>
      <c r="I175" s="31">
        <v>136</v>
      </c>
      <c r="J175" s="30">
        <v>17294.2</v>
      </c>
      <c r="K175" s="30">
        <v>10690.96</v>
      </c>
      <c r="L175" s="31">
        <v>64</v>
      </c>
      <c r="M175" s="31">
        <v>0</v>
      </c>
      <c r="N175" s="30">
        <v>5031.04</v>
      </c>
      <c r="O175" s="30">
        <v>0</v>
      </c>
      <c r="P175" s="26" t="s">
        <v>3111</v>
      </c>
      <c r="Q175" s="26"/>
      <c r="R175" s="27"/>
      <c r="S175" s="27"/>
      <c r="T175" s="33">
        <f t="shared" si="10"/>
        <v>220</v>
      </c>
      <c r="U175" s="116">
        <f t="shared" si="8"/>
        <v>136</v>
      </c>
      <c r="Y175" s="33">
        <f t="shared" si="9"/>
        <v>64</v>
      </c>
      <c r="Z175" s="22">
        <f t="shared" si="11"/>
        <v>20</v>
      </c>
    </row>
    <row r="176" spans="1:26">
      <c r="A176" s="2" t="s">
        <v>2525</v>
      </c>
      <c r="B176" s="2" t="s">
        <v>2576</v>
      </c>
      <c r="C176" s="2" t="s">
        <v>198</v>
      </c>
      <c r="D176" s="2" t="s">
        <v>469</v>
      </c>
      <c r="E176" s="2" t="s">
        <v>5</v>
      </c>
      <c r="F176" s="2" t="s">
        <v>1479</v>
      </c>
      <c r="G176" s="2" t="s">
        <v>2492</v>
      </c>
      <c r="H176" s="31">
        <v>6</v>
      </c>
      <c r="I176" s="31">
        <v>6</v>
      </c>
      <c r="J176" s="30">
        <v>1359.48</v>
      </c>
      <c r="K176" s="30">
        <v>1359.48</v>
      </c>
      <c r="L176" s="31">
        <v>40</v>
      </c>
      <c r="M176" s="31">
        <v>0</v>
      </c>
      <c r="N176" s="30">
        <v>9063.2000000000007</v>
      </c>
      <c r="O176" s="30">
        <v>0</v>
      </c>
      <c r="P176" s="26" t="s">
        <v>198</v>
      </c>
      <c r="Q176" s="26"/>
      <c r="R176" s="27"/>
      <c r="S176" s="27"/>
      <c r="T176" s="33">
        <f t="shared" si="10"/>
        <v>6</v>
      </c>
      <c r="U176" s="116">
        <f t="shared" si="8"/>
        <v>6</v>
      </c>
      <c r="Y176" s="33">
        <f t="shared" si="9"/>
        <v>40</v>
      </c>
      <c r="Z176" s="22">
        <f t="shared" si="11"/>
        <v>12</v>
      </c>
    </row>
    <row r="177" spans="1:26">
      <c r="A177" s="2" t="s">
        <v>2525</v>
      </c>
      <c r="B177" s="2" t="s">
        <v>2576</v>
      </c>
      <c r="C177" s="2" t="s">
        <v>199</v>
      </c>
      <c r="D177" s="2" t="s">
        <v>470</v>
      </c>
      <c r="E177" s="2" t="s">
        <v>5</v>
      </c>
      <c r="F177" s="2" t="s">
        <v>1479</v>
      </c>
      <c r="G177" s="2" t="s">
        <v>2492</v>
      </c>
      <c r="H177" s="31">
        <v>77</v>
      </c>
      <c r="I177" s="31">
        <v>13</v>
      </c>
      <c r="J177" s="30">
        <v>12698.84</v>
      </c>
      <c r="K177" s="30">
        <v>2143.96</v>
      </c>
      <c r="L177" s="31">
        <v>70</v>
      </c>
      <c r="M177" s="31">
        <v>0</v>
      </c>
      <c r="N177" s="30">
        <v>11544.4</v>
      </c>
      <c r="O177" s="30">
        <v>0</v>
      </c>
      <c r="P177" s="26" t="s">
        <v>199</v>
      </c>
      <c r="Q177" s="26"/>
      <c r="R177" s="27"/>
      <c r="S177" s="27"/>
      <c r="T177" s="33">
        <f t="shared" si="10"/>
        <v>77</v>
      </c>
      <c r="U177" s="116">
        <f t="shared" si="8"/>
        <v>13</v>
      </c>
      <c r="X177" s="3"/>
      <c r="Y177" s="33">
        <f t="shared" si="9"/>
        <v>70</v>
      </c>
      <c r="Z177" s="22">
        <f t="shared" si="11"/>
        <v>21</v>
      </c>
    </row>
    <row r="178" spans="1:26">
      <c r="A178" s="2" t="s">
        <v>2525</v>
      </c>
      <c r="B178" s="2" t="s">
        <v>2576</v>
      </c>
      <c r="C178" s="2" t="s">
        <v>200</v>
      </c>
      <c r="D178" s="2" t="s">
        <v>471</v>
      </c>
      <c r="E178" s="2" t="s">
        <v>5</v>
      </c>
      <c r="F178" s="2" t="s">
        <v>1479</v>
      </c>
      <c r="G178" s="2" t="s">
        <v>2492</v>
      </c>
      <c r="H178" s="31">
        <v>220</v>
      </c>
      <c r="I178" s="31">
        <v>0</v>
      </c>
      <c r="J178" s="30">
        <v>36333</v>
      </c>
      <c r="K178" s="30">
        <v>0</v>
      </c>
      <c r="L178" s="31">
        <v>200</v>
      </c>
      <c r="M178" s="31">
        <v>0</v>
      </c>
      <c r="N178" s="30">
        <v>33030</v>
      </c>
      <c r="O178" s="30">
        <v>0</v>
      </c>
      <c r="P178" s="26" t="s">
        <v>200</v>
      </c>
      <c r="Q178" s="26"/>
      <c r="R178" s="27"/>
      <c r="S178" s="27"/>
      <c r="T178" s="33">
        <f t="shared" si="10"/>
        <v>220</v>
      </c>
      <c r="U178" s="116">
        <f t="shared" si="8"/>
        <v>0</v>
      </c>
      <c r="Y178" s="33">
        <f t="shared" si="9"/>
        <v>200</v>
      </c>
      <c r="Z178" s="22">
        <f t="shared" si="11"/>
        <v>60</v>
      </c>
    </row>
    <row r="179" spans="1:26">
      <c r="A179" s="2" t="s">
        <v>2525</v>
      </c>
      <c r="B179" s="2" t="s">
        <v>2576</v>
      </c>
      <c r="C179" s="2" t="s">
        <v>201</v>
      </c>
      <c r="D179" s="2" t="s">
        <v>470</v>
      </c>
      <c r="E179" s="2" t="s">
        <v>5</v>
      </c>
      <c r="F179" s="2" t="s">
        <v>1479</v>
      </c>
      <c r="G179" s="2" t="s">
        <v>2492</v>
      </c>
      <c r="H179" s="31">
        <v>3</v>
      </c>
      <c r="I179" s="31">
        <v>3</v>
      </c>
      <c r="J179" s="30">
        <v>495.45</v>
      </c>
      <c r="K179" s="30">
        <v>495.45</v>
      </c>
      <c r="L179" s="31">
        <v>4</v>
      </c>
      <c r="M179" s="31">
        <v>0</v>
      </c>
      <c r="N179" s="30">
        <v>660.6</v>
      </c>
      <c r="O179" s="30">
        <v>0</v>
      </c>
      <c r="P179" s="26" t="s">
        <v>3112</v>
      </c>
      <c r="Q179" s="26"/>
      <c r="R179" s="27"/>
      <c r="S179" s="27"/>
      <c r="T179" s="33">
        <f t="shared" si="10"/>
        <v>3</v>
      </c>
      <c r="U179" s="116">
        <f t="shared" si="8"/>
        <v>3</v>
      </c>
      <c r="Y179" s="33">
        <f t="shared" si="9"/>
        <v>4</v>
      </c>
      <c r="Z179" s="22">
        <f t="shared" si="11"/>
        <v>2</v>
      </c>
    </row>
    <row r="180" spans="1:26">
      <c r="A180" s="2" t="s">
        <v>2525</v>
      </c>
      <c r="B180" s="2" t="s">
        <v>2576</v>
      </c>
      <c r="C180" s="2" t="s">
        <v>202</v>
      </c>
      <c r="D180" s="2" t="s">
        <v>472</v>
      </c>
      <c r="E180" s="2" t="s">
        <v>5</v>
      </c>
      <c r="F180" s="2" t="s">
        <v>1479</v>
      </c>
      <c r="G180" s="2" t="s">
        <v>2492</v>
      </c>
      <c r="H180" s="31">
        <v>382</v>
      </c>
      <c r="I180" s="31">
        <v>99</v>
      </c>
      <c r="J180" s="30">
        <v>43402.84</v>
      </c>
      <c r="K180" s="30">
        <v>11248.38</v>
      </c>
      <c r="L180" s="31">
        <v>350</v>
      </c>
      <c r="M180" s="31">
        <v>0</v>
      </c>
      <c r="N180" s="30">
        <v>39767</v>
      </c>
      <c r="O180" s="30">
        <v>0</v>
      </c>
      <c r="P180" s="26" t="s">
        <v>202</v>
      </c>
      <c r="Q180" s="26"/>
      <c r="R180" s="27"/>
      <c r="S180" s="27"/>
      <c r="T180" s="33">
        <f t="shared" si="10"/>
        <v>382</v>
      </c>
      <c r="U180" s="116">
        <f t="shared" si="8"/>
        <v>99</v>
      </c>
      <c r="Y180" s="33">
        <f t="shared" si="9"/>
        <v>350</v>
      </c>
      <c r="Z180" s="22">
        <f t="shared" si="11"/>
        <v>105</v>
      </c>
    </row>
    <row r="181" spans="1:26">
      <c r="A181" s="2" t="s">
        <v>2525</v>
      </c>
      <c r="B181" s="2" t="s">
        <v>2576</v>
      </c>
      <c r="C181" s="2" t="s">
        <v>204</v>
      </c>
      <c r="D181" s="2" t="s">
        <v>473</v>
      </c>
      <c r="E181" s="2" t="s">
        <v>5</v>
      </c>
      <c r="F181" s="2" t="s">
        <v>1479</v>
      </c>
      <c r="G181" s="2" t="s">
        <v>2492</v>
      </c>
      <c r="H181" s="31">
        <v>80</v>
      </c>
      <c r="I181" s="31">
        <v>80</v>
      </c>
      <c r="J181" s="30">
        <v>20807.2</v>
      </c>
      <c r="K181" s="30">
        <v>20807.2</v>
      </c>
      <c r="L181" s="31">
        <v>69</v>
      </c>
      <c r="M181" s="31">
        <v>0</v>
      </c>
      <c r="N181" s="30">
        <v>17946.21</v>
      </c>
      <c r="O181" s="30">
        <v>0</v>
      </c>
      <c r="P181" s="26" t="s">
        <v>204</v>
      </c>
      <c r="Q181" s="26"/>
      <c r="R181" s="27"/>
      <c r="S181" s="27"/>
      <c r="T181" s="33">
        <f t="shared" si="10"/>
        <v>80</v>
      </c>
      <c r="U181" s="116">
        <f t="shared" si="8"/>
        <v>80</v>
      </c>
      <c r="Y181" s="33">
        <f t="shared" si="9"/>
        <v>69</v>
      </c>
      <c r="Z181" s="22">
        <f t="shared" si="11"/>
        <v>21</v>
      </c>
    </row>
    <row r="182" spans="1:26">
      <c r="A182" s="2" t="s">
        <v>2525</v>
      </c>
      <c r="B182" s="2" t="s">
        <v>2576</v>
      </c>
      <c r="C182" s="2" t="s">
        <v>205</v>
      </c>
      <c r="D182" s="2" t="s">
        <v>474</v>
      </c>
      <c r="E182" s="2" t="s">
        <v>5</v>
      </c>
      <c r="F182" s="2" t="s">
        <v>1479</v>
      </c>
      <c r="G182" s="2" t="s">
        <v>2492</v>
      </c>
      <c r="H182" s="31">
        <v>3</v>
      </c>
      <c r="I182" s="31">
        <v>3</v>
      </c>
      <c r="J182" s="30">
        <v>625.62</v>
      </c>
      <c r="K182" s="30">
        <v>625.62</v>
      </c>
      <c r="L182" s="31">
        <v>3</v>
      </c>
      <c r="M182" s="31">
        <v>0</v>
      </c>
      <c r="N182" s="30">
        <v>625.62</v>
      </c>
      <c r="O182" s="30">
        <v>0</v>
      </c>
      <c r="P182" s="26" t="s">
        <v>205</v>
      </c>
      <c r="Q182" s="26"/>
      <c r="R182" s="27"/>
      <c r="S182" s="27"/>
      <c r="T182" s="33">
        <f t="shared" si="10"/>
        <v>3</v>
      </c>
      <c r="U182" s="116">
        <f t="shared" si="8"/>
        <v>3</v>
      </c>
      <c r="Y182" s="33">
        <f t="shared" si="9"/>
        <v>3</v>
      </c>
      <c r="Z182" s="22">
        <f t="shared" si="11"/>
        <v>1</v>
      </c>
    </row>
    <row r="183" spans="1:26">
      <c r="A183" s="2" t="s">
        <v>2525</v>
      </c>
      <c r="B183" s="2" t="s">
        <v>2576</v>
      </c>
      <c r="C183" s="2" t="s">
        <v>206</v>
      </c>
      <c r="D183" s="2" t="s">
        <v>2699</v>
      </c>
      <c r="E183" s="2" t="s">
        <v>5</v>
      </c>
      <c r="F183" s="2" t="s">
        <v>1479</v>
      </c>
      <c r="G183" s="2" t="s">
        <v>2492</v>
      </c>
      <c r="H183" s="31">
        <v>1</v>
      </c>
      <c r="I183" s="31">
        <v>0</v>
      </c>
      <c r="J183" s="30">
        <v>136.16</v>
      </c>
      <c r="K183" s="30">
        <v>0</v>
      </c>
      <c r="L183" s="31">
        <v>1</v>
      </c>
      <c r="M183" s="31">
        <v>0</v>
      </c>
      <c r="N183" s="30">
        <v>136.16</v>
      </c>
      <c r="O183" s="30">
        <v>0</v>
      </c>
      <c r="P183" s="26" t="s">
        <v>206</v>
      </c>
      <c r="Q183" s="26"/>
      <c r="R183" s="27"/>
      <c r="S183" s="27"/>
      <c r="T183" s="33">
        <f t="shared" si="10"/>
        <v>1</v>
      </c>
      <c r="U183" s="116">
        <f t="shared" si="8"/>
        <v>0</v>
      </c>
      <c r="Y183" s="33">
        <f t="shared" si="9"/>
        <v>1</v>
      </c>
      <c r="Z183" s="22">
        <f t="shared" si="11"/>
        <v>1</v>
      </c>
    </row>
    <row r="184" spans="1:26">
      <c r="A184" s="2" t="s">
        <v>2525</v>
      </c>
      <c r="B184" s="2" t="s">
        <v>2576</v>
      </c>
      <c r="C184" s="2" t="s">
        <v>207</v>
      </c>
      <c r="D184" s="2" t="s">
        <v>475</v>
      </c>
      <c r="E184" s="2" t="s">
        <v>5</v>
      </c>
      <c r="F184" s="2" t="s">
        <v>1479</v>
      </c>
      <c r="G184" s="2" t="s">
        <v>2492</v>
      </c>
      <c r="H184" s="31">
        <v>55</v>
      </c>
      <c r="I184" s="31">
        <v>30</v>
      </c>
      <c r="J184" s="30">
        <v>7897.45</v>
      </c>
      <c r="K184" s="30">
        <v>4307.7</v>
      </c>
      <c r="L184" s="31">
        <v>14</v>
      </c>
      <c r="M184" s="31">
        <v>0</v>
      </c>
      <c r="N184" s="30">
        <v>2010.26</v>
      </c>
      <c r="O184" s="30">
        <v>0</v>
      </c>
      <c r="P184" s="26" t="s">
        <v>3113</v>
      </c>
      <c r="Q184" s="26"/>
      <c r="R184" s="27"/>
      <c r="S184" s="27"/>
      <c r="T184" s="33">
        <f t="shared" si="10"/>
        <v>55</v>
      </c>
      <c r="U184" s="116">
        <f t="shared" si="8"/>
        <v>30</v>
      </c>
      <c r="Y184" s="33">
        <f t="shared" si="9"/>
        <v>14</v>
      </c>
      <c r="Z184" s="22">
        <f t="shared" si="11"/>
        <v>5</v>
      </c>
    </row>
    <row r="185" spans="1:26">
      <c r="A185" s="2" t="s">
        <v>2525</v>
      </c>
      <c r="B185" s="2" t="s">
        <v>2576</v>
      </c>
      <c r="C185" s="2" t="s">
        <v>208</v>
      </c>
      <c r="D185" s="2" t="s">
        <v>2700</v>
      </c>
      <c r="E185" s="2" t="s">
        <v>5</v>
      </c>
      <c r="F185" s="2" t="s">
        <v>1479</v>
      </c>
      <c r="G185" s="2" t="s">
        <v>2492</v>
      </c>
      <c r="H185" s="31">
        <v>0</v>
      </c>
      <c r="I185" s="31">
        <v>0</v>
      </c>
      <c r="J185" s="30">
        <v>0</v>
      </c>
      <c r="K185" s="30">
        <v>0</v>
      </c>
      <c r="L185" s="31">
        <v>5</v>
      </c>
      <c r="M185" s="31">
        <v>0</v>
      </c>
      <c r="N185" s="30">
        <v>240.25</v>
      </c>
      <c r="O185" s="30">
        <v>0</v>
      </c>
      <c r="P185" s="26" t="s">
        <v>3114</v>
      </c>
      <c r="Q185" s="26"/>
      <c r="R185" s="27"/>
      <c r="S185" s="27"/>
      <c r="T185" s="33">
        <f t="shared" si="10"/>
        <v>0</v>
      </c>
      <c r="U185" s="116">
        <f t="shared" si="8"/>
        <v>0</v>
      </c>
      <c r="Y185" s="33">
        <f t="shared" si="9"/>
        <v>5</v>
      </c>
      <c r="Z185" s="22">
        <f t="shared" si="11"/>
        <v>2</v>
      </c>
    </row>
    <row r="186" spans="1:26">
      <c r="A186" s="2" t="s">
        <v>2525</v>
      </c>
      <c r="B186" s="2" t="s">
        <v>2576</v>
      </c>
      <c r="C186" s="2" t="s">
        <v>1602</v>
      </c>
      <c r="D186" s="2" t="s">
        <v>2699</v>
      </c>
      <c r="E186" s="2" t="s">
        <v>5</v>
      </c>
      <c r="F186" s="2" t="s">
        <v>1479</v>
      </c>
      <c r="G186" s="2" t="s">
        <v>2492</v>
      </c>
      <c r="H186" s="31">
        <v>1</v>
      </c>
      <c r="I186" s="31">
        <v>1</v>
      </c>
      <c r="J186" s="30">
        <v>29.11</v>
      </c>
      <c r="K186" s="30">
        <v>29.11</v>
      </c>
      <c r="L186" s="31">
        <v>2</v>
      </c>
      <c r="M186" s="31">
        <v>0</v>
      </c>
      <c r="N186" s="30">
        <v>58.22</v>
      </c>
      <c r="O186" s="30">
        <v>0</v>
      </c>
      <c r="P186" s="26" t="s">
        <v>1602</v>
      </c>
      <c r="Q186" s="26"/>
      <c r="R186" s="27"/>
      <c r="S186" s="27"/>
      <c r="T186" s="33">
        <f t="shared" si="10"/>
        <v>1</v>
      </c>
      <c r="U186" s="116">
        <f t="shared" si="8"/>
        <v>1</v>
      </c>
      <c r="Y186" s="33">
        <f t="shared" si="9"/>
        <v>2</v>
      </c>
      <c r="Z186" s="22">
        <f t="shared" si="11"/>
        <v>1</v>
      </c>
    </row>
    <row r="187" spans="1:26">
      <c r="A187" s="2" t="s">
        <v>2525</v>
      </c>
      <c r="B187" s="2" t="s">
        <v>2576</v>
      </c>
      <c r="C187" s="2" t="s">
        <v>209</v>
      </c>
      <c r="D187" s="2" t="s">
        <v>458</v>
      </c>
      <c r="E187" s="2" t="s">
        <v>5</v>
      </c>
      <c r="F187" s="2" t="s">
        <v>1479</v>
      </c>
      <c r="G187" s="2" t="s">
        <v>2492</v>
      </c>
      <c r="H187" s="31">
        <v>0</v>
      </c>
      <c r="I187" s="31">
        <v>0</v>
      </c>
      <c r="J187" s="30">
        <v>0</v>
      </c>
      <c r="K187" s="30">
        <v>0</v>
      </c>
      <c r="L187" s="31">
        <v>6</v>
      </c>
      <c r="M187" s="31">
        <v>0</v>
      </c>
      <c r="N187" s="30">
        <v>274.08</v>
      </c>
      <c r="O187" s="30">
        <v>0</v>
      </c>
      <c r="P187" s="26" t="s">
        <v>3115</v>
      </c>
      <c r="Q187" s="26"/>
      <c r="R187" s="27"/>
      <c r="S187" s="27"/>
      <c r="T187" s="33">
        <f t="shared" si="10"/>
        <v>0</v>
      </c>
      <c r="U187" s="116">
        <f t="shared" si="8"/>
        <v>0</v>
      </c>
      <c r="Y187" s="33">
        <f t="shared" si="9"/>
        <v>6</v>
      </c>
      <c r="Z187" s="22">
        <f t="shared" si="11"/>
        <v>2</v>
      </c>
    </row>
    <row r="188" spans="1:26">
      <c r="A188" s="2" t="s">
        <v>2525</v>
      </c>
      <c r="B188" s="2" t="s">
        <v>2576</v>
      </c>
      <c r="C188" s="2" t="s">
        <v>210</v>
      </c>
      <c r="D188" s="2" t="s">
        <v>458</v>
      </c>
      <c r="E188" s="2" t="s">
        <v>5</v>
      </c>
      <c r="F188" s="2" t="s">
        <v>1479</v>
      </c>
      <c r="G188" s="2" t="s">
        <v>2492</v>
      </c>
      <c r="H188" s="31">
        <v>2</v>
      </c>
      <c r="I188" s="31">
        <v>2</v>
      </c>
      <c r="J188" s="30">
        <v>121.42</v>
      </c>
      <c r="K188" s="30">
        <v>121.42</v>
      </c>
      <c r="L188" s="31">
        <v>2</v>
      </c>
      <c r="M188" s="31">
        <v>0</v>
      </c>
      <c r="N188" s="30">
        <v>121.42</v>
      </c>
      <c r="O188" s="30">
        <v>0</v>
      </c>
      <c r="P188" s="26" t="s">
        <v>3116</v>
      </c>
      <c r="Q188" s="26"/>
      <c r="R188" s="27"/>
      <c r="S188" s="27"/>
      <c r="T188" s="33">
        <f t="shared" si="10"/>
        <v>2</v>
      </c>
      <c r="U188" s="116">
        <f t="shared" si="8"/>
        <v>2</v>
      </c>
      <c r="Y188" s="33">
        <f t="shared" si="9"/>
        <v>2</v>
      </c>
      <c r="Z188" s="22">
        <f t="shared" si="11"/>
        <v>1</v>
      </c>
    </row>
    <row r="189" spans="1:26">
      <c r="A189" s="2" t="s">
        <v>2525</v>
      </c>
      <c r="B189" s="2" t="s">
        <v>2576</v>
      </c>
      <c r="C189" s="2" t="s">
        <v>1607</v>
      </c>
      <c r="D189" s="2" t="s">
        <v>2859</v>
      </c>
      <c r="E189" s="2" t="s">
        <v>5</v>
      </c>
      <c r="F189" s="2" t="s">
        <v>1479</v>
      </c>
      <c r="G189" s="2" t="s">
        <v>2492</v>
      </c>
      <c r="H189" s="31">
        <v>0</v>
      </c>
      <c r="I189" s="31">
        <v>0</v>
      </c>
      <c r="J189" s="30">
        <v>0</v>
      </c>
      <c r="K189" s="30">
        <v>0</v>
      </c>
      <c r="L189" s="31">
        <v>2</v>
      </c>
      <c r="M189" s="31">
        <v>0</v>
      </c>
      <c r="N189" s="30">
        <v>58.42</v>
      </c>
      <c r="O189" s="30">
        <v>0</v>
      </c>
      <c r="P189" s="26" t="s">
        <v>1607</v>
      </c>
      <c r="Q189" s="26"/>
      <c r="R189" s="27"/>
      <c r="S189" s="27"/>
      <c r="T189" s="33">
        <f t="shared" si="10"/>
        <v>0</v>
      </c>
      <c r="U189" s="116">
        <f t="shared" si="8"/>
        <v>0</v>
      </c>
      <c r="Y189" s="33">
        <f t="shared" si="9"/>
        <v>2</v>
      </c>
      <c r="Z189" s="22">
        <f t="shared" si="11"/>
        <v>1</v>
      </c>
    </row>
    <row r="190" spans="1:26">
      <c r="A190" s="2" t="s">
        <v>2525</v>
      </c>
      <c r="B190" s="2" t="s">
        <v>2576</v>
      </c>
      <c r="C190" s="2" t="s">
        <v>211</v>
      </c>
      <c r="D190" s="2" t="s">
        <v>476</v>
      </c>
      <c r="E190" s="2" t="s">
        <v>5</v>
      </c>
      <c r="F190" s="2" t="s">
        <v>1479</v>
      </c>
      <c r="G190" s="2" t="s">
        <v>2492</v>
      </c>
      <c r="H190" s="31">
        <v>105</v>
      </c>
      <c r="I190" s="31">
        <v>20</v>
      </c>
      <c r="J190" s="30">
        <v>2105.25</v>
      </c>
      <c r="K190" s="30">
        <v>401</v>
      </c>
      <c r="L190" s="31">
        <v>95</v>
      </c>
      <c r="M190" s="31">
        <v>0</v>
      </c>
      <c r="N190" s="30">
        <v>1904.75</v>
      </c>
      <c r="O190" s="30">
        <v>0</v>
      </c>
      <c r="P190" s="26" t="s">
        <v>211</v>
      </c>
      <c r="Q190" s="26"/>
      <c r="R190" s="27"/>
      <c r="S190" s="27"/>
      <c r="T190" s="33">
        <f t="shared" si="10"/>
        <v>105</v>
      </c>
      <c r="U190" s="116">
        <f t="shared" si="8"/>
        <v>20</v>
      </c>
      <c r="Y190" s="33">
        <f t="shared" si="9"/>
        <v>95</v>
      </c>
      <c r="Z190" s="22">
        <f t="shared" si="11"/>
        <v>29</v>
      </c>
    </row>
    <row r="191" spans="1:26">
      <c r="A191" s="2" t="s">
        <v>2525</v>
      </c>
      <c r="B191" s="2" t="s">
        <v>2576</v>
      </c>
      <c r="C191" s="2" t="s">
        <v>212</v>
      </c>
      <c r="D191" s="2" t="s">
        <v>477</v>
      </c>
      <c r="E191" s="2" t="s">
        <v>5</v>
      </c>
      <c r="F191" s="2" t="s">
        <v>1479</v>
      </c>
      <c r="G191" s="2" t="s">
        <v>2492</v>
      </c>
      <c r="H191" s="31">
        <v>16</v>
      </c>
      <c r="I191" s="31">
        <v>16</v>
      </c>
      <c r="J191" s="30">
        <v>1760</v>
      </c>
      <c r="K191" s="30">
        <v>1760</v>
      </c>
      <c r="L191" s="31">
        <v>29</v>
      </c>
      <c r="M191" s="31">
        <v>0</v>
      </c>
      <c r="N191" s="30">
        <v>3190</v>
      </c>
      <c r="O191" s="30">
        <v>0</v>
      </c>
      <c r="P191" s="26" t="s">
        <v>3117</v>
      </c>
      <c r="Q191" s="26"/>
      <c r="R191" s="27"/>
      <c r="S191" s="27"/>
      <c r="T191" s="33">
        <f t="shared" si="10"/>
        <v>16</v>
      </c>
      <c r="U191" s="116">
        <f t="shared" si="8"/>
        <v>16</v>
      </c>
      <c r="Y191" s="33">
        <f t="shared" si="9"/>
        <v>29</v>
      </c>
      <c r="Z191" s="22">
        <f t="shared" si="11"/>
        <v>9</v>
      </c>
    </row>
    <row r="192" spans="1:26">
      <c r="A192" s="2" t="s">
        <v>2525</v>
      </c>
      <c r="B192" s="2" t="s">
        <v>2576</v>
      </c>
      <c r="C192" s="2" t="s">
        <v>213</v>
      </c>
      <c r="D192" s="2" t="s">
        <v>477</v>
      </c>
      <c r="E192" s="2" t="s">
        <v>5</v>
      </c>
      <c r="F192" s="2" t="s">
        <v>1479</v>
      </c>
      <c r="G192" s="2" t="s">
        <v>2492</v>
      </c>
      <c r="H192" s="31">
        <v>1</v>
      </c>
      <c r="I192" s="31">
        <v>1</v>
      </c>
      <c r="J192" s="30">
        <v>34.04</v>
      </c>
      <c r="K192" s="30">
        <v>34.04</v>
      </c>
      <c r="L192" s="31">
        <v>3</v>
      </c>
      <c r="M192" s="31">
        <v>0</v>
      </c>
      <c r="N192" s="30">
        <v>102.12</v>
      </c>
      <c r="O192" s="30">
        <v>0</v>
      </c>
      <c r="P192" s="26" t="s">
        <v>213</v>
      </c>
      <c r="Q192" s="26"/>
      <c r="R192" s="27"/>
      <c r="S192" s="27"/>
      <c r="T192" s="33">
        <f t="shared" si="10"/>
        <v>1</v>
      </c>
      <c r="U192" s="116">
        <f t="shared" si="8"/>
        <v>1</v>
      </c>
      <c r="Y192" s="33">
        <f t="shared" si="9"/>
        <v>3</v>
      </c>
      <c r="Z192" s="22">
        <f t="shared" si="11"/>
        <v>1</v>
      </c>
    </row>
    <row r="193" spans="1:26">
      <c r="A193" s="2" t="s">
        <v>2525</v>
      </c>
      <c r="B193" s="2" t="s">
        <v>2576</v>
      </c>
      <c r="C193" s="2" t="s">
        <v>214</v>
      </c>
      <c r="D193" s="2" t="s">
        <v>477</v>
      </c>
      <c r="E193" s="2" t="s">
        <v>5</v>
      </c>
      <c r="F193" s="2" t="s">
        <v>1479</v>
      </c>
      <c r="G193" s="2" t="s">
        <v>2492</v>
      </c>
      <c r="H193" s="31">
        <v>9</v>
      </c>
      <c r="I193" s="31">
        <v>9</v>
      </c>
      <c r="J193" s="30">
        <v>199.17</v>
      </c>
      <c r="K193" s="30">
        <v>199.17</v>
      </c>
      <c r="L193" s="31">
        <v>11</v>
      </c>
      <c r="M193" s="31">
        <v>0</v>
      </c>
      <c r="N193" s="30">
        <v>243.43</v>
      </c>
      <c r="O193" s="30">
        <v>0</v>
      </c>
      <c r="P193" s="26" t="s">
        <v>3118</v>
      </c>
      <c r="Q193" s="26"/>
      <c r="R193" s="27"/>
      <c r="S193" s="27"/>
      <c r="T193" s="33">
        <f t="shared" si="10"/>
        <v>9</v>
      </c>
      <c r="U193" s="116">
        <f t="shared" si="8"/>
        <v>9</v>
      </c>
      <c r="Y193" s="33">
        <f t="shared" si="9"/>
        <v>11</v>
      </c>
      <c r="Z193" s="22">
        <f t="shared" si="11"/>
        <v>4</v>
      </c>
    </row>
    <row r="194" spans="1:26">
      <c r="A194" s="2" t="s">
        <v>2525</v>
      </c>
      <c r="B194" s="2" t="s">
        <v>2576</v>
      </c>
      <c r="C194" s="2" t="s">
        <v>166</v>
      </c>
      <c r="D194" s="2" t="s">
        <v>450</v>
      </c>
      <c r="E194" s="2" t="s">
        <v>5</v>
      </c>
      <c r="F194" s="2" t="s">
        <v>1479</v>
      </c>
      <c r="G194" s="2" t="s">
        <v>2492</v>
      </c>
      <c r="H194" s="31">
        <v>6</v>
      </c>
      <c r="I194" s="31">
        <v>6</v>
      </c>
      <c r="J194" s="30">
        <v>1405.38</v>
      </c>
      <c r="K194" s="30">
        <v>1405.38</v>
      </c>
      <c r="L194" s="31">
        <v>8</v>
      </c>
      <c r="M194" s="31">
        <v>0</v>
      </c>
      <c r="N194" s="30">
        <v>1873.84</v>
      </c>
      <c r="O194" s="30">
        <v>0</v>
      </c>
      <c r="P194" s="26" t="s">
        <v>3119</v>
      </c>
      <c r="Q194" s="26"/>
      <c r="R194" s="27"/>
      <c r="S194" s="27"/>
      <c r="T194" s="33">
        <f t="shared" si="10"/>
        <v>6</v>
      </c>
      <c r="U194" s="116">
        <f t="shared" ref="U194:U257" si="12">+I194</f>
        <v>6</v>
      </c>
      <c r="Y194" s="33">
        <f t="shared" ref="Y194:Y257" si="13">MAX(L194:M194)</f>
        <v>8</v>
      </c>
      <c r="Z194" s="22">
        <f t="shared" si="11"/>
        <v>3</v>
      </c>
    </row>
    <row r="195" spans="1:26">
      <c r="A195" s="2" t="s">
        <v>2525</v>
      </c>
      <c r="B195" s="2" t="s">
        <v>2576</v>
      </c>
      <c r="C195" s="2" t="s">
        <v>217</v>
      </c>
      <c r="D195" s="2" t="s">
        <v>2701</v>
      </c>
      <c r="E195" s="2" t="s">
        <v>5</v>
      </c>
      <c r="F195" s="2" t="s">
        <v>1479</v>
      </c>
      <c r="G195" s="2" t="s">
        <v>2492</v>
      </c>
      <c r="H195" s="31">
        <v>0</v>
      </c>
      <c r="I195" s="31">
        <v>0</v>
      </c>
      <c r="J195" s="30">
        <v>0</v>
      </c>
      <c r="K195" s="30">
        <v>0</v>
      </c>
      <c r="L195" s="31">
        <v>3</v>
      </c>
      <c r="M195" s="31">
        <v>0</v>
      </c>
      <c r="N195" s="30">
        <v>134.72999999999999</v>
      </c>
      <c r="O195" s="30">
        <v>0</v>
      </c>
      <c r="P195" s="26" t="s">
        <v>217</v>
      </c>
      <c r="Q195" s="26"/>
      <c r="R195" s="27"/>
      <c r="S195" s="27"/>
      <c r="T195" s="33">
        <f t="shared" ref="T195:T258" si="14">MAX(H195:I195)</f>
        <v>0</v>
      </c>
      <c r="U195" s="116">
        <f t="shared" si="12"/>
        <v>0</v>
      </c>
      <c r="Y195" s="33">
        <f t="shared" si="13"/>
        <v>3</v>
      </c>
      <c r="Z195" s="22">
        <f t="shared" ref="Z195:Z258" si="15">ROUNDUP(Y195*$Z$1,0)</f>
        <v>1</v>
      </c>
    </row>
    <row r="196" spans="1:26">
      <c r="A196" s="2" t="s">
        <v>2525</v>
      </c>
      <c r="B196" s="2" t="s">
        <v>2576</v>
      </c>
      <c r="C196" s="2" t="s">
        <v>221</v>
      </c>
      <c r="D196" s="2" t="s">
        <v>3120</v>
      </c>
      <c r="E196" s="2" t="s">
        <v>5</v>
      </c>
      <c r="F196" s="2" t="s">
        <v>1479</v>
      </c>
      <c r="G196" s="2" t="s">
        <v>2492</v>
      </c>
      <c r="H196" s="31">
        <v>0</v>
      </c>
      <c r="I196" s="31">
        <v>0</v>
      </c>
      <c r="J196" s="30">
        <v>0</v>
      </c>
      <c r="K196" s="30">
        <v>0</v>
      </c>
      <c r="L196" s="31">
        <v>1</v>
      </c>
      <c r="M196" s="31">
        <v>0</v>
      </c>
      <c r="N196" s="30">
        <v>44.38</v>
      </c>
      <c r="O196" s="30">
        <v>0</v>
      </c>
      <c r="P196" s="26" t="s">
        <v>221</v>
      </c>
      <c r="Q196" s="26"/>
      <c r="R196" s="27"/>
      <c r="S196" s="27"/>
      <c r="T196" s="33">
        <f t="shared" si="14"/>
        <v>0</v>
      </c>
      <c r="U196" s="116">
        <f t="shared" si="12"/>
        <v>0</v>
      </c>
      <c r="Y196" s="33">
        <f t="shared" si="13"/>
        <v>1</v>
      </c>
      <c r="Z196" s="22">
        <f t="shared" si="15"/>
        <v>1</v>
      </c>
    </row>
    <row r="197" spans="1:26">
      <c r="A197" s="2" t="s">
        <v>2525</v>
      </c>
      <c r="B197" s="2" t="s">
        <v>2576</v>
      </c>
      <c r="C197" s="2" t="s">
        <v>222</v>
      </c>
      <c r="D197" s="2" t="s">
        <v>2681</v>
      </c>
      <c r="E197" s="2" t="s">
        <v>5</v>
      </c>
      <c r="F197" s="2" t="s">
        <v>1479</v>
      </c>
      <c r="G197" s="2" t="s">
        <v>2492</v>
      </c>
      <c r="H197" s="31">
        <v>4</v>
      </c>
      <c r="I197" s="31">
        <v>4</v>
      </c>
      <c r="J197" s="30">
        <v>237.12</v>
      </c>
      <c r="K197" s="30">
        <v>237.12</v>
      </c>
      <c r="L197" s="31">
        <v>4</v>
      </c>
      <c r="M197" s="31">
        <v>0</v>
      </c>
      <c r="N197" s="30">
        <v>237.12</v>
      </c>
      <c r="O197" s="30">
        <v>0</v>
      </c>
      <c r="P197" s="26" t="s">
        <v>222</v>
      </c>
      <c r="Q197" s="26"/>
      <c r="R197" s="27"/>
      <c r="S197" s="27"/>
      <c r="T197" s="33">
        <f t="shared" si="14"/>
        <v>4</v>
      </c>
      <c r="U197" s="116">
        <f t="shared" si="12"/>
        <v>4</v>
      </c>
      <c r="Y197" s="33">
        <f t="shared" si="13"/>
        <v>4</v>
      </c>
      <c r="Z197" s="22">
        <f t="shared" si="15"/>
        <v>2</v>
      </c>
    </row>
    <row r="198" spans="1:26">
      <c r="A198" s="2" t="s">
        <v>2525</v>
      </c>
      <c r="B198" s="2" t="s">
        <v>2576</v>
      </c>
      <c r="C198" s="2" t="s">
        <v>223</v>
      </c>
      <c r="D198" s="2" t="s">
        <v>3121</v>
      </c>
      <c r="E198" s="2" t="s">
        <v>5</v>
      </c>
      <c r="F198" s="2" t="s">
        <v>1479</v>
      </c>
      <c r="G198" s="2" t="s">
        <v>2492</v>
      </c>
      <c r="H198" s="31">
        <v>0</v>
      </c>
      <c r="I198" s="31">
        <v>0</v>
      </c>
      <c r="J198" s="30">
        <v>0</v>
      </c>
      <c r="K198" s="30">
        <v>0</v>
      </c>
      <c r="L198" s="31">
        <v>1</v>
      </c>
      <c r="M198" s="31">
        <v>0</v>
      </c>
      <c r="N198" s="30">
        <v>31.36</v>
      </c>
      <c r="O198" s="30">
        <v>0</v>
      </c>
      <c r="P198" s="26" t="s">
        <v>223</v>
      </c>
      <c r="Q198" s="26"/>
      <c r="R198" s="27"/>
      <c r="S198" s="27"/>
      <c r="T198" s="33">
        <f t="shared" si="14"/>
        <v>0</v>
      </c>
      <c r="U198" s="116">
        <f t="shared" si="12"/>
        <v>0</v>
      </c>
      <c r="Y198" s="33">
        <f t="shared" si="13"/>
        <v>1</v>
      </c>
      <c r="Z198" s="22">
        <f t="shared" si="15"/>
        <v>1</v>
      </c>
    </row>
    <row r="199" spans="1:26">
      <c r="A199" s="2" t="s">
        <v>2525</v>
      </c>
      <c r="B199" s="2" t="s">
        <v>2576</v>
      </c>
      <c r="C199" s="2" t="s">
        <v>224</v>
      </c>
      <c r="D199" s="2" t="s">
        <v>2702</v>
      </c>
      <c r="E199" s="2" t="s">
        <v>5</v>
      </c>
      <c r="F199" s="2" t="s">
        <v>1479</v>
      </c>
      <c r="G199" s="2" t="s">
        <v>2492</v>
      </c>
      <c r="H199" s="31">
        <v>0</v>
      </c>
      <c r="I199" s="31">
        <v>0</v>
      </c>
      <c r="J199" s="30">
        <v>0</v>
      </c>
      <c r="K199" s="30">
        <v>0</v>
      </c>
      <c r="L199" s="31">
        <v>4</v>
      </c>
      <c r="M199" s="31">
        <v>0</v>
      </c>
      <c r="N199" s="30">
        <v>164.72</v>
      </c>
      <c r="O199" s="30">
        <v>0</v>
      </c>
      <c r="P199" s="26" t="s">
        <v>224</v>
      </c>
      <c r="Q199" s="26"/>
      <c r="R199" s="27"/>
      <c r="S199" s="27"/>
      <c r="T199" s="33">
        <f t="shared" si="14"/>
        <v>0</v>
      </c>
      <c r="U199" s="116">
        <f t="shared" si="12"/>
        <v>0</v>
      </c>
      <c r="Y199" s="33">
        <f t="shared" si="13"/>
        <v>4</v>
      </c>
      <c r="Z199" s="22">
        <f t="shared" si="15"/>
        <v>2</v>
      </c>
    </row>
    <row r="200" spans="1:26">
      <c r="A200" s="2" t="s">
        <v>2525</v>
      </c>
      <c r="B200" s="2" t="s">
        <v>2576</v>
      </c>
      <c r="C200" s="2" t="s">
        <v>225</v>
      </c>
      <c r="D200" s="2" t="s">
        <v>2703</v>
      </c>
      <c r="E200" s="2" t="s">
        <v>5</v>
      </c>
      <c r="F200" s="2" t="s">
        <v>1479</v>
      </c>
      <c r="G200" s="2" t="s">
        <v>2492</v>
      </c>
      <c r="H200" s="31">
        <v>0</v>
      </c>
      <c r="I200" s="31">
        <v>0</v>
      </c>
      <c r="J200" s="30">
        <v>0</v>
      </c>
      <c r="K200" s="30">
        <v>0</v>
      </c>
      <c r="L200" s="31">
        <v>3</v>
      </c>
      <c r="M200" s="31">
        <v>0</v>
      </c>
      <c r="N200" s="30">
        <v>170.55</v>
      </c>
      <c r="O200" s="30">
        <v>0</v>
      </c>
      <c r="P200" s="26" t="s">
        <v>225</v>
      </c>
      <c r="Q200" s="26"/>
      <c r="R200" s="27"/>
      <c r="S200" s="27"/>
      <c r="T200" s="33">
        <f t="shared" si="14"/>
        <v>0</v>
      </c>
      <c r="U200" s="116">
        <f t="shared" si="12"/>
        <v>0</v>
      </c>
      <c r="Y200" s="33">
        <f t="shared" si="13"/>
        <v>3</v>
      </c>
      <c r="Z200" s="22">
        <f t="shared" si="15"/>
        <v>1</v>
      </c>
    </row>
    <row r="201" spans="1:26">
      <c r="A201" s="2" t="s">
        <v>2525</v>
      </c>
      <c r="B201" s="2" t="s">
        <v>2576</v>
      </c>
      <c r="C201" s="2" t="s">
        <v>176</v>
      </c>
      <c r="D201" s="2" t="s">
        <v>457</v>
      </c>
      <c r="E201" s="2" t="s">
        <v>5</v>
      </c>
      <c r="F201" s="2" t="s">
        <v>1479</v>
      </c>
      <c r="G201" s="2" t="s">
        <v>2492</v>
      </c>
      <c r="H201" s="31">
        <v>12</v>
      </c>
      <c r="I201" s="31">
        <v>12</v>
      </c>
      <c r="J201" s="30">
        <v>201.48</v>
      </c>
      <c r="K201" s="30">
        <v>201.48</v>
      </c>
      <c r="L201" s="31">
        <v>11</v>
      </c>
      <c r="M201" s="31">
        <v>0</v>
      </c>
      <c r="N201" s="30">
        <v>184.69</v>
      </c>
      <c r="O201" s="30">
        <v>0</v>
      </c>
      <c r="P201" s="26" t="s">
        <v>3122</v>
      </c>
      <c r="Q201" s="26"/>
      <c r="R201" s="27"/>
      <c r="S201" s="27"/>
      <c r="T201" s="33">
        <f t="shared" si="14"/>
        <v>12</v>
      </c>
      <c r="U201" s="116">
        <f t="shared" si="12"/>
        <v>12</v>
      </c>
      <c r="Y201" s="33">
        <f t="shared" si="13"/>
        <v>11</v>
      </c>
      <c r="Z201" s="22">
        <f t="shared" si="15"/>
        <v>4</v>
      </c>
    </row>
    <row r="202" spans="1:26">
      <c r="A202" s="2" t="s">
        <v>2525</v>
      </c>
      <c r="B202" s="2" t="s">
        <v>2576</v>
      </c>
      <c r="C202" s="2" t="s">
        <v>229</v>
      </c>
      <c r="D202" s="2" t="s">
        <v>2860</v>
      </c>
      <c r="E202" s="2" t="s">
        <v>3</v>
      </c>
      <c r="F202" s="2" t="s">
        <v>1479</v>
      </c>
      <c r="G202" s="2" t="s">
        <v>2492</v>
      </c>
      <c r="H202" s="31">
        <v>1</v>
      </c>
      <c r="I202" s="31">
        <v>1</v>
      </c>
      <c r="J202" s="30">
        <v>48.86</v>
      </c>
      <c r="K202" s="30">
        <v>48.86</v>
      </c>
      <c r="L202" s="31">
        <v>1</v>
      </c>
      <c r="M202" s="31">
        <v>0</v>
      </c>
      <c r="N202" s="30">
        <v>48.86</v>
      </c>
      <c r="O202" s="30">
        <v>0</v>
      </c>
      <c r="P202" s="26" t="s">
        <v>229</v>
      </c>
      <c r="Q202" s="26"/>
      <c r="R202" s="27"/>
      <c r="S202" s="27"/>
      <c r="T202" s="33">
        <f t="shared" si="14"/>
        <v>1</v>
      </c>
      <c r="U202" s="116">
        <f t="shared" si="12"/>
        <v>1</v>
      </c>
      <c r="Y202" s="33">
        <f t="shared" si="13"/>
        <v>1</v>
      </c>
      <c r="Z202" s="22">
        <f t="shared" si="15"/>
        <v>1</v>
      </c>
    </row>
    <row r="203" spans="1:26">
      <c r="A203" s="2" t="s">
        <v>2526</v>
      </c>
      <c r="B203" s="2" t="s">
        <v>2576</v>
      </c>
      <c r="C203" s="2" t="s">
        <v>160</v>
      </c>
      <c r="D203" s="2" t="s">
        <v>446</v>
      </c>
      <c r="E203" s="2" t="s">
        <v>5</v>
      </c>
      <c r="F203" s="2" t="s">
        <v>1479</v>
      </c>
      <c r="G203" s="2" t="s">
        <v>2498</v>
      </c>
      <c r="H203" s="31">
        <v>650</v>
      </c>
      <c r="I203" s="31">
        <v>0</v>
      </c>
      <c r="J203" s="30">
        <v>73632</v>
      </c>
      <c r="K203" s="30">
        <v>0</v>
      </c>
      <c r="L203" s="31">
        <v>110</v>
      </c>
      <c r="M203" s="31">
        <v>0</v>
      </c>
      <c r="N203" s="30">
        <v>12460.8</v>
      </c>
      <c r="O203" s="30">
        <v>0</v>
      </c>
      <c r="P203" s="26" t="s">
        <v>3090</v>
      </c>
      <c r="Q203" s="26"/>
      <c r="R203" s="27"/>
      <c r="S203" s="27"/>
      <c r="T203" s="33">
        <f t="shared" si="14"/>
        <v>650</v>
      </c>
      <c r="U203" s="116">
        <f t="shared" si="12"/>
        <v>0</v>
      </c>
      <c r="Y203" s="33">
        <f t="shared" si="13"/>
        <v>110</v>
      </c>
      <c r="Z203" s="22">
        <f t="shared" si="15"/>
        <v>33</v>
      </c>
    </row>
    <row r="204" spans="1:26">
      <c r="A204" s="2" t="s">
        <v>2526</v>
      </c>
      <c r="B204" s="2" t="s">
        <v>2576</v>
      </c>
      <c r="C204" s="2" t="s">
        <v>165</v>
      </c>
      <c r="D204" s="2" t="s">
        <v>449</v>
      </c>
      <c r="E204" s="2" t="s">
        <v>5</v>
      </c>
      <c r="F204" s="2" t="s">
        <v>1479</v>
      </c>
      <c r="G204" s="2" t="s">
        <v>2498</v>
      </c>
      <c r="H204" s="31">
        <v>770</v>
      </c>
      <c r="I204" s="31">
        <v>0</v>
      </c>
      <c r="J204" s="30">
        <v>55555.5</v>
      </c>
      <c r="K204" s="30">
        <v>0</v>
      </c>
      <c r="L204" s="31">
        <v>1020</v>
      </c>
      <c r="M204" s="31">
        <v>0</v>
      </c>
      <c r="N204" s="30">
        <v>73593</v>
      </c>
      <c r="O204" s="30">
        <v>0</v>
      </c>
      <c r="P204" s="26" t="s">
        <v>3092</v>
      </c>
      <c r="Q204" s="26"/>
      <c r="R204" s="27"/>
      <c r="S204" s="27"/>
      <c r="T204" s="33">
        <f t="shared" si="14"/>
        <v>770</v>
      </c>
      <c r="U204" s="116">
        <f t="shared" si="12"/>
        <v>0</v>
      </c>
      <c r="Y204" s="33">
        <f t="shared" si="13"/>
        <v>1020</v>
      </c>
      <c r="Z204" s="22">
        <f t="shared" si="15"/>
        <v>306</v>
      </c>
    </row>
    <row r="205" spans="1:26">
      <c r="A205" s="2" t="s">
        <v>2527</v>
      </c>
      <c r="B205" s="2" t="s">
        <v>2528</v>
      </c>
      <c r="C205" s="2" t="s">
        <v>231</v>
      </c>
      <c r="D205" s="2" t="s">
        <v>478</v>
      </c>
      <c r="E205" s="2" t="s">
        <v>5</v>
      </c>
      <c r="F205" s="2" t="s">
        <v>1479</v>
      </c>
      <c r="G205" s="2" t="s">
        <v>2506</v>
      </c>
      <c r="H205" s="31">
        <v>1000</v>
      </c>
      <c r="I205" s="31">
        <v>700</v>
      </c>
      <c r="J205" s="30">
        <v>84310</v>
      </c>
      <c r="K205" s="30">
        <v>59017</v>
      </c>
      <c r="L205" s="31">
        <v>1026</v>
      </c>
      <c r="M205" s="31">
        <v>0</v>
      </c>
      <c r="N205" s="30">
        <v>86502.06</v>
      </c>
      <c r="O205" s="30">
        <v>0</v>
      </c>
      <c r="P205" s="26" t="s">
        <v>231</v>
      </c>
      <c r="Q205" s="26"/>
      <c r="R205" s="27"/>
      <c r="S205" s="27"/>
      <c r="T205" s="33">
        <f t="shared" si="14"/>
        <v>1000</v>
      </c>
      <c r="U205" s="116">
        <f t="shared" si="12"/>
        <v>700</v>
      </c>
      <c r="Y205" s="33">
        <f t="shared" si="13"/>
        <v>1026</v>
      </c>
      <c r="Z205" s="22">
        <f t="shared" si="15"/>
        <v>308</v>
      </c>
    </row>
    <row r="206" spans="1:26">
      <c r="A206" s="2" t="s">
        <v>2527</v>
      </c>
      <c r="B206" s="2" t="s">
        <v>2528</v>
      </c>
      <c r="C206" s="2" t="s">
        <v>232</v>
      </c>
      <c r="D206" s="2" t="s">
        <v>478</v>
      </c>
      <c r="E206" s="2" t="s">
        <v>5</v>
      </c>
      <c r="F206" s="2" t="s">
        <v>1479</v>
      </c>
      <c r="G206" s="2" t="s">
        <v>2506</v>
      </c>
      <c r="H206" s="31">
        <v>150</v>
      </c>
      <c r="I206" s="31">
        <v>150</v>
      </c>
      <c r="J206" s="30">
        <v>7099.5</v>
      </c>
      <c r="K206" s="30">
        <v>7099.5</v>
      </c>
      <c r="L206" s="31">
        <v>317</v>
      </c>
      <c r="M206" s="31">
        <v>0</v>
      </c>
      <c r="N206" s="30">
        <v>15003.61</v>
      </c>
      <c r="O206" s="30">
        <v>0</v>
      </c>
      <c r="P206" s="26" t="s">
        <v>232</v>
      </c>
      <c r="Q206" s="26"/>
      <c r="R206" s="27"/>
      <c r="S206" s="27"/>
      <c r="T206" s="33">
        <f t="shared" si="14"/>
        <v>150</v>
      </c>
      <c r="U206" s="116">
        <f t="shared" si="12"/>
        <v>150</v>
      </c>
      <c r="Y206" s="33">
        <f t="shared" si="13"/>
        <v>317</v>
      </c>
      <c r="Z206" s="22">
        <f t="shared" si="15"/>
        <v>96</v>
      </c>
    </row>
    <row r="207" spans="1:26">
      <c r="A207" s="2" t="s">
        <v>2529</v>
      </c>
      <c r="B207" s="2" t="s">
        <v>2491</v>
      </c>
      <c r="C207" s="2" t="s">
        <v>233</v>
      </c>
      <c r="D207" s="2" t="s">
        <v>2787</v>
      </c>
      <c r="E207" s="2" t="s">
        <v>32</v>
      </c>
      <c r="F207" s="2" t="s">
        <v>1479</v>
      </c>
      <c r="G207" s="2" t="s">
        <v>2492</v>
      </c>
      <c r="H207" s="31">
        <v>0</v>
      </c>
      <c r="I207" s="31">
        <v>15</v>
      </c>
      <c r="J207" s="30">
        <v>0</v>
      </c>
      <c r="K207" s="30">
        <v>1842.75</v>
      </c>
      <c r="L207" s="31">
        <v>0</v>
      </c>
      <c r="M207" s="31">
        <v>0</v>
      </c>
      <c r="N207" s="30">
        <v>0</v>
      </c>
      <c r="O207" s="30">
        <v>0</v>
      </c>
      <c r="P207" s="26" t="s">
        <v>3123</v>
      </c>
      <c r="Q207" s="26"/>
      <c r="R207" s="27"/>
      <c r="S207" s="27"/>
      <c r="T207" s="33">
        <f t="shared" si="14"/>
        <v>15</v>
      </c>
      <c r="U207" s="116">
        <f t="shared" si="12"/>
        <v>15</v>
      </c>
      <c r="Y207" s="33">
        <f t="shared" si="13"/>
        <v>0</v>
      </c>
      <c r="Z207" s="22">
        <f t="shared" si="15"/>
        <v>0</v>
      </c>
    </row>
    <row r="208" spans="1:26">
      <c r="A208" s="2" t="s">
        <v>2529</v>
      </c>
      <c r="B208" s="2" t="s">
        <v>2491</v>
      </c>
      <c r="C208" s="2" t="s">
        <v>234</v>
      </c>
      <c r="D208" s="2" t="s">
        <v>2719</v>
      </c>
      <c r="E208" s="2" t="s">
        <v>32</v>
      </c>
      <c r="F208" s="2" t="s">
        <v>1479</v>
      </c>
      <c r="G208" s="2" t="s">
        <v>2492</v>
      </c>
      <c r="H208" s="31">
        <v>20</v>
      </c>
      <c r="I208" s="31">
        <v>231</v>
      </c>
      <c r="J208" s="30">
        <v>78.8</v>
      </c>
      <c r="K208" s="30">
        <v>910.14</v>
      </c>
      <c r="L208" s="31">
        <v>0</v>
      </c>
      <c r="M208" s="31">
        <v>0</v>
      </c>
      <c r="N208" s="30">
        <v>0</v>
      </c>
      <c r="O208" s="30">
        <v>0</v>
      </c>
      <c r="P208" s="26" t="s">
        <v>3124</v>
      </c>
      <c r="Q208" s="26"/>
      <c r="R208" s="27"/>
      <c r="S208" s="27"/>
      <c r="T208" s="33">
        <f t="shared" si="14"/>
        <v>231</v>
      </c>
      <c r="U208" s="116">
        <f t="shared" si="12"/>
        <v>231</v>
      </c>
      <c r="Y208" s="33">
        <f t="shared" si="13"/>
        <v>0</v>
      </c>
      <c r="Z208" s="22">
        <f t="shared" si="15"/>
        <v>0</v>
      </c>
    </row>
    <row r="209" spans="1:26">
      <c r="A209" s="2" t="s">
        <v>2529</v>
      </c>
      <c r="B209" s="2" t="s">
        <v>2491</v>
      </c>
      <c r="C209" s="2" t="s">
        <v>1081</v>
      </c>
      <c r="D209" s="2" t="s">
        <v>2788</v>
      </c>
      <c r="E209" s="2" t="s">
        <v>32</v>
      </c>
      <c r="F209" s="2" t="s">
        <v>1479</v>
      </c>
      <c r="G209" s="2" t="s">
        <v>2492</v>
      </c>
      <c r="H209" s="31">
        <v>0</v>
      </c>
      <c r="I209" s="31">
        <v>40</v>
      </c>
      <c r="J209" s="30">
        <v>0</v>
      </c>
      <c r="K209" s="30">
        <v>134.4</v>
      </c>
      <c r="L209" s="31">
        <v>0</v>
      </c>
      <c r="M209" s="31">
        <v>0</v>
      </c>
      <c r="N209" s="30">
        <v>0</v>
      </c>
      <c r="O209" s="30">
        <v>0</v>
      </c>
      <c r="P209" s="26" t="s">
        <v>3125</v>
      </c>
      <c r="Q209" s="26"/>
      <c r="R209" s="27"/>
      <c r="S209" s="27"/>
      <c r="T209" s="33">
        <f t="shared" si="14"/>
        <v>40</v>
      </c>
      <c r="U209" s="116">
        <f t="shared" si="12"/>
        <v>40</v>
      </c>
      <c r="Y209" s="33">
        <f t="shared" si="13"/>
        <v>0</v>
      </c>
      <c r="Z209" s="22">
        <f t="shared" si="15"/>
        <v>0</v>
      </c>
    </row>
    <row r="210" spans="1:26">
      <c r="A210" s="2" t="s">
        <v>2530</v>
      </c>
      <c r="B210" s="2" t="s">
        <v>2576</v>
      </c>
      <c r="C210" s="2" t="s">
        <v>160</v>
      </c>
      <c r="D210" s="2" t="s">
        <v>446</v>
      </c>
      <c r="E210" s="2" t="s">
        <v>5</v>
      </c>
      <c r="F210" s="2" t="s">
        <v>1479</v>
      </c>
      <c r="G210" s="2" t="s">
        <v>2498</v>
      </c>
      <c r="H210" s="31">
        <v>1285</v>
      </c>
      <c r="I210" s="31">
        <v>0</v>
      </c>
      <c r="J210" s="30">
        <v>145564.79999999999</v>
      </c>
      <c r="K210" s="30">
        <v>0</v>
      </c>
      <c r="L210" s="31">
        <v>1240</v>
      </c>
      <c r="M210" s="31">
        <v>0</v>
      </c>
      <c r="N210" s="30">
        <v>140467.20000000001</v>
      </c>
      <c r="O210" s="30">
        <v>0</v>
      </c>
      <c r="P210" s="26" t="s">
        <v>3090</v>
      </c>
      <c r="Q210" s="26"/>
      <c r="R210" s="27"/>
      <c r="S210" s="27"/>
      <c r="T210" s="33">
        <f t="shared" si="14"/>
        <v>1285</v>
      </c>
      <c r="U210" s="116">
        <f t="shared" si="12"/>
        <v>0</v>
      </c>
      <c r="Y210" s="33">
        <f t="shared" si="13"/>
        <v>1240</v>
      </c>
      <c r="Z210" s="22">
        <f t="shared" si="15"/>
        <v>372</v>
      </c>
    </row>
    <row r="211" spans="1:26">
      <c r="A211" s="2" t="s">
        <v>2530</v>
      </c>
      <c r="B211" s="2" t="s">
        <v>2576</v>
      </c>
      <c r="C211" s="2" t="s">
        <v>162</v>
      </c>
      <c r="D211" s="2" t="s">
        <v>448</v>
      </c>
      <c r="E211" s="2" t="s">
        <v>5</v>
      </c>
      <c r="F211" s="2" t="s">
        <v>1479</v>
      </c>
      <c r="G211" s="2" t="s">
        <v>2498</v>
      </c>
      <c r="H211" s="31">
        <v>700</v>
      </c>
      <c r="I211" s="31">
        <v>0</v>
      </c>
      <c r="J211" s="30">
        <v>90979</v>
      </c>
      <c r="K211" s="30">
        <v>0</v>
      </c>
      <c r="L211" s="31">
        <v>620</v>
      </c>
      <c r="M211" s="31">
        <v>0</v>
      </c>
      <c r="N211" s="30">
        <v>80581.399999999994</v>
      </c>
      <c r="O211" s="30">
        <v>0</v>
      </c>
      <c r="P211" s="26" t="s">
        <v>2753</v>
      </c>
      <c r="Q211" s="26"/>
      <c r="R211" s="27"/>
      <c r="S211" s="27"/>
      <c r="T211" s="33">
        <f t="shared" si="14"/>
        <v>700</v>
      </c>
      <c r="U211" s="116">
        <f t="shared" si="12"/>
        <v>0</v>
      </c>
      <c r="Y211" s="33">
        <f t="shared" si="13"/>
        <v>620</v>
      </c>
      <c r="Z211" s="22">
        <f t="shared" si="15"/>
        <v>186</v>
      </c>
    </row>
    <row r="212" spans="1:26">
      <c r="A212" s="2" t="s">
        <v>2530</v>
      </c>
      <c r="B212" s="2" t="s">
        <v>2576</v>
      </c>
      <c r="C212" s="2" t="s">
        <v>165</v>
      </c>
      <c r="D212" s="2" t="s">
        <v>449</v>
      </c>
      <c r="E212" s="2" t="s">
        <v>5</v>
      </c>
      <c r="F212" s="2" t="s">
        <v>1479</v>
      </c>
      <c r="G212" s="2" t="s">
        <v>2498</v>
      </c>
      <c r="H212" s="31">
        <v>17300</v>
      </c>
      <c r="I212" s="31">
        <v>0</v>
      </c>
      <c r="J212" s="30">
        <v>1248195</v>
      </c>
      <c r="K212" s="30">
        <v>0</v>
      </c>
      <c r="L212" s="31">
        <v>17220</v>
      </c>
      <c r="M212" s="31">
        <v>0</v>
      </c>
      <c r="N212" s="30">
        <v>1242423</v>
      </c>
      <c r="O212" s="30">
        <v>0</v>
      </c>
      <c r="P212" s="26" t="s">
        <v>3092</v>
      </c>
      <c r="Q212" s="26"/>
      <c r="R212" s="27"/>
      <c r="S212" s="27"/>
      <c r="T212" s="33">
        <f t="shared" si="14"/>
        <v>17300</v>
      </c>
      <c r="U212" s="116">
        <f t="shared" si="12"/>
        <v>0</v>
      </c>
      <c r="Y212" s="33">
        <f t="shared" si="13"/>
        <v>17220</v>
      </c>
      <c r="Z212" s="22">
        <f t="shared" si="15"/>
        <v>5166</v>
      </c>
    </row>
    <row r="213" spans="1:26">
      <c r="A213" s="2" t="s">
        <v>2530</v>
      </c>
      <c r="B213" s="2" t="s">
        <v>2576</v>
      </c>
      <c r="C213" s="2" t="s">
        <v>1603</v>
      </c>
      <c r="D213" s="2" t="s">
        <v>448</v>
      </c>
      <c r="E213" s="2" t="s">
        <v>5</v>
      </c>
      <c r="F213" s="2" t="s">
        <v>1479</v>
      </c>
      <c r="G213" s="2" t="s">
        <v>2498</v>
      </c>
      <c r="H213" s="31">
        <v>5520</v>
      </c>
      <c r="I213" s="31">
        <v>0</v>
      </c>
      <c r="J213" s="30">
        <v>386068.8</v>
      </c>
      <c r="K213" s="30">
        <v>0</v>
      </c>
      <c r="L213" s="31">
        <v>5680</v>
      </c>
      <c r="M213" s="31">
        <v>0</v>
      </c>
      <c r="N213" s="30">
        <v>397259.2</v>
      </c>
      <c r="O213" s="30">
        <v>0</v>
      </c>
      <c r="P213" s="26" t="s">
        <v>3126</v>
      </c>
      <c r="Q213" s="26"/>
      <c r="R213" s="27"/>
      <c r="S213" s="27"/>
      <c r="T213" s="33">
        <f t="shared" si="14"/>
        <v>5520</v>
      </c>
      <c r="U213" s="116">
        <f t="shared" si="12"/>
        <v>0</v>
      </c>
      <c r="Y213" s="33">
        <f t="shared" si="13"/>
        <v>5680</v>
      </c>
      <c r="Z213" s="22">
        <f t="shared" si="15"/>
        <v>1704</v>
      </c>
    </row>
    <row r="214" spans="1:26">
      <c r="A214" s="2" t="s">
        <v>2530</v>
      </c>
      <c r="B214" s="2" t="s">
        <v>2576</v>
      </c>
      <c r="C214" s="2" t="s">
        <v>166</v>
      </c>
      <c r="D214" s="2" t="s">
        <v>450</v>
      </c>
      <c r="E214" s="2" t="s">
        <v>5</v>
      </c>
      <c r="F214" s="2" t="s">
        <v>1479</v>
      </c>
      <c r="G214" s="2" t="s">
        <v>2498</v>
      </c>
      <c r="H214" s="31">
        <v>696</v>
      </c>
      <c r="I214" s="31">
        <v>0</v>
      </c>
      <c r="J214" s="30">
        <v>155966.64000000001</v>
      </c>
      <c r="K214" s="30">
        <v>0</v>
      </c>
      <c r="L214" s="31">
        <v>624</v>
      </c>
      <c r="M214" s="31">
        <v>0</v>
      </c>
      <c r="N214" s="30">
        <v>139832.16</v>
      </c>
      <c r="O214" s="30">
        <v>0</v>
      </c>
      <c r="P214" s="26" t="s">
        <v>2755</v>
      </c>
      <c r="Q214" s="26"/>
      <c r="R214" s="27"/>
      <c r="S214" s="27"/>
      <c r="T214" s="33">
        <f t="shared" si="14"/>
        <v>696</v>
      </c>
      <c r="U214" s="116">
        <f t="shared" si="12"/>
        <v>0</v>
      </c>
      <c r="Y214" s="33">
        <f t="shared" si="13"/>
        <v>624</v>
      </c>
      <c r="Z214" s="22">
        <f t="shared" si="15"/>
        <v>188</v>
      </c>
    </row>
    <row r="215" spans="1:26">
      <c r="A215" s="2" t="s">
        <v>2530</v>
      </c>
      <c r="B215" s="2" t="s">
        <v>2576</v>
      </c>
      <c r="C215" s="2" t="s">
        <v>2583</v>
      </c>
      <c r="D215" s="2" t="s">
        <v>1609</v>
      </c>
      <c r="E215" s="2" t="s">
        <v>5</v>
      </c>
      <c r="F215" s="2" t="s">
        <v>1479</v>
      </c>
      <c r="G215" s="2" t="s">
        <v>2498</v>
      </c>
      <c r="H215" s="31">
        <v>3336</v>
      </c>
      <c r="I215" s="31">
        <v>0</v>
      </c>
      <c r="J215" s="30">
        <v>1178008.32</v>
      </c>
      <c r="K215" s="30">
        <v>0</v>
      </c>
      <c r="L215" s="31">
        <v>3452</v>
      </c>
      <c r="M215" s="31">
        <v>0</v>
      </c>
      <c r="N215" s="30">
        <v>1218970.24</v>
      </c>
      <c r="O215" s="30">
        <v>0</v>
      </c>
      <c r="P215" s="26" t="s">
        <v>3127</v>
      </c>
      <c r="Q215" s="26"/>
      <c r="R215" s="27"/>
      <c r="S215" s="27"/>
      <c r="T215" s="33">
        <f t="shared" si="14"/>
        <v>3336</v>
      </c>
      <c r="U215" s="116">
        <f t="shared" si="12"/>
        <v>0</v>
      </c>
      <c r="Y215" s="33">
        <f t="shared" si="13"/>
        <v>3452</v>
      </c>
      <c r="Z215" s="22">
        <f t="shared" si="15"/>
        <v>1036</v>
      </c>
    </row>
    <row r="216" spans="1:26">
      <c r="A216" s="2" t="s">
        <v>2530</v>
      </c>
      <c r="B216" s="2" t="s">
        <v>2576</v>
      </c>
      <c r="C216" s="2" t="s">
        <v>2584</v>
      </c>
      <c r="D216" s="2" t="s">
        <v>1609</v>
      </c>
      <c r="E216" s="2" t="s">
        <v>5</v>
      </c>
      <c r="F216" s="2" t="s">
        <v>1479</v>
      </c>
      <c r="G216" s="2" t="s">
        <v>2498</v>
      </c>
      <c r="H216" s="31">
        <v>2188</v>
      </c>
      <c r="I216" s="31">
        <v>0</v>
      </c>
      <c r="J216" s="30">
        <v>1229371.56</v>
      </c>
      <c r="K216" s="30">
        <v>0</v>
      </c>
      <c r="L216" s="31">
        <v>2224</v>
      </c>
      <c r="M216" s="31">
        <v>0</v>
      </c>
      <c r="N216" s="30">
        <v>1249598.8799999999</v>
      </c>
      <c r="O216" s="30">
        <v>0</v>
      </c>
      <c r="P216" s="26" t="s">
        <v>3128</v>
      </c>
      <c r="Q216" s="26"/>
      <c r="R216" s="27"/>
      <c r="S216" s="27"/>
      <c r="T216" s="33">
        <f t="shared" si="14"/>
        <v>2188</v>
      </c>
      <c r="U216" s="116">
        <f t="shared" si="12"/>
        <v>0</v>
      </c>
      <c r="Y216" s="33">
        <f t="shared" si="13"/>
        <v>2224</v>
      </c>
      <c r="Z216" s="22">
        <f t="shared" si="15"/>
        <v>668</v>
      </c>
    </row>
    <row r="217" spans="1:26">
      <c r="A217" s="2" t="s">
        <v>2530</v>
      </c>
      <c r="B217" s="2" t="s">
        <v>2576</v>
      </c>
      <c r="C217" s="2" t="s">
        <v>3129</v>
      </c>
      <c r="D217" s="2" t="s">
        <v>3130</v>
      </c>
      <c r="E217" s="2" t="s">
        <v>5</v>
      </c>
      <c r="F217" s="2" t="s">
        <v>1479</v>
      </c>
      <c r="G217" s="2" t="s">
        <v>2498</v>
      </c>
      <c r="H217" s="31">
        <v>0</v>
      </c>
      <c r="I217" s="31">
        <v>0</v>
      </c>
      <c r="J217" s="30">
        <v>0</v>
      </c>
      <c r="K217" s="30">
        <v>0</v>
      </c>
      <c r="L217" s="31">
        <v>0</v>
      </c>
      <c r="M217" s="31">
        <v>0</v>
      </c>
      <c r="N217" s="30">
        <v>0</v>
      </c>
      <c r="O217" s="30">
        <v>0</v>
      </c>
      <c r="P217" s="26"/>
      <c r="Q217" s="26"/>
      <c r="R217" s="27"/>
      <c r="S217" s="27"/>
      <c r="T217" s="33">
        <f t="shared" si="14"/>
        <v>0</v>
      </c>
      <c r="U217" s="116">
        <f t="shared" si="12"/>
        <v>0</v>
      </c>
      <c r="Y217" s="33">
        <f t="shared" si="13"/>
        <v>0</v>
      </c>
      <c r="Z217" s="22">
        <f t="shared" si="15"/>
        <v>0</v>
      </c>
    </row>
    <row r="218" spans="1:26">
      <c r="A218" s="2" t="s">
        <v>2531</v>
      </c>
      <c r="B218" s="2" t="s">
        <v>2576</v>
      </c>
      <c r="C218" s="2" t="s">
        <v>160</v>
      </c>
      <c r="D218" s="2" t="s">
        <v>446</v>
      </c>
      <c r="E218" s="2" t="s">
        <v>5</v>
      </c>
      <c r="F218" s="2" t="s">
        <v>1479</v>
      </c>
      <c r="G218" s="2" t="s">
        <v>2498</v>
      </c>
      <c r="H218" s="31">
        <v>7927</v>
      </c>
      <c r="I218" s="31">
        <v>0</v>
      </c>
      <c r="J218" s="30">
        <v>897970.56</v>
      </c>
      <c r="K218" s="30">
        <v>0</v>
      </c>
      <c r="L218" s="31">
        <v>8785</v>
      </c>
      <c r="M218" s="31">
        <v>0</v>
      </c>
      <c r="N218" s="30">
        <v>995164.8</v>
      </c>
      <c r="O218" s="30">
        <v>0</v>
      </c>
      <c r="P218" s="26" t="s">
        <v>3090</v>
      </c>
      <c r="Q218" s="26"/>
      <c r="R218" s="27"/>
      <c r="S218" s="27"/>
      <c r="T218" s="33">
        <f t="shared" si="14"/>
        <v>7927</v>
      </c>
      <c r="U218" s="116">
        <f t="shared" si="12"/>
        <v>0</v>
      </c>
      <c r="Y218" s="33">
        <f t="shared" si="13"/>
        <v>8785</v>
      </c>
      <c r="Z218" s="22">
        <f t="shared" si="15"/>
        <v>2636</v>
      </c>
    </row>
    <row r="219" spans="1:26">
      <c r="A219" s="2" t="s">
        <v>2531</v>
      </c>
      <c r="B219" s="2" t="s">
        <v>2576</v>
      </c>
      <c r="C219" s="2" t="s">
        <v>165</v>
      </c>
      <c r="D219" s="2" t="s">
        <v>449</v>
      </c>
      <c r="E219" s="2" t="s">
        <v>5</v>
      </c>
      <c r="F219" s="2" t="s">
        <v>1479</v>
      </c>
      <c r="G219" s="2" t="s">
        <v>2498</v>
      </c>
      <c r="H219" s="31">
        <v>9778</v>
      </c>
      <c r="I219" s="31">
        <v>0</v>
      </c>
      <c r="J219" s="30">
        <v>705482.7</v>
      </c>
      <c r="K219" s="30">
        <v>0</v>
      </c>
      <c r="L219" s="31">
        <v>11047</v>
      </c>
      <c r="M219" s="31">
        <v>0</v>
      </c>
      <c r="N219" s="30">
        <v>797041.05</v>
      </c>
      <c r="O219" s="30">
        <v>0</v>
      </c>
      <c r="P219" s="26" t="s">
        <v>3092</v>
      </c>
      <c r="Q219" s="26"/>
      <c r="R219" s="27"/>
      <c r="S219" s="27"/>
      <c r="T219" s="33">
        <f t="shared" si="14"/>
        <v>9778</v>
      </c>
      <c r="U219" s="116">
        <f t="shared" si="12"/>
        <v>0</v>
      </c>
      <c r="Y219" s="33">
        <f t="shared" si="13"/>
        <v>11047</v>
      </c>
      <c r="Z219" s="22">
        <f t="shared" si="15"/>
        <v>3315</v>
      </c>
    </row>
    <row r="220" spans="1:26">
      <c r="A220" s="2" t="s">
        <v>2531</v>
      </c>
      <c r="B220" s="2" t="s">
        <v>2576</v>
      </c>
      <c r="C220" s="2" t="s">
        <v>3129</v>
      </c>
      <c r="D220" s="2" t="s">
        <v>3130</v>
      </c>
      <c r="E220" s="2" t="s">
        <v>5</v>
      </c>
      <c r="F220" s="2" t="s">
        <v>1479</v>
      </c>
      <c r="G220" s="2" t="s">
        <v>2498</v>
      </c>
      <c r="H220" s="31">
        <v>10</v>
      </c>
      <c r="I220" s="31">
        <v>0</v>
      </c>
      <c r="J220" s="30">
        <v>485.5</v>
      </c>
      <c r="K220" s="30">
        <v>0</v>
      </c>
      <c r="L220" s="31">
        <v>0</v>
      </c>
      <c r="M220" s="31">
        <v>0</v>
      </c>
      <c r="N220" s="30">
        <v>0</v>
      </c>
      <c r="O220" s="30">
        <v>0</v>
      </c>
      <c r="P220" s="26"/>
      <c r="Q220" s="26"/>
      <c r="R220" s="27"/>
      <c r="S220" s="27"/>
      <c r="T220" s="33">
        <f t="shared" si="14"/>
        <v>10</v>
      </c>
      <c r="U220" s="116">
        <f t="shared" si="12"/>
        <v>0</v>
      </c>
      <c r="Y220" s="33">
        <f t="shared" si="13"/>
        <v>0</v>
      </c>
      <c r="Z220" s="22">
        <f t="shared" si="15"/>
        <v>0</v>
      </c>
    </row>
    <row r="221" spans="1:26">
      <c r="A221" s="2" t="s">
        <v>2531</v>
      </c>
      <c r="B221" s="2" t="s">
        <v>2576</v>
      </c>
      <c r="C221" s="2" t="s">
        <v>2670</v>
      </c>
      <c r="D221" s="2" t="s">
        <v>455</v>
      </c>
      <c r="E221" s="2" t="s">
        <v>5</v>
      </c>
      <c r="F221" s="2" t="s">
        <v>1479</v>
      </c>
      <c r="G221" s="2" t="s">
        <v>2498</v>
      </c>
      <c r="H221" s="31">
        <v>7740</v>
      </c>
      <c r="I221" s="31">
        <v>0</v>
      </c>
      <c r="J221" s="30">
        <v>311689.8</v>
      </c>
      <c r="K221" s="30">
        <v>0</v>
      </c>
      <c r="L221" s="31">
        <v>7225</v>
      </c>
      <c r="M221" s="31">
        <v>0</v>
      </c>
      <c r="N221" s="30">
        <v>290950.75</v>
      </c>
      <c r="O221" s="30">
        <v>0</v>
      </c>
      <c r="P221" s="26" t="s">
        <v>3131</v>
      </c>
      <c r="Q221" s="26"/>
      <c r="R221" s="27"/>
      <c r="S221" s="27"/>
      <c r="T221" s="33">
        <f t="shared" si="14"/>
        <v>7740</v>
      </c>
      <c r="U221" s="116">
        <f t="shared" si="12"/>
        <v>0</v>
      </c>
      <c r="Y221" s="33">
        <f t="shared" si="13"/>
        <v>7225</v>
      </c>
      <c r="Z221" s="22">
        <f t="shared" si="15"/>
        <v>2168</v>
      </c>
    </row>
    <row r="222" spans="1:26">
      <c r="A222" s="2" t="s">
        <v>2581</v>
      </c>
      <c r="B222" s="2" t="s">
        <v>2576</v>
      </c>
      <c r="C222" s="2" t="s">
        <v>160</v>
      </c>
      <c r="D222" s="2" t="s">
        <v>446</v>
      </c>
      <c r="E222" s="2" t="s">
        <v>5</v>
      </c>
      <c r="F222" s="2" t="s">
        <v>1479</v>
      </c>
      <c r="G222" s="2" t="s">
        <v>2498</v>
      </c>
      <c r="H222" s="31">
        <v>0</v>
      </c>
      <c r="I222" s="31">
        <v>3</v>
      </c>
      <c r="J222" s="30">
        <v>0</v>
      </c>
      <c r="K222" s="30">
        <v>339.84</v>
      </c>
      <c r="L222" s="31">
        <v>0</v>
      </c>
      <c r="M222" s="31">
        <v>0</v>
      </c>
      <c r="N222" s="30">
        <v>0</v>
      </c>
      <c r="O222" s="30">
        <v>0</v>
      </c>
      <c r="P222" s="26" t="s">
        <v>3109</v>
      </c>
      <c r="Q222" s="26"/>
      <c r="R222" s="27"/>
      <c r="S222" s="27"/>
      <c r="T222" s="33">
        <f t="shared" si="14"/>
        <v>3</v>
      </c>
      <c r="U222" s="116">
        <f t="shared" si="12"/>
        <v>3</v>
      </c>
      <c r="Y222" s="33">
        <f t="shared" si="13"/>
        <v>0</v>
      </c>
      <c r="Z222" s="22">
        <f t="shared" si="15"/>
        <v>0</v>
      </c>
    </row>
    <row r="223" spans="1:26">
      <c r="A223" s="2" t="s">
        <v>2581</v>
      </c>
      <c r="B223" s="2" t="s">
        <v>2576</v>
      </c>
      <c r="C223" s="2" t="s">
        <v>165</v>
      </c>
      <c r="D223" s="2" t="s">
        <v>449</v>
      </c>
      <c r="E223" s="2" t="s">
        <v>5</v>
      </c>
      <c r="F223" s="2" t="s">
        <v>1479</v>
      </c>
      <c r="G223" s="2" t="s">
        <v>2498</v>
      </c>
      <c r="H223" s="31">
        <v>0</v>
      </c>
      <c r="I223" s="31">
        <v>0</v>
      </c>
      <c r="J223" s="30">
        <v>0</v>
      </c>
      <c r="K223" s="30">
        <v>0</v>
      </c>
      <c r="L223" s="31">
        <v>0</v>
      </c>
      <c r="M223" s="31">
        <v>5</v>
      </c>
      <c r="N223" s="30">
        <v>0</v>
      </c>
      <c r="O223" s="30">
        <v>360.75</v>
      </c>
      <c r="P223" s="26" t="s">
        <v>3111</v>
      </c>
      <c r="Q223" s="26"/>
      <c r="R223" s="27"/>
      <c r="S223" s="27"/>
      <c r="T223" s="33">
        <f t="shared" si="14"/>
        <v>0</v>
      </c>
      <c r="U223" s="116">
        <f t="shared" si="12"/>
        <v>0</v>
      </c>
      <c r="Y223" s="33">
        <f t="shared" si="13"/>
        <v>5</v>
      </c>
      <c r="Z223" s="22">
        <f t="shared" si="15"/>
        <v>2</v>
      </c>
    </row>
    <row r="224" spans="1:26">
      <c r="A224" s="2" t="s">
        <v>3006</v>
      </c>
      <c r="B224" s="2" t="s">
        <v>3007</v>
      </c>
      <c r="C224" s="2" t="s">
        <v>235</v>
      </c>
      <c r="D224" s="2" t="s">
        <v>3132</v>
      </c>
      <c r="E224" s="2" t="s">
        <v>5</v>
      </c>
      <c r="F224" s="2" t="s">
        <v>1479</v>
      </c>
      <c r="G224" s="2" t="s">
        <v>2506</v>
      </c>
      <c r="H224" s="31">
        <v>1000</v>
      </c>
      <c r="I224" s="31">
        <v>1000</v>
      </c>
      <c r="J224" s="30">
        <v>15150</v>
      </c>
      <c r="K224" s="30">
        <v>15150</v>
      </c>
      <c r="L224" s="31">
        <v>1000</v>
      </c>
      <c r="M224" s="31">
        <v>1000</v>
      </c>
      <c r="N224" s="30">
        <v>15150</v>
      </c>
      <c r="O224" s="30">
        <v>15150</v>
      </c>
      <c r="P224" s="26" t="s">
        <v>235</v>
      </c>
      <c r="Q224" s="26"/>
      <c r="R224" s="27"/>
      <c r="S224" s="27"/>
      <c r="T224" s="33">
        <f t="shared" si="14"/>
        <v>1000</v>
      </c>
      <c r="U224" s="116">
        <f t="shared" si="12"/>
        <v>1000</v>
      </c>
      <c r="Y224" s="33">
        <f t="shared" si="13"/>
        <v>1000</v>
      </c>
      <c r="Z224" s="22">
        <f t="shared" si="15"/>
        <v>300</v>
      </c>
    </row>
    <row r="225" spans="1:26">
      <c r="A225" s="2" t="s">
        <v>3006</v>
      </c>
      <c r="B225" s="2" t="s">
        <v>3007</v>
      </c>
      <c r="C225" s="2" t="s">
        <v>236</v>
      </c>
      <c r="D225" s="2" t="s">
        <v>3132</v>
      </c>
      <c r="E225" s="2" t="s">
        <v>5</v>
      </c>
      <c r="F225" s="2" t="s">
        <v>1479</v>
      </c>
      <c r="G225" s="2" t="s">
        <v>2506</v>
      </c>
      <c r="H225" s="31">
        <v>3000</v>
      </c>
      <c r="I225" s="31">
        <v>3000</v>
      </c>
      <c r="J225" s="30">
        <v>49290</v>
      </c>
      <c r="K225" s="30">
        <v>49290</v>
      </c>
      <c r="L225" s="31">
        <v>3000</v>
      </c>
      <c r="M225" s="31">
        <v>3000</v>
      </c>
      <c r="N225" s="30">
        <v>49290</v>
      </c>
      <c r="O225" s="30">
        <v>49290</v>
      </c>
      <c r="P225" s="26" t="s">
        <v>236</v>
      </c>
      <c r="Q225" s="26"/>
      <c r="R225" s="27"/>
      <c r="S225" s="27"/>
      <c r="T225" s="33">
        <f t="shared" si="14"/>
        <v>3000</v>
      </c>
      <c r="U225" s="116">
        <f t="shared" si="12"/>
        <v>3000</v>
      </c>
      <c r="Y225" s="33">
        <f t="shared" si="13"/>
        <v>3000</v>
      </c>
      <c r="Z225" s="22">
        <f t="shared" si="15"/>
        <v>900</v>
      </c>
    </row>
    <row r="226" spans="1:26">
      <c r="A226" s="2" t="s">
        <v>2532</v>
      </c>
      <c r="B226" s="2" t="s">
        <v>2647</v>
      </c>
      <c r="C226" s="2" t="s">
        <v>237</v>
      </c>
      <c r="D226" s="2" t="s">
        <v>479</v>
      </c>
      <c r="E226" s="2" t="s">
        <v>5</v>
      </c>
      <c r="F226" s="2" t="s">
        <v>1479</v>
      </c>
      <c r="G226" s="2" t="s">
        <v>2493</v>
      </c>
      <c r="H226" s="31">
        <v>270</v>
      </c>
      <c r="I226" s="31">
        <v>270</v>
      </c>
      <c r="J226" s="30">
        <v>12606.3</v>
      </c>
      <c r="K226" s="30">
        <v>12606.3</v>
      </c>
      <c r="L226" s="31">
        <v>120</v>
      </c>
      <c r="M226" s="31">
        <v>0</v>
      </c>
      <c r="N226" s="30">
        <v>5602.8</v>
      </c>
      <c r="O226" s="30">
        <v>0</v>
      </c>
      <c r="P226" s="26" t="s">
        <v>3133</v>
      </c>
      <c r="Q226" s="26"/>
      <c r="R226" s="27"/>
      <c r="S226" s="27"/>
      <c r="T226" s="33">
        <f t="shared" si="14"/>
        <v>270</v>
      </c>
      <c r="U226" s="116">
        <f t="shared" si="12"/>
        <v>270</v>
      </c>
      <c r="Y226" s="33">
        <f t="shared" si="13"/>
        <v>120</v>
      </c>
      <c r="Z226" s="22">
        <f t="shared" si="15"/>
        <v>36</v>
      </c>
    </row>
    <row r="227" spans="1:26">
      <c r="A227" s="2" t="s">
        <v>2532</v>
      </c>
      <c r="B227" s="2" t="s">
        <v>2647</v>
      </c>
      <c r="C227" s="2" t="s">
        <v>238</v>
      </c>
      <c r="D227" s="2" t="s">
        <v>479</v>
      </c>
      <c r="E227" s="2" t="s">
        <v>5</v>
      </c>
      <c r="F227" s="2" t="s">
        <v>1479</v>
      </c>
      <c r="G227" s="2" t="s">
        <v>2493</v>
      </c>
      <c r="H227" s="31">
        <v>1500</v>
      </c>
      <c r="I227" s="31">
        <v>1500</v>
      </c>
      <c r="J227" s="30">
        <v>55350</v>
      </c>
      <c r="K227" s="30">
        <v>55350</v>
      </c>
      <c r="L227" s="31">
        <v>1440</v>
      </c>
      <c r="M227" s="31">
        <v>0</v>
      </c>
      <c r="N227" s="30">
        <v>53136</v>
      </c>
      <c r="O227" s="30">
        <v>0</v>
      </c>
      <c r="P227" s="26" t="s">
        <v>3134</v>
      </c>
      <c r="Q227" s="26"/>
      <c r="R227" s="27"/>
      <c r="S227" s="27"/>
      <c r="T227" s="33">
        <f t="shared" si="14"/>
        <v>1500</v>
      </c>
      <c r="U227" s="116">
        <f t="shared" si="12"/>
        <v>1500</v>
      </c>
      <c r="Y227" s="33">
        <f t="shared" si="13"/>
        <v>1440</v>
      </c>
      <c r="Z227" s="22">
        <f t="shared" si="15"/>
        <v>432</v>
      </c>
    </row>
    <row r="228" spans="1:26">
      <c r="A228" s="2" t="s">
        <v>2611</v>
      </c>
      <c r="B228" s="2" t="s">
        <v>2612</v>
      </c>
      <c r="C228" s="2" t="s">
        <v>41</v>
      </c>
      <c r="D228" s="2" t="s">
        <v>406</v>
      </c>
      <c r="E228" s="2" t="s">
        <v>3</v>
      </c>
      <c r="F228" s="2" t="s">
        <v>1479</v>
      </c>
      <c r="G228" s="2" t="s">
        <v>2498</v>
      </c>
      <c r="H228" s="31">
        <v>452</v>
      </c>
      <c r="I228" s="31">
        <v>0</v>
      </c>
      <c r="J228" s="30">
        <v>14762.32</v>
      </c>
      <c r="K228" s="30">
        <v>0</v>
      </c>
      <c r="L228" s="31">
        <v>452</v>
      </c>
      <c r="M228" s="31">
        <v>0</v>
      </c>
      <c r="N228" s="30">
        <v>14762.32</v>
      </c>
      <c r="O228" s="30">
        <v>0</v>
      </c>
      <c r="P228" s="26" t="s">
        <v>3135</v>
      </c>
      <c r="Q228" s="26"/>
      <c r="R228" s="27"/>
      <c r="S228" s="27"/>
      <c r="T228" s="33">
        <f t="shared" si="14"/>
        <v>452</v>
      </c>
      <c r="U228" s="116">
        <f t="shared" si="12"/>
        <v>0</v>
      </c>
      <c r="Y228" s="33">
        <f t="shared" si="13"/>
        <v>452</v>
      </c>
      <c r="Z228" s="22">
        <f t="shared" si="15"/>
        <v>136</v>
      </c>
    </row>
    <row r="229" spans="1:26">
      <c r="A229" s="2" t="s">
        <v>2796</v>
      </c>
      <c r="B229" s="2" t="s">
        <v>2491</v>
      </c>
      <c r="C229" s="2" t="s">
        <v>16</v>
      </c>
      <c r="D229" s="2" t="s">
        <v>2736</v>
      </c>
      <c r="E229" s="2" t="s">
        <v>5</v>
      </c>
      <c r="F229" s="2" t="s">
        <v>1479</v>
      </c>
      <c r="G229" s="2" t="s">
        <v>2492</v>
      </c>
      <c r="H229" s="31">
        <v>0</v>
      </c>
      <c r="I229" s="31">
        <v>0</v>
      </c>
      <c r="J229" s="30">
        <v>0</v>
      </c>
      <c r="K229" s="30">
        <v>0</v>
      </c>
      <c r="L229" s="31">
        <v>0</v>
      </c>
      <c r="M229" s="31">
        <v>0</v>
      </c>
      <c r="N229" s="30">
        <v>0</v>
      </c>
      <c r="O229" s="30">
        <v>0</v>
      </c>
      <c r="P229" s="26" t="s">
        <v>3136</v>
      </c>
      <c r="Q229" s="26"/>
      <c r="R229" s="27"/>
      <c r="S229" s="27"/>
      <c r="T229" s="33">
        <f t="shared" si="14"/>
        <v>0</v>
      </c>
      <c r="U229" s="116">
        <f t="shared" si="12"/>
        <v>0</v>
      </c>
      <c r="Y229" s="33">
        <f t="shared" si="13"/>
        <v>0</v>
      </c>
      <c r="Z229" s="22">
        <f t="shared" si="15"/>
        <v>0</v>
      </c>
    </row>
    <row r="230" spans="1:26">
      <c r="A230" s="2" t="s">
        <v>2533</v>
      </c>
      <c r="B230" s="2" t="s">
        <v>3011</v>
      </c>
      <c r="C230" s="2">
        <v>1511720971</v>
      </c>
      <c r="D230" s="2" t="s">
        <v>402</v>
      </c>
      <c r="E230" s="2" t="s">
        <v>3</v>
      </c>
      <c r="F230" s="2" t="s">
        <v>1479</v>
      </c>
      <c r="G230" s="2" t="s">
        <v>2492</v>
      </c>
      <c r="H230" s="31">
        <v>0</v>
      </c>
      <c r="I230" s="31">
        <v>0</v>
      </c>
      <c r="J230" s="30">
        <v>0</v>
      </c>
      <c r="K230" s="30">
        <v>0</v>
      </c>
      <c r="L230" s="31">
        <v>0</v>
      </c>
      <c r="M230" s="31">
        <v>0</v>
      </c>
      <c r="N230" s="30">
        <v>0</v>
      </c>
      <c r="O230" s="30">
        <v>0</v>
      </c>
      <c r="P230" s="26" t="s">
        <v>3056</v>
      </c>
      <c r="Q230" s="26"/>
      <c r="R230" s="27"/>
      <c r="S230" s="27"/>
      <c r="T230" s="33">
        <f t="shared" si="14"/>
        <v>0</v>
      </c>
      <c r="U230" s="116">
        <f t="shared" si="12"/>
        <v>0</v>
      </c>
      <c r="Y230" s="33">
        <f t="shared" si="13"/>
        <v>0</v>
      </c>
      <c r="Z230" s="22">
        <f t="shared" si="15"/>
        <v>0</v>
      </c>
    </row>
    <row r="231" spans="1:26">
      <c r="A231" s="2" t="s">
        <v>2533</v>
      </c>
      <c r="B231" s="2" t="s">
        <v>3011</v>
      </c>
      <c r="C231" s="2">
        <v>8978760470</v>
      </c>
      <c r="D231" s="2" t="s">
        <v>396</v>
      </c>
      <c r="E231" s="2" t="s">
        <v>5</v>
      </c>
      <c r="F231" s="2" t="s">
        <v>1479</v>
      </c>
      <c r="G231" s="2" t="s">
        <v>2492</v>
      </c>
      <c r="H231" s="31">
        <v>21</v>
      </c>
      <c r="I231" s="31">
        <v>5</v>
      </c>
      <c r="J231" s="30">
        <v>6920.55</v>
      </c>
      <c r="K231" s="30">
        <v>1647.75</v>
      </c>
      <c r="L231" s="31">
        <v>17</v>
      </c>
      <c r="M231" s="31">
        <v>0</v>
      </c>
      <c r="N231" s="30">
        <v>5602.35</v>
      </c>
      <c r="O231" s="30">
        <v>0</v>
      </c>
      <c r="P231" s="26" t="s">
        <v>3137</v>
      </c>
      <c r="Q231" s="26"/>
      <c r="R231" s="27"/>
      <c r="S231" s="27"/>
      <c r="T231" s="33">
        <f t="shared" si="14"/>
        <v>21</v>
      </c>
      <c r="U231" s="116">
        <f t="shared" si="12"/>
        <v>5</v>
      </c>
      <c r="Y231" s="33">
        <f t="shared" si="13"/>
        <v>17</v>
      </c>
      <c r="Z231" s="22">
        <f t="shared" si="15"/>
        <v>6</v>
      </c>
    </row>
    <row r="232" spans="1:26">
      <c r="A232" s="2" t="s">
        <v>2533</v>
      </c>
      <c r="B232" s="2" t="s">
        <v>3011</v>
      </c>
      <c r="C232" s="2">
        <v>8983943812</v>
      </c>
      <c r="D232" s="2" t="s">
        <v>396</v>
      </c>
      <c r="E232" s="2" t="s">
        <v>5</v>
      </c>
      <c r="F232" s="2" t="s">
        <v>1479</v>
      </c>
      <c r="G232" s="2" t="s">
        <v>2492</v>
      </c>
      <c r="H232" s="31">
        <v>42</v>
      </c>
      <c r="I232" s="31">
        <v>26</v>
      </c>
      <c r="J232" s="30">
        <v>13090.56</v>
      </c>
      <c r="K232" s="30">
        <v>8103.68</v>
      </c>
      <c r="L232" s="31">
        <v>38</v>
      </c>
      <c r="M232" s="31">
        <v>0</v>
      </c>
      <c r="N232" s="30">
        <v>11843.84</v>
      </c>
      <c r="O232" s="30">
        <v>0</v>
      </c>
      <c r="P232" s="26" t="s">
        <v>3048</v>
      </c>
      <c r="Q232" s="26"/>
      <c r="R232" s="27"/>
      <c r="S232" s="27"/>
      <c r="T232" s="33">
        <f t="shared" si="14"/>
        <v>42</v>
      </c>
      <c r="U232" s="116">
        <f t="shared" si="12"/>
        <v>26</v>
      </c>
      <c r="Y232" s="33">
        <f t="shared" si="13"/>
        <v>38</v>
      </c>
      <c r="Z232" s="22">
        <f t="shared" si="15"/>
        <v>12</v>
      </c>
    </row>
    <row r="233" spans="1:26">
      <c r="A233" s="2" t="s">
        <v>2533</v>
      </c>
      <c r="B233" s="2" t="s">
        <v>3011</v>
      </c>
      <c r="C233" s="2">
        <v>8983943851</v>
      </c>
      <c r="D233" s="2" t="s">
        <v>396</v>
      </c>
      <c r="E233" s="2" t="s">
        <v>5</v>
      </c>
      <c r="F233" s="2" t="s">
        <v>1479</v>
      </c>
      <c r="G233" s="2" t="s">
        <v>2492</v>
      </c>
      <c r="H233" s="31">
        <v>15</v>
      </c>
      <c r="I233" s="31">
        <v>51</v>
      </c>
      <c r="J233" s="30">
        <v>3742.05</v>
      </c>
      <c r="K233" s="30">
        <v>12722.97</v>
      </c>
      <c r="L233" s="31">
        <v>16</v>
      </c>
      <c r="M233" s="31">
        <v>0</v>
      </c>
      <c r="N233" s="30">
        <v>3991.52</v>
      </c>
      <c r="O233" s="30">
        <v>0</v>
      </c>
      <c r="P233" s="26" t="s">
        <v>3069</v>
      </c>
      <c r="Q233" s="26"/>
      <c r="R233" s="27"/>
      <c r="S233" s="27"/>
      <c r="T233" s="33">
        <f t="shared" si="14"/>
        <v>51</v>
      </c>
      <c r="U233" s="116">
        <f t="shared" si="12"/>
        <v>51</v>
      </c>
      <c r="Y233" s="33">
        <f t="shared" si="13"/>
        <v>16</v>
      </c>
      <c r="Z233" s="22">
        <f t="shared" si="15"/>
        <v>5</v>
      </c>
    </row>
    <row r="234" spans="1:26">
      <c r="A234" s="2" t="s">
        <v>2533</v>
      </c>
      <c r="B234" s="2" t="s">
        <v>3011</v>
      </c>
      <c r="C234" s="2">
        <v>8983943860</v>
      </c>
      <c r="D234" s="2" t="s">
        <v>396</v>
      </c>
      <c r="E234" s="2" t="s">
        <v>5</v>
      </c>
      <c r="F234" s="2" t="s">
        <v>1479</v>
      </c>
      <c r="G234" s="2" t="s">
        <v>2492</v>
      </c>
      <c r="H234" s="31">
        <v>0</v>
      </c>
      <c r="I234" s="31">
        <v>0</v>
      </c>
      <c r="J234" s="30">
        <v>0</v>
      </c>
      <c r="K234" s="30">
        <v>0</v>
      </c>
      <c r="L234" s="31">
        <v>0</v>
      </c>
      <c r="M234" s="31">
        <v>0</v>
      </c>
      <c r="N234" s="30">
        <v>0</v>
      </c>
      <c r="O234" s="30">
        <v>0</v>
      </c>
      <c r="P234" s="26" t="s">
        <v>3106</v>
      </c>
      <c r="Q234" s="26"/>
      <c r="R234" s="27"/>
      <c r="S234" s="27"/>
      <c r="T234" s="33">
        <f t="shared" si="14"/>
        <v>0</v>
      </c>
      <c r="U234" s="116">
        <f t="shared" si="12"/>
        <v>0</v>
      </c>
      <c r="Y234" s="33">
        <f t="shared" si="13"/>
        <v>0</v>
      </c>
      <c r="Z234" s="22">
        <f t="shared" si="15"/>
        <v>0</v>
      </c>
    </row>
    <row r="235" spans="1:26">
      <c r="A235" s="2" t="s">
        <v>2533</v>
      </c>
      <c r="B235" s="2" t="s">
        <v>3011</v>
      </c>
      <c r="C235" s="2">
        <v>8983943862</v>
      </c>
      <c r="D235" s="2" t="s">
        <v>396</v>
      </c>
      <c r="E235" s="2" t="s">
        <v>5</v>
      </c>
      <c r="F235" s="2" t="s">
        <v>1479</v>
      </c>
      <c r="G235" s="2" t="s">
        <v>2492</v>
      </c>
      <c r="H235" s="31">
        <v>34</v>
      </c>
      <c r="I235" s="31">
        <v>32</v>
      </c>
      <c r="J235" s="30">
        <v>11839.82</v>
      </c>
      <c r="K235" s="30">
        <v>11143.36</v>
      </c>
      <c r="L235" s="31">
        <v>29</v>
      </c>
      <c r="M235" s="31">
        <v>0</v>
      </c>
      <c r="N235" s="30">
        <v>10098.67</v>
      </c>
      <c r="O235" s="30">
        <v>0</v>
      </c>
      <c r="P235" s="26" t="s">
        <v>3049</v>
      </c>
      <c r="Q235" s="26"/>
      <c r="R235" s="27"/>
      <c r="S235" s="27"/>
      <c r="T235" s="33">
        <f t="shared" si="14"/>
        <v>34</v>
      </c>
      <c r="U235" s="116">
        <f t="shared" si="12"/>
        <v>32</v>
      </c>
      <c r="Y235" s="33">
        <f t="shared" si="13"/>
        <v>29</v>
      </c>
      <c r="Z235" s="22">
        <f t="shared" si="15"/>
        <v>9</v>
      </c>
    </row>
    <row r="236" spans="1:26">
      <c r="A236" s="2" t="s">
        <v>2533</v>
      </c>
      <c r="B236" s="2" t="s">
        <v>3011</v>
      </c>
      <c r="C236" s="3">
        <v>8983947931</v>
      </c>
      <c r="D236" s="2" t="s">
        <v>397</v>
      </c>
      <c r="E236" s="2" t="s">
        <v>24</v>
      </c>
      <c r="F236" s="2" t="s">
        <v>1479</v>
      </c>
      <c r="G236" s="2" t="s">
        <v>2492</v>
      </c>
      <c r="H236" s="31">
        <v>16</v>
      </c>
      <c r="I236" s="31">
        <v>11</v>
      </c>
      <c r="J236" s="30">
        <v>1031.68</v>
      </c>
      <c r="K236" s="30">
        <v>709.28</v>
      </c>
      <c r="L236" s="31">
        <v>28</v>
      </c>
      <c r="M236" s="31">
        <v>0</v>
      </c>
      <c r="N236" s="30">
        <v>1805.44</v>
      </c>
      <c r="O236" s="30">
        <v>0</v>
      </c>
      <c r="P236" s="26" t="s">
        <v>3050</v>
      </c>
      <c r="Q236" s="26"/>
      <c r="R236" s="27"/>
      <c r="S236" s="27"/>
      <c r="T236" s="33">
        <f t="shared" si="14"/>
        <v>16</v>
      </c>
      <c r="U236" s="116">
        <f t="shared" si="12"/>
        <v>11</v>
      </c>
      <c r="Y236" s="33">
        <f t="shared" si="13"/>
        <v>28</v>
      </c>
      <c r="Z236" s="22">
        <f t="shared" si="15"/>
        <v>9</v>
      </c>
    </row>
    <row r="237" spans="1:26">
      <c r="A237" s="2" t="s">
        <v>2533</v>
      </c>
      <c r="B237" s="2" t="s">
        <v>3011</v>
      </c>
      <c r="C237" s="3">
        <v>8983954210</v>
      </c>
      <c r="D237" s="2" t="s">
        <v>397</v>
      </c>
      <c r="E237" s="2" t="s">
        <v>24</v>
      </c>
      <c r="F237" s="2" t="s">
        <v>1479</v>
      </c>
      <c r="G237" s="2" t="s">
        <v>2492</v>
      </c>
      <c r="H237" s="31">
        <v>7</v>
      </c>
      <c r="I237" s="31">
        <v>5</v>
      </c>
      <c r="J237" s="30">
        <v>639.94000000000005</v>
      </c>
      <c r="K237" s="30">
        <v>457.1</v>
      </c>
      <c r="L237" s="31">
        <v>5</v>
      </c>
      <c r="M237" s="31">
        <v>0</v>
      </c>
      <c r="N237" s="30">
        <v>457.1</v>
      </c>
      <c r="O237" s="30">
        <v>0</v>
      </c>
      <c r="P237" s="26" t="s">
        <v>3051</v>
      </c>
      <c r="Q237" s="26"/>
      <c r="R237" s="27"/>
      <c r="S237" s="27"/>
      <c r="T237" s="33">
        <f t="shared" si="14"/>
        <v>7</v>
      </c>
      <c r="U237" s="116">
        <f t="shared" si="12"/>
        <v>5</v>
      </c>
      <c r="Y237" s="33">
        <f t="shared" si="13"/>
        <v>5</v>
      </c>
      <c r="Z237" s="22">
        <f t="shared" si="15"/>
        <v>2</v>
      </c>
    </row>
    <row r="238" spans="1:26">
      <c r="A238" s="2" t="s">
        <v>2533</v>
      </c>
      <c r="B238" s="2" t="s">
        <v>3011</v>
      </c>
      <c r="C238" s="3" t="s">
        <v>45</v>
      </c>
      <c r="D238" s="2" t="s">
        <v>410</v>
      </c>
      <c r="E238" s="2" t="s">
        <v>24</v>
      </c>
      <c r="F238" s="2" t="s">
        <v>1479</v>
      </c>
      <c r="G238" s="2" t="s">
        <v>2492</v>
      </c>
      <c r="H238" s="31">
        <v>6</v>
      </c>
      <c r="I238" s="31">
        <v>12</v>
      </c>
      <c r="J238" s="30">
        <v>790.62</v>
      </c>
      <c r="K238" s="30">
        <v>1581.24</v>
      </c>
      <c r="L238" s="31">
        <v>6</v>
      </c>
      <c r="M238" s="31">
        <v>0</v>
      </c>
      <c r="N238" s="30">
        <v>790.62</v>
      </c>
      <c r="O238" s="30">
        <v>0</v>
      </c>
      <c r="P238" s="26" t="s">
        <v>3070</v>
      </c>
      <c r="Q238" s="26"/>
      <c r="R238" s="27"/>
      <c r="S238" s="27"/>
      <c r="T238" s="33">
        <f t="shared" si="14"/>
        <v>12</v>
      </c>
      <c r="U238" s="116">
        <f t="shared" si="12"/>
        <v>12</v>
      </c>
      <c r="Y238" s="33">
        <f t="shared" si="13"/>
        <v>6</v>
      </c>
      <c r="Z238" s="22">
        <f t="shared" si="15"/>
        <v>2</v>
      </c>
    </row>
    <row r="239" spans="1:26">
      <c r="A239" s="2" t="s">
        <v>2533</v>
      </c>
      <c r="B239" s="2" t="s">
        <v>3011</v>
      </c>
      <c r="C239" s="3" t="s">
        <v>46</v>
      </c>
      <c r="D239" s="2" t="s">
        <v>411</v>
      </c>
      <c r="E239" s="2" t="s">
        <v>24</v>
      </c>
      <c r="F239" s="2" t="s">
        <v>1479</v>
      </c>
      <c r="G239" s="2" t="s">
        <v>2492</v>
      </c>
      <c r="H239" s="31">
        <v>16</v>
      </c>
      <c r="I239" s="31">
        <v>12</v>
      </c>
      <c r="J239" s="30">
        <v>1291.8399999999999</v>
      </c>
      <c r="K239" s="30">
        <v>968.88</v>
      </c>
      <c r="L239" s="31">
        <v>14</v>
      </c>
      <c r="M239" s="31">
        <v>0</v>
      </c>
      <c r="N239" s="30">
        <v>1130.3599999999999</v>
      </c>
      <c r="O239" s="30">
        <v>0</v>
      </c>
      <c r="P239" s="26" t="s">
        <v>3071</v>
      </c>
      <c r="Q239" s="26"/>
      <c r="R239" s="27"/>
      <c r="S239" s="27"/>
      <c r="T239" s="33">
        <f t="shared" si="14"/>
        <v>16</v>
      </c>
      <c r="U239" s="116">
        <f t="shared" si="12"/>
        <v>12</v>
      </c>
      <c r="Y239" s="33">
        <f t="shared" si="13"/>
        <v>14</v>
      </c>
      <c r="Z239" s="22">
        <f t="shared" si="15"/>
        <v>5</v>
      </c>
    </row>
    <row r="240" spans="1:26">
      <c r="A240" s="2" t="s">
        <v>2533</v>
      </c>
      <c r="B240" s="2" t="s">
        <v>3011</v>
      </c>
      <c r="C240" s="3" t="s">
        <v>47</v>
      </c>
      <c r="D240" s="2" t="s">
        <v>412</v>
      </c>
      <c r="E240" s="2" t="s">
        <v>24</v>
      </c>
      <c r="F240" s="2" t="s">
        <v>1479</v>
      </c>
      <c r="G240" s="2" t="s">
        <v>2492</v>
      </c>
      <c r="H240" s="31">
        <v>64</v>
      </c>
      <c r="I240" s="31">
        <v>37</v>
      </c>
      <c r="J240" s="30">
        <v>2156.16</v>
      </c>
      <c r="K240" s="30">
        <v>1246.53</v>
      </c>
      <c r="L240" s="31">
        <v>54</v>
      </c>
      <c r="M240" s="31">
        <v>0</v>
      </c>
      <c r="N240" s="30">
        <v>1819.26</v>
      </c>
      <c r="O240" s="30">
        <v>0</v>
      </c>
      <c r="P240" s="26" t="s">
        <v>3072</v>
      </c>
      <c r="Q240" s="26"/>
      <c r="R240" s="27"/>
      <c r="S240" s="27"/>
      <c r="T240" s="33">
        <f t="shared" si="14"/>
        <v>64</v>
      </c>
      <c r="U240" s="116">
        <f t="shared" si="12"/>
        <v>37</v>
      </c>
      <c r="Y240" s="33">
        <f t="shared" si="13"/>
        <v>54</v>
      </c>
      <c r="Z240" s="22">
        <f t="shared" si="15"/>
        <v>17</v>
      </c>
    </row>
    <row r="241" spans="1:26">
      <c r="A241" s="2" t="s">
        <v>2533</v>
      </c>
      <c r="B241" s="2" t="s">
        <v>3011</v>
      </c>
      <c r="C241" s="3" t="s">
        <v>34</v>
      </c>
      <c r="D241" s="2" t="s">
        <v>396</v>
      </c>
      <c r="E241" s="2" t="s">
        <v>5</v>
      </c>
      <c r="F241" s="2" t="s">
        <v>1479</v>
      </c>
      <c r="G241" s="2" t="s">
        <v>2492</v>
      </c>
      <c r="H241" s="31">
        <v>174</v>
      </c>
      <c r="I241" s="31">
        <v>244</v>
      </c>
      <c r="J241" s="30">
        <v>65457.06</v>
      </c>
      <c r="K241" s="30">
        <v>91790.36</v>
      </c>
      <c r="L241" s="31">
        <v>134</v>
      </c>
      <c r="M241" s="31">
        <v>0</v>
      </c>
      <c r="N241" s="30">
        <v>50409.46</v>
      </c>
      <c r="O241" s="30">
        <v>0</v>
      </c>
      <c r="P241" s="26" t="s">
        <v>3052</v>
      </c>
      <c r="Q241" s="26"/>
      <c r="R241" s="27"/>
      <c r="S241" s="27"/>
      <c r="T241" s="33">
        <f t="shared" si="14"/>
        <v>244</v>
      </c>
      <c r="U241" s="116">
        <f t="shared" si="12"/>
        <v>244</v>
      </c>
      <c r="Y241" s="33">
        <f t="shared" si="13"/>
        <v>134</v>
      </c>
      <c r="Z241" s="22">
        <f t="shared" si="15"/>
        <v>41</v>
      </c>
    </row>
    <row r="242" spans="1:26">
      <c r="A242" s="2" t="s">
        <v>2533</v>
      </c>
      <c r="B242" s="2" t="s">
        <v>3011</v>
      </c>
      <c r="C242" s="3" t="s">
        <v>37</v>
      </c>
      <c r="D242" s="2" t="s">
        <v>400</v>
      </c>
      <c r="E242" s="2" t="s">
        <v>3</v>
      </c>
      <c r="F242" s="2" t="s">
        <v>1479</v>
      </c>
      <c r="G242" s="2" t="s">
        <v>2492</v>
      </c>
      <c r="H242" s="31">
        <v>151</v>
      </c>
      <c r="I242" s="31">
        <v>60</v>
      </c>
      <c r="J242" s="30">
        <v>1165.72</v>
      </c>
      <c r="K242" s="30">
        <v>463.2</v>
      </c>
      <c r="L242" s="31">
        <v>134</v>
      </c>
      <c r="M242" s="31">
        <v>0</v>
      </c>
      <c r="N242" s="30">
        <v>1034.48</v>
      </c>
      <c r="O242" s="30">
        <v>0</v>
      </c>
      <c r="P242" s="26" t="s">
        <v>37</v>
      </c>
      <c r="Q242" s="26"/>
      <c r="R242" s="27"/>
      <c r="S242" s="27"/>
      <c r="T242" s="33">
        <f t="shared" si="14"/>
        <v>151</v>
      </c>
      <c r="U242" s="116">
        <f t="shared" si="12"/>
        <v>60</v>
      </c>
      <c r="Y242" s="33">
        <f t="shared" si="13"/>
        <v>134</v>
      </c>
      <c r="Z242" s="22">
        <f t="shared" si="15"/>
        <v>41</v>
      </c>
    </row>
    <row r="243" spans="1:26">
      <c r="A243" s="2" t="s">
        <v>2533</v>
      </c>
      <c r="B243" s="2" t="s">
        <v>3011</v>
      </c>
      <c r="C243" s="2" t="s">
        <v>241</v>
      </c>
      <c r="D243" s="2" t="s">
        <v>2861</v>
      </c>
      <c r="E243" s="2" t="s">
        <v>24</v>
      </c>
      <c r="F243" s="2" t="s">
        <v>1479</v>
      </c>
      <c r="G243" s="2" t="s">
        <v>2492</v>
      </c>
      <c r="H243" s="31">
        <v>0</v>
      </c>
      <c r="I243" s="31">
        <v>0</v>
      </c>
      <c r="J243" s="30">
        <v>0</v>
      </c>
      <c r="K243" s="30">
        <v>0</v>
      </c>
      <c r="L243" s="31">
        <v>0</v>
      </c>
      <c r="M243" s="31">
        <v>0</v>
      </c>
      <c r="N243" s="30">
        <v>0</v>
      </c>
      <c r="O243" s="30">
        <v>0</v>
      </c>
      <c r="P243" s="26" t="s">
        <v>241</v>
      </c>
      <c r="Q243" s="26"/>
      <c r="R243" s="27"/>
      <c r="S243" s="27"/>
      <c r="T243" s="33">
        <f t="shared" si="14"/>
        <v>0</v>
      </c>
      <c r="U243" s="116">
        <f t="shared" si="12"/>
        <v>0</v>
      </c>
      <c r="Y243" s="33">
        <f t="shared" si="13"/>
        <v>0</v>
      </c>
      <c r="Z243" s="22">
        <f t="shared" si="15"/>
        <v>0</v>
      </c>
    </row>
    <row r="244" spans="1:26">
      <c r="A244" s="2" t="s">
        <v>2533</v>
      </c>
      <c r="B244" s="2" t="s">
        <v>3011</v>
      </c>
      <c r="C244" s="2" t="s">
        <v>242</v>
      </c>
      <c r="D244" s="2" t="s">
        <v>480</v>
      </c>
      <c r="E244" s="2" t="s">
        <v>24</v>
      </c>
      <c r="F244" s="2" t="s">
        <v>1479</v>
      </c>
      <c r="G244" s="2" t="s">
        <v>2492</v>
      </c>
      <c r="H244" s="31">
        <v>14</v>
      </c>
      <c r="I244" s="31">
        <v>0</v>
      </c>
      <c r="J244" s="30">
        <v>1397.76</v>
      </c>
      <c r="K244" s="30">
        <v>0</v>
      </c>
      <c r="L244" s="31">
        <v>11</v>
      </c>
      <c r="M244" s="31">
        <v>0</v>
      </c>
      <c r="N244" s="30">
        <v>1098.24</v>
      </c>
      <c r="O244" s="30">
        <v>0</v>
      </c>
      <c r="P244" s="26" t="s">
        <v>3138</v>
      </c>
      <c r="Q244" s="26"/>
      <c r="R244" s="27"/>
      <c r="S244" s="27"/>
      <c r="T244" s="33">
        <f t="shared" si="14"/>
        <v>14</v>
      </c>
      <c r="U244" s="116">
        <f t="shared" si="12"/>
        <v>0</v>
      </c>
      <c r="Y244" s="33">
        <f t="shared" si="13"/>
        <v>11</v>
      </c>
      <c r="Z244" s="22">
        <f t="shared" si="15"/>
        <v>4</v>
      </c>
    </row>
    <row r="245" spans="1:26">
      <c r="A245" s="2" t="s">
        <v>2533</v>
      </c>
      <c r="B245" s="2" t="s">
        <v>3011</v>
      </c>
      <c r="C245" s="2" t="s">
        <v>243</v>
      </c>
      <c r="D245" s="2" t="s">
        <v>481</v>
      </c>
      <c r="E245" s="2" t="s">
        <v>24</v>
      </c>
      <c r="F245" s="2" t="s">
        <v>1479</v>
      </c>
      <c r="G245" s="2" t="s">
        <v>2492</v>
      </c>
      <c r="H245" s="31">
        <v>115</v>
      </c>
      <c r="I245" s="31">
        <v>0</v>
      </c>
      <c r="J245" s="30">
        <v>9867</v>
      </c>
      <c r="K245" s="30">
        <v>0</v>
      </c>
      <c r="L245" s="31">
        <v>92</v>
      </c>
      <c r="M245" s="31">
        <v>0</v>
      </c>
      <c r="N245" s="30">
        <v>7893.6</v>
      </c>
      <c r="O245" s="30">
        <v>0</v>
      </c>
      <c r="P245" s="26" t="s">
        <v>243</v>
      </c>
      <c r="Q245" s="26"/>
      <c r="R245" s="27"/>
      <c r="S245" s="27"/>
      <c r="T245" s="33">
        <f t="shared" si="14"/>
        <v>115</v>
      </c>
      <c r="U245" s="116">
        <f t="shared" si="12"/>
        <v>0</v>
      </c>
      <c r="Y245" s="33">
        <f t="shared" si="13"/>
        <v>92</v>
      </c>
      <c r="Z245" s="22">
        <f t="shared" si="15"/>
        <v>28</v>
      </c>
    </row>
    <row r="246" spans="1:26">
      <c r="A246" s="2" t="s">
        <v>2533</v>
      </c>
      <c r="B246" s="2" t="s">
        <v>3011</v>
      </c>
      <c r="C246" s="2" t="s">
        <v>38</v>
      </c>
      <c r="D246" s="2" t="s">
        <v>401</v>
      </c>
      <c r="E246" s="2" t="s">
        <v>3</v>
      </c>
      <c r="F246" s="2" t="s">
        <v>1479</v>
      </c>
      <c r="G246" s="2" t="s">
        <v>2492</v>
      </c>
      <c r="H246" s="31">
        <v>8797</v>
      </c>
      <c r="I246" s="31">
        <v>5545</v>
      </c>
      <c r="J246" s="30">
        <v>69760.210000000006</v>
      </c>
      <c r="K246" s="30">
        <v>43971.85</v>
      </c>
      <c r="L246" s="31">
        <v>7031</v>
      </c>
      <c r="M246" s="31">
        <v>0</v>
      </c>
      <c r="N246" s="30">
        <v>55755.83</v>
      </c>
      <c r="O246" s="30">
        <v>0</v>
      </c>
      <c r="P246" s="26" t="s">
        <v>3055</v>
      </c>
      <c r="Q246" s="26"/>
      <c r="R246" s="27"/>
      <c r="S246" s="27"/>
      <c r="T246" s="33">
        <f t="shared" si="14"/>
        <v>8797</v>
      </c>
      <c r="U246" s="116">
        <f t="shared" si="12"/>
        <v>5545</v>
      </c>
      <c r="Y246" s="33">
        <f t="shared" si="13"/>
        <v>7031</v>
      </c>
      <c r="Z246" s="22">
        <f t="shared" si="15"/>
        <v>2110</v>
      </c>
    </row>
    <row r="247" spans="1:26">
      <c r="A247" s="2" t="s">
        <v>2533</v>
      </c>
      <c r="B247" s="2" t="s">
        <v>3011</v>
      </c>
      <c r="C247" s="2" t="s">
        <v>245</v>
      </c>
      <c r="D247" s="2" t="s">
        <v>2682</v>
      </c>
      <c r="E247" s="2" t="s">
        <v>24</v>
      </c>
      <c r="F247" s="2" t="s">
        <v>1479</v>
      </c>
      <c r="G247" s="2" t="s">
        <v>2492</v>
      </c>
      <c r="H247" s="31">
        <v>52</v>
      </c>
      <c r="I247" s="31">
        <v>50</v>
      </c>
      <c r="J247" s="30">
        <v>4978.4799999999996</v>
      </c>
      <c r="K247" s="30">
        <v>4787</v>
      </c>
      <c r="L247" s="31">
        <v>2</v>
      </c>
      <c r="M247" s="31">
        <v>0</v>
      </c>
      <c r="N247" s="30">
        <v>191.48</v>
      </c>
      <c r="O247" s="30">
        <v>0</v>
      </c>
      <c r="P247" s="26" t="s">
        <v>245</v>
      </c>
      <c r="Q247" s="26"/>
      <c r="R247" s="27"/>
      <c r="S247" s="27"/>
      <c r="T247" s="33">
        <f t="shared" si="14"/>
        <v>52</v>
      </c>
      <c r="U247" s="116">
        <f t="shared" si="12"/>
        <v>50</v>
      </c>
      <c r="Y247" s="33">
        <f t="shared" si="13"/>
        <v>2</v>
      </c>
      <c r="Z247" s="22">
        <f t="shared" si="15"/>
        <v>1</v>
      </c>
    </row>
    <row r="248" spans="1:26">
      <c r="A248" s="2" t="s">
        <v>2533</v>
      </c>
      <c r="B248" s="2" t="s">
        <v>3011</v>
      </c>
      <c r="C248" s="2" t="s">
        <v>35</v>
      </c>
      <c r="D248" s="2" t="s">
        <v>398</v>
      </c>
      <c r="E248" s="2" t="s">
        <v>24</v>
      </c>
      <c r="F248" s="2" t="s">
        <v>1479</v>
      </c>
      <c r="G248" s="2" t="s">
        <v>2492</v>
      </c>
      <c r="H248" s="31">
        <v>12</v>
      </c>
      <c r="I248" s="31">
        <v>30</v>
      </c>
      <c r="J248" s="30">
        <v>1253.1600000000001</v>
      </c>
      <c r="K248" s="30">
        <v>3132.9</v>
      </c>
      <c r="L248" s="31">
        <v>20</v>
      </c>
      <c r="M248" s="31">
        <v>0</v>
      </c>
      <c r="N248" s="30">
        <v>2088.6</v>
      </c>
      <c r="O248" s="30">
        <v>0</v>
      </c>
      <c r="P248" s="26" t="s">
        <v>3053</v>
      </c>
      <c r="Q248" s="26"/>
      <c r="R248" s="27"/>
      <c r="S248" s="27"/>
      <c r="T248" s="33">
        <f t="shared" si="14"/>
        <v>30</v>
      </c>
      <c r="U248" s="116">
        <f t="shared" si="12"/>
        <v>30</v>
      </c>
      <c r="Y248" s="33">
        <f t="shared" si="13"/>
        <v>20</v>
      </c>
      <c r="Z248" s="22">
        <f t="shared" si="15"/>
        <v>6</v>
      </c>
    </row>
    <row r="249" spans="1:26">
      <c r="A249" s="2" t="s">
        <v>2533</v>
      </c>
      <c r="B249" s="2" t="s">
        <v>3011</v>
      </c>
      <c r="C249" s="2" t="s">
        <v>36</v>
      </c>
      <c r="D249" s="2" t="s">
        <v>399</v>
      </c>
      <c r="E249" s="2" t="s">
        <v>24</v>
      </c>
      <c r="F249" s="2" t="s">
        <v>1479</v>
      </c>
      <c r="G249" s="2" t="s">
        <v>2492</v>
      </c>
      <c r="H249" s="31">
        <v>0</v>
      </c>
      <c r="I249" s="31">
        <v>0</v>
      </c>
      <c r="J249" s="30">
        <v>0</v>
      </c>
      <c r="K249" s="30">
        <v>0</v>
      </c>
      <c r="L249" s="31">
        <v>0</v>
      </c>
      <c r="M249" s="31">
        <v>0</v>
      </c>
      <c r="N249" s="30">
        <v>0</v>
      </c>
      <c r="O249" s="30">
        <v>0</v>
      </c>
      <c r="P249" s="26" t="s">
        <v>3054</v>
      </c>
      <c r="Q249" s="26"/>
      <c r="R249" s="27"/>
      <c r="S249" s="27"/>
      <c r="T249" s="33">
        <f t="shared" si="14"/>
        <v>0</v>
      </c>
      <c r="U249" s="116">
        <f t="shared" si="12"/>
        <v>0</v>
      </c>
      <c r="Y249" s="33">
        <f t="shared" si="13"/>
        <v>0</v>
      </c>
      <c r="Z249" s="22">
        <f t="shared" si="15"/>
        <v>0</v>
      </c>
    </row>
    <row r="250" spans="1:26">
      <c r="A250" s="2" t="s">
        <v>2533</v>
      </c>
      <c r="B250" s="2" t="s">
        <v>3011</v>
      </c>
      <c r="C250" s="2" t="s">
        <v>51</v>
      </c>
      <c r="D250" s="2" t="s">
        <v>408</v>
      </c>
      <c r="E250" s="2" t="s">
        <v>24</v>
      </c>
      <c r="F250" s="2" t="s">
        <v>1479</v>
      </c>
      <c r="G250" s="2" t="s">
        <v>2492</v>
      </c>
      <c r="H250" s="31">
        <v>6</v>
      </c>
      <c r="I250" s="31">
        <v>6</v>
      </c>
      <c r="J250" s="30">
        <v>534.78</v>
      </c>
      <c r="K250" s="30">
        <v>534.78</v>
      </c>
      <c r="L250" s="31">
        <v>12</v>
      </c>
      <c r="M250" s="31">
        <v>0</v>
      </c>
      <c r="N250" s="30">
        <v>1069.56</v>
      </c>
      <c r="O250" s="30">
        <v>0</v>
      </c>
      <c r="P250" s="26" t="s">
        <v>3074</v>
      </c>
      <c r="Q250" s="26"/>
      <c r="R250" s="27"/>
      <c r="S250" s="27"/>
      <c r="T250" s="33">
        <f t="shared" si="14"/>
        <v>6</v>
      </c>
      <c r="U250" s="116">
        <f t="shared" si="12"/>
        <v>6</v>
      </c>
      <c r="Y250" s="33">
        <f t="shared" si="13"/>
        <v>12</v>
      </c>
      <c r="Z250" s="22">
        <f t="shared" si="15"/>
        <v>4</v>
      </c>
    </row>
    <row r="251" spans="1:26">
      <c r="A251" s="2" t="s">
        <v>2533</v>
      </c>
      <c r="B251" s="2" t="s">
        <v>3011</v>
      </c>
      <c r="C251" s="2" t="s">
        <v>246</v>
      </c>
      <c r="D251" s="2" t="s">
        <v>482</v>
      </c>
      <c r="E251" s="2" t="s">
        <v>5</v>
      </c>
      <c r="F251" s="2" t="s">
        <v>1479</v>
      </c>
      <c r="G251" s="2" t="s">
        <v>2492</v>
      </c>
      <c r="H251" s="31">
        <v>0</v>
      </c>
      <c r="I251" s="31">
        <v>0</v>
      </c>
      <c r="J251" s="30">
        <v>0</v>
      </c>
      <c r="K251" s="30">
        <v>0</v>
      </c>
      <c r="L251" s="31">
        <v>4</v>
      </c>
      <c r="M251" s="31">
        <v>0</v>
      </c>
      <c r="N251" s="30">
        <v>3201.6</v>
      </c>
      <c r="O251" s="30">
        <v>0</v>
      </c>
      <c r="P251" s="26" t="s">
        <v>3139</v>
      </c>
      <c r="Q251" s="26"/>
      <c r="R251" s="27"/>
      <c r="S251" s="27"/>
      <c r="T251" s="33">
        <f t="shared" si="14"/>
        <v>0</v>
      </c>
      <c r="U251" s="116">
        <f t="shared" si="12"/>
        <v>0</v>
      </c>
      <c r="Y251" s="33">
        <f t="shared" si="13"/>
        <v>4</v>
      </c>
      <c r="Z251" s="22">
        <f t="shared" si="15"/>
        <v>2</v>
      </c>
    </row>
    <row r="252" spans="1:26">
      <c r="A252" s="2" t="s">
        <v>2533</v>
      </c>
      <c r="B252" s="2" t="s">
        <v>3011</v>
      </c>
      <c r="C252" s="2" t="s">
        <v>247</v>
      </c>
      <c r="D252" s="2" t="s">
        <v>483</v>
      </c>
      <c r="E252" s="2" t="s">
        <v>5</v>
      </c>
      <c r="F252" s="2" t="s">
        <v>1479</v>
      </c>
      <c r="G252" s="2" t="s">
        <v>2492</v>
      </c>
      <c r="H252" s="31">
        <v>22</v>
      </c>
      <c r="I252" s="31">
        <v>118</v>
      </c>
      <c r="J252" s="30">
        <v>7624.1</v>
      </c>
      <c r="K252" s="30">
        <v>40892.9</v>
      </c>
      <c r="L252" s="31">
        <v>56</v>
      </c>
      <c r="M252" s="31">
        <v>0</v>
      </c>
      <c r="N252" s="30">
        <v>19406.8</v>
      </c>
      <c r="O252" s="30">
        <v>0</v>
      </c>
      <c r="P252" s="26" t="s">
        <v>3140</v>
      </c>
      <c r="Q252" s="26"/>
      <c r="R252" s="27"/>
      <c r="S252" s="27"/>
      <c r="T252" s="33">
        <f t="shared" si="14"/>
        <v>118</v>
      </c>
      <c r="U252" s="116">
        <f t="shared" si="12"/>
        <v>118</v>
      </c>
      <c r="Y252" s="33">
        <f t="shared" si="13"/>
        <v>56</v>
      </c>
      <c r="Z252" s="22">
        <f t="shared" si="15"/>
        <v>17</v>
      </c>
    </row>
    <row r="253" spans="1:26">
      <c r="A253" s="2" t="s">
        <v>2534</v>
      </c>
      <c r="B253" s="2" t="s">
        <v>2535</v>
      </c>
      <c r="C253" s="2" t="s">
        <v>248</v>
      </c>
      <c r="D253" s="2" t="s">
        <v>484</v>
      </c>
      <c r="E253" s="2" t="s">
        <v>5</v>
      </c>
      <c r="F253" s="2" t="s">
        <v>1479</v>
      </c>
      <c r="G253" s="2" t="s">
        <v>2506</v>
      </c>
      <c r="H253" s="31">
        <v>12000</v>
      </c>
      <c r="I253" s="31">
        <v>0</v>
      </c>
      <c r="J253" s="30">
        <v>211200</v>
      </c>
      <c r="K253" s="30">
        <v>0</v>
      </c>
      <c r="L253" s="31">
        <v>12000</v>
      </c>
      <c r="M253" s="31">
        <v>0</v>
      </c>
      <c r="N253" s="30">
        <v>211200</v>
      </c>
      <c r="O253" s="30">
        <v>0</v>
      </c>
      <c r="P253" s="26" t="s">
        <v>3141</v>
      </c>
      <c r="Q253" s="26"/>
      <c r="R253" s="27"/>
      <c r="S253" s="27"/>
      <c r="T253" s="33">
        <f t="shared" si="14"/>
        <v>12000</v>
      </c>
      <c r="U253" s="116">
        <f t="shared" si="12"/>
        <v>0</v>
      </c>
      <c r="Y253" s="33">
        <f t="shared" si="13"/>
        <v>12000</v>
      </c>
      <c r="Z253" s="22">
        <f t="shared" si="15"/>
        <v>3600</v>
      </c>
    </row>
    <row r="254" spans="1:26">
      <c r="A254" s="2" t="s">
        <v>2534</v>
      </c>
      <c r="B254" s="2" t="s">
        <v>2535</v>
      </c>
      <c r="C254" s="2" t="s">
        <v>2616</v>
      </c>
      <c r="D254" s="2" t="s">
        <v>485</v>
      </c>
      <c r="E254" s="2" t="s">
        <v>5</v>
      </c>
      <c r="F254" s="2" t="s">
        <v>1479</v>
      </c>
      <c r="G254" s="2" t="s">
        <v>2506</v>
      </c>
      <c r="H254" s="31">
        <v>50</v>
      </c>
      <c r="I254" s="31">
        <v>0</v>
      </c>
      <c r="J254" s="30">
        <v>909.5</v>
      </c>
      <c r="K254" s="30">
        <v>0</v>
      </c>
      <c r="L254" s="31">
        <v>50</v>
      </c>
      <c r="M254" s="31">
        <v>0</v>
      </c>
      <c r="N254" s="30">
        <v>909.5</v>
      </c>
      <c r="O254" s="30">
        <v>0</v>
      </c>
      <c r="P254" s="26" t="s">
        <v>3142</v>
      </c>
      <c r="Q254" s="26"/>
      <c r="R254" s="27"/>
      <c r="S254" s="27"/>
      <c r="T254" s="33">
        <f t="shared" si="14"/>
        <v>50</v>
      </c>
      <c r="U254" s="116">
        <f t="shared" si="12"/>
        <v>0</v>
      </c>
      <c r="Y254" s="33">
        <f t="shared" si="13"/>
        <v>50</v>
      </c>
      <c r="Z254" s="22">
        <f t="shared" si="15"/>
        <v>15</v>
      </c>
    </row>
    <row r="255" spans="1:26">
      <c r="A255" s="2" t="s">
        <v>2534</v>
      </c>
      <c r="B255" s="2" t="s">
        <v>2535</v>
      </c>
      <c r="C255" s="2" t="s">
        <v>249</v>
      </c>
      <c r="D255" s="2" t="s">
        <v>485</v>
      </c>
      <c r="E255" s="2" t="s">
        <v>5</v>
      </c>
      <c r="F255" s="2" t="s">
        <v>1479</v>
      </c>
      <c r="G255" s="2" t="s">
        <v>2506</v>
      </c>
      <c r="H255" s="31">
        <v>11016</v>
      </c>
      <c r="I255" s="31">
        <v>0</v>
      </c>
      <c r="J255" s="30">
        <v>342487.44</v>
      </c>
      <c r="K255" s="30">
        <v>0</v>
      </c>
      <c r="L255" s="31">
        <v>11196</v>
      </c>
      <c r="M255" s="31">
        <v>0</v>
      </c>
      <c r="N255" s="30">
        <v>348083.64</v>
      </c>
      <c r="O255" s="30">
        <v>0</v>
      </c>
      <c r="P255" s="26" t="s">
        <v>3143</v>
      </c>
      <c r="Q255" s="26"/>
      <c r="R255" s="27"/>
      <c r="S255" s="27"/>
      <c r="T255" s="33">
        <f t="shared" si="14"/>
        <v>11016</v>
      </c>
      <c r="U255" s="116">
        <f t="shared" si="12"/>
        <v>0</v>
      </c>
      <c r="Y255" s="33">
        <f t="shared" si="13"/>
        <v>11196</v>
      </c>
      <c r="Z255" s="22">
        <f t="shared" si="15"/>
        <v>3359</v>
      </c>
    </row>
    <row r="256" spans="1:26">
      <c r="A256" s="2" t="s">
        <v>2534</v>
      </c>
      <c r="B256" s="2" t="s">
        <v>2535</v>
      </c>
      <c r="C256" s="2" t="s">
        <v>2661</v>
      </c>
      <c r="D256" s="2" t="s">
        <v>485</v>
      </c>
      <c r="E256" s="2" t="s">
        <v>5</v>
      </c>
      <c r="F256" s="2" t="s">
        <v>1479</v>
      </c>
      <c r="G256" s="2" t="s">
        <v>2506</v>
      </c>
      <c r="H256" s="31">
        <v>18</v>
      </c>
      <c r="I256" s="31">
        <v>0</v>
      </c>
      <c r="J256" s="30">
        <v>559.62</v>
      </c>
      <c r="K256" s="30">
        <v>0</v>
      </c>
      <c r="L256" s="31">
        <v>18</v>
      </c>
      <c r="M256" s="31">
        <v>0</v>
      </c>
      <c r="N256" s="30">
        <v>559.62</v>
      </c>
      <c r="O256" s="30">
        <v>0</v>
      </c>
      <c r="P256" s="26" t="s">
        <v>249</v>
      </c>
      <c r="Q256" s="26"/>
      <c r="R256" s="27"/>
      <c r="S256" s="27"/>
      <c r="T256" s="33">
        <f t="shared" si="14"/>
        <v>18</v>
      </c>
      <c r="U256" s="116">
        <f t="shared" si="12"/>
        <v>0</v>
      </c>
      <c r="Y256" s="33">
        <f t="shared" si="13"/>
        <v>18</v>
      </c>
      <c r="Z256" s="22">
        <f t="shared" si="15"/>
        <v>6</v>
      </c>
    </row>
    <row r="257" spans="1:26">
      <c r="A257" s="2" t="s">
        <v>2534</v>
      </c>
      <c r="B257" s="2" t="s">
        <v>2535</v>
      </c>
      <c r="C257" s="2" t="s">
        <v>1590</v>
      </c>
      <c r="D257" s="2" t="s">
        <v>1591</v>
      </c>
      <c r="E257" s="2" t="s">
        <v>5</v>
      </c>
      <c r="F257" s="2" t="s">
        <v>1479</v>
      </c>
      <c r="G257" s="2" t="s">
        <v>2506</v>
      </c>
      <c r="H257" s="31">
        <v>3000</v>
      </c>
      <c r="I257" s="31">
        <v>0</v>
      </c>
      <c r="J257" s="30">
        <v>91290</v>
      </c>
      <c r="K257" s="30">
        <v>0</v>
      </c>
      <c r="L257" s="31">
        <v>3000</v>
      </c>
      <c r="M257" s="31">
        <v>0</v>
      </c>
      <c r="N257" s="30">
        <v>91290</v>
      </c>
      <c r="O257" s="30">
        <v>0</v>
      </c>
      <c r="P257" s="26" t="s">
        <v>1590</v>
      </c>
      <c r="Q257" s="26"/>
      <c r="R257" s="27"/>
      <c r="S257" s="27"/>
      <c r="T257" s="33">
        <f t="shared" si="14"/>
        <v>3000</v>
      </c>
      <c r="U257" s="116">
        <f t="shared" si="12"/>
        <v>0</v>
      </c>
      <c r="Y257" s="33">
        <f t="shared" si="13"/>
        <v>3000</v>
      </c>
      <c r="Z257" s="22">
        <f t="shared" si="15"/>
        <v>900</v>
      </c>
    </row>
    <row r="258" spans="1:26">
      <c r="A258" s="2" t="s">
        <v>2536</v>
      </c>
      <c r="B258" s="2" t="s">
        <v>2515</v>
      </c>
      <c r="C258" s="2" t="s">
        <v>156</v>
      </c>
      <c r="D258" s="2" t="s">
        <v>443</v>
      </c>
      <c r="E258" s="2" t="s">
        <v>32</v>
      </c>
      <c r="F258" s="2" t="s">
        <v>1479</v>
      </c>
      <c r="G258" s="2" t="s">
        <v>2693</v>
      </c>
      <c r="H258" s="31">
        <v>2655</v>
      </c>
      <c r="I258" s="31">
        <v>0</v>
      </c>
      <c r="J258" s="30">
        <v>2787.75</v>
      </c>
      <c r="K258" s="30">
        <v>0</v>
      </c>
      <c r="L258" s="31">
        <v>2800</v>
      </c>
      <c r="M258" s="31">
        <v>2655</v>
      </c>
      <c r="N258" s="30">
        <v>2940</v>
      </c>
      <c r="O258" s="30">
        <v>2787.75</v>
      </c>
      <c r="P258" s="26" t="s">
        <v>3088</v>
      </c>
      <c r="Q258" s="26"/>
      <c r="R258" s="27"/>
      <c r="S258" s="27"/>
      <c r="T258" s="33">
        <f t="shared" si="14"/>
        <v>2655</v>
      </c>
      <c r="U258" s="116">
        <f t="shared" ref="U258:U321" si="16">+I258</f>
        <v>0</v>
      </c>
      <c r="Y258" s="33">
        <f t="shared" ref="Y258:Y321" si="17">MAX(L258:M258)</f>
        <v>2800</v>
      </c>
      <c r="Z258" s="22">
        <f t="shared" si="15"/>
        <v>840</v>
      </c>
    </row>
    <row r="259" spans="1:26">
      <c r="A259" s="2" t="s">
        <v>2536</v>
      </c>
      <c r="B259" s="2" t="s">
        <v>2515</v>
      </c>
      <c r="C259" s="2" t="s">
        <v>158</v>
      </c>
      <c r="D259" s="2" t="s">
        <v>444</v>
      </c>
      <c r="E259" s="2" t="s">
        <v>3</v>
      </c>
      <c r="F259" s="2" t="s">
        <v>1479</v>
      </c>
      <c r="G259" s="2" t="s">
        <v>2693</v>
      </c>
      <c r="H259" s="31">
        <v>312</v>
      </c>
      <c r="I259" s="31">
        <v>0</v>
      </c>
      <c r="J259" s="30">
        <v>3219.84</v>
      </c>
      <c r="K259" s="30">
        <v>0</v>
      </c>
      <c r="L259" s="31">
        <v>0</v>
      </c>
      <c r="M259" s="31">
        <v>0</v>
      </c>
      <c r="N259" s="30">
        <v>0</v>
      </c>
      <c r="O259" s="30">
        <v>0</v>
      </c>
      <c r="P259" s="26" t="s">
        <v>3089</v>
      </c>
      <c r="Q259" s="26"/>
      <c r="R259" s="27"/>
      <c r="S259" s="27"/>
      <c r="T259" s="33">
        <f t="shared" ref="T259:T322" si="18">MAX(H259:I259)</f>
        <v>312</v>
      </c>
      <c r="U259" s="116">
        <f t="shared" si="16"/>
        <v>0</v>
      </c>
      <c r="Y259" s="33">
        <f t="shared" si="17"/>
        <v>0</v>
      </c>
      <c r="Z259" s="22">
        <f t="shared" ref="Z259:Z322" si="19">ROUNDUP(Y259*$Z$1,0)</f>
        <v>0</v>
      </c>
    </row>
    <row r="260" spans="1:26">
      <c r="A260" s="2" t="s">
        <v>2537</v>
      </c>
      <c r="B260" s="2" t="s">
        <v>2510</v>
      </c>
      <c r="C260" s="2" t="s">
        <v>250</v>
      </c>
      <c r="D260" s="2" t="s">
        <v>2862</v>
      </c>
      <c r="E260" s="2" t="s">
        <v>3</v>
      </c>
      <c r="F260" s="2" t="s">
        <v>1479</v>
      </c>
      <c r="G260" s="2" t="s">
        <v>2511</v>
      </c>
      <c r="H260" s="31">
        <v>50</v>
      </c>
      <c r="I260" s="31">
        <v>20</v>
      </c>
      <c r="J260" s="30">
        <v>2440.5</v>
      </c>
      <c r="K260" s="30">
        <v>976.2</v>
      </c>
      <c r="L260" s="31">
        <v>50</v>
      </c>
      <c r="M260" s="31">
        <v>0</v>
      </c>
      <c r="N260" s="30">
        <v>2440.5</v>
      </c>
      <c r="O260" s="30">
        <v>0</v>
      </c>
      <c r="P260" s="26" t="s">
        <v>250</v>
      </c>
      <c r="Q260" s="26"/>
      <c r="R260" s="27"/>
      <c r="S260" s="27"/>
      <c r="T260" s="33">
        <f t="shared" si="18"/>
        <v>50</v>
      </c>
      <c r="U260" s="116">
        <f t="shared" si="16"/>
        <v>20</v>
      </c>
      <c r="Y260" s="33">
        <f t="shared" si="17"/>
        <v>50</v>
      </c>
      <c r="Z260" s="22">
        <f t="shared" si="19"/>
        <v>15</v>
      </c>
    </row>
    <row r="261" spans="1:26">
      <c r="A261" s="2" t="s">
        <v>2537</v>
      </c>
      <c r="B261" s="2" t="s">
        <v>2510</v>
      </c>
      <c r="C261" s="2" t="s">
        <v>251</v>
      </c>
      <c r="D261" s="2" t="s">
        <v>2725</v>
      </c>
      <c r="E261" s="2" t="s">
        <v>3</v>
      </c>
      <c r="F261" s="2" t="s">
        <v>1479</v>
      </c>
      <c r="G261" s="2" t="s">
        <v>2511</v>
      </c>
      <c r="H261" s="31">
        <v>76</v>
      </c>
      <c r="I261" s="31">
        <v>90</v>
      </c>
      <c r="J261" s="30">
        <v>1617.28</v>
      </c>
      <c r="K261" s="30">
        <v>1915.2</v>
      </c>
      <c r="L261" s="31">
        <v>76</v>
      </c>
      <c r="M261" s="31">
        <v>0</v>
      </c>
      <c r="N261" s="30">
        <v>1617.28</v>
      </c>
      <c r="O261" s="30">
        <v>0</v>
      </c>
      <c r="P261" s="26" t="s">
        <v>251</v>
      </c>
      <c r="Q261" s="26"/>
      <c r="R261" s="27"/>
      <c r="S261" s="27"/>
      <c r="T261" s="33">
        <f t="shared" si="18"/>
        <v>90</v>
      </c>
      <c r="U261" s="116">
        <f t="shared" si="16"/>
        <v>90</v>
      </c>
      <c r="Y261" s="33">
        <f t="shared" si="17"/>
        <v>76</v>
      </c>
      <c r="Z261" s="22">
        <f t="shared" si="19"/>
        <v>23</v>
      </c>
    </row>
    <row r="262" spans="1:26">
      <c r="A262" s="2" t="s">
        <v>2537</v>
      </c>
      <c r="B262" s="2" t="s">
        <v>2510</v>
      </c>
      <c r="C262" s="2" t="s">
        <v>252</v>
      </c>
      <c r="D262" s="2" t="s">
        <v>2863</v>
      </c>
      <c r="E262" s="2" t="s">
        <v>3</v>
      </c>
      <c r="F262" s="2" t="s">
        <v>1479</v>
      </c>
      <c r="G262" s="2" t="s">
        <v>2511</v>
      </c>
      <c r="H262" s="31">
        <v>172</v>
      </c>
      <c r="I262" s="31">
        <v>300</v>
      </c>
      <c r="J262" s="30">
        <v>3264.56</v>
      </c>
      <c r="K262" s="30">
        <v>5694</v>
      </c>
      <c r="L262" s="31">
        <v>172</v>
      </c>
      <c r="M262" s="31">
        <v>0</v>
      </c>
      <c r="N262" s="30">
        <v>3264.56</v>
      </c>
      <c r="O262" s="30">
        <v>0</v>
      </c>
      <c r="P262" s="26" t="s">
        <v>252</v>
      </c>
      <c r="Q262" s="26"/>
      <c r="R262" s="27"/>
      <c r="S262" s="27"/>
      <c r="T262" s="33">
        <f t="shared" si="18"/>
        <v>300</v>
      </c>
      <c r="U262" s="116">
        <f t="shared" si="16"/>
        <v>300</v>
      </c>
      <c r="Y262" s="33">
        <f t="shared" si="17"/>
        <v>172</v>
      </c>
      <c r="Z262" s="22">
        <f t="shared" si="19"/>
        <v>52</v>
      </c>
    </row>
    <row r="263" spans="1:26">
      <c r="A263" s="2" t="s">
        <v>2537</v>
      </c>
      <c r="B263" s="2" t="s">
        <v>2510</v>
      </c>
      <c r="C263" s="2" t="s">
        <v>253</v>
      </c>
      <c r="D263" s="2" t="s">
        <v>2726</v>
      </c>
      <c r="E263" s="2" t="s">
        <v>3</v>
      </c>
      <c r="F263" s="2" t="s">
        <v>1479</v>
      </c>
      <c r="G263" s="2" t="s">
        <v>2511</v>
      </c>
      <c r="H263" s="31">
        <v>150</v>
      </c>
      <c r="I263" s="31">
        <v>0</v>
      </c>
      <c r="J263" s="30">
        <v>3714</v>
      </c>
      <c r="K263" s="30">
        <v>0</v>
      </c>
      <c r="L263" s="31">
        <v>150</v>
      </c>
      <c r="M263" s="31">
        <v>0</v>
      </c>
      <c r="N263" s="30">
        <v>3714</v>
      </c>
      <c r="O263" s="30">
        <v>0</v>
      </c>
      <c r="P263" s="26" t="s">
        <v>253</v>
      </c>
      <c r="Q263" s="26"/>
      <c r="R263" s="27"/>
      <c r="S263" s="27"/>
      <c r="T263" s="33">
        <f t="shared" si="18"/>
        <v>150</v>
      </c>
      <c r="U263" s="116">
        <f t="shared" si="16"/>
        <v>0</v>
      </c>
      <c r="Y263" s="33">
        <f t="shared" si="17"/>
        <v>150</v>
      </c>
      <c r="Z263" s="22">
        <f t="shared" si="19"/>
        <v>45</v>
      </c>
    </row>
    <row r="264" spans="1:26">
      <c r="A264" s="2" t="s">
        <v>2537</v>
      </c>
      <c r="B264" s="2" t="s">
        <v>2510</v>
      </c>
      <c r="C264" s="2" t="s">
        <v>254</v>
      </c>
      <c r="D264" s="2" t="s">
        <v>2864</v>
      </c>
      <c r="E264" s="2" t="s">
        <v>3</v>
      </c>
      <c r="F264" s="2" t="s">
        <v>1479</v>
      </c>
      <c r="G264" s="2" t="s">
        <v>2511</v>
      </c>
      <c r="H264" s="31">
        <v>1</v>
      </c>
      <c r="I264" s="31">
        <v>0</v>
      </c>
      <c r="J264" s="30">
        <v>40.86</v>
      </c>
      <c r="K264" s="30">
        <v>0</v>
      </c>
      <c r="L264" s="31">
        <v>1</v>
      </c>
      <c r="M264" s="31">
        <v>0</v>
      </c>
      <c r="N264" s="30">
        <v>40.86</v>
      </c>
      <c r="O264" s="30">
        <v>0</v>
      </c>
      <c r="P264" s="26" t="s">
        <v>3144</v>
      </c>
      <c r="Q264" s="26"/>
      <c r="R264" s="27"/>
      <c r="S264" s="27"/>
      <c r="T264" s="33">
        <f t="shared" si="18"/>
        <v>1</v>
      </c>
      <c r="U264" s="116">
        <f t="shared" si="16"/>
        <v>0</v>
      </c>
      <c r="Y264" s="33">
        <f t="shared" si="17"/>
        <v>1</v>
      </c>
      <c r="Z264" s="22">
        <f t="shared" si="19"/>
        <v>1</v>
      </c>
    </row>
    <row r="265" spans="1:26">
      <c r="A265" s="2" t="s">
        <v>2537</v>
      </c>
      <c r="B265" s="2" t="s">
        <v>2510</v>
      </c>
      <c r="C265" s="2" t="s">
        <v>135</v>
      </c>
      <c r="D265" s="2" t="s">
        <v>2727</v>
      </c>
      <c r="E265" s="2" t="s">
        <v>3</v>
      </c>
      <c r="F265" s="2" t="s">
        <v>1479</v>
      </c>
      <c r="G265" s="2" t="s">
        <v>2511</v>
      </c>
      <c r="H265" s="31">
        <v>1500</v>
      </c>
      <c r="I265" s="31">
        <v>0</v>
      </c>
      <c r="J265" s="30">
        <v>37335</v>
      </c>
      <c r="K265" s="30">
        <v>0</v>
      </c>
      <c r="L265" s="31">
        <v>1500</v>
      </c>
      <c r="M265" s="31">
        <v>0</v>
      </c>
      <c r="N265" s="30">
        <v>37335</v>
      </c>
      <c r="O265" s="30">
        <v>0</v>
      </c>
      <c r="P265" s="26" t="s">
        <v>135</v>
      </c>
      <c r="Q265" s="26"/>
      <c r="R265" s="27"/>
      <c r="S265" s="27"/>
      <c r="T265" s="33">
        <f t="shared" si="18"/>
        <v>1500</v>
      </c>
      <c r="U265" s="116">
        <f t="shared" si="16"/>
        <v>0</v>
      </c>
      <c r="Y265" s="33">
        <f t="shared" si="17"/>
        <v>1500</v>
      </c>
      <c r="Z265" s="22">
        <f t="shared" si="19"/>
        <v>450</v>
      </c>
    </row>
    <row r="266" spans="1:26">
      <c r="A266" s="2" t="s">
        <v>2537</v>
      </c>
      <c r="B266" s="2" t="s">
        <v>2510</v>
      </c>
      <c r="C266" s="2" t="s">
        <v>136</v>
      </c>
      <c r="D266" s="2" t="s">
        <v>2683</v>
      </c>
      <c r="E266" s="2" t="s">
        <v>3</v>
      </c>
      <c r="F266" s="2" t="s">
        <v>1479</v>
      </c>
      <c r="G266" s="2" t="s">
        <v>2511</v>
      </c>
      <c r="H266" s="31">
        <v>87</v>
      </c>
      <c r="I266" s="31">
        <v>60</v>
      </c>
      <c r="J266" s="30">
        <v>2412.5100000000002</v>
      </c>
      <c r="K266" s="30">
        <v>1663.8</v>
      </c>
      <c r="L266" s="31">
        <v>87</v>
      </c>
      <c r="M266" s="31">
        <v>0</v>
      </c>
      <c r="N266" s="30">
        <v>2412.5100000000002</v>
      </c>
      <c r="O266" s="30">
        <v>0</v>
      </c>
      <c r="P266" s="26" t="s">
        <v>136</v>
      </c>
      <c r="Q266" s="26"/>
      <c r="R266" s="27"/>
      <c r="S266" s="27"/>
      <c r="T266" s="33">
        <f t="shared" si="18"/>
        <v>87</v>
      </c>
      <c r="U266" s="116">
        <f t="shared" si="16"/>
        <v>60</v>
      </c>
      <c r="Y266" s="33">
        <f t="shared" si="17"/>
        <v>87</v>
      </c>
      <c r="Z266" s="22">
        <f t="shared" si="19"/>
        <v>27</v>
      </c>
    </row>
    <row r="267" spans="1:26">
      <c r="A267" s="2" t="s">
        <v>2537</v>
      </c>
      <c r="B267" s="2" t="s">
        <v>2510</v>
      </c>
      <c r="C267" s="2" t="s">
        <v>256</v>
      </c>
      <c r="D267" s="2" t="s">
        <v>2728</v>
      </c>
      <c r="E267" s="2" t="s">
        <v>3</v>
      </c>
      <c r="F267" s="2" t="s">
        <v>1479</v>
      </c>
      <c r="G267" s="2" t="s">
        <v>2511</v>
      </c>
      <c r="H267" s="31">
        <v>350</v>
      </c>
      <c r="I267" s="31">
        <v>0</v>
      </c>
      <c r="J267" s="30">
        <v>7021</v>
      </c>
      <c r="K267" s="30">
        <v>0</v>
      </c>
      <c r="L267" s="31">
        <v>350</v>
      </c>
      <c r="M267" s="31">
        <v>0</v>
      </c>
      <c r="N267" s="30">
        <v>7021</v>
      </c>
      <c r="O267" s="30">
        <v>0</v>
      </c>
      <c r="P267" s="26" t="s">
        <v>256</v>
      </c>
      <c r="Q267" s="26"/>
      <c r="R267" s="27"/>
      <c r="S267" s="27"/>
      <c r="T267" s="33">
        <f t="shared" si="18"/>
        <v>350</v>
      </c>
      <c r="U267" s="116">
        <f t="shared" si="16"/>
        <v>0</v>
      </c>
      <c r="Y267" s="33">
        <f t="shared" si="17"/>
        <v>350</v>
      </c>
      <c r="Z267" s="22">
        <f t="shared" si="19"/>
        <v>105</v>
      </c>
    </row>
    <row r="268" spans="1:26">
      <c r="A268" s="2" t="s">
        <v>2537</v>
      </c>
      <c r="B268" s="2" t="s">
        <v>2510</v>
      </c>
      <c r="C268" s="2" t="s">
        <v>137</v>
      </c>
      <c r="D268" s="2" t="s">
        <v>2704</v>
      </c>
      <c r="E268" s="2" t="s">
        <v>3</v>
      </c>
      <c r="F268" s="2" t="s">
        <v>1479</v>
      </c>
      <c r="G268" s="2" t="s">
        <v>2511</v>
      </c>
      <c r="H268" s="31">
        <v>620</v>
      </c>
      <c r="I268" s="31">
        <v>900</v>
      </c>
      <c r="J268" s="30">
        <v>10440.799999999999</v>
      </c>
      <c r="K268" s="30">
        <v>15156</v>
      </c>
      <c r="L268" s="31">
        <v>620</v>
      </c>
      <c r="M268" s="31">
        <v>0</v>
      </c>
      <c r="N268" s="30">
        <v>10440.799999999999</v>
      </c>
      <c r="O268" s="30">
        <v>0</v>
      </c>
      <c r="P268" s="26" t="s">
        <v>137</v>
      </c>
      <c r="Q268" s="26"/>
      <c r="R268" s="27"/>
      <c r="S268" s="27"/>
      <c r="T268" s="33">
        <f t="shared" si="18"/>
        <v>900</v>
      </c>
      <c r="U268" s="116">
        <f t="shared" si="16"/>
        <v>900</v>
      </c>
      <c r="Y268" s="33">
        <f t="shared" si="17"/>
        <v>620</v>
      </c>
      <c r="Z268" s="22">
        <f t="shared" si="19"/>
        <v>186</v>
      </c>
    </row>
    <row r="269" spans="1:26">
      <c r="A269" s="2" t="s">
        <v>2537</v>
      </c>
      <c r="B269" s="2" t="s">
        <v>2510</v>
      </c>
      <c r="C269" s="2" t="s">
        <v>138</v>
      </c>
      <c r="D269" s="2" t="s">
        <v>435</v>
      </c>
      <c r="E269" s="2" t="s">
        <v>3</v>
      </c>
      <c r="F269" s="2" t="s">
        <v>1479</v>
      </c>
      <c r="G269" s="2" t="s">
        <v>2511</v>
      </c>
      <c r="H269" s="31">
        <v>2000</v>
      </c>
      <c r="I269" s="31">
        <v>1600</v>
      </c>
      <c r="J269" s="30">
        <v>55640</v>
      </c>
      <c r="K269" s="30">
        <v>44512</v>
      </c>
      <c r="L269" s="31">
        <v>2000</v>
      </c>
      <c r="M269" s="31">
        <v>0</v>
      </c>
      <c r="N269" s="30">
        <v>55640</v>
      </c>
      <c r="O269" s="30">
        <v>0</v>
      </c>
      <c r="P269" s="26" t="s">
        <v>3145</v>
      </c>
      <c r="Q269" s="26"/>
      <c r="R269" s="27"/>
      <c r="S269" s="27"/>
      <c r="T269" s="33">
        <f t="shared" si="18"/>
        <v>2000</v>
      </c>
      <c r="U269" s="116">
        <f t="shared" si="16"/>
        <v>1600</v>
      </c>
      <c r="Y269" s="33">
        <f t="shared" si="17"/>
        <v>2000</v>
      </c>
      <c r="Z269" s="22">
        <f t="shared" si="19"/>
        <v>600</v>
      </c>
    </row>
    <row r="270" spans="1:26">
      <c r="A270" s="2" t="s">
        <v>2537</v>
      </c>
      <c r="B270" s="2" t="s">
        <v>2510</v>
      </c>
      <c r="C270" s="2" t="s">
        <v>139</v>
      </c>
      <c r="D270" s="2" t="s">
        <v>2797</v>
      </c>
      <c r="E270" s="2" t="s">
        <v>3</v>
      </c>
      <c r="F270" s="2" t="s">
        <v>1479</v>
      </c>
      <c r="G270" s="2" t="s">
        <v>2511</v>
      </c>
      <c r="H270" s="31">
        <v>0</v>
      </c>
      <c r="I270" s="31">
        <v>20</v>
      </c>
      <c r="J270" s="30">
        <v>0</v>
      </c>
      <c r="K270" s="30">
        <v>320.8</v>
      </c>
      <c r="L270" s="31">
        <v>0</v>
      </c>
      <c r="M270" s="31">
        <v>0</v>
      </c>
      <c r="N270" s="30">
        <v>0</v>
      </c>
      <c r="O270" s="30">
        <v>0</v>
      </c>
      <c r="P270" s="26" t="s">
        <v>3146</v>
      </c>
      <c r="Q270" s="26"/>
      <c r="R270" s="27"/>
      <c r="S270" s="27"/>
      <c r="T270" s="33">
        <f t="shared" si="18"/>
        <v>20</v>
      </c>
      <c r="U270" s="116">
        <f t="shared" si="16"/>
        <v>20</v>
      </c>
      <c r="Y270" s="33">
        <f t="shared" si="17"/>
        <v>0</v>
      </c>
      <c r="Z270" s="22">
        <f t="shared" si="19"/>
        <v>0</v>
      </c>
    </row>
    <row r="271" spans="1:26">
      <c r="A271" s="2" t="s">
        <v>2537</v>
      </c>
      <c r="B271" s="2" t="s">
        <v>2510</v>
      </c>
      <c r="C271" s="2" t="s">
        <v>738</v>
      </c>
      <c r="D271" s="2" t="s">
        <v>2865</v>
      </c>
      <c r="E271" s="2" t="s">
        <v>3</v>
      </c>
      <c r="F271" s="2" t="s">
        <v>2729</v>
      </c>
      <c r="G271" s="2" t="s">
        <v>2511</v>
      </c>
      <c r="H271" s="31">
        <v>16</v>
      </c>
      <c r="I271" s="31">
        <v>0</v>
      </c>
      <c r="J271" s="30">
        <v>293.27999999999997</v>
      </c>
      <c r="K271" s="30">
        <v>0</v>
      </c>
      <c r="L271" s="31">
        <v>16</v>
      </c>
      <c r="M271" s="31">
        <v>0</v>
      </c>
      <c r="N271" s="30">
        <v>293.27999999999997</v>
      </c>
      <c r="O271" s="30">
        <v>0</v>
      </c>
      <c r="P271" s="26" t="s">
        <v>738</v>
      </c>
      <c r="Q271" s="26"/>
      <c r="R271" s="27"/>
      <c r="S271" s="27"/>
      <c r="T271" s="33">
        <f t="shared" si="18"/>
        <v>16</v>
      </c>
      <c r="U271" s="116">
        <f t="shared" si="16"/>
        <v>0</v>
      </c>
      <c r="Y271" s="33">
        <f t="shared" si="17"/>
        <v>16</v>
      </c>
      <c r="Z271" s="22">
        <f t="shared" si="19"/>
        <v>5</v>
      </c>
    </row>
    <row r="272" spans="1:26">
      <c r="A272" s="2" t="s">
        <v>2537</v>
      </c>
      <c r="B272" s="2" t="s">
        <v>2510</v>
      </c>
      <c r="C272" s="2" t="s">
        <v>259</v>
      </c>
      <c r="D272" s="2" t="s">
        <v>2866</v>
      </c>
      <c r="E272" s="2" t="s">
        <v>5</v>
      </c>
      <c r="F272" s="2" t="s">
        <v>1479</v>
      </c>
      <c r="G272" s="2" t="s">
        <v>2511</v>
      </c>
      <c r="H272" s="31">
        <v>0</v>
      </c>
      <c r="I272" s="31">
        <v>2</v>
      </c>
      <c r="J272" s="30">
        <v>0</v>
      </c>
      <c r="K272" s="30">
        <v>93.82</v>
      </c>
      <c r="L272" s="31">
        <v>0</v>
      </c>
      <c r="M272" s="31">
        <v>0</v>
      </c>
      <c r="N272" s="30">
        <v>0</v>
      </c>
      <c r="O272" s="30">
        <v>0</v>
      </c>
      <c r="P272" s="26" t="s">
        <v>259</v>
      </c>
      <c r="Q272" s="26"/>
      <c r="R272" s="27"/>
      <c r="S272" s="27"/>
      <c r="T272" s="33">
        <f t="shared" si="18"/>
        <v>2</v>
      </c>
      <c r="U272" s="116">
        <f t="shared" si="16"/>
        <v>2</v>
      </c>
      <c r="Y272" s="33">
        <f t="shared" si="17"/>
        <v>0</v>
      </c>
      <c r="Z272" s="22">
        <f t="shared" si="19"/>
        <v>0</v>
      </c>
    </row>
    <row r="273" spans="1:26">
      <c r="A273" s="2" t="s">
        <v>2537</v>
      </c>
      <c r="B273" s="2" t="s">
        <v>2510</v>
      </c>
      <c r="C273" s="2" t="s">
        <v>261</v>
      </c>
      <c r="D273" s="2" t="s">
        <v>2867</v>
      </c>
      <c r="E273" s="2" t="s">
        <v>3</v>
      </c>
      <c r="F273" s="2" t="s">
        <v>1479</v>
      </c>
      <c r="G273" s="2" t="s">
        <v>2511</v>
      </c>
      <c r="H273" s="31">
        <v>0</v>
      </c>
      <c r="I273" s="31">
        <v>20</v>
      </c>
      <c r="J273" s="30">
        <v>0</v>
      </c>
      <c r="K273" s="30">
        <v>568.79999999999995</v>
      </c>
      <c r="L273" s="31">
        <v>0</v>
      </c>
      <c r="M273" s="31">
        <v>0</v>
      </c>
      <c r="N273" s="30">
        <v>0</v>
      </c>
      <c r="O273" s="30">
        <v>0</v>
      </c>
      <c r="P273" s="26" t="s">
        <v>3147</v>
      </c>
      <c r="Q273" s="26"/>
      <c r="R273" s="27"/>
      <c r="S273" s="27"/>
      <c r="T273" s="33">
        <f t="shared" si="18"/>
        <v>20</v>
      </c>
      <c r="U273" s="116">
        <f t="shared" si="16"/>
        <v>20</v>
      </c>
      <c r="X273" s="3"/>
      <c r="Y273" s="33">
        <f t="shared" si="17"/>
        <v>0</v>
      </c>
      <c r="Z273" s="22">
        <f t="shared" si="19"/>
        <v>0</v>
      </c>
    </row>
    <row r="274" spans="1:26">
      <c r="A274" s="2" t="s">
        <v>3148</v>
      </c>
      <c r="B274" s="2" t="s">
        <v>3149</v>
      </c>
      <c r="C274" s="2" t="s">
        <v>3150</v>
      </c>
      <c r="D274" s="2" t="s">
        <v>3151</v>
      </c>
      <c r="E274" s="2" t="s">
        <v>5</v>
      </c>
      <c r="F274" s="2" t="s">
        <v>1479</v>
      </c>
      <c r="G274" s="2" t="s">
        <v>2506</v>
      </c>
      <c r="H274" s="31">
        <v>0</v>
      </c>
      <c r="I274" s="31">
        <v>0</v>
      </c>
      <c r="J274" s="30">
        <v>0</v>
      </c>
      <c r="K274" s="30">
        <v>0</v>
      </c>
      <c r="L274" s="31">
        <v>0</v>
      </c>
      <c r="M274" s="31">
        <v>0</v>
      </c>
      <c r="N274" s="30">
        <v>0</v>
      </c>
      <c r="O274" s="30">
        <v>0</v>
      </c>
      <c r="P274" s="26" t="s">
        <v>3152</v>
      </c>
      <c r="Q274" s="26"/>
      <c r="R274" s="27"/>
      <c r="S274" s="27"/>
      <c r="T274" s="33">
        <f t="shared" si="18"/>
        <v>0</v>
      </c>
      <c r="U274" s="116">
        <f t="shared" si="16"/>
        <v>0</v>
      </c>
      <c r="X274" s="3"/>
      <c r="Y274" s="33">
        <f t="shared" si="17"/>
        <v>0</v>
      </c>
      <c r="Z274" s="22">
        <f t="shared" si="19"/>
        <v>0</v>
      </c>
    </row>
    <row r="275" spans="1:26">
      <c r="A275" s="2" t="s">
        <v>2705</v>
      </c>
      <c r="B275" s="2" t="s">
        <v>2706</v>
      </c>
      <c r="C275" s="2" t="s">
        <v>2707</v>
      </c>
      <c r="D275" s="2" t="s">
        <v>2868</v>
      </c>
      <c r="E275" s="2" t="s">
        <v>5</v>
      </c>
      <c r="F275" s="2" t="s">
        <v>1479</v>
      </c>
      <c r="G275" s="2" t="s">
        <v>2493</v>
      </c>
      <c r="H275" s="31">
        <v>5000</v>
      </c>
      <c r="I275" s="31">
        <v>0</v>
      </c>
      <c r="J275" s="30">
        <v>32200</v>
      </c>
      <c r="K275" s="30">
        <v>0</v>
      </c>
      <c r="L275" s="31">
        <v>0</v>
      </c>
      <c r="M275" s="31">
        <v>0</v>
      </c>
      <c r="N275" s="30">
        <v>0</v>
      </c>
      <c r="O275" s="30">
        <v>0</v>
      </c>
      <c r="P275" s="26" t="s">
        <v>3153</v>
      </c>
      <c r="Q275" s="26"/>
      <c r="R275" s="27"/>
      <c r="S275" s="27"/>
      <c r="T275" s="33">
        <f t="shared" si="18"/>
        <v>5000</v>
      </c>
      <c r="U275" s="116">
        <f t="shared" si="16"/>
        <v>0</v>
      </c>
      <c r="X275" s="3"/>
      <c r="Y275" s="33">
        <f t="shared" si="17"/>
        <v>0</v>
      </c>
      <c r="Z275" s="22">
        <f t="shared" si="19"/>
        <v>0</v>
      </c>
    </row>
    <row r="276" spans="1:26">
      <c r="A276" s="2" t="s">
        <v>2705</v>
      </c>
      <c r="B276" s="2" t="s">
        <v>2706</v>
      </c>
      <c r="C276" s="2" t="s">
        <v>2735</v>
      </c>
      <c r="D276" s="2" t="s">
        <v>2868</v>
      </c>
      <c r="E276" s="2" t="s">
        <v>5</v>
      </c>
      <c r="F276" s="2" t="s">
        <v>2518</v>
      </c>
      <c r="G276" s="2" t="s">
        <v>2493</v>
      </c>
      <c r="H276" s="31">
        <v>3000</v>
      </c>
      <c r="I276" s="31">
        <v>0</v>
      </c>
      <c r="J276" s="30">
        <v>19320</v>
      </c>
      <c r="K276" s="30">
        <v>0</v>
      </c>
      <c r="L276" s="31">
        <v>0</v>
      </c>
      <c r="M276" s="31">
        <v>0</v>
      </c>
      <c r="N276" s="30">
        <v>0</v>
      </c>
      <c r="O276" s="30">
        <v>0</v>
      </c>
      <c r="P276" s="26" t="s">
        <v>2735</v>
      </c>
      <c r="Q276" s="26"/>
      <c r="R276" s="27"/>
      <c r="S276" s="27"/>
      <c r="T276" s="33">
        <f t="shared" si="18"/>
        <v>3000</v>
      </c>
      <c r="U276" s="116">
        <f t="shared" si="16"/>
        <v>0</v>
      </c>
      <c r="X276" s="3"/>
      <c r="Y276" s="33">
        <f t="shared" si="17"/>
        <v>0</v>
      </c>
      <c r="Z276" s="22">
        <f t="shared" si="19"/>
        <v>0</v>
      </c>
    </row>
    <row r="277" spans="1:26">
      <c r="A277" s="2" t="s">
        <v>2538</v>
      </c>
      <c r="B277" s="2" t="s">
        <v>2539</v>
      </c>
      <c r="C277" s="2">
        <v>1511720971</v>
      </c>
      <c r="D277" s="2" t="s">
        <v>402</v>
      </c>
      <c r="E277" s="2" t="s">
        <v>3</v>
      </c>
      <c r="F277" s="2" t="s">
        <v>1479</v>
      </c>
      <c r="G277" s="2" t="s">
        <v>2498</v>
      </c>
      <c r="H277" s="31">
        <v>804</v>
      </c>
      <c r="I277" s="31">
        <v>240</v>
      </c>
      <c r="J277" s="30">
        <v>118726.68</v>
      </c>
      <c r="K277" s="30">
        <v>35440.800000000003</v>
      </c>
      <c r="L277" s="31">
        <v>232</v>
      </c>
      <c r="M277" s="31">
        <v>0</v>
      </c>
      <c r="N277" s="30">
        <v>34259.440000000002</v>
      </c>
      <c r="O277" s="30">
        <v>0</v>
      </c>
      <c r="P277" s="26" t="s">
        <v>3056</v>
      </c>
      <c r="Q277" s="26"/>
      <c r="R277" s="27"/>
      <c r="S277" s="27"/>
      <c r="T277" s="33">
        <f t="shared" si="18"/>
        <v>804</v>
      </c>
      <c r="U277" s="116">
        <f t="shared" si="16"/>
        <v>240</v>
      </c>
      <c r="X277" s="3"/>
      <c r="Y277" s="33">
        <f t="shared" si="17"/>
        <v>232</v>
      </c>
      <c r="Z277" s="22">
        <f t="shared" si="19"/>
        <v>70</v>
      </c>
    </row>
    <row r="278" spans="1:26">
      <c r="A278" s="2" t="s">
        <v>2538</v>
      </c>
      <c r="B278" s="2" t="s">
        <v>2539</v>
      </c>
      <c r="C278" s="2">
        <v>8975579810</v>
      </c>
      <c r="D278" s="2" t="s">
        <v>403</v>
      </c>
      <c r="E278" s="2" t="s">
        <v>3</v>
      </c>
      <c r="F278" s="2" t="s">
        <v>1479</v>
      </c>
      <c r="G278" s="2" t="s">
        <v>2498</v>
      </c>
      <c r="H278" s="31">
        <v>96</v>
      </c>
      <c r="I278" s="31">
        <v>48</v>
      </c>
      <c r="J278" s="30">
        <v>28045.439999999999</v>
      </c>
      <c r="K278" s="30">
        <v>14022.72</v>
      </c>
      <c r="L278" s="31">
        <v>72</v>
      </c>
      <c r="M278" s="31">
        <v>0</v>
      </c>
      <c r="N278" s="30">
        <v>21034.080000000002</v>
      </c>
      <c r="O278" s="30">
        <v>0</v>
      </c>
      <c r="P278" s="26" t="s">
        <v>3154</v>
      </c>
      <c r="Q278" s="26"/>
      <c r="R278" s="27"/>
      <c r="S278" s="27"/>
      <c r="T278" s="33">
        <f t="shared" si="18"/>
        <v>96</v>
      </c>
      <c r="U278" s="116">
        <f t="shared" si="16"/>
        <v>48</v>
      </c>
      <c r="Y278" s="33">
        <f t="shared" si="17"/>
        <v>72</v>
      </c>
      <c r="Z278" s="22">
        <f t="shared" si="19"/>
        <v>22</v>
      </c>
    </row>
    <row r="279" spans="1:26">
      <c r="A279" s="2" t="s">
        <v>2538</v>
      </c>
      <c r="B279" s="2" t="s">
        <v>2539</v>
      </c>
      <c r="C279" s="2" t="s">
        <v>40</v>
      </c>
      <c r="D279" s="2" t="s">
        <v>405</v>
      </c>
      <c r="E279" s="2" t="s">
        <v>3</v>
      </c>
      <c r="F279" s="2" t="s">
        <v>1479</v>
      </c>
      <c r="G279" s="2" t="s">
        <v>2498</v>
      </c>
      <c r="H279" s="31">
        <v>252</v>
      </c>
      <c r="I279" s="31">
        <v>0</v>
      </c>
      <c r="J279" s="30">
        <v>9019.08</v>
      </c>
      <c r="K279" s="30">
        <v>0</v>
      </c>
      <c r="L279" s="31">
        <v>72</v>
      </c>
      <c r="M279" s="31">
        <v>0</v>
      </c>
      <c r="N279" s="30">
        <v>2576.88</v>
      </c>
      <c r="O279" s="30">
        <v>0</v>
      </c>
      <c r="P279" s="26" t="s">
        <v>40</v>
      </c>
      <c r="Q279" s="26"/>
      <c r="R279" s="27"/>
      <c r="S279" s="27"/>
      <c r="T279" s="33">
        <f t="shared" si="18"/>
        <v>252</v>
      </c>
      <c r="U279" s="116">
        <f t="shared" si="16"/>
        <v>0</v>
      </c>
      <c r="Y279" s="33">
        <f t="shared" si="17"/>
        <v>72</v>
      </c>
      <c r="Z279" s="22">
        <f t="shared" si="19"/>
        <v>22</v>
      </c>
    </row>
    <row r="280" spans="1:26">
      <c r="A280" s="2" t="s">
        <v>2538</v>
      </c>
      <c r="B280" s="2" t="s">
        <v>2539</v>
      </c>
      <c r="C280" s="2" t="s">
        <v>46</v>
      </c>
      <c r="D280" s="2" t="s">
        <v>411</v>
      </c>
      <c r="E280" s="2" t="s">
        <v>24</v>
      </c>
      <c r="F280" s="2" t="s">
        <v>1479</v>
      </c>
      <c r="G280" s="2" t="s">
        <v>2498</v>
      </c>
      <c r="H280" s="31">
        <v>192</v>
      </c>
      <c r="I280" s="31">
        <v>96</v>
      </c>
      <c r="J280" s="30">
        <v>13870.08</v>
      </c>
      <c r="K280" s="30">
        <v>6935.04</v>
      </c>
      <c r="L280" s="31">
        <v>144</v>
      </c>
      <c r="M280" s="31">
        <v>0</v>
      </c>
      <c r="N280" s="30">
        <v>10402.56</v>
      </c>
      <c r="O280" s="30">
        <v>0</v>
      </c>
      <c r="P280" s="26" t="s">
        <v>3071</v>
      </c>
      <c r="Q280" s="26"/>
      <c r="R280" s="27"/>
      <c r="S280" s="27"/>
      <c r="T280" s="33">
        <f t="shared" si="18"/>
        <v>192</v>
      </c>
      <c r="U280" s="116">
        <f t="shared" si="16"/>
        <v>96</v>
      </c>
      <c r="Y280" s="33">
        <f t="shared" si="17"/>
        <v>144</v>
      </c>
      <c r="Z280" s="22">
        <f t="shared" si="19"/>
        <v>44</v>
      </c>
    </row>
    <row r="281" spans="1:26">
      <c r="A281" s="2" t="s">
        <v>2538</v>
      </c>
      <c r="B281" s="2" t="s">
        <v>2539</v>
      </c>
      <c r="C281" s="2" t="s">
        <v>47</v>
      </c>
      <c r="D281" s="2" t="s">
        <v>412</v>
      </c>
      <c r="E281" s="2" t="s">
        <v>24</v>
      </c>
      <c r="F281" s="2" t="s">
        <v>1479</v>
      </c>
      <c r="G281" s="2" t="s">
        <v>2498</v>
      </c>
      <c r="H281" s="31">
        <v>1728</v>
      </c>
      <c r="I281" s="31">
        <v>672</v>
      </c>
      <c r="J281" s="30">
        <v>55330.559999999998</v>
      </c>
      <c r="K281" s="30">
        <v>21517.439999999999</v>
      </c>
      <c r="L281" s="31">
        <v>720</v>
      </c>
      <c r="M281" s="31">
        <v>0</v>
      </c>
      <c r="N281" s="30">
        <v>23054.400000000001</v>
      </c>
      <c r="O281" s="30">
        <v>0</v>
      </c>
      <c r="P281" s="26" t="s">
        <v>3072</v>
      </c>
      <c r="Q281" s="26"/>
      <c r="R281" s="27"/>
      <c r="S281" s="27"/>
      <c r="T281" s="33">
        <f t="shared" si="18"/>
        <v>1728</v>
      </c>
      <c r="U281" s="116">
        <f t="shared" si="16"/>
        <v>672</v>
      </c>
      <c r="Y281" s="33">
        <f t="shared" si="17"/>
        <v>720</v>
      </c>
      <c r="Z281" s="22">
        <f t="shared" si="19"/>
        <v>216</v>
      </c>
    </row>
    <row r="282" spans="1:26">
      <c r="A282" s="2" t="s">
        <v>2538</v>
      </c>
      <c r="B282" s="2" t="s">
        <v>2539</v>
      </c>
      <c r="C282" s="2" t="s">
        <v>50</v>
      </c>
      <c r="D282" s="2" t="s">
        <v>415</v>
      </c>
      <c r="E282" s="2" t="s">
        <v>24</v>
      </c>
      <c r="F282" s="2" t="s">
        <v>1479</v>
      </c>
      <c r="G282" s="2" t="s">
        <v>2498</v>
      </c>
      <c r="H282" s="31">
        <v>504</v>
      </c>
      <c r="I282" s="31">
        <v>216</v>
      </c>
      <c r="J282" s="30">
        <v>83588.399999999994</v>
      </c>
      <c r="K282" s="30">
        <v>35823.599999999999</v>
      </c>
      <c r="L282" s="31">
        <v>216</v>
      </c>
      <c r="M282" s="31">
        <v>0</v>
      </c>
      <c r="N282" s="30">
        <v>35823.599999999999</v>
      </c>
      <c r="O282" s="30">
        <v>0</v>
      </c>
      <c r="P282" s="26" t="s">
        <v>3073</v>
      </c>
      <c r="Q282" s="26"/>
      <c r="R282" s="27"/>
      <c r="S282" s="27"/>
      <c r="T282" s="33">
        <f t="shared" si="18"/>
        <v>504</v>
      </c>
      <c r="U282" s="116">
        <f t="shared" si="16"/>
        <v>216</v>
      </c>
      <c r="Y282" s="33">
        <f t="shared" si="17"/>
        <v>216</v>
      </c>
      <c r="Z282" s="22">
        <f t="shared" si="19"/>
        <v>65</v>
      </c>
    </row>
    <row r="283" spans="1:26">
      <c r="A283" s="2" t="s">
        <v>2538</v>
      </c>
      <c r="B283" s="2" t="s">
        <v>2539</v>
      </c>
      <c r="C283" s="3" t="s">
        <v>51</v>
      </c>
      <c r="D283" s="2" t="s">
        <v>408</v>
      </c>
      <c r="E283" s="2" t="s">
        <v>24</v>
      </c>
      <c r="F283" s="2" t="s">
        <v>1479</v>
      </c>
      <c r="G283" s="2" t="s">
        <v>2498</v>
      </c>
      <c r="H283" s="31">
        <v>1992</v>
      </c>
      <c r="I283" s="31">
        <v>576</v>
      </c>
      <c r="J283" s="30">
        <v>173124.72</v>
      </c>
      <c r="K283" s="30">
        <v>50060.160000000003</v>
      </c>
      <c r="L283" s="31">
        <v>1704</v>
      </c>
      <c r="M283" s="31">
        <v>0</v>
      </c>
      <c r="N283" s="30">
        <v>148094.64000000001</v>
      </c>
      <c r="O283" s="30">
        <v>0</v>
      </c>
      <c r="P283" s="26" t="s">
        <v>3074</v>
      </c>
      <c r="Q283" s="26"/>
      <c r="R283" s="27"/>
      <c r="S283" s="27"/>
      <c r="T283" s="33">
        <f t="shared" si="18"/>
        <v>1992</v>
      </c>
      <c r="U283" s="116">
        <f t="shared" si="16"/>
        <v>576</v>
      </c>
      <c r="Y283" s="33">
        <f t="shared" si="17"/>
        <v>1704</v>
      </c>
      <c r="Z283" s="22">
        <f t="shared" si="19"/>
        <v>512</v>
      </c>
    </row>
    <row r="284" spans="1:26">
      <c r="A284" s="2" t="s">
        <v>2782</v>
      </c>
      <c r="B284" s="2" t="s">
        <v>2783</v>
      </c>
      <c r="C284" s="3" t="s">
        <v>592</v>
      </c>
      <c r="D284" s="2" t="s">
        <v>2794</v>
      </c>
      <c r="E284" s="2" t="s">
        <v>5</v>
      </c>
      <c r="F284" s="2" t="s">
        <v>1479</v>
      </c>
      <c r="G284" s="2" t="s">
        <v>2506</v>
      </c>
      <c r="H284" s="31">
        <v>0</v>
      </c>
      <c r="I284" s="31">
        <v>0</v>
      </c>
      <c r="J284" s="30">
        <v>0</v>
      </c>
      <c r="K284" s="30">
        <v>0</v>
      </c>
      <c r="L284" s="31">
        <v>0</v>
      </c>
      <c r="M284" s="31">
        <v>0</v>
      </c>
      <c r="N284" s="30">
        <v>0</v>
      </c>
      <c r="O284" s="30">
        <v>0</v>
      </c>
      <c r="P284" s="26" t="s">
        <v>3155</v>
      </c>
      <c r="Q284" s="26"/>
      <c r="R284" s="27"/>
      <c r="S284" s="27"/>
      <c r="T284" s="33">
        <f t="shared" si="18"/>
        <v>0</v>
      </c>
      <c r="U284" s="116">
        <f t="shared" si="16"/>
        <v>0</v>
      </c>
      <c r="Y284" s="33">
        <f t="shared" si="17"/>
        <v>0</v>
      </c>
      <c r="Z284" s="22">
        <f t="shared" si="19"/>
        <v>0</v>
      </c>
    </row>
    <row r="285" spans="1:26">
      <c r="A285" s="2" t="s">
        <v>2665</v>
      </c>
      <c r="B285" s="2" t="s">
        <v>2497</v>
      </c>
      <c r="C285" s="2" t="s">
        <v>28</v>
      </c>
      <c r="D285" s="2" t="s">
        <v>394</v>
      </c>
      <c r="E285" s="2" t="s">
        <v>5</v>
      </c>
      <c r="F285" s="2" t="s">
        <v>1479</v>
      </c>
      <c r="G285" s="2" t="s">
        <v>2498</v>
      </c>
      <c r="H285" s="31">
        <v>1470</v>
      </c>
      <c r="I285" s="31">
        <v>240</v>
      </c>
      <c r="J285" s="30">
        <v>75131.7</v>
      </c>
      <c r="K285" s="30">
        <v>12266.4</v>
      </c>
      <c r="L285" s="31">
        <v>1860</v>
      </c>
      <c r="M285" s="31">
        <v>0</v>
      </c>
      <c r="N285" s="30">
        <v>95064.6</v>
      </c>
      <c r="O285" s="30">
        <v>0</v>
      </c>
      <c r="P285" s="26" t="s">
        <v>28</v>
      </c>
      <c r="Q285" s="26"/>
      <c r="R285" s="27"/>
      <c r="S285" s="27"/>
      <c r="T285" s="33">
        <f t="shared" si="18"/>
        <v>1470</v>
      </c>
      <c r="U285" s="116">
        <f t="shared" si="16"/>
        <v>240</v>
      </c>
      <c r="Y285" s="33">
        <f t="shared" si="17"/>
        <v>1860</v>
      </c>
      <c r="Z285" s="22">
        <f t="shared" si="19"/>
        <v>558</v>
      </c>
    </row>
    <row r="286" spans="1:26">
      <c r="A286" s="2" t="s">
        <v>2665</v>
      </c>
      <c r="B286" s="2" t="s">
        <v>2497</v>
      </c>
      <c r="C286" s="2" t="s">
        <v>29</v>
      </c>
      <c r="D286" s="2" t="s">
        <v>395</v>
      </c>
      <c r="E286" s="2" t="s">
        <v>5</v>
      </c>
      <c r="F286" s="2" t="s">
        <v>1479</v>
      </c>
      <c r="G286" s="2" t="s">
        <v>2498</v>
      </c>
      <c r="H286" s="31">
        <v>1470</v>
      </c>
      <c r="I286" s="31">
        <v>240</v>
      </c>
      <c r="J286" s="30">
        <v>93036.3</v>
      </c>
      <c r="K286" s="30">
        <v>15189.6</v>
      </c>
      <c r="L286" s="31">
        <v>1860</v>
      </c>
      <c r="M286" s="31">
        <v>0</v>
      </c>
      <c r="N286" s="30">
        <v>117719.4</v>
      </c>
      <c r="O286" s="30">
        <v>0</v>
      </c>
      <c r="P286" s="26" t="s">
        <v>29</v>
      </c>
      <c r="Q286" s="26"/>
      <c r="R286" s="27"/>
      <c r="S286" s="27"/>
      <c r="T286" s="33">
        <f t="shared" si="18"/>
        <v>1470</v>
      </c>
      <c r="U286" s="116">
        <f t="shared" si="16"/>
        <v>240</v>
      </c>
      <c r="Y286" s="33">
        <f t="shared" si="17"/>
        <v>1860</v>
      </c>
      <c r="Z286" s="22">
        <f t="shared" si="19"/>
        <v>558</v>
      </c>
    </row>
    <row r="287" spans="1:26">
      <c r="A287" s="2" t="s">
        <v>2869</v>
      </c>
      <c r="B287" s="2" t="s">
        <v>2870</v>
      </c>
      <c r="C287" s="2" t="s">
        <v>2733</v>
      </c>
      <c r="D287" s="2" t="s">
        <v>2871</v>
      </c>
      <c r="E287" s="2" t="s">
        <v>5</v>
      </c>
      <c r="F287" s="2" t="s">
        <v>1479</v>
      </c>
      <c r="G287" s="2" t="s">
        <v>2506</v>
      </c>
      <c r="H287" s="31">
        <v>35</v>
      </c>
      <c r="I287" s="31">
        <v>0</v>
      </c>
      <c r="J287" s="30">
        <v>11144.7</v>
      </c>
      <c r="K287" s="30">
        <v>0</v>
      </c>
      <c r="L287" s="31">
        <v>20</v>
      </c>
      <c r="M287" s="31">
        <v>0</v>
      </c>
      <c r="N287" s="30">
        <v>6368.4</v>
      </c>
      <c r="O287" s="30">
        <v>0</v>
      </c>
      <c r="P287" s="26" t="s">
        <v>3156</v>
      </c>
      <c r="Q287" s="26"/>
      <c r="R287" s="27"/>
      <c r="S287" s="27"/>
      <c r="T287" s="33">
        <f t="shared" si="18"/>
        <v>35</v>
      </c>
      <c r="U287" s="116">
        <f t="shared" si="16"/>
        <v>0</v>
      </c>
      <c r="Y287" s="33">
        <f t="shared" si="17"/>
        <v>20</v>
      </c>
      <c r="Z287" s="22">
        <f t="shared" si="19"/>
        <v>6</v>
      </c>
    </row>
    <row r="288" spans="1:26">
      <c r="A288" s="2" t="s">
        <v>2805</v>
      </c>
      <c r="B288" s="2" t="s">
        <v>2539</v>
      </c>
      <c r="C288" s="2" t="s">
        <v>51</v>
      </c>
      <c r="D288" s="2" t="s">
        <v>408</v>
      </c>
      <c r="E288" s="2" t="s">
        <v>24</v>
      </c>
      <c r="F288" s="2" t="s">
        <v>1479</v>
      </c>
      <c r="G288" s="2" t="s">
        <v>2492</v>
      </c>
      <c r="H288" s="31">
        <v>0</v>
      </c>
      <c r="I288" s="31">
        <v>6</v>
      </c>
      <c r="J288" s="30">
        <v>0</v>
      </c>
      <c r="K288" s="30">
        <v>624.24</v>
      </c>
      <c r="L288" s="31">
        <v>0</v>
      </c>
      <c r="M288" s="31">
        <v>0</v>
      </c>
      <c r="N288" s="30">
        <v>0</v>
      </c>
      <c r="O288" s="30">
        <v>0</v>
      </c>
      <c r="P288" s="26" t="s">
        <v>3074</v>
      </c>
      <c r="Q288" s="26"/>
      <c r="R288" s="27"/>
      <c r="S288" s="27"/>
      <c r="T288" s="33">
        <f t="shared" si="18"/>
        <v>6</v>
      </c>
      <c r="U288" s="116">
        <f t="shared" si="16"/>
        <v>6</v>
      </c>
      <c r="Y288" s="33">
        <f t="shared" si="17"/>
        <v>0</v>
      </c>
      <c r="Z288" s="22">
        <f t="shared" si="19"/>
        <v>0</v>
      </c>
    </row>
    <row r="289" spans="1:26">
      <c r="A289" s="2" t="s">
        <v>2757</v>
      </c>
      <c r="B289" s="2" t="s">
        <v>2758</v>
      </c>
      <c r="C289" s="2" t="s">
        <v>1759</v>
      </c>
      <c r="D289" s="2" t="s">
        <v>2769</v>
      </c>
      <c r="E289" s="2" t="s">
        <v>5</v>
      </c>
      <c r="F289" s="2" t="s">
        <v>1479</v>
      </c>
      <c r="G289" s="2" t="s">
        <v>2506</v>
      </c>
      <c r="H289" s="31">
        <v>0</v>
      </c>
      <c r="I289" s="31">
        <v>0</v>
      </c>
      <c r="J289" s="30">
        <v>0</v>
      </c>
      <c r="K289" s="30">
        <v>0</v>
      </c>
      <c r="L289" s="31">
        <v>0</v>
      </c>
      <c r="M289" s="31">
        <v>0</v>
      </c>
      <c r="N289" s="30">
        <v>0</v>
      </c>
      <c r="O289" s="30">
        <v>0</v>
      </c>
      <c r="P289" s="26" t="s">
        <v>3157</v>
      </c>
      <c r="Q289" s="26"/>
      <c r="R289" s="27"/>
      <c r="S289" s="27"/>
      <c r="T289" s="33">
        <f t="shared" si="18"/>
        <v>0</v>
      </c>
      <c r="U289" s="116">
        <f t="shared" si="16"/>
        <v>0</v>
      </c>
      <c r="Y289" s="33">
        <f t="shared" si="17"/>
        <v>0</v>
      </c>
      <c r="Z289" s="22">
        <f t="shared" si="19"/>
        <v>0</v>
      </c>
    </row>
    <row r="290" spans="1:26">
      <c r="A290" s="2" t="s">
        <v>2540</v>
      </c>
      <c r="B290" s="2" t="s">
        <v>2541</v>
      </c>
      <c r="C290" s="2" t="s">
        <v>265</v>
      </c>
      <c r="D290" s="2" t="s">
        <v>486</v>
      </c>
      <c r="E290" s="2" t="s">
        <v>5</v>
      </c>
      <c r="F290" s="2" t="s">
        <v>1479</v>
      </c>
      <c r="G290" s="2" t="s">
        <v>2506</v>
      </c>
      <c r="H290" s="31">
        <v>9600</v>
      </c>
      <c r="I290" s="31">
        <v>9600</v>
      </c>
      <c r="J290" s="30">
        <v>47136</v>
      </c>
      <c r="K290" s="30">
        <v>47136</v>
      </c>
      <c r="L290" s="31">
        <v>9000</v>
      </c>
      <c r="M290" s="31">
        <v>9000</v>
      </c>
      <c r="N290" s="30">
        <v>44190</v>
      </c>
      <c r="O290" s="30">
        <v>44190</v>
      </c>
      <c r="P290" s="26" t="s">
        <v>265</v>
      </c>
      <c r="Q290" s="26"/>
      <c r="R290" s="27"/>
      <c r="S290" s="27"/>
      <c r="T290" s="33">
        <f t="shared" si="18"/>
        <v>9600</v>
      </c>
      <c r="U290" s="116">
        <f t="shared" si="16"/>
        <v>9600</v>
      </c>
      <c r="Y290" s="33">
        <f t="shared" si="17"/>
        <v>9000</v>
      </c>
      <c r="Z290" s="22">
        <f t="shared" si="19"/>
        <v>2700</v>
      </c>
    </row>
    <row r="291" spans="1:26">
      <c r="A291" s="2" t="s">
        <v>2540</v>
      </c>
      <c r="B291" s="2" t="s">
        <v>2541</v>
      </c>
      <c r="C291" s="2" t="s">
        <v>266</v>
      </c>
      <c r="D291" s="2" t="s">
        <v>486</v>
      </c>
      <c r="E291" s="2" t="s">
        <v>5</v>
      </c>
      <c r="F291" s="2" t="s">
        <v>1479</v>
      </c>
      <c r="G291" s="2" t="s">
        <v>2506</v>
      </c>
      <c r="H291" s="31">
        <v>39600</v>
      </c>
      <c r="I291" s="31">
        <v>39600</v>
      </c>
      <c r="J291" s="30">
        <v>234432</v>
      </c>
      <c r="K291" s="30">
        <v>234432</v>
      </c>
      <c r="L291" s="31">
        <v>89200</v>
      </c>
      <c r="M291" s="31">
        <v>8400</v>
      </c>
      <c r="N291" s="30">
        <v>528064</v>
      </c>
      <c r="O291" s="30">
        <v>49728</v>
      </c>
      <c r="P291" s="26" t="s">
        <v>266</v>
      </c>
      <c r="Q291" s="26"/>
      <c r="R291" s="27"/>
      <c r="S291" s="27"/>
      <c r="T291" s="33">
        <f t="shared" si="18"/>
        <v>39600</v>
      </c>
      <c r="U291" s="116">
        <f t="shared" si="16"/>
        <v>39600</v>
      </c>
      <c r="Y291" s="33">
        <f t="shared" si="17"/>
        <v>89200</v>
      </c>
      <c r="Z291" s="22">
        <f t="shared" si="19"/>
        <v>26760</v>
      </c>
    </row>
    <row r="292" spans="1:26">
      <c r="A292" s="2" t="s">
        <v>2540</v>
      </c>
      <c r="B292" s="2" t="s">
        <v>2541</v>
      </c>
      <c r="C292" s="2" t="s">
        <v>267</v>
      </c>
      <c r="D292" s="2" t="s">
        <v>487</v>
      </c>
      <c r="E292" s="2" t="s">
        <v>5</v>
      </c>
      <c r="F292" s="2" t="s">
        <v>1479</v>
      </c>
      <c r="G292" s="2" t="s">
        <v>2506</v>
      </c>
      <c r="H292" s="31">
        <v>50000</v>
      </c>
      <c r="I292" s="31">
        <v>46800</v>
      </c>
      <c r="J292" s="30">
        <v>310000</v>
      </c>
      <c r="K292" s="30">
        <v>290160</v>
      </c>
      <c r="L292" s="31">
        <v>50000</v>
      </c>
      <c r="M292" s="31">
        <v>11520</v>
      </c>
      <c r="N292" s="30">
        <v>310000</v>
      </c>
      <c r="O292" s="30">
        <v>71424</v>
      </c>
      <c r="P292" s="26" t="s">
        <v>267</v>
      </c>
      <c r="Q292" s="26"/>
      <c r="R292" s="27"/>
      <c r="S292" s="27"/>
      <c r="T292" s="33">
        <f t="shared" si="18"/>
        <v>50000</v>
      </c>
      <c r="U292" s="116">
        <f t="shared" si="16"/>
        <v>46800</v>
      </c>
      <c r="Y292" s="33">
        <f t="shared" si="17"/>
        <v>50000</v>
      </c>
      <c r="Z292" s="22">
        <f t="shared" si="19"/>
        <v>15000</v>
      </c>
    </row>
    <row r="293" spans="1:26">
      <c r="A293" s="2" t="s">
        <v>2540</v>
      </c>
      <c r="B293" s="2" t="s">
        <v>2541</v>
      </c>
      <c r="C293" s="2" t="s">
        <v>269</v>
      </c>
      <c r="D293" s="2" t="s">
        <v>488</v>
      </c>
      <c r="E293" s="2" t="s">
        <v>5</v>
      </c>
      <c r="F293" s="2" t="s">
        <v>1479</v>
      </c>
      <c r="G293" s="2" t="s">
        <v>2506</v>
      </c>
      <c r="H293" s="31">
        <v>2000</v>
      </c>
      <c r="I293" s="31">
        <v>2000</v>
      </c>
      <c r="J293" s="30">
        <v>46600</v>
      </c>
      <c r="K293" s="30">
        <v>46600</v>
      </c>
      <c r="L293" s="31">
        <v>2000</v>
      </c>
      <c r="M293" s="31">
        <v>2050</v>
      </c>
      <c r="N293" s="30">
        <v>46600</v>
      </c>
      <c r="O293" s="30">
        <v>47765</v>
      </c>
      <c r="P293" s="26" t="s">
        <v>269</v>
      </c>
      <c r="Q293" s="26"/>
      <c r="R293" s="27"/>
      <c r="S293" s="27"/>
      <c r="T293" s="33">
        <f t="shared" si="18"/>
        <v>2000</v>
      </c>
      <c r="U293" s="116">
        <f t="shared" si="16"/>
        <v>2000</v>
      </c>
      <c r="Y293" s="33">
        <f t="shared" si="17"/>
        <v>2050</v>
      </c>
      <c r="Z293" s="22">
        <f t="shared" si="19"/>
        <v>615</v>
      </c>
    </row>
    <row r="294" spans="1:26">
      <c r="A294" s="2" t="s">
        <v>2540</v>
      </c>
      <c r="B294" s="2" t="s">
        <v>2541</v>
      </c>
      <c r="C294" s="2" t="s">
        <v>270</v>
      </c>
      <c r="D294" s="2" t="s">
        <v>489</v>
      </c>
      <c r="E294" s="2" t="s">
        <v>5</v>
      </c>
      <c r="F294" s="2" t="s">
        <v>1479</v>
      </c>
      <c r="G294" s="2" t="s">
        <v>2506</v>
      </c>
      <c r="H294" s="31">
        <v>1900</v>
      </c>
      <c r="I294" s="31">
        <v>2150</v>
      </c>
      <c r="J294" s="30">
        <v>44270</v>
      </c>
      <c r="K294" s="30">
        <v>50095</v>
      </c>
      <c r="L294" s="31">
        <v>1800</v>
      </c>
      <c r="M294" s="31">
        <v>1850</v>
      </c>
      <c r="N294" s="30">
        <v>41940</v>
      </c>
      <c r="O294" s="30">
        <v>43105</v>
      </c>
      <c r="P294" s="26" t="s">
        <v>270</v>
      </c>
      <c r="Q294" s="26"/>
      <c r="R294" s="27"/>
      <c r="S294" s="27"/>
      <c r="T294" s="33">
        <f t="shared" si="18"/>
        <v>2150</v>
      </c>
      <c r="U294" s="116">
        <f t="shared" si="16"/>
        <v>2150</v>
      </c>
      <c r="Y294" s="33">
        <f t="shared" si="17"/>
        <v>1850</v>
      </c>
      <c r="Z294" s="22">
        <f t="shared" si="19"/>
        <v>555</v>
      </c>
    </row>
    <row r="295" spans="1:26">
      <c r="A295" s="2" t="s">
        <v>2540</v>
      </c>
      <c r="B295" s="2" t="s">
        <v>2541</v>
      </c>
      <c r="C295" s="2" t="s">
        <v>271</v>
      </c>
      <c r="D295" s="2" t="s">
        <v>490</v>
      </c>
      <c r="E295" s="2" t="s">
        <v>5</v>
      </c>
      <c r="F295" s="2" t="s">
        <v>1479</v>
      </c>
      <c r="G295" s="2" t="s">
        <v>2506</v>
      </c>
      <c r="H295" s="31">
        <v>1800</v>
      </c>
      <c r="I295" s="31">
        <v>1980</v>
      </c>
      <c r="J295" s="30">
        <v>34488</v>
      </c>
      <c r="K295" s="30">
        <v>37936.800000000003</v>
      </c>
      <c r="L295" s="31">
        <v>1890</v>
      </c>
      <c r="M295" s="31">
        <v>1980</v>
      </c>
      <c r="N295" s="30">
        <v>36212.400000000001</v>
      </c>
      <c r="O295" s="30">
        <v>37936.800000000003</v>
      </c>
      <c r="P295" s="26" t="s">
        <v>271</v>
      </c>
      <c r="Q295" s="26"/>
      <c r="R295" s="27"/>
      <c r="S295" s="27"/>
      <c r="T295" s="33">
        <f t="shared" si="18"/>
        <v>1980</v>
      </c>
      <c r="U295" s="116">
        <f t="shared" si="16"/>
        <v>1980</v>
      </c>
      <c r="Y295" s="33">
        <f t="shared" si="17"/>
        <v>1980</v>
      </c>
      <c r="Z295" s="22">
        <f t="shared" si="19"/>
        <v>594</v>
      </c>
    </row>
    <row r="296" spans="1:26">
      <c r="A296" s="2" t="s">
        <v>2540</v>
      </c>
      <c r="B296" s="2" t="s">
        <v>2541</v>
      </c>
      <c r="C296" s="2" t="s">
        <v>273</v>
      </c>
      <c r="D296" s="2" t="s">
        <v>491</v>
      </c>
      <c r="E296" s="2" t="s">
        <v>5</v>
      </c>
      <c r="F296" s="2" t="s">
        <v>1479</v>
      </c>
      <c r="G296" s="2" t="s">
        <v>2506</v>
      </c>
      <c r="H296" s="31">
        <v>94080</v>
      </c>
      <c r="I296" s="31">
        <v>94080</v>
      </c>
      <c r="J296" s="30">
        <v>819436.8</v>
      </c>
      <c r="K296" s="30">
        <v>819436.8</v>
      </c>
      <c r="L296" s="31">
        <v>94080</v>
      </c>
      <c r="M296" s="31">
        <v>87040</v>
      </c>
      <c r="N296" s="30">
        <v>819436.8</v>
      </c>
      <c r="O296" s="30">
        <v>758118.40000000002</v>
      </c>
      <c r="P296" s="26" t="s">
        <v>3158</v>
      </c>
      <c r="Q296" s="26"/>
      <c r="R296" s="27"/>
      <c r="S296" s="27"/>
      <c r="T296" s="33">
        <f t="shared" si="18"/>
        <v>94080</v>
      </c>
      <c r="U296" s="116">
        <f t="shared" si="16"/>
        <v>94080</v>
      </c>
      <c r="Y296" s="33">
        <f t="shared" si="17"/>
        <v>94080</v>
      </c>
      <c r="Z296" s="22">
        <f t="shared" si="19"/>
        <v>28224</v>
      </c>
    </row>
    <row r="297" spans="1:26">
      <c r="A297" s="2" t="s">
        <v>2540</v>
      </c>
      <c r="B297" s="2" t="s">
        <v>2541</v>
      </c>
      <c r="C297" s="2" t="s">
        <v>274</v>
      </c>
      <c r="D297" s="2" t="s">
        <v>492</v>
      </c>
      <c r="E297" s="2" t="s">
        <v>5</v>
      </c>
      <c r="F297" s="2" t="s">
        <v>1479</v>
      </c>
      <c r="G297" s="2" t="s">
        <v>2506</v>
      </c>
      <c r="H297" s="31">
        <v>120000</v>
      </c>
      <c r="I297" s="31">
        <v>110430</v>
      </c>
      <c r="J297" s="30">
        <v>824400</v>
      </c>
      <c r="K297" s="30">
        <v>758654.1</v>
      </c>
      <c r="L297" s="31">
        <v>120000</v>
      </c>
      <c r="M297" s="31">
        <v>68580</v>
      </c>
      <c r="N297" s="30">
        <v>824400</v>
      </c>
      <c r="O297" s="30">
        <v>471144.6</v>
      </c>
      <c r="P297" s="26" t="s">
        <v>3159</v>
      </c>
      <c r="Q297" s="26"/>
      <c r="R297" s="27"/>
      <c r="S297" s="27"/>
      <c r="T297" s="33">
        <f t="shared" si="18"/>
        <v>120000</v>
      </c>
      <c r="U297" s="116">
        <f t="shared" si="16"/>
        <v>110430</v>
      </c>
      <c r="Y297" s="33">
        <f t="shared" si="17"/>
        <v>120000</v>
      </c>
      <c r="Z297" s="22">
        <f t="shared" si="19"/>
        <v>36000</v>
      </c>
    </row>
    <row r="298" spans="1:26">
      <c r="A298" s="2" t="s">
        <v>2540</v>
      </c>
      <c r="B298" s="2" t="s">
        <v>2541</v>
      </c>
      <c r="C298" s="2" t="s">
        <v>276</v>
      </c>
      <c r="D298" s="2" t="s">
        <v>493</v>
      </c>
      <c r="E298" s="2" t="s">
        <v>5</v>
      </c>
      <c r="F298" s="2" t="s">
        <v>1479</v>
      </c>
      <c r="G298" s="2" t="s">
        <v>2506</v>
      </c>
      <c r="H298" s="31">
        <v>51000</v>
      </c>
      <c r="I298" s="31">
        <v>60000</v>
      </c>
      <c r="J298" s="30">
        <v>387600</v>
      </c>
      <c r="K298" s="30">
        <v>456000</v>
      </c>
      <c r="L298" s="31">
        <v>51000</v>
      </c>
      <c r="M298" s="31">
        <v>14400</v>
      </c>
      <c r="N298" s="30">
        <v>387600</v>
      </c>
      <c r="O298" s="30">
        <v>109440</v>
      </c>
      <c r="P298" s="26" t="s">
        <v>276</v>
      </c>
      <c r="Q298" s="26"/>
      <c r="R298" s="27"/>
      <c r="S298" s="27"/>
      <c r="T298" s="33">
        <f t="shared" si="18"/>
        <v>60000</v>
      </c>
      <c r="U298" s="116">
        <f t="shared" si="16"/>
        <v>60000</v>
      </c>
      <c r="Y298" s="33">
        <f t="shared" si="17"/>
        <v>51000</v>
      </c>
      <c r="Z298" s="22">
        <f t="shared" si="19"/>
        <v>15300</v>
      </c>
    </row>
    <row r="299" spans="1:26">
      <c r="A299" s="2" t="s">
        <v>2823</v>
      </c>
      <c r="B299" s="2" t="s">
        <v>2824</v>
      </c>
      <c r="C299" s="2" t="s">
        <v>623</v>
      </c>
      <c r="D299" s="2" t="s">
        <v>2829</v>
      </c>
      <c r="E299" s="2" t="s">
        <v>3</v>
      </c>
      <c r="F299" s="2" t="s">
        <v>1479</v>
      </c>
      <c r="G299" s="2" t="s">
        <v>2493</v>
      </c>
      <c r="H299" s="31">
        <v>0</v>
      </c>
      <c r="I299" s="31">
        <v>0</v>
      </c>
      <c r="J299" s="30">
        <v>0</v>
      </c>
      <c r="K299" s="30">
        <v>0</v>
      </c>
      <c r="L299" s="31">
        <v>0</v>
      </c>
      <c r="M299" s="31">
        <v>0</v>
      </c>
      <c r="N299" s="30">
        <v>0</v>
      </c>
      <c r="O299" s="30">
        <v>0</v>
      </c>
      <c r="P299" s="26" t="s">
        <v>3160</v>
      </c>
      <c r="Q299" s="26"/>
      <c r="R299" s="27"/>
      <c r="S299" s="27"/>
      <c r="T299" s="33">
        <f t="shared" si="18"/>
        <v>0</v>
      </c>
      <c r="U299" s="116">
        <f t="shared" si="16"/>
        <v>0</v>
      </c>
      <c r="Y299" s="33">
        <f t="shared" si="17"/>
        <v>0</v>
      </c>
      <c r="Z299" s="22">
        <f t="shared" si="19"/>
        <v>0</v>
      </c>
    </row>
    <row r="300" spans="1:26">
      <c r="A300" s="2" t="s">
        <v>2577</v>
      </c>
      <c r="B300" s="2" t="s">
        <v>2578</v>
      </c>
      <c r="C300" s="2" t="s">
        <v>1754</v>
      </c>
      <c r="D300" s="2" t="s">
        <v>1755</v>
      </c>
      <c r="E300" s="2" t="s">
        <v>5</v>
      </c>
      <c r="F300" s="2" t="s">
        <v>1479</v>
      </c>
      <c r="G300" s="2" t="s">
        <v>2506</v>
      </c>
      <c r="H300" s="31">
        <v>2400</v>
      </c>
      <c r="I300" s="31">
        <v>2400</v>
      </c>
      <c r="J300" s="30">
        <v>0</v>
      </c>
      <c r="K300" s="30">
        <v>0</v>
      </c>
      <c r="L300" s="31">
        <v>2400</v>
      </c>
      <c r="M300" s="31">
        <v>2400</v>
      </c>
      <c r="N300" s="30">
        <v>0</v>
      </c>
      <c r="O300" s="30">
        <v>0</v>
      </c>
      <c r="P300" s="26" t="s">
        <v>1754</v>
      </c>
      <c r="Q300" s="26"/>
      <c r="R300" s="27"/>
      <c r="S300" s="27"/>
      <c r="T300" s="33">
        <f t="shared" si="18"/>
        <v>2400</v>
      </c>
      <c r="U300" s="116">
        <f t="shared" si="16"/>
        <v>2400</v>
      </c>
      <c r="Y300" s="33">
        <f t="shared" si="17"/>
        <v>2400</v>
      </c>
      <c r="Z300" s="22">
        <f t="shared" si="19"/>
        <v>720</v>
      </c>
    </row>
    <row r="301" spans="1:26">
      <c r="A301" s="2" t="s">
        <v>2748</v>
      </c>
      <c r="B301" s="2" t="s">
        <v>2749</v>
      </c>
      <c r="C301" s="2" t="s">
        <v>2662</v>
      </c>
      <c r="D301" s="2" t="s">
        <v>2789</v>
      </c>
      <c r="E301" s="2" t="s">
        <v>5</v>
      </c>
      <c r="F301" s="2" t="s">
        <v>1479</v>
      </c>
      <c r="G301" s="2" t="s">
        <v>2790</v>
      </c>
      <c r="H301" s="31">
        <v>21000</v>
      </c>
      <c r="I301" s="31">
        <v>42184</v>
      </c>
      <c r="J301" s="30">
        <v>787500</v>
      </c>
      <c r="K301" s="30">
        <v>1581900</v>
      </c>
      <c r="L301" s="31">
        <v>44008</v>
      </c>
      <c r="M301" s="31">
        <v>20000</v>
      </c>
      <c r="N301" s="30">
        <v>1650300</v>
      </c>
      <c r="O301" s="30">
        <v>750000</v>
      </c>
      <c r="P301" s="26" t="s">
        <v>2662</v>
      </c>
      <c r="Q301" s="26"/>
      <c r="R301" s="27"/>
      <c r="S301" s="27"/>
      <c r="T301" s="33">
        <f t="shared" si="18"/>
        <v>42184</v>
      </c>
      <c r="U301" s="116">
        <f t="shared" si="16"/>
        <v>42184</v>
      </c>
      <c r="Y301" s="33">
        <f t="shared" si="17"/>
        <v>44008</v>
      </c>
      <c r="Z301" s="22">
        <f t="shared" si="19"/>
        <v>13203</v>
      </c>
    </row>
    <row r="302" spans="1:26">
      <c r="A302" s="2" t="s">
        <v>2542</v>
      </c>
      <c r="B302" s="2" t="s">
        <v>2543</v>
      </c>
      <c r="C302" s="2" t="s">
        <v>278</v>
      </c>
      <c r="D302" s="2" t="s">
        <v>494</v>
      </c>
      <c r="E302" s="2" t="s">
        <v>5</v>
      </c>
      <c r="F302" s="2" t="s">
        <v>1479</v>
      </c>
      <c r="G302" s="2" t="s">
        <v>2511</v>
      </c>
      <c r="H302" s="31">
        <v>27820</v>
      </c>
      <c r="I302" s="31">
        <v>6602</v>
      </c>
      <c r="J302" s="30">
        <v>1034347.6</v>
      </c>
      <c r="K302" s="30">
        <v>245462.36</v>
      </c>
      <c r="L302" s="31">
        <v>27800</v>
      </c>
      <c r="M302" s="31">
        <v>0</v>
      </c>
      <c r="N302" s="30">
        <v>1033604</v>
      </c>
      <c r="O302" s="30">
        <v>0</v>
      </c>
      <c r="P302" s="26" t="s">
        <v>278</v>
      </c>
      <c r="Q302" s="26"/>
      <c r="R302" s="27"/>
      <c r="S302" s="27"/>
      <c r="T302" s="33">
        <f t="shared" si="18"/>
        <v>27820</v>
      </c>
      <c r="U302" s="116">
        <f t="shared" si="16"/>
        <v>6602</v>
      </c>
      <c r="Y302" s="33">
        <f t="shared" si="17"/>
        <v>27800</v>
      </c>
      <c r="Z302" s="22">
        <f t="shared" si="19"/>
        <v>8340</v>
      </c>
    </row>
    <row r="303" spans="1:26">
      <c r="A303" s="2" t="s">
        <v>2542</v>
      </c>
      <c r="B303" s="2" t="s">
        <v>2543</v>
      </c>
      <c r="C303" s="2" t="s">
        <v>279</v>
      </c>
      <c r="D303" s="2" t="s">
        <v>495</v>
      </c>
      <c r="E303" s="2" t="s">
        <v>5</v>
      </c>
      <c r="F303" s="2" t="s">
        <v>1479</v>
      </c>
      <c r="G303" s="2" t="s">
        <v>2511</v>
      </c>
      <c r="H303" s="31">
        <v>1293</v>
      </c>
      <c r="I303" s="31">
        <v>359</v>
      </c>
      <c r="J303" s="30">
        <v>18826.080000000002</v>
      </c>
      <c r="K303" s="30">
        <v>5227.04</v>
      </c>
      <c r="L303" s="31">
        <v>1293</v>
      </c>
      <c r="M303" s="31">
        <v>0</v>
      </c>
      <c r="N303" s="30">
        <v>18826.080000000002</v>
      </c>
      <c r="O303" s="30">
        <v>0</v>
      </c>
      <c r="P303" s="26" t="s">
        <v>3161</v>
      </c>
      <c r="Q303" s="26"/>
      <c r="R303" s="27"/>
      <c r="S303" s="27"/>
      <c r="T303" s="33">
        <f t="shared" si="18"/>
        <v>1293</v>
      </c>
      <c r="U303" s="116">
        <f t="shared" si="16"/>
        <v>359</v>
      </c>
      <c r="Y303" s="33">
        <f t="shared" si="17"/>
        <v>1293</v>
      </c>
      <c r="Z303" s="22">
        <f t="shared" si="19"/>
        <v>388</v>
      </c>
    </row>
    <row r="304" spans="1:26">
      <c r="A304" s="2" t="s">
        <v>2542</v>
      </c>
      <c r="B304" s="2" t="s">
        <v>2543</v>
      </c>
      <c r="C304" s="2" t="s">
        <v>280</v>
      </c>
      <c r="D304" s="2" t="s">
        <v>496</v>
      </c>
      <c r="E304" s="2" t="s">
        <v>5</v>
      </c>
      <c r="F304" s="2" t="s">
        <v>1479</v>
      </c>
      <c r="G304" s="2" t="s">
        <v>2511</v>
      </c>
      <c r="H304" s="31">
        <v>931</v>
      </c>
      <c r="I304" s="31">
        <v>379</v>
      </c>
      <c r="J304" s="30">
        <v>71091.16</v>
      </c>
      <c r="K304" s="30">
        <v>28940.44</v>
      </c>
      <c r="L304" s="31">
        <v>2068</v>
      </c>
      <c r="M304" s="31">
        <v>0</v>
      </c>
      <c r="N304" s="30">
        <v>157912.48000000001</v>
      </c>
      <c r="O304" s="30">
        <v>0</v>
      </c>
      <c r="P304" s="26" t="s">
        <v>3162</v>
      </c>
      <c r="Q304" s="26"/>
      <c r="R304" s="27"/>
      <c r="S304" s="27"/>
      <c r="T304" s="33">
        <f t="shared" si="18"/>
        <v>931</v>
      </c>
      <c r="U304" s="116">
        <f t="shared" si="16"/>
        <v>379</v>
      </c>
      <c r="Y304" s="33">
        <f t="shared" si="17"/>
        <v>2068</v>
      </c>
      <c r="Z304" s="22">
        <f t="shared" si="19"/>
        <v>621</v>
      </c>
    </row>
    <row r="305" spans="1:26">
      <c r="A305" s="2" t="s">
        <v>2542</v>
      </c>
      <c r="B305" s="2" t="s">
        <v>2543</v>
      </c>
      <c r="C305" s="2" t="s">
        <v>282</v>
      </c>
      <c r="D305" s="2" t="s">
        <v>497</v>
      </c>
      <c r="E305" s="2" t="s">
        <v>5</v>
      </c>
      <c r="F305" s="2" t="s">
        <v>1479</v>
      </c>
      <c r="G305" s="2" t="s">
        <v>2511</v>
      </c>
      <c r="H305" s="31">
        <v>113</v>
      </c>
      <c r="I305" s="31">
        <v>25</v>
      </c>
      <c r="J305" s="30">
        <v>6097.48</v>
      </c>
      <c r="K305" s="30">
        <v>1349</v>
      </c>
      <c r="L305" s="31">
        <v>411</v>
      </c>
      <c r="M305" s="31">
        <v>0</v>
      </c>
      <c r="N305" s="30">
        <v>22177.56</v>
      </c>
      <c r="O305" s="30">
        <v>0</v>
      </c>
      <c r="P305" s="26" t="s">
        <v>3163</v>
      </c>
      <c r="Q305" s="26"/>
      <c r="R305" s="27"/>
      <c r="S305" s="27"/>
      <c r="T305" s="33">
        <f t="shared" si="18"/>
        <v>113</v>
      </c>
      <c r="U305" s="116">
        <f t="shared" si="16"/>
        <v>25</v>
      </c>
      <c r="Y305" s="33">
        <f t="shared" si="17"/>
        <v>411</v>
      </c>
      <c r="Z305" s="22">
        <f t="shared" si="19"/>
        <v>124</v>
      </c>
    </row>
    <row r="306" spans="1:26">
      <c r="A306" s="2" t="s">
        <v>2544</v>
      </c>
      <c r="B306" s="2" t="s">
        <v>2545</v>
      </c>
      <c r="C306" s="2" t="s">
        <v>283</v>
      </c>
      <c r="D306" s="2" t="s">
        <v>498</v>
      </c>
      <c r="E306" s="2" t="s">
        <v>32</v>
      </c>
      <c r="F306" s="2" t="s">
        <v>1479</v>
      </c>
      <c r="G306" s="2" t="s">
        <v>2506</v>
      </c>
      <c r="H306" s="31">
        <v>217000</v>
      </c>
      <c r="I306" s="31">
        <v>151000</v>
      </c>
      <c r="J306" s="30">
        <v>1132740</v>
      </c>
      <c r="K306" s="30">
        <v>788220</v>
      </c>
      <c r="L306" s="31">
        <v>250000</v>
      </c>
      <c r="M306" s="31">
        <v>0</v>
      </c>
      <c r="N306" s="30">
        <v>1305000</v>
      </c>
      <c r="O306" s="30">
        <v>0</v>
      </c>
      <c r="P306" s="26" t="s">
        <v>3164</v>
      </c>
      <c r="Q306" s="26"/>
      <c r="R306" s="27"/>
      <c r="S306" s="27"/>
      <c r="T306" s="33">
        <f t="shared" si="18"/>
        <v>217000</v>
      </c>
      <c r="U306" s="116">
        <f t="shared" si="16"/>
        <v>151000</v>
      </c>
      <c r="Y306" s="33">
        <f t="shared" si="17"/>
        <v>250000</v>
      </c>
      <c r="Z306" s="22">
        <f t="shared" si="19"/>
        <v>75000</v>
      </c>
    </row>
    <row r="307" spans="1:26">
      <c r="A307" s="2" t="s">
        <v>2596</v>
      </c>
      <c r="B307" s="2" t="s">
        <v>2597</v>
      </c>
      <c r="C307" s="2" t="s">
        <v>293</v>
      </c>
      <c r="D307" s="2" t="s">
        <v>505</v>
      </c>
      <c r="E307" s="2" t="s">
        <v>3</v>
      </c>
      <c r="F307" s="2" t="s">
        <v>1479</v>
      </c>
      <c r="G307" s="2" t="s">
        <v>2498</v>
      </c>
      <c r="H307" s="31">
        <v>11</v>
      </c>
      <c r="I307" s="31">
        <v>0</v>
      </c>
      <c r="J307" s="30">
        <v>502.92</v>
      </c>
      <c r="K307" s="30">
        <v>0</v>
      </c>
      <c r="L307" s="31">
        <v>11</v>
      </c>
      <c r="M307" s="31">
        <v>0</v>
      </c>
      <c r="N307" s="30">
        <v>502.92</v>
      </c>
      <c r="O307" s="30">
        <v>0</v>
      </c>
      <c r="P307" s="26" t="s">
        <v>3165</v>
      </c>
      <c r="Q307" s="26"/>
      <c r="R307" s="27"/>
      <c r="S307" s="27"/>
      <c r="T307" s="33">
        <f t="shared" si="18"/>
        <v>11</v>
      </c>
      <c r="U307" s="116">
        <f t="shared" si="16"/>
        <v>0</v>
      </c>
      <c r="Y307" s="33">
        <f t="shared" si="17"/>
        <v>11</v>
      </c>
      <c r="Z307" s="22">
        <f t="shared" si="19"/>
        <v>4</v>
      </c>
    </row>
    <row r="308" spans="1:26">
      <c r="A308" s="2" t="s">
        <v>2596</v>
      </c>
      <c r="B308" s="2" t="s">
        <v>2597</v>
      </c>
      <c r="C308" s="2" t="s">
        <v>298</v>
      </c>
      <c r="D308" s="2" t="s">
        <v>506</v>
      </c>
      <c r="E308" s="2" t="s">
        <v>24</v>
      </c>
      <c r="F308" s="2" t="s">
        <v>1479</v>
      </c>
      <c r="G308" s="2" t="s">
        <v>2498</v>
      </c>
      <c r="H308" s="31">
        <v>41</v>
      </c>
      <c r="I308" s="31">
        <v>30</v>
      </c>
      <c r="J308" s="30">
        <v>10377.1</v>
      </c>
      <c r="K308" s="30">
        <v>7593</v>
      </c>
      <c r="L308" s="31">
        <v>43</v>
      </c>
      <c r="M308" s="31">
        <v>0</v>
      </c>
      <c r="N308" s="30">
        <v>10883.3</v>
      </c>
      <c r="O308" s="30">
        <v>0</v>
      </c>
      <c r="P308" s="26" t="s">
        <v>3166</v>
      </c>
      <c r="Q308" s="26"/>
      <c r="R308" s="27"/>
      <c r="S308" s="27"/>
      <c r="T308" s="33">
        <f t="shared" si="18"/>
        <v>41</v>
      </c>
      <c r="U308" s="116">
        <f t="shared" si="16"/>
        <v>30</v>
      </c>
      <c r="Y308" s="33">
        <f t="shared" si="17"/>
        <v>43</v>
      </c>
      <c r="Z308" s="22">
        <f t="shared" si="19"/>
        <v>13</v>
      </c>
    </row>
    <row r="309" spans="1:26">
      <c r="A309" s="2" t="s">
        <v>2596</v>
      </c>
      <c r="B309" s="2" t="s">
        <v>2597</v>
      </c>
      <c r="C309" s="2" t="s">
        <v>299</v>
      </c>
      <c r="D309" s="2" t="s">
        <v>507</v>
      </c>
      <c r="E309" s="2" t="s">
        <v>24</v>
      </c>
      <c r="F309" s="2" t="s">
        <v>1479</v>
      </c>
      <c r="G309" s="2" t="s">
        <v>2498</v>
      </c>
      <c r="H309" s="31">
        <v>14</v>
      </c>
      <c r="I309" s="31">
        <v>20</v>
      </c>
      <c r="J309" s="30">
        <v>3363.92</v>
      </c>
      <c r="K309" s="30">
        <v>4805.6000000000004</v>
      </c>
      <c r="L309" s="31">
        <v>13</v>
      </c>
      <c r="M309" s="31">
        <v>0</v>
      </c>
      <c r="N309" s="30">
        <v>3123.64</v>
      </c>
      <c r="O309" s="30">
        <v>0</v>
      </c>
      <c r="P309" s="26" t="s">
        <v>3167</v>
      </c>
      <c r="Q309" s="26"/>
      <c r="R309" s="27"/>
      <c r="S309" s="27"/>
      <c r="T309" s="33">
        <f t="shared" si="18"/>
        <v>20</v>
      </c>
      <c r="U309" s="116">
        <f t="shared" si="16"/>
        <v>20</v>
      </c>
      <c r="Y309" s="33">
        <f t="shared" si="17"/>
        <v>13</v>
      </c>
      <c r="Z309" s="22">
        <f t="shared" si="19"/>
        <v>4</v>
      </c>
    </row>
    <row r="310" spans="1:26">
      <c r="A310" s="2" t="s">
        <v>2558</v>
      </c>
      <c r="B310" s="2" t="s">
        <v>2559</v>
      </c>
      <c r="C310" s="2" t="s">
        <v>2459</v>
      </c>
      <c r="D310" s="2" t="s">
        <v>2460</v>
      </c>
      <c r="E310" s="2" t="s">
        <v>5</v>
      </c>
      <c r="F310" s="2" t="s">
        <v>1479</v>
      </c>
      <c r="G310" s="2" t="s">
        <v>2493</v>
      </c>
      <c r="H310" s="31">
        <v>1080</v>
      </c>
      <c r="I310" s="31">
        <v>0</v>
      </c>
      <c r="J310" s="30">
        <v>20822.400000000001</v>
      </c>
      <c r="K310" s="30">
        <v>0</v>
      </c>
      <c r="L310" s="31">
        <v>1473</v>
      </c>
      <c r="M310" s="31">
        <v>0</v>
      </c>
      <c r="N310" s="30">
        <v>28399.439999999999</v>
      </c>
      <c r="O310" s="30">
        <v>0</v>
      </c>
      <c r="P310" s="26" t="s">
        <v>3168</v>
      </c>
      <c r="Q310" s="26"/>
      <c r="R310" s="27"/>
      <c r="S310" s="27"/>
      <c r="T310" s="33">
        <f t="shared" si="18"/>
        <v>1080</v>
      </c>
      <c r="U310" s="116">
        <f t="shared" si="16"/>
        <v>0</v>
      </c>
      <c r="Y310" s="33">
        <f t="shared" si="17"/>
        <v>1473</v>
      </c>
      <c r="Z310" s="22">
        <f t="shared" si="19"/>
        <v>442</v>
      </c>
    </row>
    <row r="311" spans="1:26">
      <c r="A311" s="2" t="s">
        <v>2568</v>
      </c>
      <c r="B311" s="2" t="s">
        <v>2569</v>
      </c>
      <c r="C311" s="2" t="s">
        <v>2601</v>
      </c>
      <c r="D311" s="2" t="s">
        <v>2608</v>
      </c>
      <c r="E311" s="2" t="s">
        <v>3</v>
      </c>
      <c r="F311" s="2" t="s">
        <v>1479</v>
      </c>
      <c r="G311" s="2" t="s">
        <v>2493</v>
      </c>
      <c r="H311" s="31">
        <v>7000</v>
      </c>
      <c r="I311" s="31">
        <v>4000</v>
      </c>
      <c r="J311" s="30">
        <v>192500</v>
      </c>
      <c r="K311" s="30">
        <v>110000</v>
      </c>
      <c r="L311" s="31">
        <v>7000</v>
      </c>
      <c r="M311" s="31">
        <v>0</v>
      </c>
      <c r="N311" s="30">
        <v>192500</v>
      </c>
      <c r="O311" s="30">
        <v>0</v>
      </c>
      <c r="P311" s="26" t="s">
        <v>2601</v>
      </c>
      <c r="Q311" s="26"/>
      <c r="R311" s="27"/>
      <c r="S311" s="27"/>
      <c r="T311" s="33">
        <f t="shared" si="18"/>
        <v>7000</v>
      </c>
      <c r="U311" s="116">
        <f t="shared" si="16"/>
        <v>4000</v>
      </c>
      <c r="Y311" s="33">
        <f t="shared" si="17"/>
        <v>7000</v>
      </c>
      <c r="Z311" s="22">
        <f t="shared" si="19"/>
        <v>2100</v>
      </c>
    </row>
    <row r="312" spans="1:26">
      <c r="A312" s="2" t="s">
        <v>2568</v>
      </c>
      <c r="B312" s="2" t="s">
        <v>2569</v>
      </c>
      <c r="C312" s="2" t="s">
        <v>284</v>
      </c>
      <c r="D312" s="2" t="s">
        <v>2708</v>
      </c>
      <c r="E312" s="2" t="s">
        <v>3</v>
      </c>
      <c r="F312" s="2" t="s">
        <v>1479</v>
      </c>
      <c r="G312" s="2" t="s">
        <v>2493</v>
      </c>
      <c r="H312" s="31">
        <v>0</v>
      </c>
      <c r="I312" s="31">
        <v>0</v>
      </c>
      <c r="J312" s="30">
        <v>0</v>
      </c>
      <c r="K312" s="30">
        <v>0</v>
      </c>
      <c r="L312" s="31">
        <v>500</v>
      </c>
      <c r="M312" s="31">
        <v>0</v>
      </c>
      <c r="N312" s="30">
        <v>39840</v>
      </c>
      <c r="O312" s="30">
        <v>0</v>
      </c>
      <c r="P312" s="26" t="s">
        <v>3169</v>
      </c>
      <c r="Q312" s="26"/>
      <c r="R312" s="27"/>
      <c r="S312" s="27"/>
      <c r="T312" s="33">
        <f t="shared" si="18"/>
        <v>0</v>
      </c>
      <c r="U312" s="116">
        <f t="shared" si="16"/>
        <v>0</v>
      </c>
      <c r="Y312" s="33">
        <f t="shared" si="17"/>
        <v>500</v>
      </c>
      <c r="Z312" s="22">
        <f t="shared" si="19"/>
        <v>150</v>
      </c>
    </row>
    <row r="313" spans="1:26">
      <c r="A313" s="2" t="s">
        <v>2568</v>
      </c>
      <c r="B313" s="2" t="s">
        <v>2569</v>
      </c>
      <c r="C313" s="2" t="s">
        <v>285</v>
      </c>
      <c r="D313" s="2" t="s">
        <v>499</v>
      </c>
      <c r="E313" s="2" t="s">
        <v>3</v>
      </c>
      <c r="F313" s="2" t="s">
        <v>1479</v>
      </c>
      <c r="G313" s="2" t="s">
        <v>2493</v>
      </c>
      <c r="H313" s="31">
        <v>0</v>
      </c>
      <c r="I313" s="31">
        <v>0</v>
      </c>
      <c r="J313" s="30">
        <v>0</v>
      </c>
      <c r="K313" s="30">
        <v>0</v>
      </c>
      <c r="L313" s="31">
        <v>60</v>
      </c>
      <c r="M313" s="31">
        <v>0</v>
      </c>
      <c r="N313" s="30">
        <v>5128.2</v>
      </c>
      <c r="O313" s="30">
        <v>0</v>
      </c>
      <c r="P313" s="26" t="s">
        <v>285</v>
      </c>
      <c r="Q313" s="26"/>
      <c r="R313" s="27"/>
      <c r="S313" s="27"/>
      <c r="T313" s="33">
        <f t="shared" si="18"/>
        <v>0</v>
      </c>
      <c r="U313" s="116">
        <f t="shared" si="16"/>
        <v>0</v>
      </c>
      <c r="Y313" s="33">
        <f t="shared" si="17"/>
        <v>60</v>
      </c>
      <c r="Z313" s="22">
        <f t="shared" si="19"/>
        <v>18</v>
      </c>
    </row>
    <row r="314" spans="1:26">
      <c r="A314" s="2" t="s">
        <v>2568</v>
      </c>
      <c r="B314" s="2" t="s">
        <v>2569</v>
      </c>
      <c r="C314" s="2" t="s">
        <v>287</v>
      </c>
      <c r="D314" s="2" t="s">
        <v>500</v>
      </c>
      <c r="E314" s="2" t="s">
        <v>3</v>
      </c>
      <c r="F314" s="2" t="s">
        <v>1479</v>
      </c>
      <c r="G314" s="2" t="s">
        <v>2493</v>
      </c>
      <c r="H314" s="31">
        <v>400</v>
      </c>
      <c r="I314" s="31">
        <v>200</v>
      </c>
      <c r="J314" s="30">
        <v>31428</v>
      </c>
      <c r="K314" s="30">
        <v>15714</v>
      </c>
      <c r="L314" s="31">
        <v>400</v>
      </c>
      <c r="M314" s="31">
        <v>0</v>
      </c>
      <c r="N314" s="30">
        <v>31428</v>
      </c>
      <c r="O314" s="30">
        <v>0</v>
      </c>
      <c r="P314" s="26" t="s">
        <v>287</v>
      </c>
      <c r="Q314" s="26"/>
      <c r="R314" s="27"/>
      <c r="S314" s="27"/>
      <c r="T314" s="33">
        <f t="shared" si="18"/>
        <v>400</v>
      </c>
      <c r="U314" s="116">
        <f t="shared" si="16"/>
        <v>200</v>
      </c>
      <c r="Y314" s="33">
        <f t="shared" si="17"/>
        <v>400</v>
      </c>
      <c r="Z314" s="22">
        <f t="shared" si="19"/>
        <v>120</v>
      </c>
    </row>
    <row r="315" spans="1:26">
      <c r="A315" s="2" t="s">
        <v>2568</v>
      </c>
      <c r="B315" s="2" t="s">
        <v>2569</v>
      </c>
      <c r="C315" s="2" t="s">
        <v>289</v>
      </c>
      <c r="D315" s="2" t="s">
        <v>501</v>
      </c>
      <c r="E315" s="2" t="s">
        <v>3</v>
      </c>
      <c r="F315" s="2" t="s">
        <v>1479</v>
      </c>
      <c r="G315" s="2" t="s">
        <v>2493</v>
      </c>
      <c r="H315" s="31">
        <v>0</v>
      </c>
      <c r="I315" s="31">
        <v>0</v>
      </c>
      <c r="J315" s="30">
        <v>0</v>
      </c>
      <c r="K315" s="30">
        <v>0</v>
      </c>
      <c r="L315" s="31">
        <v>1000</v>
      </c>
      <c r="M315" s="31">
        <v>0</v>
      </c>
      <c r="N315" s="30">
        <v>80000</v>
      </c>
      <c r="O315" s="30">
        <v>0</v>
      </c>
      <c r="P315" s="26" t="s">
        <v>3170</v>
      </c>
      <c r="Q315" s="26"/>
      <c r="R315" s="27"/>
      <c r="S315" s="27"/>
      <c r="T315" s="33">
        <f t="shared" si="18"/>
        <v>0</v>
      </c>
      <c r="U315" s="116">
        <f t="shared" si="16"/>
        <v>0</v>
      </c>
      <c r="Y315" s="33">
        <f t="shared" si="17"/>
        <v>1000</v>
      </c>
      <c r="Z315" s="22">
        <f t="shared" si="19"/>
        <v>300</v>
      </c>
    </row>
    <row r="316" spans="1:26">
      <c r="A316" s="2" t="s">
        <v>2568</v>
      </c>
      <c r="B316" s="2" t="s">
        <v>2569</v>
      </c>
      <c r="C316" s="2" t="s">
        <v>290</v>
      </c>
      <c r="D316" s="2" t="s">
        <v>502</v>
      </c>
      <c r="E316" s="2" t="s">
        <v>3</v>
      </c>
      <c r="F316" s="2" t="s">
        <v>1479</v>
      </c>
      <c r="G316" s="2" t="s">
        <v>2493</v>
      </c>
      <c r="H316" s="31">
        <v>500</v>
      </c>
      <c r="I316" s="31">
        <v>500</v>
      </c>
      <c r="J316" s="30">
        <v>43500</v>
      </c>
      <c r="K316" s="30">
        <v>43500</v>
      </c>
      <c r="L316" s="31">
        <v>500</v>
      </c>
      <c r="M316" s="31">
        <v>0</v>
      </c>
      <c r="N316" s="30">
        <v>43500</v>
      </c>
      <c r="O316" s="30">
        <v>0</v>
      </c>
      <c r="P316" s="26" t="s">
        <v>3171</v>
      </c>
      <c r="Q316" s="26"/>
      <c r="R316" s="27"/>
      <c r="S316" s="27"/>
      <c r="T316" s="33">
        <f t="shared" si="18"/>
        <v>500</v>
      </c>
      <c r="U316" s="116">
        <f t="shared" si="16"/>
        <v>500</v>
      </c>
      <c r="X316" s="3"/>
      <c r="Y316" s="33">
        <f t="shared" si="17"/>
        <v>500</v>
      </c>
      <c r="Z316" s="22">
        <f t="shared" si="19"/>
        <v>150</v>
      </c>
    </row>
    <row r="317" spans="1:26">
      <c r="A317" s="2" t="s">
        <v>2568</v>
      </c>
      <c r="B317" s="2" t="s">
        <v>2569</v>
      </c>
      <c r="C317" s="2" t="s">
        <v>291</v>
      </c>
      <c r="D317" s="2" t="s">
        <v>503</v>
      </c>
      <c r="E317" s="2" t="s">
        <v>3</v>
      </c>
      <c r="F317" s="2" t="s">
        <v>1479</v>
      </c>
      <c r="G317" s="2" t="s">
        <v>2493</v>
      </c>
      <c r="H317" s="31">
        <v>0</v>
      </c>
      <c r="I317" s="31">
        <v>0</v>
      </c>
      <c r="J317" s="30">
        <v>0</v>
      </c>
      <c r="K317" s="30">
        <v>0</v>
      </c>
      <c r="L317" s="31">
        <v>500</v>
      </c>
      <c r="M317" s="31">
        <v>0</v>
      </c>
      <c r="N317" s="30">
        <v>45000</v>
      </c>
      <c r="O317" s="30">
        <v>0</v>
      </c>
      <c r="P317" s="26" t="s">
        <v>3172</v>
      </c>
      <c r="Q317" s="26"/>
      <c r="R317" s="27"/>
      <c r="S317" s="27"/>
      <c r="T317" s="33">
        <f t="shared" si="18"/>
        <v>0</v>
      </c>
      <c r="U317" s="116">
        <f t="shared" si="16"/>
        <v>0</v>
      </c>
      <c r="X317" s="3"/>
      <c r="Y317" s="33">
        <f t="shared" si="17"/>
        <v>500</v>
      </c>
      <c r="Z317" s="22">
        <f t="shared" si="19"/>
        <v>150</v>
      </c>
    </row>
    <row r="318" spans="1:26">
      <c r="A318" s="2" t="s">
        <v>2568</v>
      </c>
      <c r="B318" s="2" t="s">
        <v>2569</v>
      </c>
      <c r="C318" s="2" t="s">
        <v>292</v>
      </c>
      <c r="D318" s="2" t="s">
        <v>504</v>
      </c>
      <c r="E318" s="2" t="s">
        <v>3</v>
      </c>
      <c r="F318" s="2" t="s">
        <v>1479</v>
      </c>
      <c r="G318" s="2" t="s">
        <v>2493</v>
      </c>
      <c r="H318" s="31">
        <v>500</v>
      </c>
      <c r="I318" s="31">
        <v>500</v>
      </c>
      <c r="J318" s="30">
        <v>39500</v>
      </c>
      <c r="K318" s="30">
        <v>39500</v>
      </c>
      <c r="L318" s="31">
        <v>500</v>
      </c>
      <c r="M318" s="31">
        <v>0</v>
      </c>
      <c r="N318" s="30">
        <v>39500</v>
      </c>
      <c r="O318" s="30">
        <v>0</v>
      </c>
      <c r="P318" s="26" t="s">
        <v>3173</v>
      </c>
      <c r="Q318" s="26"/>
      <c r="R318" s="27"/>
      <c r="S318" s="27"/>
      <c r="T318" s="33">
        <f t="shared" si="18"/>
        <v>500</v>
      </c>
      <c r="U318" s="116">
        <f t="shared" si="16"/>
        <v>500</v>
      </c>
      <c r="Y318" s="33">
        <f t="shared" si="17"/>
        <v>500</v>
      </c>
      <c r="Z318" s="22">
        <f t="shared" si="19"/>
        <v>150</v>
      </c>
    </row>
    <row r="319" spans="1:26">
      <c r="A319" s="2" t="s">
        <v>2751</v>
      </c>
      <c r="B319" s="2" t="s">
        <v>2752</v>
      </c>
      <c r="C319" s="2" t="s">
        <v>2753</v>
      </c>
      <c r="D319" s="2" t="s">
        <v>447</v>
      </c>
      <c r="E319" s="2" t="s">
        <v>5</v>
      </c>
      <c r="F319" s="2" t="s">
        <v>1479</v>
      </c>
      <c r="G319" s="2" t="s">
        <v>2872</v>
      </c>
      <c r="H319" s="31">
        <v>0</v>
      </c>
      <c r="I319" s="31">
        <v>0</v>
      </c>
      <c r="J319" s="30">
        <v>0</v>
      </c>
      <c r="K319" s="30">
        <v>0</v>
      </c>
      <c r="L319" s="31">
        <v>0</v>
      </c>
      <c r="M319" s="31">
        <v>0</v>
      </c>
      <c r="N319" s="30">
        <v>0</v>
      </c>
      <c r="O319" s="30">
        <v>0</v>
      </c>
      <c r="P319" s="26" t="s">
        <v>2753</v>
      </c>
      <c r="Q319" s="26"/>
      <c r="R319" s="27"/>
      <c r="S319" s="27"/>
      <c r="T319" s="33">
        <f t="shared" si="18"/>
        <v>0</v>
      </c>
      <c r="U319" s="116">
        <f t="shared" si="16"/>
        <v>0</v>
      </c>
      <c r="Y319" s="33">
        <f t="shared" si="17"/>
        <v>0</v>
      </c>
      <c r="Z319" s="22">
        <f t="shared" si="19"/>
        <v>0</v>
      </c>
    </row>
    <row r="320" spans="1:26">
      <c r="A320" s="2" t="s">
        <v>2751</v>
      </c>
      <c r="B320" s="2" t="s">
        <v>2752</v>
      </c>
      <c r="C320" s="2" t="s">
        <v>2754</v>
      </c>
      <c r="D320" s="2" t="s">
        <v>447</v>
      </c>
      <c r="E320" s="2" t="s">
        <v>5</v>
      </c>
      <c r="F320" s="2" t="s">
        <v>1479</v>
      </c>
      <c r="G320" s="2" t="s">
        <v>2872</v>
      </c>
      <c r="H320" s="31">
        <v>0</v>
      </c>
      <c r="I320" s="31">
        <v>0</v>
      </c>
      <c r="J320" s="30">
        <v>0</v>
      </c>
      <c r="K320" s="30">
        <v>0</v>
      </c>
      <c r="L320" s="31">
        <v>0</v>
      </c>
      <c r="M320" s="31">
        <v>0</v>
      </c>
      <c r="N320" s="30">
        <v>0</v>
      </c>
      <c r="O320" s="30">
        <v>0</v>
      </c>
      <c r="P320" s="26" t="s">
        <v>2754</v>
      </c>
      <c r="Q320" s="26"/>
      <c r="R320" s="27"/>
      <c r="S320" s="27"/>
      <c r="T320" s="33">
        <f t="shared" si="18"/>
        <v>0</v>
      </c>
      <c r="U320" s="116">
        <f t="shared" si="16"/>
        <v>0</v>
      </c>
      <c r="Y320" s="33">
        <f t="shared" si="17"/>
        <v>0</v>
      </c>
      <c r="Z320" s="22">
        <f t="shared" si="19"/>
        <v>0</v>
      </c>
    </row>
    <row r="321" spans="1:26">
      <c r="A321" s="2" t="s">
        <v>2751</v>
      </c>
      <c r="B321" s="2" t="s">
        <v>2752</v>
      </c>
      <c r="C321" s="2" t="s">
        <v>2755</v>
      </c>
      <c r="D321" s="2" t="s">
        <v>1609</v>
      </c>
      <c r="E321" s="2" t="s">
        <v>5</v>
      </c>
      <c r="F321" s="2" t="s">
        <v>1479</v>
      </c>
      <c r="G321" s="2" t="s">
        <v>2872</v>
      </c>
      <c r="H321" s="31">
        <v>0</v>
      </c>
      <c r="I321" s="31">
        <v>0</v>
      </c>
      <c r="J321" s="30">
        <v>0</v>
      </c>
      <c r="K321" s="30">
        <v>0</v>
      </c>
      <c r="L321" s="31">
        <v>0</v>
      </c>
      <c r="M321" s="31">
        <v>0</v>
      </c>
      <c r="N321" s="30">
        <v>0</v>
      </c>
      <c r="O321" s="30">
        <v>0</v>
      </c>
      <c r="P321" s="26" t="s">
        <v>2755</v>
      </c>
      <c r="Q321" s="26"/>
      <c r="R321" s="27"/>
      <c r="S321" s="27"/>
      <c r="T321" s="33">
        <f t="shared" si="18"/>
        <v>0</v>
      </c>
      <c r="U321" s="116">
        <f t="shared" si="16"/>
        <v>0</v>
      </c>
      <c r="Y321" s="33">
        <f t="shared" si="17"/>
        <v>0</v>
      </c>
      <c r="Z321" s="22">
        <f t="shared" si="19"/>
        <v>0</v>
      </c>
    </row>
    <row r="322" spans="1:26">
      <c r="A322" s="2" t="s">
        <v>2751</v>
      </c>
      <c r="B322" s="2" t="s">
        <v>2752</v>
      </c>
      <c r="C322" s="2" t="s">
        <v>2756</v>
      </c>
      <c r="D322" s="2" t="s">
        <v>2873</v>
      </c>
      <c r="E322" s="2" t="s">
        <v>5</v>
      </c>
      <c r="F322" s="2" t="s">
        <v>1479</v>
      </c>
      <c r="G322" s="2" t="s">
        <v>2872</v>
      </c>
      <c r="H322" s="31">
        <v>0</v>
      </c>
      <c r="I322" s="31">
        <v>0</v>
      </c>
      <c r="J322" s="30">
        <v>0</v>
      </c>
      <c r="K322" s="30">
        <v>0</v>
      </c>
      <c r="L322" s="31">
        <v>0</v>
      </c>
      <c r="M322" s="31">
        <v>0</v>
      </c>
      <c r="N322" s="30">
        <v>0</v>
      </c>
      <c r="O322" s="30">
        <v>0</v>
      </c>
      <c r="P322" s="26" t="s">
        <v>2756</v>
      </c>
      <c r="Q322" s="26"/>
      <c r="R322" s="27"/>
      <c r="S322" s="27"/>
      <c r="T322" s="33">
        <f t="shared" si="18"/>
        <v>0</v>
      </c>
      <c r="U322" s="116">
        <f t="shared" ref="U322:U386" si="20">+I322</f>
        <v>0</v>
      </c>
      <c r="Y322" s="33">
        <f t="shared" ref="Y322:Y386" si="21">MAX(L322:M322)</f>
        <v>0</v>
      </c>
      <c r="Z322" s="22">
        <f t="shared" si="19"/>
        <v>0</v>
      </c>
    </row>
    <row r="323" spans="1:26">
      <c r="A323" s="2" t="s">
        <v>2546</v>
      </c>
      <c r="B323" s="2" t="s">
        <v>2503</v>
      </c>
      <c r="C323" s="2" t="s">
        <v>306</v>
      </c>
      <c r="D323" s="2" t="s">
        <v>508</v>
      </c>
      <c r="E323" s="2" t="s">
        <v>5</v>
      </c>
      <c r="F323" s="2" t="s">
        <v>1479</v>
      </c>
      <c r="G323" s="2" t="s">
        <v>2498</v>
      </c>
      <c r="H323" s="31">
        <v>0</v>
      </c>
      <c r="I323" s="31">
        <v>0</v>
      </c>
      <c r="J323" s="30">
        <v>0</v>
      </c>
      <c r="K323" s="30">
        <v>0</v>
      </c>
      <c r="L323" s="31">
        <v>0</v>
      </c>
      <c r="M323" s="31">
        <v>0</v>
      </c>
      <c r="N323" s="30">
        <v>0</v>
      </c>
      <c r="O323" s="30">
        <v>0</v>
      </c>
      <c r="P323" s="26" t="s">
        <v>306</v>
      </c>
      <c r="Q323" s="26"/>
      <c r="R323" s="27"/>
      <c r="S323" s="27"/>
      <c r="T323" s="33">
        <f t="shared" ref="T323:T386" si="22">MAX(H323:I323)</f>
        <v>0</v>
      </c>
      <c r="U323" s="116">
        <f t="shared" si="20"/>
        <v>0</v>
      </c>
      <c r="Y323" s="33">
        <f t="shared" si="21"/>
        <v>0</v>
      </c>
      <c r="Z323" s="22">
        <f t="shared" ref="Z323:Z386" si="23">ROUNDUP(Y323*$Z$1,0)</f>
        <v>0</v>
      </c>
    </row>
    <row r="324" spans="1:26">
      <c r="A324" s="2" t="s">
        <v>2546</v>
      </c>
      <c r="B324" s="2" t="s">
        <v>2503</v>
      </c>
      <c r="C324" s="2" t="s">
        <v>307</v>
      </c>
      <c r="D324" s="2" t="s">
        <v>509</v>
      </c>
      <c r="E324" s="2" t="s">
        <v>5</v>
      </c>
      <c r="F324" s="2" t="s">
        <v>1479</v>
      </c>
      <c r="G324" s="2" t="s">
        <v>2498</v>
      </c>
      <c r="H324" s="31">
        <v>1770</v>
      </c>
      <c r="I324" s="31">
        <v>6</v>
      </c>
      <c r="J324" s="30">
        <v>599180.4</v>
      </c>
      <c r="K324" s="30">
        <v>2031.12</v>
      </c>
      <c r="L324" s="31">
        <v>1870</v>
      </c>
      <c r="M324" s="31">
        <v>0</v>
      </c>
      <c r="N324" s="30">
        <v>633032.4</v>
      </c>
      <c r="O324" s="30">
        <v>0</v>
      </c>
      <c r="P324" s="26" t="s">
        <v>3174</v>
      </c>
      <c r="Q324" s="26"/>
      <c r="R324" s="27"/>
      <c r="S324" s="27"/>
      <c r="T324" s="33">
        <f t="shared" si="22"/>
        <v>1770</v>
      </c>
      <c r="U324" s="116">
        <f t="shared" si="20"/>
        <v>6</v>
      </c>
      <c r="Y324" s="33">
        <f t="shared" si="21"/>
        <v>1870</v>
      </c>
      <c r="Z324" s="22">
        <f t="shared" si="23"/>
        <v>561</v>
      </c>
    </row>
    <row r="325" spans="1:26">
      <c r="A325" s="2" t="s">
        <v>2546</v>
      </c>
      <c r="B325" s="2" t="s">
        <v>2503</v>
      </c>
      <c r="C325" s="2" t="s">
        <v>60</v>
      </c>
      <c r="D325" s="2" t="s">
        <v>420</v>
      </c>
      <c r="E325" s="2" t="s">
        <v>5</v>
      </c>
      <c r="F325" s="2" t="s">
        <v>1479</v>
      </c>
      <c r="G325" s="2" t="s">
        <v>2498</v>
      </c>
      <c r="H325" s="31">
        <v>20</v>
      </c>
      <c r="I325" s="31">
        <v>0</v>
      </c>
      <c r="J325" s="30">
        <v>1443.4</v>
      </c>
      <c r="K325" s="30">
        <v>0</v>
      </c>
      <c r="L325" s="31">
        <v>90</v>
      </c>
      <c r="M325" s="31">
        <v>0</v>
      </c>
      <c r="N325" s="30">
        <v>6495.3</v>
      </c>
      <c r="O325" s="30">
        <v>0</v>
      </c>
      <c r="P325" s="26" t="s">
        <v>60</v>
      </c>
      <c r="Q325" s="26"/>
      <c r="R325" s="27"/>
      <c r="S325" s="27"/>
      <c r="T325" s="33">
        <f t="shared" si="22"/>
        <v>20</v>
      </c>
      <c r="U325" s="116">
        <f t="shared" si="20"/>
        <v>0</v>
      </c>
      <c r="Y325" s="33">
        <f t="shared" si="21"/>
        <v>90</v>
      </c>
      <c r="Z325" s="22">
        <f t="shared" si="23"/>
        <v>27</v>
      </c>
    </row>
    <row r="326" spans="1:26">
      <c r="A326" s="2" t="s">
        <v>2546</v>
      </c>
      <c r="B326" s="2" t="s">
        <v>2503</v>
      </c>
      <c r="C326" s="2" t="s">
        <v>65</v>
      </c>
      <c r="D326" s="2" t="s">
        <v>420</v>
      </c>
      <c r="E326" s="2" t="s">
        <v>5</v>
      </c>
      <c r="F326" s="2" t="s">
        <v>1479</v>
      </c>
      <c r="G326" s="2" t="s">
        <v>2498</v>
      </c>
      <c r="H326" s="31">
        <v>792</v>
      </c>
      <c r="I326" s="31">
        <v>0</v>
      </c>
      <c r="J326" s="30">
        <v>242763.84</v>
      </c>
      <c r="K326" s="30">
        <v>0</v>
      </c>
      <c r="L326" s="31">
        <v>948</v>
      </c>
      <c r="M326" s="31">
        <v>0</v>
      </c>
      <c r="N326" s="30">
        <v>290580.96000000002</v>
      </c>
      <c r="O326" s="30">
        <v>0</v>
      </c>
      <c r="P326" s="26" t="s">
        <v>65</v>
      </c>
      <c r="Q326" s="26"/>
      <c r="R326" s="27"/>
      <c r="S326" s="27"/>
      <c r="T326" s="33">
        <f t="shared" si="22"/>
        <v>792</v>
      </c>
      <c r="U326" s="116">
        <f t="shared" si="20"/>
        <v>0</v>
      </c>
      <c r="Y326" s="33">
        <f t="shared" si="21"/>
        <v>948</v>
      </c>
      <c r="Z326" s="22">
        <f t="shared" si="23"/>
        <v>285</v>
      </c>
    </row>
    <row r="327" spans="1:26">
      <c r="A327" s="2" t="s">
        <v>2546</v>
      </c>
      <c r="B327" s="2" t="s">
        <v>2503</v>
      </c>
      <c r="C327" s="2" t="s">
        <v>66</v>
      </c>
      <c r="D327" s="2" t="s">
        <v>421</v>
      </c>
      <c r="E327" s="2" t="s">
        <v>5</v>
      </c>
      <c r="F327" s="2" t="s">
        <v>1479</v>
      </c>
      <c r="G327" s="2" t="s">
        <v>2498</v>
      </c>
      <c r="H327" s="31">
        <v>1760</v>
      </c>
      <c r="I327" s="31">
        <v>6</v>
      </c>
      <c r="J327" s="30">
        <v>104755.2</v>
      </c>
      <c r="K327" s="30">
        <v>357.12</v>
      </c>
      <c r="L327" s="31">
        <v>1920</v>
      </c>
      <c r="M327" s="31">
        <v>0</v>
      </c>
      <c r="N327" s="30">
        <v>114278.39999999999</v>
      </c>
      <c r="O327" s="30">
        <v>0</v>
      </c>
      <c r="P327" s="26" t="s">
        <v>66</v>
      </c>
      <c r="Q327" s="26"/>
      <c r="R327" s="27"/>
      <c r="S327" s="27"/>
      <c r="T327" s="33">
        <f t="shared" si="22"/>
        <v>1760</v>
      </c>
      <c r="U327" s="116">
        <f t="shared" si="20"/>
        <v>6</v>
      </c>
      <c r="Y327" s="33">
        <f t="shared" si="21"/>
        <v>1920</v>
      </c>
      <c r="Z327" s="22">
        <f t="shared" si="23"/>
        <v>576</v>
      </c>
    </row>
    <row r="328" spans="1:26">
      <c r="A328" s="2" t="s">
        <v>2546</v>
      </c>
      <c r="B328" s="2" t="s">
        <v>2503</v>
      </c>
      <c r="C328" s="2" t="s">
        <v>309</v>
      </c>
      <c r="D328" s="2" t="s">
        <v>510</v>
      </c>
      <c r="E328" s="2" t="s">
        <v>5</v>
      </c>
      <c r="F328" s="2" t="s">
        <v>1479</v>
      </c>
      <c r="G328" s="2" t="s">
        <v>2498</v>
      </c>
      <c r="H328" s="31">
        <v>968</v>
      </c>
      <c r="I328" s="31">
        <v>0</v>
      </c>
      <c r="J328" s="30">
        <v>256974.96</v>
      </c>
      <c r="K328" s="30">
        <v>0</v>
      </c>
      <c r="L328" s="31">
        <v>1200</v>
      </c>
      <c r="M328" s="31">
        <v>0</v>
      </c>
      <c r="N328" s="30">
        <v>318564</v>
      </c>
      <c r="O328" s="30">
        <v>0</v>
      </c>
      <c r="P328" s="26" t="s">
        <v>309</v>
      </c>
      <c r="Q328" s="26"/>
      <c r="R328" s="27"/>
      <c r="S328" s="27"/>
      <c r="T328" s="33">
        <f t="shared" si="22"/>
        <v>968</v>
      </c>
      <c r="U328" s="116">
        <f t="shared" si="20"/>
        <v>0</v>
      </c>
      <c r="Y328" s="33">
        <f t="shared" si="21"/>
        <v>1200</v>
      </c>
      <c r="Z328" s="22">
        <f t="shared" si="23"/>
        <v>360</v>
      </c>
    </row>
    <row r="329" spans="1:26">
      <c r="A329" s="2" t="s">
        <v>2546</v>
      </c>
      <c r="B329" s="2" t="s">
        <v>2503</v>
      </c>
      <c r="C329" s="2" t="s">
        <v>310</v>
      </c>
      <c r="D329" s="2" t="s">
        <v>511</v>
      </c>
      <c r="E329" s="2" t="s">
        <v>5</v>
      </c>
      <c r="F329" s="2" t="s">
        <v>1479</v>
      </c>
      <c r="G329" s="2" t="s">
        <v>2498</v>
      </c>
      <c r="H329" s="31">
        <v>976</v>
      </c>
      <c r="I329" s="31">
        <v>0</v>
      </c>
      <c r="J329" s="30">
        <v>80266.240000000005</v>
      </c>
      <c r="K329" s="30">
        <v>0</v>
      </c>
      <c r="L329" s="31">
        <v>1192</v>
      </c>
      <c r="M329" s="31">
        <v>0</v>
      </c>
      <c r="N329" s="30">
        <v>98030.080000000002</v>
      </c>
      <c r="O329" s="30">
        <v>0</v>
      </c>
      <c r="P329" s="26" t="s">
        <v>310</v>
      </c>
      <c r="Q329" s="26"/>
      <c r="R329" s="27"/>
      <c r="S329" s="27"/>
      <c r="T329" s="33">
        <f t="shared" si="22"/>
        <v>976</v>
      </c>
      <c r="U329" s="116">
        <f t="shared" si="20"/>
        <v>0</v>
      </c>
      <c r="Y329" s="33">
        <f t="shared" si="21"/>
        <v>1192</v>
      </c>
      <c r="Z329" s="22">
        <f t="shared" si="23"/>
        <v>358</v>
      </c>
    </row>
    <row r="330" spans="1:26">
      <c r="A330" s="2" t="s">
        <v>2546</v>
      </c>
      <c r="B330" s="2" t="s">
        <v>2503</v>
      </c>
      <c r="C330" s="2" t="s">
        <v>67</v>
      </c>
      <c r="D330" s="2" t="s">
        <v>422</v>
      </c>
      <c r="E330" s="2" t="s">
        <v>24</v>
      </c>
      <c r="F330" s="2" t="s">
        <v>1479</v>
      </c>
      <c r="G330" s="2" t="s">
        <v>2498</v>
      </c>
      <c r="H330" s="31">
        <v>15</v>
      </c>
      <c r="I330" s="31">
        <v>0</v>
      </c>
      <c r="J330" s="30">
        <v>1160.7</v>
      </c>
      <c r="K330" s="30">
        <v>0</v>
      </c>
      <c r="L330" s="31">
        <v>0</v>
      </c>
      <c r="M330" s="31">
        <v>0</v>
      </c>
      <c r="N330" s="30">
        <v>0</v>
      </c>
      <c r="O330" s="30">
        <v>0</v>
      </c>
      <c r="P330" s="26" t="s">
        <v>67</v>
      </c>
      <c r="Q330" s="26"/>
      <c r="R330" s="27"/>
      <c r="S330" s="27"/>
      <c r="T330" s="33">
        <f t="shared" si="22"/>
        <v>15</v>
      </c>
      <c r="U330" s="116">
        <f t="shared" si="20"/>
        <v>0</v>
      </c>
      <c r="Y330" s="33">
        <f t="shared" si="21"/>
        <v>0</v>
      </c>
      <c r="Z330" s="22">
        <f t="shared" si="23"/>
        <v>0</v>
      </c>
    </row>
    <row r="331" spans="1:26">
      <c r="A331" s="2" t="s">
        <v>2546</v>
      </c>
      <c r="B331" s="2" t="s">
        <v>2503</v>
      </c>
      <c r="C331" s="2" t="s">
        <v>77</v>
      </c>
      <c r="D331" s="2" t="s">
        <v>420</v>
      </c>
      <c r="E331" s="2" t="s">
        <v>5</v>
      </c>
      <c r="F331" s="2" t="s">
        <v>1479</v>
      </c>
      <c r="G331" s="2" t="s">
        <v>2498</v>
      </c>
      <c r="H331" s="31">
        <v>20</v>
      </c>
      <c r="I331" s="31">
        <v>0</v>
      </c>
      <c r="J331" s="30">
        <v>7925.8</v>
      </c>
      <c r="K331" s="30">
        <v>0</v>
      </c>
      <c r="L331" s="31">
        <v>20</v>
      </c>
      <c r="M331" s="31">
        <v>0</v>
      </c>
      <c r="N331" s="30">
        <v>7925.8</v>
      </c>
      <c r="O331" s="30">
        <v>0</v>
      </c>
      <c r="P331" s="26" t="s">
        <v>77</v>
      </c>
      <c r="Q331" s="26"/>
      <c r="R331" s="27"/>
      <c r="S331" s="27"/>
      <c r="T331" s="33">
        <f t="shared" si="22"/>
        <v>20</v>
      </c>
      <c r="U331" s="116">
        <f t="shared" si="20"/>
        <v>0</v>
      </c>
      <c r="Y331" s="33">
        <f t="shared" si="21"/>
        <v>20</v>
      </c>
      <c r="Z331" s="22">
        <f t="shared" si="23"/>
        <v>6</v>
      </c>
    </row>
    <row r="332" spans="1:26">
      <c r="A332" s="2" t="s">
        <v>2546</v>
      </c>
      <c r="B332" s="2" t="s">
        <v>2503</v>
      </c>
      <c r="C332" s="2" t="s">
        <v>99</v>
      </c>
      <c r="D332" s="2" t="s">
        <v>426</v>
      </c>
      <c r="E332" s="2" t="s">
        <v>24</v>
      </c>
      <c r="F332" s="2" t="s">
        <v>1479</v>
      </c>
      <c r="G332" s="2" t="s">
        <v>2498</v>
      </c>
      <c r="H332" s="31">
        <v>180</v>
      </c>
      <c r="I332" s="31">
        <v>1</v>
      </c>
      <c r="J332" s="30">
        <v>16774.2</v>
      </c>
      <c r="K332" s="30">
        <v>93.19</v>
      </c>
      <c r="L332" s="31">
        <v>340</v>
      </c>
      <c r="M332" s="31">
        <v>0</v>
      </c>
      <c r="N332" s="30">
        <v>31684.6</v>
      </c>
      <c r="O332" s="30">
        <v>0</v>
      </c>
      <c r="P332" s="26" t="s">
        <v>99</v>
      </c>
      <c r="Q332" s="26"/>
      <c r="R332" s="27"/>
      <c r="S332" s="27"/>
      <c r="T332" s="33">
        <f t="shared" si="22"/>
        <v>180</v>
      </c>
      <c r="U332" s="116">
        <f t="shared" si="20"/>
        <v>1</v>
      </c>
      <c r="Y332" s="33">
        <f t="shared" si="21"/>
        <v>340</v>
      </c>
      <c r="Z332" s="22">
        <f t="shared" si="23"/>
        <v>102</v>
      </c>
    </row>
    <row r="333" spans="1:26">
      <c r="A333" s="2" t="s">
        <v>2546</v>
      </c>
      <c r="B333" s="2" t="s">
        <v>2503</v>
      </c>
      <c r="C333" s="2" t="s">
        <v>100</v>
      </c>
      <c r="D333" s="2" t="s">
        <v>427</v>
      </c>
      <c r="E333" s="2" t="s">
        <v>24</v>
      </c>
      <c r="F333" s="2" t="s">
        <v>1479</v>
      </c>
      <c r="G333" s="2" t="s">
        <v>2498</v>
      </c>
      <c r="H333" s="31">
        <v>180</v>
      </c>
      <c r="I333" s="31">
        <v>1</v>
      </c>
      <c r="J333" s="30">
        <v>16851.599999999999</v>
      </c>
      <c r="K333" s="30">
        <v>93.62</v>
      </c>
      <c r="L333" s="31">
        <v>340</v>
      </c>
      <c r="M333" s="31">
        <v>0</v>
      </c>
      <c r="N333" s="30">
        <v>31830.799999999999</v>
      </c>
      <c r="O333" s="30">
        <v>0</v>
      </c>
      <c r="P333" s="26" t="s">
        <v>100</v>
      </c>
      <c r="Q333" s="26"/>
      <c r="R333" s="27"/>
      <c r="S333" s="27"/>
      <c r="T333" s="33">
        <f t="shared" si="22"/>
        <v>180</v>
      </c>
      <c r="U333" s="116">
        <f t="shared" si="20"/>
        <v>1</v>
      </c>
      <c r="Y333" s="33">
        <f t="shared" si="21"/>
        <v>340</v>
      </c>
      <c r="Z333" s="22">
        <f t="shared" si="23"/>
        <v>102</v>
      </c>
    </row>
    <row r="334" spans="1:26">
      <c r="A334" s="2" t="s">
        <v>2547</v>
      </c>
      <c r="B334" s="2" t="s">
        <v>2548</v>
      </c>
      <c r="C334" s="2" t="s">
        <v>314</v>
      </c>
      <c r="D334" s="2" t="s">
        <v>3175</v>
      </c>
      <c r="E334" s="2" t="s">
        <v>3</v>
      </c>
      <c r="F334" s="2" t="s">
        <v>1479</v>
      </c>
      <c r="G334" s="2" t="s">
        <v>2511</v>
      </c>
      <c r="H334" s="31">
        <v>0</v>
      </c>
      <c r="I334" s="31">
        <v>0</v>
      </c>
      <c r="J334" s="30">
        <v>0</v>
      </c>
      <c r="K334" s="30">
        <v>0</v>
      </c>
      <c r="L334" s="31">
        <v>1500</v>
      </c>
      <c r="M334" s="31">
        <v>0</v>
      </c>
      <c r="N334" s="30">
        <v>52755</v>
      </c>
      <c r="O334" s="30">
        <v>0</v>
      </c>
      <c r="P334" s="26" t="s">
        <v>3176</v>
      </c>
      <c r="Q334" s="26"/>
      <c r="R334" s="27"/>
      <c r="S334" s="27"/>
      <c r="T334" s="33">
        <f t="shared" si="22"/>
        <v>0</v>
      </c>
      <c r="U334" s="116">
        <f t="shared" si="20"/>
        <v>0</v>
      </c>
      <c r="Y334" s="33">
        <f t="shared" si="21"/>
        <v>1500</v>
      </c>
      <c r="Z334" s="22">
        <f t="shared" si="23"/>
        <v>450</v>
      </c>
    </row>
    <row r="335" spans="1:26">
      <c r="A335" s="2" t="s">
        <v>2547</v>
      </c>
      <c r="B335" s="2" t="s">
        <v>2548</v>
      </c>
      <c r="C335" s="2" t="s">
        <v>316</v>
      </c>
      <c r="D335" s="2" t="s">
        <v>512</v>
      </c>
      <c r="E335" s="2" t="s">
        <v>3</v>
      </c>
      <c r="F335" s="2" t="s">
        <v>1479</v>
      </c>
      <c r="G335" s="2" t="s">
        <v>2511</v>
      </c>
      <c r="H335" s="31">
        <v>1940</v>
      </c>
      <c r="I335" s="31">
        <v>1905</v>
      </c>
      <c r="J335" s="30">
        <v>50362.400000000001</v>
      </c>
      <c r="K335" s="30">
        <v>49453.8</v>
      </c>
      <c r="L335" s="31">
        <v>2080</v>
      </c>
      <c r="M335" s="31">
        <v>200</v>
      </c>
      <c r="N335" s="30">
        <v>53996.800000000003</v>
      </c>
      <c r="O335" s="30">
        <v>5192</v>
      </c>
      <c r="P335" s="26" t="s">
        <v>3075</v>
      </c>
      <c r="Q335" s="26"/>
      <c r="R335" s="27"/>
      <c r="S335" s="27"/>
      <c r="T335" s="33">
        <f t="shared" si="22"/>
        <v>1940</v>
      </c>
      <c r="U335" s="116">
        <f t="shared" si="20"/>
        <v>1905</v>
      </c>
      <c r="Y335" s="33">
        <f t="shared" si="21"/>
        <v>2080</v>
      </c>
      <c r="Z335" s="22">
        <f t="shared" si="23"/>
        <v>624</v>
      </c>
    </row>
    <row r="336" spans="1:26">
      <c r="A336" s="2" t="s">
        <v>2547</v>
      </c>
      <c r="B336" s="2" t="s">
        <v>2548</v>
      </c>
      <c r="C336" s="2" t="s">
        <v>359</v>
      </c>
      <c r="D336" s="2" t="s">
        <v>2818</v>
      </c>
      <c r="E336" s="2" t="s">
        <v>5</v>
      </c>
      <c r="F336" s="2" t="s">
        <v>1479</v>
      </c>
      <c r="G336" s="2" t="s">
        <v>2511</v>
      </c>
      <c r="H336" s="31">
        <v>0</v>
      </c>
      <c r="I336" s="31">
        <v>0</v>
      </c>
      <c r="J336" s="30">
        <v>0</v>
      </c>
      <c r="K336" s="30">
        <v>0</v>
      </c>
      <c r="L336" s="31">
        <v>0</v>
      </c>
      <c r="M336" s="31">
        <v>0</v>
      </c>
      <c r="N336" s="30">
        <v>0</v>
      </c>
      <c r="O336" s="30">
        <v>0</v>
      </c>
      <c r="P336" s="26" t="s">
        <v>3177</v>
      </c>
      <c r="Q336" s="26"/>
      <c r="R336" s="27"/>
      <c r="S336" s="27"/>
      <c r="T336" s="33">
        <f t="shared" si="22"/>
        <v>0</v>
      </c>
      <c r="U336" s="116">
        <f t="shared" si="20"/>
        <v>0</v>
      </c>
      <c r="Y336" s="33">
        <f t="shared" si="21"/>
        <v>0</v>
      </c>
      <c r="Z336" s="22">
        <f t="shared" si="23"/>
        <v>0</v>
      </c>
    </row>
    <row r="337" spans="1:26">
      <c r="A337" s="2" t="s">
        <v>2547</v>
      </c>
      <c r="B337" s="2" t="s">
        <v>2548</v>
      </c>
      <c r="C337" s="2" t="s">
        <v>2691</v>
      </c>
      <c r="D337" s="2" t="s">
        <v>2874</v>
      </c>
      <c r="E337" s="2" t="s">
        <v>5</v>
      </c>
      <c r="F337" s="2" t="s">
        <v>2518</v>
      </c>
      <c r="G337" s="2" t="s">
        <v>2511</v>
      </c>
      <c r="H337" s="31">
        <v>0</v>
      </c>
      <c r="I337" s="31">
        <v>0</v>
      </c>
      <c r="J337" s="30">
        <v>0</v>
      </c>
      <c r="K337" s="30">
        <v>0</v>
      </c>
      <c r="L337" s="31">
        <v>0</v>
      </c>
      <c r="M337" s="31">
        <v>0</v>
      </c>
      <c r="N337" s="30">
        <v>0</v>
      </c>
      <c r="O337" s="30">
        <v>0</v>
      </c>
      <c r="P337" s="26" t="s">
        <v>3178</v>
      </c>
      <c r="Q337" s="26"/>
      <c r="R337" s="27"/>
      <c r="S337" s="27"/>
      <c r="T337" s="33">
        <f t="shared" si="22"/>
        <v>0</v>
      </c>
      <c r="U337" s="116">
        <f t="shared" si="20"/>
        <v>0</v>
      </c>
      <c r="Y337" s="33">
        <f t="shared" si="21"/>
        <v>0</v>
      </c>
      <c r="Z337" s="22">
        <f t="shared" si="23"/>
        <v>0</v>
      </c>
    </row>
    <row r="338" spans="1:26">
      <c r="A338" s="2" t="s">
        <v>2549</v>
      </c>
      <c r="B338" s="2" t="s">
        <v>2550</v>
      </c>
      <c r="C338" s="2" t="s">
        <v>319</v>
      </c>
      <c r="D338" s="2" t="s">
        <v>513</v>
      </c>
      <c r="E338" s="2" t="s">
        <v>3</v>
      </c>
      <c r="F338" s="2" t="s">
        <v>1479</v>
      </c>
      <c r="G338" s="2" t="s">
        <v>2493</v>
      </c>
      <c r="H338" s="31">
        <v>150</v>
      </c>
      <c r="I338" s="31">
        <v>0</v>
      </c>
      <c r="J338" s="30">
        <v>4839</v>
      </c>
      <c r="K338" s="30">
        <v>0</v>
      </c>
      <c r="L338" s="31">
        <v>0</v>
      </c>
      <c r="M338" s="31">
        <v>0</v>
      </c>
      <c r="N338" s="30">
        <v>0</v>
      </c>
      <c r="O338" s="30">
        <v>0</v>
      </c>
      <c r="P338" s="26" t="s">
        <v>319</v>
      </c>
      <c r="Q338" s="26"/>
      <c r="R338" s="27"/>
      <c r="S338" s="27"/>
      <c r="T338" s="33">
        <f t="shared" si="22"/>
        <v>150</v>
      </c>
      <c r="U338" s="116">
        <f t="shared" si="20"/>
        <v>0</v>
      </c>
      <c r="Y338" s="33">
        <f t="shared" si="21"/>
        <v>0</v>
      </c>
      <c r="Z338" s="22">
        <f t="shared" si="23"/>
        <v>0</v>
      </c>
    </row>
    <row r="339" spans="1:26">
      <c r="A339" s="2" t="s">
        <v>2808</v>
      </c>
      <c r="B339" s="2" t="s">
        <v>2809</v>
      </c>
      <c r="C339" s="2" t="s">
        <v>516</v>
      </c>
      <c r="D339" s="2" t="s">
        <v>2875</v>
      </c>
      <c r="E339" s="2" t="s">
        <v>3</v>
      </c>
      <c r="F339" s="2" t="s">
        <v>1479</v>
      </c>
      <c r="G339" s="2" t="s">
        <v>2511</v>
      </c>
      <c r="H339" s="31">
        <v>0</v>
      </c>
      <c r="I339" s="31">
        <v>-2000</v>
      </c>
      <c r="J339" s="30">
        <v>0</v>
      </c>
      <c r="K339" s="30">
        <v>-75340</v>
      </c>
      <c r="L339" s="31">
        <v>1000</v>
      </c>
      <c r="M339" s="31">
        <v>2000</v>
      </c>
      <c r="N339" s="30">
        <v>37670</v>
      </c>
      <c r="O339" s="30">
        <v>75340</v>
      </c>
      <c r="P339" s="26" t="s">
        <v>3179</v>
      </c>
      <c r="Q339" s="26"/>
      <c r="R339" s="27"/>
      <c r="S339" s="27"/>
      <c r="T339" s="33">
        <f t="shared" si="22"/>
        <v>0</v>
      </c>
      <c r="U339" s="116">
        <f t="shared" si="20"/>
        <v>-2000</v>
      </c>
      <c r="Y339" s="33">
        <f t="shared" si="21"/>
        <v>2000</v>
      </c>
      <c r="Z339" s="22">
        <f t="shared" si="23"/>
        <v>600</v>
      </c>
    </row>
    <row r="340" spans="1:26">
      <c r="A340" s="2" t="s">
        <v>2551</v>
      </c>
      <c r="B340" s="2" t="s">
        <v>2503</v>
      </c>
      <c r="C340" s="2" t="s">
        <v>309</v>
      </c>
      <c r="D340" s="2" t="s">
        <v>510</v>
      </c>
      <c r="E340" s="2" t="s">
        <v>5</v>
      </c>
      <c r="F340" s="2" t="s">
        <v>1479</v>
      </c>
      <c r="G340" s="2" t="s">
        <v>2498</v>
      </c>
      <c r="H340" s="31">
        <v>224</v>
      </c>
      <c r="I340" s="31">
        <v>164</v>
      </c>
      <c r="J340" s="30">
        <v>59465.279999999999</v>
      </c>
      <c r="K340" s="30">
        <v>43537.08</v>
      </c>
      <c r="L340" s="31">
        <v>32</v>
      </c>
      <c r="M340" s="31">
        <v>3</v>
      </c>
      <c r="N340" s="30">
        <v>8495.0400000000009</v>
      </c>
      <c r="O340" s="30">
        <v>796.41</v>
      </c>
      <c r="P340" s="26" t="s">
        <v>3180</v>
      </c>
      <c r="Q340" s="26"/>
      <c r="R340" s="27"/>
      <c r="S340" s="27"/>
      <c r="T340" s="33">
        <f t="shared" si="22"/>
        <v>224</v>
      </c>
      <c r="U340" s="116">
        <f t="shared" si="20"/>
        <v>164</v>
      </c>
      <c r="Y340" s="33">
        <f t="shared" si="21"/>
        <v>32</v>
      </c>
      <c r="Z340" s="22">
        <f t="shared" si="23"/>
        <v>10</v>
      </c>
    </row>
    <row r="341" spans="1:26">
      <c r="A341" s="2" t="s">
        <v>2551</v>
      </c>
      <c r="B341" s="2" t="s">
        <v>2503</v>
      </c>
      <c r="C341" s="2" t="s">
        <v>310</v>
      </c>
      <c r="D341" s="2" t="s">
        <v>511</v>
      </c>
      <c r="E341" s="2" t="s">
        <v>5</v>
      </c>
      <c r="F341" s="2" t="s">
        <v>1479</v>
      </c>
      <c r="G341" s="2" t="s">
        <v>2498</v>
      </c>
      <c r="H341" s="31">
        <v>200</v>
      </c>
      <c r="I341" s="31">
        <v>124</v>
      </c>
      <c r="J341" s="30">
        <v>16382</v>
      </c>
      <c r="K341" s="30">
        <v>10156.84</v>
      </c>
      <c r="L341" s="31">
        <v>0</v>
      </c>
      <c r="M341" s="31">
        <v>3</v>
      </c>
      <c r="N341" s="30">
        <v>0</v>
      </c>
      <c r="O341" s="30">
        <v>245.73</v>
      </c>
      <c r="P341" s="26" t="s">
        <v>3181</v>
      </c>
      <c r="Q341" s="26"/>
      <c r="R341" s="27"/>
      <c r="S341" s="27"/>
      <c r="T341" s="33">
        <f t="shared" si="22"/>
        <v>200</v>
      </c>
      <c r="U341" s="116">
        <f t="shared" si="20"/>
        <v>124</v>
      </c>
      <c r="Y341" s="33">
        <f t="shared" si="21"/>
        <v>3</v>
      </c>
      <c r="Z341" s="22">
        <f t="shared" si="23"/>
        <v>1</v>
      </c>
    </row>
    <row r="342" spans="1:26">
      <c r="A342" s="2" t="s">
        <v>2551</v>
      </c>
      <c r="B342" s="2" t="s">
        <v>2503</v>
      </c>
      <c r="C342" s="2" t="s">
        <v>67</v>
      </c>
      <c r="D342" s="2" t="s">
        <v>422</v>
      </c>
      <c r="E342" s="2" t="s">
        <v>24</v>
      </c>
      <c r="F342" s="2" t="s">
        <v>1479</v>
      </c>
      <c r="G342" s="2" t="s">
        <v>2498</v>
      </c>
      <c r="H342" s="31">
        <v>0</v>
      </c>
      <c r="I342" s="31">
        <v>0</v>
      </c>
      <c r="J342" s="30">
        <v>0</v>
      </c>
      <c r="K342" s="30">
        <v>0</v>
      </c>
      <c r="L342" s="31">
        <v>60</v>
      </c>
      <c r="M342" s="31">
        <v>0</v>
      </c>
      <c r="N342" s="30">
        <v>4642.8</v>
      </c>
      <c r="O342" s="30">
        <v>0</v>
      </c>
      <c r="P342" s="26" t="s">
        <v>3182</v>
      </c>
      <c r="Q342" s="26"/>
      <c r="R342" s="27"/>
      <c r="S342" s="27"/>
      <c r="T342" s="33">
        <f t="shared" si="22"/>
        <v>0</v>
      </c>
      <c r="U342" s="116">
        <f t="shared" si="20"/>
        <v>0</v>
      </c>
      <c r="Y342" s="33">
        <f t="shared" si="21"/>
        <v>60</v>
      </c>
      <c r="Z342" s="22">
        <f t="shared" si="23"/>
        <v>18</v>
      </c>
    </row>
    <row r="343" spans="1:26">
      <c r="A343" s="2" t="s">
        <v>2791</v>
      </c>
      <c r="B343" s="2" t="s">
        <v>2597</v>
      </c>
      <c r="C343" s="2" t="s">
        <v>295</v>
      </c>
      <c r="D343" s="2" t="s">
        <v>2792</v>
      </c>
      <c r="E343" s="2" t="s">
        <v>24</v>
      </c>
      <c r="F343" s="2" t="s">
        <v>1479</v>
      </c>
      <c r="G343" s="2" t="s">
        <v>2498</v>
      </c>
      <c r="H343" s="31">
        <v>136</v>
      </c>
      <c r="I343" s="31">
        <v>12</v>
      </c>
      <c r="J343" s="30">
        <v>21226.880000000001</v>
      </c>
      <c r="K343" s="30">
        <v>1872.96</v>
      </c>
      <c r="L343" s="31">
        <v>160</v>
      </c>
      <c r="M343" s="31">
        <v>0</v>
      </c>
      <c r="N343" s="30">
        <v>24972.799999999999</v>
      </c>
      <c r="O343" s="30">
        <v>0</v>
      </c>
      <c r="P343" s="26" t="s">
        <v>3183</v>
      </c>
      <c r="Q343" s="26"/>
      <c r="R343" s="27"/>
      <c r="S343" s="27"/>
      <c r="T343" s="33">
        <f t="shared" si="22"/>
        <v>136</v>
      </c>
      <c r="U343" s="116">
        <f t="shared" si="20"/>
        <v>12</v>
      </c>
      <c r="Y343" s="33">
        <f t="shared" si="21"/>
        <v>160</v>
      </c>
      <c r="Z343" s="22">
        <f t="shared" si="23"/>
        <v>48</v>
      </c>
    </row>
    <row r="344" spans="1:26">
      <c r="A344" s="2" t="s">
        <v>2810</v>
      </c>
      <c r="B344" s="2" t="s">
        <v>2811</v>
      </c>
      <c r="C344" s="2" t="s">
        <v>47</v>
      </c>
      <c r="D344" s="2" t="s">
        <v>412</v>
      </c>
      <c r="E344" s="2" t="s">
        <v>24</v>
      </c>
      <c r="F344" s="2" t="s">
        <v>1479</v>
      </c>
      <c r="G344" s="2" t="s">
        <v>2498</v>
      </c>
      <c r="H344" s="31">
        <v>300</v>
      </c>
      <c r="I344" s="31">
        <v>0</v>
      </c>
      <c r="J344" s="30">
        <v>12561</v>
      </c>
      <c r="K344" s="30">
        <v>0</v>
      </c>
      <c r="L344" s="31">
        <v>0</v>
      </c>
      <c r="M344" s="31">
        <v>0</v>
      </c>
      <c r="N344" s="30">
        <v>0</v>
      </c>
      <c r="O344" s="30">
        <v>0</v>
      </c>
      <c r="P344" s="26" t="s">
        <v>3184</v>
      </c>
      <c r="Q344" s="26"/>
      <c r="R344" s="27"/>
      <c r="S344" s="27"/>
      <c r="T344" s="33">
        <f t="shared" si="22"/>
        <v>300</v>
      </c>
      <c r="U344" s="116">
        <f t="shared" si="20"/>
        <v>0</v>
      </c>
      <c r="Y344" s="33">
        <f t="shared" si="21"/>
        <v>0</v>
      </c>
      <c r="Z344" s="22">
        <f t="shared" si="23"/>
        <v>0</v>
      </c>
    </row>
    <row r="345" spans="1:26">
      <c r="A345" s="2" t="s">
        <v>2798</v>
      </c>
      <c r="B345" s="2" t="s">
        <v>2799</v>
      </c>
      <c r="C345" s="2">
        <v>6508817700</v>
      </c>
      <c r="D345" s="2" t="s">
        <v>3185</v>
      </c>
      <c r="E345" s="2" t="s">
        <v>5</v>
      </c>
      <c r="F345" s="2" t="s">
        <v>1479</v>
      </c>
      <c r="G345" s="2" t="s">
        <v>2493</v>
      </c>
      <c r="H345" s="31">
        <v>0</v>
      </c>
      <c r="I345" s="31">
        <v>0</v>
      </c>
      <c r="J345" s="30">
        <v>0</v>
      </c>
      <c r="K345" s="30">
        <v>0</v>
      </c>
      <c r="L345" s="31">
        <v>66</v>
      </c>
      <c r="M345" s="31">
        <v>0</v>
      </c>
      <c r="N345" s="30">
        <v>292.38</v>
      </c>
      <c r="O345" s="30">
        <v>0</v>
      </c>
      <c r="P345" s="26" t="s">
        <v>3186</v>
      </c>
      <c r="Q345" s="26"/>
      <c r="R345" s="27"/>
      <c r="S345" s="27"/>
      <c r="T345" s="33">
        <f t="shared" si="22"/>
        <v>0</v>
      </c>
      <c r="U345" s="116">
        <f t="shared" si="20"/>
        <v>0</v>
      </c>
      <c r="Y345" s="33">
        <f t="shared" si="21"/>
        <v>66</v>
      </c>
      <c r="Z345" s="22">
        <f t="shared" si="23"/>
        <v>20</v>
      </c>
    </row>
    <row r="346" spans="1:26">
      <c r="A346" s="2" t="s">
        <v>2798</v>
      </c>
      <c r="B346" s="2" t="s">
        <v>2799</v>
      </c>
      <c r="C346" s="2" t="s">
        <v>323</v>
      </c>
      <c r="D346" s="2" t="s">
        <v>3187</v>
      </c>
      <c r="E346" s="2" t="s">
        <v>1</v>
      </c>
      <c r="F346" s="2" t="s">
        <v>1479</v>
      </c>
      <c r="G346" s="2" t="s">
        <v>2493</v>
      </c>
      <c r="H346" s="31">
        <v>0</v>
      </c>
      <c r="I346" s="31">
        <v>10</v>
      </c>
      <c r="J346" s="30">
        <v>0</v>
      </c>
      <c r="K346" s="30">
        <v>60</v>
      </c>
      <c r="L346" s="31">
        <v>0</v>
      </c>
      <c r="M346" s="31">
        <v>0</v>
      </c>
      <c r="N346" s="30">
        <v>0</v>
      </c>
      <c r="O346" s="30">
        <v>0</v>
      </c>
      <c r="P346" s="26" t="s">
        <v>3188</v>
      </c>
      <c r="Q346" s="26"/>
      <c r="R346" s="27"/>
      <c r="S346" s="27"/>
      <c r="T346" s="33">
        <f t="shared" si="22"/>
        <v>10</v>
      </c>
      <c r="U346" s="116">
        <f t="shared" si="20"/>
        <v>10</v>
      </c>
      <c r="Y346" s="33">
        <f t="shared" si="21"/>
        <v>0</v>
      </c>
      <c r="Z346" s="22">
        <f t="shared" si="23"/>
        <v>0</v>
      </c>
    </row>
    <row r="347" spans="1:26">
      <c r="A347" s="2" t="s">
        <v>2598</v>
      </c>
      <c r="B347" s="2" t="s">
        <v>2599</v>
      </c>
      <c r="C347" s="2">
        <v>97235925</v>
      </c>
      <c r="D347" s="2" t="s">
        <v>514</v>
      </c>
      <c r="E347" s="2" t="s">
        <v>24</v>
      </c>
      <c r="F347" s="2" t="s">
        <v>1479</v>
      </c>
      <c r="G347" s="2" t="s">
        <v>2600</v>
      </c>
      <c r="H347" s="31">
        <v>0</v>
      </c>
      <c r="I347" s="31">
        <v>0</v>
      </c>
      <c r="J347" s="30">
        <v>0</v>
      </c>
      <c r="K347" s="30">
        <v>0</v>
      </c>
      <c r="L347" s="31">
        <v>0</v>
      </c>
      <c r="M347" s="31">
        <v>0</v>
      </c>
      <c r="N347" s="30">
        <v>0</v>
      </c>
      <c r="O347" s="30">
        <v>0</v>
      </c>
      <c r="P347" s="26" t="s">
        <v>3189</v>
      </c>
      <c r="Q347" s="26"/>
      <c r="R347" s="27"/>
      <c r="S347" s="27"/>
      <c r="T347" s="33">
        <f t="shared" si="22"/>
        <v>0</v>
      </c>
      <c r="U347" s="116">
        <f t="shared" si="20"/>
        <v>0</v>
      </c>
      <c r="Y347" s="33">
        <f t="shared" si="21"/>
        <v>0</v>
      </c>
      <c r="Z347" s="22">
        <f t="shared" si="23"/>
        <v>0</v>
      </c>
    </row>
    <row r="348" spans="1:26">
      <c r="A348" s="2" t="s">
        <v>2835</v>
      </c>
      <c r="B348" s="2" t="s">
        <v>2836</v>
      </c>
      <c r="C348" s="2" t="s">
        <v>2837</v>
      </c>
      <c r="D348" s="2" t="s">
        <v>2876</v>
      </c>
      <c r="E348" s="2" t="s">
        <v>5</v>
      </c>
      <c r="F348" s="2" t="s">
        <v>1479</v>
      </c>
      <c r="G348" s="2" t="s">
        <v>2600</v>
      </c>
      <c r="H348" s="31">
        <v>0</v>
      </c>
      <c r="I348" s="31">
        <v>0</v>
      </c>
      <c r="J348" s="30">
        <v>0</v>
      </c>
      <c r="K348" s="30">
        <v>0</v>
      </c>
      <c r="L348" s="31">
        <v>0</v>
      </c>
      <c r="M348" s="31">
        <v>0</v>
      </c>
      <c r="N348" s="30">
        <v>0</v>
      </c>
      <c r="O348" s="30">
        <v>0</v>
      </c>
      <c r="P348" s="26"/>
      <c r="Q348" s="26"/>
      <c r="R348" s="27"/>
      <c r="S348" s="27"/>
      <c r="T348" s="33">
        <f t="shared" si="22"/>
        <v>0</v>
      </c>
      <c r="U348" s="116">
        <f t="shared" si="20"/>
        <v>0</v>
      </c>
      <c r="Y348" s="33">
        <f t="shared" si="21"/>
        <v>0</v>
      </c>
      <c r="Z348" s="22">
        <f t="shared" si="23"/>
        <v>0</v>
      </c>
    </row>
    <row r="349" spans="1:26">
      <c r="H349" s="31"/>
      <c r="I349" s="31"/>
      <c r="J349" s="30"/>
      <c r="K349" s="30"/>
      <c r="L349" s="31"/>
      <c r="M349" s="31"/>
      <c r="N349" s="30"/>
      <c r="O349" s="30"/>
      <c r="P349" s="26"/>
      <c r="Q349" s="26"/>
      <c r="R349" s="27"/>
      <c r="S349" s="27"/>
      <c r="T349" s="33">
        <f t="shared" si="22"/>
        <v>0</v>
      </c>
      <c r="U349" s="116">
        <f t="shared" si="20"/>
        <v>0</v>
      </c>
      <c r="Y349" s="33">
        <f t="shared" si="21"/>
        <v>0</v>
      </c>
      <c r="Z349" s="22">
        <f t="shared" si="23"/>
        <v>0</v>
      </c>
    </row>
    <row r="350" spans="1:26">
      <c r="H350" s="31"/>
      <c r="I350" s="31"/>
      <c r="J350" s="30"/>
      <c r="K350" s="30"/>
      <c r="L350" s="31"/>
      <c r="M350" s="31"/>
      <c r="N350" s="30"/>
      <c r="O350" s="30"/>
      <c r="P350" s="26"/>
      <c r="Q350" s="26"/>
      <c r="R350" s="27"/>
      <c r="S350" s="27"/>
      <c r="T350" s="33">
        <f t="shared" si="22"/>
        <v>0</v>
      </c>
      <c r="U350" s="116">
        <f t="shared" si="20"/>
        <v>0</v>
      </c>
      <c r="Y350" s="33">
        <f t="shared" si="21"/>
        <v>0</v>
      </c>
      <c r="Z350" s="22">
        <f t="shared" si="23"/>
        <v>0</v>
      </c>
    </row>
    <row r="351" spans="1:26">
      <c r="H351" s="31"/>
      <c r="I351" s="31"/>
      <c r="J351" s="30"/>
      <c r="K351" s="30"/>
      <c r="L351" s="31"/>
      <c r="M351" s="31"/>
      <c r="N351" s="30"/>
      <c r="O351" s="30"/>
      <c r="P351" s="26"/>
      <c r="Q351" s="26"/>
      <c r="R351" s="27"/>
      <c r="S351" s="27"/>
      <c r="T351" s="33">
        <f t="shared" si="22"/>
        <v>0</v>
      </c>
      <c r="U351" s="116">
        <f t="shared" si="20"/>
        <v>0</v>
      </c>
      <c r="Y351" s="33">
        <f t="shared" si="21"/>
        <v>0</v>
      </c>
      <c r="Z351" s="22">
        <f t="shared" si="23"/>
        <v>0</v>
      </c>
    </row>
    <row r="352" spans="1:26">
      <c r="C352" s="3"/>
      <c r="H352" s="31"/>
      <c r="I352" s="31"/>
      <c r="J352" s="30"/>
      <c r="K352" s="30"/>
      <c r="L352" s="31"/>
      <c r="M352" s="31"/>
      <c r="N352" s="30"/>
      <c r="O352" s="30"/>
      <c r="P352" s="26"/>
      <c r="Q352" s="26"/>
      <c r="R352" s="27"/>
      <c r="S352" s="27"/>
      <c r="T352" s="33">
        <f t="shared" si="22"/>
        <v>0</v>
      </c>
      <c r="U352" s="116">
        <f t="shared" si="20"/>
        <v>0</v>
      </c>
      <c r="Y352" s="33">
        <f t="shared" si="21"/>
        <v>0</v>
      </c>
      <c r="Z352" s="22">
        <f t="shared" si="23"/>
        <v>0</v>
      </c>
    </row>
    <row r="353" spans="3:26">
      <c r="H353" s="31"/>
      <c r="I353" s="31"/>
      <c r="J353" s="30"/>
      <c r="K353" s="30"/>
      <c r="L353" s="31"/>
      <c r="M353" s="31"/>
      <c r="N353" s="30"/>
      <c r="O353" s="30"/>
      <c r="P353" s="26"/>
      <c r="Q353" s="26"/>
      <c r="R353" s="27"/>
      <c r="S353" s="27"/>
      <c r="T353" s="33">
        <f t="shared" si="22"/>
        <v>0</v>
      </c>
      <c r="U353" s="116">
        <f t="shared" si="20"/>
        <v>0</v>
      </c>
      <c r="Y353" s="33">
        <f t="shared" si="21"/>
        <v>0</v>
      </c>
      <c r="Z353" s="22">
        <f t="shared" si="23"/>
        <v>0</v>
      </c>
    </row>
    <row r="354" spans="3:26">
      <c r="C354" s="3"/>
      <c r="H354" s="31"/>
      <c r="I354" s="31"/>
      <c r="J354" s="30"/>
      <c r="K354" s="30"/>
      <c r="L354" s="31"/>
      <c r="M354" s="31"/>
      <c r="N354" s="30"/>
      <c r="O354" s="30"/>
      <c r="P354" s="26"/>
      <c r="Q354" s="26"/>
      <c r="R354" s="27"/>
      <c r="S354" s="27"/>
      <c r="T354" s="33">
        <f t="shared" si="22"/>
        <v>0</v>
      </c>
      <c r="U354" s="116">
        <f t="shared" si="20"/>
        <v>0</v>
      </c>
      <c r="Y354" s="33">
        <f t="shared" si="21"/>
        <v>0</v>
      </c>
      <c r="Z354" s="22">
        <f t="shared" si="23"/>
        <v>0</v>
      </c>
    </row>
    <row r="355" spans="3:26">
      <c r="P355" s="26"/>
      <c r="Q355" s="26"/>
      <c r="R355" s="27"/>
      <c r="S355" s="27"/>
      <c r="T355" s="33">
        <f t="shared" si="22"/>
        <v>0</v>
      </c>
      <c r="U355" s="116">
        <f t="shared" si="20"/>
        <v>0</v>
      </c>
      <c r="Y355" s="33">
        <f t="shared" si="21"/>
        <v>0</v>
      </c>
      <c r="Z355" s="22">
        <f t="shared" si="23"/>
        <v>0</v>
      </c>
    </row>
    <row r="356" spans="3:26">
      <c r="P356" s="26"/>
      <c r="Q356" s="26"/>
      <c r="R356" s="27"/>
      <c r="S356" s="27"/>
      <c r="T356" s="33">
        <f t="shared" si="22"/>
        <v>0</v>
      </c>
      <c r="U356" s="116">
        <f t="shared" si="20"/>
        <v>0</v>
      </c>
      <c r="Y356" s="33">
        <f t="shared" si="21"/>
        <v>0</v>
      </c>
      <c r="Z356" s="22">
        <f t="shared" si="23"/>
        <v>0</v>
      </c>
    </row>
    <row r="357" spans="3:26">
      <c r="P357" s="26"/>
      <c r="Q357" s="26"/>
      <c r="R357" s="27"/>
      <c r="S357" s="27"/>
      <c r="T357" s="33">
        <f t="shared" si="22"/>
        <v>0</v>
      </c>
      <c r="U357" s="116">
        <f t="shared" si="20"/>
        <v>0</v>
      </c>
      <c r="Y357" s="33">
        <f t="shared" si="21"/>
        <v>0</v>
      </c>
      <c r="Z357" s="22">
        <f t="shared" si="23"/>
        <v>0</v>
      </c>
    </row>
    <row r="358" spans="3:26">
      <c r="P358" s="26"/>
      <c r="Q358" s="26"/>
      <c r="R358" s="27"/>
      <c r="S358" s="27"/>
      <c r="T358" s="33">
        <f t="shared" si="22"/>
        <v>0</v>
      </c>
      <c r="U358" s="116">
        <f t="shared" si="20"/>
        <v>0</v>
      </c>
      <c r="Y358" s="33">
        <f t="shared" si="21"/>
        <v>0</v>
      </c>
      <c r="Z358" s="22">
        <f t="shared" si="23"/>
        <v>0</v>
      </c>
    </row>
    <row r="359" spans="3:26">
      <c r="P359" s="26"/>
      <c r="Q359" s="26"/>
      <c r="R359" s="27"/>
      <c r="S359" s="27"/>
      <c r="T359" s="33">
        <f t="shared" si="22"/>
        <v>0</v>
      </c>
      <c r="U359" s="116">
        <f t="shared" si="20"/>
        <v>0</v>
      </c>
      <c r="Y359" s="33">
        <f t="shared" si="21"/>
        <v>0</v>
      </c>
      <c r="Z359" s="22">
        <f t="shared" si="23"/>
        <v>0</v>
      </c>
    </row>
    <row r="360" spans="3:26">
      <c r="P360" s="26"/>
      <c r="Q360" s="26"/>
      <c r="R360" s="27"/>
      <c r="S360" s="27"/>
      <c r="T360" s="33">
        <f t="shared" si="22"/>
        <v>0</v>
      </c>
      <c r="U360" s="116">
        <f t="shared" si="20"/>
        <v>0</v>
      </c>
      <c r="Y360" s="33">
        <f t="shared" si="21"/>
        <v>0</v>
      </c>
      <c r="Z360" s="22">
        <f t="shared" si="23"/>
        <v>0</v>
      </c>
    </row>
    <row r="361" spans="3:26">
      <c r="P361" s="26"/>
      <c r="Q361" s="26"/>
      <c r="R361" s="27"/>
      <c r="S361" s="27"/>
      <c r="T361" s="33">
        <f t="shared" si="22"/>
        <v>0</v>
      </c>
      <c r="U361" s="116">
        <f t="shared" si="20"/>
        <v>0</v>
      </c>
      <c r="Y361" s="33">
        <f t="shared" si="21"/>
        <v>0</v>
      </c>
      <c r="Z361" s="22">
        <f t="shared" si="23"/>
        <v>0</v>
      </c>
    </row>
    <row r="362" spans="3:26">
      <c r="P362" s="26"/>
      <c r="Q362" s="26"/>
      <c r="R362" s="27"/>
      <c r="S362" s="27"/>
      <c r="T362" s="33">
        <f t="shared" si="22"/>
        <v>0</v>
      </c>
      <c r="U362" s="116">
        <f t="shared" si="20"/>
        <v>0</v>
      </c>
      <c r="Y362" s="33">
        <f t="shared" si="21"/>
        <v>0</v>
      </c>
      <c r="Z362" s="22">
        <f t="shared" si="23"/>
        <v>0</v>
      </c>
    </row>
    <row r="363" spans="3:26">
      <c r="P363" s="26"/>
      <c r="Q363" s="26"/>
      <c r="R363" s="27"/>
      <c r="S363" s="27"/>
      <c r="T363" s="33">
        <f t="shared" si="22"/>
        <v>0</v>
      </c>
      <c r="U363" s="116">
        <f t="shared" si="20"/>
        <v>0</v>
      </c>
      <c r="Y363" s="33">
        <f t="shared" si="21"/>
        <v>0</v>
      </c>
      <c r="Z363" s="22">
        <f t="shared" si="23"/>
        <v>0</v>
      </c>
    </row>
    <row r="364" spans="3:26">
      <c r="P364" s="26"/>
      <c r="Q364" s="26"/>
      <c r="R364" s="27"/>
      <c r="S364" s="27"/>
      <c r="T364" s="33">
        <f t="shared" si="22"/>
        <v>0</v>
      </c>
      <c r="U364" s="116">
        <f t="shared" si="20"/>
        <v>0</v>
      </c>
      <c r="Y364" s="33">
        <f t="shared" si="21"/>
        <v>0</v>
      </c>
      <c r="Z364" s="22">
        <f t="shared" si="23"/>
        <v>0</v>
      </c>
    </row>
    <row r="365" spans="3:26">
      <c r="P365" s="26"/>
      <c r="Q365" s="26"/>
      <c r="R365" s="27"/>
      <c r="S365" s="27"/>
      <c r="T365" s="33">
        <f t="shared" si="22"/>
        <v>0</v>
      </c>
      <c r="U365" s="116">
        <f t="shared" si="20"/>
        <v>0</v>
      </c>
      <c r="Y365" s="33">
        <f t="shared" si="21"/>
        <v>0</v>
      </c>
      <c r="Z365" s="22">
        <f t="shared" si="23"/>
        <v>0</v>
      </c>
    </row>
    <row r="366" spans="3:26">
      <c r="P366" s="26"/>
      <c r="Q366" s="26"/>
      <c r="R366" s="27"/>
      <c r="S366" s="27"/>
      <c r="T366" s="33">
        <f t="shared" si="22"/>
        <v>0</v>
      </c>
      <c r="U366" s="116">
        <f t="shared" si="20"/>
        <v>0</v>
      </c>
      <c r="Y366" s="33">
        <f t="shared" si="21"/>
        <v>0</v>
      </c>
      <c r="Z366" s="22">
        <f t="shared" si="23"/>
        <v>0</v>
      </c>
    </row>
    <row r="367" spans="3:26">
      <c r="P367" s="26"/>
      <c r="Q367" s="26"/>
      <c r="R367" s="27"/>
      <c r="S367" s="27"/>
      <c r="T367" s="33">
        <f t="shared" si="22"/>
        <v>0</v>
      </c>
      <c r="U367" s="116">
        <f t="shared" si="20"/>
        <v>0</v>
      </c>
      <c r="Y367" s="33">
        <f t="shared" si="21"/>
        <v>0</v>
      </c>
      <c r="Z367" s="22">
        <f t="shared" si="23"/>
        <v>0</v>
      </c>
    </row>
    <row r="368" spans="3:26">
      <c r="P368" s="26"/>
      <c r="Q368" s="26"/>
      <c r="R368" s="27"/>
      <c r="S368" s="27"/>
      <c r="T368" s="33">
        <f t="shared" si="22"/>
        <v>0</v>
      </c>
      <c r="U368" s="116">
        <f t="shared" si="20"/>
        <v>0</v>
      </c>
      <c r="Y368" s="33">
        <f t="shared" si="21"/>
        <v>0</v>
      </c>
      <c r="Z368" s="22">
        <f t="shared" si="23"/>
        <v>0</v>
      </c>
    </row>
    <row r="369" spans="16:26">
      <c r="P369" s="26"/>
      <c r="Q369" s="26"/>
      <c r="R369" s="27"/>
      <c r="S369" s="27"/>
      <c r="T369" s="33">
        <f t="shared" si="22"/>
        <v>0</v>
      </c>
      <c r="U369" s="116">
        <f t="shared" si="20"/>
        <v>0</v>
      </c>
      <c r="Y369" s="33">
        <f t="shared" si="21"/>
        <v>0</v>
      </c>
      <c r="Z369" s="22">
        <f t="shared" si="23"/>
        <v>0</v>
      </c>
    </row>
    <row r="370" spans="16:26">
      <c r="P370" s="26"/>
      <c r="Q370" s="26"/>
      <c r="R370" s="27"/>
      <c r="S370" s="27"/>
      <c r="T370" s="33">
        <f t="shared" si="22"/>
        <v>0</v>
      </c>
      <c r="U370" s="116">
        <f t="shared" si="20"/>
        <v>0</v>
      </c>
      <c r="Y370" s="33">
        <f t="shared" si="21"/>
        <v>0</v>
      </c>
      <c r="Z370" s="22">
        <f t="shared" si="23"/>
        <v>0</v>
      </c>
    </row>
    <row r="371" spans="16:26">
      <c r="P371" s="26"/>
      <c r="Q371" s="26"/>
      <c r="R371" s="27"/>
      <c r="S371" s="27"/>
      <c r="T371" s="33">
        <f t="shared" si="22"/>
        <v>0</v>
      </c>
      <c r="U371" s="116">
        <f t="shared" si="20"/>
        <v>0</v>
      </c>
      <c r="Y371" s="33">
        <f t="shared" si="21"/>
        <v>0</v>
      </c>
      <c r="Z371" s="22">
        <f t="shared" si="23"/>
        <v>0</v>
      </c>
    </row>
    <row r="372" spans="16:26">
      <c r="P372" s="26"/>
      <c r="Q372" s="26"/>
      <c r="R372" s="27"/>
      <c r="S372" s="27"/>
      <c r="T372" s="33">
        <f t="shared" si="22"/>
        <v>0</v>
      </c>
      <c r="U372" s="116">
        <f t="shared" si="20"/>
        <v>0</v>
      </c>
      <c r="Y372" s="33">
        <f t="shared" si="21"/>
        <v>0</v>
      </c>
      <c r="Z372" s="22">
        <f t="shared" si="23"/>
        <v>0</v>
      </c>
    </row>
    <row r="373" spans="16:26">
      <c r="P373" s="26"/>
      <c r="Q373" s="26"/>
      <c r="R373" s="27"/>
      <c r="S373" s="27"/>
      <c r="T373" s="33">
        <f t="shared" si="22"/>
        <v>0</v>
      </c>
      <c r="U373" s="116">
        <f t="shared" si="20"/>
        <v>0</v>
      </c>
      <c r="Y373" s="33">
        <f t="shared" si="21"/>
        <v>0</v>
      </c>
      <c r="Z373" s="22">
        <f t="shared" si="23"/>
        <v>0</v>
      </c>
    </row>
    <row r="374" spans="16:26">
      <c r="P374" s="26"/>
      <c r="Q374" s="26"/>
      <c r="R374" s="27"/>
      <c r="S374" s="27"/>
      <c r="T374" s="33">
        <f t="shared" si="22"/>
        <v>0</v>
      </c>
      <c r="U374" s="116">
        <f t="shared" si="20"/>
        <v>0</v>
      </c>
      <c r="Y374" s="33">
        <f t="shared" si="21"/>
        <v>0</v>
      </c>
      <c r="Z374" s="22">
        <f t="shared" si="23"/>
        <v>0</v>
      </c>
    </row>
    <row r="375" spans="16:26">
      <c r="P375" s="26"/>
      <c r="Q375" s="26"/>
      <c r="R375" s="27"/>
      <c r="S375" s="27"/>
      <c r="T375" s="33">
        <f t="shared" si="22"/>
        <v>0</v>
      </c>
      <c r="U375" s="116">
        <f t="shared" si="20"/>
        <v>0</v>
      </c>
      <c r="Y375" s="33">
        <f t="shared" si="21"/>
        <v>0</v>
      </c>
      <c r="Z375" s="22">
        <f t="shared" si="23"/>
        <v>0</v>
      </c>
    </row>
    <row r="376" spans="16:26">
      <c r="P376" s="26"/>
      <c r="Q376" s="26"/>
      <c r="R376" s="27"/>
      <c r="S376" s="27"/>
      <c r="T376" s="33">
        <f t="shared" si="22"/>
        <v>0</v>
      </c>
      <c r="U376" s="116">
        <f t="shared" si="20"/>
        <v>0</v>
      </c>
      <c r="Y376" s="33">
        <f t="shared" si="21"/>
        <v>0</v>
      </c>
      <c r="Z376" s="22">
        <f t="shared" si="23"/>
        <v>0</v>
      </c>
    </row>
    <row r="377" spans="16:26">
      <c r="P377" s="26"/>
      <c r="Q377" s="26"/>
      <c r="R377" s="27"/>
      <c r="S377" s="27"/>
      <c r="T377" s="33">
        <f t="shared" si="22"/>
        <v>0</v>
      </c>
      <c r="U377" s="116">
        <f t="shared" si="20"/>
        <v>0</v>
      </c>
      <c r="Y377" s="33">
        <f t="shared" si="21"/>
        <v>0</v>
      </c>
      <c r="Z377" s="22">
        <f t="shared" si="23"/>
        <v>0</v>
      </c>
    </row>
    <row r="378" spans="16:26">
      <c r="P378" s="26"/>
      <c r="Q378" s="26"/>
      <c r="R378" s="27"/>
      <c r="S378" s="27"/>
      <c r="T378" s="33">
        <f t="shared" si="22"/>
        <v>0</v>
      </c>
      <c r="U378" s="116">
        <f t="shared" si="20"/>
        <v>0</v>
      </c>
      <c r="Y378" s="33">
        <f t="shared" si="21"/>
        <v>0</v>
      </c>
      <c r="Z378" s="22">
        <f t="shared" si="23"/>
        <v>0</v>
      </c>
    </row>
    <row r="379" spans="16:26">
      <c r="P379" s="26"/>
      <c r="Q379" s="26"/>
      <c r="R379" s="27"/>
      <c r="S379" s="27"/>
      <c r="T379" s="33">
        <f t="shared" si="22"/>
        <v>0</v>
      </c>
      <c r="U379" s="116">
        <f t="shared" si="20"/>
        <v>0</v>
      </c>
      <c r="Y379" s="33">
        <f t="shared" si="21"/>
        <v>0</v>
      </c>
      <c r="Z379" s="22">
        <f t="shared" si="23"/>
        <v>0</v>
      </c>
    </row>
    <row r="380" spans="16:26">
      <c r="P380" s="26"/>
      <c r="Q380" s="26"/>
      <c r="R380" s="27"/>
      <c r="S380" s="27"/>
      <c r="T380" s="33">
        <f t="shared" si="22"/>
        <v>0</v>
      </c>
      <c r="U380" s="116">
        <f t="shared" si="20"/>
        <v>0</v>
      </c>
      <c r="Y380" s="33">
        <f t="shared" si="21"/>
        <v>0</v>
      </c>
      <c r="Z380" s="22">
        <f t="shared" si="23"/>
        <v>0</v>
      </c>
    </row>
    <row r="381" spans="16:26">
      <c r="T381" s="33">
        <f t="shared" si="22"/>
        <v>0</v>
      </c>
      <c r="U381" s="116">
        <f t="shared" si="20"/>
        <v>0</v>
      </c>
      <c r="Y381" s="33">
        <f t="shared" si="21"/>
        <v>0</v>
      </c>
      <c r="Z381" s="22">
        <f t="shared" si="23"/>
        <v>0</v>
      </c>
    </row>
    <row r="382" spans="16:26">
      <c r="T382" s="33">
        <f t="shared" si="22"/>
        <v>0</v>
      </c>
      <c r="U382" s="116">
        <f t="shared" si="20"/>
        <v>0</v>
      </c>
      <c r="X382" s="3"/>
      <c r="Y382" s="33">
        <f t="shared" si="21"/>
        <v>0</v>
      </c>
      <c r="Z382" s="22">
        <f t="shared" si="23"/>
        <v>0</v>
      </c>
    </row>
    <row r="383" spans="16:26">
      <c r="T383" s="33">
        <f t="shared" si="22"/>
        <v>0</v>
      </c>
      <c r="U383" s="116">
        <f t="shared" si="20"/>
        <v>0</v>
      </c>
      <c r="X383" s="3"/>
      <c r="Y383" s="33">
        <f t="shared" si="21"/>
        <v>0</v>
      </c>
      <c r="Z383" s="22">
        <f t="shared" si="23"/>
        <v>0</v>
      </c>
    </row>
    <row r="384" spans="16:26">
      <c r="T384" s="33">
        <f t="shared" si="22"/>
        <v>0</v>
      </c>
      <c r="U384" s="116">
        <f t="shared" si="20"/>
        <v>0</v>
      </c>
      <c r="Y384" s="33">
        <f t="shared" si="21"/>
        <v>0</v>
      </c>
      <c r="Z384" s="22">
        <f t="shared" si="23"/>
        <v>0</v>
      </c>
    </row>
    <row r="385" spans="20:26">
      <c r="T385" s="33">
        <f t="shared" si="22"/>
        <v>0</v>
      </c>
      <c r="U385" s="116">
        <f t="shared" si="20"/>
        <v>0</v>
      </c>
      <c r="Y385" s="33">
        <f t="shared" si="21"/>
        <v>0</v>
      </c>
      <c r="Z385" s="22">
        <f t="shared" si="23"/>
        <v>0</v>
      </c>
    </row>
    <row r="386" spans="20:26">
      <c r="T386" s="33">
        <f t="shared" si="22"/>
        <v>0</v>
      </c>
      <c r="U386" s="116">
        <f t="shared" si="20"/>
        <v>0</v>
      </c>
      <c r="Y386" s="33">
        <f t="shared" si="21"/>
        <v>0</v>
      </c>
      <c r="Z386" s="22">
        <f t="shared" si="23"/>
        <v>0</v>
      </c>
    </row>
    <row r="387" spans="20:26">
      <c r="T387" s="33">
        <f t="shared" ref="T387:T388" si="24">MAX(H387:I387)</f>
        <v>0</v>
      </c>
      <c r="U387" s="116">
        <f t="shared" ref="U387:U388" si="25">+I387</f>
        <v>0</v>
      </c>
      <c r="X387" s="3"/>
      <c r="Y387" s="33">
        <f t="shared" ref="Y387:Y388" si="26">MAX(L387:M387)</f>
        <v>0</v>
      </c>
      <c r="Z387" s="22">
        <f>ROUNDUP(Y387*$Z$1,0)</f>
        <v>0</v>
      </c>
    </row>
    <row r="388" spans="20:26">
      <c r="T388" s="33">
        <f t="shared" si="24"/>
        <v>0</v>
      </c>
      <c r="U388" s="116">
        <f t="shared" si="25"/>
        <v>0</v>
      </c>
      <c r="X388" s="18"/>
      <c r="Y388" s="33">
        <f t="shared" si="26"/>
        <v>0</v>
      </c>
      <c r="Z388" s="22">
        <f>ROUNDUP(Y388*$Z$1,0)</f>
        <v>0</v>
      </c>
    </row>
  </sheetData>
  <autoFilter ref="A1:AF388" xr:uid="{00000000-0009-0000-0000-000003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 dali wipday</vt:lpstr>
      <vt:lpstr>ord check</vt:lpstr>
      <vt:lpstr>dali wip-fg</vt:lpstr>
      <vt:lpstr>ord</vt:lpstr>
      <vt:lpstr>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Thammaratana Datchanont</cp:lastModifiedBy>
  <cp:revision>1</cp:revision>
  <cp:lastPrinted>2023-08-28T03:52:01Z</cp:lastPrinted>
  <dcterms:created xsi:type="dcterms:W3CDTF">2023-09-14T07:09:49Z</dcterms:created>
  <dcterms:modified xsi:type="dcterms:W3CDTF">2026-08-17T06:34:45Z</dcterms:modified>
  <cp:category/>
</cp:coreProperties>
</file>